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1. Solicitudes 2017\PPR\2019 I\FINAL (Ultimas modificaciones 01082019)\cuadros\PPR 2019 I\"/>
    </mc:Choice>
  </mc:AlternateContent>
  <bookViews>
    <workbookView xWindow="-120" yWindow="-120" windowWidth="24240" windowHeight="13140" tabRatio="930" firstSheet="1" activeTab="4"/>
  </bookViews>
  <sheets>
    <sheet name="Desnutrición Cronica NCHS N" sheetId="141" state="hidden" r:id="rId1"/>
    <sheet name="(1)Desnutrición Cronica NCHS NN" sheetId="170" r:id="rId2"/>
    <sheet name="(1A)DESN_NCHS DPTO " sheetId="142" r:id="rId3"/>
    <sheet name="Desnutrición Cronica OMS N" sheetId="42" state="hidden" r:id="rId4"/>
    <sheet name="(2)Desnutrición Cronica OMS NN" sheetId="171" r:id="rId5"/>
    <sheet name="(2A)Desnutrición Cronica OMS D " sheetId="143" r:id="rId6"/>
    <sheet name="(3) Lactancia E N" sheetId="43" r:id="rId7"/>
    <sheet name="(3A) Lactancia E D " sheetId="144" r:id="rId8"/>
    <sheet name="Anemia N" sheetId="44" state="hidden" r:id="rId9"/>
    <sheet name="(4) Anemia NN" sheetId="172" r:id="rId10"/>
    <sheet name="(4A) Anemia D" sheetId="152" r:id="rId11"/>
    <sheet name="(4C)Anemia Edad y Prog Soc" sheetId="177" r:id="rId12"/>
    <sheet name="(5) IRA N" sheetId="45" r:id="rId13"/>
    <sheet name="(5A) IRA D " sheetId="153" r:id="rId14"/>
    <sheet name="(6) EDA N" sheetId="46" r:id="rId15"/>
    <sheet name="(6A) EDA D " sheetId="145" r:id="rId16"/>
    <sheet name="(7) Bajo peso al Nacer N" sheetId="47" r:id="rId17"/>
    <sheet name="(7A) Bajo peso al Nacer D (36)" sheetId="146" r:id="rId18"/>
    <sheet name="(8) INMUNIZACION (36)  N" sheetId="149" r:id="rId19"/>
    <sheet name="(8A) INMUNIZACION (36) D " sheetId="147" r:id="rId20"/>
    <sheet name="(9) INMUNIZACION N  (12)" sheetId="155" r:id="rId21"/>
    <sheet name="(9A) INMUNIZACION D  (12)" sheetId="156" r:id="rId22"/>
    <sheet name="INMUNIZACION BASICAS N  (2)" sheetId="173" state="hidden" r:id="rId23"/>
    <sheet name="INMUNIZACION basica(EC) D (2)" sheetId="174" state="hidden" r:id="rId24"/>
    <sheet name="(10) INMUNIZACIONES TODAS N" sheetId="151" r:id="rId25"/>
    <sheet name="(10A) INMUNIZACIONES TODAS D" sheetId="154" r:id="rId26"/>
    <sheet name="(11) ROTAVIRUS Y NEUMOCOCO24" sheetId="158" r:id="rId27"/>
    <sheet name="(11A) ROTAVIRUS Y NEUMOCOCOd24" sheetId="167" r:id="rId28"/>
    <sheet name="(12) SOLO NEUMOCOCO24" sheetId="159" r:id="rId29"/>
    <sheet name="(12A) SOLO NEUMOCOCOd24" sheetId="168" r:id="rId30"/>
    <sheet name="(13) SOLO ROTAVIRUS24" sheetId="160" r:id="rId31"/>
    <sheet name="(13A) SOLO ROTAVIRUSd24" sheetId="169" r:id="rId32"/>
    <sheet name="(14) ROTAVIRUS Y NEUMOCOCO12" sheetId="161" r:id="rId33"/>
    <sheet name="(14A) ROTAVIRUS Y NEUMOCOCOd12" sheetId="164" r:id="rId34"/>
    <sheet name="(15) SOLO NEUMOCOCO12" sheetId="162" r:id="rId35"/>
    <sheet name="(15A) SOLO NEUMOCOCOd12" sheetId="165" r:id="rId36"/>
    <sheet name="(16) SOLO ROTAVIRUS12" sheetId="163" r:id="rId37"/>
    <sheet name="(16A) SOLO ROTAVIRUSd12" sheetId="166" r:id="rId38"/>
    <sheet name="(17) CRED N" sheetId="51" r:id="rId39"/>
    <sheet name="(17A) CRED D" sheetId="113" r:id="rId40"/>
    <sheet name="(18) NIÑOS HIERRO N" sheetId="52" r:id="rId41"/>
    <sheet name="NIÑOS RECIBEN HIERRO D" sheetId="114" state="hidden" r:id="rId42"/>
    <sheet name="(18A) NIÑOS HIERRO D" sheetId="157" r:id="rId43"/>
    <sheet name="(18C)Hierro Edad y Prog Soc" sheetId="179" r:id="rId44"/>
    <sheet name="(19) Agua Tratada N" sheetId="53" r:id="rId45"/>
    <sheet name="(19A) Agua Tratada D" sheetId="115" r:id="rId46"/>
    <sheet name="(20) Saneamiento Basico N" sheetId="54" r:id="rId47"/>
    <sheet name="(20A) Saneamiento Basico D" sheetId="116" r:id="rId48"/>
    <sheet name="(21) Saneamiento Basico rural N" sheetId="55" r:id="rId49"/>
    <sheet name="(21A)Saneamiento Basico rural D" sheetId="117" r:id="rId50"/>
    <sheet name="(22) Gestantes Hierro N" sheetId="56" r:id="rId51"/>
    <sheet name="(22A) Gestantes hierro D" sheetId="118" r:id="rId52"/>
  </sheets>
  <definedNames>
    <definedName name="_xlnm._FilterDatabase" localSheetId="26" hidden="1">'(11) ROTAVIRUS Y NEUMOCOCO24'!#REF!</definedName>
    <definedName name="_xlnm._FilterDatabase" localSheetId="27" hidden="1">'(11A) ROTAVIRUS Y NEUMOCOCOd24'!#REF!</definedName>
    <definedName name="_xlnm._FilterDatabase" localSheetId="32" hidden="1">'(14) ROTAVIRUS Y NEUMOCOCO12'!#REF!</definedName>
    <definedName name="_xlnm._FilterDatabase" localSheetId="33" hidden="1">'(14A) ROTAVIRUS Y NEUMOCOCOd12'!#REF!</definedName>
    <definedName name="_xlnm._FilterDatabase" localSheetId="39" hidden="1">'(17A) CRED D'!$A$6:$R$6</definedName>
    <definedName name="_xlnm._FilterDatabase" localSheetId="45" hidden="1">'(19A) Agua Tratada D'!$A$6:$Z$6</definedName>
    <definedName name="_xlnm._FilterDatabase" localSheetId="47" hidden="1">'(20A) Saneamiento Basico D'!$A$6:$U$6</definedName>
    <definedName name="_xlnm._FilterDatabase" localSheetId="49" hidden="1">'(21A)Saneamiento Basico rural D'!$A$6:$U$6</definedName>
    <definedName name="_xlnm._FilterDatabase" localSheetId="51" hidden="1">'(22A) Gestantes hierro D'!$A$6:$U$6</definedName>
    <definedName name="_xlnm._FilterDatabase" localSheetId="5" hidden="1">'(2A)Desnutrición Cronica OMS D '!$A$6:$H$6</definedName>
    <definedName name="_xlnm._FilterDatabase" localSheetId="7" hidden="1">'(3A) Lactancia E D '!$A$6:$Z$6</definedName>
    <definedName name="_xlnm._FilterDatabase" localSheetId="10" hidden="1">'(4A) Anemia D'!$A$6:$T$6</definedName>
    <definedName name="_xlnm._FilterDatabase" localSheetId="13" hidden="1">'(5A) IRA D '!$A$6:$T$6</definedName>
    <definedName name="_xlnm._FilterDatabase" localSheetId="15" hidden="1">'(6A) EDA D '!$A$6:$AA$6</definedName>
    <definedName name="_xlnm._FilterDatabase" localSheetId="17" hidden="1">'(7A) Bajo peso al Nacer D (36)'!$A$6:$T$6</definedName>
    <definedName name="_xlnm._FilterDatabase" localSheetId="19" hidden="1">'(8A) INMUNIZACION (36) D '!$A$6:$O$6</definedName>
    <definedName name="_xlnm._FilterDatabase" localSheetId="21" hidden="1">'(9A) INMUNIZACION D  (12)'!$A$6:$O$6</definedName>
    <definedName name="_xlnm._FilterDatabase" localSheetId="0" hidden="1">'Desnutrición Cronica NCHS N'!#REF!</definedName>
    <definedName name="_xlnm._FilterDatabase" localSheetId="3" hidden="1">'Desnutrición Cronica OMS N'!#REF!</definedName>
    <definedName name="_xlnm._FilterDatabase" localSheetId="23" hidden="1">'INMUNIZACION basica(EC) D (2)'!$A$6:$Q$6</definedName>
    <definedName name="_xlnm._FilterDatabase" localSheetId="41" hidden="1">'NIÑOS RECIBEN HIERRO D'!$D$8:$T$8</definedName>
    <definedName name="_xlnm.Print_Area" localSheetId="1">'(1)Desnutrición Cronica NCHS NN'!$A$1:$EF$54</definedName>
    <definedName name="_xlnm.Print_Area" localSheetId="24">'(10) INMUNIZACIONES TODAS N'!$A$1:$DH$42</definedName>
    <definedName name="_xlnm.Print_Area" localSheetId="25">'(10A) INMUNIZACIONES TODAS D'!$A$1:$CI$39</definedName>
    <definedName name="_xlnm.Print_Area" localSheetId="26">'(11) ROTAVIRUS Y NEUMOCOCO24'!$A$1:$DG$42</definedName>
    <definedName name="_xlnm.Print_Area" localSheetId="27">'(11A) ROTAVIRUS Y NEUMOCOCOd24'!$A$1:$CJ$39</definedName>
    <definedName name="_xlnm.Print_Area" localSheetId="28">'(12) SOLO NEUMOCOCO24'!$A$1:$DF$42</definedName>
    <definedName name="_xlnm.Print_Area" localSheetId="29">'(12A) SOLO NEUMOCOCOd24'!$A$1:$CJ$39</definedName>
    <definedName name="_xlnm.Print_Area" localSheetId="30">'(13) SOLO ROTAVIRUS24'!$A$1:$DF$42</definedName>
    <definedName name="_xlnm.Print_Area" localSheetId="31">'(13A) SOLO ROTAVIRUSd24'!$A$1:$CJ$39</definedName>
    <definedName name="_xlnm.Print_Area" localSheetId="32">'(14) ROTAVIRUS Y NEUMOCOCO12'!$A$1:$DF$42</definedName>
    <definedName name="_xlnm.Print_Area" localSheetId="33">'(14A) ROTAVIRUS Y NEUMOCOCOd12'!$A$1:$CJ$39</definedName>
    <definedName name="_xlnm.Print_Area" localSheetId="34">'(15) SOLO NEUMOCOCO12'!$A$1:$DF$42</definedName>
    <definedName name="_xlnm.Print_Area" localSheetId="35">'(15A) SOLO NEUMOCOCOd12'!$A$1:$CJ$39</definedName>
    <definedName name="_xlnm.Print_Area" localSheetId="36">'(16) SOLO ROTAVIRUS12'!$A$1:$DF$42</definedName>
    <definedName name="_xlnm.Print_Area" localSheetId="37">'(16A) SOLO ROTAVIRUSd12'!$A$1:$CJ$39</definedName>
    <definedName name="_xlnm.Print_Area" localSheetId="38">'(17) CRED N'!$A$1:$DW$42</definedName>
    <definedName name="_xlnm.Print_Area" localSheetId="39">'(17A) CRED D'!$A$1:$CY$39</definedName>
    <definedName name="_xlnm.Print_Area" localSheetId="40">'(18) NIÑOS HIERRO N'!$A$1:$DO$38</definedName>
    <definedName name="_xlnm.Print_Area" localSheetId="42">'(18A) NIÑOS HIERRO D'!$A$1:$DN$39</definedName>
    <definedName name="_xlnm.Print_Area" localSheetId="43">'(18C)Hierro Edad y Prog Soc'!$A$1:$BK$20</definedName>
    <definedName name="_xlnm.Print_Area" localSheetId="44">'(19) Agua Tratada N'!$A$1:$EE$33</definedName>
    <definedName name="_xlnm.Print_Area" localSheetId="45">'(19A) Agua Tratada D'!$A$1:$DG$39</definedName>
    <definedName name="_xlnm.Print_Area" localSheetId="2">'(1A)DESN_NCHS DPTO '!$A$1:$CS$41</definedName>
    <definedName name="_xlnm.Print_Area" localSheetId="4">'(2)Desnutrición Cronica OMS NN'!$A$1:$DX$54</definedName>
    <definedName name="_xlnm.Print_Area" localSheetId="46">'(20) Saneamiento Basico N'!$A$1:$EE$33</definedName>
    <definedName name="_xlnm.Print_Area" localSheetId="47">'(20A) Saneamiento Basico D'!$A$1:$DG$39</definedName>
    <definedName name="_xlnm.Print_Area" localSheetId="48">'(21) Saneamiento Basico rural N'!$A$1:$EE$27</definedName>
    <definedName name="_xlnm.Print_Area" localSheetId="49">'(21A)Saneamiento Basico rural D'!$A$1:$DG$39</definedName>
    <definedName name="_xlnm.Print_Area" localSheetId="50">'(22) Gestantes Hierro N'!$A$1:$EF$38</definedName>
    <definedName name="_xlnm.Print_Area" localSheetId="51">'(22A) Gestantes hierro D'!$A$1:$DG$39</definedName>
    <definedName name="_xlnm.Print_Area" localSheetId="5">'(2A)Desnutrición Cronica OMS D '!$A$1:$CI$39</definedName>
    <definedName name="_xlnm.Print_Area" localSheetId="6">'(3) Lactancia E N'!$A$1:$EF$42</definedName>
    <definedName name="_xlnm.Print_Area" localSheetId="7">'(3A) Lactancia E D '!$A$1:$DF$39</definedName>
    <definedName name="_xlnm.Print_Area" localSheetId="9">'(4) Anemia NN'!$A$1:$ED$38</definedName>
    <definedName name="_xlnm.Print_Area" localSheetId="10">'(4A) Anemia D'!$A$1:$DF$39</definedName>
    <definedName name="_xlnm.Print_Area" localSheetId="11">'(4C)Anemia Edad y Prog Soc'!$A$1:$BK$20</definedName>
    <definedName name="_xlnm.Print_Area" localSheetId="12">'(5) IRA N'!$A$1:$EF$42</definedName>
    <definedName name="_xlnm.Print_Area" localSheetId="13">'(5A) IRA D '!$A$1:$DH$39</definedName>
    <definedName name="_xlnm.Print_Area" localSheetId="14">'(6) EDA N'!$A$1:$EF$51</definedName>
    <definedName name="_xlnm.Print_Area" localSheetId="15">'(6A) EDA D '!$A$1:$DW$39</definedName>
    <definedName name="_xlnm.Print_Area" localSheetId="16">'(7) Bajo peso al Nacer N'!$A$1:$EE$42</definedName>
    <definedName name="_xlnm.Print_Area" localSheetId="17">'(7A) Bajo peso al Nacer D (36)'!$A$1:$DM$39</definedName>
    <definedName name="_xlnm.Print_Area" localSheetId="18">'(8) INMUNIZACION (36)  N'!$A$1:$CY$38</definedName>
    <definedName name="_xlnm.Print_Area" localSheetId="19">'(8A) INMUNIZACION (36) D '!$A$1:$CI$39</definedName>
    <definedName name="_xlnm.Print_Area" localSheetId="20">'(9) INMUNIZACION N  (12)'!$A$1:$CY$42</definedName>
    <definedName name="_xlnm.Print_Area" localSheetId="21">'(9A) INMUNIZACION D  (12)'!$A$1:$CA$39</definedName>
    <definedName name="_xlnm.Print_Area" localSheetId="23">'INMUNIZACION basica(EC) D (2)'!$A$1:$CB$34</definedName>
    <definedName name="_xlnm.Print_Area" localSheetId="22">'INMUNIZACION BASICAS N  (2)'!$A$1:$CS$33</definedName>
    <definedName name="Print_Area" localSheetId="1">'(1)Desnutrición Cronica NCHS NN'!$A$1:$EF$54</definedName>
    <definedName name="Print_Area" localSheetId="24">'(10) INMUNIZACIONES TODAS N'!$A$1:$DH$42</definedName>
    <definedName name="Print_Area" localSheetId="25">'(10A) INMUNIZACIONES TODAS D'!$A$1:$AV$39</definedName>
    <definedName name="Print_Area" localSheetId="26">'(11) ROTAVIRUS Y NEUMOCOCO24'!$A$1:$DG$42</definedName>
    <definedName name="Print_Area" localSheetId="27">'(11A) ROTAVIRUS Y NEUMOCOCOd24'!$A$1:$AW$39</definedName>
    <definedName name="Print_Area" localSheetId="28">'(12) SOLO NEUMOCOCO24'!$A$1:$AW$42</definedName>
    <definedName name="Print_Area" localSheetId="29">'(12A) SOLO NEUMOCOCOd24'!$A$1:$AW$39</definedName>
    <definedName name="Print_Area" localSheetId="30">'(13) SOLO ROTAVIRUS24'!$A$1:$DE$42</definedName>
    <definedName name="Print_Area" localSheetId="31">'(13A) SOLO ROTAVIRUSd24'!$A$1:$AW$39</definedName>
    <definedName name="Print_Area" localSheetId="32">'(14) ROTAVIRUS Y NEUMOCOCO12'!$A$1:$DF$42</definedName>
    <definedName name="Print_Area" localSheetId="33">'(14A) ROTAVIRUS Y NEUMOCOCOd12'!$A$1:$AW$39</definedName>
    <definedName name="Print_Area" localSheetId="34">'(15) SOLO NEUMOCOCO12'!$A$1:$DF$42</definedName>
    <definedName name="Print_Area" localSheetId="35">'(15A) SOLO NEUMOCOCOd12'!$A$1:$AW$39</definedName>
    <definedName name="Print_Area" localSheetId="36">'(16) SOLO ROTAVIRUS12'!$A$1:$DF$42</definedName>
    <definedName name="Print_Area" localSheetId="37">'(16A) SOLO ROTAVIRUSd12'!$A$1:$AW$39</definedName>
    <definedName name="Print_Area" localSheetId="38">'(17) CRED N'!$A$1:$DW$42</definedName>
    <definedName name="Print_Area" localSheetId="39">'(17A) CRED D'!$A$1:$BL$40</definedName>
    <definedName name="Print_Area" localSheetId="40">'(18) NIÑOS HIERRO N'!$A$1:$DO$38</definedName>
    <definedName name="Print_Area" localSheetId="42">'(18A) NIÑOS HIERRO D'!$A$1:$BT$39</definedName>
    <definedName name="Print_Area" localSheetId="43">'(18C)Hierro Edad y Prog Soc'!$A$1:$BK$20</definedName>
    <definedName name="Print_Area" localSheetId="44">'(19) Agua Tratada N'!$A$1:$EE$33</definedName>
    <definedName name="Print_Area" localSheetId="45">'(19A) Agua Tratada D'!$A$1:$BT$39</definedName>
    <definedName name="Print_Area" localSheetId="2">'(1A)DESN_NCHS DPTO '!$A$1:$CR$39</definedName>
    <definedName name="Print_Area" localSheetId="4">'(2)Desnutrición Cronica OMS NN'!$A$1:$DX$54</definedName>
    <definedName name="Print_Area" localSheetId="46">'(20) Saneamiento Basico N'!$A$1:$EE$33</definedName>
    <definedName name="Print_Area" localSheetId="47">'(20A) Saneamiento Basico D'!$A$1:$BT$39</definedName>
    <definedName name="Print_Area" localSheetId="48">'(21) Saneamiento Basico rural N'!$A$1:$EE$27</definedName>
    <definedName name="Print_Area" localSheetId="49">'(21A)Saneamiento Basico rural D'!$A$1:$BT$39</definedName>
    <definedName name="Print_Area" localSheetId="50">'(22) Gestantes Hierro N'!$A$1:$EF$38</definedName>
    <definedName name="Print_Area" localSheetId="51">'(22A) Gestantes hierro D'!$A$1:$BT$39</definedName>
    <definedName name="Print_Area" localSheetId="5">'(2A)Desnutrición Cronica OMS D '!$A$1:$AV$39</definedName>
    <definedName name="Print_Area" localSheetId="6">'(3) Lactancia E N'!$A$1:$EF$42</definedName>
    <definedName name="Print_Area" localSheetId="7">'(3A) Lactancia E D '!$A$1:$BS$39</definedName>
    <definedName name="Print_Area" localSheetId="9">'(4) Anemia NN'!$A$1:$ED$38</definedName>
    <definedName name="Print_Area" localSheetId="10">'(4A) Anemia D'!$A$1:$BS$39</definedName>
    <definedName name="Print_Area" localSheetId="11">'(4C)Anemia Edad y Prog Soc'!$A$1:$BK$20</definedName>
    <definedName name="Print_Area" localSheetId="12">'(5) IRA N'!$A$1:$EE$42</definedName>
    <definedName name="Print_Area" localSheetId="13">'(5A) IRA D '!$A$1:$BU$39</definedName>
    <definedName name="Print_Area" localSheetId="14">'(6) EDA N'!$A$1:$EF$51</definedName>
    <definedName name="Print_Area" localSheetId="15">'(6A) EDA D '!$A$1:$CJ$39</definedName>
    <definedName name="Print_Area" localSheetId="16">'(7) Bajo peso al Nacer N'!$A$1:$EE$42</definedName>
    <definedName name="Print_Area" localSheetId="17">'(7A) Bajo peso al Nacer D (36)'!$A$1:$BZ$39</definedName>
    <definedName name="Print_Area" localSheetId="18">'(8) INMUNIZACION (36)  N'!$A$1:$AP$38</definedName>
    <definedName name="Print_Area" localSheetId="19">'(8A) INMUNIZACION (36) D '!$A$1:$AV$39</definedName>
    <definedName name="Print_Area" localSheetId="20">'(9) INMUNIZACION N  (12)'!$A$1:$CY$42</definedName>
    <definedName name="Print_Area" localSheetId="21">'(9A) INMUNIZACION D  (12)'!$A$1:$AN$39</definedName>
    <definedName name="Print_Area" localSheetId="0">'Desnutrición Cronica NCHS N'!$A$1:$BL$63</definedName>
    <definedName name="Print_Area" localSheetId="3">'Desnutrición Cronica OMS N'!$A$1:$BB$63</definedName>
    <definedName name="Print_Area" localSheetId="23">'INMUNIZACION basica(EC) D (2)'!$A$1:$CB$37</definedName>
    <definedName name="Print_Area" localSheetId="22">'INMUNIZACION BASICAS N  (2)'!$A$1:$CS$33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CP26" i="173" l="1"/>
  <c r="CP27" i="173"/>
  <c r="CP28" i="173"/>
  <c r="CP29" i="173"/>
  <c r="CP25" i="173"/>
  <c r="CP21" i="173"/>
  <c r="CP22" i="173"/>
  <c r="CP20" i="173"/>
  <c r="CP17" i="173"/>
  <c r="CP16" i="173"/>
  <c r="CP15" i="173"/>
  <c r="CP14" i="173"/>
  <c r="CP11" i="173"/>
  <c r="CP10" i="173"/>
  <c r="CP7" i="173"/>
  <c r="BY10" i="174"/>
  <c r="BY11" i="174"/>
  <c r="BY12" i="174"/>
  <c r="BY13" i="174"/>
  <c r="BY14" i="174"/>
  <c r="BY15" i="174"/>
  <c r="BY16" i="174"/>
  <c r="BY17" i="174"/>
  <c r="BY18" i="174"/>
  <c r="BY19" i="174"/>
  <c r="BY20" i="174"/>
  <c r="BY21" i="174"/>
  <c r="BY22" i="174"/>
  <c r="BY23" i="174"/>
  <c r="BY24" i="174"/>
  <c r="BY25" i="174"/>
  <c r="BY26" i="174"/>
  <c r="BY27" i="174"/>
  <c r="BY28" i="174"/>
  <c r="BY29" i="174"/>
  <c r="BY30" i="174"/>
  <c r="BY31" i="174"/>
  <c r="BY32" i="174"/>
  <c r="BY9" i="174"/>
  <c r="CM7" i="173" l="1"/>
  <c r="CB32" i="174" l="1"/>
  <c r="CA32" i="174"/>
  <c r="BZ32" i="174"/>
  <c r="BX32" i="174"/>
  <c r="BW32" i="174"/>
  <c r="BV32" i="174"/>
  <c r="CB31" i="174"/>
  <c r="CA31" i="174"/>
  <c r="BZ31" i="174"/>
  <c r="BX31" i="174"/>
  <c r="BW31" i="174"/>
  <c r="BV31" i="174"/>
  <c r="CB30" i="174"/>
  <c r="CA30" i="174"/>
  <c r="BZ30" i="174"/>
  <c r="BX30" i="174"/>
  <c r="BW30" i="174"/>
  <c r="BV30" i="174"/>
  <c r="CB29" i="174"/>
  <c r="CA29" i="174"/>
  <c r="BZ29" i="174"/>
  <c r="BX29" i="174"/>
  <c r="BW29" i="174"/>
  <c r="BV29" i="174"/>
  <c r="CB28" i="174"/>
  <c r="CA28" i="174"/>
  <c r="BZ28" i="174"/>
  <c r="BX28" i="174"/>
  <c r="BW28" i="174"/>
  <c r="BV28" i="174"/>
  <c r="CB27" i="174"/>
  <c r="CA27" i="174"/>
  <c r="BZ27" i="174"/>
  <c r="BX27" i="174"/>
  <c r="BW27" i="174"/>
  <c r="BV27" i="174"/>
  <c r="CB26" i="174"/>
  <c r="CA26" i="174"/>
  <c r="BZ26" i="174"/>
  <c r="BX26" i="174"/>
  <c r="BW26" i="174"/>
  <c r="BV26" i="174"/>
  <c r="CB25" i="174"/>
  <c r="CA25" i="174"/>
  <c r="BZ25" i="174"/>
  <c r="BX25" i="174"/>
  <c r="BW25" i="174"/>
  <c r="BV25" i="174"/>
  <c r="CB24" i="174"/>
  <c r="CA24" i="174"/>
  <c r="BZ24" i="174"/>
  <c r="BX24" i="174"/>
  <c r="BW24" i="174"/>
  <c r="BV24" i="174"/>
  <c r="CB23" i="174"/>
  <c r="CA23" i="174"/>
  <c r="BZ23" i="174"/>
  <c r="BX23" i="174"/>
  <c r="BW23" i="174"/>
  <c r="BV23" i="174"/>
  <c r="CB22" i="174"/>
  <c r="CA22" i="174"/>
  <c r="BZ22" i="174"/>
  <c r="BX22" i="174"/>
  <c r="BW22" i="174"/>
  <c r="BV22" i="174"/>
  <c r="CB21" i="174"/>
  <c r="CA21" i="174"/>
  <c r="BZ21" i="174"/>
  <c r="BX21" i="174"/>
  <c r="BW21" i="174"/>
  <c r="BV21" i="174"/>
  <c r="CB20" i="174"/>
  <c r="CA20" i="174"/>
  <c r="BZ20" i="174"/>
  <c r="BX20" i="174"/>
  <c r="BW20" i="174"/>
  <c r="BV20" i="174"/>
  <c r="CB19" i="174"/>
  <c r="CA19" i="174"/>
  <c r="BZ19" i="174"/>
  <c r="BX19" i="174"/>
  <c r="BW19" i="174"/>
  <c r="BV19" i="174"/>
  <c r="CB18" i="174"/>
  <c r="CA18" i="174"/>
  <c r="BZ18" i="174"/>
  <c r="BX18" i="174"/>
  <c r="BW18" i="174"/>
  <c r="BV18" i="174"/>
  <c r="CB17" i="174"/>
  <c r="CA17" i="174"/>
  <c r="BZ17" i="174"/>
  <c r="BX17" i="174"/>
  <c r="BW17" i="174"/>
  <c r="BV17" i="174"/>
  <c r="CB16" i="174"/>
  <c r="CA16" i="174"/>
  <c r="BZ16" i="174"/>
  <c r="BX16" i="174"/>
  <c r="BW16" i="174"/>
  <c r="BV16" i="174"/>
  <c r="CB15" i="174"/>
  <c r="CA15" i="174"/>
  <c r="BZ15" i="174"/>
  <c r="BX15" i="174"/>
  <c r="BW15" i="174"/>
  <c r="BV15" i="174"/>
  <c r="CB14" i="174"/>
  <c r="CA14" i="174"/>
  <c r="BZ14" i="174"/>
  <c r="BX14" i="174"/>
  <c r="BW14" i="174"/>
  <c r="BV14" i="174"/>
  <c r="CB13" i="174"/>
  <c r="CA13" i="174"/>
  <c r="BZ13" i="174"/>
  <c r="BX13" i="174"/>
  <c r="BW13" i="174"/>
  <c r="BV13" i="174"/>
  <c r="CB12" i="174"/>
  <c r="CA12" i="174"/>
  <c r="BZ12" i="174"/>
  <c r="BX12" i="174"/>
  <c r="BW12" i="174"/>
  <c r="BV12" i="174"/>
  <c r="CB11" i="174"/>
  <c r="CA11" i="174"/>
  <c r="BZ11" i="174"/>
  <c r="BX11" i="174"/>
  <c r="BW11" i="174"/>
  <c r="BV11" i="174"/>
  <c r="CB10" i="174"/>
  <c r="CA10" i="174"/>
  <c r="BZ10" i="174"/>
  <c r="BX10" i="174"/>
  <c r="BW10" i="174"/>
  <c r="BV10" i="174"/>
  <c r="CB9" i="174"/>
  <c r="CA9" i="174"/>
  <c r="BZ9" i="174"/>
  <c r="BX9" i="174"/>
  <c r="BW9" i="174"/>
  <c r="BV9" i="174"/>
  <c r="CB7" i="174"/>
  <c r="CA7" i="174"/>
  <c r="BZ7" i="174"/>
  <c r="BY7" i="174"/>
  <c r="BX7" i="174"/>
  <c r="BW7" i="174"/>
  <c r="BV7" i="174"/>
  <c r="CM29" i="173"/>
  <c r="CN29" i="173"/>
  <c r="CO29" i="173"/>
  <c r="CQ29" i="173"/>
  <c r="CR29" i="173"/>
  <c r="CS29" i="173"/>
  <c r="CM26" i="173"/>
  <c r="CN26" i="173"/>
  <c r="CO26" i="173"/>
  <c r="CQ26" i="173"/>
  <c r="CR26" i="173"/>
  <c r="CS26" i="173"/>
  <c r="CM27" i="173"/>
  <c r="CN27" i="173"/>
  <c r="CO27" i="173"/>
  <c r="CQ27" i="173"/>
  <c r="CR27" i="173"/>
  <c r="CS27" i="173"/>
  <c r="CM28" i="173"/>
  <c r="CN28" i="173"/>
  <c r="CO28" i="173"/>
  <c r="CQ28" i="173"/>
  <c r="CR28" i="173"/>
  <c r="CS28" i="173"/>
  <c r="CO25" i="173"/>
  <c r="CM25" i="173"/>
  <c r="CM21" i="173"/>
  <c r="CN21" i="173"/>
  <c r="CO21" i="173"/>
  <c r="CQ21" i="173"/>
  <c r="CR21" i="173"/>
  <c r="CS21" i="173"/>
  <c r="CM22" i="173"/>
  <c r="CN22" i="173"/>
  <c r="CO22" i="173"/>
  <c r="CQ22" i="173"/>
  <c r="CR22" i="173"/>
  <c r="CS22" i="173"/>
  <c r="CO20" i="173"/>
  <c r="CM20" i="173"/>
  <c r="CM17" i="173"/>
  <c r="CN17" i="173"/>
  <c r="CO17" i="173"/>
  <c r="CQ17" i="173"/>
  <c r="CR17" i="173"/>
  <c r="CS17" i="173"/>
  <c r="CO16" i="173"/>
  <c r="CM16" i="173"/>
  <c r="CM15" i="173"/>
  <c r="CN15" i="173"/>
  <c r="CO15" i="173"/>
  <c r="CQ15" i="173"/>
  <c r="CR15" i="173"/>
  <c r="CS15" i="173"/>
  <c r="CM14" i="173" l="1"/>
  <c r="CN16" i="173"/>
  <c r="CO14" i="173"/>
  <c r="CM11" i="173"/>
  <c r="CM10" i="173"/>
  <c r="CO10" i="173"/>
  <c r="CO7" i="173"/>
  <c r="CQ7" i="173"/>
  <c r="CN7" i="173"/>
  <c r="CR7" i="173"/>
  <c r="CS7" i="173"/>
  <c r="CN10" i="173"/>
  <c r="CQ10" i="173"/>
  <c r="CR10" i="173"/>
  <c r="CS10" i="173"/>
  <c r="CN11" i="173"/>
  <c r="CO11" i="173"/>
  <c r="CQ11" i="173"/>
  <c r="CR11" i="173"/>
  <c r="CS11" i="173"/>
  <c r="CN14" i="173"/>
  <c r="CQ14" i="173"/>
  <c r="CR14" i="173"/>
  <c r="CS14" i="173"/>
  <c r="CQ16" i="173"/>
  <c r="CR16" i="173"/>
  <c r="CS16" i="173"/>
  <c r="CN20" i="173"/>
  <c r="CQ20" i="173"/>
  <c r="CR20" i="173"/>
  <c r="CS20" i="173"/>
  <c r="CN25" i="173"/>
  <c r="CQ25" i="173"/>
  <c r="CR25" i="173"/>
  <c r="CS25" i="173"/>
  <c r="B62" i="42" l="1"/>
  <c r="B56" i="44" l="1"/>
  <c r="B1" i="114" l="1"/>
</calcChain>
</file>

<file path=xl/sharedStrings.xml><?xml version="1.0" encoding="utf-8"?>
<sst xmlns="http://schemas.openxmlformats.org/spreadsheetml/2006/main" count="13387" uniqueCount="531">
  <si>
    <t>Valor
estimado</t>
  </si>
  <si>
    <t>Intervalo de
confianza al 95%</t>
  </si>
  <si>
    <t>Coeficiente
de
Variación</t>
  </si>
  <si>
    <t>Inferior</t>
  </si>
  <si>
    <t>Superior</t>
  </si>
  <si>
    <t>Total</t>
  </si>
  <si>
    <t>Área de residencia</t>
  </si>
  <si>
    <t>Urbana</t>
  </si>
  <si>
    <t>Rural</t>
  </si>
  <si>
    <t>Lima Metropolitana</t>
  </si>
  <si>
    <t>Resto Costa</t>
  </si>
  <si>
    <t>Sierra</t>
  </si>
  <si>
    <t>Selva</t>
  </si>
  <si>
    <t>Quintil inferior</t>
  </si>
  <si>
    <t>Segundo quintil</t>
  </si>
  <si>
    <t>Quintil intermedio</t>
  </si>
  <si>
    <t>Quintil superior</t>
  </si>
  <si>
    <t>Nota: Los Estimadores con Coeficiente de Variación mayor a 15% deben ser considerados como referenciales.</t>
  </si>
  <si>
    <t>Departamento</t>
  </si>
  <si>
    <t>Amazonas</t>
  </si>
  <si>
    <t>Áncash</t>
  </si>
  <si>
    <t>Arequipa</t>
  </si>
  <si>
    <t>Ayacucho</t>
  </si>
  <si>
    <t>Cajamarca</t>
  </si>
  <si>
    <t>Cusco</t>
  </si>
  <si>
    <t>Huancavelica</t>
  </si>
  <si>
    <t>Huánuco</t>
  </si>
  <si>
    <t>Ica</t>
  </si>
  <si>
    <t>Junín</t>
  </si>
  <si>
    <t>La Libertad</t>
  </si>
  <si>
    <t>Lambayeque</t>
  </si>
  <si>
    <t>Lima</t>
  </si>
  <si>
    <t>Loreto</t>
  </si>
  <si>
    <t>Madre de Dios</t>
  </si>
  <si>
    <t>Moquegua</t>
  </si>
  <si>
    <t>Pasco</t>
  </si>
  <si>
    <t>Piura</t>
  </si>
  <si>
    <t>Puno</t>
  </si>
  <si>
    <t>San Martín</t>
  </si>
  <si>
    <t>Tacna</t>
  </si>
  <si>
    <t>Tumbes</t>
  </si>
  <si>
    <t>Ucayali</t>
  </si>
  <si>
    <t>1/ El tema es objeto de investigacion a partir del 2007.</t>
  </si>
  <si>
    <t>Número de
Casos sin
Ponderar</t>
  </si>
  <si>
    <t>Apurímac</t>
  </si>
  <si>
    <t>Cuarto quintil</t>
  </si>
  <si>
    <t>Número de
Casos 
Ponderados</t>
  </si>
  <si>
    <t>Desviacion estandar</t>
  </si>
  <si>
    <t>Número de
Casos ponderados</t>
  </si>
  <si>
    <t>Costa</t>
  </si>
  <si>
    <t>Sierra urbana</t>
  </si>
  <si>
    <t>Selva urbana</t>
  </si>
  <si>
    <t>Sierra rural</t>
  </si>
  <si>
    <t>Selva rural</t>
  </si>
  <si>
    <t>Desviación Estándar</t>
  </si>
  <si>
    <t>Menores de 36 meses</t>
  </si>
  <si>
    <t>De 36 a 59 meses</t>
  </si>
  <si>
    <t>Sin Nivel/Primaria</t>
  </si>
  <si>
    <t>Secundaria</t>
  </si>
  <si>
    <t>Educación de la madre 2/</t>
  </si>
  <si>
    <t>Característica
seleccionada</t>
  </si>
  <si>
    <t>Característica 
seleccionada</t>
  </si>
  <si>
    <t>Dominio de residencia</t>
  </si>
  <si>
    <t>Junio 2007 2/</t>
  </si>
  <si>
    <t>2/  La estimación a nivel nacional corresponde a información recolectada entre los meses de febrero a setiembre del 2007 y la estimación a nivel departamental corresponde a información recopilada en el año 2005, 2006, 2007 y 1er. trimestre 2008 más ampliación muestral, la mediana de fecha de entrevistas es junio 2007.</t>
  </si>
  <si>
    <t>Desviación
Estándar</t>
  </si>
  <si>
    <t>Educación de la madre</t>
  </si>
  <si>
    <t>2007 1/</t>
  </si>
  <si>
    <t>Quintil de Bienestar /
Base 2000</t>
  </si>
  <si>
    <t>Quintil de Bienestar /
Del Año</t>
  </si>
  <si>
    <t>Ámbito JUNTOS</t>
  </si>
  <si>
    <t>1/ La estimación de cobertura nacional son realizadas con los datos captados en el 2007; y, la estimación del ámbito JUNTOS (638 distritos) son realizadas con información captada en el periodo 2005-2007, 1er. trimestre 2008 y la ampliación muestral.</t>
  </si>
  <si>
    <t>Región natural</t>
  </si>
  <si>
    <t>Tratamiento del agua</t>
  </si>
  <si>
    <t>La Hierven</t>
  </si>
  <si>
    <t>Otro tratamiento</t>
  </si>
  <si>
    <t>Sin tratamiento</t>
  </si>
  <si>
    <t>n.d.</t>
  </si>
  <si>
    <t>Red Pública</t>
  </si>
  <si>
    <t>Otra fuente</t>
  </si>
  <si>
    <t>Con Cloro residual 2/</t>
  </si>
  <si>
    <t>2/ Se excluye los niños cuyas madres no residen en la vivienda.</t>
  </si>
  <si>
    <t xml:space="preserve">Educación de la madre </t>
  </si>
  <si>
    <t>CUADRO Nº 13A: PROPORCIÓN DE NIÑOS DE 6 A MENOS DE 36 MESES QUE RECIBIERON SUPLEMENTO DE HIERRO, 
SEGÚN DEPARTAMENTO, JUNIO 2007, 2009 y 2010 1/</t>
  </si>
  <si>
    <t>FUENTE:  INEI-Encuesta Demográfica y de Salud Familiar: ENDES 2005, 2006, 2007, 2008, 2009 y 2010.</t>
  </si>
  <si>
    <t>Consumen agua embotellada</t>
  </si>
  <si>
    <t>*</t>
  </si>
  <si>
    <t>2/ La estimación excluye los niños cuyas madres no residen en la vivienda.</t>
  </si>
  <si>
    <t>3/ Cloro residual libre &gt;= 0,5 mg/lt de agua según Decreto Supremo Nº 031-2010-SA.</t>
  </si>
  <si>
    <r>
      <t xml:space="preserve">Con Cloro residual </t>
    </r>
    <r>
      <rPr>
        <b/>
        <sz val="10"/>
        <rFont val="Arial"/>
        <family val="2"/>
      </rPr>
      <t>3/</t>
    </r>
  </si>
  <si>
    <r>
      <t xml:space="preserve">Con Cloro residual </t>
    </r>
    <r>
      <rPr>
        <b/>
        <sz val="10"/>
        <rFont val="Arial"/>
        <family val="2"/>
      </rPr>
      <t>3</t>
    </r>
    <r>
      <rPr>
        <sz val="10"/>
        <rFont val="Arial"/>
        <family val="2"/>
      </rPr>
      <t>/</t>
    </r>
  </si>
  <si>
    <t>Desviación estandar</t>
  </si>
  <si>
    <t>2009-2010</t>
  </si>
  <si>
    <r>
      <t xml:space="preserve">CUADRO Nº 01: PROPORCIÓN DE MENORES DE 5 AÑOS CON DESNUTRICIÓN CRÓNICA, SEGÚN 
CARACTERÍSTICA SELECCIONADA,  2000, 2007, 2009, 2010 Y 1ER. SEMESTRE 2011
</t>
    </r>
    <r>
      <rPr>
        <sz val="10"/>
        <rFont val="Arial"/>
        <family val="2"/>
      </rPr>
      <t>( PATRÓN  DE REFERENCIA NCHS )</t>
    </r>
  </si>
  <si>
    <t>1er. Semestre 2011</t>
  </si>
  <si>
    <r>
      <t xml:space="preserve">CUADRO Nº 02: PROPORCIÓN DE MENORES DE 5 AÑOS CON DESNUTRICIÓN CRÓNICA, SEGÚN 
CARACTERÍSTICA SELECCIONADA, 2007, 2009, 2010 Y 1ER. SEMESTRE 2011
</t>
    </r>
    <r>
      <rPr>
        <sz val="10"/>
        <rFont val="Arial"/>
        <family val="2"/>
      </rPr>
      <t>( PATRÓN DE REFERENCIA OMS )</t>
    </r>
  </si>
  <si>
    <t>CUADRO Nº 04: PROPORCIÓN DE NIÑOS DE 6 A MENOS DE 36 MESES DE EDAD CON ANEMIA, SEGÚN 
CARACTERÍSTICA SELECCIONADA, 2000, 2007, 2009, 2010 Y 1ER. SEMESTRE 2011</t>
  </si>
  <si>
    <t>FUENTE: INEI-Encuesta Demográfica y de Salud Familiar ENDES 2000, 2007, 2009, 2010 y 1er. Semestre 2011.</t>
  </si>
  <si>
    <t>FUENTE: INEI-Encuesta Demográfica y de Salud Familiar ENDES 2007, 2009, 2010 y 1er. Semestre 2011.</t>
  </si>
  <si>
    <t>2010 - I</t>
  </si>
  <si>
    <t>Dominio de Residencia</t>
  </si>
  <si>
    <t xml:space="preserve">Valor
estimado       </t>
  </si>
  <si>
    <t>Característica
 seleccionada</t>
  </si>
  <si>
    <t>2010-2011</t>
  </si>
  <si>
    <t>2012 1er Semestre P/</t>
  </si>
  <si>
    <t>2007 a/</t>
  </si>
  <si>
    <t>Junio 2007 a/</t>
  </si>
  <si>
    <t>Educación de la madre 1/</t>
  </si>
  <si>
    <t>2007 b/</t>
  </si>
  <si>
    <t>Junio 2007 b/</t>
  </si>
  <si>
    <t xml:space="preserve"> </t>
  </si>
  <si>
    <t>Estadísticos univariantes</t>
  </si>
  <si>
    <t>Estimación</t>
  </si>
  <si>
    <t>Error típico</t>
  </si>
  <si>
    <t>Intervalo de confianza al 95%</t>
  </si>
  <si>
    <t>Coeficiente de variación</t>
  </si>
  <si>
    <t>Tamaño de la población</t>
  </si>
  <si>
    <t>Recuento no ponderado</t>
  </si>
  <si>
    <t>Media</t>
  </si>
  <si>
    <t>2013 1er Semestre P/</t>
  </si>
  <si>
    <t>2013  1er Semestre P/</t>
  </si>
  <si>
    <t>2011-2012</t>
  </si>
  <si>
    <t>1 Urban</t>
  </si>
  <si>
    <t>2 Rural</t>
  </si>
  <si>
    <t>1 Poorest</t>
  </si>
  <si>
    <t>2 Poorer</t>
  </si>
  <si>
    <t>3 Middle</t>
  </si>
  <si>
    <t>4 Richer</t>
  </si>
  <si>
    <t>5 Richest</t>
  </si>
  <si>
    <t>1 Amazonas</t>
  </si>
  <si>
    <t>2 Ancash</t>
  </si>
  <si>
    <t>3 Apurimac</t>
  </si>
  <si>
    <t>4 Arequipa</t>
  </si>
  <si>
    <t>5 Ayacucho</t>
  </si>
  <si>
    <t>6 Cajamarca</t>
  </si>
  <si>
    <t>8 Cusco</t>
  </si>
  <si>
    <t>9 Huancavelica</t>
  </si>
  <si>
    <t>10 Huanuco</t>
  </si>
  <si>
    <t>11 Ica</t>
  </si>
  <si>
    <t>12 Junin</t>
  </si>
  <si>
    <t>13 La Libertad</t>
  </si>
  <si>
    <t>14 Lambayeque</t>
  </si>
  <si>
    <t>15 Lima</t>
  </si>
  <si>
    <t>16 Loreto</t>
  </si>
  <si>
    <t>17 Madre de Dios</t>
  </si>
  <si>
    <t>18 Moquegua</t>
  </si>
  <si>
    <t>19 Pasco</t>
  </si>
  <si>
    <t>20 Piura</t>
  </si>
  <si>
    <t>21 Puno</t>
  </si>
  <si>
    <t>22 San Martin</t>
  </si>
  <si>
    <t>23 Tacna</t>
  </si>
  <si>
    <t>24 Tumbes</t>
  </si>
  <si>
    <t>25 Ucayali</t>
  </si>
  <si>
    <t>(5,9)</t>
  </si>
  <si>
    <t>(3,0)</t>
  </si>
  <si>
    <t>(8,6)</t>
  </si>
  <si>
    <t>(11,9)</t>
  </si>
  <si>
    <t>(3,2)</t>
  </si>
  <si>
    <t>(2,8)</t>
  </si>
  <si>
    <t>(4,9)</t>
  </si>
  <si>
    <t>(6,1)</t>
  </si>
  <si>
    <t>(3,7)</t>
  </si>
  <si>
    <t>(2,4)</t>
  </si>
  <si>
    <t>(4,6)</t>
  </si>
  <si>
    <t>(15,9)</t>
  </si>
  <si>
    <t>(4,3)</t>
  </si>
  <si>
    <t>(5,0)</t>
  </si>
  <si>
    <t>(9,3)</t>
  </si>
  <si>
    <t>(4,5)</t>
  </si>
  <si>
    <t>(3,3)</t>
  </si>
  <si>
    <t>(18,0)</t>
  </si>
  <si>
    <t>(5,8)</t>
  </si>
  <si>
    <t>(20,0)</t>
  </si>
  <si>
    <t>(20,7)</t>
  </si>
  <si>
    <t>(22,9)</t>
  </si>
  <si>
    <t>(16,3)</t>
  </si>
  <si>
    <t>(10,6)</t>
  </si>
  <si>
    <t>(14,0)</t>
  </si>
  <si>
    <t>(11,2)</t>
  </si>
  <si>
    <t>(8,8)</t>
  </si>
  <si>
    <t>(9,0)</t>
  </si>
  <si>
    <t>(22,8)</t>
  </si>
  <si>
    <t>(10,1)</t>
  </si>
  <si>
    <t>(14,8)</t>
  </si>
  <si>
    <t>(5,3)</t>
  </si>
  <si>
    <t>(13,9)</t>
  </si>
  <si>
    <t>(15,7)</t>
  </si>
  <si>
    <t>(2,6)</t>
  </si>
  <si>
    <t>(10,0)</t>
  </si>
  <si>
    <t>(54,5)</t>
  </si>
  <si>
    <t>(9,5)</t>
  </si>
  <si>
    <t>(21,4)</t>
  </si>
  <si>
    <t>(10,2)</t>
  </si>
  <si>
    <t>(11,1)</t>
  </si>
  <si>
    <t>(10,5)</t>
  </si>
  <si>
    <t>(15,8)</t>
  </si>
  <si>
    <t>(11,0)</t>
  </si>
  <si>
    <t>(12,0)</t>
  </si>
  <si>
    <t>(5,2)</t>
  </si>
  <si>
    <t>(6,6)</t>
  </si>
  <si>
    <t>(8,9)</t>
  </si>
  <si>
    <t>(7,8)</t>
  </si>
  <si>
    <t>(6,8)</t>
  </si>
  <si>
    <t>(5,4)</t>
  </si>
  <si>
    <t>(6,5)</t>
  </si>
  <si>
    <t>(6,3)</t>
  </si>
  <si>
    <t>(24,1)</t>
  </si>
  <si>
    <t>(17,7)</t>
  </si>
  <si>
    <t>(39,4)</t>
  </si>
  <si>
    <t>(46,4)</t>
  </si>
  <si>
    <t>(52,4)</t>
  </si>
  <si>
    <t>(10,7)</t>
  </si>
  <si>
    <t>(7,1)</t>
  </si>
  <si>
    <t>(11,3)</t>
  </si>
  <si>
    <t>(21,2)</t>
  </si>
  <si>
    <t>(14,7)</t>
  </si>
  <si>
    <t>(6,4)</t>
  </si>
  <si>
    <t>(16,7)</t>
  </si>
  <si>
    <t>(13,8)</t>
  </si>
  <si>
    <t>(19,3)</t>
  </si>
  <si>
    <t>(6,7)</t>
  </si>
  <si>
    <t>(22,1)</t>
  </si>
  <si>
    <t>(23,5)</t>
  </si>
  <si>
    <t>(8,3)</t>
  </si>
  <si>
    <t>(8,4)</t>
  </si>
  <si>
    <t>(17,0)</t>
  </si>
  <si>
    <t>(21,8)</t>
  </si>
  <si>
    <t>(18,6)</t>
  </si>
  <si>
    <t>(12,8)</t>
  </si>
  <si>
    <t>(19,9)</t>
  </si>
  <si>
    <t>(10,3)</t>
  </si>
  <si>
    <t>(5,7)</t>
  </si>
  <si>
    <t>(1,6)</t>
  </si>
  <si>
    <t>(13,6)</t>
  </si>
  <si>
    <t>(8,7)</t>
  </si>
  <si>
    <t>(9,4)</t>
  </si>
  <si>
    <t>(7,6)</t>
  </si>
  <si>
    <t>(7,7)</t>
  </si>
  <si>
    <t>(4,7)</t>
  </si>
  <si>
    <t>(7,4)</t>
  </si>
  <si>
    <t>(9,6)</t>
  </si>
  <si>
    <t>(64,9)</t>
  </si>
  <si>
    <t>(77,8)</t>
  </si>
  <si>
    <t>(61,8)</t>
  </si>
  <si>
    <t>(20,5)</t>
  </si>
  <si>
    <t>(26,0)</t>
  </si>
  <si>
    <t>Total  1/</t>
  </si>
  <si>
    <t>Quintil de bienestar</t>
  </si>
  <si>
    <t xml:space="preserve">Quintil de bienestar </t>
  </si>
  <si>
    <t>Sin nivel / Primaria</t>
  </si>
  <si>
    <t>Lima  1/</t>
  </si>
  <si>
    <t>n.c.</t>
  </si>
  <si>
    <t>CUADRO Nº 10A: PROPORCIÓN DE NIÑOS DE 18 A 29 MESES CON VACUNAS BÁSICAS COMPLETAS,
SEGÚN DEPARTAMENTO, JUNIO 2007 Y 2009-2013 a/</t>
  </si>
  <si>
    <r>
      <t xml:space="preserve">( ) Comprende a estimadores con coeficiente de variación mayor a 15% considerados como referenciales.
a/ Vacunas Básicas Completas incluye 1 Dosis de BCG, 3 Dosis de DPT, 3 Dosis contra la Poliomelitis y 1 Dosis contra el Sarampión.
b/  La estimación a nivel nacional corresponde a información recolectada entre los meses de febrero a setiembre del 2007 y la estimación a nivel departamental corresponde a información recopilada en el año 2005, 2006, 2007 y 1er. trimestre 2008 más ampliación muestral, la mediana de fecha de entrevistas es junio 2007.
1/ Comprende el departamento de Lima y la Provincia Constitucional del Callao.
</t>
    </r>
    <r>
      <rPr>
        <b/>
        <sz val="10"/>
        <rFont val="Times"/>
        <family val="1"/>
      </rPr>
      <t>Fuente</t>
    </r>
    <r>
      <rPr>
        <sz val="10"/>
        <rFont val="Times"/>
        <family val="1"/>
      </rPr>
      <t>: Instituto Nacional de Estadística e Informática.</t>
    </r>
  </si>
  <si>
    <r>
      <t xml:space="preserve">Nota: El ámbito JUNTOS, comprende los distritos que cayeron en la muestra en el año correspondiente.
( ) Comprende a estimadores con coeficiente de variación mayor a 15% considerados como referenciales.
n.d.: No Disponible.
P/ Preliminar.
a/ Vacunas Básicas Completas incluye 1 Dosis de BCG, 3 Dosis de DPT, 3 Dosis contra la Poliomelitis y 1 Dosis contra el Sarampión.
b/ La estimación de cobertura nacional son realizadas con los datos captados en el 2007.
</t>
    </r>
    <r>
      <rPr>
        <b/>
        <sz val="10"/>
        <rFont val="Times"/>
        <family val="1"/>
      </rPr>
      <t>Fuente</t>
    </r>
    <r>
      <rPr>
        <sz val="10"/>
        <rFont val="Times"/>
        <family val="1"/>
      </rPr>
      <t>: Instituto Nacional de Estadística e Informática.</t>
    </r>
  </si>
  <si>
    <t>(2,2)</t>
  </si>
  <si>
    <t>(3,1)</t>
  </si>
  <si>
    <t>(1,7)</t>
  </si>
  <si>
    <t/>
  </si>
  <si>
    <t>region Region natural</t>
  </si>
  <si>
    <t>1 Costa</t>
  </si>
  <si>
    <t>3 Sierra</t>
  </si>
  <si>
    <t>4 Selva</t>
  </si>
  <si>
    <t>regnatural Región natural/área de residencia</t>
  </si>
  <si>
    <t>1 Lima metropolitana</t>
  </si>
  <si>
    <t>2 Resto costa</t>
  </si>
  <si>
    <t>3 Sierra Urbana</t>
  </si>
  <si>
    <t>4 Sierra Rural</t>
  </si>
  <si>
    <t>5 Selva Urbana</t>
  </si>
  <si>
    <t>6 Selva Rural</t>
  </si>
  <si>
    <t>nivedumef Nivel de educación de la madre</t>
  </si>
  <si>
    <t>1 Sin nivel /Primaria</t>
  </si>
  <si>
    <t>2 Secundaria</t>
  </si>
  <si>
    <t>3 Superior</t>
  </si>
  <si>
    <t>HV270 Wealth index</t>
  </si>
  <si>
    <t>2014 1er. Semestre P/</t>
  </si>
  <si>
    <t>(4,1)</t>
  </si>
  <si>
    <t>(9,9)</t>
  </si>
  <si>
    <t>(2,3)</t>
  </si>
  <si>
    <t>V025 Type of place of residence</t>
  </si>
  <si>
    <t>(14,4)</t>
  </si>
  <si>
    <t>(8,5)</t>
  </si>
  <si>
    <t>(3,9)</t>
  </si>
  <si>
    <t>(8,1)</t>
  </si>
  <si>
    <t>vacc1ok Vacunas básicas completas</t>
  </si>
  <si>
    <t>CUADRO Nº 10: PROPORCIÓN DE NIÑOS DE 18 A 29 MESES CON VACUNAS BÁSICAS COMPLETAS,
SEGÚN CARACTERÍSTICA SELECCIONADA, 2007, 2009-2013 Y 2014 1er. Semestre a/</t>
  </si>
  <si>
    <t>(57,3)</t>
  </si>
  <si>
    <t>(34,0)</t>
  </si>
  <si>
    <t>(60,5)</t>
  </si>
  <si>
    <t>V024 Region</t>
  </si>
  <si>
    <t>(1,1)</t>
  </si>
  <si>
    <t>(14,2)</t>
  </si>
  <si>
    <t>(2,9)</t>
  </si>
  <si>
    <t>(50,5)</t>
  </si>
  <si>
    <t>(65,4)</t>
  </si>
  <si>
    <t>(69,4)</t>
  </si>
  <si>
    <t>(42,8)</t>
  </si>
  <si>
    <t>(28,4)</t>
  </si>
  <si>
    <t>(14,6)</t>
  </si>
  <si>
    <t>(9,1)</t>
  </si>
  <si>
    <t>(9,8)</t>
  </si>
  <si>
    <t>(6,9)</t>
  </si>
  <si>
    <t>(22,5)</t>
  </si>
  <si>
    <t>(15,6)</t>
  </si>
  <si>
    <t>(18,2)</t>
  </si>
  <si>
    <t>(15,1)</t>
  </si>
  <si>
    <t>(17,2)</t>
  </si>
  <si>
    <t>(20,8)</t>
  </si>
  <si>
    <t>(13,3)</t>
  </si>
  <si>
    <t>(22,2)</t>
  </si>
  <si>
    <t>(16,8)</t>
  </si>
  <si>
    <t>(9,7)</t>
  </si>
  <si>
    <t>(10,8)</t>
  </si>
  <si>
    <t>(12,1)</t>
  </si>
  <si>
    <t>(4,2)</t>
  </si>
  <si>
    <t>(62,9)</t>
  </si>
  <si>
    <t>(21,5)</t>
  </si>
  <si>
    <t>(18,8)</t>
  </si>
  <si>
    <t>(21,3)</t>
  </si>
  <si>
    <t>(26,8)</t>
  </si>
  <si>
    <t>(23,9)</t>
  </si>
  <si>
    <t>(19,7)</t>
  </si>
  <si>
    <t>(12,6)</t>
  </si>
  <si>
    <t>2012-2013</t>
  </si>
  <si>
    <t xml:space="preserve">2012-2013 </t>
  </si>
  <si>
    <t>(3,4)</t>
  </si>
  <si>
    <t>(2,0)</t>
  </si>
  <si>
    <t>(2,7)</t>
  </si>
  <si>
    <r>
      <t>Con Cloro residual 2</t>
    </r>
    <r>
      <rPr>
        <b/>
        <sz val="16"/>
        <rFont val="Times"/>
        <family val="1"/>
      </rPr>
      <t>/</t>
    </r>
  </si>
  <si>
    <t>Prov. Const. del Callao</t>
  </si>
  <si>
    <t>-</t>
  </si>
  <si>
    <t>(13,4)</t>
  </si>
  <si>
    <t>(13,7)</t>
  </si>
  <si>
    <t>(19,6)</t>
  </si>
  <si>
    <t>(19,2)</t>
  </si>
  <si>
    <t>(3,5)</t>
  </si>
  <si>
    <t>(40,0)</t>
  </si>
  <si>
    <t>(13,1)</t>
  </si>
  <si>
    <t>(3,6)</t>
  </si>
  <si>
    <t>(8,2)</t>
  </si>
  <si>
    <t>(16,1)</t>
  </si>
  <si>
    <t>(16,2)</t>
  </si>
  <si>
    <t>(12,2)</t>
  </si>
  <si>
    <t>(13,0)</t>
  </si>
  <si>
    <t>(6,0)</t>
  </si>
  <si>
    <t>(4,4)</t>
  </si>
  <si>
    <t>(6,2)</t>
  </si>
  <si>
    <t>(11,8)</t>
  </si>
  <si>
    <t>(7,2)</t>
  </si>
  <si>
    <t>(18,3)</t>
  </si>
  <si>
    <t>(20,9)</t>
  </si>
  <si>
    <t>(20,2)</t>
  </si>
  <si>
    <t>(56,8)</t>
  </si>
  <si>
    <t>(20,4)</t>
  </si>
  <si>
    <t>(33,2)</t>
  </si>
  <si>
    <t>(26,5)</t>
  </si>
  <si>
    <t>(27,7)</t>
  </si>
  <si>
    <t>(24,6)</t>
  </si>
  <si>
    <t>(19,5)</t>
  </si>
  <si>
    <t>(29,2)</t>
  </si>
  <si>
    <t>(7,5)</t>
  </si>
  <si>
    <t>(5,5)</t>
  </si>
  <si>
    <t>Lima y  Callao</t>
  </si>
  <si>
    <t>(4,0)</t>
  </si>
  <si>
    <t>a/ La estimación a nivel nacional corresponde a información recolectada entre los meses de febrero a setiembre del 2007 y la estimación a nivel departamental corresponde a información recopilada en el año 2005, 2006, 2007 y 1er. trimestre 2008 más ampliación muestral, la mediana de fecha de entrevistas es junio 2007.</t>
  </si>
  <si>
    <t>a/ La estimación de cobertura nacional son realizadas con los datos captados en el 2007.</t>
  </si>
  <si>
    <t>a/  La estimación a nivel nacional corresponde a información recolectada entre los meses de febrero a setiembre del 2007 y la estimación a nivel departamental corresponde a información recopilada en el año 2005, 2006, 2007 y 1er. trimestre 2008 más ampliación muestral, la mediana de fecha de entrevistas es junio 2007.</t>
  </si>
  <si>
    <t>(42,4)</t>
  </si>
  <si>
    <t xml:space="preserve">2013-2014 </t>
  </si>
  <si>
    <t>(10,4)</t>
  </si>
  <si>
    <t>(7,3)</t>
  </si>
  <si>
    <t>(7,0)</t>
  </si>
  <si>
    <t>(41,4)</t>
  </si>
  <si>
    <t>(51,9)</t>
  </si>
  <si>
    <t>(40,9)</t>
  </si>
  <si>
    <t>(66,4)</t>
  </si>
  <si>
    <t>(50,6)</t>
  </si>
  <si>
    <t>(18,5)</t>
  </si>
  <si>
    <t>(16,6)</t>
  </si>
  <si>
    <t>(15,0)</t>
  </si>
  <si>
    <t>(22,0)</t>
  </si>
  <si>
    <t>(12,3)</t>
  </si>
  <si>
    <t>(16,4)</t>
  </si>
  <si>
    <t>(14,5)</t>
  </si>
  <si>
    <t>(34,5)</t>
  </si>
  <si>
    <t>(48,1)</t>
  </si>
  <si>
    <t>(41,9)</t>
  </si>
  <si>
    <t>(16,9)</t>
  </si>
  <si>
    <t>(17,1)</t>
  </si>
  <si>
    <t>(17,3)</t>
  </si>
  <si>
    <t>(30,9)</t>
  </si>
  <si>
    <t>(27,5)</t>
  </si>
  <si>
    <t>(17,6)</t>
  </si>
  <si>
    <t>(43,2)</t>
  </si>
  <si>
    <t>(53,1)</t>
  </si>
  <si>
    <t>Test de diferencias de medias</t>
  </si>
  <si>
    <t>(1,9)</t>
  </si>
  <si>
    <t>(31,7)</t>
  </si>
  <si>
    <t>(42,1)</t>
  </si>
  <si>
    <t>(11,4)</t>
  </si>
  <si>
    <t>(11,6)</t>
  </si>
  <si>
    <t>Diferencias</t>
  </si>
  <si>
    <t>Provincia de Lima  2/</t>
  </si>
  <si>
    <t>Región Lima  3/</t>
  </si>
  <si>
    <t>(2,1)</t>
  </si>
  <si>
    <t>(2,5)</t>
  </si>
  <si>
    <t>Provincia de Lima  1/</t>
  </si>
  <si>
    <t>Región Lima  2/</t>
  </si>
  <si>
    <t>(0,7)</t>
  </si>
  <si>
    <t>(15,3)</t>
  </si>
  <si>
    <t>(40,6)</t>
  </si>
  <si>
    <t>(45,3)</t>
  </si>
  <si>
    <t>(29,6)</t>
  </si>
  <si>
    <t>(12,5)</t>
  </si>
  <si>
    <t>(12,4)</t>
  </si>
  <si>
    <t>2018 - I Semestre P/</t>
  </si>
  <si>
    <t>2018 - I Semestre P/ - I Semestre P/</t>
  </si>
  <si>
    <t>18,8822018 - I Semestre P/687182</t>
  </si>
  <si>
    <t>2018 - I Semestre P/,78612394332</t>
  </si>
  <si>
    <t xml:space="preserve">2018 - I Semestre P/ </t>
  </si>
  <si>
    <t>Programas Sociales</t>
  </si>
  <si>
    <t>Juntos</t>
  </si>
  <si>
    <t>Cuna Más</t>
  </si>
  <si>
    <t>2018/
2017</t>
  </si>
  <si>
    <t>Grupos de edad</t>
  </si>
  <si>
    <t>6 a 8 meses</t>
  </si>
  <si>
    <t>9 a 11 meses</t>
  </si>
  <si>
    <t>12 a 17 meses</t>
  </si>
  <si>
    <t>18 a 23 meses</t>
  </si>
  <si>
    <t>24 a 35 meses</t>
  </si>
  <si>
    <t>2019 - I Semestre P/</t>
  </si>
  <si>
    <t>2019-I/
2014</t>
  </si>
  <si>
    <t>2019-I/
2018</t>
  </si>
  <si>
    <t>(0,6)</t>
  </si>
  <si>
    <t>(1,8)</t>
  </si>
  <si>
    <t>(3,8)</t>
  </si>
  <si>
    <t>(1,4)</t>
  </si>
  <si>
    <t>***</t>
  </si>
  <si>
    <t>**</t>
  </si>
  <si>
    <t>(1,3)</t>
  </si>
  <si>
    <t>(28,6)</t>
  </si>
  <si>
    <t>(11,7)</t>
  </si>
  <si>
    <t>(1,5)</t>
  </si>
  <si>
    <t>CUADRO Nº 01: PORCENTAJE DE MENORES DE 5 AÑOS CON DESNUTRICIÓN CRÓNICA,
SEGÚN CARACTERÍSTICA SELECCIONADA,  2014-2019 I Semestre
(Patrón de referencia NCHS)</t>
  </si>
  <si>
    <t>CUADRO Nº 02: PORCENTAJE DE MENORES DE 5 AÑOS CON DESNUTRICIÓN CRÓNICA,
 SEGÚN CARACTERÍSTICA SELECCIONADA, 2014-2019 I Semestre
( Patrón de referencia OMS )</t>
  </si>
  <si>
    <t xml:space="preserve">CUADRO Nº 03: PORCENTAJE DE MENORES DE SEIS MESES CON LACTANCIA MATERNA,
SEGÚN CARACTERÍSTICA SELECCIONADA, 2014-2019 I Semestre </t>
  </si>
  <si>
    <t>CUADRO Nº 04:  PORCENTAJE DE NIÑAS Y NIÑOS  DE 6 A 35 MESES DE EDAD CON PREVALENCIA DE ANEMIA,
SEGÚN CARACTERÍSTICA SELECCIONADA, 2014-2019 I Semestre</t>
  </si>
  <si>
    <t>CUADRO Nº 05: PORCENTAJE DE MENORES DE 36 MESES QUE EN LAS DOS SEMANAS ANTERIORES A LA ENCUESTA TUVIERON IRA, 
SEGÚN CARACTERÍSTICA SELECCIONADA, 2014-2019 I Semestre</t>
  </si>
  <si>
    <t>CUADRO Nº 06: PORCENTAJE DE MENORES DE 36 MESES QUE EN LAS DOS SEMANAS ANTERIORES A LA ENCUESTA TUVIERON EDA, 
SEGÚN CARACTERÍSTICA SELECCIONADA, 2014-2019 I Semestre</t>
  </si>
  <si>
    <t>CUADRO Nº 07: PORCENTAJE DE NACIDOS EN LOS ÚLTIMOS 5 AÑOS ANTERIORES A LA ENCUESTA CON BAJO PESO AL NACER (&lt;2.5 Kg), 
SEGÚN CARACTERÍSTICA SELECCIONADA, 2014-2019 I Semestre</t>
  </si>
  <si>
    <t>CUADRO Nº 08: PORCENTAJE DE MENORES DE 36 MESES CON VACUNAS BÁSICAS COMPLETAS PARA SU EDAD, 
SEGÚN CARACTERÍSTICA SELECCIONADA, 2014-2019 I Semestre</t>
  </si>
  <si>
    <t>CUADRO Nº 09: PORCENTAJE DE MENORES DE 12 MESES CON VACUNAS BÁSICAS COMPLETAS PARA SU EDAD, 
SEGÚN CARACTERÍSTICA SELECCIONADA, 2014-2019 I Semestre</t>
  </si>
  <si>
    <t>CUADRO Nº 10: PORCENTAJE DE MENORES DE 36 MESES CON TODAS SUS VACUNAS BÁSICAS PARA SU EDAD, 
SEGÚN CARACTERÍSTICA SELECCIONADA, 2014-2019 I Semestre</t>
  </si>
  <si>
    <t>CUADRO Nº 11: PORCENTAJE DE MENORES DE 24 MESES CON VACUNAS CONTRA EL ROTAVIRUS Y EL NEUMOCOCO PARA SU EDAD, 
SEGÚN CARACTERÍSTICA SELECCIONADA, 2014-2019 I Semestre</t>
  </si>
  <si>
    <t>CUADRO Nº 12: PORCENTAJE DE MENORES DE 24 MESES CON VACUNAS CONTRA EL NEUMOCOCO PARA SU EDAD,
SEGÚN CARACTERÍSTICA SELECCIONADA, 2014-2019 I Semestre</t>
  </si>
  <si>
    <t>CUADRO Nº 13: PORCENTAJE DE MENORES DE 24 MESES CON VACUNAS CONTRA EL ROTAVIRUS PARA SU EDAD,
SEGÚN CARACTERÍSTICA SELECCIONADA, 2014-2019 I Semestre</t>
  </si>
  <si>
    <t>CUADRO Nº 14: PORCENTAJE DE MENORES DE 12 MESES CON VACUNAS CONTRA EL ROTAVIRUS Y EL NEUMOCOCO PARA SU EDAD, 
SEGÚN CARACTERÍSTICA SELECCIONADA, 2014-2019 I Semestre</t>
  </si>
  <si>
    <t>CUADRO Nº 15: PORCENTAJE DE MENORES DE 12 MESES CON VACUNAS CONTRA EL NEUMOCOCO PARA SU EDAD,
SEGÚN CARACTERÍSTICA SELECCIONADA, 2014-2019 I Semestre</t>
  </si>
  <si>
    <t>CUADRO Nº 16: PORCENTAJE DE MENORES DE 12 MESES CON VACUNAS CONTRA EL ROTAVIRUS PARA SU EDAD,
SEGÚN CARACTERÍSTICA SELECCIONADA, 2014-2019 I Semestre</t>
  </si>
  <si>
    <t>CUADRO Nº 17: PORCENTAJE DE MENORES DE 36 MESES CON CONTROLES DE CRECIMIENTO Y DESARROLLO (CRED) COMPLETO PARA SU EDAD,  
SEGÚN CARACTERÍSTICA SELECCIONADA, 2014-2019 I Semestre</t>
  </si>
  <si>
    <t>CUADRO Nº 18:PORCENTAJE DE NIÑAS Y NIÑOS DE 6 A 35 MESES QUE CONSUMIERON SUPLEMENTO DE HIERRO EN LOS ÚLTIMOS 7 DÍAS,
SEGÚN CARACTERÍSTICA SELECCIONADA, 2014-2019 I Semestre</t>
  </si>
  <si>
    <t>CUADRO Nº 19: PORCENTAJE DE HOGARES CON ACCESO A AGUA TRATADA,
SEGÚN CARACTERÍSTICA SELECCIONADA, 2014-2019 I Semestre</t>
  </si>
  <si>
    <t>CUADRO Nº 19A: PORCENTAJE DE HOGARES CON ACCESO A AGUA TRATADA,
SEGÚN DEPARTAMENTO, 2014-2018</t>
  </si>
  <si>
    <t>CUADRO Nº 20: PORCENTAJE DE HOGARES CON SANEAMIENTO  BÁSICO,
SEGÚN CARACTERÍSTICA SELECCIONADA, 2014-2019 I Semestre</t>
  </si>
  <si>
    <t>CUADRO Nº 21: PORCENTAJE DE HOGARES RURALES CON SANEAMIENTO  BÁSICO,
SEGÚN CARACTERÍSTICA SELECCIONADA, 2014-2019 I Semestre</t>
  </si>
  <si>
    <t>CUADRO Nº 22: PORCENTAJE DE GESTANTES QUE  CONSUMIERON SUPLEMENTO DE HIERRO EN ÚLTIMO NACIMIENTO ANTERIOR A
 LA ENCUESTA, SEGÚN CARACTERÍSTICA SELECCIONADA, 2014-2019 I Semestre</t>
  </si>
  <si>
    <t>CUADRO Nº 03A: PORCENTAJE DE MENORES DE SEIS MESES CON LACTANCIA MATERNA, 
SEGÚN DEPARTAMENTO, 2014-2018</t>
  </si>
  <si>
    <t>CUADRO Nº 05A: PORCENTAJE DE MENORES DE 36 MESES QUE EN LAS DOS SEMANAS ANTERIORES A LA ENCUESTA TUVIERON IRA, 
SEGÚN DEPARTAMENTO, 2014-2018</t>
  </si>
  <si>
    <t>CUADRO Nº 06A: PORCENTAJE DE MENORES DE 36 MESES QUE EN LAS DOS SEMANAS ANTERIORES A LA ENCUESTA TUVIERON EDA,
SEGÚN DEPARTAMENTO, 2014-2018</t>
  </si>
  <si>
    <t>CUADRO Nº 07A: PORCENTAJE DE NACIDOS EN LOS ÚLTIMOS 5 AÑOS ANTERIORES A LA ENCUESTA CON BAJO PESO AL NACER (&lt;2.5 Kg),
 SEGÚN DEPARTAMENTO, 2014-2018</t>
  </si>
  <si>
    <t>CUADRO Nº 08A: PORCENTAJE DE MENORES DE 36 MESES CON VACUNAS BÁSICAS COMPLETAS PARA SU EDAD, 
SEGÚN DEPARTAMENTO,  2014-2018</t>
  </si>
  <si>
    <t>CUADRO Nº 09A: PORCENTAJE DE MENORES DE 12 MESES CON VACUNAS BÁSICAS COMPLETAS PARA SU EDAD, 
SEGÚN DEPARTAMENTO,  2014-2018</t>
  </si>
  <si>
    <t>CUADRO Nº 10A: PORCENTAJE DE MENORES DE 36 MESES CON TODAS SUS VACUNAS BÁSICAS PARA SU EDAD,
SEGÚN DEPARTAMENTO,  2014-2018</t>
  </si>
  <si>
    <t>CUADRO Nº 11A: PORCENTAJE DE MENORES DE 24 MESES CON VACUNAS CONTRA EL ROTAVIRUS Y EL NEUMOCOCO PARA SU EDAD,
SEGÚN DEPARTAMENTO, 2014-2018</t>
  </si>
  <si>
    <t>CUADRO Nº 12A: PORCENTAJE DE MENORES DE 24 MESES CON VACUNAS CONTRA EL NEUMOCOCO PARA SU EDAD,
SEGÚN DEPARTAMENTO, 2014-2018</t>
  </si>
  <si>
    <t>CUADRO Nº 13A: PORCENTAJE DE MENORES DE 24 MESES CON VACUNAS CONTRA EL ROTAVIRUS PARA SU EDAD,
 SEGÚN DEPARTAMENTO, 2014-2018</t>
  </si>
  <si>
    <t>CUADRO Nº 14A: PORCENTAJE DE MENORES DE 12 MESES CON VACUNAS CONTRA EL ROTAVIRUS Y EL NEUMOCOCO
 PARA SU EDAD, SEGÚN DEPARTAMENTO, 2014-2018</t>
  </si>
  <si>
    <t>CUADRO Nº 15A: PORCENTAJE DE MENORES DE 12 MESES CON VACUNAS CONTRA EL NEUMOCOCO PARA SU EDAD,
SEGÚN DEPARTAMENTO, 2014-2018</t>
  </si>
  <si>
    <t>CUADRO Nº 16A: PORCENTAJE DE MENORES DE 12 MESES CON VACUNAS CONTRA EL ROTAVIRUS PARA SU EDAD,
SEGÚN DEPARTAMENTO, 2014-2018</t>
  </si>
  <si>
    <t>CUADRO Nº 17A: PORCENTAJE DE MENORES DE 36 MESES CON CONTROLES DE CRECIMIENTO Y DESARROLLO (CRED) COMPLETO PARA SU EDAD,
SEGÚN DEPARTAMENTO, 2014-2018</t>
  </si>
  <si>
    <t>CUADRO Nº 18A: PORCENTAJE DE NIÑAS Y NIÑOS DE 6 A 35 MESES QUE CONSUMIERON SUPLEMENTO DE HIERRO EN LOS ÚLTIMOS 7 DÍAS, 
SEGÚN DEPARTAMENTO, 2014-2018</t>
  </si>
  <si>
    <t>CUADRO Nº 20A: PORCENTAJE DE HOGARES CON SANEAMIENTO BÁSICO,
 SEGÚN DEPARTAMENTO, 2014-2018</t>
  </si>
  <si>
    <t>CUADRO Nº 21A: PORCENTAJE DE HOGARES RURALES CON SANEAMIENTO BÁSICO,
 SEGÚN DEPARTAMENTO, 2014-2018</t>
  </si>
  <si>
    <t>CUADRO Nº 22A: PORCENTAJE DE GESTANTES QUE CONSUMIERON SUPLEMENTO DE HIERRO EN ÚLTIMO NACIMIENTO ANTERIOR A LA ENCUESTA,
 SEGÚN DEPARTAMENTO, 2014-2018</t>
  </si>
  <si>
    <t>CUADRO Nº 04C:  PORCENTAJE DE NIÑAS Y NIÑOS  DE 6 A 35 MESES DE EDAD CON PREVALENCIA DE ANEMIA, 
SEGÚN GRUPOS DE EDAD Y ACCESO A PROGRAMAS SOCIALES, 2014-2019 I Semestre</t>
  </si>
  <si>
    <t>CUADRO Nº 18C: PORCENTAJE DE NIÑAS Y NIÑOS DE 6 A 35 MESES QUE CONSUMIERON SUPLEMENTO DE HIERRO EN LOS ÚLTIMOS 7 DÍAS, 
SEGÚN GRUPOS DE EDAD Y PROGRAMAS SOCIALES, 2014-2019 I Semestre</t>
  </si>
  <si>
    <t>CUADRO Nº 01A: PORCENTAJE DE MENORES DE 5 AÑOS CON DESNUTRICIÓN CRÓNICA,
SEGÚN DEPARTAMENTO  2013-2014 Y 2015-2018
( Patón de referencia NCHS )</t>
  </si>
  <si>
    <t>CUADRO Nº 02A: PORCENTAJE DE MENORES DE 5 AÑOS CON DESNUTRICIÓN CRÓNICA,
SEGÚN DEPARTAMENTO, 2013-2014 Y 2015-2018
( Patrón de referencia OMS )</t>
  </si>
  <si>
    <t>2018/
2013-2014</t>
  </si>
  <si>
    <t>2018/
2014</t>
  </si>
  <si>
    <t>CUADRO Nº 04A:  PORCENTAJE DE NIÑAS Y NIÑOS  DE 6 A 35 MESES DE EDAD CON PREVALENCIA DE ANEMIA, 
SEGÚN DEPARTAMENTO, 2014-2018</t>
  </si>
  <si>
    <r>
      <t xml:space="preserve">
P/ Preliminar al 50% de la muestra
( ) Comprende a estimadores con coeficiente de variación mayor a 15% considerados como referenciales.
</t>
    </r>
    <r>
      <rPr>
        <b/>
        <sz val="11"/>
        <rFont val="Times"/>
      </rPr>
      <t>Fuente</t>
    </r>
    <r>
      <rPr>
        <sz val="11"/>
        <rFont val="Times"/>
        <family val="1"/>
      </rPr>
      <t>: Instituto Nacional de Estadística e Informática - Encuesta Demográfica y de Salud Familiar.</t>
    </r>
  </si>
  <si>
    <r>
      <t xml:space="preserve">P/ Preliminar al 50% de la muestra
Nota: El ámbito JUNTOS, comprende los distritos que cayeron en la muestra en el año correspondiente.
( ) Comprende a estimadores con coeficiente de variación mayor a 15% considerados como referenciales.
n.d.: No determinado.
1/ La estimación excluye los niños cuyas madres no residen en la vivienda.
2/ Cloro residual libre &gt;= 0,5 mg/lt de agua según Decreto Supremo Nº 031-2010-SA.
*     Diferencia significativa (p &lt; 0.10).
**   Diferencia altamente significativa (p &lt; 0.0 5).
*** Diferencia muy altamente significativa (p &lt; 0.01).
</t>
    </r>
    <r>
      <rPr>
        <b/>
        <sz val="11"/>
        <rFont val="Times"/>
        <family val="1"/>
      </rPr>
      <t>Fuente:</t>
    </r>
    <r>
      <rPr>
        <sz val="11"/>
        <rFont val="Times"/>
        <family val="1"/>
      </rPr>
      <t xml:space="preserve"> Instituto Nacional de Estadística e Informática - Encuesta Demográfica y de Salud Familiar.</t>
    </r>
  </si>
  <si>
    <r>
      <t xml:space="preserve">P/ Preliminar al 50% de la muestra
Nota: El ámbito JUNTOS, comprende los distritos que cayeron en la muestra en el año correspondiente.
( ) Comprende a estimadores con coeficiente de variación mayor a 15% considerados como referenciales.
n.d.: No determinado.
1/ La estimación excluye los niños cuyas madres no residen en la vivienda.
2/ Cloro residual libre &gt;= 0,5 mg/lt de agua según Decreto Supremo Nº 031-2010-SA.
*     Diferencia significativa (p &lt; 0.10).
**   Diferencia altamente significativa (p &lt; 0.0 5).
*** Diferencia muy altamente significativa (p &lt; 0.01).
</t>
    </r>
    <r>
      <rPr>
        <b/>
        <sz val="11"/>
        <rFont val="Times"/>
      </rPr>
      <t>Fuente:</t>
    </r>
    <r>
      <rPr>
        <sz val="11"/>
        <rFont val="Times"/>
        <family val="1"/>
      </rPr>
      <t xml:space="preserve"> Instituto Nacional de Estadística e Informática.</t>
    </r>
  </si>
  <si>
    <r>
      <t xml:space="preserve">P/ Preliminar al 50% de la muestra
Nota: El ámbito JUNTOS, comprende los distritos que cayeron en la muestra en el año correspondiente.
( ) Comprende a estimadores con coeficiente de variación mayor a 15% considerados como referenciales.
1/ La estimación excluye los niños cuyas madres no residen en la vivienda.
*     Diferencia significativa (p &lt; 0.10).
**   Diferencia altamente significativa (p &lt; 0.0 5).
*** Diferencia muy altamente significativa (p &lt; 0.01).
</t>
    </r>
    <r>
      <rPr>
        <b/>
        <sz val="11"/>
        <rFont val="Times"/>
      </rPr>
      <t>Fuente</t>
    </r>
    <r>
      <rPr>
        <sz val="11"/>
        <rFont val="Times"/>
        <family val="1"/>
      </rPr>
      <t>: Instituto Nacional de Estadística e Informática - Encuesta Demográfica y de Salud Familiar.</t>
    </r>
  </si>
  <si>
    <r>
      <t xml:space="preserve">P/ Preliminar al 50% de la muestra
Nota: El ámbito JUNTOS, comprende los distritos que cayeron en la muestra en el año correspondiente.
( ) Comprende a estimadores con coeficiente de variación mayor a 15% considerados como referenciales.
1/ La estimación excluye los niños cuyas madres no residen en la vivienda.
*     Diferencia significativa (p &lt; 0.10).
**   Diferencia altamente significativa (p &lt; 0.0 5).
*** Diferencia muy altamente significativa (p &lt; 0.01).
</t>
    </r>
    <r>
      <rPr>
        <b/>
        <sz val="11"/>
        <rFont val="Times"/>
      </rPr>
      <t>Fuente:</t>
    </r>
    <r>
      <rPr>
        <sz val="11"/>
        <rFont val="Times"/>
        <family val="1"/>
      </rPr>
      <t xml:space="preserve"> Instituto Nacional de Estadística e Informática - Encuesta Demográfica y de Salud Familiar.</t>
    </r>
  </si>
  <si>
    <r>
      <t xml:space="preserve">P/ Preliminar al 50% de la muestra
Nota: El ámbito JUNTOS, comprende los distritos que cayeron en la muestra en el año correspondiente.
( ) Comprende a estimadores con coeficiente de variación mayor a 15% considerados como referenciales.
a/ La estimación de cobertura nacional son realizadas con los datos captados en el 2007.
*     Diferencia significativa (p &lt; 0.10).
**   Diferencia altamente significativa (p &lt; 0.0 5).
*** Diferencia muy altamente significativa (p &lt; 0.01).
</t>
    </r>
    <r>
      <rPr>
        <b/>
        <sz val="11"/>
        <rFont val="Times"/>
      </rPr>
      <t>Fuente:</t>
    </r>
    <r>
      <rPr>
        <sz val="11"/>
        <rFont val="Times"/>
        <family val="1"/>
      </rPr>
      <t xml:space="preserve"> Instituto Nacional de Estadística e Informática - Encuesta Demográfica y de Salud Familiar.</t>
    </r>
  </si>
  <si>
    <r>
      <t xml:space="preserve">P/ Preliminar al 50% de la muestra
( ) Comprende a estimadores con coeficiente de variación mayor a 15% considerados como referenciales.
n.d.: No disponible.
1/ La estimación excluye los niños cuyas madres no residen en la vivienda.
2/ Cloro residual libre &gt;= 0,5 mg/lt de agua según Decreto Supremo Nº 031-2010-SA. 
*     Diferencia significativa (p &lt; 0.10).
**   Diferencia altamente significativa (p &lt; 0.0 5).
*** Diferencia muy altamente significativa (p &lt; 0.01).
</t>
    </r>
    <r>
      <rPr>
        <b/>
        <sz val="11"/>
        <rFont val="Times"/>
      </rPr>
      <t>Fuente:</t>
    </r>
    <r>
      <rPr>
        <sz val="11"/>
        <rFont val="Times"/>
        <family val="1"/>
      </rPr>
      <t xml:space="preserve"> Instituto Nacional de Estadística e Informática - Encuesta Demográfica y de Salud Familiar.</t>
    </r>
  </si>
  <si>
    <r>
      <t xml:space="preserve">P/ Preliminar al 50% de la muestra
Nota: El ámbito JUNTOS, comprende los distritos que cayeron en la muestra en el año correspondiente.
( ) Comprende a estimadores con coeficiente de variación mayor a 15% considerados como referenciales.
*     Diferencia significativa (p &lt; 0.10).
**   Diferencia altamente significativa (p &lt; 0.0 5).
*** Diferencia muy altamente significativa (p &lt; 0.01).
</t>
    </r>
    <r>
      <rPr>
        <b/>
        <sz val="11"/>
        <rFont val="Times"/>
      </rPr>
      <t xml:space="preserve">Fuente: </t>
    </r>
    <r>
      <rPr>
        <sz val="11"/>
        <rFont val="Times"/>
        <family val="1"/>
      </rPr>
      <t>Instituto Nacional de Estadística e Informática - Encuesta Demográfica y de Salud Familiar.</t>
    </r>
  </si>
  <si>
    <r>
      <t xml:space="preserve">P/ Preliminar al 50% de la muestra
Nota: Vacunas Básicas Completas incluye 1 dosis de BCG, tres dosis de PENTAVALENTE, tres dosis contra la Poliomelitis y una dosis contra el Sarampión.
El ámbito JUNTOS, comprende los distritos que cayeron en la muestra en el año correspondiente.
*     Diferencia significativa (p &lt; 0.10).
**   Diferencia altamente significativa (p &lt; 0.0 5).
*** Diferencia muy altamente significativa (p &lt; 0.01).
</t>
    </r>
    <r>
      <rPr>
        <b/>
        <sz val="11"/>
        <rFont val="Times"/>
      </rPr>
      <t>Fuente</t>
    </r>
    <r>
      <rPr>
        <sz val="11"/>
        <rFont val="Times"/>
        <family val="1"/>
      </rPr>
      <t>: Instituto Nacional de Estadística e Informática - Encuesta Demográfica y de Salud Familiar.</t>
    </r>
  </si>
  <si>
    <r>
      <t xml:space="preserve">P/ Preliminar al 50% de la muestra
Nota:  Vacunas Básicas Completas incluye una dosis de BCG, tres dosis de PENTAVALENTE y tres dosis contra la Poliomelitis. 
El ámbito JUNTOS, comprende los distritos que cayeron en la muestra en el año correspondiente.
*     Diferencia significativa (p &lt; 0.10).
**   Diferencia altamente significativa (p &lt; 0.0 5).
*** Diferencia muy altamente significativa (p &lt; 0.01).
</t>
    </r>
    <r>
      <rPr>
        <b/>
        <sz val="11"/>
        <rFont val="Times"/>
        <family val="1"/>
      </rPr>
      <t>Fuente:</t>
    </r>
    <r>
      <rPr>
        <sz val="11"/>
        <rFont val="Times"/>
        <family val="1"/>
      </rPr>
      <t xml:space="preserve"> Instituto Nacional de Estadística e Informática - Encuesta Demográfica y de Salud Familiar.</t>
    </r>
  </si>
  <si>
    <r>
      <t xml:space="preserve">P/ Preliminar al 50% de la muestra
Nota: El ámbito JUNTOS, comprende los distritos que cayeron en la muestra en el año correspondiente.  Todas sus Vacunas Básicas incluye las indicadas en el Cuadro 08 y 09 más 2 Dosis contra la Influenza, una dosis SPR, una dosis Antiamarílica y una dosis Refuerzo PENTAVALENTE; según RM Nº 610-2007/MINSA.
( ) Comprende a estimadores con coeficiente de variación mayor a 15% considerados como referenciales.
*     Diferencia significativa (p &lt; 0.10).
**   Diferencia altamente significativa (p &lt; 0.0 5).
*** Diferencia muy altamente significativa (p &lt; 0.01).
</t>
    </r>
    <r>
      <rPr>
        <b/>
        <sz val="11"/>
        <rFont val="Times"/>
      </rPr>
      <t xml:space="preserve">Fuente: </t>
    </r>
    <r>
      <rPr>
        <sz val="11"/>
        <rFont val="Times"/>
        <family val="1"/>
      </rPr>
      <t>Instituto Nacional de Estadística e Informática - Encuesta Demográfica y de Salud Familiar.</t>
    </r>
  </si>
  <si>
    <r>
      <t xml:space="preserve">P/ Preliminar al 50% de la muestra
Nota: El ámbito JUNTOS, comprende los distritos que cayeron en la muestra en el año correspondiente.  La vacuna contra el rotavirus y neumococo incluye dos dosis de Rotavirus  y  dos dosis de Neumococo.
( ) Comprende a estimadores con coeficiente de variación mayor a 15% considerados como referenciales.
*     Diferencia significativa (p &lt; 0.10).
**   Diferencia altamente significativa (p &lt; 0.0 5).
*** Diferencia muy altamente significativa (p &lt; 0.01).
</t>
    </r>
    <r>
      <rPr>
        <b/>
        <sz val="11"/>
        <rFont val="Times"/>
      </rPr>
      <t xml:space="preserve">Fuente: </t>
    </r>
    <r>
      <rPr>
        <sz val="11"/>
        <rFont val="Times"/>
        <family val="1"/>
      </rPr>
      <t>Instituto Nacional de Estadística e Informática - Encuesta Demográfica y de Salud Familiar.</t>
    </r>
  </si>
  <si>
    <r>
      <t xml:space="preserve">P/ Preliminar al 50% de la muestra
Nota: Vacuna contra el neumococo comprende tres dosis de Neumococo. 
El ámbito JUNTOS, comprende los distritos que cayeron en la muestra en el año correspondiente.
( ) Comprende a estimadores con coeficiente de variación mayor a 15% considerados como referenciales.
*     Diferencia significativa (p &lt; 0.10).
**   Diferencia altamente significativa (p &lt; 0.0 5).
*** Diferencia muy altamente significativa (p &lt; 0.01).
</t>
    </r>
    <r>
      <rPr>
        <b/>
        <sz val="11"/>
        <rFont val="Times"/>
      </rPr>
      <t>Fuente</t>
    </r>
    <r>
      <rPr>
        <sz val="11"/>
        <rFont val="Times"/>
        <family val="1"/>
      </rPr>
      <t>: Instituto Nacional de Estadística e Informática - Encuesta Demográfica y de Salud Familiar.</t>
    </r>
  </si>
  <si>
    <r>
      <t xml:space="preserve">P/ Preliminar al 50% de la muestra
Nota: Vacuna contra el rotavirus comprende dos dosis de Rotavirus. 
El ámbito JUNTOS, comprende los distritos que cayeron en la muestra en el año correspondiente.
*     Diferencia significativa (p &lt; 0.10).
**   Diferencia altamente significativa (p &lt; 0.0 5).
*** Diferencia muy altamente significativa (p &lt; 0.01).
</t>
    </r>
    <r>
      <rPr>
        <b/>
        <sz val="11"/>
        <rFont val="Times"/>
      </rPr>
      <t>Fuente:</t>
    </r>
    <r>
      <rPr>
        <sz val="11"/>
        <rFont val="Times"/>
        <family val="1"/>
      </rPr>
      <t xml:space="preserve"> Instituto Nacional de Estadística e Informática - Encuesta Demográfica y de Salud Familiar.</t>
    </r>
  </si>
  <si>
    <r>
      <t xml:space="preserve">P/ Preliminar al 50% de la muestra
Nota: Vacuna contra el rotavirus y el neumococo incluye dos dosis de Rotavirus  y  dos dosis de Neumococo. 
El ámbito JUNTOS, comprende los distritos que cayeron en la muestra en el año correspondiente.
( ) Comprende a estimadores con coeficiente de variación mayor a 15% considerados como referenciales.
*     Diferencia significativa (p &lt; 0.10).
**   Diferencia altamente significativa (p &lt; 0.0 5).
*** Diferencia muy altamente significativa (p &lt; 0.01).
</t>
    </r>
    <r>
      <rPr>
        <b/>
        <sz val="11"/>
        <rFont val="Times"/>
      </rPr>
      <t>Fuente:</t>
    </r>
    <r>
      <rPr>
        <sz val="11"/>
        <rFont val="Times"/>
        <family val="1"/>
      </rPr>
      <t xml:space="preserve"> Instituto Nacional de Estadística e Informática - Encuesta Demográfica y de Salud Familiar.</t>
    </r>
  </si>
  <si>
    <r>
      <t xml:space="preserve">P/ Preliminar al 50% de la muestra
Nota: Vacuna contra el neumococo  comprende dos dosis de Neumococo. 
El ámbito JUNTOS, comprende los distritos que cayeron en la muestra en el año correspondiente.
( ) Comprende a estimadores con coeficiente de variación mayor a 15% considerados como referenciales.
*     Diferencia significativa (p &lt; 0.10).
**   Diferencia altamente significativa (p &lt; 0.0 5).
*** Diferencia muy altamente significativa (p &lt; 0.01).
</t>
    </r>
    <r>
      <rPr>
        <b/>
        <sz val="11"/>
        <rFont val="Times"/>
      </rPr>
      <t>Fuente:</t>
    </r>
    <r>
      <rPr>
        <sz val="11"/>
        <rFont val="Times"/>
        <family val="1"/>
      </rPr>
      <t xml:space="preserve"> Instituto Nacional de Estadística e Informática - Encuesta Demográfica y de Salud Familiar.</t>
    </r>
  </si>
  <si>
    <r>
      <t xml:space="preserve">P/ Preliminar al 50% de la muestra
Nota: Vacuna contra el rotavirus incluye dos dosis de Rotavirus. 
El ámbito JUNTOS, comprende los distritos que cayeron en la muestra en el año correspondiente.
*     Diferencia significativa (p &lt; 0.10).
**   Diferencia altamente significativa (p &lt; 0.0 5).
*** Diferencia muy altamente significativa (p &lt; 0.01).
</t>
    </r>
    <r>
      <rPr>
        <b/>
        <sz val="11"/>
        <rFont val="Times"/>
      </rPr>
      <t>Fuente:</t>
    </r>
    <r>
      <rPr>
        <sz val="11"/>
        <rFont val="Times"/>
        <family val="1"/>
      </rPr>
      <t xml:space="preserve"> Instituto Nacional de Estadística e Informática - Encuesta Demográfica y de Salud Familiar.</t>
    </r>
  </si>
  <si>
    <r>
      <t xml:space="preserve">P/ Preliminar al 50% de la muestra
Nota: El ámbito JUNTOS, comprende los distritos que cayeron en la muestra en el año correspondiente.
( ) Comprende a estimadores con coeficiente de variación mayor a 15% considerados como referenciales.
*     Diferencia significativa (p &lt; 0.10).
**   Diferencia altamente significativa (p &lt; 0.0 5).
*** Diferencia muy altamente significativa (p &lt; 0.01).
</t>
    </r>
    <r>
      <rPr>
        <b/>
        <sz val="11"/>
        <rFont val="Times"/>
      </rPr>
      <t>Fuente</t>
    </r>
    <r>
      <rPr>
        <sz val="11"/>
        <rFont val="Times"/>
        <family val="1"/>
      </rPr>
      <t>: Instituto Nacional de Estadística e Informática - Encuesta Demográfica y de Salud Familiar.</t>
    </r>
  </si>
  <si>
    <r>
      <t xml:space="preserve">P/ Preliminar al 50% de la muestra
Nota:  El tema Suplemento de Hierro es objeto de investigación a partir del año 2007. A partir del año 2013 el suplemento de hierro comprende: hierro en pastillas o jarabe, hierro en polvo como chispitas o estrellitas, hierro en gotas y en otra presentación.
El ámbito JUNTOS, comprende los distritos que cayeron en la muestra en el año correspondiente.
( ) Comprende a estimadores con coeficiente de variación mayor a 15% considerados como referenciales.
*     Diferencia significativa (p &lt; 0.10).
**   Diferencia altamente significativa (p &lt; 0.0 5).
*** Diferencia muy altamente significativa (p &lt; 0.01).
</t>
    </r>
    <r>
      <rPr>
        <b/>
        <sz val="11"/>
        <rFont val="Times"/>
      </rPr>
      <t>Fuente:</t>
    </r>
    <r>
      <rPr>
        <sz val="11"/>
        <rFont val="Times"/>
        <family val="1"/>
      </rPr>
      <t xml:space="preserve"> Instituto Nacional de Estadística e Informática - Encuesta Demográfica y de Salud Familiar.</t>
    </r>
  </si>
  <si>
    <r>
      <t xml:space="preserve">P/ Preliminar al 50% de la muestra
Nota: El ámbito JUNTOS, comprende los distritos que cayeron en la muestra en el año correspondiente.
*     Diferencia significativa (p &lt; 0.10).
**   Diferencia altamente significativa (p &lt; 0.0 5).
*** Diferencia muy altamente significativa (p &lt; 0.01).
</t>
    </r>
    <r>
      <rPr>
        <b/>
        <sz val="11"/>
        <rFont val="Times"/>
        <family val="1"/>
      </rPr>
      <t>Fuente:</t>
    </r>
    <r>
      <rPr>
        <sz val="11"/>
        <rFont val="Times"/>
        <family val="1"/>
      </rPr>
      <t xml:space="preserve"> Instituto Nacional de Estadística e Informática - Encuesta Demográfica y de Salud Familiar.</t>
    </r>
  </si>
  <si>
    <r>
      <t xml:space="preserve">P/ Preliminar al 50% de la muestra
Nota: El ámbito JUNTOS, comprende los distritos que cayeron en la muestra en el año correspondiente.
( ) Comprende a estimadores con coeficiente de variación mayor a 15% considerados como referenciales.
n.c.: No corresponde por ser estimaciones para el área rural.
*     Diferencia significativa (p &lt; 0.10).
**   Diferencia altamente significativa (p &lt; 0.0 5).
*** Diferencia muy altamente significativa (p &lt; 0.01).
</t>
    </r>
    <r>
      <rPr>
        <b/>
        <sz val="11"/>
        <rFont val="Times"/>
      </rPr>
      <t>Fuente</t>
    </r>
    <r>
      <rPr>
        <sz val="11"/>
        <rFont val="Times"/>
        <family val="1"/>
      </rPr>
      <t>: Instituto Nacional de Estadística e Informática - Encuesta Demográfica y de Salud Familiar ..</t>
    </r>
  </si>
  <si>
    <r>
      <t xml:space="preserve">Nota: A partir del año 2014 se presenta la provincia de Lima, Región Lima y la Provincia Constitucional del Callao de manera independiente.
( ) Comprende a estimadores con coeficiente de variación mayor a 15% considerados como referenciales.
1/ La estimación del total nacional corresponde a la información anual y a nivel departamental corresponde la información de dos años.
2/ Comprende los 43 distritos que conforman la provincia de Lima.
3/ Comprende las provincias: Barranca, Cajatambo, Canta, Cañete, Huaral, Huarochirí, Huaura, Oyón y Yauyos.
*     Diferencia significativa (p &lt; 0.10).
**   Diferencia altamente significativa (p &lt; 0.0 5).
*** Diferencia muy altamente significativa (p &lt; 0.01).
</t>
    </r>
    <r>
      <rPr>
        <b/>
        <sz val="11"/>
        <rFont val="Times"/>
        <family val="1"/>
      </rPr>
      <t>Fuente:</t>
    </r>
    <r>
      <rPr>
        <sz val="11"/>
        <rFont val="Times"/>
        <family val="1"/>
      </rPr>
      <t xml:space="preserve"> Instituto Nacional de Estadística e Informática - Encuesta Demográfica y de Salud Familiar. </t>
    </r>
  </si>
  <si>
    <r>
      <t xml:space="preserve">Nota: A partir del año 2014 se presenta la provincia de Lima, Región Lima y la Provincia Constitucional del Callao de manera independiente.
( ) Comprende a estimadores con coeficiente de variación mayor a 15% considerados como referenciales.
1/ La estimación del total nacional corresponde a la información anual y a nivel departamental corresponde la información de dos años.
2/ Comprende los 43 distritos que conforman la provincia de Lima.
3/ Comprende las provincias: Barranca, Cajatambo, Canta, Cañete, Huaral, Huarochirí, Huaura, Oyón y Yauyos.
*     Diferencia significativa (p &lt; 0.10).
**   Diferencia altamente significativa (p &lt; 0.0 5).
*** Diferencia muy altamente significativa (p &lt; 0.01).
</t>
    </r>
    <r>
      <rPr>
        <b/>
        <sz val="10.5"/>
        <rFont val="Times"/>
        <family val="1"/>
      </rPr>
      <t>Fuente:</t>
    </r>
    <r>
      <rPr>
        <sz val="10.5"/>
        <rFont val="Times"/>
        <family val="1"/>
      </rPr>
      <t xml:space="preserve"> Instituto Nacional de Estadística e Informática - Encuesta Demográfica y de Salud Familiar.</t>
    </r>
  </si>
  <si>
    <r>
      <t xml:space="preserve">Nota: A partir del año 2014 se presenta la provincia de Lima, Región Lima y la Provincia Constitucional del Callao de manera independiente.
( ) Comprende a estimadores con coeficiente de variación mayor a 15% considerados como referenciales.
1/ Comprende los 43 distritos que conforman la provincia de Lima.
2/ Comprende las provincias: Barranca, Cajatambo, Canta, Cañete, Huaral, Huarochirí, Huaura, Oyón y Yauyos.
*     Diferencia significativa (p &lt; 0.10).
**   Diferencia altamente significativa (p &lt; 0.0 5).
*** Diferencia muy altamente significativa (p &lt; 0.01).
</t>
    </r>
    <r>
      <rPr>
        <b/>
        <sz val="11"/>
        <rFont val="Times"/>
        <family val="1"/>
      </rPr>
      <t>Fuente:</t>
    </r>
    <r>
      <rPr>
        <sz val="11"/>
        <rFont val="Times"/>
        <family val="1"/>
      </rPr>
      <t xml:space="preserve"> Instituto Nacional de Estadística e Informática - Encuesta Demográfica y de Salud Familiar.</t>
    </r>
  </si>
  <si>
    <r>
      <t xml:space="preserve">Nota: A partir del año 2014 se presenta la provincia de Lima, Región Lima y la Provincia Constitucional del Callao de manera independiente.
1/ Comprende los 43 distritos que conforman la provincia de Lima.
2/ Comprende las provincias: Barranca, Cajatambo, Canta, Cañete, Huaral, Huarochirí, Huaura, Oyón y Yauyos.
*     Diferencia significativa (p &lt; 0.10).
**   Diferencia altamente significativa (p &lt; 0.0 5).
*** Diferencia muy altamente significativa (p &lt; 0.01).
</t>
    </r>
    <r>
      <rPr>
        <b/>
        <sz val="11"/>
        <rFont val="Times"/>
        <family val="1"/>
      </rPr>
      <t>Fuente:</t>
    </r>
    <r>
      <rPr>
        <sz val="11"/>
        <rFont val="Times"/>
        <family val="1"/>
      </rPr>
      <t xml:space="preserve"> Instituto Nacional de Estadística e Informática - Encuesta Demográfica y de Salud Familiar.</t>
    </r>
  </si>
  <si>
    <r>
      <t xml:space="preserve">( ) Comprende a estimadores con coeficiente de variación mayor a 15% considerados como referenciales.
1/ La estimación excluye los niños cuyas madres no residen en la vivienda.
*     Diferencia significativa (p &lt; 0.10).
**   Diferencia altamente significativa (p &lt; 0.0 5).
*** Diferencia muy altamente significativa (p &lt; 0.01).
</t>
    </r>
    <r>
      <rPr>
        <b/>
        <sz val="11"/>
        <rFont val="Times"/>
      </rPr>
      <t>Fuente:</t>
    </r>
    <r>
      <rPr>
        <sz val="11"/>
        <rFont val="Times"/>
        <family val="1"/>
      </rPr>
      <t xml:space="preserve"> Instituto Nacional de Estadística e Informática - Encuesta Demográfica y de Salud Familiar.</t>
    </r>
  </si>
  <si>
    <r>
      <t xml:space="preserve">Nota: A partir del año 2014 se presenta la provincia de Lima, Región Lima y la Provincia Constitucional del Callao de manera independiente.
( ) Comprende a estimadores con coeficiente de variación mayor a 15% considerados como referenciales. 
1/ Comprende los 43 distritos que conforman la provincia de Lima.
2/ Comprende las provincias: Barranca, Cajatambo, Canta, Cañete, Huaral, Huarochirí, Huaura, Oyón y Yauyos.
*     Diferencia significativa (p &lt; 0.10).
**   Diferencia altamente significativa (p &lt; 0.0 5).
*** Diferencia muy altamente significativa (p &lt; 0.01).
</t>
    </r>
    <r>
      <rPr>
        <b/>
        <sz val="11"/>
        <rFont val="Times"/>
        <family val="1"/>
      </rPr>
      <t>Fuente:</t>
    </r>
    <r>
      <rPr>
        <sz val="11"/>
        <rFont val="Times"/>
        <family val="1"/>
      </rPr>
      <t xml:space="preserve"> Instituto Nacional de Estadística e Informática - Encuesta Demográfica y de Salud Familiar.</t>
    </r>
  </si>
  <si>
    <r>
      <t xml:space="preserve">Nota: Vacunas Básicas Completas incluye 1 dosis de BCG, tres dosis de PENTAVALENTE, tres dosis contra la Poliomelitis y una dosis contra el Sarampión.
A partir del año 2014 se presenta la provincia de Lima, Región Lima y la Provincia Constitucional del Callao de manera independiente.
1/ Comprende los 43 distritos que conforman la provincia de Lima.
2/ Comprende las provincias: Barranca, Cajatambo, Canta, Cañete, Huaral, Huarochirí, Huaura, Oyón y Yauyos.
*     Diferencia significativa (p &lt; 0.10).
**   Diferencia altamente significativa (p &lt; 0.0 5).
*** Diferencia muy altamente significativa (p &lt; 0.01).
</t>
    </r>
    <r>
      <rPr>
        <b/>
        <sz val="11"/>
        <rFont val="Times"/>
        <family val="1"/>
      </rPr>
      <t>Fuente:</t>
    </r>
    <r>
      <rPr>
        <sz val="11"/>
        <rFont val="Times"/>
        <family val="1"/>
      </rPr>
      <t xml:space="preserve"> Instituto Nacional de Estadística e Informática - Encuesta Demográfica y de Salud Familiar.</t>
    </r>
  </si>
  <si>
    <r>
      <t xml:space="preserve">Nota: Vacunas Básicas Completas incluye una dosis de BCG, tres dosis de PENTAVALENTE y tres dosis contra la Poliomelitis. 
A partir del año 2014 se presenta la provincia de Lima, Región Lima y la Provincia Constitucional del Callao de manera independiente.
( ) Comprende a estimadores con coeficiente de variación mayor a 15% considerados como referenciales.
1/ Comprende los 43 distritos que conforman la provincia de Lima.
2/ Comprende las provincias: Barranca, Cajatambo, Canta, Cañete, Huaral, Huarochirí, Huaura, Oyón y Yauyos.
*     Diferencia significativa (p &lt; 0.10).
**   Diferencia altamente significativa (p &lt; 0.0 5).
*** Diferencia muy altamente significativa (p &lt; 0.01).
</t>
    </r>
    <r>
      <rPr>
        <b/>
        <sz val="11"/>
        <rFont val="Times"/>
        <family val="1"/>
      </rPr>
      <t>Fuente:</t>
    </r>
    <r>
      <rPr>
        <sz val="11"/>
        <rFont val="Times"/>
        <family val="1"/>
      </rPr>
      <t xml:space="preserve"> Instituto Nacional de Estadística e Informática - Encuesta Demográfica y de Salud Familiar.</t>
    </r>
  </si>
  <si>
    <r>
      <t xml:space="preserve">Nota: Todas sus Vacunas Básicas incluye las indicadas en el Cuadro 08 y 09 más dos dosis contra la Influenza, una dosis SPR, una dosis Antiamarílica y una dosis Refuerzo PENTAVALENTE; según RM Nº 610-2007/MINSA. 
A partir del año 2014 se presenta la provincia de Lima, Región Lima y la Provincia Constitucional del Callao de manera independiente.
( ) Comprende a estimadores con coeficiente de variación mayor a 15% considerados como referenciales.
1/ Comprende los 43 distritos que conforman la provincia de Lima.
2/ Comprende las provincias: Barranca, Cajatambo, Canta, Cañete, Huaral, Huarochirí, Huaura, Oyón y Yauyos.
*     Diferencia significativa (p &lt; 0.10).
**   Diferencia altamente significativa (p &lt; 0.0 5).
*** Diferencia muy altamente significativa (p &lt; 0.01).
</t>
    </r>
    <r>
      <rPr>
        <b/>
        <sz val="11"/>
        <rFont val="Times"/>
        <family val="1"/>
      </rPr>
      <t>Fuente:</t>
    </r>
    <r>
      <rPr>
        <sz val="11"/>
        <rFont val="Times"/>
        <family val="1"/>
      </rPr>
      <t xml:space="preserve"> Instituto Nacional de Estadística e Informática - Encuesta Demográfica y de Salud Familiar.</t>
    </r>
  </si>
  <si>
    <r>
      <t xml:space="preserve">Nota: Vacuna contra el rotavirus incluye dos dosis de Rotavirus  y dos dosis de Neumococo. 
A partir del año 2014 se presenta la provincia de Lima, Región Lima y la Provincia Constitucional del Callao de manera independiente.
( ) Comprende a estimadores con coeficiente de variación mayor a 15% considerados como referenciales.
1/ Comprende los 43 distritos que conforman la provincia de Lima.
2/ Comprende las provincias: Barranca, Cajatambo, Canta, Cañete, Huaral, Huarochirí, Huaura, Oyón y Yauyos.
*     Diferencia significativa (p &lt; 0.10).
**   Diferencia altamente significativa (p &lt; 0.0 5).
*** Diferencia muy altamente significativa (p &lt; 0.01).
</t>
    </r>
    <r>
      <rPr>
        <b/>
        <sz val="11"/>
        <rFont val="Times"/>
        <family val="1"/>
      </rPr>
      <t>Fuente:</t>
    </r>
    <r>
      <rPr>
        <sz val="11"/>
        <rFont val="Times"/>
        <family val="1"/>
      </rPr>
      <t xml:space="preserve"> Instituto Nacional de Estadística e Informática - Encuesta Demográfica y de Salud Familiar.</t>
    </r>
  </si>
  <si>
    <r>
      <t xml:space="preserve">Nota: Vacuna contra el neumococo comprende tres dosis de Neumococo. 
A partir del año 2014 se presenta la provincia de Lima, Región Lima y la Provincia Constitucional del Callao de manera independiente.
( ) Comprende a estimadores con coeficiente de variación mayor a 15% considerados como referenciales.
1/ Comprende los 43 distritos que conforman la provincia de Lima.
2/ Comprende las provincias: Barranca, Cajatambo, Canta, Cañete, Huaral, Huarochirí, Huaura, Oyón y Yauyos.
*     Diferencia significativa (p &lt; 0.10).
**   Diferencia altamente significativa (p &lt; 0.0 5).
*** Diferencia muy altamente significativa (p &lt; 0.01).
</t>
    </r>
    <r>
      <rPr>
        <b/>
        <sz val="11"/>
        <rFont val="Times"/>
        <family val="1"/>
      </rPr>
      <t>Fuente:</t>
    </r>
    <r>
      <rPr>
        <sz val="11"/>
        <rFont val="Times"/>
        <family val="1"/>
      </rPr>
      <t xml:space="preserve"> Instituto Nacional de Estadística e Informática - Encuesta Demográfica y de Salud Familiar.</t>
    </r>
  </si>
  <si>
    <r>
      <t xml:space="preserve">Nota: Vacuna contra el rotavirus comprende dos dosis de Rotavirus. 
A partir del año 2014 se presenta la provincia de Lima, Región Lima y la Provincia Constitucional del Callao de manera independiente.
( ) Comprende a estimadores con coeficiente de variación mayor a 15% considerados como referenciales.
1/ Comprende los 43 distritos que conforman la provincia de Lima.
2/ Comprende las provincias: Barranca, Cajatambo, Canta, Cañete, Huaral, Huarochirí, Huaura, Oyón y Yauyos.
*     Diferencia significativa (p &lt; 0.10).
**   Diferencia altamente significativa (p &lt; 0.0 5).
*** Diferencia muy altamente significativa (p &lt; 0.01).
</t>
    </r>
    <r>
      <rPr>
        <b/>
        <sz val="11"/>
        <rFont val="Times"/>
        <family val="1"/>
      </rPr>
      <t>Fuente:</t>
    </r>
    <r>
      <rPr>
        <sz val="11"/>
        <rFont val="Times"/>
        <family val="1"/>
      </rPr>
      <t xml:space="preserve"> Instituto Nacional de Estadística e Informática - Encuesta Demográfica y de Salud Familiar.</t>
    </r>
  </si>
  <si>
    <r>
      <t xml:space="preserve">Nota: Vacuna contra el rotavirus y el neumococo incluye dos dosis de Rotavirus  y dos dosis de Neumococo. 
A partir del año 2014 se presenta la provincia de Lima, Región Lima y la Provincia Constitucional del Callao de manera independiente.
( ) Comprende a estimadores con coeficiente de variación mayor a 15% considerados como referenciales.
1/ Comprende los 43 distritos que conforman la provincia de Lima.
2/ Comprende las provincias: Barranca, Cajatambo, Canta, Cañete, Huaral, Huarochirí, Huaura, Oyón y Yauyos.
*     Diferencia significativa (p &lt; 0.10).
**   Diferencia altamente significativa (p &lt; 0.0 5).
*** Diferencia muy altamente significativa (p &lt; 0.01).
</t>
    </r>
    <r>
      <rPr>
        <b/>
        <sz val="11"/>
        <rFont val="Times"/>
        <family val="1"/>
      </rPr>
      <t>Fuente:</t>
    </r>
    <r>
      <rPr>
        <sz val="11"/>
        <rFont val="Times"/>
        <family val="1"/>
      </rPr>
      <t xml:space="preserve"> Instituto Nacional de Estadística e Informática - Encuesta Demográfica y de Salud Familiar.</t>
    </r>
  </si>
  <si>
    <r>
      <t xml:space="preserve">Nota: Vacuna contra el neumococo  comprende dos dosis de Neumococo. 
A partir del año 2014 se presenta la provincia de Lima, Región Lima y la Provincia Constitucional del Callao de manera independiente.
( ) Comprende a estimadores con coeficiente de variación mayor a 15% considerados como referenciales.
1/ Comprende los 43 distritos que conforman la provincia de Lima.
2/ Comprende las provincias: Barranca, Cajatambo, Canta, Cañete, Huaral, Huarochirí, Huaura, Oyón y Yauyos.
*     Diferencia significativa (p &lt; 0.10).
**   Diferencia altamente significativa (p &lt; 0.0 5).
*** Diferencia muy altamente significativa (p &lt; 0.01).
</t>
    </r>
    <r>
      <rPr>
        <b/>
        <sz val="11"/>
        <rFont val="Times"/>
        <family val="1"/>
      </rPr>
      <t xml:space="preserve">Fuente: </t>
    </r>
    <r>
      <rPr>
        <sz val="11"/>
        <rFont val="Times"/>
        <family val="1"/>
      </rPr>
      <t>Instituto Nacional de Estadística e Informática - Encuesta Demográfica y de Salud Familiar.</t>
    </r>
  </si>
  <si>
    <r>
      <t xml:space="preserve">Nota: Vacuna contra el rotavirus incluye dos dosis de Rotavirus. 
A partir del año 2014 se presenta la provincia de Lima, Región Lima y la Provincia Constitucional del Callao de manera independiente.
( ) Comprende a estimadores con coeficiente de variación mayor a 15% considerados como referenciales.
1/ Comprende los 43 distritos que conforman la provincia de Lima.
2/ Comprende las provincias: Barranca, Cajatambo, Canta, Cañete, Huaral, Huarochirí, Huaura, Oyón y Yauyos.
*     Diferencia significativa (p &lt; 0.10).
**   Diferencia altamente significativa (p &lt; 0.0 5).
*** Diferencia muy altamente significativa (p &lt; 0.01).
</t>
    </r>
    <r>
      <rPr>
        <b/>
        <sz val="11"/>
        <rFont val="Times"/>
        <family val="1"/>
      </rPr>
      <t>Fuente:</t>
    </r>
    <r>
      <rPr>
        <sz val="11"/>
        <rFont val="Times"/>
        <family val="1"/>
      </rPr>
      <t xml:space="preserve"> Instituto Nacional de Estadística e Informática - Encuesta Demográfica y de Salud Familiar.</t>
    </r>
  </si>
  <si>
    <r>
      <t xml:space="preserve">Nota:  El tema Suplemento de Hierro es objeto de investigación a partir del año 2007. A partir del año 2013 el suplemento de hierro comprende: hierro en pastillas o jarabe, hierro en polvo como chispitas o estrellitas, hierro en gotas y en otra presentación. 
A partir del año 2014 se presenta la provincia de Lima, Región Lima y la Provincia Constitucional del Callao de manera independiente.
( ) Comprende a estimadores con coeficiente de variación mayor a 15% considerados como referenciales.
1/ Comprende los 43 distritos que conforman la provincia de Lima.
2/ Comprende las provincias: Barranca, Cajatambo, Canta, Cañete, Huaral, Huarochirí, Huaura, Oyón y Yauyos.
*     Diferencia significativa (p &lt; 0.10).
**   Diferencia altamente significativa (p &lt; 0.0 5).
*** Diferencia muy altamente significativa (p &lt; 0.01).
</t>
    </r>
    <r>
      <rPr>
        <b/>
        <sz val="11"/>
        <rFont val="Times"/>
        <family val="1"/>
      </rPr>
      <t>Fuente:</t>
    </r>
    <r>
      <rPr>
        <sz val="11"/>
        <rFont val="Times"/>
        <family val="1"/>
      </rPr>
      <t xml:space="preserve"> Instituto Nacional de Estadística e Informática - Encuesta Demográfica y de Salud Familiar.</t>
    </r>
  </si>
  <si>
    <r>
      <t xml:space="preserve">Nota: A partir del año 2014 se presenta la provincia de Lima, Región Lima y la Provincia Constitucional del Callao de manera independiente.
1/ Comprende los 43 distritos que conforman la provincia de Lima.
2/ Comprende las provincias: Barranca, Cajatambo, Canta, Cañete, Huaral, Huarochirí, Huaura, Oyón y Yauyos.
*     Diferencia significativa (p &lt; 0.10).
**   Diferencia altamente significativa (p &lt; 0.0 5).
*** Diferencia muy altamente significativa (p &lt; 0.01).
</t>
    </r>
    <r>
      <rPr>
        <b/>
        <sz val="11"/>
        <rFont val="Times"/>
        <family val="1"/>
      </rPr>
      <t>Fuente:</t>
    </r>
    <r>
      <rPr>
        <sz val="11"/>
        <rFont val="Times"/>
        <family val="1"/>
      </rPr>
      <t xml:space="preserve"> Instituto Nacional de Estadística e Informática - Encuesta Demográfica y de Salud Familiar .</t>
    </r>
  </si>
  <si>
    <r>
      <t xml:space="preserve">Nota: El ámbito JUNTOS, comprende los distritos que cayeron en la muestra en el año correspondiente.
( ) Comprende a estimadores con coeficiente de variación mayor a 15% considerados como referenciales.
n.c.: No corresponde por ser estimaciones para el área rural.
*     Diferencia significativa (p &lt; 0.10).
**   Diferencia altamente significativa (p &lt; 0.0 5).
*** Diferencia muy altamente significativa (p &lt; 0.01).
</t>
    </r>
    <r>
      <rPr>
        <b/>
        <sz val="11"/>
        <rFont val="Times"/>
        <family val="1"/>
      </rPr>
      <t>Fuente:</t>
    </r>
    <r>
      <rPr>
        <sz val="11"/>
        <rFont val="Times"/>
        <family val="1"/>
      </rPr>
      <t xml:space="preserve"> Instituto Nacional de Estadística e Informática - Encuesta Demográfica y de Salud Familiar ..</t>
    </r>
  </si>
  <si>
    <t>Nivel de educación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</si>
</sst>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6">
    <numFmt numFmtId="164" formatCode="0.0"/>
    <numFmt numFmtId="165" formatCode="0.000"/>
    <numFmt numFmtId="166" formatCode="###\ ###"/>
    <numFmt numFmtId="167" formatCode="###.0\ ###"/>
    <numFmt numFmtId="168" formatCode="\(#.0\)"/>
    <numFmt numFmtId="169" formatCode="####.0000"/>
    <numFmt numFmtId="170" formatCode="####.00000"/>
    <numFmt numFmtId="171" formatCode="####.000"/>
    <numFmt numFmtId="172" formatCode="###0"/>
    <numFmt numFmtId="173" formatCode="#,##0.0"/>
    <numFmt numFmtId="174" formatCode="###.#"/>
    <numFmt numFmtId="175" formatCode="###0.000"/>
    <numFmt numFmtId="176" formatCode="\(0.0\)"/>
    <numFmt numFmtId="177" formatCode="####.00"/>
    <numFmt numFmtId="178" formatCode="###0.00"/>
    <numFmt numFmtId="179" formatCode="#.#"/>
  </numFmts>
  <fonts count="103"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8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sz val="8"/>
      <name val="Arial"/>
      <family val="2"/>
    </font>
    <font>
      <sz val="10"/>
      <name val="Arial"/>
      <family val="2"/>
    </font>
    <font>
      <sz val="7"/>
      <name val="Arial"/>
      <family val="2"/>
    </font>
    <font>
      <sz val="8"/>
      <color indexed="10"/>
      <name val="Arial"/>
      <family val="2"/>
    </font>
    <font>
      <sz val="9"/>
      <name val="Arial"/>
      <family val="2"/>
    </font>
    <font>
      <sz val="10"/>
      <name val="Arial"/>
      <family val="2"/>
    </font>
    <font>
      <b/>
      <sz val="14"/>
      <name val="Arial Narrow"/>
      <family val="2"/>
    </font>
    <font>
      <b/>
      <sz val="11"/>
      <name val="Arial"/>
      <family val="2"/>
    </font>
    <font>
      <sz val="10"/>
      <name val="Arial"/>
      <family val="2"/>
    </font>
    <font>
      <sz val="10"/>
      <name val="Arial"/>
      <family val="2"/>
    </font>
    <font>
      <b/>
      <sz val="10.5"/>
      <name val="Arial"/>
      <family val="2"/>
    </font>
    <font>
      <b/>
      <sz val="14"/>
      <name val="Arno Pro Smbd"/>
      <family val="1"/>
    </font>
    <font>
      <b/>
      <sz val="12"/>
      <name val="Arno Pro Smbd"/>
      <family val="1"/>
    </font>
    <font>
      <sz val="12"/>
      <name val="Arial"/>
      <family val="2"/>
    </font>
    <font>
      <b/>
      <sz val="12"/>
      <name val="Arial"/>
      <family val="2"/>
    </font>
    <font>
      <b/>
      <sz val="8"/>
      <name val="Arial Narrow"/>
      <family val="2"/>
    </font>
    <font>
      <sz val="11"/>
      <name val="Arial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10"/>
      <color theme="1"/>
      <name val="Arial"/>
      <family val="2"/>
    </font>
    <font>
      <sz val="10"/>
      <name val="Arial"/>
      <family val="2"/>
    </font>
    <font>
      <sz val="10"/>
      <name val="Arial"/>
      <family val="2"/>
    </font>
    <font>
      <b/>
      <sz val="14"/>
      <name val="Times"/>
      <family val="1"/>
    </font>
    <font>
      <sz val="14"/>
      <name val="Times"/>
      <family val="1"/>
    </font>
    <font>
      <sz val="10"/>
      <name val="Times"/>
      <family val="1"/>
    </font>
    <font>
      <b/>
      <sz val="12"/>
      <name val="Times"/>
      <family val="1"/>
    </font>
    <font>
      <b/>
      <sz val="10.5"/>
      <name val="Times"/>
      <family val="1"/>
    </font>
    <font>
      <b/>
      <sz val="14"/>
      <color theme="1"/>
      <name val="Times"/>
      <family val="1"/>
    </font>
    <font>
      <sz val="10.5"/>
      <name val="Times"/>
      <family val="1"/>
    </font>
    <font>
      <b/>
      <sz val="9"/>
      <name val="Times"/>
      <family val="1"/>
    </font>
    <font>
      <b/>
      <sz val="11"/>
      <name val="Times"/>
      <family val="1"/>
    </font>
    <font>
      <b/>
      <sz val="11"/>
      <color theme="1"/>
      <name val="Times"/>
      <family val="1"/>
    </font>
    <font>
      <sz val="9"/>
      <name val="Times"/>
      <family val="1"/>
    </font>
    <font>
      <b/>
      <sz val="9"/>
      <color indexed="8"/>
      <name val="Times"/>
      <family val="1"/>
    </font>
    <font>
      <sz val="9"/>
      <color indexed="8"/>
      <name val="Times"/>
      <family val="1"/>
    </font>
    <font>
      <sz val="11"/>
      <name val="Times"/>
      <family val="1"/>
    </font>
    <font>
      <b/>
      <sz val="10"/>
      <name val="Times"/>
      <family val="1"/>
    </font>
    <font>
      <b/>
      <sz val="16"/>
      <name val="Times"/>
      <family val="1"/>
    </font>
    <font>
      <sz val="16"/>
      <name val="Times"/>
      <family val="1"/>
    </font>
    <font>
      <sz val="12"/>
      <name val="Times"/>
      <family val="1"/>
    </font>
    <font>
      <sz val="8"/>
      <name val="Times"/>
      <family val="1"/>
    </font>
    <font>
      <b/>
      <sz val="8"/>
      <name val="Times"/>
      <family val="1"/>
    </font>
    <font>
      <sz val="8"/>
      <color indexed="10"/>
      <name val="Times"/>
      <family val="1"/>
    </font>
    <font>
      <sz val="12"/>
      <color indexed="10"/>
      <name val="Times"/>
      <family val="1"/>
    </font>
    <font>
      <b/>
      <sz val="14"/>
      <color indexed="8"/>
      <name val="Times"/>
      <family val="1"/>
    </font>
    <font>
      <b/>
      <sz val="12"/>
      <color indexed="8"/>
      <name val="Times"/>
      <family val="1"/>
    </font>
    <font>
      <b/>
      <sz val="12"/>
      <color theme="1"/>
      <name val="Times"/>
      <family val="1"/>
    </font>
    <font>
      <b/>
      <sz val="11.5"/>
      <name val="Times"/>
      <family val="1"/>
    </font>
    <font>
      <sz val="10"/>
      <name val="Arial"/>
      <family val="2"/>
    </font>
    <font>
      <b/>
      <sz val="9"/>
      <color indexed="8"/>
      <name val="Arial Bold"/>
    </font>
    <font>
      <sz val="9"/>
      <color indexed="8"/>
      <name val="Arial"/>
      <family val="2"/>
    </font>
    <font>
      <sz val="9"/>
      <color indexed="8"/>
      <name val="Arial"/>
      <family val="2"/>
    </font>
    <font>
      <b/>
      <sz val="18"/>
      <name val="Times"/>
      <family val="1"/>
    </font>
    <font>
      <b/>
      <sz val="15"/>
      <name val="Times"/>
      <family val="1"/>
    </font>
    <font>
      <sz val="15"/>
      <name val="Times"/>
      <family val="1"/>
    </font>
    <font>
      <b/>
      <sz val="20"/>
      <name val="Times"/>
      <family val="1"/>
    </font>
    <font>
      <b/>
      <sz val="16"/>
      <color theme="1"/>
      <name val="Times"/>
      <family val="1"/>
    </font>
    <font>
      <sz val="11.5"/>
      <name val="Times"/>
      <family val="1"/>
    </font>
    <font>
      <sz val="10"/>
      <color rgb="FF0000FF"/>
      <name val="Times"/>
      <family val="1"/>
    </font>
    <font>
      <b/>
      <sz val="16"/>
      <color rgb="FF7030A0"/>
      <name val="Times"/>
      <family val="1"/>
    </font>
    <font>
      <sz val="10"/>
      <color rgb="FF7030A0"/>
      <name val="Times"/>
      <family val="1"/>
    </font>
    <font>
      <b/>
      <sz val="11"/>
      <color rgb="FF7030A0"/>
      <name val="Times"/>
      <family val="1"/>
    </font>
    <font>
      <sz val="9"/>
      <color rgb="FF7030A0"/>
      <name val="Times"/>
      <family val="1"/>
    </font>
    <font>
      <sz val="14"/>
      <color rgb="FF7030A0"/>
      <name val="Times"/>
      <family val="1"/>
    </font>
    <font>
      <sz val="11"/>
      <color rgb="FF7030A0"/>
      <name val="Times"/>
      <family val="1"/>
    </font>
    <font>
      <sz val="8"/>
      <color rgb="FF7030A0"/>
      <name val="Times"/>
      <family val="1"/>
    </font>
    <font>
      <sz val="16"/>
      <color rgb="FF7030A0"/>
      <name val="Times"/>
      <family val="1"/>
    </font>
    <font>
      <b/>
      <sz val="12"/>
      <color rgb="FF7030A0"/>
      <name val="Times"/>
      <family val="1"/>
    </font>
    <font>
      <sz val="16"/>
      <name val="Times"/>
    </font>
    <font>
      <b/>
      <sz val="16"/>
      <color rgb="FF0000FF"/>
      <name val="Times"/>
      <family val="1"/>
    </font>
    <font>
      <b/>
      <sz val="16"/>
      <name val="Times New Roman"/>
      <family val="1"/>
    </font>
    <font>
      <sz val="16"/>
      <name val="Times New Roman"/>
      <family val="1"/>
    </font>
    <font>
      <sz val="16"/>
      <color rgb="FFFF0000"/>
      <name val="Times New Roman"/>
      <family val="1"/>
    </font>
    <font>
      <sz val="16"/>
      <color rgb="FF006600"/>
      <name val="Times"/>
      <family val="1"/>
    </font>
    <font>
      <sz val="16"/>
      <color rgb="FFFF0000"/>
      <name val="Times"/>
      <family val="1"/>
    </font>
    <font>
      <sz val="10"/>
      <color rgb="FFFF0000"/>
      <name val="Times"/>
      <family val="1"/>
    </font>
    <font>
      <sz val="14"/>
      <color theme="1"/>
      <name val="Calibri"/>
      <family val="2"/>
      <scheme val="minor"/>
    </font>
    <font>
      <sz val="18"/>
      <name val="Times"/>
      <family val="1"/>
    </font>
    <font>
      <sz val="18"/>
      <color theme="1"/>
      <name val="Calibri"/>
      <family val="2"/>
      <scheme val="minor"/>
    </font>
    <font>
      <b/>
      <sz val="11"/>
      <name val="Times"/>
    </font>
  </fonts>
  <fills count="38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6EF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C99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E4E4E4"/>
        <bgColor indexed="64"/>
      </patternFill>
    </fill>
  </fills>
  <borders count="12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/>
      <top/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indexed="8"/>
      </left>
      <right/>
      <top style="thick">
        <color indexed="8"/>
      </top>
      <bottom/>
      <diagonal/>
    </border>
    <border>
      <left/>
      <right style="thick">
        <color indexed="8"/>
      </right>
      <top style="thick">
        <color indexed="8"/>
      </top>
      <bottom/>
      <diagonal/>
    </border>
    <border>
      <left style="thick">
        <color indexed="8"/>
      </left>
      <right style="thin">
        <color indexed="8"/>
      </right>
      <top style="thick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ck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ck">
        <color indexed="8"/>
      </top>
      <bottom style="thin">
        <color indexed="8"/>
      </bottom>
      <diagonal/>
    </border>
    <border>
      <left style="thick">
        <color indexed="8"/>
      </left>
      <right/>
      <top/>
      <bottom style="thick">
        <color indexed="8"/>
      </bottom>
      <diagonal/>
    </border>
    <border>
      <left/>
      <right style="thick">
        <color indexed="8"/>
      </right>
      <top/>
      <bottom style="thick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ck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ck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ck">
        <color indexed="8"/>
      </bottom>
      <diagonal/>
    </border>
    <border>
      <left style="thick">
        <color indexed="8"/>
      </left>
      <right/>
      <top style="thick">
        <color indexed="8"/>
      </top>
      <bottom style="thick">
        <color indexed="8"/>
      </bottom>
      <diagonal/>
    </border>
    <border>
      <left/>
      <right style="thick">
        <color indexed="8"/>
      </right>
      <top style="thick">
        <color indexed="8"/>
      </top>
      <bottom style="thick">
        <color indexed="8"/>
      </bottom>
      <diagonal/>
    </border>
    <border>
      <left style="thick">
        <color indexed="8"/>
      </left>
      <right style="thin">
        <color indexed="8"/>
      </right>
      <top style="thick">
        <color indexed="8"/>
      </top>
      <bottom style="thick">
        <color indexed="8"/>
      </bottom>
      <diagonal/>
    </border>
    <border>
      <left style="thin">
        <color indexed="8"/>
      </left>
      <right style="thin">
        <color indexed="8"/>
      </right>
      <top style="thick">
        <color indexed="8"/>
      </top>
      <bottom style="thick">
        <color indexed="8"/>
      </bottom>
      <diagonal/>
    </border>
    <border>
      <left style="thin">
        <color indexed="8"/>
      </left>
      <right style="thick">
        <color indexed="8"/>
      </right>
      <top style="thick">
        <color indexed="8"/>
      </top>
      <bottom style="thick">
        <color indexed="8"/>
      </bottom>
      <diagonal/>
    </border>
    <border>
      <left/>
      <right/>
      <top style="thick">
        <color indexed="8"/>
      </top>
      <bottom/>
      <diagonal/>
    </border>
    <border>
      <left/>
      <right/>
      <top/>
      <bottom style="thick">
        <color indexed="8"/>
      </bottom>
      <diagonal/>
    </border>
    <border>
      <left style="thick">
        <color indexed="8"/>
      </left>
      <right style="thin">
        <color indexed="8"/>
      </right>
      <top style="thick">
        <color indexed="8"/>
      </top>
      <bottom/>
      <diagonal/>
    </border>
    <border>
      <left style="thin">
        <color indexed="8"/>
      </left>
      <right style="thin">
        <color indexed="8"/>
      </right>
      <top style="thick">
        <color indexed="8"/>
      </top>
      <bottom/>
      <diagonal/>
    </border>
    <border>
      <left style="thin">
        <color indexed="8"/>
      </left>
      <right style="thick">
        <color indexed="8"/>
      </right>
      <top style="thick">
        <color indexed="8"/>
      </top>
      <bottom/>
      <diagonal/>
    </border>
    <border>
      <left style="thick">
        <color indexed="8"/>
      </left>
      <right style="thin">
        <color indexed="8"/>
      </right>
      <top/>
      <bottom style="thick">
        <color indexed="8"/>
      </bottom>
      <diagonal/>
    </border>
    <border>
      <left style="thin">
        <color indexed="8"/>
      </left>
      <right style="thin">
        <color indexed="8"/>
      </right>
      <top/>
      <bottom style="thick">
        <color indexed="8"/>
      </bottom>
      <diagonal/>
    </border>
    <border>
      <left style="thin">
        <color indexed="8"/>
      </left>
      <right style="thick">
        <color indexed="8"/>
      </right>
      <top/>
      <bottom style="thick">
        <color indexed="8"/>
      </bottom>
      <diagonal/>
    </border>
    <border>
      <left style="thick">
        <color indexed="8"/>
      </left>
      <right/>
      <top/>
      <bottom/>
      <diagonal/>
    </border>
    <border>
      <left/>
      <right style="thick">
        <color indexed="8"/>
      </right>
      <top/>
      <bottom/>
      <diagonal/>
    </border>
    <border>
      <left style="thick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ck">
        <color indexed="8"/>
      </right>
      <top/>
      <bottom/>
      <diagonal/>
    </border>
    <border>
      <left/>
      <right/>
      <top style="double">
        <color auto="1"/>
      </top>
      <bottom/>
      <diagonal/>
    </border>
    <border>
      <left/>
      <right/>
      <top/>
      <bottom style="double">
        <color auto="1"/>
      </bottom>
      <diagonal/>
    </border>
    <border>
      <left/>
      <right/>
      <top/>
      <bottom style="thick">
        <color auto="1"/>
      </bottom>
      <diagonal/>
    </border>
    <border>
      <left/>
      <right/>
      <top style="double">
        <color auto="1"/>
      </top>
      <bottom style="thin">
        <color indexed="64"/>
      </bottom>
      <diagonal/>
    </border>
    <border>
      <left/>
      <right/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14996795556505021"/>
      </right>
      <top/>
      <bottom/>
      <diagonal/>
    </border>
    <border>
      <left style="thin">
        <color theme="0" tint="-0.14996795556505021"/>
      </left>
      <right/>
      <top/>
      <bottom/>
      <diagonal/>
    </border>
    <border>
      <left/>
      <right style="thin">
        <color theme="0" tint="-0.14996795556505021"/>
      </right>
      <top/>
      <bottom/>
      <diagonal/>
    </border>
    <border>
      <left style="thin">
        <color theme="0" tint="-0.14996795556505021"/>
      </left>
      <right/>
      <top style="thin">
        <color theme="0" tint="-0.14996795556505021"/>
      </top>
      <bottom style="thin">
        <color theme="0" tint="-0.14996795556505021"/>
      </bottom>
      <diagonal/>
    </border>
    <border>
      <left/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/>
      <right style="thin">
        <color theme="0" tint="-0.14996795556505021"/>
      </right>
      <top style="thin">
        <color theme="0" tint="-0.14996795556505021"/>
      </top>
      <bottom/>
      <diagonal/>
    </border>
    <border>
      <left/>
      <right/>
      <top style="thin">
        <color theme="0" tint="-0.14996795556505021"/>
      </top>
      <bottom/>
      <diagonal/>
    </border>
    <border>
      <left style="thin">
        <color theme="0" tint="-0.14996795556505021"/>
      </left>
      <right/>
      <top style="thin">
        <color theme="0" tint="-0.14996795556505021"/>
      </top>
      <bottom/>
      <diagonal/>
    </border>
    <border>
      <left/>
      <right style="thin">
        <color theme="0" tint="-0.14996795556505021"/>
      </right>
      <top/>
      <bottom style="thin">
        <color theme="0" tint="-0.14993743705557422"/>
      </bottom>
      <diagonal/>
    </border>
    <border>
      <left/>
      <right/>
      <top/>
      <bottom style="thin">
        <color theme="0" tint="-0.14993743705557422"/>
      </bottom>
      <diagonal/>
    </border>
    <border>
      <left style="thin">
        <color theme="0" tint="-0.14996795556505021"/>
      </left>
      <right/>
      <top/>
      <bottom style="thin">
        <color theme="0" tint="-0.14993743705557422"/>
      </bottom>
      <diagonal/>
    </border>
    <border>
      <left/>
      <right/>
      <top style="thick">
        <color indexed="8"/>
      </top>
      <bottom style="thick">
        <color indexed="8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/>
      <right/>
      <top/>
      <bottom style="thin">
        <color theme="0" tint="-0.14996795556505021"/>
      </bottom>
      <diagonal/>
    </border>
    <border>
      <left style="thin">
        <color theme="0" tint="-0.14996795556505021"/>
      </left>
      <right/>
      <top/>
      <bottom style="thin">
        <color theme="0" tint="-0.14996795556505021"/>
      </bottom>
      <diagonal/>
    </border>
    <border>
      <left/>
      <right style="thin">
        <color theme="0" tint="-0.14996795556505021"/>
      </right>
      <top/>
      <bottom style="thin">
        <color theme="0" tint="-0.14996795556505021"/>
      </bottom>
      <diagonal/>
    </border>
    <border>
      <left/>
      <right style="thin">
        <color theme="0" tint="-0.14996795556505021"/>
      </right>
      <top style="thin">
        <color theme="0" tint="-0.14993743705557422"/>
      </top>
      <bottom/>
      <diagonal/>
    </border>
    <border>
      <left/>
      <right/>
      <top style="thin">
        <color theme="0" tint="-0.14993743705557422"/>
      </top>
      <bottom/>
      <diagonal/>
    </border>
    <border>
      <left style="thin">
        <color theme="0" tint="-0.14996795556505021"/>
      </left>
      <right/>
      <top style="thin">
        <color theme="0" tint="-0.14993743705557422"/>
      </top>
      <bottom/>
      <diagonal/>
    </border>
    <border>
      <left style="thin">
        <color theme="0" tint="-0.14993743705557422"/>
      </left>
      <right/>
      <top/>
      <bottom/>
      <diagonal/>
    </border>
    <border>
      <left style="thin">
        <color theme="0" tint="-0.14993743705557422"/>
      </left>
      <right/>
      <top style="thin">
        <color theme="0" tint="-0.14996795556505021"/>
      </top>
      <bottom/>
      <diagonal/>
    </border>
    <border>
      <left style="thin">
        <color theme="0" tint="-0.14993743705557422"/>
      </left>
      <right/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/>
      <diagonal/>
    </border>
    <border>
      <left/>
      <right/>
      <top style="thin">
        <color theme="0" tint="-0.14996795556505021"/>
      </top>
      <bottom style="thin">
        <color theme="0" tint="-0.14993743705557422"/>
      </bottom>
      <diagonal/>
    </border>
    <border>
      <left/>
      <right/>
      <top style="thin">
        <color theme="0" tint="-0.14993743705557422"/>
      </top>
      <bottom style="thin">
        <color theme="0" tint="-0.14993743705557422"/>
      </bottom>
      <diagonal/>
    </border>
    <border>
      <left style="thin">
        <color theme="0" tint="-0.14996795556505021"/>
      </left>
      <right/>
      <top style="thin">
        <color theme="0" tint="-0.14996795556505021"/>
      </top>
      <bottom style="thin">
        <color theme="0" tint="-0.14993743705557422"/>
      </bottom>
      <diagonal/>
    </border>
    <border>
      <left/>
      <right/>
      <top style="thin">
        <color theme="0" tint="-0.14993743705557422"/>
      </top>
      <bottom style="thin">
        <color theme="0" tint="-0.14996795556505021"/>
      </bottom>
      <diagonal/>
    </border>
    <border>
      <left/>
      <right style="thin">
        <color theme="0" tint="-0.14996795556505021"/>
      </right>
      <top style="thin">
        <color theme="0" tint="-0.14996795556505021"/>
      </top>
      <bottom style="thin">
        <color theme="0" tint="-0.14993743705557422"/>
      </bottom>
      <diagonal/>
    </border>
    <border>
      <left/>
      <right/>
      <top style="thin">
        <color theme="0" tint="-0.14993743705557422"/>
      </top>
      <bottom style="thin">
        <color theme="0" tint="-0.14990691854609822"/>
      </bottom>
      <diagonal/>
    </border>
    <border>
      <left/>
      <right/>
      <top style="thin">
        <color theme="0" tint="-0.14990691854609822"/>
      </top>
      <bottom style="thin">
        <color theme="0" tint="-0.14990691854609822"/>
      </bottom>
      <diagonal/>
    </border>
    <border>
      <left style="thin">
        <color theme="0" tint="-0.14996795556505021"/>
      </left>
      <right/>
      <top style="thin">
        <color theme="0" tint="-0.14993743705557422"/>
      </top>
      <bottom style="thin">
        <color theme="0" tint="-0.14993743705557422"/>
      </bottom>
      <diagonal/>
    </border>
    <border>
      <left/>
      <right/>
      <top style="thin">
        <color theme="0" tint="-0.14990691854609822"/>
      </top>
      <bottom/>
      <diagonal/>
    </border>
    <border>
      <left style="thin">
        <color theme="0" tint="-0.14990691854609822"/>
      </left>
      <right/>
      <top style="thin">
        <color theme="0" tint="-0.14993743705557422"/>
      </top>
      <bottom/>
      <diagonal/>
    </border>
    <border>
      <left style="thin">
        <color theme="0" tint="-0.14993743705557422"/>
      </left>
      <right/>
      <top style="thin">
        <color theme="0" tint="-0.14993743705557422"/>
      </top>
      <bottom/>
      <diagonal/>
    </border>
    <border>
      <left/>
      <right style="thin">
        <color theme="0" tint="-0.14996795556505021"/>
      </right>
      <top style="thin">
        <color theme="0" tint="-0.14993743705557422"/>
      </top>
      <bottom style="thin">
        <color theme="0" tint="-0.14993743705557422"/>
      </bottom>
      <diagonal/>
    </border>
    <border>
      <left style="thin">
        <color theme="0" tint="-0.14996795556505021"/>
      </left>
      <right/>
      <top/>
      <bottom style="double">
        <color auto="1"/>
      </bottom>
      <diagonal/>
    </border>
    <border>
      <left/>
      <right style="thin">
        <color rgb="FFDEDEDE"/>
      </right>
      <top/>
      <bottom/>
      <diagonal/>
    </border>
    <border>
      <left/>
      <right style="thin">
        <color rgb="FFDEDEDE"/>
      </right>
      <top style="thin">
        <color theme="0" tint="-0.14996795556505021"/>
      </top>
      <bottom/>
      <diagonal/>
    </border>
    <border>
      <left/>
      <right style="thin">
        <color rgb="FFDEDEDE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3743705557422"/>
      </left>
      <right/>
      <top/>
      <bottom style="thin">
        <color theme="0" tint="-0.14996795556505021"/>
      </bottom>
      <diagonal/>
    </border>
    <border>
      <left/>
      <right style="thin">
        <color rgb="FFDEDEDE"/>
      </right>
      <top/>
      <bottom style="double">
        <color auto="1"/>
      </bottom>
      <diagonal/>
    </border>
    <border>
      <left/>
      <right style="thin">
        <color rgb="FFDEDEDE"/>
      </right>
      <top/>
      <bottom style="thin">
        <color theme="0" tint="-0.14993743705557422"/>
      </bottom>
      <diagonal/>
    </border>
    <border>
      <left/>
      <right style="thin">
        <color rgb="FFDEDEDE"/>
      </right>
      <top style="thin">
        <color theme="0" tint="-0.14996795556505021"/>
      </top>
      <bottom style="thin">
        <color theme="0" tint="-0.14993743705557422"/>
      </bottom>
      <diagonal/>
    </border>
    <border>
      <left/>
      <right style="thin">
        <color theme="0" tint="-0.14993743705557422"/>
      </right>
      <top/>
      <bottom/>
      <diagonal/>
    </border>
    <border>
      <left/>
      <right style="thin">
        <color theme="0" tint="-0.14993743705557422"/>
      </right>
      <top style="thin">
        <color theme="0" tint="-0.14996795556505021"/>
      </top>
      <bottom/>
      <diagonal/>
    </border>
    <border>
      <left/>
      <right style="thin">
        <color theme="0" tint="-0.14993743705557422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rgb="FFE4E4E4"/>
      </left>
      <right/>
      <top/>
      <bottom/>
      <diagonal/>
    </border>
    <border>
      <left style="thin">
        <color rgb="FFE4E4E4"/>
      </left>
      <right/>
      <top style="thin">
        <color theme="0" tint="-0.14996795556505021"/>
      </top>
      <bottom/>
      <diagonal/>
    </border>
    <border>
      <left style="thin">
        <color rgb="FFE4E4E4"/>
      </left>
      <right/>
      <top style="thin">
        <color theme="0" tint="-0.14996795556505021"/>
      </top>
      <bottom style="thin">
        <color theme="0" tint="-0.14996795556505021"/>
      </bottom>
      <diagonal/>
    </border>
    <border>
      <left/>
      <right style="thin">
        <color rgb="FFE4E4E4"/>
      </right>
      <top/>
      <bottom style="double">
        <color auto="1"/>
      </bottom>
      <diagonal/>
    </border>
    <border>
      <left/>
      <right style="thin">
        <color rgb="FFE4E4E4"/>
      </right>
      <top/>
      <bottom/>
      <diagonal/>
    </border>
    <border>
      <left/>
      <right style="thin">
        <color rgb="FFE4E4E4"/>
      </right>
      <top/>
      <bottom style="thin">
        <color theme="0" tint="-0.14993743705557422"/>
      </bottom>
      <diagonal/>
    </border>
    <border>
      <left/>
      <right style="thin">
        <color rgb="FFE4E4E4"/>
      </right>
      <top style="thin">
        <color theme="0" tint="-0.14993743705557422"/>
      </top>
      <bottom/>
      <diagonal/>
    </border>
    <border>
      <left/>
      <right style="thin">
        <color rgb="FFE4E4E4"/>
      </right>
      <top style="thin">
        <color theme="0" tint="-0.14993743705557422"/>
      </top>
      <bottom style="thin">
        <color theme="0" tint="-0.14993743705557422"/>
      </bottom>
      <diagonal/>
    </border>
    <border>
      <left/>
      <right style="thin">
        <color rgb="FFE4E4E4"/>
      </right>
      <top style="thin">
        <color theme="0" tint="-0.14993743705557422"/>
      </top>
      <bottom style="thin">
        <color theme="0" tint="-0.14996795556505021"/>
      </bottom>
      <diagonal/>
    </border>
    <border>
      <left/>
      <right style="thin">
        <color rgb="FFE4E4E4"/>
      </right>
      <top style="thin">
        <color theme="0" tint="-0.14996795556505021"/>
      </top>
      <bottom/>
      <diagonal/>
    </border>
    <border>
      <left/>
      <right style="thin">
        <color rgb="FFE4E4E4"/>
      </right>
      <top style="thin">
        <color theme="0" tint="-0.14996795556505021"/>
      </top>
      <bottom style="thin">
        <color theme="0" tint="-0.14996795556505021"/>
      </bottom>
      <diagonal/>
    </border>
    <border>
      <left/>
      <right style="thin">
        <color rgb="FFE4E4E4"/>
      </right>
      <top/>
      <bottom style="thin">
        <color theme="0" tint="-0.14996795556505021"/>
      </bottom>
      <diagonal/>
    </border>
    <border>
      <left/>
      <right style="thin">
        <color rgb="FFE4E4E4"/>
      </right>
      <top style="thin">
        <color theme="0" tint="-0.14996795556505021"/>
      </top>
      <bottom style="thin">
        <color theme="0" tint="-0.14993743705557422"/>
      </bottom>
      <diagonal/>
    </border>
    <border>
      <left style="thin">
        <color theme="0" tint="-0.14996795556505021"/>
      </left>
      <right/>
      <top style="thin">
        <color theme="0" tint="-0.14993743705557422"/>
      </top>
      <bottom style="thin">
        <color theme="0" tint="-0.14996795556505021"/>
      </bottom>
      <diagonal/>
    </border>
    <border>
      <left/>
      <right/>
      <top/>
      <bottom style="thin">
        <color rgb="FFE4E4E4"/>
      </bottom>
      <diagonal/>
    </border>
    <border>
      <left/>
      <right style="thin">
        <color theme="0" tint="-0.14993743705557422"/>
      </right>
      <top/>
      <bottom style="thin">
        <color theme="0" tint="-0.14996795556505021"/>
      </bottom>
      <diagonal/>
    </border>
    <border>
      <left/>
      <right style="thin">
        <color theme="0" tint="-0.14993743705557422"/>
      </right>
      <top style="thin">
        <color theme="0" tint="-0.14996795556505021"/>
      </top>
      <bottom style="thin">
        <color theme="0" tint="-0.14993743705557422"/>
      </bottom>
      <diagonal/>
    </border>
    <border>
      <left/>
      <right style="thin">
        <color theme="0" tint="-0.14993743705557422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14993743705557422"/>
      </right>
      <top style="thin">
        <color theme="0" tint="-0.14993743705557422"/>
      </top>
      <bottom/>
      <diagonal/>
    </border>
    <border>
      <left/>
      <right style="thin">
        <color theme="0" tint="-0.14993743705557422"/>
      </right>
      <top style="thin">
        <color theme="0" tint="-0.14990691854609822"/>
      </top>
      <bottom/>
      <diagonal/>
    </border>
    <border>
      <left/>
      <right style="thin">
        <color theme="0" tint="-0.14996795556505021"/>
      </right>
      <top/>
      <bottom style="double">
        <color auto="1"/>
      </bottom>
      <diagonal/>
    </border>
    <border>
      <left/>
      <right style="thin">
        <color theme="0" tint="-0.14996795556505021"/>
      </right>
      <top style="thick">
        <color auto="1"/>
      </top>
      <bottom/>
      <diagonal/>
    </border>
    <border>
      <left/>
      <right style="thin">
        <color theme="0" tint="-0.14996795556505021"/>
      </right>
      <top style="thin">
        <color theme="0" tint="-0.14993743705557422"/>
      </top>
      <bottom style="thin">
        <color theme="0" tint="-0.14996795556505021"/>
      </bottom>
      <diagonal/>
    </border>
  </borders>
  <cellStyleXfs count="133">
    <xf numFmtId="0" fontId="0" fillId="0" borderId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5" fillId="14" borderId="0" applyNumberFormat="0" applyBorder="0" applyAlignment="0" applyProtection="0"/>
    <xf numFmtId="0" fontId="25" fillId="15" borderId="0" applyNumberFormat="0" applyBorder="0" applyAlignment="0" applyProtection="0"/>
    <xf numFmtId="0" fontId="25" fillId="16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19" borderId="0" applyNumberFormat="0" applyBorder="0" applyAlignment="0" applyProtection="0"/>
    <xf numFmtId="0" fontId="26" fillId="20" borderId="0" applyNumberFormat="0" applyBorder="0" applyAlignment="0" applyProtection="0"/>
    <xf numFmtId="0" fontId="27" fillId="21" borderId="10" applyNumberFormat="0" applyAlignment="0" applyProtection="0"/>
    <xf numFmtId="0" fontId="28" fillId="22" borderId="11" applyNumberFormat="0" applyAlignment="0" applyProtection="0"/>
    <xf numFmtId="0" fontId="29" fillId="0" borderId="12" applyNumberFormat="0" applyFill="0" applyAlignment="0" applyProtection="0"/>
    <xf numFmtId="0" fontId="30" fillId="0" borderId="0" applyNumberFormat="0" applyFill="0" applyBorder="0" applyAlignment="0" applyProtection="0"/>
    <xf numFmtId="0" fontId="25" fillId="23" borderId="0" applyNumberFormat="0" applyBorder="0" applyAlignment="0" applyProtection="0"/>
    <xf numFmtId="0" fontId="25" fillId="24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31" fillId="29" borderId="10" applyNumberFormat="0" applyAlignment="0" applyProtection="0"/>
    <xf numFmtId="0" fontId="32" fillId="30" borderId="0" applyNumberFormat="0" applyBorder="0" applyAlignment="0" applyProtection="0"/>
    <xf numFmtId="0" fontId="33" fillId="31" borderId="0" applyNumberFormat="0" applyBorder="0" applyAlignment="0" applyProtection="0"/>
    <xf numFmtId="0" fontId="8" fillId="0" borderId="0"/>
    <xf numFmtId="0" fontId="3" fillId="0" borderId="0"/>
    <xf numFmtId="0" fontId="15" fillId="0" borderId="0"/>
    <xf numFmtId="0" fontId="16" fillId="0" borderId="0"/>
    <xf numFmtId="0" fontId="3" fillId="0" borderId="0"/>
    <xf numFmtId="0" fontId="8" fillId="0" borderId="0"/>
    <xf numFmtId="0" fontId="24" fillId="32" borderId="13" applyNumberFormat="0" applyFont="0" applyAlignment="0" applyProtection="0"/>
    <xf numFmtId="0" fontId="24" fillId="32" borderId="13" applyNumberFormat="0" applyFont="0" applyAlignment="0" applyProtection="0"/>
    <xf numFmtId="0" fontId="24" fillId="32" borderId="13" applyNumberFormat="0" applyFont="0" applyAlignment="0" applyProtection="0"/>
    <xf numFmtId="0" fontId="24" fillId="32" borderId="13" applyNumberFormat="0" applyFont="0" applyAlignment="0" applyProtection="0"/>
    <xf numFmtId="0" fontId="24" fillId="32" borderId="13" applyNumberFormat="0" applyFont="0" applyAlignment="0" applyProtection="0"/>
    <xf numFmtId="0" fontId="24" fillId="32" borderId="13" applyNumberFormat="0" applyFont="0" applyAlignment="0" applyProtection="0"/>
    <xf numFmtId="0" fontId="24" fillId="32" borderId="13" applyNumberFormat="0" applyFont="0" applyAlignment="0" applyProtection="0"/>
    <xf numFmtId="0" fontId="24" fillId="32" borderId="13" applyNumberFormat="0" applyFont="0" applyAlignment="0" applyProtection="0"/>
    <xf numFmtId="0" fontId="24" fillId="32" borderId="13" applyNumberFormat="0" applyFont="0" applyAlignment="0" applyProtection="0"/>
    <xf numFmtId="0" fontId="24" fillId="32" borderId="13" applyNumberFormat="0" applyFont="0" applyAlignment="0" applyProtection="0"/>
    <xf numFmtId="0" fontId="24" fillId="32" borderId="13" applyNumberFormat="0" applyFont="0" applyAlignment="0" applyProtection="0"/>
    <xf numFmtId="0" fontId="24" fillId="32" borderId="13" applyNumberFormat="0" applyFont="0" applyAlignment="0" applyProtection="0"/>
    <xf numFmtId="0" fontId="24" fillId="32" borderId="13" applyNumberFormat="0" applyFont="0" applyAlignment="0" applyProtection="0"/>
    <xf numFmtId="0" fontId="24" fillId="32" borderId="13" applyNumberFormat="0" applyFont="0" applyAlignment="0" applyProtection="0"/>
    <xf numFmtId="0" fontId="24" fillId="32" borderId="13" applyNumberFormat="0" applyFont="0" applyAlignment="0" applyProtection="0"/>
    <xf numFmtId="0" fontId="24" fillId="32" borderId="13" applyNumberFormat="0" applyFont="0" applyAlignment="0" applyProtection="0"/>
    <xf numFmtId="0" fontId="24" fillId="32" borderId="13" applyNumberFormat="0" applyFont="0" applyAlignment="0" applyProtection="0"/>
    <xf numFmtId="0" fontId="24" fillId="32" borderId="13" applyNumberFormat="0" applyFont="0" applyAlignment="0" applyProtection="0"/>
    <xf numFmtId="0" fontId="24" fillId="32" borderId="13" applyNumberFormat="0" applyFont="0" applyAlignment="0" applyProtection="0"/>
    <xf numFmtId="0" fontId="24" fillId="32" borderId="13" applyNumberFormat="0" applyFont="0" applyAlignment="0" applyProtection="0"/>
    <xf numFmtId="0" fontId="24" fillId="32" borderId="13" applyNumberFormat="0" applyFont="0" applyAlignment="0" applyProtection="0"/>
    <xf numFmtId="0" fontId="24" fillId="32" borderId="13" applyNumberFormat="0" applyFont="0" applyAlignment="0" applyProtection="0"/>
    <xf numFmtId="0" fontId="34" fillId="21" borderId="14" applyNumberFormat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15" applyNumberFormat="0" applyFill="0" applyAlignment="0" applyProtection="0"/>
    <xf numFmtId="0" fontId="39" fillId="0" borderId="16" applyNumberFormat="0" applyFill="0" applyAlignment="0" applyProtection="0"/>
    <xf numFmtId="0" fontId="30" fillId="0" borderId="17" applyNumberFormat="0" applyFill="0" applyAlignment="0" applyProtection="0"/>
    <xf numFmtId="0" fontId="40" fillId="0" borderId="18" applyNumberFormat="0" applyFill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3" fillId="0" borderId="0"/>
    <xf numFmtId="9" fontId="3" fillId="0" borderId="0" applyFont="0" applyFill="0" applyBorder="0" applyAlignment="0" applyProtection="0"/>
    <xf numFmtId="0" fontId="3" fillId="0" borderId="0"/>
    <xf numFmtId="0" fontId="44" fillId="0" borderId="0"/>
    <xf numFmtId="0" fontId="71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3" fillId="0" borderId="0"/>
    <xf numFmtId="0" fontId="3" fillId="0" borderId="0"/>
    <xf numFmtId="0" fontId="1" fillId="32" borderId="13" applyNumberFormat="0" applyFont="0" applyAlignment="0" applyProtection="0"/>
    <xf numFmtId="0" fontId="1" fillId="32" borderId="13" applyNumberFormat="0" applyFont="0" applyAlignment="0" applyProtection="0"/>
    <xf numFmtId="0" fontId="1" fillId="32" borderId="13" applyNumberFormat="0" applyFont="0" applyAlignment="0" applyProtection="0"/>
    <xf numFmtId="0" fontId="1" fillId="32" borderId="13" applyNumberFormat="0" applyFont="0" applyAlignment="0" applyProtection="0"/>
    <xf numFmtId="0" fontId="1" fillId="32" borderId="13" applyNumberFormat="0" applyFont="0" applyAlignment="0" applyProtection="0"/>
    <xf numFmtId="0" fontId="1" fillId="32" borderId="13" applyNumberFormat="0" applyFont="0" applyAlignment="0" applyProtection="0"/>
    <xf numFmtId="0" fontId="1" fillId="32" borderId="13" applyNumberFormat="0" applyFont="0" applyAlignment="0" applyProtection="0"/>
    <xf numFmtId="0" fontId="1" fillId="32" borderId="13" applyNumberFormat="0" applyFont="0" applyAlignment="0" applyProtection="0"/>
    <xf numFmtId="0" fontId="1" fillId="32" borderId="13" applyNumberFormat="0" applyFont="0" applyAlignment="0" applyProtection="0"/>
    <xf numFmtId="0" fontId="1" fillId="32" borderId="13" applyNumberFormat="0" applyFont="0" applyAlignment="0" applyProtection="0"/>
    <xf numFmtId="0" fontId="1" fillId="32" borderId="13" applyNumberFormat="0" applyFont="0" applyAlignment="0" applyProtection="0"/>
    <xf numFmtId="0" fontId="1" fillId="32" borderId="13" applyNumberFormat="0" applyFont="0" applyAlignment="0" applyProtection="0"/>
    <xf numFmtId="0" fontId="1" fillId="32" borderId="13" applyNumberFormat="0" applyFont="0" applyAlignment="0" applyProtection="0"/>
    <xf numFmtId="0" fontId="1" fillId="32" borderId="13" applyNumberFormat="0" applyFont="0" applyAlignment="0" applyProtection="0"/>
    <xf numFmtId="0" fontId="1" fillId="32" borderId="13" applyNumberFormat="0" applyFont="0" applyAlignment="0" applyProtection="0"/>
    <xf numFmtId="0" fontId="1" fillId="32" borderId="13" applyNumberFormat="0" applyFont="0" applyAlignment="0" applyProtection="0"/>
    <xf numFmtId="0" fontId="1" fillId="32" borderId="13" applyNumberFormat="0" applyFont="0" applyAlignment="0" applyProtection="0"/>
    <xf numFmtId="0" fontId="1" fillId="32" borderId="13" applyNumberFormat="0" applyFont="0" applyAlignment="0" applyProtection="0"/>
    <xf numFmtId="0" fontId="1" fillId="32" borderId="13" applyNumberFormat="0" applyFont="0" applyAlignment="0" applyProtection="0"/>
    <xf numFmtId="0" fontId="1" fillId="32" borderId="13" applyNumberFormat="0" applyFont="0" applyAlignment="0" applyProtection="0"/>
    <xf numFmtId="0" fontId="1" fillId="32" borderId="13" applyNumberFormat="0" applyFont="0" applyAlignment="0" applyProtection="0"/>
    <xf numFmtId="0" fontId="1" fillId="32" borderId="13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2096">
    <xf numFmtId="0" fontId="0" fillId="0" borderId="0" xfId="0"/>
    <xf numFmtId="0" fontId="4" fillId="0" borderId="0" xfId="0" applyFont="1" applyFill="1" applyBorder="1" applyAlignment="1">
      <alignment horizontal="center" vertical="center" wrapText="1"/>
    </xf>
    <xf numFmtId="0" fontId="7" fillId="0" borderId="0" xfId="0" applyFont="1" applyFill="1"/>
    <xf numFmtId="1" fontId="7" fillId="0" borderId="0" xfId="0" applyNumberFormat="1" applyFont="1" applyFill="1" applyBorder="1" applyAlignment="1">
      <alignment horizontal="right" indent="2"/>
    </xf>
    <xf numFmtId="164" fontId="7" fillId="0" borderId="1" xfId="0" applyNumberFormat="1" applyFont="1" applyFill="1" applyBorder="1" applyAlignment="1">
      <alignment horizontal="right" indent="2"/>
    </xf>
    <xf numFmtId="0" fontId="4" fillId="0" borderId="0" xfId="0" applyFont="1" applyFill="1" applyBorder="1"/>
    <xf numFmtId="0" fontId="7" fillId="0" borderId="0" xfId="0" applyFont="1" applyFill="1" applyBorder="1"/>
    <xf numFmtId="0" fontId="3" fillId="0" borderId="0" xfId="0" applyFont="1" applyFill="1"/>
    <xf numFmtId="164" fontId="7" fillId="0" borderId="0" xfId="0" applyNumberFormat="1" applyFont="1" applyFill="1" applyBorder="1" applyAlignment="1">
      <alignment horizontal="center"/>
    </xf>
    <xf numFmtId="1" fontId="4" fillId="0" borderId="0" xfId="0" applyNumberFormat="1" applyFont="1" applyFill="1" applyBorder="1" applyAlignment="1">
      <alignment horizontal="right" indent="2"/>
    </xf>
    <xf numFmtId="0" fontId="7" fillId="0" borderId="2" xfId="0" applyFont="1" applyFill="1" applyBorder="1"/>
    <xf numFmtId="164" fontId="3" fillId="0" borderId="0" xfId="0" applyNumberFormat="1" applyFont="1" applyFill="1" applyAlignment="1">
      <alignment horizontal="right" indent="2"/>
    </xf>
    <xf numFmtId="0" fontId="7" fillId="0" borderId="1" xfId="0" applyFont="1" applyFill="1" applyBorder="1"/>
    <xf numFmtId="0" fontId="9" fillId="0" borderId="0" xfId="0" applyFont="1" applyFill="1" applyBorder="1"/>
    <xf numFmtId="164" fontId="9" fillId="0" borderId="0" xfId="0" applyNumberFormat="1" applyFont="1" applyFill="1" applyBorder="1" applyAlignment="1">
      <alignment horizontal="center"/>
    </xf>
    <xf numFmtId="0" fontId="9" fillId="0" borderId="0" xfId="0" applyFont="1" applyFill="1"/>
    <xf numFmtId="164" fontId="10" fillId="0" borderId="0" xfId="0" applyNumberFormat="1" applyFont="1" applyFill="1" applyBorder="1" applyAlignment="1">
      <alignment horizontal="right" indent="2"/>
    </xf>
    <xf numFmtId="1" fontId="10" fillId="0" borderId="0" xfId="0" applyNumberFormat="1" applyFont="1" applyFill="1" applyBorder="1" applyAlignment="1">
      <alignment horizontal="right" indent="2"/>
    </xf>
    <xf numFmtId="164" fontId="3" fillId="0" borderId="1" xfId="0" applyNumberFormat="1" applyFont="1" applyFill="1" applyBorder="1" applyAlignment="1">
      <alignment horizontal="right" indent="2"/>
    </xf>
    <xf numFmtId="1" fontId="6" fillId="0" borderId="0" xfId="0" applyNumberFormat="1" applyFont="1" applyFill="1" applyBorder="1" applyAlignment="1">
      <alignment horizontal="right" indent="2"/>
    </xf>
    <xf numFmtId="164" fontId="11" fillId="0" borderId="0" xfId="0" applyNumberFormat="1" applyFont="1" applyFill="1" applyBorder="1" applyAlignment="1">
      <alignment horizontal="right" indent="2"/>
    </xf>
    <xf numFmtId="1" fontId="11" fillId="0" borderId="0" xfId="0" applyNumberFormat="1" applyFont="1" applyFill="1" applyBorder="1" applyAlignment="1">
      <alignment horizontal="right" indent="2"/>
    </xf>
    <xf numFmtId="164" fontId="6" fillId="0" borderId="0" xfId="0" applyNumberFormat="1" applyFont="1" applyFill="1" applyAlignment="1">
      <alignment horizontal="right" indent="2"/>
    </xf>
    <xf numFmtId="164" fontId="11" fillId="0" borderId="0" xfId="0" applyNumberFormat="1" applyFont="1" applyFill="1" applyAlignment="1">
      <alignment horizontal="right" indent="2"/>
    </xf>
    <xf numFmtId="0" fontId="11" fillId="0" borderId="0" xfId="0" applyFont="1" applyFill="1" applyBorder="1"/>
    <xf numFmtId="0" fontId="3" fillId="0" borderId="0" xfId="0" applyFont="1" applyFill="1" applyBorder="1"/>
    <xf numFmtId="0" fontId="4" fillId="0" borderId="3" xfId="0" applyFont="1" applyFill="1" applyBorder="1" applyAlignment="1">
      <alignment horizontal="center" vertical="center" wrapText="1"/>
    </xf>
    <xf numFmtId="0" fontId="4" fillId="0" borderId="4" xfId="0" applyFont="1" applyFill="1" applyBorder="1" applyAlignment="1">
      <alignment horizontal="center" vertical="center"/>
    </xf>
    <xf numFmtId="0" fontId="4" fillId="0" borderId="5" xfId="0" applyFont="1" applyFill="1" applyBorder="1" applyAlignment="1">
      <alignment horizontal="center" vertical="center" wrapText="1"/>
    </xf>
    <xf numFmtId="166" fontId="6" fillId="0" borderId="0" xfId="0" applyNumberFormat="1" applyFont="1" applyFill="1" applyBorder="1" applyAlignment="1">
      <alignment horizontal="right" indent="2"/>
    </xf>
    <xf numFmtId="166" fontId="11" fillId="0" borderId="0" xfId="0" applyNumberFormat="1" applyFont="1" applyFill="1" applyBorder="1" applyAlignment="1">
      <alignment horizontal="right" indent="2"/>
    </xf>
    <xf numFmtId="0" fontId="3" fillId="0" borderId="0" xfId="0" applyFont="1"/>
    <xf numFmtId="0" fontId="7" fillId="0" borderId="0" xfId="0" applyFont="1"/>
    <xf numFmtId="0" fontId="4" fillId="0" borderId="6" xfId="0" applyFont="1" applyBorder="1" applyAlignment="1">
      <alignment horizontal="center" vertical="center" wrapText="1"/>
    </xf>
    <xf numFmtId="0" fontId="7" fillId="0" borderId="0" xfId="0" applyFont="1" applyFill="1" applyBorder="1" applyAlignment="1">
      <alignment horizontal="center" vertical="center" wrapText="1"/>
    </xf>
    <xf numFmtId="0" fontId="4" fillId="0" borderId="0" xfId="0" applyFont="1"/>
    <xf numFmtId="0" fontId="7" fillId="0" borderId="0" xfId="0" applyFont="1" applyBorder="1"/>
    <xf numFmtId="166" fontId="6" fillId="0" borderId="0" xfId="0" applyNumberFormat="1" applyFont="1" applyFill="1" applyBorder="1" applyAlignment="1">
      <alignment horizontal="right" indent="1"/>
    </xf>
    <xf numFmtId="166" fontId="11" fillId="0" borderId="0" xfId="0" applyNumberFormat="1" applyFont="1" applyFill="1" applyBorder="1" applyAlignment="1">
      <alignment horizontal="right" indent="1"/>
    </xf>
    <xf numFmtId="0" fontId="7" fillId="0" borderId="0" xfId="0" applyFont="1" applyAlignment="1">
      <alignment vertical="center"/>
    </xf>
    <xf numFmtId="0" fontId="13" fillId="0" borderId="0" xfId="0" applyFont="1" applyBorder="1" applyAlignment="1">
      <alignment horizontal="center" vertical="center" textRotation="180"/>
    </xf>
    <xf numFmtId="0" fontId="13" fillId="0" borderId="0" xfId="0" applyFont="1" applyBorder="1" applyAlignment="1">
      <alignment vertical="center" textRotation="180"/>
    </xf>
    <xf numFmtId="0" fontId="6" fillId="0" borderId="6" xfId="0" applyFont="1" applyBorder="1" applyAlignment="1">
      <alignment horizontal="center" vertical="center" wrapText="1"/>
    </xf>
    <xf numFmtId="0" fontId="6" fillId="0" borderId="6" xfId="0" applyFont="1" applyFill="1" applyBorder="1" applyAlignment="1">
      <alignment horizontal="center" vertical="center" wrapText="1"/>
    </xf>
    <xf numFmtId="0" fontId="6" fillId="0" borderId="7" xfId="0" applyFont="1" applyFill="1" applyBorder="1" applyAlignment="1">
      <alignment horizontal="center" vertical="center"/>
    </xf>
    <xf numFmtId="0" fontId="6" fillId="0" borderId="6" xfId="0" applyFont="1" applyBorder="1" applyAlignment="1">
      <alignment horizontal="left" vertical="center" wrapText="1"/>
    </xf>
    <xf numFmtId="0" fontId="11" fillId="0" borderId="2" xfId="0" applyFont="1" applyFill="1" applyBorder="1"/>
    <xf numFmtId="164" fontId="11" fillId="0" borderId="0" xfId="0" applyNumberFormat="1" applyFont="1" applyFill="1" applyBorder="1" applyAlignment="1">
      <alignment horizontal="right" indent="1"/>
    </xf>
    <xf numFmtId="164" fontId="6" fillId="0" borderId="0" xfId="0" applyNumberFormat="1" applyFont="1" applyFill="1" applyAlignment="1">
      <alignment horizontal="right" indent="3"/>
    </xf>
    <xf numFmtId="166" fontId="6" fillId="0" borderId="0" xfId="0" applyNumberFormat="1" applyFont="1" applyFill="1" applyBorder="1" applyAlignment="1">
      <alignment horizontal="right" indent="3"/>
    </xf>
    <xf numFmtId="0" fontId="11" fillId="0" borderId="0" xfId="0" applyFont="1" applyFill="1"/>
    <xf numFmtId="164" fontId="11" fillId="0" borderId="0" xfId="0" applyNumberFormat="1" applyFont="1" applyFill="1" applyAlignment="1">
      <alignment horizontal="right" indent="3"/>
    </xf>
    <xf numFmtId="166" fontId="11" fillId="0" borderId="0" xfId="0" applyNumberFormat="1" applyFont="1" applyFill="1" applyBorder="1" applyAlignment="1">
      <alignment horizontal="right" indent="3"/>
    </xf>
    <xf numFmtId="164" fontId="11" fillId="0" borderId="0" xfId="0" applyNumberFormat="1" applyFont="1" applyFill="1" applyBorder="1" applyAlignment="1">
      <alignment horizontal="right" indent="3"/>
    </xf>
    <xf numFmtId="164" fontId="11" fillId="0" borderId="1" xfId="0" applyNumberFormat="1" applyFont="1" applyFill="1" applyBorder="1" applyAlignment="1">
      <alignment horizontal="right" indent="3"/>
    </xf>
    <xf numFmtId="166" fontId="11" fillId="0" borderId="1" xfId="0" applyNumberFormat="1" applyFont="1" applyFill="1" applyBorder="1" applyAlignment="1">
      <alignment horizontal="right" indent="3"/>
    </xf>
    <xf numFmtId="0" fontId="11" fillId="0" borderId="2" xfId="0" applyFont="1" applyBorder="1"/>
    <xf numFmtId="164" fontId="11" fillId="0" borderId="0" xfId="0" applyNumberFormat="1" applyFont="1" applyBorder="1" applyAlignment="1">
      <alignment horizontal="right" indent="2"/>
    </xf>
    <xf numFmtId="166" fontId="11" fillId="0" borderId="1" xfId="0" applyNumberFormat="1" applyFont="1" applyFill="1" applyBorder="1" applyAlignment="1">
      <alignment horizontal="right" indent="2"/>
    </xf>
    <xf numFmtId="0" fontId="6" fillId="0" borderId="0" xfId="0" applyFont="1" applyFill="1" applyBorder="1" applyAlignment="1">
      <alignment horizontal="center" vertical="center" wrapText="1"/>
    </xf>
    <xf numFmtId="164" fontId="11" fillId="0" borderId="1" xfId="0" applyNumberFormat="1" applyFont="1" applyFill="1" applyBorder="1" applyAlignment="1">
      <alignment horizontal="right" indent="2"/>
    </xf>
    <xf numFmtId="164" fontId="6" fillId="0" borderId="0" xfId="0" applyNumberFormat="1" applyFont="1" applyFill="1" applyAlignment="1">
      <alignment horizontal="right" indent="1"/>
    </xf>
    <xf numFmtId="164" fontId="11" fillId="0" borderId="0" xfId="0" applyNumberFormat="1" applyFont="1" applyFill="1" applyAlignment="1">
      <alignment horizontal="right" indent="1"/>
    </xf>
    <xf numFmtId="0" fontId="7" fillId="0" borderId="1" xfId="0" applyFont="1" applyFill="1" applyBorder="1" applyAlignment="1">
      <alignment horizontal="center" vertical="center" wrapText="1"/>
    </xf>
    <xf numFmtId="0" fontId="4" fillId="33" borderId="0" xfId="0" applyFont="1" applyFill="1" applyBorder="1" applyAlignment="1">
      <alignment horizontal="center" vertical="center" wrapText="1"/>
    </xf>
    <xf numFmtId="0" fontId="7" fillId="33" borderId="0" xfId="0" applyFont="1" applyFill="1" applyBorder="1"/>
    <xf numFmtId="164" fontId="7" fillId="33" borderId="0" xfId="0" applyNumberFormat="1" applyFont="1" applyFill="1" applyBorder="1" applyAlignment="1">
      <alignment horizontal="center"/>
    </xf>
    <xf numFmtId="0" fontId="3" fillId="33" borderId="0" xfId="0" applyFont="1" applyFill="1"/>
    <xf numFmtId="164" fontId="7" fillId="33" borderId="1" xfId="0" applyNumberFormat="1" applyFont="1" applyFill="1" applyBorder="1" applyAlignment="1">
      <alignment horizontal="right" indent="2"/>
    </xf>
    <xf numFmtId="0" fontId="6" fillId="0" borderId="4" xfId="0" applyFont="1" applyFill="1" applyBorder="1" applyAlignment="1">
      <alignment horizontal="center" vertical="center"/>
    </xf>
    <xf numFmtId="0" fontId="6" fillId="0" borderId="5" xfId="0" applyFont="1" applyFill="1" applyBorder="1" applyAlignment="1">
      <alignment horizontal="center" vertical="center" wrapText="1"/>
    </xf>
    <xf numFmtId="0" fontId="11" fillId="0" borderId="0" xfId="0" applyFont="1" applyFill="1" applyBorder="1" applyAlignment="1">
      <alignment horizontal="center" vertical="center" wrapText="1"/>
    </xf>
    <xf numFmtId="0" fontId="11" fillId="0" borderId="1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11" fillId="0" borderId="1" xfId="0" applyFont="1" applyFill="1" applyBorder="1"/>
    <xf numFmtId="0" fontId="0" fillId="0" borderId="0" xfId="0" applyFill="1"/>
    <xf numFmtId="0" fontId="3" fillId="0" borderId="1" xfId="0" applyFont="1" applyFill="1" applyBorder="1"/>
    <xf numFmtId="0" fontId="6" fillId="0" borderId="7" xfId="34" applyFont="1" applyFill="1" applyBorder="1" applyAlignment="1">
      <alignment horizontal="center" vertical="center"/>
    </xf>
    <xf numFmtId="0" fontId="11" fillId="0" borderId="0" xfId="0" applyFont="1" applyFill="1" applyAlignment="1">
      <alignment horizontal="right" indent="3"/>
    </xf>
    <xf numFmtId="0" fontId="0" fillId="0" borderId="0" xfId="0" applyFont="1" applyFill="1" applyBorder="1"/>
    <xf numFmtId="0" fontId="0" fillId="0" borderId="1" xfId="0" applyFont="1" applyFill="1" applyBorder="1"/>
    <xf numFmtId="0" fontId="5" fillId="0" borderId="0" xfId="0" applyFont="1" applyFill="1" applyAlignment="1">
      <alignment horizontal="right" vertical="center" indent="1"/>
    </xf>
    <xf numFmtId="164" fontId="5" fillId="0" borderId="0" xfId="0" applyNumberFormat="1" applyFont="1" applyFill="1" applyAlignment="1">
      <alignment horizontal="right" vertical="center" indent="1"/>
    </xf>
    <xf numFmtId="0" fontId="14" fillId="0" borderId="0" xfId="0" applyFont="1" applyFill="1" applyAlignment="1">
      <alignment vertical="center" wrapText="1"/>
    </xf>
    <xf numFmtId="0" fontId="17" fillId="0" borderId="0" xfId="0" applyFont="1" applyFill="1" applyAlignment="1">
      <alignment vertical="center" wrapText="1"/>
    </xf>
    <xf numFmtId="164" fontId="0" fillId="0" borderId="0" xfId="0" applyNumberFormat="1" applyFont="1" applyFill="1" applyAlignment="1">
      <alignment horizontal="right" vertical="center" indent="1"/>
    </xf>
    <xf numFmtId="0" fontId="4" fillId="0" borderId="0" xfId="0" applyFont="1" applyFill="1" applyBorder="1" applyAlignment="1">
      <alignment vertical="center"/>
    </xf>
    <xf numFmtId="0" fontId="7" fillId="33" borderId="0" xfId="0" applyFont="1" applyFill="1" applyBorder="1" applyAlignment="1">
      <alignment horizontal="center" vertical="center" wrapText="1"/>
    </xf>
    <xf numFmtId="0" fontId="7" fillId="33" borderId="1" xfId="0" applyFont="1" applyFill="1" applyBorder="1" applyAlignment="1">
      <alignment horizontal="center" vertical="center" wrapText="1"/>
    </xf>
    <xf numFmtId="0" fontId="7" fillId="34" borderId="8" xfId="0" applyFont="1" applyFill="1" applyBorder="1" applyAlignment="1">
      <alignment horizontal="center" vertical="center" wrapText="1"/>
    </xf>
    <xf numFmtId="0" fontId="7" fillId="0" borderId="8" xfId="0" applyFont="1" applyFill="1" applyBorder="1" applyAlignment="1">
      <alignment horizontal="center" vertical="center" wrapText="1"/>
    </xf>
    <xf numFmtId="0" fontId="11" fillId="0" borderId="6" xfId="0" applyFont="1" applyBorder="1" applyAlignment="1">
      <alignment horizontal="left" indent="1"/>
    </xf>
    <xf numFmtId="0" fontId="11" fillId="0" borderId="0" xfId="0" applyFont="1" applyBorder="1" applyAlignment="1">
      <alignment horizontal="right" indent="3"/>
    </xf>
    <xf numFmtId="0" fontId="20" fillId="0" borderId="0" xfId="0" applyFont="1" applyFill="1"/>
    <xf numFmtId="0" fontId="21" fillId="0" borderId="0" xfId="0" applyFont="1" applyFill="1" applyAlignment="1">
      <alignment vertical="center" wrapText="1"/>
    </xf>
    <xf numFmtId="0" fontId="22" fillId="0" borderId="0" xfId="0" applyFont="1" applyFill="1" applyBorder="1" applyAlignment="1">
      <alignment vertical="center"/>
    </xf>
    <xf numFmtId="0" fontId="7" fillId="34" borderId="8" xfId="0" applyFont="1" applyFill="1" applyBorder="1" applyAlignment="1">
      <alignment horizontal="center" vertical="center" wrapText="1"/>
    </xf>
    <xf numFmtId="0" fontId="3" fillId="0" borderId="1" xfId="0" applyFont="1" applyBorder="1"/>
    <xf numFmtId="0" fontId="7" fillId="0" borderId="1" xfId="0" applyFont="1" applyBorder="1"/>
    <xf numFmtId="0" fontId="11" fillId="0" borderId="0" xfId="0" applyFont="1" applyFill="1" applyAlignment="1">
      <alignment horizontal="right" indent="2"/>
    </xf>
    <xf numFmtId="0" fontId="11" fillId="0" borderId="0" xfId="0" applyFont="1" applyBorder="1" applyAlignment="1">
      <alignment horizontal="right" indent="2"/>
    </xf>
    <xf numFmtId="0" fontId="11" fillId="0" borderId="0" xfId="0" applyFont="1" applyFill="1" applyAlignment="1">
      <alignment horizontal="right" indent="1"/>
    </xf>
    <xf numFmtId="0" fontId="11" fillId="0" borderId="0" xfId="0" applyFont="1" applyBorder="1" applyAlignment="1">
      <alignment horizontal="right" indent="1"/>
    </xf>
    <xf numFmtId="164" fontId="6" fillId="0" borderId="0" xfId="0" applyNumberFormat="1" applyFont="1" applyAlignment="1">
      <alignment horizontal="right" indent="2"/>
    </xf>
    <xf numFmtId="164" fontId="11" fillId="0" borderId="0" xfId="0" applyNumberFormat="1" applyFont="1" applyAlignment="1">
      <alignment horizontal="right" indent="2"/>
    </xf>
    <xf numFmtId="0" fontId="6" fillId="0" borderId="0" xfId="0" applyFont="1" applyAlignment="1">
      <alignment horizontal="right" indent="1"/>
    </xf>
    <xf numFmtId="0" fontId="11" fillId="0" borderId="0" xfId="0" applyFont="1" applyAlignment="1">
      <alignment horizontal="right" indent="1"/>
    </xf>
    <xf numFmtId="1" fontId="6" fillId="0" borderId="0" xfId="0" applyNumberFormat="1" applyFont="1" applyAlignment="1">
      <alignment horizontal="right" indent="1"/>
    </xf>
    <xf numFmtId="1" fontId="11" fillId="0" borderId="0" xfId="0" applyNumberFormat="1" applyFont="1" applyAlignment="1">
      <alignment horizontal="right" indent="1"/>
    </xf>
    <xf numFmtId="1" fontId="11" fillId="0" borderId="0" xfId="0" applyNumberFormat="1" applyFont="1" applyBorder="1" applyAlignment="1">
      <alignment horizontal="right" indent="1"/>
    </xf>
    <xf numFmtId="1" fontId="7" fillId="0" borderId="1" xfId="0" applyNumberFormat="1" applyFont="1" applyBorder="1" applyAlignment="1">
      <alignment horizontal="right" indent="1"/>
    </xf>
    <xf numFmtId="0" fontId="12" fillId="0" borderId="0" xfId="0" applyFont="1" applyFill="1" applyBorder="1"/>
    <xf numFmtId="0" fontId="12" fillId="0" borderId="1" xfId="0" applyFont="1" applyFill="1" applyBorder="1"/>
    <xf numFmtId="0" fontId="41" fillId="0" borderId="8" xfId="0" applyFont="1" applyFill="1" applyBorder="1" applyAlignment="1">
      <alignment horizontal="center" vertical="center" wrapText="1"/>
    </xf>
    <xf numFmtId="164" fontId="5" fillId="0" borderId="0" xfId="0" applyNumberFormat="1" applyFont="1" applyFill="1" applyAlignment="1">
      <alignment horizontal="right" indent="1"/>
    </xf>
    <xf numFmtId="166" fontId="5" fillId="0" borderId="0" xfId="0" applyNumberFormat="1" applyFont="1" applyFill="1" applyBorder="1" applyAlignment="1">
      <alignment horizontal="right" indent="1"/>
    </xf>
    <xf numFmtId="1" fontId="5" fillId="0" borderId="0" xfId="0" applyNumberFormat="1" applyFont="1" applyFill="1" applyBorder="1" applyAlignment="1">
      <alignment horizontal="right" indent="1"/>
    </xf>
    <xf numFmtId="164" fontId="5" fillId="0" borderId="0" xfId="0" applyNumberFormat="1" applyFont="1" applyFill="1" applyBorder="1" applyAlignment="1">
      <alignment horizontal="right" indent="1"/>
    </xf>
    <xf numFmtId="164" fontId="0" fillId="0" borderId="0" xfId="0" applyNumberFormat="1" applyFont="1" applyFill="1" applyAlignment="1">
      <alignment horizontal="right" indent="1"/>
    </xf>
    <xf numFmtId="164" fontId="5" fillId="0" borderId="0" xfId="0" applyNumberFormat="1" applyFont="1" applyFill="1" applyBorder="1" applyAlignment="1">
      <alignment horizontal="right" vertical="center" indent="1"/>
    </xf>
    <xf numFmtId="1" fontId="5" fillId="0" borderId="0" xfId="0" applyNumberFormat="1" applyFont="1" applyFill="1" applyBorder="1" applyAlignment="1">
      <alignment horizontal="right" vertical="center" indent="1"/>
    </xf>
    <xf numFmtId="166" fontId="5" fillId="0" borderId="0" xfId="0" applyNumberFormat="1" applyFont="1" applyFill="1" applyBorder="1" applyAlignment="1">
      <alignment horizontal="right" vertical="center" indent="1"/>
    </xf>
    <xf numFmtId="164" fontId="0" fillId="0" borderId="0" xfId="0" applyNumberFormat="1" applyFont="1" applyFill="1" applyBorder="1" applyAlignment="1">
      <alignment horizontal="right" vertical="center" indent="1"/>
    </xf>
    <xf numFmtId="1" fontId="0" fillId="0" borderId="0" xfId="0" applyNumberFormat="1" applyFont="1" applyFill="1" applyBorder="1" applyAlignment="1">
      <alignment horizontal="right" vertical="center" indent="1"/>
    </xf>
    <xf numFmtId="166" fontId="0" fillId="0" borderId="0" xfId="0" applyNumberFormat="1" applyFont="1" applyFill="1" applyBorder="1" applyAlignment="1">
      <alignment horizontal="right" vertical="center" indent="1"/>
    </xf>
    <xf numFmtId="166" fontId="0" fillId="0" borderId="0" xfId="0" applyNumberFormat="1" applyFont="1" applyFill="1" applyBorder="1" applyAlignment="1">
      <alignment horizontal="right" indent="1"/>
    </xf>
    <xf numFmtId="1" fontId="0" fillId="0" borderId="0" xfId="0" applyNumberFormat="1" applyFont="1" applyFill="1" applyBorder="1" applyAlignment="1">
      <alignment horizontal="right" indent="1"/>
    </xf>
    <xf numFmtId="164" fontId="0" fillId="0" borderId="0" xfId="0" applyNumberFormat="1" applyFont="1" applyFill="1" applyBorder="1" applyAlignment="1">
      <alignment horizontal="right" indent="1"/>
    </xf>
    <xf numFmtId="0" fontId="0" fillId="0" borderId="0" xfId="0" applyFont="1" applyFill="1" applyAlignment="1">
      <alignment horizontal="right" vertical="center" indent="1"/>
    </xf>
    <xf numFmtId="1" fontId="0" fillId="0" borderId="0" xfId="0" applyNumberFormat="1" applyFont="1" applyFill="1" applyAlignment="1">
      <alignment horizontal="right" vertical="center" indent="1"/>
    </xf>
    <xf numFmtId="0" fontId="5" fillId="0" borderId="6" xfId="0" applyFont="1" applyFill="1" applyBorder="1"/>
    <xf numFmtId="0" fontId="0" fillId="35" borderId="6" xfId="0" applyFont="1" applyFill="1" applyBorder="1"/>
    <xf numFmtId="0" fontId="0" fillId="0" borderId="6" xfId="0" applyFont="1" applyFill="1" applyBorder="1" applyAlignment="1">
      <alignment horizontal="left" indent="1"/>
    </xf>
    <xf numFmtId="0" fontId="0" fillId="0" borderId="6" xfId="0" applyFont="1" applyFill="1" applyBorder="1"/>
    <xf numFmtId="0" fontId="5" fillId="0" borderId="6" xfId="0" applyFont="1" applyFill="1" applyBorder="1" applyAlignment="1">
      <alignment vertical="center"/>
    </xf>
    <xf numFmtId="0" fontId="5" fillId="0" borderId="6" xfId="0" applyFont="1" applyFill="1" applyBorder="1" applyAlignment="1">
      <alignment horizontal="left" vertical="center" indent="1"/>
    </xf>
    <xf numFmtId="0" fontId="0" fillId="0" borderId="6" xfId="0" applyFont="1" applyFill="1" applyBorder="1" applyAlignment="1">
      <alignment horizontal="left" vertical="center" indent="2"/>
    </xf>
    <xf numFmtId="0" fontId="0" fillId="0" borderId="6" xfId="0" applyFont="1" applyFill="1" applyBorder="1" applyAlignment="1">
      <alignment horizontal="left" vertical="center" indent="1"/>
    </xf>
    <xf numFmtId="0" fontId="5" fillId="0" borderId="6" xfId="0" applyFont="1" applyFill="1" applyBorder="1" applyAlignment="1">
      <alignment vertical="center" wrapText="1"/>
    </xf>
    <xf numFmtId="0" fontId="0" fillId="0" borderId="6" xfId="0" applyFont="1" applyFill="1" applyBorder="1" applyAlignment="1">
      <alignment vertical="center"/>
    </xf>
    <xf numFmtId="0" fontId="5" fillId="0" borderId="7" xfId="0" applyFont="1" applyFill="1" applyBorder="1" applyAlignment="1">
      <alignment horizontal="center" vertical="center"/>
    </xf>
    <xf numFmtId="0" fontId="0" fillId="0" borderId="7" xfId="0" applyFont="1" applyFill="1" applyBorder="1"/>
    <xf numFmtId="0" fontId="5" fillId="0" borderId="6" xfId="0" applyFont="1" applyFill="1" applyBorder="1" applyAlignment="1">
      <alignment horizontal="center" vertical="center" wrapText="1"/>
    </xf>
    <xf numFmtId="0" fontId="5" fillId="0" borderId="6" xfId="0" applyFont="1" applyFill="1" applyBorder="1" applyAlignment="1">
      <alignment horizontal="left" vertical="center" indent="2"/>
    </xf>
    <xf numFmtId="1" fontId="5" fillId="0" borderId="0" xfId="0" applyNumberFormat="1" applyFont="1" applyFill="1" applyBorder="1" applyAlignment="1">
      <alignment horizontal="right" indent="2"/>
    </xf>
    <xf numFmtId="1" fontId="0" fillId="0" borderId="0" xfId="0" applyNumberFormat="1" applyFont="1" applyFill="1" applyBorder="1" applyAlignment="1">
      <alignment horizontal="right" indent="2"/>
    </xf>
    <xf numFmtId="164" fontId="0" fillId="33" borderId="0" xfId="0" applyNumberFormat="1" applyFont="1" applyFill="1" applyBorder="1" applyAlignment="1">
      <alignment horizontal="right" vertical="center" indent="1"/>
    </xf>
    <xf numFmtId="1" fontId="0" fillId="33" borderId="0" xfId="0" applyNumberFormat="1" applyFont="1" applyFill="1" applyBorder="1" applyAlignment="1">
      <alignment horizontal="right" vertical="center" indent="1"/>
    </xf>
    <xf numFmtId="166" fontId="0" fillId="33" borderId="0" xfId="0" applyNumberFormat="1" applyFont="1" applyFill="1" applyBorder="1" applyAlignment="1">
      <alignment horizontal="right" vertical="center" indent="1"/>
    </xf>
    <xf numFmtId="164" fontId="0" fillId="33" borderId="0" xfId="0" applyNumberFormat="1" applyFont="1" applyFill="1" applyAlignment="1">
      <alignment horizontal="right" vertical="center" indent="1"/>
    </xf>
    <xf numFmtId="168" fontId="0" fillId="0" borderId="0" xfId="0" applyNumberFormat="1" applyFont="1" applyFill="1" applyBorder="1" applyAlignment="1">
      <alignment horizontal="right" vertical="center" indent="1"/>
    </xf>
    <xf numFmtId="0" fontId="5" fillId="0" borderId="6" xfId="0" applyFont="1" applyFill="1" applyBorder="1" applyAlignment="1">
      <alignment horizontal="left" vertical="center"/>
    </xf>
    <xf numFmtId="0" fontId="0" fillId="0" borderId="0" xfId="0" applyFont="1" applyFill="1" applyBorder="1" applyAlignment="1">
      <alignment horizontal="right" vertical="center" indent="1"/>
    </xf>
    <xf numFmtId="0" fontId="5" fillId="0" borderId="6" xfId="0" applyFont="1" applyFill="1" applyBorder="1" applyAlignment="1">
      <alignment horizontal="left" indent="2"/>
    </xf>
    <xf numFmtId="0" fontId="5" fillId="0" borderId="0" xfId="0" applyFont="1" applyFill="1" applyBorder="1"/>
    <xf numFmtId="0" fontId="0" fillId="0" borderId="0" xfId="0" applyFont="1" applyFill="1" applyBorder="1" applyAlignment="1">
      <alignment horizontal="left" indent="1"/>
    </xf>
    <xf numFmtId="0" fontId="0" fillId="0" borderId="0" xfId="0" applyNumberFormat="1" applyFont="1" applyFill="1" applyBorder="1" applyAlignment="1">
      <alignment horizontal="right" vertical="center" indent="1"/>
    </xf>
    <xf numFmtId="0" fontId="0" fillId="0" borderId="0" xfId="0" applyFont="1" applyFill="1" applyAlignment="1">
      <alignment horizontal="right" indent="1"/>
    </xf>
    <xf numFmtId="164" fontId="0" fillId="33" borderId="0" xfId="0" applyNumberFormat="1" applyFont="1" applyFill="1" applyBorder="1" applyAlignment="1">
      <alignment horizontal="right" indent="1"/>
    </xf>
    <xf numFmtId="164" fontId="0" fillId="0" borderId="0" xfId="37" applyNumberFormat="1" applyFont="1" applyFill="1" applyBorder="1" applyAlignment="1">
      <alignment horizontal="right" indent="1"/>
    </xf>
    <xf numFmtId="1" fontId="0" fillId="0" borderId="0" xfId="37" applyNumberFormat="1" applyFont="1" applyFill="1" applyBorder="1" applyAlignment="1">
      <alignment horizontal="right" indent="1"/>
    </xf>
    <xf numFmtId="166" fontId="0" fillId="0" borderId="0" xfId="37" applyNumberFormat="1" applyFont="1" applyFill="1" applyBorder="1" applyAlignment="1">
      <alignment horizontal="right" indent="1"/>
    </xf>
    <xf numFmtId="0" fontId="0" fillId="0" borderId="0" xfId="0" applyFont="1" applyFill="1"/>
    <xf numFmtId="166" fontId="5" fillId="0" borderId="0" xfId="37" applyNumberFormat="1" applyFont="1" applyFill="1" applyBorder="1" applyAlignment="1">
      <alignment horizontal="right" vertical="center" indent="1"/>
    </xf>
    <xf numFmtId="166" fontId="0" fillId="0" borderId="0" xfId="37" applyNumberFormat="1" applyFont="1" applyFill="1" applyBorder="1" applyAlignment="1">
      <alignment horizontal="right" vertical="center" indent="1"/>
    </xf>
    <xf numFmtId="164" fontId="0" fillId="0" borderId="0" xfId="38" applyNumberFormat="1" applyFont="1" applyFill="1" applyBorder="1" applyAlignment="1">
      <alignment horizontal="right" vertical="center" indent="1"/>
    </xf>
    <xf numFmtId="164" fontId="0" fillId="0" borderId="0" xfId="37" applyNumberFormat="1" applyFont="1" applyFill="1" applyBorder="1" applyAlignment="1">
      <alignment horizontal="right" vertical="center" indent="1"/>
    </xf>
    <xf numFmtId="1" fontId="0" fillId="0" borderId="0" xfId="37" applyNumberFormat="1" applyFont="1" applyFill="1" applyBorder="1" applyAlignment="1">
      <alignment horizontal="right" vertical="center" indent="1"/>
    </xf>
    <xf numFmtId="0" fontId="7" fillId="33" borderId="8" xfId="0" applyFont="1" applyFill="1" applyBorder="1" applyAlignment="1">
      <alignment horizontal="center" vertical="center" wrapText="1"/>
    </xf>
    <xf numFmtId="0" fontId="7" fillId="34" borderId="8" xfId="0" applyFont="1" applyFill="1" applyBorder="1" applyAlignment="1">
      <alignment horizontal="center" vertical="center" wrapText="1"/>
    </xf>
    <xf numFmtId="0" fontId="23" fillId="0" borderId="0" xfId="0" applyFont="1" applyFill="1"/>
    <xf numFmtId="1" fontId="0" fillId="0" borderId="0" xfId="0" applyNumberFormat="1" applyFont="1" applyFill="1" applyAlignment="1">
      <alignment horizontal="right" indent="1"/>
    </xf>
    <xf numFmtId="0" fontId="5" fillId="0" borderId="0" xfId="0" applyFont="1" applyFill="1" applyAlignment="1">
      <alignment horizontal="right" indent="1"/>
    </xf>
    <xf numFmtId="0" fontId="41" fillId="0" borderId="8" xfId="0" applyFont="1" applyFill="1" applyBorder="1" applyAlignment="1">
      <alignment horizontal="center" vertical="center" wrapText="1"/>
    </xf>
    <xf numFmtId="0" fontId="7" fillId="33" borderId="8" xfId="0" applyFont="1" applyFill="1" applyBorder="1" applyAlignment="1">
      <alignment horizontal="center" vertical="center" wrapText="1"/>
    </xf>
    <xf numFmtId="0" fontId="47" fillId="33" borderId="0" xfId="0" applyFont="1" applyFill="1"/>
    <xf numFmtId="3" fontId="47" fillId="33" borderId="0" xfId="0" applyNumberFormat="1" applyFont="1" applyFill="1"/>
    <xf numFmtId="2" fontId="47" fillId="33" borderId="0" xfId="0" applyNumberFormat="1" applyFont="1" applyFill="1"/>
    <xf numFmtId="0" fontId="49" fillId="33" borderId="47" xfId="0" applyFont="1" applyFill="1" applyBorder="1" applyAlignment="1">
      <alignment horizontal="center" vertical="center"/>
    </xf>
    <xf numFmtId="0" fontId="46" fillId="33" borderId="47" xfId="0" applyFont="1" applyFill="1" applyBorder="1"/>
    <xf numFmtId="0" fontId="51" fillId="33" borderId="0" xfId="0" applyFont="1" applyFill="1"/>
    <xf numFmtId="0" fontId="52" fillId="33" borderId="0" xfId="0" applyFont="1" applyFill="1" applyBorder="1" applyAlignment="1">
      <alignment horizontal="center" vertical="center" wrapText="1"/>
    </xf>
    <xf numFmtId="0" fontId="47" fillId="33" borderId="0" xfId="0" applyFont="1" applyFill="1" applyBorder="1" applyAlignment="1">
      <alignment horizontal="center" vertical="center" wrapText="1"/>
    </xf>
    <xf numFmtId="0" fontId="53" fillId="33" borderId="0" xfId="0" applyFont="1" applyFill="1" applyBorder="1" applyAlignment="1">
      <alignment horizontal="center" vertical="center" wrapText="1"/>
    </xf>
    <xf numFmtId="0" fontId="53" fillId="33" borderId="0" xfId="0" applyFont="1" applyFill="1" applyBorder="1"/>
    <xf numFmtId="0" fontId="55" fillId="33" borderId="0" xfId="0" applyFont="1" applyFill="1"/>
    <xf numFmtId="0" fontId="52" fillId="33" borderId="49" xfId="0" applyFont="1" applyFill="1" applyBorder="1" applyAlignment="1">
      <alignment horizontal="center" vertical="center" wrapText="1"/>
    </xf>
    <xf numFmtId="0" fontId="47" fillId="33" borderId="49" xfId="0" applyFont="1" applyFill="1" applyBorder="1" applyAlignment="1">
      <alignment horizontal="center" vertical="center" wrapText="1"/>
    </xf>
    <xf numFmtId="0" fontId="53" fillId="33" borderId="49" xfId="0" applyFont="1" applyFill="1" applyBorder="1" applyAlignment="1">
      <alignment horizontal="center" vertical="center" wrapText="1"/>
    </xf>
    <xf numFmtId="0" fontId="53" fillId="33" borderId="49" xfId="0" applyFont="1" applyFill="1" applyBorder="1"/>
    <xf numFmtId="0" fontId="55" fillId="33" borderId="0" xfId="0" applyFont="1" applyFill="1" applyBorder="1"/>
    <xf numFmtId="0" fontId="47" fillId="33" borderId="0" xfId="0" applyFont="1" applyFill="1" applyBorder="1"/>
    <xf numFmtId="3" fontId="47" fillId="33" borderId="0" xfId="0" applyNumberFormat="1" applyFont="1" applyFill="1" applyBorder="1"/>
    <xf numFmtId="2" fontId="47" fillId="33" borderId="0" xfId="0" applyNumberFormat="1" applyFont="1" applyFill="1" applyBorder="1"/>
    <xf numFmtId="164" fontId="45" fillId="36" borderId="0" xfId="0" applyNumberFormat="1" applyFont="1" applyFill="1" applyBorder="1" applyAlignment="1">
      <alignment horizontal="right" vertical="center" indent="1"/>
    </xf>
    <xf numFmtId="1" fontId="45" fillId="36" borderId="0" xfId="0" applyNumberFormat="1" applyFont="1" applyFill="1" applyBorder="1" applyAlignment="1">
      <alignment horizontal="right" vertical="center" indent="1"/>
    </xf>
    <xf numFmtId="166" fontId="45" fillId="36" borderId="0" xfId="0" applyNumberFormat="1" applyFont="1" applyFill="1" applyBorder="1" applyAlignment="1">
      <alignment horizontal="right" vertical="center" indent="1"/>
    </xf>
    <xf numFmtId="164" fontId="45" fillId="36" borderId="53" xfId="0" applyNumberFormat="1" applyFont="1" applyFill="1" applyBorder="1" applyAlignment="1">
      <alignment horizontal="right" vertical="center" indent="1"/>
    </xf>
    <xf numFmtId="166" fontId="45" fillId="36" borderId="54" xfId="0" applyNumberFormat="1" applyFont="1" applyFill="1" applyBorder="1" applyAlignment="1">
      <alignment horizontal="right" vertical="center" indent="1"/>
    </xf>
    <xf numFmtId="164" fontId="46" fillId="36" borderId="0" xfId="0" applyNumberFormat="1" applyFont="1" applyFill="1" applyBorder="1" applyAlignment="1">
      <alignment horizontal="right" vertical="center" indent="1"/>
    </xf>
    <xf numFmtId="3" fontId="45" fillId="36" borderId="0" xfId="0" applyNumberFormat="1" applyFont="1" applyFill="1" applyBorder="1" applyAlignment="1">
      <alignment horizontal="right" vertical="center" indent="1"/>
    </xf>
    <xf numFmtId="164" fontId="45" fillId="33" borderId="0" xfId="0" applyNumberFormat="1" applyFont="1" applyFill="1" applyBorder="1" applyAlignment="1">
      <alignment horizontal="right" vertical="center" indent="1"/>
    </xf>
    <xf numFmtId="0" fontId="46" fillId="33" borderId="0" xfId="0" applyFont="1" applyFill="1" applyBorder="1" applyAlignment="1">
      <alignment horizontal="right" vertical="center" indent="1"/>
    </xf>
    <xf numFmtId="164" fontId="45" fillId="33" borderId="53" xfId="0" applyNumberFormat="1" applyFont="1" applyFill="1" applyBorder="1" applyAlignment="1">
      <alignment horizontal="right" vertical="center" indent="1"/>
    </xf>
    <xf numFmtId="164" fontId="46" fillId="33" borderId="0" xfId="0" applyNumberFormat="1" applyFont="1" applyFill="1" applyBorder="1" applyAlignment="1">
      <alignment horizontal="right" vertical="center" indent="1"/>
    </xf>
    <xf numFmtId="3" fontId="45" fillId="33" borderId="0" xfId="0" applyNumberFormat="1" applyFont="1" applyFill="1" applyBorder="1" applyAlignment="1">
      <alignment horizontal="right" vertical="center" indent="1"/>
    </xf>
    <xf numFmtId="1" fontId="46" fillId="33" borderId="0" xfId="0" applyNumberFormat="1" applyFont="1" applyFill="1" applyBorder="1" applyAlignment="1">
      <alignment horizontal="right" vertical="center" indent="1"/>
    </xf>
    <xf numFmtId="166" fontId="46" fillId="33" borderId="0" xfId="0" applyNumberFormat="1" applyFont="1" applyFill="1" applyBorder="1" applyAlignment="1">
      <alignment horizontal="right" vertical="center" indent="1"/>
    </xf>
    <xf numFmtId="164" fontId="46" fillId="33" borderId="53" xfId="0" applyNumberFormat="1" applyFont="1" applyFill="1" applyBorder="1" applyAlignment="1">
      <alignment horizontal="right" vertical="center" indent="1"/>
    </xf>
    <xf numFmtId="166" fontId="46" fillId="33" borderId="54" xfId="0" applyNumberFormat="1" applyFont="1" applyFill="1" applyBorder="1" applyAlignment="1">
      <alignment horizontal="right" vertical="center" indent="1"/>
    </xf>
    <xf numFmtId="3" fontId="46" fillId="33" borderId="0" xfId="0" applyNumberFormat="1" applyFont="1" applyFill="1" applyBorder="1" applyAlignment="1">
      <alignment horizontal="right" vertical="center" indent="1"/>
    </xf>
    <xf numFmtId="164" fontId="46" fillId="33" borderId="58" xfId="0" applyNumberFormat="1" applyFont="1" applyFill="1" applyBorder="1" applyAlignment="1">
      <alignment horizontal="right" vertical="center" indent="1"/>
    </xf>
    <xf numFmtId="1" fontId="46" fillId="33" borderId="58" xfId="0" applyNumberFormat="1" applyFont="1" applyFill="1" applyBorder="1" applyAlignment="1">
      <alignment horizontal="right" vertical="center" indent="1"/>
    </xf>
    <xf numFmtId="166" fontId="46" fillId="33" borderId="58" xfId="0" applyNumberFormat="1" applyFont="1" applyFill="1" applyBorder="1" applyAlignment="1">
      <alignment horizontal="right" vertical="center" indent="1"/>
    </xf>
    <xf numFmtId="164" fontId="46" fillId="33" borderId="59" xfId="0" applyNumberFormat="1" applyFont="1" applyFill="1" applyBorder="1" applyAlignment="1">
      <alignment horizontal="right" vertical="center" indent="1"/>
    </xf>
    <xf numFmtId="166" fontId="46" fillId="33" borderId="57" xfId="0" applyNumberFormat="1" applyFont="1" applyFill="1" applyBorder="1" applyAlignment="1">
      <alignment horizontal="right" vertical="center" indent="1"/>
    </xf>
    <xf numFmtId="1" fontId="46" fillId="33" borderId="0" xfId="0" applyNumberFormat="1" applyFont="1" applyFill="1" applyBorder="1" applyAlignment="1">
      <alignment horizontal="right" indent="2"/>
    </xf>
    <xf numFmtId="164" fontId="46" fillId="33" borderId="51" xfId="0" applyNumberFormat="1" applyFont="1" applyFill="1" applyBorder="1" applyAlignment="1">
      <alignment horizontal="right" vertical="center" indent="1"/>
    </xf>
    <xf numFmtId="1" fontId="46" fillId="33" borderId="51" xfId="0" applyNumberFormat="1" applyFont="1" applyFill="1" applyBorder="1" applyAlignment="1">
      <alignment horizontal="right" vertical="center" indent="1"/>
    </xf>
    <xf numFmtId="166" fontId="46" fillId="33" borderId="51" xfId="0" applyNumberFormat="1" applyFont="1" applyFill="1" applyBorder="1" applyAlignment="1">
      <alignment horizontal="right" vertical="center" indent="1"/>
    </xf>
    <xf numFmtId="0" fontId="46" fillId="33" borderId="51" xfId="0" applyFont="1" applyFill="1" applyBorder="1" applyAlignment="1">
      <alignment horizontal="right" vertical="center" indent="1"/>
    </xf>
    <xf numFmtId="168" fontId="46" fillId="33" borderId="51" xfId="0" applyNumberFormat="1" applyFont="1" applyFill="1" applyBorder="1" applyAlignment="1">
      <alignment horizontal="right" vertical="center" indent="1"/>
    </xf>
    <xf numFmtId="168" fontId="46" fillId="33" borderId="55" xfId="0" applyNumberFormat="1" applyFont="1" applyFill="1" applyBorder="1" applyAlignment="1">
      <alignment horizontal="right" vertical="center" indent="1"/>
    </xf>
    <xf numFmtId="166" fontId="46" fillId="33" borderId="56" xfId="0" applyNumberFormat="1" applyFont="1" applyFill="1" applyBorder="1" applyAlignment="1">
      <alignment horizontal="right" vertical="center" indent="1"/>
    </xf>
    <xf numFmtId="3" fontId="46" fillId="33" borderId="51" xfId="0" applyNumberFormat="1" applyFont="1" applyFill="1" applyBorder="1" applyAlignment="1">
      <alignment horizontal="right" vertical="center" indent="1"/>
    </xf>
    <xf numFmtId="164" fontId="46" fillId="33" borderId="55" xfId="0" applyNumberFormat="1" applyFont="1" applyFill="1" applyBorder="1" applyAlignment="1">
      <alignment horizontal="right" vertical="center" indent="1"/>
    </xf>
    <xf numFmtId="168" fontId="46" fillId="33" borderId="0" xfId="0" applyNumberFormat="1" applyFont="1" applyFill="1" applyBorder="1" applyAlignment="1">
      <alignment horizontal="right" vertical="center" indent="1"/>
    </xf>
    <xf numFmtId="0" fontId="58" fillId="33" borderId="48" xfId="0" applyFont="1" applyFill="1" applyBorder="1"/>
    <xf numFmtId="164" fontId="58" fillId="33" borderId="48" xfId="0" applyNumberFormat="1" applyFont="1" applyFill="1" applyBorder="1" applyAlignment="1">
      <alignment horizontal="right" indent="2"/>
    </xf>
    <xf numFmtId="0" fontId="47" fillId="33" borderId="48" xfId="0" applyFont="1" applyFill="1" applyBorder="1"/>
    <xf numFmtId="3" fontId="47" fillId="33" borderId="48" xfId="0" applyNumberFormat="1" applyFont="1" applyFill="1" applyBorder="1"/>
    <xf numFmtId="2" fontId="47" fillId="33" borderId="48" xfId="0" applyNumberFormat="1" applyFont="1" applyFill="1" applyBorder="1"/>
    <xf numFmtId="0" fontId="58" fillId="33" borderId="0" xfId="0" applyFont="1" applyFill="1"/>
    <xf numFmtId="164" fontId="47" fillId="33" borderId="0" xfId="0" applyNumberFormat="1" applyFont="1" applyFill="1"/>
    <xf numFmtId="0" fontId="62" fillId="33" borderId="0" xfId="0" applyFont="1" applyFill="1"/>
    <xf numFmtId="0" fontId="58" fillId="33" borderId="0" xfId="0" applyFont="1" applyFill="1" applyAlignment="1">
      <alignment vertical="center"/>
    </xf>
    <xf numFmtId="0" fontId="51" fillId="33" borderId="0" xfId="0" applyFont="1" applyFill="1" applyAlignment="1">
      <alignment vertical="center"/>
    </xf>
    <xf numFmtId="0" fontId="59" fillId="33" borderId="0" xfId="0" applyFont="1" applyFill="1" applyBorder="1" applyAlignment="1">
      <alignment horizontal="center" vertical="center" wrapText="1"/>
    </xf>
    <xf numFmtId="0" fontId="52" fillId="33" borderId="0" xfId="0" applyFont="1" applyFill="1" applyBorder="1" applyAlignment="1">
      <alignment vertical="center"/>
    </xf>
    <xf numFmtId="0" fontId="55" fillId="33" borderId="0" xfId="0" applyFont="1" applyFill="1" applyAlignment="1">
      <alignment vertical="center"/>
    </xf>
    <xf numFmtId="0" fontId="57" fillId="0" borderId="27" xfId="0" applyFont="1" applyBorder="1" applyAlignment="1">
      <alignment horizontal="center" wrapText="1"/>
    </xf>
    <xf numFmtId="0" fontId="57" fillId="0" borderId="30" xfId="0" applyFont="1" applyBorder="1" applyAlignment="1">
      <alignment horizontal="left" vertical="top" wrapText="1"/>
    </xf>
    <xf numFmtId="169" fontId="57" fillId="0" borderId="31" xfId="0" applyNumberFormat="1" applyFont="1" applyBorder="1" applyAlignment="1">
      <alignment horizontal="right" vertical="top"/>
    </xf>
    <xf numFmtId="170" fontId="57" fillId="0" borderId="32" xfId="0" applyNumberFormat="1" applyFont="1" applyBorder="1" applyAlignment="1">
      <alignment horizontal="right" vertical="top"/>
    </xf>
    <xf numFmtId="169" fontId="57" fillId="0" borderId="32" xfId="0" applyNumberFormat="1" applyFont="1" applyBorder="1" applyAlignment="1">
      <alignment horizontal="right" vertical="top"/>
    </xf>
    <xf numFmtId="171" fontId="57" fillId="0" borderId="32" xfId="0" applyNumberFormat="1" applyFont="1" applyBorder="1" applyAlignment="1">
      <alignment horizontal="right" vertical="top"/>
    </xf>
    <xf numFmtId="175" fontId="57" fillId="0" borderId="32" xfId="0" applyNumberFormat="1" applyFont="1" applyBorder="1" applyAlignment="1">
      <alignment horizontal="right" vertical="top"/>
    </xf>
    <xf numFmtId="172" fontId="57" fillId="0" borderId="33" xfId="0" applyNumberFormat="1" applyFont="1" applyBorder="1" applyAlignment="1">
      <alignment horizontal="right" vertical="top"/>
    </xf>
    <xf numFmtId="0" fontId="55" fillId="33" borderId="0" xfId="0" applyFont="1" applyFill="1" applyBorder="1" applyAlignment="1">
      <alignment horizontal="center" vertical="center" wrapText="1"/>
    </xf>
    <xf numFmtId="0" fontId="47" fillId="33" borderId="0" xfId="80" applyFont="1" applyFill="1"/>
    <xf numFmtId="0" fontId="49" fillId="33" borderId="0" xfId="0" applyFont="1" applyFill="1" applyAlignment="1">
      <alignment vertical="center"/>
    </xf>
    <xf numFmtId="0" fontId="47" fillId="0" borderId="0" xfId="0" applyFont="1"/>
    <xf numFmtId="0" fontId="51" fillId="33" borderId="0" xfId="0" applyFont="1" applyFill="1" applyBorder="1" applyAlignment="1">
      <alignment vertical="center"/>
    </xf>
    <xf numFmtId="0" fontId="63" fillId="33" borderId="0" xfId="0" applyFont="1" applyFill="1"/>
    <xf numFmtId="0" fontId="64" fillId="33" borderId="0" xfId="34" applyFont="1" applyFill="1" applyBorder="1" applyAlignment="1">
      <alignment horizontal="left" vertical="center" wrapText="1"/>
    </xf>
    <xf numFmtId="3" fontId="63" fillId="33" borderId="0" xfId="0" applyNumberFormat="1" applyFont="1" applyFill="1"/>
    <xf numFmtId="0" fontId="63" fillId="33" borderId="0" xfId="0" applyFont="1" applyFill="1" applyAlignment="1">
      <alignment vertical="center"/>
    </xf>
    <xf numFmtId="0" fontId="64" fillId="33" borderId="0" xfId="0" applyFont="1" applyFill="1" applyBorder="1"/>
    <xf numFmtId="0" fontId="58" fillId="33" borderId="0" xfId="0" applyFont="1" applyFill="1" applyBorder="1" applyAlignment="1">
      <alignment vertical="center"/>
    </xf>
    <xf numFmtId="0" fontId="55" fillId="33" borderId="0" xfId="0" applyFont="1" applyFill="1" applyBorder="1" applyAlignment="1">
      <alignment vertical="center"/>
    </xf>
    <xf numFmtId="3" fontId="55" fillId="33" borderId="0" xfId="0" applyNumberFormat="1" applyFont="1" applyFill="1" applyBorder="1" applyAlignment="1">
      <alignment vertical="center"/>
    </xf>
    <xf numFmtId="0" fontId="58" fillId="33" borderId="48" xfId="0" applyFont="1" applyFill="1" applyBorder="1" applyAlignment="1">
      <alignment vertical="center"/>
    </xf>
    <xf numFmtId="164" fontId="58" fillId="33" borderId="48" xfId="0" applyNumberFormat="1" applyFont="1" applyFill="1" applyBorder="1" applyAlignment="1">
      <alignment horizontal="right" vertical="center" indent="1"/>
    </xf>
    <xf numFmtId="166" fontId="58" fillId="33" borderId="48" xfId="0" applyNumberFormat="1" applyFont="1" applyFill="1" applyBorder="1" applyAlignment="1">
      <alignment horizontal="right" vertical="center" indent="1"/>
    </xf>
    <xf numFmtId="1" fontId="58" fillId="33" borderId="48" xfId="0" applyNumberFormat="1" applyFont="1" applyFill="1" applyBorder="1" applyAlignment="1">
      <alignment horizontal="right" vertical="center" indent="1"/>
    </xf>
    <xf numFmtId="3" fontId="58" fillId="33" borderId="48" xfId="0" applyNumberFormat="1" applyFont="1" applyFill="1" applyBorder="1" applyAlignment="1">
      <alignment vertical="center"/>
    </xf>
    <xf numFmtId="0" fontId="59" fillId="33" borderId="49" xfId="0" applyFont="1" applyFill="1" applyBorder="1" applyAlignment="1">
      <alignment horizontal="center" vertical="center" wrapText="1"/>
    </xf>
    <xf numFmtId="0" fontId="45" fillId="33" borderId="0" xfId="0" applyFont="1" applyFill="1" applyBorder="1"/>
    <xf numFmtId="0" fontId="45" fillId="33" borderId="0" xfId="0" applyFont="1" applyFill="1" applyBorder="1" applyAlignment="1">
      <alignment vertical="center"/>
    </xf>
    <xf numFmtId="0" fontId="47" fillId="33" borderId="0" xfId="0" applyFont="1" applyFill="1" applyAlignment="1">
      <alignment vertical="center"/>
    </xf>
    <xf numFmtId="0" fontId="46" fillId="33" borderId="0" xfId="0" applyFont="1" applyFill="1" applyBorder="1" applyAlignment="1">
      <alignment horizontal="left" vertical="center"/>
    </xf>
    <xf numFmtId="0" fontId="46" fillId="33" borderId="0" xfId="0" applyFont="1" applyFill="1" applyBorder="1" applyAlignment="1">
      <alignment vertical="center"/>
    </xf>
    <xf numFmtId="0" fontId="55" fillId="33" borderId="0" xfId="0" applyFont="1" applyFill="1" applyBorder="1" applyAlignment="1">
      <alignment horizontal="left" vertical="center" wrapText="1"/>
    </xf>
    <xf numFmtId="0" fontId="47" fillId="33" borderId="0" xfId="0" applyFont="1" applyFill="1" applyBorder="1" applyAlignment="1">
      <alignment vertical="center"/>
    </xf>
    <xf numFmtId="0" fontId="46" fillId="33" borderId="0" xfId="0" applyFont="1" applyFill="1" applyBorder="1"/>
    <xf numFmtId="0" fontId="63" fillId="33" borderId="0" xfId="0" applyFont="1" applyFill="1" applyBorder="1"/>
    <xf numFmtId="0" fontId="55" fillId="33" borderId="48" xfId="0" applyFont="1" applyFill="1" applyBorder="1"/>
    <xf numFmtId="0" fontId="63" fillId="33" borderId="48" xfId="0" applyFont="1" applyFill="1" applyBorder="1"/>
    <xf numFmtId="164" fontId="63" fillId="33" borderId="48" xfId="0" applyNumberFormat="1" applyFont="1" applyFill="1" applyBorder="1" applyAlignment="1">
      <alignment horizontal="right" indent="2"/>
    </xf>
    <xf numFmtId="164" fontId="47" fillId="33" borderId="48" xfId="0" applyNumberFormat="1" applyFont="1" applyFill="1" applyBorder="1" applyAlignment="1">
      <alignment horizontal="right" indent="2"/>
    </xf>
    <xf numFmtId="0" fontId="45" fillId="36" borderId="0" xfId="0" applyFont="1" applyFill="1" applyBorder="1"/>
    <xf numFmtId="0" fontId="45" fillId="37" borderId="0" xfId="0" applyFont="1" applyFill="1" applyBorder="1" applyAlignment="1">
      <alignment vertical="center"/>
    </xf>
    <xf numFmtId="164" fontId="46" fillId="37" borderId="0" xfId="0" applyNumberFormat="1" applyFont="1" applyFill="1" applyBorder="1" applyAlignment="1">
      <alignment horizontal="right" vertical="center"/>
    </xf>
    <xf numFmtId="1" fontId="46" fillId="37" borderId="0" xfId="0" applyNumberFormat="1" applyFont="1" applyFill="1" applyBorder="1" applyAlignment="1">
      <alignment horizontal="right" vertical="center"/>
    </xf>
    <xf numFmtId="166" fontId="46" fillId="37" borderId="0" xfId="0" applyNumberFormat="1" applyFont="1" applyFill="1" applyBorder="1" applyAlignment="1">
      <alignment horizontal="right" vertical="center"/>
    </xf>
    <xf numFmtId="164" fontId="46" fillId="0" borderId="0" xfId="0" applyNumberFormat="1" applyFont="1" applyFill="1" applyBorder="1" applyAlignment="1">
      <alignment horizontal="right" vertical="center" indent="1"/>
    </xf>
    <xf numFmtId="1" fontId="46" fillId="0" borderId="0" xfId="0" applyNumberFormat="1" applyFont="1" applyFill="1" applyBorder="1" applyAlignment="1">
      <alignment horizontal="right" vertical="center" indent="1"/>
    </xf>
    <xf numFmtId="3" fontId="46" fillId="0" borderId="0" xfId="0" applyNumberFormat="1" applyFont="1" applyFill="1" applyBorder="1" applyAlignment="1">
      <alignment horizontal="right" vertical="center" indent="1"/>
    </xf>
    <xf numFmtId="0" fontId="63" fillId="33" borderId="0" xfId="0" applyFont="1" applyFill="1" applyAlignment="1"/>
    <xf numFmtId="0" fontId="59" fillId="33" borderId="0" xfId="0" applyFont="1" applyFill="1"/>
    <xf numFmtId="164" fontId="55" fillId="33" borderId="48" xfId="0" applyNumberFormat="1" applyFont="1" applyFill="1" applyBorder="1" applyAlignment="1">
      <alignment horizontal="right" indent="3"/>
    </xf>
    <xf numFmtId="166" fontId="55" fillId="33" borderId="48" xfId="0" applyNumberFormat="1" applyFont="1" applyFill="1" applyBorder="1" applyAlignment="1">
      <alignment horizontal="right" indent="3"/>
    </xf>
    <xf numFmtId="0" fontId="49" fillId="33" borderId="0" xfId="0" applyFont="1" applyFill="1"/>
    <xf numFmtId="0" fontId="52" fillId="33" borderId="0" xfId="0" applyFont="1" applyFill="1" applyAlignment="1">
      <alignment vertical="center"/>
    </xf>
    <xf numFmtId="0" fontId="51" fillId="33" borderId="0" xfId="0" applyFont="1" applyFill="1" applyBorder="1"/>
    <xf numFmtId="0" fontId="55" fillId="33" borderId="48" xfId="0" applyFont="1" applyFill="1" applyBorder="1" applyAlignment="1">
      <alignment vertical="center"/>
    </xf>
    <xf numFmtId="164" fontId="55" fillId="33" borderId="48" xfId="0" applyNumberFormat="1" applyFont="1" applyFill="1" applyBorder="1" applyAlignment="1">
      <alignment horizontal="right" vertical="center" indent="1"/>
    </xf>
    <xf numFmtId="166" fontId="55" fillId="33" borderId="48" xfId="0" applyNumberFormat="1" applyFont="1" applyFill="1" applyBorder="1" applyAlignment="1">
      <alignment horizontal="right" vertical="center" indent="1"/>
    </xf>
    <xf numFmtId="1" fontId="55" fillId="33" borderId="48" xfId="0" applyNumberFormat="1" applyFont="1" applyFill="1" applyBorder="1" applyAlignment="1">
      <alignment horizontal="right" vertical="center" indent="1"/>
    </xf>
    <xf numFmtId="0" fontId="57" fillId="0" borderId="63" xfId="0" applyFont="1" applyBorder="1" applyAlignment="1">
      <alignment horizontal="left" vertical="top" wrapText="1"/>
    </xf>
    <xf numFmtId="0" fontId="62" fillId="33" borderId="0" xfId="0" applyFont="1" applyFill="1" applyBorder="1"/>
    <xf numFmtId="0" fontId="49" fillId="33" borderId="0" xfId="0" applyFont="1" applyFill="1" applyBorder="1" applyAlignment="1">
      <alignment vertical="center"/>
    </xf>
    <xf numFmtId="0" fontId="49" fillId="33" borderId="0" xfId="0" applyFont="1" applyFill="1" applyBorder="1" applyAlignment="1">
      <alignment horizontal="center" vertical="center" wrapText="1"/>
    </xf>
    <xf numFmtId="0" fontId="49" fillId="33" borderId="0" xfId="0" applyFont="1" applyFill="1" applyBorder="1"/>
    <xf numFmtId="0" fontId="49" fillId="33" borderId="49" xfId="0" applyFont="1" applyFill="1" applyBorder="1" applyAlignment="1">
      <alignment horizontal="center" vertical="center" wrapText="1"/>
    </xf>
    <xf numFmtId="0" fontId="49" fillId="33" borderId="49" xfId="0" applyFont="1" applyFill="1" applyBorder="1"/>
    <xf numFmtId="173" fontId="55" fillId="33" borderId="0" xfId="0" applyNumberFormat="1" applyFont="1" applyFill="1" applyBorder="1"/>
    <xf numFmtId="164" fontId="45" fillId="33" borderId="0" xfId="0" applyNumberFormat="1" applyFont="1" applyFill="1" applyBorder="1" applyAlignment="1">
      <alignment horizontal="right" indent="1"/>
    </xf>
    <xf numFmtId="164" fontId="46" fillId="33" borderId="0" xfId="0" applyNumberFormat="1" applyFont="1" applyFill="1" applyBorder="1" applyAlignment="1">
      <alignment horizontal="right" indent="1"/>
    </xf>
    <xf numFmtId="166" fontId="46" fillId="33" borderId="0" xfId="0" applyNumberFormat="1" applyFont="1" applyFill="1" applyBorder="1" applyAlignment="1">
      <alignment horizontal="right" indent="1"/>
    </xf>
    <xf numFmtId="1" fontId="46" fillId="33" borderId="0" xfId="0" applyNumberFormat="1" applyFont="1" applyFill="1" applyBorder="1" applyAlignment="1">
      <alignment horizontal="right" indent="1"/>
    </xf>
    <xf numFmtId="0" fontId="46" fillId="33" borderId="0" xfId="0" applyFont="1" applyFill="1" applyBorder="1" applyAlignment="1">
      <alignment horizontal="left" indent="1"/>
    </xf>
    <xf numFmtId="0" fontId="46" fillId="33" borderId="0" xfId="0" applyFont="1" applyFill="1" applyBorder="1" applyAlignment="1">
      <alignment horizontal="left" vertical="center" indent="1"/>
    </xf>
    <xf numFmtId="173" fontId="47" fillId="33" borderId="48" xfId="0" applyNumberFormat="1" applyFont="1" applyFill="1" applyBorder="1"/>
    <xf numFmtId="164" fontId="65" fillId="33" borderId="0" xfId="0" applyNumberFormat="1" applyFont="1" applyFill="1" applyBorder="1" applyAlignment="1">
      <alignment horizontal="right" indent="2"/>
    </xf>
    <xf numFmtId="1" fontId="65" fillId="33" borderId="0" xfId="0" applyNumberFormat="1" applyFont="1" applyFill="1" applyBorder="1" applyAlignment="1">
      <alignment horizontal="right" indent="2"/>
    </xf>
    <xf numFmtId="1" fontId="63" fillId="33" borderId="0" xfId="0" applyNumberFormat="1" applyFont="1" applyFill="1" applyBorder="1" applyAlignment="1">
      <alignment horizontal="right" indent="2"/>
    </xf>
    <xf numFmtId="164" fontId="45" fillId="36" borderId="0" xfId="0" applyNumberFormat="1" applyFont="1" applyFill="1" applyBorder="1" applyAlignment="1">
      <alignment horizontal="right" indent="1"/>
    </xf>
    <xf numFmtId="164" fontId="46" fillId="33" borderId="51" xfId="0" applyNumberFormat="1" applyFont="1" applyFill="1" applyBorder="1" applyAlignment="1">
      <alignment horizontal="right" indent="1"/>
    </xf>
    <xf numFmtId="1" fontId="46" fillId="33" borderId="51" xfId="0" applyNumberFormat="1" applyFont="1" applyFill="1" applyBorder="1" applyAlignment="1">
      <alignment horizontal="right" indent="1"/>
    </xf>
    <xf numFmtId="0" fontId="46" fillId="33" borderId="51" xfId="0" applyFont="1" applyFill="1" applyBorder="1" applyAlignment="1">
      <alignment horizontal="left" vertical="center" indent="1"/>
    </xf>
    <xf numFmtId="0" fontId="63" fillId="33" borderId="0" xfId="0" applyFont="1" applyFill="1" applyBorder="1" applyAlignment="1">
      <alignment horizontal="center" vertical="center" wrapText="1"/>
    </xf>
    <xf numFmtId="0" fontId="64" fillId="33" borderId="0" xfId="0" applyFont="1" applyFill="1" applyBorder="1" applyAlignment="1">
      <alignment horizontal="center" vertical="center" wrapText="1"/>
    </xf>
    <xf numFmtId="0" fontId="64" fillId="33" borderId="0" xfId="0" applyFont="1" applyFill="1" applyAlignment="1">
      <alignment vertical="center"/>
    </xf>
    <xf numFmtId="0" fontId="63" fillId="33" borderId="0" xfId="0" applyFont="1" applyFill="1" applyBorder="1" applyAlignment="1">
      <alignment vertical="center"/>
    </xf>
    <xf numFmtId="0" fontId="63" fillId="33" borderId="48" xfId="0" applyFont="1" applyFill="1" applyBorder="1" applyAlignment="1">
      <alignment vertical="center"/>
    </xf>
    <xf numFmtId="0" fontId="46" fillId="33" borderId="0" xfId="0" applyFont="1" applyFill="1"/>
    <xf numFmtId="0" fontId="48" fillId="33" borderId="0" xfId="0" applyFont="1" applyFill="1" applyBorder="1" applyAlignment="1">
      <alignment horizontal="center" vertical="center" wrapText="1"/>
    </xf>
    <xf numFmtId="164" fontId="66" fillId="33" borderId="0" xfId="0" applyNumberFormat="1" applyFont="1" applyFill="1" applyBorder="1" applyAlignment="1">
      <alignment horizontal="right" indent="2"/>
    </xf>
    <xf numFmtId="1" fontId="66" fillId="33" borderId="0" xfId="0" applyNumberFormat="1" applyFont="1" applyFill="1" applyBorder="1" applyAlignment="1">
      <alignment horizontal="right" indent="2"/>
    </xf>
    <xf numFmtId="1" fontId="48" fillId="33" borderId="0" xfId="0" applyNumberFormat="1" applyFont="1" applyFill="1" applyBorder="1" applyAlignment="1">
      <alignment horizontal="right" indent="2"/>
    </xf>
    <xf numFmtId="0" fontId="63" fillId="33" borderId="0" xfId="0" applyFont="1" applyFill="1" applyBorder="1" applyAlignment="1">
      <alignment horizontal="center" vertical="center"/>
    </xf>
    <xf numFmtId="0" fontId="47" fillId="33" borderId="0" xfId="0" applyFont="1" applyFill="1" applyAlignment="1"/>
    <xf numFmtId="0" fontId="61" fillId="33" borderId="0" xfId="0" applyFont="1" applyFill="1"/>
    <xf numFmtId="1" fontId="64" fillId="33" borderId="0" xfId="0" applyNumberFormat="1" applyFont="1" applyFill="1" applyBorder="1" applyAlignment="1">
      <alignment horizontal="right" indent="2"/>
    </xf>
    <xf numFmtId="0" fontId="51" fillId="33" borderId="0" xfId="0" applyFont="1" applyFill="1" applyBorder="1" applyAlignment="1">
      <alignment horizontal="center" vertical="center" wrapText="1"/>
    </xf>
    <xf numFmtId="164" fontId="47" fillId="33" borderId="0" xfId="0" applyNumberFormat="1" applyFont="1" applyFill="1" applyAlignment="1">
      <alignment horizontal="right" indent="2"/>
    </xf>
    <xf numFmtId="0" fontId="67" fillId="0" borderId="0" xfId="83" applyFont="1" applyBorder="1" applyAlignment="1">
      <alignment horizontal="center" vertical="center" wrapText="1"/>
    </xf>
    <xf numFmtId="0" fontId="56" fillId="0" borderId="0" xfId="83" applyFont="1" applyBorder="1" applyAlignment="1">
      <alignment horizontal="center" vertical="center" wrapText="1"/>
    </xf>
    <xf numFmtId="0" fontId="48" fillId="33" borderId="0" xfId="0" applyFont="1" applyFill="1" applyAlignment="1">
      <alignment vertical="center"/>
    </xf>
    <xf numFmtId="0" fontId="62" fillId="33" borderId="0" xfId="0" applyFont="1" applyFill="1" applyAlignment="1">
      <alignment vertical="center"/>
    </xf>
    <xf numFmtId="0" fontId="62" fillId="33" borderId="0" xfId="80" applyFont="1" applyFill="1"/>
    <xf numFmtId="0" fontId="68" fillId="0" borderId="0" xfId="83" applyFont="1" applyBorder="1" applyAlignment="1">
      <alignment horizontal="center" vertical="center" wrapText="1"/>
    </xf>
    <xf numFmtId="0" fontId="47" fillId="0" borderId="0" xfId="83" applyFont="1"/>
    <xf numFmtId="0" fontId="52" fillId="33" borderId="0" xfId="0" applyFont="1" applyFill="1"/>
    <xf numFmtId="0" fontId="62" fillId="33" borderId="0" xfId="0" applyFont="1" applyFill="1" applyBorder="1" applyAlignment="1">
      <alignment vertical="center"/>
    </xf>
    <xf numFmtId="0" fontId="63" fillId="33" borderId="0" xfId="35" applyFont="1" applyFill="1" applyBorder="1" applyAlignment="1">
      <alignment horizontal="left" wrapText="1"/>
    </xf>
    <xf numFmtId="164" fontId="46" fillId="33" borderId="0" xfId="0" applyNumberFormat="1" applyFont="1" applyFill="1" applyAlignment="1">
      <alignment horizontal="right" indent="2"/>
    </xf>
    <xf numFmtId="0" fontId="46" fillId="33" borderId="0" xfId="0" applyNumberFormat="1" applyFont="1" applyFill="1" applyBorder="1" applyAlignment="1">
      <alignment horizontal="right" indent="1"/>
    </xf>
    <xf numFmtId="164" fontId="46" fillId="33" borderId="0" xfId="0" applyNumberFormat="1" applyFont="1" applyFill="1" applyBorder="1" applyAlignment="1">
      <alignment horizontal="right" indent="2"/>
    </xf>
    <xf numFmtId="164" fontId="46" fillId="33" borderId="0" xfId="0" applyNumberFormat="1" applyFont="1" applyFill="1" applyBorder="1" applyAlignment="1">
      <alignment horizontal="right"/>
    </xf>
    <xf numFmtId="164" fontId="46" fillId="33" borderId="0" xfId="0" applyNumberFormat="1" applyFont="1" applyFill="1" applyBorder="1" applyAlignment="1"/>
    <xf numFmtId="166" fontId="46" fillId="33" borderId="0" xfId="0" applyNumberFormat="1" applyFont="1" applyFill="1" applyBorder="1" applyAlignment="1"/>
    <xf numFmtId="166" fontId="46" fillId="33" borderId="0" xfId="0" applyNumberFormat="1" applyFont="1" applyFill="1" applyBorder="1" applyAlignment="1">
      <alignment horizontal="center"/>
    </xf>
    <xf numFmtId="1" fontId="47" fillId="33" borderId="0" xfId="0" applyNumberFormat="1" applyFont="1" applyFill="1" applyBorder="1" applyAlignment="1">
      <alignment horizontal="right" indent="2"/>
    </xf>
    <xf numFmtId="0" fontId="59" fillId="33" borderId="0" xfId="0" applyFont="1" applyFill="1" applyAlignment="1">
      <alignment vertical="center" wrapText="1"/>
    </xf>
    <xf numFmtId="0" fontId="64" fillId="33" borderId="0" xfId="35" applyFont="1" applyFill="1" applyBorder="1" applyAlignment="1">
      <alignment wrapText="1"/>
    </xf>
    <xf numFmtId="0" fontId="59" fillId="33" borderId="0" xfId="0" applyFont="1" applyFill="1" applyBorder="1" applyAlignment="1">
      <alignment vertical="center" wrapText="1"/>
    </xf>
    <xf numFmtId="0" fontId="49" fillId="33" borderId="0" xfId="0" applyFont="1" applyFill="1" applyAlignment="1">
      <alignment vertical="center" wrapText="1"/>
    </xf>
    <xf numFmtId="0" fontId="49" fillId="33" borderId="0" xfId="0" applyFont="1" applyFill="1" applyBorder="1" applyAlignment="1">
      <alignment vertical="center" wrapText="1"/>
    </xf>
    <xf numFmtId="0" fontId="47" fillId="33" borderId="0" xfId="38" applyFont="1" applyFill="1"/>
    <xf numFmtId="0" fontId="51" fillId="33" borderId="0" xfId="38" applyFont="1" applyFill="1"/>
    <xf numFmtId="0" fontId="49" fillId="33" borderId="0" xfId="38" applyFont="1" applyFill="1" applyBorder="1" applyAlignment="1">
      <alignment horizontal="center" vertical="center" wrapText="1"/>
    </xf>
    <xf numFmtId="0" fontId="51" fillId="33" borderId="0" xfId="38" applyFont="1" applyFill="1" applyBorder="1"/>
    <xf numFmtId="0" fontId="63" fillId="33" borderId="0" xfId="38" applyFont="1" applyFill="1"/>
    <xf numFmtId="3" fontId="46" fillId="33" borderId="0" xfId="0" applyNumberFormat="1" applyFont="1" applyFill="1"/>
    <xf numFmtId="0" fontId="63" fillId="33" borderId="0" xfId="34" applyFont="1" applyFill="1" applyBorder="1" applyAlignment="1">
      <alignment horizontal="left" vertical="center" wrapText="1"/>
    </xf>
    <xf numFmtId="0" fontId="62" fillId="33" borderId="48" xfId="0" applyFont="1" applyFill="1" applyBorder="1"/>
    <xf numFmtId="164" fontId="62" fillId="33" borderId="48" xfId="0" applyNumberFormat="1" applyFont="1" applyFill="1" applyBorder="1" applyAlignment="1">
      <alignment horizontal="right" indent="2"/>
    </xf>
    <xf numFmtId="0" fontId="48" fillId="33" borderId="49" xfId="0" applyFont="1" applyFill="1" applyBorder="1" applyAlignment="1">
      <alignment horizontal="center" vertical="center" wrapText="1"/>
    </xf>
    <xf numFmtId="164" fontId="55" fillId="33" borderId="48" xfId="0" applyNumberFormat="1" applyFont="1" applyFill="1" applyBorder="1" applyAlignment="1">
      <alignment horizontal="right" indent="2"/>
    </xf>
    <xf numFmtId="166" fontId="55" fillId="33" borderId="48" xfId="0" applyNumberFormat="1" applyFont="1" applyFill="1" applyBorder="1" applyAlignment="1">
      <alignment horizontal="right" indent="2"/>
    </xf>
    <xf numFmtId="1" fontId="55" fillId="33" borderId="48" xfId="0" applyNumberFormat="1" applyFont="1" applyFill="1" applyBorder="1" applyAlignment="1">
      <alignment horizontal="right" indent="2"/>
    </xf>
    <xf numFmtId="0" fontId="49" fillId="33" borderId="47" xfId="0" applyFont="1" applyFill="1" applyBorder="1" applyAlignment="1">
      <alignment horizontal="center" vertical="center" wrapText="1"/>
    </xf>
    <xf numFmtId="0" fontId="51" fillId="33" borderId="48" xfId="0" applyFont="1" applyFill="1" applyBorder="1"/>
    <xf numFmtId="164" fontId="51" fillId="33" borderId="48" xfId="0" applyNumberFormat="1" applyFont="1" applyFill="1" applyBorder="1" applyAlignment="1">
      <alignment horizontal="right" indent="2"/>
    </xf>
    <xf numFmtId="166" fontId="51" fillId="33" borderId="48" xfId="0" applyNumberFormat="1" applyFont="1" applyFill="1" applyBorder="1" applyAlignment="1">
      <alignment horizontal="right" indent="2"/>
    </xf>
    <xf numFmtId="1" fontId="51" fillId="33" borderId="48" xfId="0" applyNumberFormat="1" applyFont="1" applyFill="1" applyBorder="1" applyAlignment="1">
      <alignment horizontal="right" indent="2"/>
    </xf>
    <xf numFmtId="1" fontId="51" fillId="33" borderId="48" xfId="0" applyNumberFormat="1" applyFont="1" applyFill="1" applyBorder="1"/>
    <xf numFmtId="0" fontId="51" fillId="33" borderId="48" xfId="0" applyFont="1" applyFill="1" applyBorder="1" applyAlignment="1">
      <alignment vertical="center"/>
    </xf>
    <xf numFmtId="164" fontId="51" fillId="33" borderId="48" xfId="0" applyNumberFormat="1" applyFont="1" applyFill="1" applyBorder="1" applyAlignment="1">
      <alignment horizontal="right" vertical="center" indent="1"/>
    </xf>
    <xf numFmtId="166" fontId="51" fillId="33" borderId="48" xfId="0" applyNumberFormat="1" applyFont="1" applyFill="1" applyBorder="1" applyAlignment="1">
      <alignment horizontal="right" vertical="center" indent="1"/>
    </xf>
    <xf numFmtId="1" fontId="51" fillId="33" borderId="48" xfId="0" applyNumberFormat="1" applyFont="1" applyFill="1" applyBorder="1" applyAlignment="1">
      <alignment horizontal="right" vertical="center" indent="1"/>
    </xf>
    <xf numFmtId="0" fontId="51" fillId="33" borderId="49" xfId="0" applyFont="1" applyFill="1" applyBorder="1" applyAlignment="1">
      <alignment horizontal="center" vertical="center" wrapText="1"/>
    </xf>
    <xf numFmtId="0" fontId="51" fillId="33" borderId="49" xfId="0" applyFont="1" applyFill="1" applyBorder="1"/>
    <xf numFmtId="0" fontId="46" fillId="33" borderId="48" xfId="0" applyFont="1" applyFill="1" applyBorder="1"/>
    <xf numFmtId="164" fontId="46" fillId="33" borderId="48" xfId="0" applyNumberFormat="1" applyFont="1" applyFill="1" applyBorder="1" applyAlignment="1">
      <alignment horizontal="right" indent="2"/>
    </xf>
    <xf numFmtId="0" fontId="47" fillId="33" borderId="49" xfId="0" applyFont="1" applyFill="1" applyBorder="1"/>
    <xf numFmtId="164" fontId="63" fillId="33" borderId="48" xfId="0" applyNumberFormat="1" applyFont="1" applyFill="1" applyBorder="1" applyAlignment="1">
      <alignment horizontal="right" indent="3"/>
    </xf>
    <xf numFmtId="166" fontId="63" fillId="33" borderId="48" xfId="0" applyNumberFormat="1" applyFont="1" applyFill="1" applyBorder="1" applyAlignment="1">
      <alignment horizontal="right" indent="2"/>
    </xf>
    <xf numFmtId="0" fontId="63" fillId="33" borderId="48" xfId="0" applyFont="1" applyFill="1" applyBorder="1" applyAlignment="1">
      <alignment horizontal="right" indent="2"/>
    </xf>
    <xf numFmtId="0" fontId="55" fillId="33" borderId="48" xfId="0" applyFont="1" applyFill="1" applyBorder="1" applyAlignment="1">
      <alignment horizontal="left" vertical="center" indent="1"/>
    </xf>
    <xf numFmtId="0" fontId="47" fillId="33" borderId="48" xfId="0" applyFont="1" applyFill="1" applyBorder="1" applyAlignment="1">
      <alignment horizontal="right" vertical="center" indent="1"/>
    </xf>
    <xf numFmtId="164" fontId="47" fillId="33" borderId="48" xfId="0" applyNumberFormat="1" applyFont="1" applyFill="1" applyBorder="1" applyAlignment="1">
      <alignment horizontal="right" vertical="center" indent="1"/>
    </xf>
    <xf numFmtId="0" fontId="55" fillId="33" borderId="48" xfId="0" applyFont="1" applyFill="1" applyBorder="1" applyAlignment="1">
      <alignment horizontal="right" indent="2"/>
    </xf>
    <xf numFmtId="173" fontId="55" fillId="33" borderId="48" xfId="0" applyNumberFormat="1" applyFont="1" applyFill="1" applyBorder="1" applyAlignment="1">
      <alignment horizontal="right" vertical="center" indent="1"/>
    </xf>
    <xf numFmtId="166" fontId="51" fillId="33" borderId="48" xfId="0" applyNumberFormat="1" applyFont="1" applyFill="1" applyBorder="1" applyAlignment="1">
      <alignment horizontal="right" indent="3"/>
    </xf>
    <xf numFmtId="164" fontId="51" fillId="33" borderId="48" xfId="0" applyNumberFormat="1" applyFont="1" applyFill="1" applyBorder="1" applyAlignment="1">
      <alignment horizontal="right" indent="3"/>
    </xf>
    <xf numFmtId="0" fontId="51" fillId="33" borderId="48" xfId="0" applyFont="1" applyFill="1" applyBorder="1" applyAlignment="1">
      <alignment horizontal="right" indent="2"/>
    </xf>
    <xf numFmtId="164" fontId="63" fillId="33" borderId="48" xfId="0" applyNumberFormat="1" applyFont="1" applyFill="1" applyBorder="1" applyAlignment="1">
      <alignment horizontal="right" vertical="center" indent="1"/>
    </xf>
    <xf numFmtId="166" fontId="63" fillId="33" borderId="48" xfId="0" applyNumberFormat="1" applyFont="1" applyFill="1" applyBorder="1" applyAlignment="1">
      <alignment horizontal="right" vertical="center" indent="1"/>
    </xf>
    <xf numFmtId="0" fontId="63" fillId="33" borderId="48" xfId="0" applyFont="1" applyFill="1" applyBorder="1" applyAlignment="1">
      <alignment horizontal="right" vertical="center" indent="1"/>
    </xf>
    <xf numFmtId="0" fontId="58" fillId="33" borderId="48" xfId="0" applyFont="1" applyFill="1" applyBorder="1" applyAlignment="1">
      <alignment horizontal="right" vertical="center" indent="1"/>
    </xf>
    <xf numFmtId="0" fontId="63" fillId="33" borderId="48" xfId="38" applyFont="1" applyFill="1" applyBorder="1"/>
    <xf numFmtId="164" fontId="63" fillId="33" borderId="48" xfId="38" applyNumberFormat="1" applyFont="1" applyFill="1" applyBorder="1" applyAlignment="1">
      <alignment horizontal="right" indent="2"/>
    </xf>
    <xf numFmtId="164" fontId="47" fillId="33" borderId="48" xfId="38" applyNumberFormat="1" applyFont="1" applyFill="1" applyBorder="1" applyAlignment="1">
      <alignment horizontal="right" indent="2"/>
    </xf>
    <xf numFmtId="164" fontId="55" fillId="33" borderId="48" xfId="37" applyNumberFormat="1" applyFont="1" applyFill="1" applyBorder="1" applyAlignment="1">
      <alignment horizontal="right" indent="1"/>
    </xf>
    <xf numFmtId="165" fontId="55" fillId="33" borderId="48" xfId="37" applyNumberFormat="1" applyFont="1" applyFill="1" applyBorder="1" applyAlignment="1">
      <alignment horizontal="right" indent="1"/>
    </xf>
    <xf numFmtId="1" fontId="55" fillId="33" borderId="48" xfId="37" applyNumberFormat="1" applyFont="1" applyFill="1" applyBorder="1" applyAlignment="1">
      <alignment horizontal="right" indent="1"/>
    </xf>
    <xf numFmtId="166" fontId="55" fillId="33" borderId="48" xfId="37" applyNumberFormat="1" applyFont="1" applyFill="1" applyBorder="1" applyAlignment="1">
      <alignment horizontal="right" indent="1"/>
    </xf>
    <xf numFmtId="0" fontId="49" fillId="33" borderId="49" xfId="38" applyFont="1" applyFill="1" applyBorder="1" applyAlignment="1">
      <alignment horizontal="center" vertical="center" wrapText="1"/>
    </xf>
    <xf numFmtId="166" fontId="51" fillId="33" borderId="48" xfId="0" applyNumberFormat="1" applyFont="1" applyFill="1" applyBorder="1" applyAlignment="1">
      <alignment horizontal="right" indent="1"/>
    </xf>
    <xf numFmtId="173" fontId="46" fillId="33" borderId="48" xfId="0" applyNumberFormat="1" applyFont="1" applyFill="1" applyBorder="1"/>
    <xf numFmtId="3" fontId="46" fillId="33" borderId="48" xfId="0" applyNumberFormat="1" applyFont="1" applyFill="1" applyBorder="1"/>
    <xf numFmtId="3" fontId="46" fillId="33" borderId="48" xfId="0" applyNumberFormat="1" applyFont="1" applyFill="1" applyBorder="1" applyAlignment="1">
      <alignment horizontal="right" vertical="center" indent="1"/>
    </xf>
    <xf numFmtId="3" fontId="58" fillId="33" borderId="48" xfId="0" applyNumberFormat="1" applyFont="1" applyFill="1" applyBorder="1" applyAlignment="1">
      <alignment horizontal="right" vertical="center" indent="1"/>
    </xf>
    <xf numFmtId="0" fontId="45" fillId="36" borderId="0" xfId="0" applyFont="1" applyFill="1" applyBorder="1" applyAlignment="1">
      <alignment vertical="center"/>
    </xf>
    <xf numFmtId="0" fontId="45" fillId="36" borderId="0" xfId="0" applyNumberFormat="1" applyFont="1" applyFill="1" applyBorder="1" applyAlignment="1">
      <alignment horizontal="right" indent="1"/>
    </xf>
    <xf numFmtId="164" fontId="45" fillId="36" borderId="0" xfId="81" applyNumberFormat="1" applyFont="1" applyFill="1" applyBorder="1" applyAlignment="1">
      <alignment horizontal="right" vertical="center" indent="1"/>
    </xf>
    <xf numFmtId="1" fontId="45" fillId="36" borderId="0" xfId="81" applyNumberFormat="1" applyFont="1" applyFill="1" applyBorder="1" applyAlignment="1">
      <alignment horizontal="right" vertical="center" indent="1"/>
    </xf>
    <xf numFmtId="3" fontId="51" fillId="33" borderId="0" xfId="0" applyNumberFormat="1" applyFont="1" applyFill="1" applyBorder="1"/>
    <xf numFmtId="3" fontId="45" fillId="36" borderId="0" xfId="81" applyNumberFormat="1" applyFont="1" applyFill="1" applyBorder="1" applyAlignment="1">
      <alignment horizontal="right" vertical="center" indent="1"/>
    </xf>
    <xf numFmtId="3" fontId="46" fillId="33" borderId="0" xfId="0" applyNumberFormat="1" applyFont="1" applyFill="1" applyBorder="1" applyAlignment="1">
      <alignment horizontal="right" indent="2"/>
    </xf>
    <xf numFmtId="3" fontId="46" fillId="33" borderId="48" xfId="0" applyNumberFormat="1" applyFont="1" applyFill="1" applyBorder="1" applyAlignment="1">
      <alignment horizontal="right" indent="2"/>
    </xf>
    <xf numFmtId="3" fontId="46" fillId="33" borderId="0" xfId="0" applyNumberFormat="1" applyFont="1" applyFill="1" applyAlignment="1">
      <alignment horizontal="right" indent="2"/>
    </xf>
    <xf numFmtId="0" fontId="46" fillId="33" borderId="58" xfId="0" applyFont="1" applyFill="1" applyBorder="1" applyAlignment="1">
      <alignment horizontal="left" vertical="center" indent="1"/>
    </xf>
    <xf numFmtId="164" fontId="46" fillId="33" borderId="58" xfId="0" applyNumberFormat="1" applyFont="1" applyFill="1" applyBorder="1" applyAlignment="1">
      <alignment horizontal="right" indent="1"/>
    </xf>
    <xf numFmtId="0" fontId="61" fillId="33" borderId="0" xfId="0" applyFont="1" applyFill="1" applyBorder="1"/>
    <xf numFmtId="0" fontId="45" fillId="37" borderId="0" xfId="0" applyFont="1" applyFill="1" applyBorder="1" applyAlignment="1"/>
    <xf numFmtId="3" fontId="46" fillId="37" borderId="0" xfId="0" applyNumberFormat="1" applyFont="1" applyFill="1" applyBorder="1" applyAlignment="1">
      <alignment horizontal="right" vertical="center"/>
    </xf>
    <xf numFmtId="0" fontId="46" fillId="37" borderId="0" xfId="0" applyFont="1" applyFill="1" applyBorder="1" applyAlignment="1"/>
    <xf numFmtId="0" fontId="46" fillId="33" borderId="51" xfId="0" applyFont="1" applyFill="1" applyBorder="1"/>
    <xf numFmtId="0" fontId="46" fillId="33" borderId="58" xfId="0" applyFont="1" applyFill="1" applyBorder="1" applyAlignment="1">
      <alignment horizontal="left" indent="1"/>
    </xf>
    <xf numFmtId="164" fontId="46" fillId="37" borderId="53" xfId="0" applyNumberFormat="1" applyFont="1" applyFill="1" applyBorder="1" applyAlignment="1">
      <alignment horizontal="right" vertical="center"/>
    </xf>
    <xf numFmtId="166" fontId="46" fillId="37" borderId="54" xfId="0" applyNumberFormat="1" applyFont="1" applyFill="1" applyBorder="1" applyAlignment="1">
      <alignment horizontal="right" vertical="center"/>
    </xf>
    <xf numFmtId="0" fontId="48" fillId="33" borderId="0" xfId="0" applyFont="1" applyFill="1" applyBorder="1" applyAlignment="1">
      <alignment vertical="center"/>
    </xf>
    <xf numFmtId="164" fontId="45" fillId="37" borderId="0" xfId="0" applyNumberFormat="1" applyFont="1" applyFill="1" applyBorder="1" applyAlignment="1">
      <alignment horizontal="right"/>
    </xf>
    <xf numFmtId="164" fontId="46" fillId="37" borderId="0" xfId="0" applyNumberFormat="1" applyFont="1" applyFill="1" applyBorder="1" applyAlignment="1">
      <alignment horizontal="right"/>
    </xf>
    <xf numFmtId="1" fontId="46" fillId="37" borderId="0" xfId="0" applyNumberFormat="1" applyFont="1" applyFill="1" applyBorder="1" applyAlignment="1">
      <alignment horizontal="right"/>
    </xf>
    <xf numFmtId="164" fontId="45" fillId="36" borderId="53" xfId="81" applyNumberFormat="1" applyFont="1" applyFill="1" applyBorder="1" applyAlignment="1">
      <alignment horizontal="right" vertical="center" indent="1"/>
    </xf>
    <xf numFmtId="164" fontId="46" fillId="0" borderId="53" xfId="0" applyNumberFormat="1" applyFont="1" applyFill="1" applyBorder="1" applyAlignment="1">
      <alignment horizontal="right" vertical="center" indent="1"/>
    </xf>
    <xf numFmtId="0" fontId="46" fillId="33" borderId="51" xfId="0" applyNumberFormat="1" applyFont="1" applyFill="1" applyBorder="1" applyAlignment="1">
      <alignment horizontal="right" indent="1"/>
    </xf>
    <xf numFmtId="164" fontId="46" fillId="0" borderId="51" xfId="0" applyNumberFormat="1" applyFont="1" applyFill="1" applyBorder="1" applyAlignment="1">
      <alignment horizontal="right" vertical="center" indent="1"/>
    </xf>
    <xf numFmtId="1" fontId="46" fillId="0" borderId="51" xfId="0" applyNumberFormat="1" applyFont="1" applyFill="1" applyBorder="1" applyAlignment="1">
      <alignment horizontal="right" vertical="center" indent="1"/>
    </xf>
    <xf numFmtId="164" fontId="46" fillId="0" borderId="55" xfId="0" applyNumberFormat="1" applyFont="1" applyFill="1" applyBorder="1" applyAlignment="1">
      <alignment horizontal="right" vertical="center" indent="1"/>
    </xf>
    <xf numFmtId="3" fontId="46" fillId="0" borderId="51" xfId="0" applyNumberFormat="1" applyFont="1" applyFill="1" applyBorder="1" applyAlignment="1">
      <alignment horizontal="right" vertical="center" indent="1"/>
    </xf>
    <xf numFmtId="0" fontId="46" fillId="33" borderId="58" xfId="0" applyNumberFormat="1" applyFont="1" applyFill="1" applyBorder="1" applyAlignment="1">
      <alignment horizontal="right" indent="1"/>
    </xf>
    <xf numFmtId="164" fontId="46" fillId="0" borderId="58" xfId="0" applyNumberFormat="1" applyFont="1" applyFill="1" applyBorder="1" applyAlignment="1">
      <alignment horizontal="right" vertical="center" indent="1"/>
    </xf>
    <xf numFmtId="1" fontId="46" fillId="0" borderId="58" xfId="0" applyNumberFormat="1" applyFont="1" applyFill="1" applyBorder="1" applyAlignment="1">
      <alignment horizontal="right" vertical="center" indent="1"/>
    </xf>
    <xf numFmtId="164" fontId="46" fillId="0" borderId="59" xfId="0" applyNumberFormat="1" applyFont="1" applyFill="1" applyBorder="1" applyAlignment="1">
      <alignment horizontal="right" vertical="center" indent="1"/>
    </xf>
    <xf numFmtId="3" fontId="46" fillId="0" borderId="58" xfId="0" applyNumberFormat="1" applyFont="1" applyFill="1" applyBorder="1" applyAlignment="1">
      <alignment horizontal="right" vertical="center" indent="1"/>
    </xf>
    <xf numFmtId="0" fontId="53" fillId="33" borderId="0" xfId="0" applyFont="1" applyFill="1" applyBorder="1" applyAlignment="1">
      <alignment horizontal="center" vertical="center" wrapText="1"/>
    </xf>
    <xf numFmtId="0" fontId="49" fillId="33" borderId="0" xfId="0" applyFont="1" applyFill="1" applyBorder="1" applyAlignment="1">
      <alignment horizontal="center" vertical="center" wrapText="1"/>
    </xf>
    <xf numFmtId="0" fontId="49" fillId="33" borderId="49" xfId="0" applyFont="1" applyFill="1" applyBorder="1" applyAlignment="1">
      <alignment horizontal="center" vertical="center" wrapText="1"/>
    </xf>
    <xf numFmtId="0" fontId="49" fillId="33" borderId="49" xfId="0" applyFont="1" applyFill="1" applyBorder="1" applyAlignment="1">
      <alignment vertical="center"/>
    </xf>
    <xf numFmtId="3" fontId="55" fillId="33" borderId="48" xfId="0" applyNumberFormat="1" applyFont="1" applyFill="1" applyBorder="1"/>
    <xf numFmtId="0" fontId="48" fillId="33" borderId="0" xfId="0" applyFont="1" applyFill="1" applyBorder="1" applyAlignment="1">
      <alignment horizontal="center" vertical="center" wrapText="1"/>
    </xf>
    <xf numFmtId="0" fontId="53" fillId="33" borderId="0" xfId="0" applyFont="1" applyFill="1" applyBorder="1" applyAlignment="1">
      <alignment horizontal="center" vertical="center" wrapText="1"/>
    </xf>
    <xf numFmtId="0" fontId="53" fillId="33" borderId="49" xfId="0" applyFont="1" applyFill="1" applyBorder="1" applyAlignment="1">
      <alignment horizontal="center" vertical="center" wrapText="1"/>
    </xf>
    <xf numFmtId="0" fontId="45" fillId="36" borderId="0" xfId="0" applyFont="1" applyFill="1" applyBorder="1" applyAlignment="1">
      <alignment horizontal="right" vertical="center" indent="1"/>
    </xf>
    <xf numFmtId="0" fontId="45" fillId="36" borderId="0" xfId="0" applyFont="1" applyFill="1" applyBorder="1" applyAlignment="1">
      <alignment horizontal="left" vertical="center" wrapText="1" indent="1"/>
    </xf>
    <xf numFmtId="0" fontId="46" fillId="33" borderId="0" xfId="0" applyFont="1" applyFill="1" applyBorder="1" applyAlignment="1">
      <alignment horizontal="left" vertical="center" wrapText="1" indent="1"/>
    </xf>
    <xf numFmtId="0" fontId="48" fillId="33" borderId="0" xfId="0" applyFont="1" applyFill="1" applyBorder="1"/>
    <xf numFmtId="0" fontId="48" fillId="33" borderId="49" xfId="0" applyFont="1" applyFill="1" applyBorder="1"/>
    <xf numFmtId="0" fontId="58" fillId="33" borderId="0" xfId="0" applyFont="1" applyFill="1" applyBorder="1" applyAlignment="1">
      <alignment horizontal="center" vertical="center" wrapText="1"/>
    </xf>
    <xf numFmtId="0" fontId="58" fillId="33" borderId="49" xfId="0" applyFont="1" applyFill="1" applyBorder="1" applyAlignment="1">
      <alignment horizontal="center" vertical="center" wrapText="1"/>
    </xf>
    <xf numFmtId="0" fontId="62" fillId="33" borderId="49" xfId="0" applyFont="1" applyFill="1" applyBorder="1" applyAlignment="1">
      <alignment horizontal="center" vertical="center" wrapText="1"/>
    </xf>
    <xf numFmtId="0" fontId="48" fillId="33" borderId="49" xfId="0" applyFont="1" applyFill="1" applyBorder="1" applyAlignment="1">
      <alignment vertical="center"/>
    </xf>
    <xf numFmtId="0" fontId="62" fillId="33" borderId="0" xfId="0" applyFont="1" applyFill="1" applyBorder="1" applyAlignment="1">
      <alignment horizontal="center" vertical="center" wrapText="1"/>
    </xf>
    <xf numFmtId="0" fontId="45" fillId="33" borderId="0" xfId="0" applyFont="1" applyFill="1" applyBorder="1" applyAlignment="1">
      <alignment horizontal="center" vertical="center" wrapText="1"/>
    </xf>
    <xf numFmtId="0" fontId="46" fillId="33" borderId="53" xfId="0" applyFont="1" applyFill="1" applyBorder="1" applyAlignment="1">
      <alignment horizontal="right" vertical="center" indent="1"/>
    </xf>
    <xf numFmtId="0" fontId="46" fillId="33" borderId="54" xfId="0" applyFont="1" applyFill="1" applyBorder="1" applyAlignment="1">
      <alignment horizontal="right" vertical="center" indent="1"/>
    </xf>
    <xf numFmtId="167" fontId="45" fillId="36" borderId="53" xfId="0" applyNumberFormat="1" applyFont="1" applyFill="1" applyBorder="1" applyAlignment="1">
      <alignment horizontal="right" vertical="center" indent="1"/>
    </xf>
    <xf numFmtId="167" fontId="45" fillId="36" borderId="0" xfId="0" applyNumberFormat="1" applyFont="1" applyFill="1" applyBorder="1" applyAlignment="1">
      <alignment horizontal="right" vertical="center" indent="1"/>
    </xf>
    <xf numFmtId="167" fontId="46" fillId="33" borderId="53" xfId="0" applyNumberFormat="1" applyFont="1" applyFill="1" applyBorder="1" applyAlignment="1">
      <alignment horizontal="right" vertical="center" indent="1"/>
    </xf>
    <xf numFmtId="167" fontId="46" fillId="33" borderId="0" xfId="0" applyNumberFormat="1" applyFont="1" applyFill="1" applyBorder="1" applyAlignment="1">
      <alignment horizontal="right" vertical="center" indent="1"/>
    </xf>
    <xf numFmtId="0" fontId="46" fillId="0" borderId="0" xfId="0" applyFont="1" applyBorder="1" applyAlignment="1">
      <alignment horizontal="right" vertical="center" indent="1"/>
    </xf>
    <xf numFmtId="1" fontId="46" fillId="0" borderId="0" xfId="0" applyNumberFormat="1" applyFont="1" applyBorder="1" applyAlignment="1">
      <alignment horizontal="right" vertical="center" indent="1"/>
    </xf>
    <xf numFmtId="3" fontId="46" fillId="0" borderId="0" xfId="0" applyNumberFormat="1" applyFont="1" applyBorder="1" applyAlignment="1">
      <alignment horizontal="right" vertical="center" indent="1"/>
    </xf>
    <xf numFmtId="167" fontId="46" fillId="33" borderId="55" xfId="0" applyNumberFormat="1" applyFont="1" applyFill="1" applyBorder="1" applyAlignment="1">
      <alignment horizontal="right" vertical="center" indent="1"/>
    </xf>
    <xf numFmtId="167" fontId="46" fillId="33" borderId="51" xfId="0" applyNumberFormat="1" applyFont="1" applyFill="1" applyBorder="1" applyAlignment="1">
      <alignment horizontal="right" vertical="center" indent="1"/>
    </xf>
    <xf numFmtId="0" fontId="62" fillId="33" borderId="0" xfId="0" applyFont="1" applyFill="1" applyBorder="1" applyAlignment="1">
      <alignment horizontal="center" vertical="center" wrapText="1"/>
    </xf>
    <xf numFmtId="0" fontId="62" fillId="33" borderId="49" xfId="0" applyFont="1" applyFill="1" applyBorder="1" applyAlignment="1">
      <alignment horizontal="center" vertical="center" wrapText="1"/>
    </xf>
    <xf numFmtId="0" fontId="48" fillId="33" borderId="0" xfId="0" applyFont="1" applyFill="1" applyBorder="1" applyAlignment="1">
      <alignment horizontal="center" vertical="center" wrapText="1"/>
    </xf>
    <xf numFmtId="0" fontId="48" fillId="33" borderId="49" xfId="0" applyFont="1" applyFill="1" applyBorder="1" applyAlignment="1">
      <alignment horizontal="center" vertical="center" wrapText="1"/>
    </xf>
    <xf numFmtId="0" fontId="49" fillId="33" borderId="0" xfId="0" applyFont="1" applyFill="1" applyBorder="1" applyAlignment="1">
      <alignment horizontal="center" vertical="center" wrapText="1"/>
    </xf>
    <xf numFmtId="0" fontId="49" fillId="33" borderId="49" xfId="0" applyFont="1" applyFill="1" applyBorder="1" applyAlignment="1">
      <alignment horizontal="center" vertical="center" wrapText="1"/>
    </xf>
    <xf numFmtId="0" fontId="70" fillId="33" borderId="0" xfId="0" applyFont="1" applyFill="1" applyBorder="1" applyAlignment="1">
      <alignment horizontal="center" vertical="center" wrapText="1"/>
    </xf>
    <xf numFmtId="0" fontId="70" fillId="33" borderId="0" xfId="0" applyFont="1" applyFill="1" applyBorder="1"/>
    <xf numFmtId="0" fontId="70" fillId="33" borderId="49" xfId="0" applyFont="1" applyFill="1" applyBorder="1" applyAlignment="1">
      <alignment horizontal="center" vertical="center" wrapText="1"/>
    </xf>
    <xf numFmtId="0" fontId="70" fillId="33" borderId="49" xfId="0" applyFont="1" applyFill="1" applyBorder="1"/>
    <xf numFmtId="0" fontId="45" fillId="33" borderId="47" xfId="34" applyFont="1" applyFill="1" applyBorder="1" applyAlignment="1">
      <alignment horizontal="center" vertical="center"/>
    </xf>
    <xf numFmtId="0" fontId="48" fillId="33" borderId="0" xfId="0" applyFont="1" applyFill="1" applyBorder="1" applyAlignment="1">
      <alignment horizontal="center"/>
    </xf>
    <xf numFmtId="0" fontId="48" fillId="33" borderId="49" xfId="0" applyFont="1" applyFill="1" applyBorder="1" applyAlignment="1">
      <alignment horizontal="center"/>
    </xf>
    <xf numFmtId="0" fontId="62" fillId="33" borderId="49" xfId="0" applyFont="1" applyFill="1" applyBorder="1" applyAlignment="1">
      <alignment vertical="center"/>
    </xf>
    <xf numFmtId="0" fontId="62" fillId="33" borderId="49" xfId="0" applyFont="1" applyFill="1" applyBorder="1"/>
    <xf numFmtId="0" fontId="48" fillId="33" borderId="49" xfId="0" applyFont="1" applyFill="1" applyBorder="1" applyAlignment="1">
      <alignment horizontal="center" vertical="center" wrapText="1"/>
    </xf>
    <xf numFmtId="0" fontId="49" fillId="33" borderId="0" xfId="0" applyFont="1" applyFill="1" applyBorder="1" applyAlignment="1">
      <alignment horizontal="center" vertical="center" wrapText="1"/>
    </xf>
    <xf numFmtId="0" fontId="59" fillId="33" borderId="0" xfId="0" applyFont="1" applyFill="1" applyBorder="1" applyAlignment="1">
      <alignment horizontal="center" vertical="center" wrapText="1"/>
    </xf>
    <xf numFmtId="0" fontId="48" fillId="33" borderId="49" xfId="0" applyFont="1" applyFill="1" applyBorder="1" applyAlignment="1">
      <alignment horizontal="center" vertical="center" wrapText="1"/>
    </xf>
    <xf numFmtId="0" fontId="49" fillId="33" borderId="0" xfId="0" applyFont="1" applyFill="1" applyBorder="1" applyAlignment="1">
      <alignment vertical="center" wrapText="1"/>
    </xf>
    <xf numFmtId="0" fontId="71" fillId="0" borderId="0" xfId="84"/>
    <xf numFmtId="0" fontId="73" fillId="0" borderId="19" xfId="84" applyFont="1" applyBorder="1" applyAlignment="1">
      <alignment horizontal="left" vertical="top" wrapText="1"/>
    </xf>
    <xf numFmtId="0" fontId="73" fillId="0" borderId="34" xfId="84" applyFont="1" applyBorder="1" applyAlignment="1">
      <alignment horizontal="left" vertical="top" wrapText="1"/>
    </xf>
    <xf numFmtId="0" fontId="73" fillId="0" borderId="20" xfId="84" applyFont="1" applyBorder="1" applyAlignment="1">
      <alignment horizontal="left" vertical="top" wrapText="1"/>
    </xf>
    <xf numFmtId="177" fontId="73" fillId="0" borderId="36" xfId="84" applyNumberFormat="1" applyFont="1" applyBorder="1" applyAlignment="1">
      <alignment horizontal="right" vertical="center"/>
    </xf>
    <xf numFmtId="171" fontId="73" fillId="0" borderId="37" xfId="84" applyNumberFormat="1" applyFont="1" applyBorder="1" applyAlignment="1">
      <alignment horizontal="right" vertical="center"/>
    </xf>
    <xf numFmtId="177" fontId="73" fillId="0" borderId="37" xfId="84" applyNumberFormat="1" applyFont="1" applyBorder="1" applyAlignment="1">
      <alignment horizontal="right" vertical="center"/>
    </xf>
    <xf numFmtId="175" fontId="73" fillId="0" borderId="37" xfId="84" applyNumberFormat="1" applyFont="1" applyBorder="1" applyAlignment="1">
      <alignment horizontal="right" vertical="center"/>
    </xf>
    <xf numFmtId="172" fontId="73" fillId="0" borderId="38" xfId="84" applyNumberFormat="1" applyFont="1" applyBorder="1" applyAlignment="1">
      <alignment horizontal="right" vertical="center"/>
    </xf>
    <xf numFmtId="0" fontId="73" fillId="0" borderId="42" xfId="84" applyFont="1" applyBorder="1" applyAlignment="1">
      <alignment horizontal="left" vertical="top" wrapText="1"/>
    </xf>
    <xf numFmtId="0" fontId="73" fillId="0" borderId="0" xfId="84" applyFont="1" applyBorder="1" applyAlignment="1">
      <alignment horizontal="left" vertical="top" wrapText="1"/>
    </xf>
    <xf numFmtId="0" fontId="73" fillId="0" borderId="43" xfId="84" applyFont="1" applyBorder="1" applyAlignment="1">
      <alignment horizontal="left" vertical="top" wrapText="1"/>
    </xf>
    <xf numFmtId="177" fontId="73" fillId="0" borderId="44" xfId="84" applyNumberFormat="1" applyFont="1" applyBorder="1" applyAlignment="1">
      <alignment horizontal="right" vertical="center"/>
    </xf>
    <xf numFmtId="171" fontId="73" fillId="0" borderId="45" xfId="84" applyNumberFormat="1" applyFont="1" applyBorder="1" applyAlignment="1">
      <alignment horizontal="right" vertical="center"/>
    </xf>
    <xf numFmtId="177" fontId="73" fillId="0" borderId="45" xfId="84" applyNumberFormat="1" applyFont="1" applyBorder="1" applyAlignment="1">
      <alignment horizontal="right" vertical="center"/>
    </xf>
    <xf numFmtId="175" fontId="73" fillId="0" borderId="45" xfId="84" applyNumberFormat="1" applyFont="1" applyBorder="1" applyAlignment="1">
      <alignment horizontal="right" vertical="center"/>
    </xf>
    <xf numFmtId="172" fontId="73" fillId="0" borderId="46" xfId="84" applyNumberFormat="1" applyFont="1" applyBorder="1" applyAlignment="1">
      <alignment horizontal="right" vertical="center"/>
    </xf>
    <xf numFmtId="0" fontId="73" fillId="0" borderId="24" xfId="84" applyFont="1" applyBorder="1" applyAlignment="1">
      <alignment horizontal="left" vertical="top" wrapText="1"/>
    </xf>
    <xf numFmtId="0" fontId="73" fillId="0" borderId="35" xfId="84" applyFont="1" applyBorder="1" applyAlignment="1">
      <alignment horizontal="left" vertical="top" wrapText="1"/>
    </xf>
    <xf numFmtId="0" fontId="73" fillId="0" borderId="25" xfId="84" applyFont="1" applyBorder="1" applyAlignment="1">
      <alignment horizontal="left" vertical="top" wrapText="1"/>
    </xf>
    <xf numFmtId="177" fontId="73" fillId="0" borderId="39" xfId="84" applyNumberFormat="1" applyFont="1" applyBorder="1" applyAlignment="1">
      <alignment horizontal="right" vertical="center"/>
    </xf>
    <xf numFmtId="171" fontId="73" fillId="0" borderId="40" xfId="84" applyNumberFormat="1" applyFont="1" applyBorder="1" applyAlignment="1">
      <alignment horizontal="right" vertical="center"/>
    </xf>
    <xf numFmtId="177" fontId="73" fillId="0" borderId="40" xfId="84" applyNumberFormat="1" applyFont="1" applyBorder="1" applyAlignment="1">
      <alignment horizontal="right" vertical="center"/>
    </xf>
    <xf numFmtId="175" fontId="73" fillId="0" borderId="40" xfId="84" applyNumberFormat="1" applyFont="1" applyBorder="1" applyAlignment="1">
      <alignment horizontal="right" vertical="center"/>
    </xf>
    <xf numFmtId="172" fontId="73" fillId="0" borderId="41" xfId="84" applyNumberFormat="1" applyFont="1" applyBorder="1" applyAlignment="1">
      <alignment horizontal="right" vertical="center"/>
    </xf>
    <xf numFmtId="0" fontId="53" fillId="33" borderId="0" xfId="0" applyFont="1" applyFill="1" applyBorder="1" applyAlignment="1">
      <alignment horizontal="center" vertical="center" wrapText="1"/>
    </xf>
    <xf numFmtId="0" fontId="53" fillId="33" borderId="49" xfId="0" applyFont="1" applyFill="1" applyBorder="1" applyAlignment="1">
      <alignment horizontal="center" vertical="center" wrapText="1"/>
    </xf>
    <xf numFmtId="0" fontId="54" fillId="33" borderId="49" xfId="0" applyFont="1" applyFill="1" applyBorder="1" applyAlignment="1">
      <alignment horizontal="center" vertical="center" wrapText="1"/>
    </xf>
    <xf numFmtId="0" fontId="58" fillId="33" borderId="0" xfId="0" applyFont="1" applyFill="1" applyBorder="1" applyAlignment="1">
      <alignment horizontal="center" vertical="center" wrapText="1"/>
    </xf>
    <xf numFmtId="0" fontId="58" fillId="33" borderId="49" xfId="0" applyFont="1" applyFill="1" applyBorder="1" applyAlignment="1">
      <alignment horizontal="center" vertical="center" wrapText="1"/>
    </xf>
    <xf numFmtId="0" fontId="73" fillId="0" borderId="23" xfId="84" applyFont="1" applyBorder="1" applyAlignment="1">
      <alignment horizontal="center" wrapText="1"/>
    </xf>
    <xf numFmtId="0" fontId="73" fillId="0" borderId="28" xfId="84" applyFont="1" applyBorder="1" applyAlignment="1">
      <alignment horizontal="center" wrapText="1"/>
    </xf>
    <xf numFmtId="0" fontId="73" fillId="0" borderId="19" xfId="84" applyFont="1" applyBorder="1" applyAlignment="1">
      <alignment horizontal="left" wrapText="1"/>
    </xf>
    <xf numFmtId="0" fontId="73" fillId="0" borderId="34" xfId="84" applyFont="1" applyBorder="1" applyAlignment="1">
      <alignment horizontal="left" wrapText="1"/>
    </xf>
    <xf numFmtId="0" fontId="73" fillId="0" borderId="20" xfId="84" applyFont="1" applyBorder="1" applyAlignment="1">
      <alignment horizontal="left" wrapText="1"/>
    </xf>
    <xf numFmtId="0" fontId="73" fillId="0" borderId="24" xfId="84" applyFont="1" applyBorder="1" applyAlignment="1">
      <alignment horizontal="left" wrapText="1"/>
    </xf>
    <xf numFmtId="0" fontId="73" fillId="0" borderId="35" xfId="84" applyFont="1" applyBorder="1" applyAlignment="1">
      <alignment horizontal="left" wrapText="1"/>
    </xf>
    <xf numFmtId="0" fontId="73" fillId="0" borderId="25" xfId="84" applyFont="1" applyBorder="1" applyAlignment="1">
      <alignment horizontal="left" wrapText="1"/>
    </xf>
    <xf numFmtId="0" fontId="73" fillId="0" borderId="21" xfId="84" applyFont="1" applyBorder="1" applyAlignment="1">
      <alignment horizontal="center" wrapText="1"/>
    </xf>
    <xf numFmtId="0" fontId="73" fillId="0" borderId="26" xfId="84" applyFont="1" applyBorder="1" applyAlignment="1">
      <alignment horizontal="center" wrapText="1"/>
    </xf>
    <xf numFmtId="0" fontId="73" fillId="0" borderId="22" xfId="84" applyFont="1" applyBorder="1" applyAlignment="1">
      <alignment horizontal="center" wrapText="1"/>
    </xf>
    <xf numFmtId="0" fontId="73" fillId="0" borderId="27" xfId="84" applyFont="1" applyBorder="1" applyAlignment="1">
      <alignment horizontal="center" wrapText="1"/>
    </xf>
    <xf numFmtId="0" fontId="74" fillId="0" borderId="27" xfId="0" applyFont="1" applyBorder="1" applyAlignment="1">
      <alignment horizontal="center" wrapText="1"/>
    </xf>
    <xf numFmtId="0" fontId="74" fillId="0" borderId="29" xfId="0" applyFont="1" applyBorder="1" applyAlignment="1">
      <alignment horizontal="left" vertical="top" wrapText="1"/>
    </xf>
    <xf numFmtId="0" fontId="74" fillId="0" borderId="30" xfId="0" applyFont="1" applyBorder="1" applyAlignment="1">
      <alignment horizontal="left" vertical="top" wrapText="1"/>
    </xf>
    <xf numFmtId="177" fontId="74" fillId="0" borderId="31" xfId="0" applyNumberFormat="1" applyFont="1" applyBorder="1" applyAlignment="1">
      <alignment horizontal="right" vertical="center"/>
    </xf>
    <xf numFmtId="171" fontId="74" fillId="0" borderId="32" xfId="0" applyNumberFormat="1" applyFont="1" applyBorder="1" applyAlignment="1">
      <alignment horizontal="right" vertical="center"/>
    </xf>
    <xf numFmtId="177" fontId="74" fillId="0" borderId="32" xfId="0" applyNumberFormat="1" applyFont="1" applyBorder="1" applyAlignment="1">
      <alignment horizontal="right" vertical="center"/>
    </xf>
    <xf numFmtId="175" fontId="74" fillId="0" borderId="32" xfId="0" applyNumberFormat="1" applyFont="1" applyBorder="1" applyAlignment="1">
      <alignment horizontal="right" vertical="center"/>
    </xf>
    <xf numFmtId="172" fontId="74" fillId="0" borderId="33" xfId="0" applyNumberFormat="1" applyFont="1" applyBorder="1" applyAlignment="1">
      <alignment horizontal="right" vertical="center"/>
    </xf>
    <xf numFmtId="0" fontId="74" fillId="0" borderId="19" xfId="0" applyFont="1" applyBorder="1" applyAlignment="1">
      <alignment horizontal="left" vertical="top" wrapText="1"/>
    </xf>
    <xf numFmtId="0" fontId="74" fillId="0" borderId="34" xfId="0" applyFont="1" applyBorder="1" applyAlignment="1">
      <alignment horizontal="left" vertical="top" wrapText="1"/>
    </xf>
    <xf numFmtId="0" fontId="74" fillId="0" borderId="20" xfId="0" applyFont="1" applyBorder="1" applyAlignment="1">
      <alignment horizontal="left" vertical="top" wrapText="1"/>
    </xf>
    <xf numFmtId="177" fontId="74" fillId="0" borderId="36" xfId="0" applyNumberFormat="1" applyFont="1" applyBorder="1" applyAlignment="1">
      <alignment horizontal="right" vertical="center"/>
    </xf>
    <xf numFmtId="171" fontId="74" fillId="0" borderId="37" xfId="0" applyNumberFormat="1" applyFont="1" applyBorder="1" applyAlignment="1">
      <alignment horizontal="right" vertical="center"/>
    </xf>
    <xf numFmtId="177" fontId="74" fillId="0" borderId="37" xfId="0" applyNumberFormat="1" applyFont="1" applyBorder="1" applyAlignment="1">
      <alignment horizontal="right" vertical="center"/>
    </xf>
    <xf numFmtId="175" fontId="74" fillId="0" borderId="37" xfId="0" applyNumberFormat="1" applyFont="1" applyBorder="1" applyAlignment="1">
      <alignment horizontal="right" vertical="center"/>
    </xf>
    <xf numFmtId="172" fontId="74" fillId="0" borderId="38" xfId="0" applyNumberFormat="1" applyFont="1" applyBorder="1" applyAlignment="1">
      <alignment horizontal="right" vertical="center"/>
    </xf>
    <xf numFmtId="0" fontId="74" fillId="0" borderId="24" xfId="0" applyFont="1" applyBorder="1" applyAlignment="1">
      <alignment horizontal="left" vertical="top" wrapText="1"/>
    </xf>
    <xf numFmtId="0" fontId="74" fillId="0" borderId="35" xfId="0" applyFont="1" applyBorder="1" applyAlignment="1">
      <alignment horizontal="left" vertical="top" wrapText="1"/>
    </xf>
    <xf numFmtId="0" fontId="74" fillId="0" borderId="25" xfId="0" applyFont="1" applyBorder="1" applyAlignment="1">
      <alignment horizontal="left" vertical="top" wrapText="1"/>
    </xf>
    <xf numFmtId="177" fontId="74" fillId="0" borderId="39" xfId="0" applyNumberFormat="1" applyFont="1" applyBorder="1" applyAlignment="1">
      <alignment horizontal="right" vertical="center"/>
    </xf>
    <xf numFmtId="171" fontId="74" fillId="0" borderId="40" xfId="0" applyNumberFormat="1" applyFont="1" applyBorder="1" applyAlignment="1">
      <alignment horizontal="right" vertical="center"/>
    </xf>
    <xf numFmtId="177" fontId="74" fillId="0" borderId="40" xfId="0" applyNumberFormat="1" applyFont="1" applyBorder="1" applyAlignment="1">
      <alignment horizontal="right" vertical="center"/>
    </xf>
    <xf numFmtId="175" fontId="74" fillId="0" borderId="40" xfId="0" applyNumberFormat="1" applyFont="1" applyBorder="1" applyAlignment="1">
      <alignment horizontal="right" vertical="center"/>
    </xf>
    <xf numFmtId="172" fontId="74" fillId="0" borderId="41" xfId="0" applyNumberFormat="1" applyFont="1" applyBorder="1" applyAlignment="1">
      <alignment horizontal="right" vertical="center"/>
    </xf>
    <xf numFmtId="0" fontId="74" fillId="0" borderId="42" xfId="0" applyFont="1" applyBorder="1" applyAlignment="1">
      <alignment horizontal="left" vertical="top" wrapText="1"/>
    </xf>
    <xf numFmtId="0" fontId="74" fillId="0" borderId="0" xfId="0" applyFont="1" applyBorder="1" applyAlignment="1">
      <alignment horizontal="left" vertical="top" wrapText="1"/>
    </xf>
    <xf numFmtId="0" fontId="74" fillId="0" borderId="43" xfId="0" applyFont="1" applyBorder="1" applyAlignment="1">
      <alignment horizontal="left" vertical="top" wrapText="1"/>
    </xf>
    <xf numFmtId="177" fontId="74" fillId="0" borderId="44" xfId="0" applyNumberFormat="1" applyFont="1" applyBorder="1" applyAlignment="1">
      <alignment horizontal="right" vertical="center"/>
    </xf>
    <xf numFmtId="171" fontId="74" fillId="0" borderId="45" xfId="0" applyNumberFormat="1" applyFont="1" applyBorder="1" applyAlignment="1">
      <alignment horizontal="right" vertical="center"/>
    </xf>
    <xf numFmtId="177" fontId="74" fillId="0" borderId="45" xfId="0" applyNumberFormat="1" applyFont="1" applyBorder="1" applyAlignment="1">
      <alignment horizontal="right" vertical="center"/>
    </xf>
    <xf numFmtId="175" fontId="74" fillId="0" borderId="45" xfId="0" applyNumberFormat="1" applyFont="1" applyBorder="1" applyAlignment="1">
      <alignment horizontal="right" vertical="center"/>
    </xf>
    <xf numFmtId="172" fontId="74" fillId="0" borderId="46" xfId="0" applyNumberFormat="1" applyFont="1" applyBorder="1" applyAlignment="1">
      <alignment horizontal="right" vertical="center"/>
    </xf>
    <xf numFmtId="178" fontId="74" fillId="0" borderId="40" xfId="0" applyNumberFormat="1" applyFont="1" applyBorder="1" applyAlignment="1">
      <alignment horizontal="right" vertical="center"/>
    </xf>
    <xf numFmtId="178" fontId="74" fillId="0" borderId="45" xfId="0" applyNumberFormat="1" applyFont="1" applyBorder="1" applyAlignment="1">
      <alignment horizontal="right" vertical="center"/>
    </xf>
    <xf numFmtId="0" fontId="60" fillId="36" borderId="0" xfId="0" applyFont="1" applyFill="1" applyBorder="1" applyAlignment="1">
      <alignment horizontal="left" vertical="center" indent="2"/>
    </xf>
    <xf numFmtId="1" fontId="60" fillId="36" borderId="0" xfId="0" applyNumberFormat="1" applyFont="1" applyFill="1" applyBorder="1" applyAlignment="1">
      <alignment horizontal="right" indent="2"/>
    </xf>
    <xf numFmtId="164" fontId="60" fillId="36" borderId="0" xfId="0" applyNumberFormat="1" applyFont="1" applyFill="1" applyBorder="1" applyAlignment="1">
      <alignment horizontal="right" vertical="center" indent="1"/>
    </xf>
    <xf numFmtId="1" fontId="60" fillId="36" borderId="0" xfId="0" applyNumberFormat="1" applyFont="1" applyFill="1" applyBorder="1" applyAlignment="1">
      <alignment horizontal="right" vertical="center" indent="1"/>
    </xf>
    <xf numFmtId="166" fontId="60" fillId="36" borderId="0" xfId="0" applyNumberFormat="1" applyFont="1" applyFill="1" applyBorder="1" applyAlignment="1">
      <alignment horizontal="right" vertical="center" indent="1"/>
    </xf>
    <xf numFmtId="0" fontId="61" fillId="36" borderId="0" xfId="0" applyFont="1" applyFill="1" applyBorder="1" applyAlignment="1">
      <alignment horizontal="right" vertical="center" indent="1"/>
    </xf>
    <xf numFmtId="164" fontId="60" fillId="36" borderId="53" xfId="0" applyNumberFormat="1" applyFont="1" applyFill="1" applyBorder="1" applyAlignment="1">
      <alignment horizontal="right" vertical="center" indent="1"/>
    </xf>
    <xf numFmtId="164" fontId="61" fillId="36" borderId="0" xfId="0" applyNumberFormat="1" applyFont="1" applyFill="1" applyBorder="1" applyAlignment="1">
      <alignment horizontal="right" vertical="center" indent="1"/>
    </xf>
    <xf numFmtId="3" fontId="60" fillId="36" borderId="0" xfId="0" applyNumberFormat="1" applyFont="1" applyFill="1" applyBorder="1" applyAlignment="1">
      <alignment horizontal="right" vertical="center" indent="1"/>
    </xf>
    <xf numFmtId="0" fontId="60" fillId="33" borderId="0" xfId="0" applyFont="1" applyFill="1" applyBorder="1" applyAlignment="1">
      <alignment horizontal="left" vertical="center" indent="2"/>
    </xf>
    <xf numFmtId="1" fontId="60" fillId="33" borderId="0" xfId="0" applyNumberFormat="1" applyFont="1" applyFill="1" applyBorder="1" applyAlignment="1">
      <alignment horizontal="right" indent="2"/>
    </xf>
    <xf numFmtId="164" fontId="60" fillId="33" borderId="0" xfId="0" applyNumberFormat="1" applyFont="1" applyFill="1" applyBorder="1" applyAlignment="1">
      <alignment horizontal="right" vertical="center" indent="1"/>
    </xf>
    <xf numFmtId="1" fontId="60" fillId="33" borderId="0" xfId="0" applyNumberFormat="1" applyFont="1" applyFill="1" applyBorder="1" applyAlignment="1">
      <alignment horizontal="right" vertical="center" indent="1"/>
    </xf>
    <xf numFmtId="166" fontId="60" fillId="33" borderId="0" xfId="0" applyNumberFormat="1" applyFont="1" applyFill="1" applyBorder="1" applyAlignment="1">
      <alignment horizontal="right" vertical="center" indent="1"/>
    </xf>
    <xf numFmtId="0" fontId="61" fillId="33" borderId="0" xfId="0" applyFont="1" applyFill="1" applyBorder="1" applyAlignment="1">
      <alignment horizontal="right" vertical="center" indent="1"/>
    </xf>
    <xf numFmtId="164" fontId="60" fillId="33" borderId="53" xfId="0" applyNumberFormat="1" applyFont="1" applyFill="1" applyBorder="1" applyAlignment="1">
      <alignment horizontal="right" vertical="center" indent="1"/>
    </xf>
    <xf numFmtId="164" fontId="61" fillId="33" borderId="0" xfId="0" applyNumberFormat="1" applyFont="1" applyFill="1" applyBorder="1" applyAlignment="1">
      <alignment horizontal="right" vertical="center" indent="1"/>
    </xf>
    <xf numFmtId="3" fontId="60" fillId="33" borderId="0" xfId="0" applyNumberFormat="1" applyFont="1" applyFill="1" applyBorder="1" applyAlignment="1">
      <alignment horizontal="right" vertical="center" indent="1"/>
    </xf>
    <xf numFmtId="0" fontId="61" fillId="33" borderId="0" xfId="0" applyFont="1" applyFill="1" applyBorder="1" applyAlignment="1">
      <alignment vertical="center"/>
    </xf>
    <xf numFmtId="1" fontId="61" fillId="33" borderId="0" xfId="0" applyNumberFormat="1" applyFont="1" applyFill="1" applyBorder="1" applyAlignment="1">
      <alignment horizontal="right" vertical="center" indent="1"/>
    </xf>
    <xf numFmtId="166" fontId="61" fillId="33" borderId="0" xfId="0" applyNumberFormat="1" applyFont="1" applyFill="1" applyBorder="1" applyAlignment="1">
      <alignment horizontal="right" vertical="center" indent="1"/>
    </xf>
    <xf numFmtId="164" fontId="61" fillId="33" borderId="53" xfId="0" applyNumberFormat="1" applyFont="1" applyFill="1" applyBorder="1" applyAlignment="1">
      <alignment horizontal="right" vertical="center" indent="1"/>
    </xf>
    <xf numFmtId="3" fontId="61" fillId="33" borderId="0" xfId="0" applyNumberFormat="1" applyFont="1" applyFill="1" applyBorder="1" applyAlignment="1">
      <alignment horizontal="right" vertical="center" indent="1"/>
    </xf>
    <xf numFmtId="0" fontId="61" fillId="33" borderId="58" xfId="0" applyFont="1" applyFill="1" applyBorder="1" applyAlignment="1">
      <alignment vertical="center"/>
    </xf>
    <xf numFmtId="1" fontId="60" fillId="33" borderId="58" xfId="0" applyNumberFormat="1" applyFont="1" applyFill="1" applyBorder="1" applyAlignment="1">
      <alignment horizontal="right" indent="2"/>
    </xf>
    <xf numFmtId="164" fontId="61" fillId="33" borderId="58" xfId="0" applyNumberFormat="1" applyFont="1" applyFill="1" applyBorder="1" applyAlignment="1">
      <alignment horizontal="right" vertical="center" indent="1"/>
    </xf>
    <xf numFmtId="1" fontId="61" fillId="33" borderId="58" xfId="0" applyNumberFormat="1" applyFont="1" applyFill="1" applyBorder="1" applyAlignment="1">
      <alignment horizontal="right" vertical="center" indent="1"/>
    </xf>
    <xf numFmtId="166" fontId="61" fillId="33" borderId="58" xfId="0" applyNumberFormat="1" applyFont="1" applyFill="1" applyBorder="1" applyAlignment="1">
      <alignment horizontal="right" vertical="center" indent="1"/>
    </xf>
    <xf numFmtId="0" fontId="61" fillId="33" borderId="58" xfId="0" applyFont="1" applyFill="1" applyBorder="1" applyAlignment="1">
      <alignment horizontal="right" vertical="center" indent="1"/>
    </xf>
    <xf numFmtId="164" fontId="61" fillId="33" borderId="59" xfId="0" applyNumberFormat="1" applyFont="1" applyFill="1" applyBorder="1" applyAlignment="1">
      <alignment horizontal="right" vertical="center" indent="1"/>
    </xf>
    <xf numFmtId="3" fontId="61" fillId="33" borderId="58" xfId="0" applyNumberFormat="1" applyFont="1" applyFill="1" applyBorder="1" applyAlignment="1">
      <alignment horizontal="right" vertical="center" indent="1"/>
    </xf>
    <xf numFmtId="0" fontId="60" fillId="33" borderId="0" xfId="0" applyFont="1" applyFill="1" applyBorder="1" applyAlignment="1">
      <alignment vertical="center"/>
    </xf>
    <xf numFmtId="1" fontId="61" fillId="33" borderId="0" xfId="0" applyNumberFormat="1" applyFont="1" applyFill="1" applyBorder="1" applyAlignment="1">
      <alignment horizontal="right" indent="2"/>
    </xf>
    <xf numFmtId="0" fontId="60" fillId="37" borderId="0" xfId="0" applyFont="1" applyFill="1" applyBorder="1" applyAlignment="1">
      <alignment vertical="center"/>
    </xf>
    <xf numFmtId="1" fontId="61" fillId="37" borderId="0" xfId="0" applyNumberFormat="1" applyFont="1" applyFill="1" applyBorder="1" applyAlignment="1">
      <alignment horizontal="right" indent="2"/>
    </xf>
    <xf numFmtId="164" fontId="61" fillId="37" borderId="0" xfId="0" applyNumberFormat="1" applyFont="1" applyFill="1" applyBorder="1" applyAlignment="1">
      <alignment horizontal="right" vertical="center" indent="1"/>
    </xf>
    <xf numFmtId="1" fontId="61" fillId="37" borderId="0" xfId="0" applyNumberFormat="1" applyFont="1" applyFill="1" applyBorder="1" applyAlignment="1">
      <alignment horizontal="right" vertical="center" indent="1"/>
    </xf>
    <xf numFmtId="166" fontId="61" fillId="37" borderId="0" xfId="0" applyNumberFormat="1" applyFont="1" applyFill="1" applyBorder="1" applyAlignment="1">
      <alignment horizontal="right" vertical="center" indent="1"/>
    </xf>
    <xf numFmtId="0" fontId="61" fillId="37" borderId="0" xfId="0" applyFont="1" applyFill="1" applyBorder="1" applyAlignment="1">
      <alignment horizontal="right" vertical="center" indent="1"/>
    </xf>
    <xf numFmtId="164" fontId="61" fillId="37" borderId="53" xfId="0" applyNumberFormat="1" applyFont="1" applyFill="1" applyBorder="1" applyAlignment="1">
      <alignment horizontal="right" vertical="center" indent="1"/>
    </xf>
    <xf numFmtId="3" fontId="61" fillId="37" borderId="0" xfId="0" applyNumberFormat="1" applyFont="1" applyFill="1" applyBorder="1" applyAlignment="1">
      <alignment horizontal="right" vertical="center" indent="1"/>
    </xf>
    <xf numFmtId="0" fontId="61" fillId="33" borderId="61" xfId="0" applyFont="1" applyFill="1" applyBorder="1" applyAlignment="1">
      <alignment horizontal="left" vertical="center" indent="1"/>
    </xf>
    <xf numFmtId="1" fontId="61" fillId="33" borderId="61" xfId="0" applyNumberFormat="1" applyFont="1" applyFill="1" applyBorder="1" applyAlignment="1">
      <alignment horizontal="right" indent="2"/>
    </xf>
    <xf numFmtId="164" fontId="61" fillId="33" borderId="61" xfId="0" applyNumberFormat="1" applyFont="1" applyFill="1" applyBorder="1" applyAlignment="1">
      <alignment horizontal="right" vertical="center" indent="1"/>
    </xf>
    <xf numFmtId="1" fontId="61" fillId="33" borderId="61" xfId="0" applyNumberFormat="1" applyFont="1" applyFill="1" applyBorder="1" applyAlignment="1">
      <alignment horizontal="right" vertical="center" indent="1"/>
    </xf>
    <xf numFmtId="166" fontId="61" fillId="33" borderId="61" xfId="0" applyNumberFormat="1" applyFont="1" applyFill="1" applyBorder="1" applyAlignment="1">
      <alignment horizontal="right" vertical="center" indent="1"/>
    </xf>
    <xf numFmtId="0" fontId="61" fillId="33" borderId="61" xfId="0" applyFont="1" applyFill="1" applyBorder="1" applyAlignment="1">
      <alignment horizontal="right" vertical="center" indent="1"/>
    </xf>
    <xf numFmtId="3" fontId="61" fillId="33" borderId="61" xfId="0" applyNumberFormat="1" applyFont="1" applyFill="1" applyBorder="1" applyAlignment="1">
      <alignment horizontal="right" vertical="center" indent="1"/>
    </xf>
    <xf numFmtId="0" fontId="61" fillId="33" borderId="0" xfId="0" applyFont="1" applyFill="1" applyBorder="1" applyAlignment="1">
      <alignment horizontal="left" vertical="center" indent="1"/>
    </xf>
    <xf numFmtId="0" fontId="60" fillId="33" borderId="0" xfId="0" applyFont="1" applyFill="1" applyBorder="1" applyAlignment="1">
      <alignment horizontal="left" vertical="center" indent="1"/>
    </xf>
    <xf numFmtId="0" fontId="60" fillId="33" borderId="0" xfId="0" applyFont="1" applyFill="1" applyBorder="1" applyAlignment="1">
      <alignment horizontal="right" vertical="center" indent="1"/>
    </xf>
    <xf numFmtId="0" fontId="61" fillId="33" borderId="51" xfId="0" applyFont="1" applyFill="1" applyBorder="1" applyAlignment="1">
      <alignment horizontal="left" vertical="center" indent="2"/>
    </xf>
    <xf numFmtId="1" fontId="61" fillId="33" borderId="51" xfId="0" applyNumberFormat="1" applyFont="1" applyFill="1" applyBorder="1" applyAlignment="1">
      <alignment horizontal="right" indent="2"/>
    </xf>
    <xf numFmtId="164" fontId="61" fillId="33" borderId="51" xfId="0" applyNumberFormat="1" applyFont="1" applyFill="1" applyBorder="1" applyAlignment="1">
      <alignment horizontal="right" vertical="center" indent="1"/>
    </xf>
    <xf numFmtId="1" fontId="61" fillId="33" borderId="51" xfId="0" applyNumberFormat="1" applyFont="1" applyFill="1" applyBorder="1" applyAlignment="1">
      <alignment horizontal="right" vertical="center" indent="1"/>
    </xf>
    <xf numFmtId="166" fontId="61" fillId="33" borderId="51" xfId="0" applyNumberFormat="1" applyFont="1" applyFill="1" applyBorder="1" applyAlignment="1">
      <alignment horizontal="right" vertical="center" indent="1"/>
    </xf>
    <xf numFmtId="0" fontId="61" fillId="33" borderId="51" xfId="0" applyFont="1" applyFill="1" applyBorder="1" applyAlignment="1">
      <alignment horizontal="right" vertical="center" indent="1"/>
    </xf>
    <xf numFmtId="168" fontId="61" fillId="33" borderId="51" xfId="0" applyNumberFormat="1" applyFont="1" applyFill="1" applyBorder="1" applyAlignment="1">
      <alignment horizontal="right" vertical="center" indent="1"/>
    </xf>
    <xf numFmtId="3" fontId="61" fillId="33" borderId="51" xfId="0" applyNumberFormat="1" applyFont="1" applyFill="1" applyBorder="1" applyAlignment="1">
      <alignment horizontal="right" vertical="center" indent="1"/>
    </xf>
    <xf numFmtId="164" fontId="61" fillId="33" borderId="55" xfId="0" applyNumberFormat="1" applyFont="1" applyFill="1" applyBorder="1" applyAlignment="1">
      <alignment horizontal="right" vertical="center" indent="1"/>
    </xf>
    <xf numFmtId="0" fontId="60" fillId="33" borderId="51" xfId="0" applyFont="1" applyFill="1" applyBorder="1" applyAlignment="1">
      <alignment horizontal="left" vertical="center" indent="1"/>
    </xf>
    <xf numFmtId="1" fontId="60" fillId="33" borderId="51" xfId="0" applyNumberFormat="1" applyFont="1" applyFill="1" applyBorder="1" applyAlignment="1">
      <alignment horizontal="right" indent="2"/>
    </xf>
    <xf numFmtId="164" fontId="60" fillId="33" borderId="51" xfId="0" applyNumberFormat="1" applyFont="1" applyFill="1" applyBorder="1" applyAlignment="1">
      <alignment horizontal="right" vertical="center" indent="1"/>
    </xf>
    <xf numFmtId="1" fontId="60" fillId="33" borderId="51" xfId="0" applyNumberFormat="1" applyFont="1" applyFill="1" applyBorder="1" applyAlignment="1">
      <alignment horizontal="right" vertical="center" indent="1"/>
    </xf>
    <xf numFmtId="166" fontId="60" fillId="33" borderId="51" xfId="0" applyNumberFormat="1" applyFont="1" applyFill="1" applyBorder="1" applyAlignment="1">
      <alignment horizontal="right" vertical="center" indent="1"/>
    </xf>
    <xf numFmtId="164" fontId="60" fillId="33" borderId="55" xfId="0" applyNumberFormat="1" applyFont="1" applyFill="1" applyBorder="1" applyAlignment="1">
      <alignment horizontal="right" vertical="center" indent="1"/>
    </xf>
    <xf numFmtId="3" fontId="60" fillId="33" borderId="51" xfId="0" applyNumberFormat="1" applyFont="1" applyFill="1" applyBorder="1" applyAlignment="1">
      <alignment horizontal="right" vertical="center" indent="1"/>
    </xf>
    <xf numFmtId="0" fontId="61" fillId="33" borderId="0" xfId="0" applyFont="1" applyFill="1" applyBorder="1" applyAlignment="1">
      <alignment horizontal="left" vertical="center" indent="2"/>
    </xf>
    <xf numFmtId="0" fontId="61" fillId="33" borderId="51" xfId="0" applyFont="1" applyFill="1" applyBorder="1" applyAlignment="1">
      <alignment horizontal="left" vertical="center" indent="1"/>
    </xf>
    <xf numFmtId="0" fontId="60" fillId="37" borderId="0" xfId="0" applyFont="1" applyFill="1" applyBorder="1" applyAlignment="1">
      <alignment horizontal="justify" vertical="center" wrapText="1"/>
    </xf>
    <xf numFmtId="164" fontId="60" fillId="36" borderId="0" xfId="0" applyNumberFormat="1" applyFont="1" applyFill="1" applyBorder="1" applyAlignment="1">
      <alignment vertical="center"/>
    </xf>
    <xf numFmtId="1" fontId="60" fillId="36" borderId="0" xfId="0" applyNumberFormat="1" applyFont="1" applyFill="1" applyBorder="1" applyAlignment="1">
      <alignment vertical="center"/>
    </xf>
    <xf numFmtId="166" fontId="60" fillId="36" borderId="0" xfId="0" applyNumberFormat="1" applyFont="1" applyFill="1" applyBorder="1" applyAlignment="1">
      <alignment vertical="center"/>
    </xf>
    <xf numFmtId="164" fontId="60" fillId="33" borderId="0" xfId="0" applyNumberFormat="1" applyFont="1" applyFill="1" applyBorder="1" applyAlignment="1">
      <alignment vertical="center"/>
    </xf>
    <xf numFmtId="1" fontId="60" fillId="33" borderId="0" xfId="0" applyNumberFormat="1" applyFont="1" applyFill="1" applyBorder="1" applyAlignment="1">
      <alignment vertical="center"/>
    </xf>
    <xf numFmtId="166" fontId="60" fillId="33" borderId="0" xfId="0" applyNumberFormat="1" applyFont="1" applyFill="1" applyBorder="1" applyAlignment="1">
      <alignment vertical="center"/>
    </xf>
    <xf numFmtId="164" fontId="61" fillId="33" borderId="0" xfId="0" applyNumberFormat="1" applyFont="1" applyFill="1" applyBorder="1" applyAlignment="1">
      <alignment vertical="center"/>
    </xf>
    <xf numFmtId="1" fontId="61" fillId="33" borderId="0" xfId="0" applyNumberFormat="1" applyFont="1" applyFill="1" applyBorder="1" applyAlignment="1">
      <alignment vertical="center"/>
    </xf>
    <xf numFmtId="166" fontId="61" fillId="33" borderId="0" xfId="0" applyNumberFormat="1" applyFont="1" applyFill="1" applyBorder="1" applyAlignment="1">
      <alignment vertical="center"/>
    </xf>
    <xf numFmtId="164" fontId="61" fillId="33" borderId="58" xfId="0" applyNumberFormat="1" applyFont="1" applyFill="1" applyBorder="1" applyAlignment="1">
      <alignment vertical="center"/>
    </xf>
    <xf numFmtId="1" fontId="61" fillId="33" borderId="58" xfId="0" applyNumberFormat="1" applyFont="1" applyFill="1" applyBorder="1" applyAlignment="1">
      <alignment vertical="center"/>
    </xf>
    <xf numFmtId="166" fontId="61" fillId="33" borderId="58" xfId="0" applyNumberFormat="1" applyFont="1" applyFill="1" applyBorder="1" applyAlignment="1">
      <alignment vertical="center"/>
    </xf>
    <xf numFmtId="164" fontId="61" fillId="37" borderId="0" xfId="0" applyNumberFormat="1" applyFont="1" applyFill="1" applyBorder="1" applyAlignment="1">
      <alignment vertical="center"/>
    </xf>
    <xf numFmtId="1" fontId="61" fillId="37" borderId="0" xfId="0" applyNumberFormat="1" applyFont="1" applyFill="1" applyBorder="1" applyAlignment="1">
      <alignment vertical="center"/>
    </xf>
    <xf numFmtId="166" fontId="61" fillId="37" borderId="0" xfId="0" applyNumberFormat="1" applyFont="1" applyFill="1" applyBorder="1" applyAlignment="1">
      <alignment vertical="center"/>
    </xf>
    <xf numFmtId="164" fontId="61" fillId="33" borderId="61" xfId="0" applyNumberFormat="1" applyFont="1" applyFill="1" applyBorder="1" applyAlignment="1">
      <alignment vertical="center"/>
    </xf>
    <xf numFmtId="1" fontId="61" fillId="33" borderId="61" xfId="0" applyNumberFormat="1" applyFont="1" applyFill="1" applyBorder="1" applyAlignment="1">
      <alignment vertical="center"/>
    </xf>
    <xf numFmtId="166" fontId="61" fillId="33" borderId="61" xfId="0" applyNumberFormat="1" applyFont="1" applyFill="1" applyBorder="1" applyAlignment="1">
      <alignment vertical="center"/>
    </xf>
    <xf numFmtId="168" fontId="60" fillId="33" borderId="0" xfId="0" applyNumberFormat="1" applyFont="1" applyFill="1" applyBorder="1" applyAlignment="1">
      <alignment vertical="center"/>
    </xf>
    <xf numFmtId="168" fontId="61" fillId="33" borderId="51" xfId="0" applyNumberFormat="1" applyFont="1" applyFill="1" applyBorder="1" applyAlignment="1">
      <alignment vertical="center"/>
    </xf>
    <xf numFmtId="164" fontId="61" fillId="33" borderId="51" xfId="0" applyNumberFormat="1" applyFont="1" applyFill="1" applyBorder="1" applyAlignment="1">
      <alignment vertical="center"/>
    </xf>
    <xf numFmtId="1" fontId="61" fillId="33" borderId="51" xfId="0" applyNumberFormat="1" applyFont="1" applyFill="1" applyBorder="1" applyAlignment="1">
      <alignment vertical="center"/>
    </xf>
    <xf numFmtId="166" fontId="61" fillId="33" borderId="51" xfId="0" applyNumberFormat="1" applyFont="1" applyFill="1" applyBorder="1" applyAlignment="1">
      <alignment vertical="center"/>
    </xf>
    <xf numFmtId="164" fontId="60" fillId="33" borderId="51" xfId="0" applyNumberFormat="1" applyFont="1" applyFill="1" applyBorder="1" applyAlignment="1">
      <alignment vertical="center"/>
    </xf>
    <xf numFmtId="1" fontId="60" fillId="33" borderId="51" xfId="0" applyNumberFormat="1" applyFont="1" applyFill="1" applyBorder="1" applyAlignment="1">
      <alignment vertical="center"/>
    </xf>
    <xf numFmtId="166" fontId="60" fillId="33" borderId="51" xfId="0" applyNumberFormat="1" applyFont="1" applyFill="1" applyBorder="1" applyAlignment="1">
      <alignment vertical="center"/>
    </xf>
    <xf numFmtId="168" fontId="61" fillId="33" borderId="0" xfId="0" applyNumberFormat="1" applyFont="1" applyFill="1" applyBorder="1" applyAlignment="1">
      <alignment vertical="center"/>
    </xf>
    <xf numFmtId="164" fontId="60" fillId="36" borderId="53" xfId="0" applyNumberFormat="1" applyFont="1" applyFill="1" applyBorder="1" applyAlignment="1">
      <alignment vertical="center"/>
    </xf>
    <xf numFmtId="166" fontId="60" fillId="36" borderId="54" xfId="0" applyNumberFormat="1" applyFont="1" applyFill="1" applyBorder="1" applyAlignment="1">
      <alignment vertical="center"/>
    </xf>
    <xf numFmtId="164" fontId="60" fillId="33" borderId="53" xfId="0" applyNumberFormat="1" applyFont="1" applyFill="1" applyBorder="1" applyAlignment="1">
      <alignment vertical="center"/>
    </xf>
    <xf numFmtId="166" fontId="60" fillId="33" borderId="54" xfId="0" applyNumberFormat="1" applyFont="1" applyFill="1" applyBorder="1" applyAlignment="1">
      <alignment vertical="center"/>
    </xf>
    <xf numFmtId="164" fontId="61" fillId="33" borderId="53" xfId="0" applyNumberFormat="1" applyFont="1" applyFill="1" applyBorder="1" applyAlignment="1">
      <alignment vertical="center"/>
    </xf>
    <xf numFmtId="166" fontId="61" fillId="33" borderId="54" xfId="0" applyNumberFormat="1" applyFont="1" applyFill="1" applyBorder="1" applyAlignment="1">
      <alignment vertical="center"/>
    </xf>
    <xf numFmtId="164" fontId="61" fillId="33" borderId="59" xfId="0" applyNumberFormat="1" applyFont="1" applyFill="1" applyBorder="1" applyAlignment="1">
      <alignment vertical="center"/>
    </xf>
    <xf numFmtId="166" fontId="61" fillId="33" borderId="57" xfId="0" applyNumberFormat="1" applyFont="1" applyFill="1" applyBorder="1" applyAlignment="1">
      <alignment vertical="center"/>
    </xf>
    <xf numFmtId="164" fontId="61" fillId="37" borderId="53" xfId="0" applyNumberFormat="1" applyFont="1" applyFill="1" applyBorder="1" applyAlignment="1">
      <alignment vertical="center"/>
    </xf>
    <xf numFmtId="166" fontId="61" fillId="37" borderId="54" xfId="0" applyNumberFormat="1" applyFont="1" applyFill="1" applyBorder="1" applyAlignment="1">
      <alignment vertical="center"/>
    </xf>
    <xf numFmtId="166" fontId="61" fillId="33" borderId="60" xfId="0" applyNumberFormat="1" applyFont="1" applyFill="1" applyBorder="1" applyAlignment="1">
      <alignment vertical="center"/>
    </xf>
    <xf numFmtId="166" fontId="61" fillId="33" borderId="56" xfId="0" applyNumberFormat="1" applyFont="1" applyFill="1" applyBorder="1" applyAlignment="1">
      <alignment vertical="center"/>
    </xf>
    <xf numFmtId="164" fontId="61" fillId="33" borderId="55" xfId="0" applyNumberFormat="1" applyFont="1" applyFill="1" applyBorder="1" applyAlignment="1">
      <alignment vertical="center"/>
    </xf>
    <xf numFmtId="164" fontId="60" fillId="33" borderId="55" xfId="0" applyNumberFormat="1" applyFont="1" applyFill="1" applyBorder="1" applyAlignment="1">
      <alignment vertical="center"/>
    </xf>
    <xf numFmtId="166" fontId="60" fillId="33" borderId="56" xfId="0" applyNumberFormat="1" applyFont="1" applyFill="1" applyBorder="1" applyAlignment="1">
      <alignment vertical="center"/>
    </xf>
    <xf numFmtId="164" fontId="60" fillId="36" borderId="53" xfId="0" applyNumberFormat="1" applyFont="1" applyFill="1" applyBorder="1" applyAlignment="1">
      <alignment horizontal="right" vertical="center"/>
    </xf>
    <xf numFmtId="164" fontId="60" fillId="36" borderId="0" xfId="0" applyNumberFormat="1" applyFont="1" applyFill="1" applyBorder="1" applyAlignment="1">
      <alignment horizontal="right" vertical="center"/>
    </xf>
    <xf numFmtId="1" fontId="60" fillId="36" borderId="0" xfId="0" applyNumberFormat="1" applyFont="1" applyFill="1" applyBorder="1" applyAlignment="1">
      <alignment horizontal="right" vertical="center"/>
    </xf>
    <xf numFmtId="166" fontId="60" fillId="36" borderId="54" xfId="0" applyNumberFormat="1" applyFont="1" applyFill="1" applyBorder="1" applyAlignment="1">
      <alignment horizontal="right" vertical="center"/>
    </xf>
    <xf numFmtId="166" fontId="60" fillId="36" borderId="0" xfId="0" applyNumberFormat="1" applyFont="1" applyFill="1" applyBorder="1" applyAlignment="1">
      <alignment horizontal="right" vertical="center"/>
    </xf>
    <xf numFmtId="0" fontId="61" fillId="36" borderId="0" xfId="0" applyFont="1" applyFill="1" applyBorder="1" applyAlignment="1">
      <alignment horizontal="right" vertical="center"/>
    </xf>
    <xf numFmtId="3" fontId="60" fillId="36" borderId="0" xfId="0" applyNumberFormat="1" applyFont="1" applyFill="1" applyBorder="1" applyAlignment="1">
      <alignment horizontal="right" vertical="center"/>
    </xf>
    <xf numFmtId="164" fontId="60" fillId="33" borderId="53" xfId="0" applyNumberFormat="1" applyFont="1" applyFill="1" applyBorder="1" applyAlignment="1">
      <alignment horizontal="right" vertical="center"/>
    </xf>
    <xf numFmtId="164" fontId="60" fillId="33" borderId="0" xfId="0" applyNumberFormat="1" applyFont="1" applyFill="1" applyBorder="1" applyAlignment="1">
      <alignment horizontal="right" vertical="center"/>
    </xf>
    <xf numFmtId="1" fontId="60" fillId="33" borderId="0" xfId="0" applyNumberFormat="1" applyFont="1" applyFill="1" applyBorder="1" applyAlignment="1">
      <alignment horizontal="right" vertical="center"/>
    </xf>
    <xf numFmtId="166" fontId="60" fillId="33" borderId="54" xfId="0" applyNumberFormat="1" applyFont="1" applyFill="1" applyBorder="1" applyAlignment="1">
      <alignment horizontal="right" vertical="center"/>
    </xf>
    <xf numFmtId="166" fontId="60" fillId="33" borderId="0" xfId="0" applyNumberFormat="1" applyFont="1" applyFill="1" applyBorder="1" applyAlignment="1">
      <alignment horizontal="right" vertical="center"/>
    </xf>
    <xf numFmtId="0" fontId="61" fillId="33" borderId="0" xfId="0" applyFont="1" applyFill="1" applyBorder="1" applyAlignment="1">
      <alignment horizontal="right" vertical="center"/>
    </xf>
    <xf numFmtId="164" fontId="61" fillId="33" borderId="0" xfId="0" applyNumberFormat="1" applyFont="1" applyFill="1" applyBorder="1" applyAlignment="1">
      <alignment horizontal="right" vertical="center"/>
    </xf>
    <xf numFmtId="3" fontId="60" fillId="33" borderId="0" xfId="0" applyNumberFormat="1" applyFont="1" applyFill="1" applyBorder="1" applyAlignment="1">
      <alignment horizontal="right" vertical="center"/>
    </xf>
    <xf numFmtId="164" fontId="61" fillId="33" borderId="53" xfId="0" applyNumberFormat="1" applyFont="1" applyFill="1" applyBorder="1" applyAlignment="1">
      <alignment horizontal="right" vertical="center"/>
    </xf>
    <xf numFmtId="1" fontId="61" fillId="33" borderId="0" xfId="0" applyNumberFormat="1" applyFont="1" applyFill="1" applyBorder="1" applyAlignment="1">
      <alignment horizontal="right" vertical="center"/>
    </xf>
    <xf numFmtId="166" fontId="61" fillId="33" borderId="54" xfId="0" applyNumberFormat="1" applyFont="1" applyFill="1" applyBorder="1" applyAlignment="1">
      <alignment horizontal="right" vertical="center"/>
    </xf>
    <xf numFmtId="166" fontId="61" fillId="33" borderId="0" xfId="0" applyNumberFormat="1" applyFont="1" applyFill="1" applyBorder="1" applyAlignment="1">
      <alignment horizontal="right" vertical="center"/>
    </xf>
    <xf numFmtId="3" fontId="61" fillId="33" borderId="0" xfId="0" applyNumberFormat="1" applyFont="1" applyFill="1" applyBorder="1" applyAlignment="1">
      <alignment horizontal="right" vertical="center"/>
    </xf>
    <xf numFmtId="164" fontId="61" fillId="33" borderId="59" xfId="0" applyNumberFormat="1" applyFont="1" applyFill="1" applyBorder="1" applyAlignment="1">
      <alignment horizontal="right" vertical="center"/>
    </xf>
    <xf numFmtId="164" fontId="61" fillId="33" borderId="58" xfId="0" applyNumberFormat="1" applyFont="1" applyFill="1" applyBorder="1" applyAlignment="1">
      <alignment horizontal="right" vertical="center"/>
    </xf>
    <xf numFmtId="1" fontId="61" fillId="33" borderId="58" xfId="0" applyNumberFormat="1" applyFont="1" applyFill="1" applyBorder="1" applyAlignment="1">
      <alignment horizontal="right" vertical="center"/>
    </xf>
    <xf numFmtId="166" fontId="61" fillId="33" borderId="57" xfId="0" applyNumberFormat="1" applyFont="1" applyFill="1" applyBorder="1" applyAlignment="1">
      <alignment horizontal="right" vertical="center"/>
    </xf>
    <xf numFmtId="166" fontId="61" fillId="33" borderId="58" xfId="0" applyNumberFormat="1" applyFont="1" applyFill="1" applyBorder="1" applyAlignment="1">
      <alignment horizontal="right" vertical="center"/>
    </xf>
    <xf numFmtId="0" fontId="61" fillId="33" borderId="58" xfId="0" applyFont="1" applyFill="1" applyBorder="1" applyAlignment="1">
      <alignment horizontal="right" vertical="center"/>
    </xf>
    <xf numFmtId="3" fontId="61" fillId="33" borderId="58" xfId="0" applyNumberFormat="1" applyFont="1" applyFill="1" applyBorder="1" applyAlignment="1">
      <alignment horizontal="right" vertical="center"/>
    </xf>
    <xf numFmtId="164" fontId="61" fillId="37" borderId="53" xfId="0" applyNumberFormat="1" applyFont="1" applyFill="1" applyBorder="1" applyAlignment="1">
      <alignment horizontal="right" vertical="center"/>
    </xf>
    <xf numFmtId="164" fontId="61" fillId="37" borderId="0" xfId="0" applyNumberFormat="1" applyFont="1" applyFill="1" applyBorder="1" applyAlignment="1">
      <alignment horizontal="right" vertical="center"/>
    </xf>
    <xf numFmtId="1" fontId="61" fillId="37" borderId="0" xfId="0" applyNumberFormat="1" applyFont="1" applyFill="1" applyBorder="1" applyAlignment="1">
      <alignment horizontal="right" vertical="center"/>
    </xf>
    <xf numFmtId="166" fontId="61" fillId="37" borderId="54" xfId="0" applyNumberFormat="1" applyFont="1" applyFill="1" applyBorder="1" applyAlignment="1">
      <alignment horizontal="right" vertical="center"/>
    </xf>
    <xf numFmtId="166" fontId="61" fillId="37" borderId="0" xfId="0" applyNumberFormat="1" applyFont="1" applyFill="1" applyBorder="1" applyAlignment="1">
      <alignment horizontal="right" vertical="center"/>
    </xf>
    <xf numFmtId="0" fontId="61" fillId="37" borderId="0" xfId="0" applyFont="1" applyFill="1" applyBorder="1" applyAlignment="1">
      <alignment horizontal="right" vertical="center"/>
    </xf>
    <xf numFmtId="3" fontId="61" fillId="37" borderId="0" xfId="0" applyNumberFormat="1" applyFont="1" applyFill="1" applyBorder="1" applyAlignment="1">
      <alignment horizontal="right" vertical="center"/>
    </xf>
    <xf numFmtId="164" fontId="61" fillId="33" borderId="62" xfId="0" applyNumberFormat="1" applyFont="1" applyFill="1" applyBorder="1" applyAlignment="1">
      <alignment horizontal="right" vertical="center"/>
    </xf>
    <xf numFmtId="164" fontId="61" fillId="33" borderId="61" xfId="0" applyNumberFormat="1" applyFont="1" applyFill="1" applyBorder="1" applyAlignment="1">
      <alignment horizontal="right" vertical="center"/>
    </xf>
    <xf numFmtId="1" fontId="61" fillId="33" borderId="61" xfId="0" applyNumberFormat="1" applyFont="1" applyFill="1" applyBorder="1" applyAlignment="1">
      <alignment horizontal="right" vertical="center"/>
    </xf>
    <xf numFmtId="166" fontId="61" fillId="33" borderId="60" xfId="0" applyNumberFormat="1" applyFont="1" applyFill="1" applyBorder="1" applyAlignment="1">
      <alignment horizontal="right" vertical="center"/>
    </xf>
    <xf numFmtId="166" fontId="61" fillId="33" borderId="61" xfId="0" applyNumberFormat="1" applyFont="1" applyFill="1" applyBorder="1" applyAlignment="1">
      <alignment horizontal="right" vertical="center"/>
    </xf>
    <xf numFmtId="0" fontId="61" fillId="33" borderId="61" xfId="0" applyFont="1" applyFill="1" applyBorder="1" applyAlignment="1">
      <alignment horizontal="right" vertical="center"/>
    </xf>
    <xf numFmtId="3" fontId="61" fillId="33" borderId="61" xfId="0" applyNumberFormat="1" applyFont="1" applyFill="1" applyBorder="1" applyAlignment="1">
      <alignment horizontal="right" vertical="center"/>
    </xf>
    <xf numFmtId="164" fontId="61" fillId="33" borderId="51" xfId="0" applyNumberFormat="1" applyFont="1" applyFill="1" applyBorder="1" applyAlignment="1">
      <alignment horizontal="right" vertical="center"/>
    </xf>
    <xf numFmtId="1" fontId="61" fillId="33" borderId="51" xfId="0" applyNumberFormat="1" applyFont="1" applyFill="1" applyBorder="1" applyAlignment="1">
      <alignment horizontal="right" vertical="center"/>
    </xf>
    <xf numFmtId="166" fontId="61" fillId="33" borderId="56" xfId="0" applyNumberFormat="1" applyFont="1" applyFill="1" applyBorder="1" applyAlignment="1">
      <alignment horizontal="right" vertical="center"/>
    </xf>
    <xf numFmtId="166" fontId="61" fillId="33" borderId="51" xfId="0" applyNumberFormat="1" applyFont="1" applyFill="1" applyBorder="1" applyAlignment="1">
      <alignment horizontal="right" vertical="center"/>
    </xf>
    <xf numFmtId="0" fontId="61" fillId="33" borderId="51" xfId="0" applyFont="1" applyFill="1" applyBorder="1" applyAlignment="1">
      <alignment horizontal="right" vertical="center"/>
    </xf>
    <xf numFmtId="168" fontId="61" fillId="33" borderId="51" xfId="0" applyNumberFormat="1" applyFont="1" applyFill="1" applyBorder="1" applyAlignment="1">
      <alignment horizontal="right" vertical="center"/>
    </xf>
    <xf numFmtId="3" fontId="61" fillId="33" borderId="51" xfId="0" applyNumberFormat="1" applyFont="1" applyFill="1" applyBorder="1" applyAlignment="1">
      <alignment horizontal="right" vertical="center"/>
    </xf>
    <xf numFmtId="164" fontId="61" fillId="33" borderId="55" xfId="0" applyNumberFormat="1" applyFont="1" applyFill="1" applyBorder="1" applyAlignment="1">
      <alignment horizontal="right" vertical="center"/>
    </xf>
    <xf numFmtId="164" fontId="60" fillId="33" borderId="55" xfId="0" applyNumberFormat="1" applyFont="1" applyFill="1" applyBorder="1" applyAlignment="1">
      <alignment horizontal="right" vertical="center"/>
    </xf>
    <xf numFmtId="164" fontId="60" fillId="33" borderId="51" xfId="0" applyNumberFormat="1" applyFont="1" applyFill="1" applyBorder="1" applyAlignment="1">
      <alignment horizontal="right" vertical="center"/>
    </xf>
    <xf numFmtId="1" fontId="60" fillId="33" borderId="51" xfId="0" applyNumberFormat="1" applyFont="1" applyFill="1" applyBorder="1" applyAlignment="1">
      <alignment horizontal="right" vertical="center"/>
    </xf>
    <xf numFmtId="166" fontId="60" fillId="33" borderId="56" xfId="0" applyNumberFormat="1" applyFont="1" applyFill="1" applyBorder="1" applyAlignment="1">
      <alignment horizontal="right" vertical="center"/>
    </xf>
    <xf numFmtId="166" fontId="60" fillId="33" borderId="51" xfId="0" applyNumberFormat="1" applyFont="1" applyFill="1" applyBorder="1" applyAlignment="1">
      <alignment horizontal="right" vertical="center"/>
    </xf>
    <xf numFmtId="3" fontId="60" fillId="33" borderId="51" xfId="0" applyNumberFormat="1" applyFont="1" applyFill="1" applyBorder="1" applyAlignment="1">
      <alignment horizontal="right" vertical="center"/>
    </xf>
    <xf numFmtId="168" fontId="61" fillId="33" borderId="0" xfId="0" applyNumberFormat="1" applyFont="1" applyFill="1" applyBorder="1" applyAlignment="1">
      <alignment horizontal="right" vertical="center"/>
    </xf>
    <xf numFmtId="164" fontId="61" fillId="33" borderId="56" xfId="0" applyNumberFormat="1" applyFont="1" applyFill="1" applyBorder="1" applyAlignment="1">
      <alignment horizontal="right" vertical="center"/>
    </xf>
    <xf numFmtId="168" fontId="61" fillId="33" borderId="53" xfId="0" applyNumberFormat="1" applyFont="1" applyFill="1" applyBorder="1" applyAlignment="1">
      <alignment horizontal="right" vertical="center"/>
    </xf>
    <xf numFmtId="0" fontId="48" fillId="33" borderId="49" xfId="0" applyFont="1" applyFill="1" applyBorder="1" applyAlignment="1">
      <alignment horizontal="center" vertical="center" wrapText="1"/>
    </xf>
    <xf numFmtId="0" fontId="63" fillId="33" borderId="0" xfId="0" applyFont="1" applyFill="1" applyBorder="1" applyAlignment="1">
      <alignment horizontal="center" vertical="center"/>
    </xf>
    <xf numFmtId="0" fontId="49" fillId="33" borderId="0" xfId="0" applyFont="1" applyFill="1" applyBorder="1" applyAlignment="1">
      <alignment horizontal="center" vertical="center" wrapText="1"/>
    </xf>
    <xf numFmtId="0" fontId="49" fillId="33" borderId="49" xfId="0" applyFont="1" applyFill="1" applyBorder="1" applyAlignment="1">
      <alignment horizontal="center" vertical="center" wrapText="1"/>
    </xf>
    <xf numFmtId="0" fontId="51" fillId="33" borderId="49" xfId="0" applyFont="1" applyFill="1" applyBorder="1" applyAlignment="1">
      <alignment horizontal="center" vertical="center" wrapText="1"/>
    </xf>
    <xf numFmtId="0" fontId="63" fillId="33" borderId="0" xfId="82" applyFont="1" applyFill="1" applyBorder="1" applyAlignment="1">
      <alignment horizontal="left" wrapText="1"/>
    </xf>
    <xf numFmtId="3" fontId="58" fillId="33" borderId="0" xfId="0" applyNumberFormat="1" applyFont="1" applyFill="1" applyBorder="1" applyAlignment="1">
      <alignment vertical="center"/>
    </xf>
    <xf numFmtId="0" fontId="47" fillId="33" borderId="0" xfId="82" applyFont="1" applyFill="1" applyBorder="1" applyAlignment="1">
      <alignment vertical="center" wrapText="1"/>
    </xf>
    <xf numFmtId="0" fontId="53" fillId="33" borderId="0" xfId="0" applyFont="1" applyFill="1" applyBorder="1" applyAlignment="1">
      <alignment horizontal="center" vertical="center" wrapText="1"/>
    </xf>
    <xf numFmtId="0" fontId="47" fillId="33" borderId="0" xfId="0" applyFont="1" applyFill="1" applyBorder="1" applyAlignment="1">
      <alignment horizontal="center" vertical="center" wrapText="1"/>
    </xf>
    <xf numFmtId="0" fontId="47" fillId="33" borderId="49" xfId="0" applyFont="1" applyFill="1" applyBorder="1" applyAlignment="1">
      <alignment horizontal="center" vertical="center" wrapText="1"/>
    </xf>
    <xf numFmtId="0" fontId="48" fillId="33" borderId="0" xfId="0" applyFont="1" applyFill="1" applyBorder="1" applyAlignment="1">
      <alignment horizontal="center" vertical="center" wrapText="1"/>
    </xf>
    <xf numFmtId="0" fontId="48" fillId="33" borderId="49" xfId="0" applyFont="1" applyFill="1" applyBorder="1" applyAlignment="1">
      <alignment horizontal="center" vertical="center" wrapText="1"/>
    </xf>
    <xf numFmtId="0" fontId="70" fillId="33" borderId="0" xfId="0" applyFont="1" applyFill="1" applyBorder="1" applyAlignment="1">
      <alignment horizontal="center" vertical="center" wrapText="1"/>
    </xf>
    <xf numFmtId="0" fontId="70" fillId="33" borderId="49" xfId="0" applyFont="1" applyFill="1" applyBorder="1" applyAlignment="1">
      <alignment horizontal="center" vertical="center" wrapText="1"/>
    </xf>
    <xf numFmtId="0" fontId="62" fillId="33" borderId="49" xfId="0" applyFont="1" applyFill="1" applyBorder="1" applyAlignment="1">
      <alignment horizontal="center" vertical="center" wrapText="1"/>
    </xf>
    <xf numFmtId="0" fontId="48" fillId="33" borderId="0" xfId="0" applyFont="1" applyFill="1" applyBorder="1" applyAlignment="1">
      <alignment horizontal="center" vertical="center" wrapText="1"/>
    </xf>
    <xf numFmtId="0" fontId="48" fillId="33" borderId="49" xfId="0" applyFont="1" applyFill="1" applyBorder="1" applyAlignment="1">
      <alignment horizontal="center" vertical="center" wrapText="1"/>
    </xf>
    <xf numFmtId="0" fontId="60" fillId="33" borderId="0" xfId="0" applyFont="1" applyFill="1" applyBorder="1" applyAlignment="1">
      <alignment horizontal="center" vertical="center" wrapText="1"/>
    </xf>
    <xf numFmtId="0" fontId="48" fillId="33" borderId="0" xfId="0" applyFont="1" applyFill="1" applyBorder="1" applyAlignment="1">
      <alignment horizontal="center" vertical="center" wrapText="1"/>
    </xf>
    <xf numFmtId="0" fontId="48" fillId="33" borderId="49" xfId="0" applyFont="1" applyFill="1" applyBorder="1" applyAlignment="1">
      <alignment horizontal="center" vertical="center" wrapText="1"/>
    </xf>
    <xf numFmtId="0" fontId="60" fillId="36" borderId="0" xfId="0" applyFont="1" applyFill="1" applyBorder="1" applyAlignment="1">
      <alignment vertical="center"/>
    </xf>
    <xf numFmtId="164" fontId="60" fillId="36" borderId="54" xfId="0" applyNumberFormat="1" applyFont="1" applyFill="1" applyBorder="1" applyAlignment="1">
      <alignment horizontal="right" vertical="center" indent="1"/>
    </xf>
    <xf numFmtId="164" fontId="60" fillId="36" borderId="52" xfId="0" applyNumberFormat="1" applyFont="1" applyFill="1" applyBorder="1" applyAlignment="1">
      <alignment horizontal="right" vertical="center" indent="1"/>
    </xf>
    <xf numFmtId="166" fontId="60" fillId="36" borderId="54" xfId="0" applyNumberFormat="1" applyFont="1" applyFill="1" applyBorder="1" applyAlignment="1">
      <alignment horizontal="right" vertical="center" indent="1"/>
    </xf>
    <xf numFmtId="173" fontId="60" fillId="36" borderId="0" xfId="0" applyNumberFormat="1" applyFont="1" applyFill="1" applyBorder="1" applyAlignment="1">
      <alignment horizontal="right" vertical="center" indent="1"/>
    </xf>
    <xf numFmtId="173" fontId="60" fillId="36" borderId="0" xfId="0" applyNumberFormat="1" applyFont="1" applyFill="1" applyBorder="1" applyAlignment="1">
      <alignment vertical="center"/>
    </xf>
    <xf numFmtId="164" fontId="60" fillId="33" borderId="54" xfId="0" applyNumberFormat="1" applyFont="1" applyFill="1" applyBorder="1" applyAlignment="1">
      <alignment horizontal="right" vertical="center" indent="1"/>
    </xf>
    <xf numFmtId="164" fontId="60" fillId="33" borderId="52" xfId="0" applyNumberFormat="1" applyFont="1" applyFill="1" applyBorder="1" applyAlignment="1">
      <alignment horizontal="right" vertical="center" indent="1"/>
    </xf>
    <xf numFmtId="166" fontId="60" fillId="33" borderId="54" xfId="0" applyNumberFormat="1" applyFont="1" applyFill="1" applyBorder="1" applyAlignment="1">
      <alignment horizontal="right" vertical="center" indent="1"/>
    </xf>
    <xf numFmtId="164" fontId="61" fillId="33" borderId="54" xfId="0" applyNumberFormat="1" applyFont="1" applyFill="1" applyBorder="1" applyAlignment="1">
      <alignment horizontal="right" vertical="center" indent="1"/>
    </xf>
    <xf numFmtId="164" fontId="61" fillId="33" borderId="52" xfId="0" applyNumberFormat="1" applyFont="1" applyFill="1" applyBorder="1" applyAlignment="1">
      <alignment horizontal="right" vertical="center" indent="1"/>
    </xf>
    <xf numFmtId="166" fontId="61" fillId="33" borderId="54" xfId="0" applyNumberFormat="1" applyFont="1" applyFill="1" applyBorder="1" applyAlignment="1">
      <alignment horizontal="right" vertical="center" indent="1"/>
    </xf>
    <xf numFmtId="173" fontId="61" fillId="33" borderId="0" xfId="0" applyNumberFormat="1" applyFont="1" applyFill="1" applyBorder="1" applyAlignment="1">
      <alignment horizontal="right" vertical="center" indent="1"/>
    </xf>
    <xf numFmtId="173" fontId="61" fillId="33" borderId="0" xfId="0" applyNumberFormat="1" applyFont="1" applyFill="1" applyBorder="1" applyAlignment="1">
      <alignment vertical="center"/>
    </xf>
    <xf numFmtId="1" fontId="60" fillId="37" borderId="0" xfId="0" applyNumberFormat="1" applyFont="1" applyFill="1" applyBorder="1" applyAlignment="1">
      <alignment horizontal="right" vertical="center"/>
    </xf>
    <xf numFmtId="164" fontId="61" fillId="37" borderId="54" xfId="0" applyNumberFormat="1" applyFont="1" applyFill="1" applyBorder="1" applyAlignment="1">
      <alignment horizontal="right" vertical="center" indent="1"/>
    </xf>
    <xf numFmtId="164" fontId="61" fillId="37" borderId="52" xfId="0" applyNumberFormat="1" applyFont="1" applyFill="1" applyBorder="1" applyAlignment="1">
      <alignment horizontal="right" vertical="center" indent="1"/>
    </xf>
    <xf numFmtId="166" fontId="61" fillId="37" borderId="54" xfId="0" applyNumberFormat="1" applyFont="1" applyFill="1" applyBorder="1" applyAlignment="1">
      <alignment horizontal="right" vertical="center" indent="1"/>
    </xf>
    <xf numFmtId="173" fontId="61" fillId="37" borderId="0" xfId="0" applyNumberFormat="1" applyFont="1" applyFill="1" applyBorder="1" applyAlignment="1">
      <alignment horizontal="right" vertical="center" indent="1"/>
    </xf>
    <xf numFmtId="173" fontId="61" fillId="37" borderId="0" xfId="0" applyNumberFormat="1" applyFont="1" applyFill="1" applyBorder="1" applyAlignment="1">
      <alignment vertical="center"/>
    </xf>
    <xf numFmtId="173" fontId="61" fillId="37" borderId="0" xfId="0" applyNumberFormat="1" applyFont="1" applyFill="1" applyBorder="1" applyAlignment="1">
      <alignment horizontal="right" vertical="center"/>
    </xf>
    <xf numFmtId="0" fontId="61" fillId="33" borderId="58" xfId="0" applyFont="1" applyFill="1" applyBorder="1" applyAlignment="1">
      <alignment horizontal="left" vertical="center" indent="1"/>
    </xf>
    <xf numFmtId="164" fontId="61" fillId="33" borderId="57" xfId="0" applyNumberFormat="1" applyFont="1" applyFill="1" applyBorder="1" applyAlignment="1">
      <alignment horizontal="right" vertical="center" indent="1"/>
    </xf>
    <xf numFmtId="164" fontId="61" fillId="33" borderId="74" xfId="0" applyNumberFormat="1" applyFont="1" applyFill="1" applyBorder="1" applyAlignment="1">
      <alignment horizontal="right" vertical="center" indent="1"/>
    </xf>
    <xf numFmtId="166" fontId="61" fillId="33" borderId="57" xfId="0" applyNumberFormat="1" applyFont="1" applyFill="1" applyBorder="1" applyAlignment="1">
      <alignment horizontal="right" vertical="center" indent="1"/>
    </xf>
    <xf numFmtId="173" fontId="61" fillId="33" borderId="58" xfId="0" applyNumberFormat="1" applyFont="1" applyFill="1" applyBorder="1" applyAlignment="1">
      <alignment horizontal="right" vertical="center" indent="1"/>
    </xf>
    <xf numFmtId="173" fontId="61" fillId="33" borderId="58" xfId="0" applyNumberFormat="1" applyFont="1" applyFill="1" applyBorder="1" applyAlignment="1">
      <alignment vertical="center"/>
    </xf>
    <xf numFmtId="0" fontId="61" fillId="37" borderId="52" xfId="0" applyFont="1" applyFill="1" applyBorder="1" applyAlignment="1">
      <alignment horizontal="right" vertical="center" indent="1"/>
    </xf>
    <xf numFmtId="0" fontId="61" fillId="37" borderId="53" xfId="0" applyFont="1" applyFill="1" applyBorder="1" applyAlignment="1">
      <alignment horizontal="right" vertical="center" indent="1"/>
    </xf>
    <xf numFmtId="0" fontId="61" fillId="37" borderId="54" xfId="0" applyFont="1" applyFill="1" applyBorder="1" applyAlignment="1">
      <alignment horizontal="right" vertical="center" indent="1"/>
    </xf>
    <xf numFmtId="0" fontId="60" fillId="33" borderId="0" xfId="0" applyFont="1" applyFill="1" applyBorder="1" applyAlignment="1">
      <alignment horizontal="right" vertical="center"/>
    </xf>
    <xf numFmtId="173" fontId="60" fillId="33" borderId="0" xfId="0" applyNumberFormat="1" applyFont="1" applyFill="1" applyBorder="1" applyAlignment="1">
      <alignment horizontal="right" vertical="center" indent="1"/>
    </xf>
    <xf numFmtId="173" fontId="60" fillId="33" borderId="0" xfId="0" applyNumberFormat="1" applyFont="1" applyFill="1" applyBorder="1" applyAlignment="1">
      <alignment vertical="center"/>
    </xf>
    <xf numFmtId="164" fontId="61" fillId="33" borderId="56" xfId="0" applyNumberFormat="1" applyFont="1" applyFill="1" applyBorder="1" applyAlignment="1">
      <alignment horizontal="right" vertical="center" indent="1"/>
    </xf>
    <xf numFmtId="164" fontId="61" fillId="33" borderId="64" xfId="0" applyNumberFormat="1" applyFont="1" applyFill="1" applyBorder="1" applyAlignment="1">
      <alignment horizontal="right" vertical="center" indent="1"/>
    </xf>
    <xf numFmtId="166" fontId="61" fillId="33" borderId="56" xfId="0" applyNumberFormat="1" applyFont="1" applyFill="1" applyBorder="1" applyAlignment="1">
      <alignment horizontal="right" vertical="center" indent="1"/>
    </xf>
    <xf numFmtId="173" fontId="61" fillId="33" borderId="51" xfId="0" applyNumberFormat="1" applyFont="1" applyFill="1" applyBorder="1" applyAlignment="1">
      <alignment horizontal="right" vertical="center" indent="1"/>
    </xf>
    <xf numFmtId="173" fontId="61" fillId="33" borderId="51" xfId="0" applyNumberFormat="1" applyFont="1" applyFill="1" applyBorder="1" applyAlignment="1">
      <alignment vertical="center"/>
    </xf>
    <xf numFmtId="164" fontId="60" fillId="33" borderId="56" xfId="0" applyNumberFormat="1" applyFont="1" applyFill="1" applyBorder="1" applyAlignment="1">
      <alignment horizontal="right" vertical="center" indent="1"/>
    </xf>
    <xf numFmtId="164" fontId="60" fillId="33" borderId="64" xfId="0" applyNumberFormat="1" applyFont="1" applyFill="1" applyBorder="1" applyAlignment="1">
      <alignment horizontal="right" vertical="center" indent="1"/>
    </xf>
    <xf numFmtId="166" fontId="60" fillId="33" borderId="56" xfId="0" applyNumberFormat="1" applyFont="1" applyFill="1" applyBorder="1" applyAlignment="1">
      <alignment horizontal="right" vertical="center" indent="1"/>
    </xf>
    <xf numFmtId="173" fontId="60" fillId="33" borderId="51" xfId="0" applyNumberFormat="1" applyFont="1" applyFill="1" applyBorder="1" applyAlignment="1">
      <alignment horizontal="right" vertical="center" indent="1"/>
    </xf>
    <xf numFmtId="173" fontId="60" fillId="33" borderId="51" xfId="0" applyNumberFormat="1" applyFont="1" applyFill="1" applyBorder="1" applyAlignment="1">
      <alignment vertical="center"/>
    </xf>
    <xf numFmtId="0" fontId="61" fillId="33" borderId="0" xfId="0" applyFont="1" applyFill="1" applyBorder="1" applyAlignment="1">
      <alignment horizontal="left" vertical="center"/>
    </xf>
    <xf numFmtId="164" fontId="61" fillId="33" borderId="53" xfId="37" applyNumberFormat="1" applyFont="1" applyFill="1" applyBorder="1" applyAlignment="1">
      <alignment horizontal="right" vertical="center" indent="1"/>
    </xf>
    <xf numFmtId="164" fontId="61" fillId="33" borderId="54" xfId="37" applyNumberFormat="1" applyFont="1" applyFill="1" applyBorder="1" applyAlignment="1">
      <alignment horizontal="right" vertical="center" indent="1"/>
    </xf>
    <xf numFmtId="164" fontId="61" fillId="33" borderId="52" xfId="37" applyNumberFormat="1" applyFont="1" applyFill="1" applyBorder="1" applyAlignment="1">
      <alignment horizontal="right" vertical="center" indent="1"/>
    </xf>
    <xf numFmtId="164" fontId="61" fillId="33" borderId="0" xfId="37" applyNumberFormat="1" applyFont="1" applyFill="1" applyBorder="1" applyAlignment="1">
      <alignment horizontal="right" vertical="center" indent="1"/>
    </xf>
    <xf numFmtId="1" fontId="61" fillId="33" borderId="0" xfId="37" applyNumberFormat="1" applyFont="1" applyFill="1" applyBorder="1" applyAlignment="1">
      <alignment horizontal="right" vertical="center" indent="1"/>
    </xf>
    <xf numFmtId="166" fontId="61" fillId="33" borderId="54" xfId="37" applyNumberFormat="1" applyFont="1" applyFill="1" applyBorder="1" applyAlignment="1">
      <alignment horizontal="right" vertical="center" indent="1"/>
    </xf>
    <xf numFmtId="0" fontId="60" fillId="36" borderId="0" xfId="0" applyFont="1" applyFill="1" applyBorder="1"/>
    <xf numFmtId="164" fontId="60" fillId="36" borderId="0" xfId="0" applyNumberFormat="1" applyFont="1" applyFill="1" applyBorder="1" applyAlignment="1">
      <alignment horizontal="right" indent="1"/>
    </xf>
    <xf numFmtId="166" fontId="60" fillId="36" borderId="0" xfId="0" applyNumberFormat="1" applyFont="1" applyFill="1" applyBorder="1" applyAlignment="1">
      <alignment horizontal="right" indent="1"/>
    </xf>
    <xf numFmtId="1" fontId="60" fillId="36" borderId="0" xfId="0" applyNumberFormat="1" applyFont="1" applyFill="1" applyBorder="1" applyAlignment="1">
      <alignment horizontal="right" indent="1"/>
    </xf>
    <xf numFmtId="1" fontId="60" fillId="36" borderId="54" xfId="0" applyNumberFormat="1" applyFont="1" applyFill="1" applyBorder="1" applyAlignment="1">
      <alignment horizontal="right" vertical="center" indent="1"/>
    </xf>
    <xf numFmtId="174" fontId="60" fillId="36" borderId="0" xfId="0" applyNumberFormat="1" applyFont="1" applyFill="1" applyBorder="1" applyAlignment="1">
      <alignment horizontal="right" vertical="center" indent="1"/>
    </xf>
    <xf numFmtId="164" fontId="60" fillId="33" borderId="0" xfId="0" applyNumberFormat="1" applyFont="1" applyFill="1" applyBorder="1" applyAlignment="1">
      <alignment horizontal="right" indent="1"/>
    </xf>
    <xf numFmtId="166" fontId="60" fillId="33" borderId="0" xfId="0" applyNumberFormat="1" applyFont="1" applyFill="1" applyBorder="1" applyAlignment="1">
      <alignment horizontal="right" indent="1"/>
    </xf>
    <xf numFmtId="1" fontId="60" fillId="33" borderId="0" xfId="0" applyNumberFormat="1" applyFont="1" applyFill="1" applyBorder="1" applyAlignment="1">
      <alignment horizontal="right" indent="1"/>
    </xf>
    <xf numFmtId="1" fontId="61" fillId="33" borderId="54" xfId="0" applyNumberFormat="1" applyFont="1" applyFill="1" applyBorder="1" applyAlignment="1">
      <alignment horizontal="right" vertical="center" indent="1"/>
    </xf>
    <xf numFmtId="174" fontId="61" fillId="33" borderId="0" xfId="0" applyNumberFormat="1" applyFont="1" applyFill="1" applyBorder="1" applyAlignment="1">
      <alignment horizontal="right" vertical="center" indent="1"/>
    </xf>
    <xf numFmtId="0" fontId="60" fillId="37" borderId="0" xfId="0" applyFont="1" applyFill="1" applyBorder="1"/>
    <xf numFmtId="1" fontId="60" fillId="37" borderId="0" xfId="0" applyNumberFormat="1" applyFont="1" applyFill="1" applyBorder="1" applyAlignment="1">
      <alignment horizontal="right" indent="2"/>
    </xf>
    <xf numFmtId="164" fontId="61" fillId="37" borderId="0" xfId="0" applyNumberFormat="1" applyFont="1" applyFill="1" applyBorder="1" applyAlignment="1">
      <alignment horizontal="right" indent="1"/>
    </xf>
    <xf numFmtId="166" fontId="61" fillId="37" borderId="0" xfId="0" applyNumberFormat="1" applyFont="1" applyFill="1" applyBorder="1" applyAlignment="1">
      <alignment horizontal="right" indent="1"/>
    </xf>
    <xf numFmtId="1" fontId="60" fillId="37" borderId="0" xfId="0" applyNumberFormat="1" applyFont="1" applyFill="1" applyBorder="1" applyAlignment="1">
      <alignment horizontal="right" indent="1"/>
    </xf>
    <xf numFmtId="1" fontId="61" fillId="37" borderId="0" xfId="0" applyNumberFormat="1" applyFont="1" applyFill="1" applyBorder="1" applyAlignment="1">
      <alignment horizontal="right" indent="1"/>
    </xf>
    <xf numFmtId="1" fontId="61" fillId="37" borderId="54" xfId="0" applyNumberFormat="1" applyFont="1" applyFill="1" applyBorder="1" applyAlignment="1">
      <alignment horizontal="right" vertical="center" indent="1"/>
    </xf>
    <xf numFmtId="174" fontId="61" fillId="37" borderId="0" xfId="0" applyNumberFormat="1" applyFont="1" applyFill="1" applyBorder="1" applyAlignment="1">
      <alignment horizontal="right" vertical="center" indent="1"/>
    </xf>
    <xf numFmtId="0" fontId="61" fillId="33" borderId="65" xfId="0" applyFont="1" applyFill="1" applyBorder="1" applyAlignment="1">
      <alignment horizontal="left" indent="1"/>
    </xf>
    <xf numFmtId="1" fontId="61" fillId="33" borderId="65" xfId="0" applyNumberFormat="1" applyFont="1" applyFill="1" applyBorder="1" applyAlignment="1">
      <alignment horizontal="right" indent="2"/>
    </xf>
    <xf numFmtId="164" fontId="61" fillId="33" borderId="65" xfId="0" applyNumberFormat="1" applyFont="1" applyFill="1" applyBorder="1" applyAlignment="1">
      <alignment horizontal="right" indent="1"/>
    </xf>
    <xf numFmtId="166" fontId="61" fillId="33" borderId="65" xfId="0" applyNumberFormat="1" applyFont="1" applyFill="1" applyBorder="1" applyAlignment="1">
      <alignment horizontal="right" indent="1"/>
    </xf>
    <xf numFmtId="1" fontId="61" fillId="33" borderId="65" xfId="0" applyNumberFormat="1" applyFont="1" applyFill="1" applyBorder="1" applyAlignment="1">
      <alignment horizontal="right" indent="1"/>
    </xf>
    <xf numFmtId="164" fontId="61" fillId="33" borderId="65" xfId="0" applyNumberFormat="1" applyFont="1" applyFill="1" applyBorder="1" applyAlignment="1">
      <alignment horizontal="right" vertical="center" indent="1"/>
    </xf>
    <xf numFmtId="1" fontId="61" fillId="33" borderId="65" xfId="0" applyNumberFormat="1" applyFont="1" applyFill="1" applyBorder="1" applyAlignment="1">
      <alignment horizontal="right" vertical="center" indent="1"/>
    </xf>
    <xf numFmtId="166" fontId="61" fillId="33" borderId="65" xfId="0" applyNumberFormat="1" applyFont="1" applyFill="1" applyBorder="1" applyAlignment="1">
      <alignment horizontal="right" vertical="center" indent="1"/>
    </xf>
    <xf numFmtId="0" fontId="61" fillId="33" borderId="65" xfId="0" applyFont="1" applyFill="1" applyBorder="1" applyAlignment="1">
      <alignment horizontal="right" vertical="center" indent="1"/>
    </xf>
    <xf numFmtId="164" fontId="61" fillId="33" borderId="66" xfId="0" applyNumberFormat="1" applyFont="1" applyFill="1" applyBorder="1" applyAlignment="1">
      <alignment horizontal="right" vertical="center" indent="1"/>
    </xf>
    <xf numFmtId="166" fontId="61" fillId="33" borderId="67" xfId="0" applyNumberFormat="1" applyFont="1" applyFill="1" applyBorder="1" applyAlignment="1">
      <alignment horizontal="right" vertical="center" indent="1"/>
    </xf>
    <xf numFmtId="1" fontId="61" fillId="33" borderId="67" xfId="0" applyNumberFormat="1" applyFont="1" applyFill="1" applyBorder="1" applyAlignment="1">
      <alignment horizontal="right" vertical="center" indent="1"/>
    </xf>
    <xf numFmtId="173" fontId="61" fillId="33" borderId="65" xfId="0" applyNumberFormat="1" applyFont="1" applyFill="1" applyBorder="1" applyAlignment="1">
      <alignment horizontal="right" vertical="center" indent="1"/>
    </xf>
    <xf numFmtId="174" fontId="61" fillId="33" borderId="65" xfId="0" applyNumberFormat="1" applyFont="1" applyFill="1" applyBorder="1" applyAlignment="1">
      <alignment horizontal="right" vertical="center" indent="1"/>
    </xf>
    <xf numFmtId="3" fontId="61" fillId="33" borderId="65" xfId="0" applyNumberFormat="1" applyFont="1" applyFill="1" applyBorder="1" applyAlignment="1">
      <alignment horizontal="right" vertical="center" indent="1"/>
    </xf>
    <xf numFmtId="173" fontId="61" fillId="33" borderId="66" xfId="0" applyNumberFormat="1" applyFont="1" applyFill="1" applyBorder="1" applyAlignment="1">
      <alignment horizontal="right" vertical="center" indent="1"/>
    </xf>
    <xf numFmtId="173" fontId="61" fillId="33" borderId="65" xfId="0" applyNumberFormat="1" applyFont="1" applyFill="1" applyBorder="1" applyAlignment="1">
      <alignment vertical="center"/>
    </xf>
    <xf numFmtId="0" fontId="61" fillId="33" borderId="0" xfId="0" applyFont="1" applyFill="1" applyBorder="1" applyAlignment="1">
      <alignment horizontal="left" indent="1"/>
    </xf>
    <xf numFmtId="164" fontId="61" fillId="33" borderId="0" xfId="0" applyNumberFormat="1" applyFont="1" applyFill="1" applyBorder="1" applyAlignment="1">
      <alignment horizontal="right" indent="1"/>
    </xf>
    <xf numFmtId="166" fontId="61" fillId="33" borderId="0" xfId="0" applyNumberFormat="1" applyFont="1" applyFill="1" applyBorder="1" applyAlignment="1">
      <alignment horizontal="right" indent="1"/>
    </xf>
    <xf numFmtId="1" fontId="61" fillId="33" borderId="0" xfId="0" applyNumberFormat="1" applyFont="1" applyFill="1" applyBorder="1" applyAlignment="1">
      <alignment horizontal="right" indent="1"/>
    </xf>
    <xf numFmtId="0" fontId="61" fillId="37" borderId="0" xfId="0" applyFont="1" applyFill="1" applyBorder="1" applyAlignment="1">
      <alignment horizontal="right" indent="1"/>
    </xf>
    <xf numFmtId="0" fontId="60" fillId="33" borderId="0" xfId="0" applyFont="1" applyFill="1" applyBorder="1" applyAlignment="1">
      <alignment horizontal="right" indent="1"/>
    </xf>
    <xf numFmtId="1" fontId="60" fillId="33" borderId="54" xfId="0" applyNumberFormat="1" applyFont="1" applyFill="1" applyBorder="1" applyAlignment="1">
      <alignment horizontal="right" vertical="center" indent="1"/>
    </xf>
    <xf numFmtId="174" fontId="60" fillId="33" borderId="0" xfId="0" applyNumberFormat="1" applyFont="1" applyFill="1" applyBorder="1" applyAlignment="1">
      <alignment horizontal="right" vertical="center" indent="1"/>
    </xf>
    <xf numFmtId="164" fontId="61" fillId="33" borderId="51" xfId="0" applyNumberFormat="1" applyFont="1" applyFill="1" applyBorder="1" applyAlignment="1">
      <alignment horizontal="right" indent="1"/>
    </xf>
    <xf numFmtId="1" fontId="61" fillId="33" borderId="51" xfId="0" applyNumberFormat="1" applyFont="1" applyFill="1" applyBorder="1" applyAlignment="1">
      <alignment horizontal="right" indent="1"/>
    </xf>
    <xf numFmtId="166" fontId="61" fillId="33" borderId="51" xfId="0" applyNumberFormat="1" applyFont="1" applyFill="1" applyBorder="1" applyAlignment="1">
      <alignment horizontal="right" indent="1"/>
    </xf>
    <xf numFmtId="0" fontId="61" fillId="33" borderId="51" xfId="0" applyFont="1" applyFill="1" applyBorder="1" applyAlignment="1">
      <alignment horizontal="right" indent="1"/>
    </xf>
    <xf numFmtId="1" fontId="61" fillId="33" borderId="56" xfId="0" applyNumberFormat="1" applyFont="1" applyFill="1" applyBorder="1" applyAlignment="1">
      <alignment horizontal="right" vertical="center" indent="1"/>
    </xf>
    <xf numFmtId="174" fontId="61" fillId="33" borderId="51" xfId="0" applyNumberFormat="1" applyFont="1" applyFill="1" applyBorder="1" applyAlignment="1">
      <alignment horizontal="right" vertical="center" indent="1"/>
    </xf>
    <xf numFmtId="164" fontId="60" fillId="33" borderId="51" xfId="0" applyNumberFormat="1" applyFont="1" applyFill="1" applyBorder="1" applyAlignment="1">
      <alignment horizontal="right" indent="1"/>
    </xf>
    <xf numFmtId="1" fontId="60" fillId="33" borderId="51" xfId="0" applyNumberFormat="1" applyFont="1" applyFill="1" applyBorder="1" applyAlignment="1">
      <alignment horizontal="right" indent="1"/>
    </xf>
    <xf numFmtId="166" fontId="60" fillId="33" borderId="51" xfId="0" applyNumberFormat="1" applyFont="1" applyFill="1" applyBorder="1" applyAlignment="1">
      <alignment horizontal="right" indent="1"/>
    </xf>
    <xf numFmtId="1" fontId="60" fillId="33" borderId="56" xfId="0" applyNumberFormat="1" applyFont="1" applyFill="1" applyBorder="1" applyAlignment="1">
      <alignment horizontal="right" vertical="center" indent="1"/>
    </xf>
    <xf numFmtId="174" fontId="60" fillId="33" borderId="51" xfId="0" applyNumberFormat="1" applyFont="1" applyFill="1" applyBorder="1" applyAlignment="1">
      <alignment horizontal="right" vertical="center" indent="1"/>
    </xf>
    <xf numFmtId="1" fontId="61" fillId="33" borderId="58" xfId="0" applyNumberFormat="1" applyFont="1" applyFill="1" applyBorder="1" applyAlignment="1">
      <alignment horizontal="right" indent="2"/>
    </xf>
    <xf numFmtId="164" fontId="61" fillId="33" borderId="58" xfId="0" applyNumberFormat="1" applyFont="1" applyFill="1" applyBorder="1" applyAlignment="1">
      <alignment horizontal="right" indent="1"/>
    </xf>
    <xf numFmtId="166" fontId="61" fillId="33" borderId="58" xfId="0" applyNumberFormat="1" applyFont="1" applyFill="1" applyBorder="1" applyAlignment="1">
      <alignment horizontal="right" indent="1"/>
    </xf>
    <xf numFmtId="1" fontId="61" fillId="33" borderId="58" xfId="0" applyNumberFormat="1" applyFont="1" applyFill="1" applyBorder="1" applyAlignment="1">
      <alignment horizontal="right" indent="1"/>
    </xf>
    <xf numFmtId="1" fontId="61" fillId="33" borderId="57" xfId="0" applyNumberFormat="1" applyFont="1" applyFill="1" applyBorder="1" applyAlignment="1">
      <alignment horizontal="right" vertical="center" indent="1"/>
    </xf>
    <xf numFmtId="174" fontId="61" fillId="33" borderId="58" xfId="0" applyNumberFormat="1" applyFont="1" applyFill="1" applyBorder="1" applyAlignment="1">
      <alignment horizontal="right" vertical="center" indent="1"/>
    </xf>
    <xf numFmtId="164" fontId="61" fillId="33" borderId="65" xfId="0" applyNumberFormat="1" applyFont="1" applyFill="1" applyBorder="1" applyAlignment="1">
      <alignment vertical="center"/>
    </xf>
    <xf numFmtId="168" fontId="61" fillId="33" borderId="58" xfId="0" applyNumberFormat="1" applyFont="1" applyFill="1" applyBorder="1" applyAlignment="1">
      <alignment horizontal="right" vertical="center"/>
    </xf>
    <xf numFmtId="173" fontId="60" fillId="36" borderId="0" xfId="0" applyNumberFormat="1" applyFont="1" applyFill="1" applyBorder="1" applyAlignment="1">
      <alignment horizontal="right" vertical="center"/>
    </xf>
    <xf numFmtId="173" fontId="61" fillId="33" borderId="0" xfId="0" applyNumberFormat="1" applyFont="1" applyFill="1" applyBorder="1" applyAlignment="1">
      <alignment horizontal="right" vertical="center"/>
    </xf>
    <xf numFmtId="173" fontId="61" fillId="33" borderId="58" xfId="0" applyNumberFormat="1" applyFont="1" applyFill="1" applyBorder="1" applyAlignment="1">
      <alignment horizontal="right" vertical="center"/>
    </xf>
    <xf numFmtId="173" fontId="60" fillId="33" borderId="0" xfId="0" applyNumberFormat="1" applyFont="1" applyFill="1" applyBorder="1" applyAlignment="1">
      <alignment horizontal="right" vertical="center"/>
    </xf>
    <xf numFmtId="173" fontId="61" fillId="33" borderId="51" xfId="0" applyNumberFormat="1" applyFont="1" applyFill="1" applyBorder="1" applyAlignment="1">
      <alignment horizontal="right" vertical="center"/>
    </xf>
    <xf numFmtId="173" fontId="60" fillId="33" borderId="51" xfId="0" applyNumberFormat="1" applyFont="1" applyFill="1" applyBorder="1" applyAlignment="1">
      <alignment horizontal="right" vertical="center"/>
    </xf>
    <xf numFmtId="173" fontId="60" fillId="36" borderId="53" xfId="0" applyNumberFormat="1" applyFont="1" applyFill="1" applyBorder="1" applyAlignment="1">
      <alignment horizontal="right" vertical="center"/>
    </xf>
    <xf numFmtId="173" fontId="61" fillId="33" borderId="53" xfId="0" applyNumberFormat="1" applyFont="1" applyFill="1" applyBorder="1" applyAlignment="1">
      <alignment horizontal="right" vertical="center"/>
    </xf>
    <xf numFmtId="173" fontId="61" fillId="33" borderId="59" xfId="0" applyNumberFormat="1" applyFont="1" applyFill="1" applyBorder="1" applyAlignment="1">
      <alignment horizontal="right" vertical="center"/>
    </xf>
    <xf numFmtId="173" fontId="60" fillId="33" borderId="53" xfId="0" applyNumberFormat="1" applyFont="1" applyFill="1" applyBorder="1" applyAlignment="1">
      <alignment horizontal="right" vertical="center"/>
    </xf>
    <xf numFmtId="173" fontId="61" fillId="33" borderId="55" xfId="0" applyNumberFormat="1" applyFont="1" applyFill="1" applyBorder="1" applyAlignment="1">
      <alignment horizontal="right" vertical="center"/>
    </xf>
    <xf numFmtId="173" fontId="60" fillId="33" borderId="55" xfId="0" applyNumberFormat="1" applyFont="1" applyFill="1" applyBorder="1" applyAlignment="1">
      <alignment horizontal="right" vertical="center"/>
    </xf>
    <xf numFmtId="0" fontId="61" fillId="33" borderId="47" xfId="0" applyFont="1" applyFill="1" applyBorder="1"/>
    <xf numFmtId="0" fontId="60" fillId="36" borderId="0" xfId="0" applyFont="1" applyFill="1" applyBorder="1" applyAlignment="1">
      <alignment horizontal="left" vertical="center" wrapText="1" indent="1"/>
    </xf>
    <xf numFmtId="0" fontId="60" fillId="36" borderId="0" xfId="0" applyFont="1" applyFill="1" applyBorder="1" applyAlignment="1">
      <alignment horizontal="right" vertical="center" indent="1"/>
    </xf>
    <xf numFmtId="0" fontId="61" fillId="33" borderId="54" xfId="0" applyFont="1" applyFill="1" applyBorder="1" applyAlignment="1">
      <alignment horizontal="right" vertical="center" indent="1"/>
    </xf>
    <xf numFmtId="0" fontId="61" fillId="33" borderId="0" xfId="0" applyFont="1" applyFill="1" applyBorder="1" applyAlignment="1">
      <alignment horizontal="left" vertical="center" wrapText="1" indent="1"/>
    </xf>
    <xf numFmtId="1" fontId="60" fillId="36" borderId="0" xfId="0" applyNumberFormat="1" applyFont="1" applyFill="1" applyBorder="1" applyAlignment="1">
      <alignment horizontal="left" vertical="center" indent="1"/>
    </xf>
    <xf numFmtId="0" fontId="61" fillId="33" borderId="0" xfId="0" applyFont="1" applyFill="1" applyBorder="1" applyAlignment="1">
      <alignment horizontal="right" vertical="center" wrapText="1" indent="1"/>
    </xf>
    <xf numFmtId="0" fontId="60" fillId="33" borderId="0" xfId="0" applyFont="1" applyFill="1" applyBorder="1" applyAlignment="1">
      <alignment horizontal="right" vertical="center" wrapText="1" indent="1"/>
    </xf>
    <xf numFmtId="1" fontId="61" fillId="33" borderId="0" xfId="0" applyNumberFormat="1" applyFont="1" applyFill="1" applyBorder="1" applyAlignment="1">
      <alignment horizontal="left" vertical="center" indent="1"/>
    </xf>
    <xf numFmtId="0" fontId="61" fillId="33" borderId="51" xfId="0" applyFont="1" applyFill="1" applyBorder="1" applyAlignment="1">
      <alignment horizontal="left" vertical="center" wrapText="1" indent="1"/>
    </xf>
    <xf numFmtId="1" fontId="61" fillId="33" borderId="51" xfId="0" applyNumberFormat="1" applyFont="1" applyFill="1" applyBorder="1" applyAlignment="1">
      <alignment horizontal="left" vertical="center" indent="1"/>
    </xf>
    <xf numFmtId="0" fontId="61" fillId="33" borderId="47" xfId="0" applyFont="1" applyFill="1" applyBorder="1" applyAlignment="1">
      <alignment vertical="center"/>
    </xf>
    <xf numFmtId="0" fontId="60" fillId="33" borderId="0" xfId="0" applyFont="1" applyFill="1" applyBorder="1" applyAlignment="1">
      <alignment horizontal="left" vertical="center"/>
    </xf>
    <xf numFmtId="0" fontId="58" fillId="33" borderId="49" xfId="0" applyFont="1" applyFill="1" applyBorder="1" applyAlignment="1">
      <alignment horizontal="center" vertical="center" wrapText="1"/>
    </xf>
    <xf numFmtId="0" fontId="53" fillId="33" borderId="49" xfId="0" applyFont="1" applyFill="1" applyBorder="1" applyAlignment="1">
      <alignment horizontal="center" vertical="center" wrapText="1"/>
    </xf>
    <xf numFmtId="0" fontId="70" fillId="33" borderId="49" xfId="0" applyFont="1" applyFill="1" applyBorder="1" applyAlignment="1">
      <alignment horizontal="center" vertical="center" wrapText="1"/>
    </xf>
    <xf numFmtId="0" fontId="61" fillId="36" borderId="54" xfId="0" applyFont="1" applyFill="1" applyBorder="1" applyAlignment="1">
      <alignment horizontal="right" vertical="center" indent="1"/>
    </xf>
    <xf numFmtId="3" fontId="47" fillId="0" borderId="0" xfId="0" applyNumberFormat="1" applyFont="1" applyFill="1"/>
    <xf numFmtId="3" fontId="48" fillId="0" borderId="0" xfId="0" applyNumberFormat="1" applyFont="1" applyFill="1" applyBorder="1" applyAlignment="1">
      <alignment horizontal="center" vertical="center" wrapText="1"/>
    </xf>
    <xf numFmtId="3" fontId="55" fillId="0" borderId="0" xfId="0" applyNumberFormat="1" applyFont="1" applyFill="1" applyBorder="1" applyAlignment="1">
      <alignment vertical="center"/>
    </xf>
    <xf numFmtId="3" fontId="58" fillId="0" borderId="0" xfId="0" applyNumberFormat="1" applyFont="1" applyFill="1" applyBorder="1" applyAlignment="1">
      <alignment vertical="center"/>
    </xf>
    <xf numFmtId="3" fontId="63" fillId="0" borderId="0" xfId="0" applyNumberFormat="1" applyFont="1" applyFill="1"/>
    <xf numFmtId="164" fontId="61" fillId="33" borderId="0" xfId="37" applyNumberFormat="1" applyFont="1" applyFill="1" applyBorder="1" applyAlignment="1">
      <alignment vertical="center"/>
    </xf>
    <xf numFmtId="3" fontId="61" fillId="37" borderId="0" xfId="0" applyNumberFormat="1" applyFont="1" applyFill="1" applyBorder="1" applyAlignment="1">
      <alignment vertical="center"/>
    </xf>
    <xf numFmtId="0" fontId="63" fillId="33" borderId="0" xfId="34" applyFont="1" applyFill="1" applyBorder="1" applyAlignment="1">
      <alignment vertical="center"/>
    </xf>
    <xf numFmtId="0" fontId="49" fillId="33" borderId="0" xfId="0" applyFont="1" applyFill="1" applyBorder="1" applyAlignment="1">
      <alignment horizontal="center" vertical="center" wrapText="1"/>
    </xf>
    <xf numFmtId="0" fontId="59" fillId="33" borderId="0" xfId="0" applyFont="1" applyFill="1" applyBorder="1" applyAlignment="1">
      <alignment horizontal="center" vertical="center" wrapText="1"/>
    </xf>
    <xf numFmtId="0" fontId="80" fillId="33" borderId="0" xfId="0" applyFont="1" applyFill="1" applyBorder="1"/>
    <xf numFmtId="0" fontId="80" fillId="33" borderId="49" xfId="0" applyFont="1" applyFill="1" applyBorder="1"/>
    <xf numFmtId="0" fontId="58" fillId="33" borderId="0" xfId="0" applyFont="1" applyFill="1" applyBorder="1"/>
    <xf numFmtId="0" fontId="58" fillId="33" borderId="49" xfId="0" applyFont="1" applyFill="1" applyBorder="1"/>
    <xf numFmtId="0" fontId="55" fillId="33" borderId="0" xfId="35" applyFont="1" applyFill="1" applyBorder="1" applyAlignment="1">
      <alignment wrapText="1"/>
    </xf>
    <xf numFmtId="0" fontId="55" fillId="33" borderId="0" xfId="0" applyFont="1" applyFill="1" applyAlignment="1"/>
    <xf numFmtId="3" fontId="81" fillId="33" borderId="0" xfId="0" applyNumberFormat="1" applyFont="1" applyFill="1" applyBorder="1"/>
    <xf numFmtId="0" fontId="83" fillId="33" borderId="0" xfId="0" applyFont="1" applyFill="1"/>
    <xf numFmtId="3" fontId="83" fillId="33" borderId="0" xfId="0" applyNumberFormat="1" applyFont="1" applyFill="1"/>
    <xf numFmtId="3" fontId="85" fillId="33" borderId="0" xfId="0" applyNumberFormat="1" applyFont="1" applyFill="1" applyBorder="1" applyAlignment="1">
      <alignment vertical="center"/>
    </xf>
    <xf numFmtId="0" fontId="87" fillId="33" borderId="48" xfId="0" applyFont="1" applyFill="1" applyBorder="1" applyAlignment="1">
      <alignment vertical="center"/>
    </xf>
    <xf numFmtId="3" fontId="87" fillId="33" borderId="48" xfId="0" applyNumberFormat="1" applyFont="1" applyFill="1" applyBorder="1" applyAlignment="1">
      <alignment vertical="center"/>
    </xf>
    <xf numFmtId="3" fontId="86" fillId="33" borderId="0" xfId="0" applyNumberFormat="1" applyFont="1" applyFill="1" applyBorder="1" applyAlignment="1">
      <alignment horizontal="right" vertical="center" indent="1"/>
    </xf>
    <xf numFmtId="0" fontId="88" fillId="33" borderId="0" xfId="0" applyFont="1" applyFill="1"/>
    <xf numFmtId="3" fontId="88" fillId="33" borderId="0" xfId="0" applyNumberFormat="1" applyFont="1" applyFill="1"/>
    <xf numFmtId="3" fontId="83" fillId="33" borderId="0" xfId="0" applyNumberFormat="1" applyFont="1" applyFill="1" applyBorder="1"/>
    <xf numFmtId="3" fontId="83" fillId="33" borderId="48" xfId="0" applyNumberFormat="1" applyFont="1" applyFill="1" applyBorder="1"/>
    <xf numFmtId="0" fontId="83" fillId="33" borderId="0" xfId="0" applyFont="1" applyFill="1" applyBorder="1"/>
    <xf numFmtId="0" fontId="61" fillId="33" borderId="58" xfId="0" applyFont="1" applyFill="1" applyBorder="1" applyAlignment="1">
      <alignment horizontal="left" vertical="center" wrapText="1" indent="1"/>
    </xf>
    <xf numFmtId="0" fontId="62" fillId="33" borderId="48" xfId="0" applyFont="1" applyFill="1" applyBorder="1" applyAlignment="1">
      <alignment vertical="center"/>
    </xf>
    <xf numFmtId="3" fontId="47" fillId="0" borderId="48" xfId="0" applyNumberFormat="1" applyFont="1" applyFill="1" applyBorder="1"/>
    <xf numFmtId="3" fontId="46" fillId="0" borderId="48" xfId="0" applyNumberFormat="1" applyFont="1" applyFill="1" applyBorder="1" applyAlignment="1">
      <alignment horizontal="right" vertical="center" indent="1"/>
    </xf>
    <xf numFmtId="3" fontId="48" fillId="0" borderId="49" xfId="0" applyNumberFormat="1" applyFont="1" applyFill="1" applyBorder="1" applyAlignment="1">
      <alignment horizontal="center" vertical="center" wrapText="1"/>
    </xf>
    <xf numFmtId="3" fontId="63" fillId="33" borderId="48" xfId="0" applyNumberFormat="1" applyFont="1" applyFill="1" applyBorder="1"/>
    <xf numFmtId="3" fontId="63" fillId="0" borderId="48" xfId="0" applyNumberFormat="1" applyFont="1" applyFill="1" applyBorder="1"/>
    <xf numFmtId="3" fontId="87" fillId="33" borderId="0" xfId="0" applyNumberFormat="1" applyFont="1" applyFill="1" applyBorder="1" applyAlignment="1">
      <alignment vertical="center"/>
    </xf>
    <xf numFmtId="0" fontId="91" fillId="33" borderId="48" xfId="0" applyFont="1" applyFill="1" applyBorder="1" applyAlignment="1">
      <alignment horizontal="left" vertical="center" indent="1"/>
    </xf>
    <xf numFmtId="0" fontId="82" fillId="33" borderId="47" xfId="0" applyFont="1" applyFill="1" applyBorder="1" applyAlignment="1">
      <alignment horizontal="center" vertical="center"/>
    </xf>
    <xf numFmtId="0" fontId="58" fillId="33" borderId="0" xfId="0" applyFont="1" applyFill="1" applyBorder="1" applyAlignment="1">
      <alignment horizontal="center" vertical="center" wrapText="1"/>
    </xf>
    <xf numFmtId="0" fontId="58" fillId="33" borderId="49" xfId="0" applyFont="1" applyFill="1" applyBorder="1" applyAlignment="1">
      <alignment horizontal="center" vertical="center" wrapText="1"/>
    </xf>
    <xf numFmtId="0" fontId="53" fillId="33" borderId="0" xfId="0" applyFont="1" applyFill="1" applyBorder="1" applyAlignment="1">
      <alignment horizontal="center" vertical="center" wrapText="1"/>
    </xf>
    <xf numFmtId="0" fontId="53" fillId="33" borderId="49" xfId="0" applyFont="1" applyFill="1" applyBorder="1" applyAlignment="1">
      <alignment horizontal="center" vertical="center" wrapText="1"/>
    </xf>
    <xf numFmtId="0" fontId="47" fillId="33" borderId="0" xfId="0" applyFont="1" applyFill="1" applyAlignment="1">
      <alignment horizontal="center"/>
    </xf>
    <xf numFmtId="173" fontId="61" fillId="33" borderId="62" xfId="0" applyNumberFormat="1" applyFont="1" applyFill="1" applyBorder="1" applyAlignment="1">
      <alignment horizontal="right" vertical="center"/>
    </xf>
    <xf numFmtId="0" fontId="61" fillId="37" borderId="0" xfId="0" applyFont="1" applyFill="1" applyBorder="1" applyAlignment="1">
      <alignment vertical="center"/>
    </xf>
    <xf numFmtId="173" fontId="46" fillId="33" borderId="48" xfId="0" applyNumberFormat="1" applyFont="1" applyFill="1" applyBorder="1" applyAlignment="1">
      <alignment horizontal="right" indent="2"/>
    </xf>
    <xf numFmtId="173" fontId="77" fillId="33" borderId="48" xfId="0" applyNumberFormat="1" applyFont="1" applyFill="1" applyBorder="1" applyAlignment="1">
      <alignment vertical="center"/>
    </xf>
    <xf numFmtId="173" fontId="76" fillId="33" borderId="48" xfId="0" applyNumberFormat="1" applyFont="1" applyFill="1" applyBorder="1" applyAlignment="1">
      <alignment horizontal="right" vertical="center" indent="1"/>
    </xf>
    <xf numFmtId="0" fontId="60" fillId="33" borderId="47" xfId="0" applyFont="1" applyFill="1" applyBorder="1" applyAlignment="1">
      <alignment horizontal="center" vertical="center"/>
    </xf>
    <xf numFmtId="0" fontId="79" fillId="33" borderId="47" xfId="0" applyFont="1" applyFill="1" applyBorder="1" applyAlignment="1">
      <alignment horizontal="center" vertical="center"/>
    </xf>
    <xf numFmtId="0" fontId="48" fillId="33" borderId="0" xfId="0" applyFont="1" applyFill="1" applyBorder="1" applyAlignment="1">
      <alignment horizontal="center" vertical="center" wrapText="1"/>
    </xf>
    <xf numFmtId="0" fontId="48" fillId="33" borderId="49" xfId="0" applyFont="1" applyFill="1" applyBorder="1" applyAlignment="1">
      <alignment horizontal="center" vertical="center" wrapText="1"/>
    </xf>
    <xf numFmtId="2" fontId="69" fillId="33" borderId="49" xfId="0" applyNumberFormat="1" applyFont="1" applyFill="1" applyBorder="1" applyAlignment="1">
      <alignment horizontal="center" vertical="center" wrapText="1"/>
    </xf>
    <xf numFmtId="0" fontId="60" fillId="33" borderId="47" xfId="34" applyFont="1" applyFill="1" applyBorder="1" applyAlignment="1">
      <alignment horizontal="center" vertical="center"/>
    </xf>
    <xf numFmtId="3" fontId="60" fillId="36" borderId="54" xfId="0" applyNumberFormat="1" applyFont="1" applyFill="1" applyBorder="1" applyAlignment="1">
      <alignment horizontal="right" vertical="center" indent="1"/>
    </xf>
    <xf numFmtId="3" fontId="60" fillId="33" borderId="54" xfId="0" applyNumberFormat="1" applyFont="1" applyFill="1" applyBorder="1" applyAlignment="1">
      <alignment horizontal="right" vertical="center" indent="1"/>
    </xf>
    <xf numFmtId="3" fontId="61" fillId="33" borderId="54" xfId="0" applyNumberFormat="1" applyFont="1" applyFill="1" applyBorder="1" applyAlignment="1">
      <alignment horizontal="right" vertical="center" indent="1"/>
    </xf>
    <xf numFmtId="3" fontId="61" fillId="33" borderId="56" xfId="0" applyNumberFormat="1" applyFont="1" applyFill="1" applyBorder="1" applyAlignment="1">
      <alignment horizontal="right" vertical="center" indent="1"/>
    </xf>
    <xf numFmtId="176" fontId="61" fillId="33" borderId="51" xfId="0" applyNumberFormat="1" applyFont="1" applyFill="1" applyBorder="1" applyAlignment="1">
      <alignment horizontal="right" vertical="center"/>
    </xf>
    <xf numFmtId="164" fontId="61" fillId="33" borderId="65" xfId="0" applyNumberFormat="1" applyFont="1" applyFill="1" applyBorder="1" applyAlignment="1">
      <alignment horizontal="right" vertical="center"/>
    </xf>
    <xf numFmtId="164" fontId="61" fillId="33" borderId="66" xfId="0" applyNumberFormat="1" applyFont="1" applyFill="1" applyBorder="1" applyAlignment="1">
      <alignment horizontal="right" vertical="center"/>
    </xf>
    <xf numFmtId="3" fontId="61" fillId="33" borderId="67" xfId="0" applyNumberFormat="1" applyFont="1" applyFill="1" applyBorder="1" applyAlignment="1">
      <alignment horizontal="right" vertical="center" indent="1"/>
    </xf>
    <xf numFmtId="164" fontId="61" fillId="33" borderId="75" xfId="0" applyNumberFormat="1" applyFont="1" applyFill="1" applyBorder="1" applyAlignment="1">
      <alignment horizontal="right" vertical="center"/>
    </xf>
    <xf numFmtId="164" fontId="61" fillId="33" borderId="75" xfId="0" applyNumberFormat="1" applyFont="1" applyFill="1" applyBorder="1" applyAlignment="1">
      <alignment horizontal="right" vertical="center" indent="1"/>
    </xf>
    <xf numFmtId="166" fontId="61" fillId="33" borderId="75" xfId="0" applyNumberFormat="1" applyFont="1" applyFill="1" applyBorder="1" applyAlignment="1">
      <alignment horizontal="right" vertical="center" indent="1"/>
    </xf>
    <xf numFmtId="0" fontId="61" fillId="33" borderId="75" xfId="0" applyFont="1" applyFill="1" applyBorder="1" applyAlignment="1">
      <alignment horizontal="right" vertical="center" indent="1"/>
    </xf>
    <xf numFmtId="3" fontId="61" fillId="33" borderId="75" xfId="0" applyNumberFormat="1" applyFont="1" applyFill="1" applyBorder="1" applyAlignment="1">
      <alignment horizontal="right" vertical="center" indent="1"/>
    </xf>
    <xf numFmtId="3" fontId="61" fillId="33" borderId="57" xfId="0" applyNumberFormat="1" applyFont="1" applyFill="1" applyBorder="1" applyAlignment="1">
      <alignment horizontal="right" vertical="center" indent="1"/>
    </xf>
    <xf numFmtId="164" fontId="61" fillId="33" borderId="69" xfId="0" applyNumberFormat="1" applyFont="1" applyFill="1" applyBorder="1" applyAlignment="1">
      <alignment horizontal="right" vertical="center" indent="1"/>
    </xf>
    <xf numFmtId="0" fontId="60" fillId="0" borderId="47" xfId="34" applyFont="1" applyFill="1" applyBorder="1" applyAlignment="1">
      <alignment horizontal="center" vertical="center"/>
    </xf>
    <xf numFmtId="0" fontId="61" fillId="33" borderId="0" xfId="0" applyFont="1" applyFill="1" applyAlignment="1">
      <alignment vertical="center"/>
    </xf>
    <xf numFmtId="0" fontId="92" fillId="33" borderId="47" xfId="0" applyFont="1" applyFill="1" applyBorder="1" applyAlignment="1">
      <alignment horizontal="center" vertical="center"/>
    </xf>
    <xf numFmtId="0" fontId="60" fillId="33" borderId="47" xfId="38" applyFont="1" applyFill="1" applyBorder="1" applyAlignment="1">
      <alignment horizontal="center" vertical="center" wrapText="1"/>
    </xf>
    <xf numFmtId="0" fontId="61" fillId="33" borderId="0" xfId="38" applyFont="1" applyFill="1"/>
    <xf numFmtId="0" fontId="60" fillId="33" borderId="47" xfId="0" applyFont="1" applyFill="1" applyBorder="1"/>
    <xf numFmtId="0" fontId="60" fillId="33" borderId="47" xfId="0" applyFont="1" applyFill="1" applyBorder="1" applyAlignment="1">
      <alignment horizontal="center" vertical="center" wrapText="1"/>
    </xf>
    <xf numFmtId="0" fontId="69" fillId="33" borderId="0" xfId="0" applyFont="1" applyFill="1" applyBorder="1" applyAlignment="1">
      <alignment horizontal="center" vertical="center" wrapText="1"/>
    </xf>
    <xf numFmtId="0" fontId="69" fillId="33" borderId="49" xfId="0" applyFont="1" applyFill="1" applyBorder="1" applyAlignment="1">
      <alignment horizontal="center" vertical="center" wrapText="1"/>
    </xf>
    <xf numFmtId="0" fontId="61" fillId="33" borderId="54" xfId="0" applyFont="1" applyFill="1" applyBorder="1" applyAlignment="1">
      <alignment vertical="center"/>
    </xf>
    <xf numFmtId="166" fontId="61" fillId="33" borderId="67" xfId="0" applyNumberFormat="1" applyFont="1" applyFill="1" applyBorder="1" applyAlignment="1">
      <alignment vertical="center"/>
    </xf>
    <xf numFmtId="3" fontId="61" fillId="33" borderId="65" xfId="0" applyNumberFormat="1" applyFont="1" applyFill="1" applyBorder="1" applyAlignment="1">
      <alignment vertical="center"/>
    </xf>
    <xf numFmtId="0" fontId="60" fillId="33" borderId="0" xfId="0" applyFont="1" applyFill="1" applyBorder="1"/>
    <xf numFmtId="164" fontId="61" fillId="33" borderId="76" xfId="0" applyNumberFormat="1" applyFont="1" applyFill="1" applyBorder="1" applyAlignment="1">
      <alignment horizontal="right" vertical="center"/>
    </xf>
    <xf numFmtId="173" fontId="61" fillId="33" borderId="75" xfId="0" applyNumberFormat="1" applyFont="1" applyFill="1" applyBorder="1" applyAlignment="1">
      <alignment horizontal="right" vertical="center" indent="1"/>
    </xf>
    <xf numFmtId="3" fontId="61" fillId="33" borderId="79" xfId="0" applyNumberFormat="1" applyFont="1" applyFill="1" applyBorder="1" applyAlignment="1">
      <alignment horizontal="right" vertical="center" indent="1"/>
    </xf>
    <xf numFmtId="164" fontId="61" fillId="33" borderId="80" xfId="0" applyNumberFormat="1" applyFont="1" applyFill="1" applyBorder="1" applyAlignment="1">
      <alignment horizontal="right" vertical="center"/>
    </xf>
    <xf numFmtId="164" fontId="61" fillId="33" borderId="80" xfId="0" applyNumberFormat="1" applyFont="1" applyFill="1" applyBorder="1" applyAlignment="1">
      <alignment horizontal="right" vertical="center" indent="1"/>
    </xf>
    <xf numFmtId="166" fontId="61" fillId="33" borderId="80" xfId="0" applyNumberFormat="1" applyFont="1" applyFill="1" applyBorder="1" applyAlignment="1">
      <alignment horizontal="right" vertical="center" indent="1"/>
    </xf>
    <xf numFmtId="173" fontId="61" fillId="33" borderId="80" xfId="0" applyNumberFormat="1" applyFont="1" applyFill="1" applyBorder="1" applyAlignment="1">
      <alignment horizontal="right" vertical="center" indent="1"/>
    </xf>
    <xf numFmtId="3" fontId="61" fillId="33" borderId="80" xfId="0" applyNumberFormat="1" applyFont="1" applyFill="1" applyBorder="1" applyAlignment="1">
      <alignment horizontal="right" vertical="center" indent="1"/>
    </xf>
    <xf numFmtId="173" fontId="61" fillId="33" borderId="65" xfId="0" applyNumberFormat="1" applyFont="1" applyFill="1" applyBorder="1" applyAlignment="1">
      <alignment horizontal="right" vertical="center"/>
    </xf>
    <xf numFmtId="166" fontId="61" fillId="33" borderId="65" xfId="0" applyNumberFormat="1" applyFont="1" applyFill="1" applyBorder="1" applyAlignment="1">
      <alignment horizontal="right" vertical="center"/>
    </xf>
    <xf numFmtId="3" fontId="61" fillId="33" borderId="65" xfId="0" applyNumberFormat="1" applyFont="1" applyFill="1" applyBorder="1" applyAlignment="1">
      <alignment horizontal="right" vertical="center"/>
    </xf>
    <xf numFmtId="173" fontId="61" fillId="33" borderId="75" xfId="0" applyNumberFormat="1" applyFont="1" applyFill="1" applyBorder="1" applyAlignment="1">
      <alignment horizontal="right" vertical="center"/>
    </xf>
    <xf numFmtId="164" fontId="61" fillId="33" borderId="77" xfId="0" applyNumberFormat="1" applyFont="1" applyFill="1" applyBorder="1" applyAlignment="1">
      <alignment horizontal="right" vertical="center"/>
    </xf>
    <xf numFmtId="166" fontId="61" fillId="33" borderId="75" xfId="0" applyNumberFormat="1" applyFont="1" applyFill="1" applyBorder="1" applyAlignment="1">
      <alignment horizontal="right" vertical="center"/>
    </xf>
    <xf numFmtId="3" fontId="61" fillId="33" borderId="75" xfId="0" applyNumberFormat="1" applyFont="1" applyFill="1" applyBorder="1" applyAlignment="1">
      <alignment horizontal="right" vertical="center"/>
    </xf>
    <xf numFmtId="164" fontId="60" fillId="36" borderId="0" xfId="37" applyNumberFormat="1" applyFont="1" applyFill="1" applyBorder="1" applyAlignment="1">
      <alignment vertical="center"/>
    </xf>
    <xf numFmtId="1" fontId="60" fillId="36" borderId="0" xfId="37" applyNumberFormat="1" applyFont="1" applyFill="1" applyBorder="1" applyAlignment="1">
      <alignment vertical="center"/>
    </xf>
    <xf numFmtId="166" fontId="60" fillId="36" borderId="54" xfId="37" applyNumberFormat="1" applyFont="1" applyFill="1" applyBorder="1" applyAlignment="1">
      <alignment vertical="center"/>
    </xf>
    <xf numFmtId="166" fontId="60" fillId="36" borderId="0" xfId="37" applyNumberFormat="1" applyFont="1" applyFill="1" applyBorder="1" applyAlignment="1">
      <alignment horizontal="right" vertical="center" indent="1"/>
    </xf>
    <xf numFmtId="164" fontId="60" fillId="33" borderId="0" xfId="37" applyNumberFormat="1" applyFont="1" applyFill="1" applyBorder="1" applyAlignment="1">
      <alignment vertical="center"/>
    </xf>
    <xf numFmtId="1" fontId="60" fillId="33" borderId="0" xfId="37" applyNumberFormat="1" applyFont="1" applyFill="1" applyBorder="1" applyAlignment="1">
      <alignment vertical="center"/>
    </xf>
    <xf numFmtId="166" fontId="60" fillId="33" borderId="54" xfId="37" applyNumberFormat="1" applyFont="1" applyFill="1" applyBorder="1" applyAlignment="1">
      <alignment vertical="center"/>
    </xf>
    <xf numFmtId="166" fontId="60" fillId="33" borderId="0" xfId="37" applyNumberFormat="1" applyFont="1" applyFill="1" applyBorder="1" applyAlignment="1">
      <alignment horizontal="right" vertical="center" indent="1"/>
    </xf>
    <xf numFmtId="1" fontId="61" fillId="33" borderId="65" xfId="0" applyNumberFormat="1" applyFont="1" applyFill="1" applyBorder="1" applyAlignment="1">
      <alignment vertical="center"/>
    </xf>
    <xf numFmtId="164" fontId="61" fillId="33" borderId="69" xfId="0" applyNumberFormat="1" applyFont="1" applyFill="1" applyBorder="1" applyAlignment="1">
      <alignment horizontal="right" vertical="center"/>
    </xf>
    <xf numFmtId="164" fontId="60" fillId="36" borderId="0" xfId="37" applyNumberFormat="1" applyFont="1" applyFill="1" applyBorder="1" applyAlignment="1">
      <alignment horizontal="right" vertical="center"/>
    </xf>
    <xf numFmtId="164" fontId="60" fillId="36" borderId="0" xfId="37" applyNumberFormat="1" applyFont="1" applyFill="1" applyBorder="1" applyAlignment="1">
      <alignment horizontal="right" vertical="center" indent="1"/>
    </xf>
    <xf numFmtId="1" fontId="60" fillId="36" borderId="0" xfId="37" applyNumberFormat="1" applyFont="1" applyFill="1" applyBorder="1" applyAlignment="1">
      <alignment horizontal="right" vertical="center" indent="1"/>
    </xf>
    <xf numFmtId="173" fontId="60" fillId="36" borderId="0" xfId="37" applyNumberFormat="1" applyFont="1" applyFill="1" applyBorder="1" applyAlignment="1">
      <alignment horizontal="right" vertical="center" indent="1"/>
    </xf>
    <xf numFmtId="3" fontId="60" fillId="36" borderId="0" xfId="37" applyNumberFormat="1" applyFont="1" applyFill="1" applyBorder="1" applyAlignment="1">
      <alignment horizontal="right" vertical="center" indent="1"/>
    </xf>
    <xf numFmtId="3" fontId="60" fillId="36" borderId="54" xfId="37" applyNumberFormat="1" applyFont="1" applyFill="1" applyBorder="1" applyAlignment="1">
      <alignment horizontal="right" vertical="center" indent="1"/>
    </xf>
    <xf numFmtId="164" fontId="60" fillId="33" borderId="0" xfId="37" applyNumberFormat="1" applyFont="1" applyFill="1" applyBorder="1" applyAlignment="1">
      <alignment horizontal="right" vertical="center"/>
    </xf>
    <xf numFmtId="164" fontId="60" fillId="33" borderId="0" xfId="37" applyNumberFormat="1" applyFont="1" applyFill="1" applyBorder="1" applyAlignment="1">
      <alignment horizontal="right" vertical="center" indent="1"/>
    </xf>
    <xf numFmtId="1" fontId="60" fillId="33" borderId="0" xfId="37" applyNumberFormat="1" applyFont="1" applyFill="1" applyBorder="1" applyAlignment="1">
      <alignment horizontal="right" vertical="center" indent="1"/>
    </xf>
    <xf numFmtId="173" fontId="60" fillId="33" borderId="0" xfId="37" applyNumberFormat="1" applyFont="1" applyFill="1" applyBorder="1" applyAlignment="1">
      <alignment horizontal="right" vertical="center" indent="1"/>
    </xf>
    <xf numFmtId="3" fontId="60" fillId="33" borderId="0" xfId="37" applyNumberFormat="1" applyFont="1" applyFill="1" applyBorder="1" applyAlignment="1">
      <alignment horizontal="right" vertical="center" indent="1"/>
    </xf>
    <xf numFmtId="3" fontId="60" fillId="33" borderId="54" xfId="37" applyNumberFormat="1" applyFont="1" applyFill="1" applyBorder="1" applyAlignment="1">
      <alignment horizontal="right" vertical="center" indent="1"/>
    </xf>
    <xf numFmtId="168" fontId="61" fillId="33" borderId="65" xfId="0" applyNumberFormat="1" applyFont="1" applyFill="1" applyBorder="1" applyAlignment="1">
      <alignment horizontal="right" vertical="center"/>
    </xf>
    <xf numFmtId="3" fontId="61" fillId="0" borderId="0" xfId="0" applyNumberFormat="1" applyFont="1" applyFill="1" applyBorder="1" applyAlignment="1">
      <alignment horizontal="right" vertical="center" indent="1"/>
    </xf>
    <xf numFmtId="0" fontId="61" fillId="33" borderId="58" xfId="0" applyFont="1" applyFill="1" applyBorder="1"/>
    <xf numFmtId="0" fontId="61" fillId="33" borderId="0" xfId="0" applyFont="1" applyFill="1" applyBorder="1" applyAlignment="1">
      <alignment horizontal="right" vertical="center" wrapText="1"/>
    </xf>
    <xf numFmtId="0" fontId="60" fillId="33" borderId="0" xfId="0" applyFont="1" applyFill="1" applyBorder="1" applyAlignment="1">
      <alignment horizontal="right" vertical="center" wrapText="1"/>
    </xf>
    <xf numFmtId="0" fontId="61" fillId="33" borderId="54" xfId="0" applyFont="1" applyFill="1" applyBorder="1" applyAlignment="1">
      <alignment horizontal="right" vertical="center"/>
    </xf>
    <xf numFmtId="0" fontId="61" fillId="37" borderId="54" xfId="0" applyFont="1" applyFill="1" applyBorder="1" applyAlignment="1">
      <alignment vertical="center"/>
    </xf>
    <xf numFmtId="3" fontId="47" fillId="33" borderId="0" xfId="0" applyNumberFormat="1" applyFont="1" applyFill="1" applyBorder="1" applyAlignment="1">
      <alignment horizontal="center"/>
    </xf>
    <xf numFmtId="164" fontId="46" fillId="33" borderId="48" xfId="0" applyNumberFormat="1" applyFont="1" applyFill="1" applyBorder="1" applyAlignment="1">
      <alignment horizontal="center"/>
    </xf>
    <xf numFmtId="3" fontId="81" fillId="33" borderId="0" xfId="0" applyNumberFormat="1" applyFont="1" applyFill="1" applyBorder="1" applyAlignment="1">
      <alignment horizontal="center"/>
    </xf>
    <xf numFmtId="3" fontId="60" fillId="33" borderId="54" xfId="0" applyNumberFormat="1" applyFont="1" applyFill="1" applyBorder="1" applyAlignment="1">
      <alignment horizontal="right" vertical="center"/>
    </xf>
    <xf numFmtId="3" fontId="61" fillId="33" borderId="54" xfId="0" applyNumberFormat="1" applyFont="1" applyFill="1" applyBorder="1" applyAlignment="1">
      <alignment horizontal="right" vertical="center"/>
    </xf>
    <xf numFmtId="3" fontId="61" fillId="37" borderId="54" xfId="0" applyNumberFormat="1" applyFont="1" applyFill="1" applyBorder="1" applyAlignment="1">
      <alignment horizontal="right" vertical="center"/>
    </xf>
    <xf numFmtId="173" fontId="60" fillId="36" borderId="0" xfId="37" applyNumberFormat="1" applyFont="1" applyFill="1" applyBorder="1" applyAlignment="1">
      <alignment horizontal="right" vertical="center"/>
    </xf>
    <xf numFmtId="3" fontId="60" fillId="36" borderId="0" xfId="37" applyNumberFormat="1" applyFont="1" applyFill="1" applyBorder="1" applyAlignment="1">
      <alignment horizontal="right" vertical="center"/>
    </xf>
    <xf numFmtId="173" fontId="60" fillId="33" borderId="0" xfId="37" applyNumberFormat="1" applyFont="1" applyFill="1" applyBorder="1" applyAlignment="1">
      <alignment horizontal="right" vertical="center"/>
    </xf>
    <xf numFmtId="173" fontId="61" fillId="33" borderId="61" xfId="0" applyNumberFormat="1" applyFont="1" applyFill="1" applyBorder="1" applyAlignment="1">
      <alignment horizontal="right" vertical="center"/>
    </xf>
    <xf numFmtId="164" fontId="61" fillId="33" borderId="85" xfId="0" applyNumberFormat="1" applyFont="1" applyFill="1" applyBorder="1" applyAlignment="1">
      <alignment horizontal="right" vertical="center"/>
    </xf>
    <xf numFmtId="164" fontId="61" fillId="33" borderId="69" xfId="0" applyNumberFormat="1" applyFont="1" applyFill="1" applyBorder="1" applyAlignment="1">
      <alignment vertical="center"/>
    </xf>
    <xf numFmtId="164" fontId="61" fillId="33" borderId="72" xfId="0" applyNumberFormat="1" applyFont="1" applyFill="1" applyBorder="1" applyAlignment="1">
      <alignment horizontal="right" vertical="center"/>
    </xf>
    <xf numFmtId="3" fontId="61" fillId="33" borderId="51" xfId="0" applyNumberFormat="1" applyFont="1" applyFill="1" applyBorder="1" applyAlignment="1">
      <alignment horizontal="right" vertical="center" wrapText="1"/>
    </xf>
    <xf numFmtId="3" fontId="61" fillId="33" borderId="58" xfId="0" applyNumberFormat="1" applyFont="1" applyFill="1" applyBorder="1" applyAlignment="1">
      <alignment horizontal="right" vertical="center" wrapText="1"/>
    </xf>
    <xf numFmtId="3" fontId="84" fillId="33" borderId="49" xfId="0" applyNumberFormat="1" applyFont="1" applyFill="1" applyBorder="1" applyAlignment="1">
      <alignment horizontal="center" vertical="center" wrapText="1"/>
    </xf>
    <xf numFmtId="3" fontId="84" fillId="33" borderId="0" xfId="0" applyNumberFormat="1" applyFont="1" applyFill="1" applyBorder="1" applyAlignment="1">
      <alignment horizontal="center" vertical="center" wrapText="1"/>
    </xf>
    <xf numFmtId="0" fontId="55" fillId="33" borderId="0" xfId="0" applyFont="1" applyFill="1" applyBorder="1" applyAlignment="1">
      <alignment horizontal="right" vertical="center"/>
    </xf>
    <xf numFmtId="164" fontId="61" fillId="33" borderId="82" xfId="0" applyNumberFormat="1" applyFont="1" applyFill="1" applyBorder="1" applyAlignment="1">
      <alignment horizontal="right" vertical="center"/>
    </xf>
    <xf numFmtId="164" fontId="61" fillId="33" borderId="70" xfId="0" applyNumberFormat="1" applyFont="1" applyFill="1" applyBorder="1" applyAlignment="1">
      <alignment horizontal="right" vertical="center"/>
    </xf>
    <xf numFmtId="173" fontId="61" fillId="33" borderId="77" xfId="0" applyNumberFormat="1" applyFont="1" applyFill="1" applyBorder="1" applyAlignment="1">
      <alignment horizontal="right" vertical="center"/>
    </xf>
    <xf numFmtId="176" fontId="61" fillId="33" borderId="75" xfId="0" applyNumberFormat="1" applyFont="1" applyFill="1" applyBorder="1" applyAlignment="1">
      <alignment horizontal="right" vertical="center"/>
    </xf>
    <xf numFmtId="3" fontId="61" fillId="37" borderId="76" xfId="0" applyNumberFormat="1" applyFont="1" applyFill="1" applyBorder="1" applyAlignment="1">
      <alignment horizontal="right" vertical="center"/>
    </xf>
    <xf numFmtId="164" fontId="60" fillId="33" borderId="82" xfId="0" applyNumberFormat="1" applyFont="1" applyFill="1" applyBorder="1" applyAlignment="1">
      <alignment horizontal="right" vertical="center"/>
    </xf>
    <xf numFmtId="164" fontId="61" fillId="37" borderId="82" xfId="0" applyNumberFormat="1" applyFont="1" applyFill="1" applyBorder="1" applyAlignment="1">
      <alignment horizontal="right" vertical="center"/>
    </xf>
    <xf numFmtId="173" fontId="61" fillId="37" borderId="82" xfId="0" applyNumberFormat="1" applyFont="1" applyFill="1" applyBorder="1" applyAlignment="1">
      <alignment horizontal="right" vertical="center"/>
    </xf>
    <xf numFmtId="173" fontId="61" fillId="37" borderId="76" xfId="0" applyNumberFormat="1" applyFont="1" applyFill="1" applyBorder="1" applyAlignment="1">
      <alignment horizontal="right" vertical="center"/>
    </xf>
    <xf numFmtId="1" fontId="61" fillId="33" borderId="69" xfId="0" applyNumberFormat="1" applyFont="1" applyFill="1" applyBorder="1" applyAlignment="1">
      <alignment horizontal="right" vertical="center" indent="1"/>
    </xf>
    <xf numFmtId="3" fontId="61" fillId="37" borderId="51" xfId="0" applyNumberFormat="1" applyFont="1" applyFill="1" applyBorder="1" applyAlignment="1">
      <alignment horizontal="right" vertical="center"/>
    </xf>
    <xf numFmtId="3" fontId="48" fillId="33" borderId="49" xfId="0" quotePrefix="1" applyNumberFormat="1" applyFont="1" applyFill="1" applyBorder="1" applyAlignment="1">
      <alignment horizontal="center" vertical="center" wrapText="1"/>
    </xf>
    <xf numFmtId="176" fontId="61" fillId="33" borderId="51" xfId="0" applyNumberFormat="1" applyFont="1" applyFill="1" applyBorder="1" applyAlignment="1">
      <alignment horizontal="right" vertical="center" indent="1"/>
    </xf>
    <xf numFmtId="0" fontId="60" fillId="33" borderId="0" xfId="0" applyFont="1" applyFill="1" applyBorder="1" applyAlignment="1">
      <alignment horizontal="left" vertical="center" wrapText="1" indent="1"/>
    </xf>
    <xf numFmtId="2" fontId="69" fillId="33" borderId="49" xfId="0" applyNumberFormat="1" applyFont="1" applyFill="1" applyBorder="1" applyAlignment="1">
      <alignment horizontal="center" vertical="center" wrapText="1"/>
    </xf>
    <xf numFmtId="3" fontId="69" fillId="33" borderId="0" xfId="0" applyNumberFormat="1" applyFont="1" applyFill="1" applyBorder="1" applyAlignment="1">
      <alignment horizontal="center" vertical="center" wrapText="1"/>
    </xf>
    <xf numFmtId="3" fontId="69" fillId="33" borderId="49" xfId="0" applyNumberFormat="1" applyFont="1" applyFill="1" applyBorder="1" applyAlignment="1">
      <alignment horizontal="center" vertical="center" wrapText="1"/>
    </xf>
    <xf numFmtId="0" fontId="48" fillId="33" borderId="0" xfId="0" applyFont="1" applyFill="1" applyBorder="1" applyAlignment="1">
      <alignment horizontal="center" vertical="center" wrapText="1"/>
    </xf>
    <xf numFmtId="0" fontId="48" fillId="33" borderId="49" xfId="0" applyFont="1" applyFill="1" applyBorder="1" applyAlignment="1">
      <alignment horizontal="center" vertical="center" wrapText="1"/>
    </xf>
    <xf numFmtId="3" fontId="48" fillId="33" borderId="0" xfId="0" applyNumberFormat="1" applyFont="1" applyFill="1" applyBorder="1" applyAlignment="1">
      <alignment horizontal="center" vertical="center" wrapText="1"/>
    </xf>
    <xf numFmtId="3" fontId="48" fillId="33" borderId="49" xfId="0" applyNumberFormat="1" applyFont="1" applyFill="1" applyBorder="1" applyAlignment="1">
      <alignment horizontal="center" vertical="center" wrapText="1"/>
    </xf>
    <xf numFmtId="0" fontId="60" fillId="33" borderId="47" xfId="0" applyFont="1" applyFill="1" applyBorder="1" applyAlignment="1">
      <alignment horizontal="center" vertical="center"/>
    </xf>
    <xf numFmtId="0" fontId="79" fillId="33" borderId="47" xfId="0" applyFont="1" applyFill="1" applyBorder="1" applyAlignment="1">
      <alignment horizontal="center" vertical="center"/>
    </xf>
    <xf numFmtId="0" fontId="60" fillId="33" borderId="47" xfId="34" applyFont="1" applyFill="1" applyBorder="1" applyAlignment="1">
      <alignment horizontal="center" vertical="center"/>
    </xf>
    <xf numFmtId="0" fontId="62" fillId="33" borderId="0" xfId="0" applyFont="1" applyFill="1" applyBorder="1" applyAlignment="1">
      <alignment horizontal="center" vertical="center" wrapText="1"/>
    </xf>
    <xf numFmtId="0" fontId="62" fillId="33" borderId="49" xfId="0" applyFont="1" applyFill="1" applyBorder="1" applyAlignment="1">
      <alignment horizontal="center" vertical="center" wrapText="1"/>
    </xf>
    <xf numFmtId="164" fontId="93" fillId="36" borderId="0" xfId="0" applyNumberFormat="1" applyFont="1" applyFill="1" applyBorder="1" applyAlignment="1">
      <alignment horizontal="right" vertical="center" indent="1"/>
    </xf>
    <xf numFmtId="1" fontId="93" fillId="36" borderId="0" xfId="0" applyNumberFormat="1" applyFont="1" applyFill="1" applyBorder="1" applyAlignment="1">
      <alignment horizontal="right" vertical="center" indent="1"/>
    </xf>
    <xf numFmtId="166" fontId="93" fillId="36" borderId="0" xfId="0" applyNumberFormat="1" applyFont="1" applyFill="1" applyBorder="1" applyAlignment="1">
      <alignment horizontal="right" vertical="center" indent="1"/>
    </xf>
    <xf numFmtId="0" fontId="94" fillId="36" borderId="0" xfId="0" applyFont="1" applyFill="1" applyBorder="1" applyAlignment="1">
      <alignment horizontal="right" vertical="center" indent="1"/>
    </xf>
    <xf numFmtId="164" fontId="94" fillId="36" borderId="0" xfId="0" applyNumberFormat="1" applyFont="1" applyFill="1" applyBorder="1" applyAlignment="1">
      <alignment horizontal="right" vertical="center" indent="1"/>
    </xf>
    <xf numFmtId="164" fontId="93" fillId="36" borderId="0" xfId="0" applyNumberFormat="1" applyFont="1" applyFill="1" applyBorder="1" applyAlignment="1">
      <alignment horizontal="right" vertical="center"/>
    </xf>
    <xf numFmtId="3" fontId="93" fillId="36" borderId="0" xfId="0" applyNumberFormat="1" applyFont="1" applyFill="1" applyBorder="1" applyAlignment="1">
      <alignment horizontal="right" vertical="center"/>
    </xf>
    <xf numFmtId="3" fontId="93" fillId="36" borderId="0" xfId="0" applyNumberFormat="1" applyFont="1" applyFill="1" applyBorder="1" applyAlignment="1">
      <alignment horizontal="right" vertical="center" indent="1"/>
    </xf>
    <xf numFmtId="173" fontId="93" fillId="36" borderId="0" xfId="0" applyNumberFormat="1" applyFont="1" applyFill="1" applyBorder="1" applyAlignment="1">
      <alignment horizontal="right" vertical="center" indent="1"/>
    </xf>
    <xf numFmtId="173" fontId="93" fillId="36" borderId="0" xfId="0" applyNumberFormat="1" applyFont="1" applyFill="1" applyBorder="1" applyAlignment="1">
      <alignment vertical="center"/>
    </xf>
    <xf numFmtId="173" fontId="93" fillId="36" borderId="53" xfId="0" applyNumberFormat="1" applyFont="1" applyFill="1" applyBorder="1" applyAlignment="1">
      <alignment horizontal="right" vertical="center"/>
    </xf>
    <xf numFmtId="164" fontId="93" fillId="33" borderId="0" xfId="0" applyNumberFormat="1" applyFont="1" applyFill="1" applyBorder="1" applyAlignment="1">
      <alignment horizontal="right" vertical="center" indent="1"/>
    </xf>
    <xf numFmtId="1" fontId="93" fillId="33" borderId="0" xfId="0" applyNumberFormat="1" applyFont="1" applyFill="1" applyBorder="1" applyAlignment="1">
      <alignment horizontal="right" vertical="center" indent="1"/>
    </xf>
    <xf numFmtId="166" fontId="93" fillId="33" borderId="0" xfId="0" applyNumberFormat="1" applyFont="1" applyFill="1" applyBorder="1" applyAlignment="1">
      <alignment horizontal="right" vertical="center" indent="1"/>
    </xf>
    <xf numFmtId="0" fontId="94" fillId="33" borderId="0" xfId="0" applyFont="1" applyFill="1" applyBorder="1" applyAlignment="1">
      <alignment horizontal="right" vertical="center" indent="1"/>
    </xf>
    <xf numFmtId="164" fontId="94" fillId="33" borderId="0" xfId="0" applyNumberFormat="1" applyFont="1" applyFill="1" applyBorder="1" applyAlignment="1">
      <alignment horizontal="right" vertical="center" indent="1"/>
    </xf>
    <xf numFmtId="164" fontId="93" fillId="33" borderId="0" xfId="0" applyNumberFormat="1" applyFont="1" applyFill="1" applyBorder="1" applyAlignment="1">
      <alignment horizontal="right" vertical="center"/>
    </xf>
    <xf numFmtId="1" fontId="93" fillId="33" borderId="0" xfId="0" applyNumberFormat="1" applyFont="1" applyFill="1" applyBorder="1" applyAlignment="1">
      <alignment horizontal="right" vertical="center"/>
    </xf>
    <xf numFmtId="166" fontId="93" fillId="33" borderId="0" xfId="0" applyNumberFormat="1" applyFont="1" applyFill="1" applyBorder="1" applyAlignment="1">
      <alignment horizontal="right" vertical="center"/>
    </xf>
    <xf numFmtId="3" fontId="93" fillId="33" borderId="0" xfId="0" applyNumberFormat="1" applyFont="1" applyFill="1" applyBorder="1" applyAlignment="1">
      <alignment horizontal="right" vertical="center"/>
    </xf>
    <xf numFmtId="3" fontId="93" fillId="33" borderId="0" xfId="0" applyNumberFormat="1" applyFont="1" applyFill="1" applyBorder="1" applyAlignment="1">
      <alignment horizontal="right" vertical="center" indent="1"/>
    </xf>
    <xf numFmtId="164" fontId="94" fillId="33" borderId="0" xfId="0" applyNumberFormat="1" applyFont="1" applyFill="1" applyBorder="1" applyAlignment="1">
      <alignment horizontal="right" vertical="center"/>
    </xf>
    <xf numFmtId="173" fontId="93" fillId="33" borderId="0" xfId="0" applyNumberFormat="1" applyFont="1" applyFill="1" applyBorder="1" applyAlignment="1">
      <alignment horizontal="right" vertical="center" indent="1"/>
    </xf>
    <xf numFmtId="173" fontId="93" fillId="33" borderId="0" xfId="0" applyNumberFormat="1" applyFont="1" applyFill="1" applyBorder="1" applyAlignment="1">
      <alignment vertical="center"/>
    </xf>
    <xf numFmtId="0" fontId="94" fillId="33" borderId="0" xfId="0" applyFont="1" applyFill="1" applyBorder="1" applyAlignment="1">
      <alignment vertical="center"/>
    </xf>
    <xf numFmtId="1" fontId="94" fillId="33" borderId="0" xfId="0" applyNumberFormat="1" applyFont="1" applyFill="1" applyBorder="1" applyAlignment="1">
      <alignment horizontal="right" vertical="center" indent="1"/>
    </xf>
    <xf numFmtId="166" fontId="94" fillId="33" borderId="0" xfId="0" applyNumberFormat="1" applyFont="1" applyFill="1" applyBorder="1" applyAlignment="1">
      <alignment horizontal="right" vertical="center" indent="1"/>
    </xf>
    <xf numFmtId="1" fontId="94" fillId="33" borderId="0" xfId="0" applyNumberFormat="1" applyFont="1" applyFill="1" applyBorder="1" applyAlignment="1">
      <alignment horizontal="right" vertical="center"/>
    </xf>
    <xf numFmtId="166" fontId="94" fillId="33" borderId="0" xfId="0" applyNumberFormat="1" applyFont="1" applyFill="1" applyBorder="1" applyAlignment="1">
      <alignment horizontal="right" vertical="center"/>
    </xf>
    <xf numFmtId="3" fontId="94" fillId="33" borderId="0" xfId="0" applyNumberFormat="1" applyFont="1" applyFill="1" applyBorder="1" applyAlignment="1">
      <alignment horizontal="right" vertical="center"/>
    </xf>
    <xf numFmtId="3" fontId="94" fillId="33" borderId="0" xfId="0" applyNumberFormat="1" applyFont="1" applyFill="1" applyBorder="1" applyAlignment="1">
      <alignment horizontal="right" vertical="center" indent="1"/>
    </xf>
    <xf numFmtId="173" fontId="94" fillId="33" borderId="0" xfId="0" applyNumberFormat="1" applyFont="1" applyFill="1" applyBorder="1" applyAlignment="1">
      <alignment horizontal="right" vertical="center" indent="1"/>
    </xf>
    <xf numFmtId="173" fontId="94" fillId="33" borderId="0" xfId="0" applyNumberFormat="1" applyFont="1" applyFill="1" applyBorder="1" applyAlignment="1">
      <alignment vertical="center"/>
    </xf>
    <xf numFmtId="173" fontId="94" fillId="33" borderId="53" xfId="0" applyNumberFormat="1" applyFont="1" applyFill="1" applyBorder="1" applyAlignment="1">
      <alignment horizontal="right" vertical="center"/>
    </xf>
    <xf numFmtId="3" fontId="94" fillId="33" borderId="0" xfId="0" applyNumberFormat="1" applyFont="1" applyFill="1" applyBorder="1" applyAlignment="1">
      <alignment vertical="center"/>
    </xf>
    <xf numFmtId="0" fontId="94" fillId="33" borderId="58" xfId="0" applyFont="1" applyFill="1" applyBorder="1" applyAlignment="1">
      <alignment vertical="center"/>
    </xf>
    <xf numFmtId="164" fontId="94" fillId="33" borderId="58" xfId="0" applyNumberFormat="1" applyFont="1" applyFill="1" applyBorder="1" applyAlignment="1">
      <alignment horizontal="right" vertical="center" indent="1"/>
    </xf>
    <xf numFmtId="1" fontId="94" fillId="33" borderId="58" xfId="0" applyNumberFormat="1" applyFont="1" applyFill="1" applyBorder="1" applyAlignment="1">
      <alignment horizontal="right" vertical="center" indent="1"/>
    </xf>
    <xf numFmtId="166" fontId="94" fillId="33" borderId="58" xfId="0" applyNumberFormat="1" applyFont="1" applyFill="1" applyBorder="1" applyAlignment="1">
      <alignment horizontal="right" vertical="center" indent="1"/>
    </xf>
    <xf numFmtId="0" fontId="94" fillId="33" borderId="58" xfId="0" applyFont="1" applyFill="1" applyBorder="1" applyAlignment="1">
      <alignment horizontal="right" vertical="center" indent="1"/>
    </xf>
    <xf numFmtId="164" fontId="94" fillId="33" borderId="58" xfId="0" applyNumberFormat="1" applyFont="1" applyFill="1" applyBorder="1" applyAlignment="1">
      <alignment horizontal="right" vertical="center"/>
    </xf>
    <xf numFmtId="1" fontId="94" fillId="33" borderId="58" xfId="0" applyNumberFormat="1" applyFont="1" applyFill="1" applyBorder="1" applyAlignment="1">
      <alignment horizontal="right" vertical="center"/>
    </xf>
    <xf numFmtId="166" fontId="94" fillId="33" borderId="58" xfId="0" applyNumberFormat="1" applyFont="1" applyFill="1" applyBorder="1" applyAlignment="1">
      <alignment horizontal="right" vertical="center"/>
    </xf>
    <xf numFmtId="3" fontId="94" fillId="33" borderId="58" xfId="0" applyNumberFormat="1" applyFont="1" applyFill="1" applyBorder="1" applyAlignment="1">
      <alignment horizontal="right" vertical="center"/>
    </xf>
    <xf numFmtId="3" fontId="94" fillId="33" borderId="58" xfId="0" applyNumberFormat="1" applyFont="1" applyFill="1" applyBorder="1" applyAlignment="1">
      <alignment horizontal="right" vertical="center" indent="1"/>
    </xf>
    <xf numFmtId="173" fontId="94" fillId="33" borderId="58" xfId="0" applyNumberFormat="1" applyFont="1" applyFill="1" applyBorder="1" applyAlignment="1">
      <alignment horizontal="right" vertical="center" indent="1"/>
    </xf>
    <xf numFmtId="173" fontId="94" fillId="33" borderId="58" xfId="0" applyNumberFormat="1" applyFont="1" applyFill="1" applyBorder="1" applyAlignment="1">
      <alignment vertical="center"/>
    </xf>
    <xf numFmtId="0" fontId="93" fillId="33" borderId="0" xfId="0" applyFont="1" applyFill="1" applyBorder="1" applyAlignment="1">
      <alignment vertical="center"/>
    </xf>
    <xf numFmtId="0" fontId="93" fillId="37" borderId="0" xfId="0" applyFont="1" applyFill="1" applyBorder="1" applyAlignment="1">
      <alignment vertical="center"/>
    </xf>
    <xf numFmtId="164" fontId="94" fillId="37" borderId="0" xfId="0" applyNumberFormat="1" applyFont="1" applyFill="1" applyBorder="1" applyAlignment="1">
      <alignment horizontal="right" vertical="center" indent="1"/>
    </xf>
    <xf numFmtId="1" fontId="94" fillId="37" borderId="0" xfId="0" applyNumberFormat="1" applyFont="1" applyFill="1" applyBorder="1" applyAlignment="1">
      <alignment horizontal="right" vertical="center" indent="1"/>
    </xf>
    <xf numFmtId="166" fontId="94" fillId="37" borderId="0" xfId="0" applyNumberFormat="1" applyFont="1" applyFill="1" applyBorder="1" applyAlignment="1">
      <alignment horizontal="right" vertical="center" indent="1"/>
    </xf>
    <xf numFmtId="0" fontId="94" fillId="37" borderId="0" xfId="0" applyFont="1" applyFill="1" applyBorder="1" applyAlignment="1">
      <alignment horizontal="right" vertical="center" indent="1"/>
    </xf>
    <xf numFmtId="164" fontId="94" fillId="37" borderId="0" xfId="0" applyNumberFormat="1" applyFont="1" applyFill="1" applyBorder="1" applyAlignment="1">
      <alignment horizontal="right" vertical="center"/>
    </xf>
    <xf numFmtId="1" fontId="94" fillId="37" borderId="0" xfId="0" applyNumberFormat="1" applyFont="1" applyFill="1" applyBorder="1" applyAlignment="1">
      <alignment horizontal="right" vertical="center"/>
    </xf>
    <xf numFmtId="166" fontId="94" fillId="37" borderId="0" xfId="0" applyNumberFormat="1" applyFont="1" applyFill="1" applyBorder="1" applyAlignment="1">
      <alignment horizontal="right" vertical="center"/>
    </xf>
    <xf numFmtId="0" fontId="94" fillId="37" borderId="0" xfId="0" applyFont="1" applyFill="1" applyBorder="1" applyAlignment="1">
      <alignment horizontal="right" vertical="center"/>
    </xf>
    <xf numFmtId="3" fontId="94" fillId="37" borderId="0" xfId="0" applyNumberFormat="1" applyFont="1" applyFill="1" applyBorder="1" applyAlignment="1">
      <alignment horizontal="right" vertical="center"/>
    </xf>
    <xf numFmtId="3" fontId="94" fillId="37" borderId="0" xfId="0" applyNumberFormat="1" applyFont="1" applyFill="1" applyBorder="1" applyAlignment="1">
      <alignment horizontal="right" vertical="center" indent="1"/>
    </xf>
    <xf numFmtId="0" fontId="94" fillId="37" borderId="54" xfId="0" applyFont="1" applyFill="1" applyBorder="1" applyAlignment="1">
      <alignment horizontal="right" vertical="center" indent="1"/>
    </xf>
    <xf numFmtId="173" fontId="94" fillId="37" borderId="0" xfId="0" applyNumberFormat="1" applyFont="1" applyFill="1" applyBorder="1" applyAlignment="1">
      <alignment horizontal="right" vertical="center" indent="1"/>
    </xf>
    <xf numFmtId="173" fontId="94" fillId="37" borderId="0" xfId="0" applyNumberFormat="1" applyFont="1" applyFill="1" applyBorder="1" applyAlignment="1">
      <alignment vertical="center"/>
    </xf>
    <xf numFmtId="3" fontId="94" fillId="37" borderId="0" xfId="0" applyNumberFormat="1" applyFont="1" applyFill="1" applyBorder="1" applyAlignment="1">
      <alignment vertical="center"/>
    </xf>
    <xf numFmtId="3" fontId="94" fillId="33" borderId="61" xfId="0" applyNumberFormat="1" applyFont="1" applyFill="1" applyBorder="1" applyAlignment="1">
      <alignment horizontal="right" vertical="center"/>
    </xf>
    <xf numFmtId="3" fontId="94" fillId="33" borderId="61" xfId="0" applyNumberFormat="1" applyFont="1" applyFill="1" applyBorder="1" applyAlignment="1">
      <alignment horizontal="right" vertical="center" indent="1"/>
    </xf>
    <xf numFmtId="173" fontId="94" fillId="33" borderId="61" xfId="0" applyNumberFormat="1" applyFont="1" applyFill="1" applyBorder="1" applyAlignment="1">
      <alignment horizontal="right" vertical="center" indent="1"/>
    </xf>
    <xf numFmtId="173" fontId="94" fillId="33" borderId="61" xfId="0" applyNumberFormat="1" applyFont="1" applyFill="1" applyBorder="1" applyAlignment="1">
      <alignment vertical="center"/>
    </xf>
    <xf numFmtId="0" fontId="94" fillId="33" borderId="0" xfId="0" applyFont="1" applyFill="1" applyBorder="1" applyAlignment="1">
      <alignment horizontal="left" vertical="center" indent="1"/>
    </xf>
    <xf numFmtId="0" fontId="93" fillId="33" borderId="0" xfId="0" applyFont="1" applyFill="1" applyBorder="1" applyAlignment="1">
      <alignment horizontal="right" vertical="center" indent="1"/>
    </xf>
    <xf numFmtId="0" fontId="94" fillId="33" borderId="51" xfId="0" applyFont="1" applyFill="1" applyBorder="1" applyAlignment="1">
      <alignment horizontal="left" vertical="center" indent="2"/>
    </xf>
    <xf numFmtId="164" fontId="94" fillId="33" borderId="51" xfId="0" applyNumberFormat="1" applyFont="1" applyFill="1" applyBorder="1" applyAlignment="1">
      <alignment horizontal="right" vertical="center" indent="1"/>
    </xf>
    <xf numFmtId="1" fontId="94" fillId="33" borderId="51" xfId="0" applyNumberFormat="1" applyFont="1" applyFill="1" applyBorder="1" applyAlignment="1">
      <alignment horizontal="right" vertical="center" indent="1"/>
    </xf>
    <xf numFmtId="166" fontId="94" fillId="33" borderId="51" xfId="0" applyNumberFormat="1" applyFont="1" applyFill="1" applyBorder="1" applyAlignment="1">
      <alignment horizontal="right" vertical="center" indent="1"/>
    </xf>
    <xf numFmtId="0" fontId="94" fillId="33" borderId="51" xfId="0" applyFont="1" applyFill="1" applyBorder="1" applyAlignment="1">
      <alignment horizontal="right" vertical="center" indent="1"/>
    </xf>
    <xf numFmtId="164" fontId="94" fillId="33" borderId="51" xfId="0" applyNumberFormat="1" applyFont="1" applyFill="1" applyBorder="1" applyAlignment="1">
      <alignment horizontal="right" vertical="center"/>
    </xf>
    <xf numFmtId="1" fontId="94" fillId="33" borderId="51" xfId="0" applyNumberFormat="1" applyFont="1" applyFill="1" applyBorder="1" applyAlignment="1">
      <alignment horizontal="right" vertical="center"/>
    </xf>
    <xf numFmtId="166" fontId="94" fillId="33" borderId="51" xfId="0" applyNumberFormat="1" applyFont="1" applyFill="1" applyBorder="1" applyAlignment="1">
      <alignment horizontal="right" vertical="center"/>
    </xf>
    <xf numFmtId="0" fontId="94" fillId="33" borderId="51" xfId="0" applyFont="1" applyFill="1" applyBorder="1" applyAlignment="1">
      <alignment horizontal="right" vertical="center"/>
    </xf>
    <xf numFmtId="3" fontId="94" fillId="33" borderId="51" xfId="0" applyNumberFormat="1" applyFont="1" applyFill="1" applyBorder="1" applyAlignment="1">
      <alignment horizontal="right" vertical="center"/>
    </xf>
    <xf numFmtId="3" fontId="94" fillId="33" borderId="51" xfId="0" applyNumberFormat="1" applyFont="1" applyFill="1" applyBorder="1" applyAlignment="1">
      <alignment horizontal="right" vertical="center" indent="1"/>
    </xf>
    <xf numFmtId="173" fontId="94" fillId="33" borderId="51" xfId="0" applyNumberFormat="1" applyFont="1" applyFill="1" applyBorder="1" applyAlignment="1">
      <alignment horizontal="right" vertical="center" indent="1"/>
    </xf>
    <xf numFmtId="173" fontId="94" fillId="33" borderId="51" xfId="0" applyNumberFormat="1" applyFont="1" applyFill="1" applyBorder="1" applyAlignment="1">
      <alignment vertical="center"/>
    </xf>
    <xf numFmtId="0" fontId="93" fillId="33" borderId="51" xfId="0" applyFont="1" applyFill="1" applyBorder="1" applyAlignment="1">
      <alignment horizontal="left" vertical="center" indent="1"/>
    </xf>
    <xf numFmtId="164" fontId="93" fillId="33" borderId="51" xfId="0" applyNumberFormat="1" applyFont="1" applyFill="1" applyBorder="1" applyAlignment="1">
      <alignment horizontal="right" vertical="center" indent="1"/>
    </xf>
    <xf numFmtId="1" fontId="93" fillId="33" borderId="51" xfId="0" applyNumberFormat="1" applyFont="1" applyFill="1" applyBorder="1" applyAlignment="1">
      <alignment horizontal="right" vertical="center" indent="1"/>
    </xf>
    <xf numFmtId="166" fontId="93" fillId="33" borderId="51" xfId="0" applyNumberFormat="1" applyFont="1" applyFill="1" applyBorder="1" applyAlignment="1">
      <alignment horizontal="right" vertical="center" indent="1"/>
    </xf>
    <xf numFmtId="164" fontId="93" fillId="33" borderId="51" xfId="0" applyNumberFormat="1" applyFont="1" applyFill="1" applyBorder="1" applyAlignment="1">
      <alignment horizontal="right" vertical="center"/>
    </xf>
    <xf numFmtId="1" fontId="93" fillId="33" borderId="51" xfId="0" applyNumberFormat="1" applyFont="1" applyFill="1" applyBorder="1" applyAlignment="1">
      <alignment horizontal="right" vertical="center"/>
    </xf>
    <xf numFmtId="166" fontId="93" fillId="33" borderId="51" xfId="0" applyNumberFormat="1" applyFont="1" applyFill="1" applyBorder="1" applyAlignment="1">
      <alignment horizontal="right" vertical="center"/>
    </xf>
    <xf numFmtId="3" fontId="93" fillId="33" borderId="51" xfId="0" applyNumberFormat="1" applyFont="1" applyFill="1" applyBorder="1" applyAlignment="1">
      <alignment horizontal="right" vertical="center"/>
    </xf>
    <xf numFmtId="3" fontId="93" fillId="33" borderId="51" xfId="0" applyNumberFormat="1" applyFont="1" applyFill="1" applyBorder="1" applyAlignment="1">
      <alignment horizontal="right" vertical="center" indent="1"/>
    </xf>
    <xf numFmtId="173" fontId="93" fillId="33" borderId="51" xfId="0" applyNumberFormat="1" applyFont="1" applyFill="1" applyBorder="1" applyAlignment="1">
      <alignment horizontal="right" vertical="center" indent="1"/>
    </xf>
    <xf numFmtId="173" fontId="93" fillId="33" borderId="51" xfId="0" applyNumberFormat="1" applyFont="1" applyFill="1" applyBorder="1" applyAlignment="1">
      <alignment vertical="center"/>
    </xf>
    <xf numFmtId="0" fontId="94" fillId="33" borderId="0" xfId="0" applyFont="1" applyFill="1" applyBorder="1" applyAlignment="1">
      <alignment horizontal="left" vertical="center" indent="2"/>
    </xf>
    <xf numFmtId="0" fontId="94" fillId="33" borderId="51" xfId="0" applyFont="1" applyFill="1" applyBorder="1" applyAlignment="1">
      <alignment horizontal="left" vertical="center" indent="1"/>
    </xf>
    <xf numFmtId="168" fontId="94" fillId="33" borderId="51" xfId="0" applyNumberFormat="1" applyFont="1" applyFill="1" applyBorder="1" applyAlignment="1">
      <alignment horizontal="right" vertical="center" indent="1"/>
    </xf>
    <xf numFmtId="176" fontId="94" fillId="33" borderId="51" xfId="0" applyNumberFormat="1" applyFont="1" applyFill="1" applyBorder="1" applyAlignment="1">
      <alignment horizontal="right" vertical="center"/>
    </xf>
    <xf numFmtId="3" fontId="94" fillId="33" borderId="75" xfId="0" applyNumberFormat="1" applyFont="1" applyFill="1" applyBorder="1" applyAlignment="1">
      <alignment horizontal="right" vertical="center" indent="1"/>
    </xf>
    <xf numFmtId="0" fontId="93" fillId="33" borderId="0" xfId="0" applyFont="1" applyFill="1" applyBorder="1" applyAlignment="1">
      <alignment horizontal="left" vertical="center"/>
    </xf>
    <xf numFmtId="0" fontId="60" fillId="33" borderId="0" xfId="0" applyFont="1" applyFill="1" applyBorder="1" applyAlignment="1">
      <alignment horizontal="left" vertical="center" wrapText="1"/>
    </xf>
    <xf numFmtId="1" fontId="60" fillId="33" borderId="0" xfId="0" applyNumberFormat="1" applyFont="1" applyFill="1" applyBorder="1" applyAlignment="1">
      <alignment horizontal="left" vertical="center" indent="1"/>
    </xf>
    <xf numFmtId="1" fontId="61" fillId="33" borderId="65" xfId="0" applyNumberFormat="1" applyFont="1" applyFill="1" applyBorder="1" applyAlignment="1">
      <alignment horizontal="left" vertical="center" indent="1"/>
    </xf>
    <xf numFmtId="1" fontId="61" fillId="33" borderId="75" xfId="0" applyNumberFormat="1" applyFont="1" applyFill="1" applyBorder="1" applyAlignment="1">
      <alignment horizontal="left" vertical="center" indent="1"/>
    </xf>
    <xf numFmtId="0" fontId="93" fillId="36" borderId="0" xfId="0" applyFont="1" applyFill="1" applyBorder="1" applyAlignment="1">
      <alignment horizontal="left" vertical="center" wrapText="1" indent="1"/>
    </xf>
    <xf numFmtId="1" fontId="93" fillId="36" borderId="0" xfId="0" applyNumberFormat="1" applyFont="1" applyFill="1" applyBorder="1" applyAlignment="1">
      <alignment horizontal="left" vertical="center" indent="1"/>
    </xf>
    <xf numFmtId="164" fontId="93" fillId="36" borderId="53" xfId="0" applyNumberFormat="1" applyFont="1" applyFill="1" applyBorder="1" applyAlignment="1">
      <alignment horizontal="right" vertical="center" indent="1"/>
    </xf>
    <xf numFmtId="166" fontId="93" fillId="36" borderId="54" xfId="0" applyNumberFormat="1" applyFont="1" applyFill="1" applyBorder="1" applyAlignment="1">
      <alignment horizontal="right" vertical="center" indent="1"/>
    </xf>
    <xf numFmtId="0" fontId="93" fillId="36" borderId="0" xfId="0" applyFont="1" applyFill="1" applyBorder="1" applyAlignment="1">
      <alignment horizontal="right" vertical="center" indent="1"/>
    </xf>
    <xf numFmtId="3" fontId="93" fillId="36" borderId="54" xfId="0" applyNumberFormat="1" applyFont="1" applyFill="1" applyBorder="1" applyAlignment="1">
      <alignment horizontal="right" vertical="center" indent="1"/>
    </xf>
    <xf numFmtId="0" fontId="93" fillId="33" borderId="0" xfId="0" applyFont="1" applyFill="1" applyBorder="1" applyAlignment="1">
      <alignment horizontal="left" vertical="center" wrapText="1"/>
    </xf>
    <xf numFmtId="1" fontId="93" fillId="33" borderId="0" xfId="0" applyNumberFormat="1" applyFont="1" applyFill="1" applyBorder="1" applyAlignment="1">
      <alignment horizontal="left" vertical="center" indent="1"/>
    </xf>
    <xf numFmtId="166" fontId="93" fillId="33" borderId="54" xfId="0" applyNumberFormat="1" applyFont="1" applyFill="1" applyBorder="1" applyAlignment="1">
      <alignment horizontal="right" vertical="center" indent="1"/>
    </xf>
    <xf numFmtId="3" fontId="93" fillId="33" borderId="54" xfId="0" applyNumberFormat="1" applyFont="1" applyFill="1" applyBorder="1" applyAlignment="1">
      <alignment horizontal="right" vertical="center" indent="1"/>
    </xf>
    <xf numFmtId="0" fontId="94" fillId="33" borderId="0" xfId="0" applyFont="1" applyFill="1" applyBorder="1" applyAlignment="1">
      <alignment horizontal="left" vertical="center" wrapText="1" indent="1"/>
    </xf>
    <xf numFmtId="1" fontId="94" fillId="33" borderId="0" xfId="0" applyNumberFormat="1" applyFont="1" applyFill="1" applyBorder="1" applyAlignment="1">
      <alignment horizontal="left" vertical="center" indent="1"/>
    </xf>
    <xf numFmtId="166" fontId="94" fillId="33" borderId="54" xfId="0" applyNumberFormat="1" applyFont="1" applyFill="1" applyBorder="1" applyAlignment="1">
      <alignment horizontal="right" vertical="center" indent="1"/>
    </xf>
    <xf numFmtId="3" fontId="94" fillId="33" borderId="54" xfId="0" applyNumberFormat="1" applyFont="1" applyFill="1" applyBorder="1" applyAlignment="1">
      <alignment horizontal="right" vertical="center" indent="1"/>
    </xf>
    <xf numFmtId="0" fontId="94" fillId="33" borderId="51" xfId="0" applyFont="1" applyFill="1" applyBorder="1" applyAlignment="1">
      <alignment horizontal="left" vertical="center" wrapText="1" indent="1"/>
    </xf>
    <xf numFmtId="1" fontId="94" fillId="33" borderId="51" xfId="0" applyNumberFormat="1" applyFont="1" applyFill="1" applyBorder="1" applyAlignment="1">
      <alignment horizontal="left" vertical="center" indent="1"/>
    </xf>
    <xf numFmtId="166" fontId="94" fillId="33" borderId="56" xfId="0" applyNumberFormat="1" applyFont="1" applyFill="1" applyBorder="1" applyAlignment="1">
      <alignment horizontal="right" vertical="center" indent="1"/>
    </xf>
    <xf numFmtId="3" fontId="94" fillId="33" borderId="56" xfId="0" applyNumberFormat="1" applyFont="1" applyFill="1" applyBorder="1" applyAlignment="1">
      <alignment horizontal="right" vertical="center" indent="1"/>
    </xf>
    <xf numFmtId="176" fontId="94" fillId="33" borderId="51" xfId="0" applyNumberFormat="1" applyFont="1" applyFill="1" applyBorder="1" applyAlignment="1">
      <alignment horizontal="right" vertical="center" indent="1"/>
    </xf>
    <xf numFmtId="164" fontId="94" fillId="33" borderId="81" xfId="0" applyNumberFormat="1" applyFont="1" applyFill="1" applyBorder="1" applyAlignment="1">
      <alignment horizontal="right" vertical="center" indent="1"/>
    </xf>
    <xf numFmtId="166" fontId="94" fillId="33" borderId="81" xfId="0" applyNumberFormat="1" applyFont="1" applyFill="1" applyBorder="1" applyAlignment="1">
      <alignment horizontal="right" vertical="center" indent="1"/>
    </xf>
    <xf numFmtId="0" fontId="94" fillId="33" borderId="58" xfId="0" applyFont="1" applyFill="1" applyBorder="1" applyAlignment="1">
      <alignment horizontal="left" vertical="center" wrapText="1" indent="1"/>
    </xf>
    <xf numFmtId="166" fontId="94" fillId="33" borderId="57" xfId="0" applyNumberFormat="1" applyFont="1" applyFill="1" applyBorder="1" applyAlignment="1">
      <alignment horizontal="right" vertical="center" indent="1"/>
    </xf>
    <xf numFmtId="3" fontId="94" fillId="33" borderId="57" xfId="0" applyNumberFormat="1" applyFont="1" applyFill="1" applyBorder="1" applyAlignment="1">
      <alignment horizontal="right" vertical="center" indent="1"/>
    </xf>
    <xf numFmtId="0" fontId="94" fillId="33" borderId="65" xfId="0" applyFont="1" applyFill="1" applyBorder="1" applyAlignment="1">
      <alignment horizontal="left" vertical="center" wrapText="1" indent="1"/>
    </xf>
    <xf numFmtId="164" fontId="94" fillId="33" borderId="65" xfId="0" applyNumberFormat="1" applyFont="1" applyFill="1" applyBorder="1" applyAlignment="1">
      <alignment horizontal="right" vertical="center" indent="1"/>
    </xf>
    <xf numFmtId="166" fontId="94" fillId="33" borderId="65" xfId="0" applyNumberFormat="1" applyFont="1" applyFill="1" applyBorder="1" applyAlignment="1">
      <alignment horizontal="right" vertical="center" indent="1"/>
    </xf>
    <xf numFmtId="1" fontId="94" fillId="33" borderId="65" xfId="0" applyNumberFormat="1" applyFont="1" applyFill="1" applyBorder="1" applyAlignment="1">
      <alignment horizontal="left" vertical="center" indent="1"/>
    </xf>
    <xf numFmtId="166" fontId="94" fillId="33" borderId="67" xfId="0" applyNumberFormat="1" applyFont="1" applyFill="1" applyBorder="1" applyAlignment="1">
      <alignment horizontal="right" vertical="center" indent="1"/>
    </xf>
    <xf numFmtId="164" fontId="94" fillId="33" borderId="65" xfId="0" applyNumberFormat="1" applyFont="1" applyFill="1" applyBorder="1" applyAlignment="1">
      <alignment horizontal="right" vertical="center"/>
    </xf>
    <xf numFmtId="0" fontId="94" fillId="33" borderId="65" xfId="0" applyFont="1" applyFill="1" applyBorder="1" applyAlignment="1">
      <alignment horizontal="right" vertical="center" indent="1"/>
    </xf>
    <xf numFmtId="3" fontId="94" fillId="33" borderId="65" xfId="0" applyNumberFormat="1" applyFont="1" applyFill="1" applyBorder="1" applyAlignment="1">
      <alignment horizontal="right" vertical="center" indent="1"/>
    </xf>
    <xf numFmtId="3" fontId="94" fillId="33" borderId="67" xfId="0" applyNumberFormat="1" applyFont="1" applyFill="1" applyBorder="1" applyAlignment="1">
      <alignment horizontal="right" vertical="center" indent="1"/>
    </xf>
    <xf numFmtId="1" fontId="94" fillId="33" borderId="75" xfId="0" applyNumberFormat="1" applyFont="1" applyFill="1" applyBorder="1" applyAlignment="1">
      <alignment horizontal="left" vertical="center" indent="1"/>
    </xf>
    <xf numFmtId="164" fontId="94" fillId="33" borderId="75" xfId="0" applyNumberFormat="1" applyFont="1" applyFill="1" applyBorder="1" applyAlignment="1">
      <alignment horizontal="right" vertical="center" indent="1"/>
    </xf>
    <xf numFmtId="166" fontId="94" fillId="33" borderId="75" xfId="0" applyNumberFormat="1" applyFont="1" applyFill="1" applyBorder="1" applyAlignment="1">
      <alignment horizontal="right" vertical="center" indent="1"/>
    </xf>
    <xf numFmtId="164" fontId="94" fillId="33" borderId="75" xfId="0" applyNumberFormat="1" applyFont="1" applyFill="1" applyBorder="1" applyAlignment="1">
      <alignment horizontal="right" vertical="center"/>
    </xf>
    <xf numFmtId="0" fontId="94" fillId="33" borderId="75" xfId="0" applyFont="1" applyFill="1" applyBorder="1" applyAlignment="1">
      <alignment horizontal="right" vertical="center" indent="1"/>
    </xf>
    <xf numFmtId="164" fontId="94" fillId="33" borderId="76" xfId="0" applyNumberFormat="1" applyFont="1" applyFill="1" applyBorder="1" applyAlignment="1">
      <alignment horizontal="right" vertical="center"/>
    </xf>
    <xf numFmtId="164" fontId="94" fillId="33" borderId="83" xfId="0" applyNumberFormat="1" applyFont="1" applyFill="1" applyBorder="1" applyAlignment="1">
      <alignment horizontal="right" vertical="center" indent="1"/>
    </xf>
    <xf numFmtId="166" fontId="94" fillId="33" borderId="83" xfId="0" applyNumberFormat="1" applyFont="1" applyFill="1" applyBorder="1" applyAlignment="1">
      <alignment horizontal="right" vertical="center" indent="1"/>
    </xf>
    <xf numFmtId="3" fontId="94" fillId="33" borderId="0" xfId="0" applyNumberFormat="1" applyFont="1" applyFill="1" applyBorder="1" applyAlignment="1">
      <alignment horizontal="center" vertical="center"/>
    </xf>
    <xf numFmtId="3" fontId="94" fillId="37" borderId="0" xfId="0" applyNumberFormat="1" applyFont="1" applyFill="1" applyBorder="1" applyAlignment="1">
      <alignment horizontal="center" vertical="center"/>
    </xf>
    <xf numFmtId="176" fontId="94" fillId="33" borderId="51" xfId="0" applyNumberFormat="1" applyFont="1" applyFill="1" applyBorder="1" applyAlignment="1">
      <alignment vertical="center"/>
    </xf>
    <xf numFmtId="176" fontId="94" fillId="33" borderId="0" xfId="0" applyNumberFormat="1" applyFont="1" applyFill="1" applyBorder="1" applyAlignment="1">
      <alignment vertical="center"/>
    </xf>
    <xf numFmtId="0" fontId="93" fillId="36" borderId="0" xfId="0" applyFont="1" applyFill="1" applyBorder="1" applyAlignment="1">
      <alignment horizontal="left" vertical="center"/>
    </xf>
    <xf numFmtId="0" fontId="93" fillId="36" borderId="0" xfId="0" applyFont="1" applyFill="1" applyBorder="1"/>
    <xf numFmtId="166" fontId="93" fillId="36" borderId="0" xfId="37" applyNumberFormat="1" applyFont="1" applyFill="1" applyBorder="1" applyAlignment="1">
      <alignment horizontal="right" vertical="center" indent="1"/>
    </xf>
    <xf numFmtId="0" fontId="93" fillId="33" borderId="0" xfId="0" applyFont="1" applyFill="1" applyBorder="1"/>
    <xf numFmtId="166" fontId="93" fillId="33" borderId="0" xfId="37" applyNumberFormat="1" applyFont="1" applyFill="1" applyBorder="1" applyAlignment="1">
      <alignment horizontal="right" vertical="center" indent="1"/>
    </xf>
    <xf numFmtId="0" fontId="93" fillId="33" borderId="58" xfId="0" applyFont="1" applyFill="1" applyBorder="1" applyAlignment="1">
      <alignment vertical="center"/>
    </xf>
    <xf numFmtId="166" fontId="93" fillId="33" borderId="58" xfId="37" applyNumberFormat="1" applyFont="1" applyFill="1" applyBorder="1" applyAlignment="1">
      <alignment horizontal="right" vertical="center" indent="1"/>
    </xf>
    <xf numFmtId="166" fontId="94" fillId="33" borderId="0" xfId="37" applyNumberFormat="1" applyFont="1" applyFill="1" applyBorder="1" applyAlignment="1">
      <alignment horizontal="right" vertical="center" indent="1"/>
    </xf>
    <xf numFmtId="166" fontId="94" fillId="37" borderId="54" xfId="0" applyNumberFormat="1" applyFont="1" applyFill="1" applyBorder="1" applyAlignment="1">
      <alignment horizontal="right" vertical="center" indent="1"/>
    </xf>
    <xf numFmtId="166" fontId="94" fillId="37" borderId="0" xfId="37" applyNumberFormat="1" applyFont="1" applyFill="1" applyBorder="1" applyAlignment="1">
      <alignment horizontal="right" vertical="center" indent="1"/>
    </xf>
    <xf numFmtId="0" fontId="94" fillId="33" borderId="0" xfId="0" applyFont="1" applyFill="1" applyBorder="1" applyAlignment="1">
      <alignment horizontal="left" vertical="center"/>
    </xf>
    <xf numFmtId="0" fontId="94" fillId="33" borderId="58" xfId="0" applyFont="1" applyFill="1" applyBorder="1" applyAlignment="1">
      <alignment horizontal="left" vertical="center" indent="1"/>
    </xf>
    <xf numFmtId="0" fontId="94" fillId="33" borderId="58" xfId="0" applyFont="1" applyFill="1" applyBorder="1" applyAlignment="1">
      <alignment horizontal="left" vertical="center"/>
    </xf>
    <xf numFmtId="166" fontId="94" fillId="33" borderId="58" xfId="37" applyNumberFormat="1" applyFont="1" applyFill="1" applyBorder="1" applyAlignment="1">
      <alignment horizontal="right" vertical="center" indent="1"/>
    </xf>
    <xf numFmtId="0" fontId="94" fillId="37" borderId="0" xfId="0" applyFont="1" applyFill="1" applyBorder="1" applyAlignment="1">
      <alignment horizontal="left" vertical="center"/>
    </xf>
    <xf numFmtId="0" fontId="93" fillId="33" borderId="0" xfId="0" applyFont="1" applyFill="1" applyBorder="1" applyAlignment="1">
      <alignment horizontal="right" vertical="center"/>
    </xf>
    <xf numFmtId="168" fontId="93" fillId="33" borderId="0" xfId="0" applyNumberFormat="1" applyFont="1" applyFill="1" applyBorder="1" applyAlignment="1">
      <alignment horizontal="right" vertical="center" indent="1"/>
    </xf>
    <xf numFmtId="0" fontId="94" fillId="33" borderId="51" xfId="0" applyFont="1" applyFill="1" applyBorder="1" applyAlignment="1">
      <alignment horizontal="left" vertical="center"/>
    </xf>
    <xf numFmtId="166" fontId="94" fillId="33" borderId="51" xfId="37" applyNumberFormat="1" applyFont="1" applyFill="1" applyBorder="1" applyAlignment="1">
      <alignment horizontal="right" vertical="center" indent="1"/>
    </xf>
    <xf numFmtId="166" fontId="93" fillId="33" borderId="56" xfId="0" applyNumberFormat="1" applyFont="1" applyFill="1" applyBorder="1" applyAlignment="1">
      <alignment horizontal="right" vertical="center" indent="1"/>
    </xf>
    <xf numFmtId="168" fontId="94" fillId="33" borderId="0" xfId="0" applyNumberFormat="1" applyFont="1" applyFill="1" applyBorder="1" applyAlignment="1">
      <alignment horizontal="right" vertical="center" indent="1"/>
    </xf>
    <xf numFmtId="0" fontId="93" fillId="33" borderId="51" xfId="0" applyFont="1" applyFill="1" applyBorder="1" applyAlignment="1">
      <alignment vertical="center"/>
    </xf>
    <xf numFmtId="164" fontId="95" fillId="33" borderId="51" xfId="0" applyNumberFormat="1" applyFont="1" applyFill="1" applyBorder="1" applyAlignment="1">
      <alignment horizontal="right" vertical="center" indent="1"/>
    </xf>
    <xf numFmtId="0" fontId="93" fillId="37" borderId="0" xfId="0" applyFont="1" applyFill="1" applyBorder="1" applyAlignment="1">
      <alignment vertical="center" wrapText="1"/>
    </xf>
    <xf numFmtId="0" fontId="94" fillId="33" borderId="0" xfId="0" applyNumberFormat="1" applyFont="1" applyFill="1" applyBorder="1" applyAlignment="1">
      <alignment horizontal="right" vertical="center"/>
    </xf>
    <xf numFmtId="0" fontId="94" fillId="33" borderId="0" xfId="0" applyNumberFormat="1" applyFont="1" applyFill="1" applyBorder="1" applyAlignment="1">
      <alignment horizontal="right" vertical="center" indent="1"/>
    </xf>
    <xf numFmtId="164" fontId="94" fillId="33" borderId="0" xfId="38" applyNumberFormat="1" applyFont="1" applyFill="1" applyBorder="1" applyAlignment="1">
      <alignment horizontal="right" vertical="center" indent="1"/>
    </xf>
    <xf numFmtId="164" fontId="94" fillId="33" borderId="0" xfId="37" applyNumberFormat="1" applyFont="1" applyFill="1" applyBorder="1" applyAlignment="1">
      <alignment horizontal="right" vertical="center" indent="1"/>
    </xf>
    <xf numFmtId="1" fontId="94" fillId="33" borderId="0" xfId="37" applyNumberFormat="1" applyFont="1" applyFill="1" applyBorder="1" applyAlignment="1">
      <alignment horizontal="right" vertical="center" indent="1"/>
    </xf>
    <xf numFmtId="166" fontId="94" fillId="33" borderId="54" xfId="37" applyNumberFormat="1" applyFont="1" applyFill="1" applyBorder="1" applyAlignment="1">
      <alignment horizontal="right" vertical="center" indent="1"/>
    </xf>
    <xf numFmtId="166" fontId="61" fillId="33" borderId="79" xfId="0" applyNumberFormat="1" applyFont="1" applyFill="1" applyBorder="1" applyAlignment="1">
      <alignment horizontal="right" vertical="center" indent="1"/>
    </xf>
    <xf numFmtId="0" fontId="61" fillId="33" borderId="80" xfId="0" applyFont="1" applyFill="1" applyBorder="1" applyAlignment="1">
      <alignment horizontal="right" vertical="center" indent="1"/>
    </xf>
    <xf numFmtId="164" fontId="97" fillId="33" borderId="51" xfId="0" applyNumberFormat="1" applyFont="1" applyFill="1" applyBorder="1" applyAlignment="1">
      <alignment horizontal="right" vertical="center" indent="1"/>
    </xf>
    <xf numFmtId="166" fontId="97" fillId="33" borderId="51" xfId="0" applyNumberFormat="1" applyFont="1" applyFill="1" applyBorder="1" applyAlignment="1">
      <alignment horizontal="right" vertical="center" indent="1"/>
    </xf>
    <xf numFmtId="164" fontId="97" fillId="33" borderId="75" xfId="0" applyNumberFormat="1" applyFont="1" applyFill="1" applyBorder="1" applyAlignment="1">
      <alignment horizontal="right" vertical="center" indent="1"/>
    </xf>
    <xf numFmtId="166" fontId="97" fillId="33" borderId="75" xfId="0" applyNumberFormat="1" applyFont="1" applyFill="1" applyBorder="1" applyAlignment="1">
      <alignment horizontal="right" vertical="center" indent="1"/>
    </xf>
    <xf numFmtId="164" fontId="97" fillId="33" borderId="0" xfId="0" applyNumberFormat="1" applyFont="1" applyFill="1" applyBorder="1" applyAlignment="1">
      <alignment horizontal="right" vertical="center" indent="1"/>
    </xf>
    <xf numFmtId="166" fontId="97" fillId="33" borderId="0" xfId="0" applyNumberFormat="1" applyFont="1" applyFill="1" applyBorder="1" applyAlignment="1">
      <alignment horizontal="right" vertical="center" indent="1"/>
    </xf>
    <xf numFmtId="1" fontId="61" fillId="33" borderId="58" xfId="0" applyNumberFormat="1" applyFont="1" applyFill="1" applyBorder="1" applyAlignment="1">
      <alignment horizontal="left" vertical="center" indent="1"/>
    </xf>
    <xf numFmtId="166" fontId="61" fillId="33" borderId="0" xfId="37" applyNumberFormat="1" applyFont="1" applyFill="1" applyBorder="1" applyAlignment="1">
      <alignment horizontal="right" vertical="center" indent="1"/>
    </xf>
    <xf numFmtId="0" fontId="61" fillId="33" borderId="75" xfId="0" applyFont="1" applyFill="1" applyBorder="1" applyAlignment="1">
      <alignment horizontal="left" vertical="center" indent="1"/>
    </xf>
    <xf numFmtId="0" fontId="61" fillId="33" borderId="65" xfId="0" applyFont="1" applyFill="1" applyBorder="1" applyAlignment="1">
      <alignment horizontal="left" vertical="center" indent="1"/>
    </xf>
    <xf numFmtId="164" fontId="60" fillId="36" borderId="0" xfId="0" applyNumberFormat="1" applyFont="1" applyFill="1" applyBorder="1" applyAlignment="1">
      <alignment horizontal="right" indent="2"/>
    </xf>
    <xf numFmtId="166" fontId="60" fillId="36" borderId="54" xfId="37" applyNumberFormat="1" applyFont="1" applyFill="1" applyBorder="1" applyAlignment="1">
      <alignment horizontal="right" vertical="center"/>
    </xf>
    <xf numFmtId="166" fontId="60" fillId="36" borderId="0" xfId="37" applyNumberFormat="1" applyFont="1" applyFill="1" applyBorder="1" applyAlignment="1">
      <alignment vertical="center"/>
    </xf>
    <xf numFmtId="164" fontId="60" fillId="33" borderId="0" xfId="0" applyNumberFormat="1" applyFont="1" applyFill="1" applyBorder="1" applyAlignment="1">
      <alignment horizontal="right" indent="2"/>
    </xf>
    <xf numFmtId="166" fontId="60" fillId="33" borderId="54" xfId="37" applyNumberFormat="1" applyFont="1" applyFill="1" applyBorder="1" applyAlignment="1">
      <alignment horizontal="right" vertical="center"/>
    </xf>
    <xf numFmtId="166" fontId="60" fillId="33" borderId="0" xfId="37" applyNumberFormat="1" applyFont="1" applyFill="1" applyBorder="1" applyAlignment="1">
      <alignment vertical="center"/>
    </xf>
    <xf numFmtId="164" fontId="61" fillId="33" borderId="0" xfId="0" applyNumberFormat="1" applyFont="1" applyFill="1" applyBorder="1" applyAlignment="1">
      <alignment horizontal="right" indent="2"/>
    </xf>
    <xf numFmtId="164" fontId="61" fillId="33" borderId="51" xfId="0" applyNumberFormat="1" applyFont="1" applyFill="1" applyBorder="1" applyAlignment="1">
      <alignment horizontal="right" indent="2"/>
    </xf>
    <xf numFmtId="164" fontId="61" fillId="33" borderId="58" xfId="0" applyNumberFormat="1" applyFont="1" applyFill="1" applyBorder="1" applyAlignment="1">
      <alignment horizontal="right" indent="2"/>
    </xf>
    <xf numFmtId="164" fontId="61" fillId="33" borderId="65" xfId="0" applyNumberFormat="1" applyFont="1" applyFill="1" applyBorder="1" applyAlignment="1">
      <alignment horizontal="right" indent="2"/>
    </xf>
    <xf numFmtId="166" fontId="61" fillId="33" borderId="67" xfId="0" applyNumberFormat="1" applyFont="1" applyFill="1" applyBorder="1" applyAlignment="1">
      <alignment horizontal="right" vertical="center"/>
    </xf>
    <xf numFmtId="166" fontId="61" fillId="33" borderId="65" xfId="0" applyNumberFormat="1" applyFont="1" applyFill="1" applyBorder="1" applyAlignment="1">
      <alignment vertical="center"/>
    </xf>
    <xf numFmtId="0" fontId="61" fillId="33" borderId="0" xfId="0" applyFont="1" applyFill="1" applyBorder="1" applyAlignment="1">
      <alignment horizontal="right" indent="1"/>
    </xf>
    <xf numFmtId="168" fontId="60" fillId="33" borderId="0" xfId="0" applyNumberFormat="1" applyFont="1" applyFill="1" applyBorder="1" applyAlignment="1">
      <alignment horizontal="right" vertical="center" indent="1"/>
    </xf>
    <xf numFmtId="0" fontId="61" fillId="33" borderId="58" xfId="0" applyFont="1" applyFill="1" applyBorder="1" applyAlignment="1">
      <alignment horizontal="left" vertical="center" indent="2"/>
    </xf>
    <xf numFmtId="168" fontId="61" fillId="33" borderId="58" xfId="0" applyNumberFormat="1" applyFont="1" applyFill="1" applyBorder="1" applyAlignment="1">
      <alignment horizontal="right" vertical="center" indent="1"/>
    </xf>
    <xf numFmtId="0" fontId="61" fillId="33" borderId="65" xfId="0" applyFont="1" applyFill="1" applyBorder="1" applyAlignment="1">
      <alignment horizontal="left" vertical="center" indent="2"/>
    </xf>
    <xf numFmtId="168" fontId="61" fillId="33" borderId="65" xfId="0" applyNumberFormat="1" applyFont="1" applyFill="1" applyBorder="1" applyAlignment="1">
      <alignment horizontal="right" vertical="center" indent="1"/>
    </xf>
    <xf numFmtId="168" fontId="61" fillId="33" borderId="0" xfId="0" applyNumberFormat="1" applyFont="1" applyFill="1" applyBorder="1" applyAlignment="1">
      <alignment horizontal="right" vertical="center" indent="1"/>
    </xf>
    <xf numFmtId="168" fontId="61" fillId="33" borderId="65" xfId="0" applyNumberFormat="1" applyFont="1" applyFill="1" applyBorder="1" applyAlignment="1">
      <alignment vertical="center"/>
    </xf>
    <xf numFmtId="0" fontId="60" fillId="37" borderId="0" xfId="0" applyFont="1" applyFill="1" applyBorder="1" applyAlignment="1">
      <alignment vertical="center" wrapText="1"/>
    </xf>
    <xf numFmtId="1" fontId="61" fillId="33" borderId="65" xfId="0" applyNumberFormat="1" applyFont="1" applyFill="1" applyBorder="1" applyAlignment="1">
      <alignment horizontal="right" vertical="center"/>
    </xf>
    <xf numFmtId="164" fontId="61" fillId="33" borderId="0" xfId="37" applyNumberFormat="1" applyFont="1" applyFill="1" applyBorder="1" applyAlignment="1">
      <alignment horizontal="right" vertical="center"/>
    </xf>
    <xf numFmtId="2" fontId="61" fillId="33" borderId="0" xfId="0" applyNumberFormat="1" applyFont="1" applyFill="1" applyBorder="1" applyAlignment="1">
      <alignment horizontal="right" vertical="center"/>
    </xf>
    <xf numFmtId="166" fontId="60" fillId="36" borderId="0" xfId="0" applyNumberFormat="1" applyFont="1" applyFill="1" applyBorder="1" applyAlignment="1">
      <alignment horizontal="right" indent="2"/>
    </xf>
    <xf numFmtId="164" fontId="60" fillId="36" borderId="53" xfId="37" applyNumberFormat="1" applyFont="1" applyFill="1" applyBorder="1" applyAlignment="1">
      <alignment horizontal="right" vertical="center" indent="1"/>
    </xf>
    <xf numFmtId="166" fontId="60" fillId="36" borderId="54" xfId="37" applyNumberFormat="1" applyFont="1" applyFill="1" applyBorder="1" applyAlignment="1">
      <alignment horizontal="right" vertical="center" indent="1"/>
    </xf>
    <xf numFmtId="166" fontId="60" fillId="33" borderId="0" xfId="0" applyNumberFormat="1" applyFont="1" applyFill="1" applyBorder="1" applyAlignment="1">
      <alignment horizontal="right" indent="2"/>
    </xf>
    <xf numFmtId="166" fontId="60" fillId="33" borderId="54" xfId="37" applyNumberFormat="1" applyFont="1" applyFill="1" applyBorder="1" applyAlignment="1">
      <alignment horizontal="right" vertical="center" indent="1"/>
    </xf>
    <xf numFmtId="166" fontId="61" fillId="33" borderId="0" xfId="0" applyNumberFormat="1" applyFont="1" applyFill="1" applyBorder="1" applyAlignment="1">
      <alignment horizontal="right" indent="2"/>
    </xf>
    <xf numFmtId="166" fontId="61" fillId="33" borderId="51" xfId="0" applyNumberFormat="1" applyFont="1" applyFill="1" applyBorder="1" applyAlignment="1">
      <alignment horizontal="right" indent="2"/>
    </xf>
    <xf numFmtId="166" fontId="61" fillId="33" borderId="58" xfId="0" applyNumberFormat="1" applyFont="1" applyFill="1" applyBorder="1" applyAlignment="1">
      <alignment horizontal="right" indent="2"/>
    </xf>
    <xf numFmtId="166" fontId="61" fillId="33" borderId="65" xfId="0" applyNumberFormat="1" applyFont="1" applyFill="1" applyBorder="1" applyAlignment="1">
      <alignment horizontal="right" indent="2"/>
    </xf>
    <xf numFmtId="173" fontId="61" fillId="33" borderId="70" xfId="0" applyNumberFormat="1" applyFont="1" applyFill="1" applyBorder="1" applyAlignment="1">
      <alignment horizontal="right" vertical="center"/>
    </xf>
    <xf numFmtId="173" fontId="61" fillId="37" borderId="76" xfId="0" applyNumberFormat="1" applyFont="1" applyFill="1" applyBorder="1" applyAlignment="1">
      <alignment horizontal="right" vertical="center" indent="1"/>
    </xf>
    <xf numFmtId="173" fontId="61" fillId="37" borderId="76" xfId="0" applyNumberFormat="1" applyFont="1" applyFill="1" applyBorder="1" applyAlignment="1">
      <alignment vertical="center"/>
    </xf>
    <xf numFmtId="173" fontId="60" fillId="33" borderId="82" xfId="0" applyNumberFormat="1" applyFont="1" applyFill="1" applyBorder="1" applyAlignment="1">
      <alignment horizontal="right" vertical="center"/>
    </xf>
    <xf numFmtId="173" fontId="61" fillId="33" borderId="82" xfId="0" applyNumberFormat="1" applyFont="1" applyFill="1" applyBorder="1" applyAlignment="1">
      <alignment horizontal="right" vertical="center"/>
    </xf>
    <xf numFmtId="173" fontId="61" fillId="0" borderId="0" xfId="0" applyNumberFormat="1" applyFont="1" applyFill="1" applyBorder="1" applyAlignment="1">
      <alignment horizontal="right" vertical="center"/>
    </xf>
    <xf numFmtId="0" fontId="60" fillId="37" borderId="0" xfId="0" applyFont="1" applyFill="1" applyBorder="1" applyAlignment="1"/>
    <xf numFmtId="0" fontId="61" fillId="33" borderId="58" xfId="0" applyFont="1" applyFill="1" applyBorder="1" applyAlignment="1">
      <alignment horizontal="left" indent="1"/>
    </xf>
    <xf numFmtId="166" fontId="61" fillId="33" borderId="69" xfId="0" applyNumberFormat="1" applyFont="1" applyFill="1" applyBorder="1" applyAlignment="1">
      <alignment horizontal="right" vertical="center" indent="1"/>
    </xf>
    <xf numFmtId="0" fontId="61" fillId="37" borderId="0" xfId="0" applyFont="1" applyFill="1" applyBorder="1" applyAlignment="1"/>
    <xf numFmtId="0" fontId="61" fillId="37" borderId="54" xfId="0" applyFont="1" applyFill="1" applyBorder="1" applyAlignment="1">
      <alignment horizontal="right" vertical="center"/>
    </xf>
    <xf numFmtId="3" fontId="61" fillId="37" borderId="86" xfId="0" applyNumberFormat="1" applyFont="1" applyFill="1" applyBorder="1" applyAlignment="1">
      <alignment horizontal="right" vertical="center"/>
    </xf>
    <xf numFmtId="166" fontId="61" fillId="37" borderId="82" xfId="0" applyNumberFormat="1" applyFont="1" applyFill="1" applyBorder="1" applyAlignment="1">
      <alignment horizontal="right" vertical="center"/>
    </xf>
    <xf numFmtId="166" fontId="61" fillId="37" borderId="76" xfId="0" applyNumberFormat="1" applyFont="1" applyFill="1" applyBorder="1" applyAlignment="1">
      <alignment horizontal="right" vertical="center"/>
    </xf>
    <xf numFmtId="0" fontId="61" fillId="33" borderId="51" xfId="0" applyFont="1" applyFill="1" applyBorder="1"/>
    <xf numFmtId="0" fontId="61" fillId="33" borderId="48" xfId="0" applyFont="1" applyFill="1" applyBorder="1" applyAlignment="1">
      <alignment horizontal="left" vertical="center"/>
    </xf>
    <xf numFmtId="0" fontId="61" fillId="33" borderId="48" xfId="0" applyFont="1" applyFill="1" applyBorder="1"/>
    <xf numFmtId="164" fontId="61" fillId="33" borderId="48" xfId="0" applyNumberFormat="1" applyFont="1" applyFill="1" applyBorder="1" applyAlignment="1">
      <alignment horizontal="right" vertical="center" indent="1"/>
    </xf>
    <xf numFmtId="166" fontId="61" fillId="33" borderId="48" xfId="0" applyNumberFormat="1" applyFont="1" applyFill="1" applyBorder="1" applyAlignment="1">
      <alignment horizontal="right" vertical="center" indent="1"/>
    </xf>
    <xf numFmtId="1" fontId="61" fillId="33" borderId="48" xfId="0" applyNumberFormat="1" applyFont="1" applyFill="1" applyBorder="1" applyAlignment="1">
      <alignment horizontal="right" vertical="center" indent="1"/>
    </xf>
    <xf numFmtId="173" fontId="61" fillId="33" borderId="48" xfId="0" applyNumberFormat="1" applyFont="1" applyFill="1" applyBorder="1" applyAlignment="1">
      <alignment horizontal="right" vertical="center" indent="1"/>
    </xf>
    <xf numFmtId="173" fontId="61" fillId="33" borderId="48" xfId="0" applyNumberFormat="1" applyFont="1" applyFill="1" applyBorder="1" applyAlignment="1">
      <alignment vertical="center"/>
    </xf>
    <xf numFmtId="3" fontId="61" fillId="33" borderId="48" xfId="0" applyNumberFormat="1" applyFont="1" applyFill="1" applyBorder="1" applyAlignment="1">
      <alignment horizontal="right" vertical="center" indent="1"/>
    </xf>
    <xf numFmtId="0" fontId="60" fillId="33" borderId="0" xfId="0" applyFont="1" applyFill="1" applyBorder="1" applyAlignment="1">
      <alignment horizontal="left" wrapText="1"/>
    </xf>
    <xf numFmtId="164" fontId="61" fillId="33" borderId="48" xfId="0" applyNumberFormat="1" applyFont="1" applyFill="1" applyBorder="1" applyAlignment="1">
      <alignment horizontal="right" indent="2"/>
    </xf>
    <xf numFmtId="173" fontId="61" fillId="33" borderId="48" xfId="0" applyNumberFormat="1" applyFont="1" applyFill="1" applyBorder="1"/>
    <xf numFmtId="3" fontId="61" fillId="33" borderId="48" xfId="0" applyNumberFormat="1" applyFont="1" applyFill="1" applyBorder="1"/>
    <xf numFmtId="0" fontId="60" fillId="33" borderId="0" xfId="0" applyFont="1" applyFill="1" applyBorder="1" applyAlignment="1">
      <alignment horizontal="center" wrapText="1"/>
    </xf>
    <xf numFmtId="164" fontId="61" fillId="36" borderId="0" xfId="0" applyNumberFormat="1" applyFont="1" applyFill="1" applyBorder="1" applyAlignment="1">
      <alignment horizontal="right" indent="2"/>
    </xf>
    <xf numFmtId="164" fontId="61" fillId="36" borderId="0" xfId="0" applyNumberFormat="1" applyFont="1" applyFill="1" applyBorder="1" applyAlignment="1">
      <alignment vertical="center"/>
    </xf>
    <xf numFmtId="164" fontId="61" fillId="37" borderId="0" xfId="0" applyNumberFormat="1" applyFont="1" applyFill="1" applyBorder="1" applyAlignment="1">
      <alignment horizontal="right" indent="2"/>
    </xf>
    <xf numFmtId="166" fontId="61" fillId="37" borderId="0" xfId="0" applyNumberFormat="1" applyFont="1" applyFill="1" applyBorder="1" applyAlignment="1">
      <alignment horizontal="right" indent="2"/>
    </xf>
    <xf numFmtId="168" fontId="61" fillId="33" borderId="55" xfId="0" applyNumberFormat="1" applyFont="1" applyFill="1" applyBorder="1" applyAlignment="1">
      <alignment horizontal="right" vertical="center" indent="1"/>
    </xf>
    <xf numFmtId="168" fontId="61" fillId="33" borderId="59" xfId="0" applyNumberFormat="1" applyFont="1" applyFill="1" applyBorder="1" applyAlignment="1">
      <alignment horizontal="right" vertical="center" indent="1"/>
    </xf>
    <xf numFmtId="1" fontId="61" fillId="33" borderId="0" xfId="0" applyNumberFormat="1" applyFont="1" applyFill="1" applyBorder="1" applyAlignment="1">
      <alignment horizontal="right" vertical="center" indent="2"/>
    </xf>
    <xf numFmtId="1" fontId="61" fillId="33" borderId="58" xfId="0" applyNumberFormat="1" applyFont="1" applyFill="1" applyBorder="1" applyAlignment="1">
      <alignment horizontal="right" vertical="center" indent="2"/>
    </xf>
    <xf numFmtId="1" fontId="61" fillId="37" borderId="0" xfId="0" applyNumberFormat="1" applyFont="1" applyFill="1" applyBorder="1" applyAlignment="1">
      <alignment horizontal="right" vertical="center" indent="2"/>
    </xf>
    <xf numFmtId="1" fontId="60" fillId="33" borderId="0" xfId="0" applyNumberFormat="1" applyFont="1" applyFill="1" applyBorder="1" applyAlignment="1">
      <alignment horizontal="right" vertical="center" indent="2"/>
    </xf>
    <xf numFmtId="164" fontId="60" fillId="33" borderId="65" xfId="0" applyNumberFormat="1" applyFont="1" applyFill="1" applyBorder="1" applyAlignment="1">
      <alignment horizontal="right" vertical="center" indent="1"/>
    </xf>
    <xf numFmtId="1" fontId="60" fillId="33" borderId="65" xfId="0" applyNumberFormat="1" applyFont="1" applyFill="1" applyBorder="1" applyAlignment="1">
      <alignment horizontal="right" vertical="center" indent="1"/>
    </xf>
    <xf numFmtId="166" fontId="60" fillId="33" borderId="67" xfId="0" applyNumberFormat="1" applyFont="1" applyFill="1" applyBorder="1" applyAlignment="1">
      <alignment horizontal="right" vertical="center" indent="1"/>
    </xf>
    <xf numFmtId="1" fontId="61" fillId="33" borderId="51" xfId="0" applyNumberFormat="1" applyFont="1" applyFill="1" applyBorder="1" applyAlignment="1">
      <alignment horizontal="right" vertical="center" indent="2"/>
    </xf>
    <xf numFmtId="1" fontId="60" fillId="33" borderId="51" xfId="0" applyNumberFormat="1" applyFont="1" applyFill="1" applyBorder="1" applyAlignment="1">
      <alignment horizontal="right" vertical="center" indent="2"/>
    </xf>
    <xf numFmtId="0" fontId="60" fillId="37" borderId="0" xfId="0" applyFont="1" applyFill="1" applyBorder="1" applyAlignment="1">
      <alignment horizontal="left" vertical="center"/>
    </xf>
    <xf numFmtId="166" fontId="60" fillId="36" borderId="0" xfId="0" applyNumberFormat="1" applyFont="1" applyFill="1" applyBorder="1" applyAlignment="1"/>
    <xf numFmtId="0" fontId="61" fillId="33" borderId="0" xfId="0" applyFont="1" applyFill="1" applyBorder="1" applyAlignment="1"/>
    <xf numFmtId="166" fontId="61" fillId="33" borderId="0" xfId="0" applyNumberFormat="1" applyFont="1" applyFill="1" applyBorder="1" applyAlignment="1"/>
    <xf numFmtId="166" fontId="61" fillId="33" borderId="51" xfId="0" applyNumberFormat="1" applyFont="1" applyFill="1" applyBorder="1" applyAlignment="1"/>
    <xf numFmtId="168" fontId="61" fillId="33" borderId="55" xfId="0" applyNumberFormat="1" applyFont="1" applyFill="1" applyBorder="1" applyAlignment="1">
      <alignment vertical="center"/>
    </xf>
    <xf numFmtId="166" fontId="61" fillId="33" borderId="58" xfId="0" applyNumberFormat="1" applyFont="1" applyFill="1" applyBorder="1" applyAlignment="1"/>
    <xf numFmtId="168" fontId="61" fillId="33" borderId="58" xfId="0" applyNumberFormat="1" applyFont="1" applyFill="1" applyBorder="1" applyAlignment="1">
      <alignment vertical="center"/>
    </xf>
    <xf numFmtId="166" fontId="61" fillId="33" borderId="65" xfId="0" applyNumberFormat="1" applyFont="1" applyFill="1" applyBorder="1" applyAlignment="1"/>
    <xf numFmtId="164" fontId="61" fillId="33" borderId="66" xfId="0" applyNumberFormat="1" applyFont="1" applyFill="1" applyBorder="1" applyAlignment="1">
      <alignment vertical="center"/>
    </xf>
    <xf numFmtId="173" fontId="61" fillId="36" borderId="0" xfId="0" applyNumberFormat="1" applyFont="1" applyFill="1" applyBorder="1" applyAlignment="1">
      <alignment horizontal="right" vertical="center" indent="1"/>
    </xf>
    <xf numFmtId="0" fontId="60" fillId="37" borderId="0" xfId="0" applyFont="1" applyFill="1" applyBorder="1" applyAlignment="1">
      <alignment horizontal="justify" vertical="center"/>
    </xf>
    <xf numFmtId="1" fontId="61" fillId="36" borderId="0" xfId="0" applyNumberFormat="1" applyFont="1" applyFill="1" applyBorder="1" applyAlignment="1">
      <alignment horizontal="right" vertical="center" indent="1"/>
    </xf>
    <xf numFmtId="166" fontId="61" fillId="36" borderId="0" xfId="0" applyNumberFormat="1" applyFont="1" applyFill="1" applyBorder="1" applyAlignment="1">
      <alignment horizontal="right" vertical="center" indent="1"/>
    </xf>
    <xf numFmtId="164" fontId="61" fillId="36" borderId="53" xfId="0" applyNumberFormat="1" applyFont="1" applyFill="1" applyBorder="1" applyAlignment="1">
      <alignment horizontal="right" vertical="center" indent="1"/>
    </xf>
    <xf numFmtId="166" fontId="61" fillId="36" borderId="54" xfId="0" applyNumberFormat="1" applyFont="1" applyFill="1" applyBorder="1" applyAlignment="1">
      <alignment horizontal="right" vertical="center" indent="1"/>
    </xf>
    <xf numFmtId="0" fontId="61" fillId="33" borderId="48" xfId="0" applyFont="1" applyFill="1" applyBorder="1" applyAlignment="1">
      <alignment horizontal="left" vertical="center" indent="1"/>
    </xf>
    <xf numFmtId="1" fontId="61" fillId="33" borderId="48" xfId="0" applyNumberFormat="1" applyFont="1" applyFill="1" applyBorder="1" applyAlignment="1">
      <alignment horizontal="right" indent="2"/>
    </xf>
    <xf numFmtId="0" fontId="60" fillId="37" borderId="0" xfId="0" applyFont="1" applyFill="1" applyBorder="1" applyAlignment="1">
      <alignment horizontal="right"/>
    </xf>
    <xf numFmtId="0" fontId="61" fillId="37" borderId="0" xfId="0" applyFont="1" applyFill="1" applyBorder="1" applyAlignment="1">
      <alignment horizontal="right"/>
    </xf>
    <xf numFmtId="0" fontId="60" fillId="37" borderId="0" xfId="0" applyFont="1" applyFill="1" applyBorder="1" applyAlignment="1">
      <alignment horizontal="right" vertical="center"/>
    </xf>
    <xf numFmtId="0" fontId="61" fillId="33" borderId="53" xfId="0" applyFont="1" applyFill="1" applyBorder="1" applyAlignment="1">
      <alignment horizontal="right" vertical="center" indent="1"/>
    </xf>
    <xf numFmtId="0" fontId="60" fillId="36" borderId="0" xfId="38" applyFont="1" applyFill="1" applyBorder="1" applyAlignment="1">
      <alignment vertical="center"/>
    </xf>
    <xf numFmtId="164" fontId="61" fillId="36" borderId="0" xfId="38" applyNumberFormat="1" applyFont="1" applyFill="1" applyBorder="1" applyAlignment="1">
      <alignment horizontal="right" vertical="center" indent="1"/>
    </xf>
    <xf numFmtId="0" fontId="60" fillId="33" borderId="0" xfId="38" applyFont="1" applyFill="1" applyBorder="1"/>
    <xf numFmtId="0" fontId="60" fillId="33" borderId="0" xfId="38" applyFont="1" applyFill="1" applyBorder="1" applyAlignment="1">
      <alignment vertical="center"/>
    </xf>
    <xf numFmtId="164" fontId="61" fillId="33" borderId="0" xfId="38" applyNumberFormat="1" applyFont="1" applyFill="1" applyBorder="1" applyAlignment="1">
      <alignment horizontal="right" vertical="center" indent="1"/>
    </xf>
    <xf numFmtId="0" fontId="60" fillId="37" borderId="0" xfId="38" applyFont="1" applyFill="1" applyBorder="1" applyAlignment="1">
      <alignment vertical="center"/>
    </xf>
    <xf numFmtId="164" fontId="61" fillId="37" borderId="0" xfId="38" applyNumberFormat="1" applyFont="1" applyFill="1" applyBorder="1" applyAlignment="1">
      <alignment horizontal="right" vertical="center"/>
    </xf>
    <xf numFmtId="0" fontId="61" fillId="33" borderId="0" xfId="38" applyFont="1" applyFill="1" applyBorder="1" applyAlignment="1">
      <alignment horizontal="left" vertical="center" indent="1"/>
    </xf>
    <xf numFmtId="0" fontId="61" fillId="33" borderId="0" xfId="38" applyFont="1" applyFill="1" applyBorder="1" applyAlignment="1">
      <alignment horizontal="left" vertical="center"/>
    </xf>
    <xf numFmtId="0" fontId="61" fillId="33" borderId="69" xfId="38" applyFont="1" applyFill="1" applyBorder="1" applyAlignment="1">
      <alignment horizontal="left" vertical="center" indent="1"/>
    </xf>
    <xf numFmtId="0" fontId="61" fillId="33" borderId="69" xfId="38" applyFont="1" applyFill="1" applyBorder="1" applyAlignment="1">
      <alignment horizontal="left" vertical="center"/>
    </xf>
    <xf numFmtId="164" fontId="61" fillId="33" borderId="69" xfId="38" applyNumberFormat="1" applyFont="1" applyFill="1" applyBorder="1" applyAlignment="1">
      <alignment horizontal="right" vertical="center" indent="1"/>
    </xf>
    <xf numFmtId="166" fontId="61" fillId="33" borderId="68" xfId="0" applyNumberFormat="1" applyFont="1" applyFill="1" applyBorder="1" applyAlignment="1">
      <alignment horizontal="right" vertical="center" indent="1"/>
    </xf>
    <xf numFmtId="0" fontId="61" fillId="33" borderId="0" xfId="38" applyFont="1" applyFill="1" applyBorder="1"/>
    <xf numFmtId="0" fontId="61" fillId="33" borderId="0" xfId="38" applyFont="1" applyFill="1" applyBorder="1" applyAlignment="1">
      <alignment vertical="center"/>
    </xf>
    <xf numFmtId="0" fontId="61" fillId="37" borderId="0" xfId="38" applyFont="1" applyFill="1" applyBorder="1" applyAlignment="1">
      <alignment vertical="center"/>
    </xf>
    <xf numFmtId="0" fontId="61" fillId="33" borderId="51" xfId="38" applyFont="1" applyFill="1" applyBorder="1" applyAlignment="1">
      <alignment vertical="center"/>
    </xf>
    <xf numFmtId="164" fontId="61" fillId="33" borderId="51" xfId="38" applyNumberFormat="1" applyFont="1" applyFill="1" applyBorder="1" applyAlignment="1">
      <alignment horizontal="right" vertical="center" indent="1"/>
    </xf>
    <xf numFmtId="0" fontId="61" fillId="33" borderId="51" xfId="38" applyFont="1" applyFill="1" applyBorder="1" applyAlignment="1">
      <alignment horizontal="right" vertical="center" indent="1"/>
    </xf>
    <xf numFmtId="168" fontId="60" fillId="33" borderId="51" xfId="0" applyNumberFormat="1" applyFont="1" applyFill="1" applyBorder="1" applyAlignment="1">
      <alignment vertical="center"/>
    </xf>
    <xf numFmtId="164" fontId="60" fillId="36" borderId="71" xfId="0" applyNumberFormat="1" applyFont="1" applyFill="1" applyBorder="1" applyAlignment="1">
      <alignment horizontal="right" vertical="center" indent="1"/>
    </xf>
    <xf numFmtId="0" fontId="60" fillId="36" borderId="0" xfId="0" applyFont="1" applyFill="1" applyBorder="1" applyAlignment="1">
      <alignment horizontal="right" vertical="center"/>
    </xf>
    <xf numFmtId="0" fontId="61" fillId="33" borderId="48" xfId="0" applyFont="1" applyFill="1" applyBorder="1" applyAlignment="1">
      <alignment vertical="center"/>
    </xf>
    <xf numFmtId="3" fontId="61" fillId="33" borderId="48" xfId="0" applyNumberFormat="1" applyFont="1" applyFill="1" applyBorder="1" applyAlignment="1">
      <alignment vertical="center"/>
    </xf>
    <xf numFmtId="3" fontId="89" fillId="33" borderId="48" xfId="0" applyNumberFormat="1" applyFont="1" applyFill="1" applyBorder="1" applyAlignment="1">
      <alignment vertical="center"/>
    </xf>
    <xf numFmtId="166" fontId="61" fillId="33" borderId="53" xfId="0" applyNumberFormat="1" applyFont="1" applyFill="1" applyBorder="1" applyAlignment="1">
      <alignment horizontal="right" vertical="center"/>
    </xf>
    <xf numFmtId="1" fontId="61" fillId="37" borderId="0" xfId="0" applyNumberFormat="1" applyFont="1" applyFill="1" applyBorder="1" applyAlignment="1">
      <alignment horizontal="right"/>
    </xf>
    <xf numFmtId="166" fontId="61" fillId="37" borderId="53" xfId="0" applyNumberFormat="1" applyFont="1" applyFill="1" applyBorder="1" applyAlignment="1">
      <alignment horizontal="right" vertical="center"/>
    </xf>
    <xf numFmtId="0" fontId="61" fillId="33" borderId="0" xfId="0" applyFont="1" applyFill="1" applyBorder="1" applyAlignment="1">
      <alignment vertical="center" wrapText="1"/>
    </xf>
    <xf numFmtId="3" fontId="90" fillId="33" borderId="0" xfId="0" applyNumberFormat="1" applyFont="1" applyFill="1" applyBorder="1" applyAlignment="1">
      <alignment horizontal="center" vertical="center" wrapText="1"/>
    </xf>
    <xf numFmtId="3" fontId="90" fillId="33" borderId="49" xfId="0" applyNumberFormat="1" applyFont="1" applyFill="1" applyBorder="1" applyAlignment="1">
      <alignment horizontal="center" vertical="center" wrapText="1"/>
    </xf>
    <xf numFmtId="0" fontId="76" fillId="33" borderId="0" xfId="0" applyFont="1" applyFill="1" applyBorder="1" applyAlignment="1">
      <alignment horizontal="center" vertical="center" wrapText="1"/>
    </xf>
    <xf numFmtId="0" fontId="48" fillId="33" borderId="49" xfId="0" applyFont="1" applyFill="1" applyBorder="1" applyAlignment="1">
      <alignment horizontal="center" vertical="center" wrapText="1"/>
    </xf>
    <xf numFmtId="164" fontId="46" fillId="33" borderId="0" xfId="0" applyNumberFormat="1" applyFont="1" applyFill="1" applyBorder="1" applyAlignment="1">
      <alignment horizontal="right" vertical="center" indent="1"/>
    </xf>
    <xf numFmtId="1" fontId="61" fillId="33" borderId="0" xfId="0" applyNumberFormat="1" applyFont="1" applyFill="1" applyBorder="1" applyAlignment="1">
      <alignment horizontal="right" vertical="center" indent="1"/>
    </xf>
    <xf numFmtId="164" fontId="61" fillId="37" borderId="0" xfId="0" applyNumberFormat="1" applyFont="1" applyFill="1" applyBorder="1" applyAlignment="1">
      <alignment horizontal="right" vertical="center" indent="1"/>
    </xf>
    <xf numFmtId="164" fontId="61" fillId="37" borderId="53" xfId="0" applyNumberFormat="1" applyFont="1" applyFill="1" applyBorder="1" applyAlignment="1">
      <alignment horizontal="right" vertical="center" indent="1"/>
    </xf>
    <xf numFmtId="3" fontId="61" fillId="37" borderId="0" xfId="0" applyNumberFormat="1" applyFont="1" applyFill="1" applyBorder="1" applyAlignment="1">
      <alignment horizontal="right" vertical="center" indent="1"/>
    </xf>
    <xf numFmtId="164" fontId="61" fillId="33" borderId="61" xfId="0" applyNumberFormat="1" applyFont="1" applyFill="1" applyBorder="1" applyAlignment="1">
      <alignment horizontal="right" vertical="center" indent="1"/>
    </xf>
    <xf numFmtId="1" fontId="61" fillId="33" borderId="51" xfId="0" applyNumberFormat="1" applyFont="1" applyFill="1" applyBorder="1" applyAlignment="1">
      <alignment horizontal="right" vertical="center" indent="1"/>
    </xf>
    <xf numFmtId="164" fontId="60" fillId="33" borderId="51" xfId="0" applyNumberFormat="1" applyFont="1" applyFill="1" applyBorder="1" applyAlignment="1">
      <alignment horizontal="right" vertical="center" indent="1"/>
    </xf>
    <xf numFmtId="3" fontId="60" fillId="36" borderId="0" xfId="0" applyNumberFormat="1" applyFont="1" applyFill="1" applyBorder="1" applyAlignment="1">
      <alignment horizontal="right" vertical="center" indent="1"/>
    </xf>
    <xf numFmtId="3" fontId="60" fillId="33" borderId="51" xfId="0" applyNumberFormat="1" applyFont="1" applyFill="1" applyBorder="1" applyAlignment="1">
      <alignment horizontal="right" vertical="center" indent="1"/>
    </xf>
    <xf numFmtId="3" fontId="61" fillId="37" borderId="0" xfId="0" applyNumberFormat="1" applyFont="1" applyFill="1" applyBorder="1" applyAlignment="1">
      <alignment horizontal="right" vertical="center"/>
    </xf>
    <xf numFmtId="173" fontId="61" fillId="33" borderId="0" xfId="0" applyNumberFormat="1" applyFont="1" applyFill="1" applyBorder="1" applyAlignment="1">
      <alignment horizontal="right" vertical="center" indent="1"/>
    </xf>
    <xf numFmtId="173" fontId="61" fillId="37" borderId="53" xfId="0" applyNumberFormat="1" applyFont="1" applyFill="1" applyBorder="1" applyAlignment="1">
      <alignment horizontal="right" vertical="center"/>
    </xf>
    <xf numFmtId="173" fontId="61" fillId="37" borderId="0" xfId="0" applyNumberFormat="1" applyFont="1" applyFill="1" applyBorder="1" applyAlignment="1">
      <alignment horizontal="right" vertical="center"/>
    </xf>
    <xf numFmtId="173" fontId="61" fillId="33" borderId="58" xfId="0" applyNumberFormat="1" applyFont="1" applyFill="1" applyBorder="1" applyAlignment="1">
      <alignment horizontal="right" vertical="center" indent="1"/>
    </xf>
    <xf numFmtId="173" fontId="60" fillId="33" borderId="0" xfId="0" applyNumberFormat="1" applyFont="1" applyFill="1" applyBorder="1" applyAlignment="1">
      <alignment horizontal="right" vertical="center" indent="1"/>
    </xf>
    <xf numFmtId="173" fontId="61" fillId="33" borderId="51" xfId="0" applyNumberFormat="1" applyFont="1" applyFill="1" applyBorder="1" applyAlignment="1">
      <alignment horizontal="right" vertical="center" indent="1"/>
    </xf>
    <xf numFmtId="173" fontId="60" fillId="33" borderId="51" xfId="0" applyNumberFormat="1" applyFont="1" applyFill="1" applyBorder="1" applyAlignment="1">
      <alignment horizontal="right" vertical="center" indent="1"/>
    </xf>
    <xf numFmtId="164" fontId="60" fillId="36" borderId="0" xfId="0" applyNumberFormat="1" applyFont="1" applyFill="1" applyBorder="1" applyAlignment="1">
      <alignment horizontal="right" vertical="center" indent="1"/>
    </xf>
    <xf numFmtId="164" fontId="60" fillId="33" borderId="0" xfId="0" applyNumberFormat="1" applyFont="1" applyFill="1" applyBorder="1" applyAlignment="1">
      <alignment horizontal="right" vertical="center" indent="1"/>
    </xf>
    <xf numFmtId="164" fontId="61" fillId="33" borderId="0" xfId="0" applyNumberFormat="1" applyFont="1" applyFill="1" applyBorder="1" applyAlignment="1">
      <alignment horizontal="right" vertical="center" indent="1"/>
    </xf>
    <xf numFmtId="3" fontId="60" fillId="33" borderId="0" xfId="0" applyNumberFormat="1" applyFont="1" applyFill="1" applyBorder="1" applyAlignment="1">
      <alignment horizontal="right" vertical="center" indent="1"/>
    </xf>
    <xf numFmtId="164" fontId="61" fillId="33" borderId="53" xfId="0" applyNumberFormat="1" applyFont="1" applyFill="1" applyBorder="1" applyAlignment="1">
      <alignment horizontal="right" vertical="center" indent="1"/>
    </xf>
    <xf numFmtId="3" fontId="61" fillId="33" borderId="0" xfId="0" applyNumberFormat="1" applyFont="1" applyFill="1" applyBorder="1" applyAlignment="1">
      <alignment horizontal="right" vertical="center" indent="1"/>
    </xf>
    <xf numFmtId="164" fontId="61" fillId="33" borderId="58" xfId="0" applyNumberFormat="1" applyFont="1" applyFill="1" applyBorder="1" applyAlignment="1">
      <alignment horizontal="right" vertical="center" indent="1"/>
    </xf>
    <xf numFmtId="3" fontId="61" fillId="33" borderId="58" xfId="0" applyNumberFormat="1" applyFont="1" applyFill="1" applyBorder="1" applyAlignment="1">
      <alignment horizontal="right" vertical="center" indent="1"/>
    </xf>
    <xf numFmtId="164" fontId="61" fillId="33" borderId="51" xfId="0" applyNumberFormat="1" applyFont="1" applyFill="1" applyBorder="1" applyAlignment="1">
      <alignment horizontal="right" vertical="center" indent="1"/>
    </xf>
    <xf numFmtId="3" fontId="61" fillId="33" borderId="51" xfId="0" applyNumberFormat="1" applyFont="1" applyFill="1" applyBorder="1" applyAlignment="1">
      <alignment horizontal="right" vertical="center" indent="1"/>
    </xf>
    <xf numFmtId="164" fontId="61" fillId="33" borderId="55" xfId="0" applyNumberFormat="1" applyFont="1" applyFill="1" applyBorder="1" applyAlignment="1">
      <alignment horizontal="right" vertical="center" indent="1"/>
    </xf>
    <xf numFmtId="164" fontId="60" fillId="33" borderId="0" xfId="0" applyNumberFormat="1" applyFont="1" applyFill="1" applyBorder="1" applyAlignment="1">
      <alignment vertical="center"/>
    </xf>
    <xf numFmtId="164" fontId="61" fillId="33" borderId="0" xfId="0" applyNumberFormat="1" applyFont="1" applyFill="1" applyBorder="1" applyAlignment="1">
      <alignment vertical="center"/>
    </xf>
    <xf numFmtId="164" fontId="61" fillId="33" borderId="58" xfId="0" applyNumberFormat="1" applyFont="1" applyFill="1" applyBorder="1" applyAlignment="1">
      <alignment vertical="center"/>
    </xf>
    <xf numFmtId="164" fontId="61" fillId="33" borderId="51" xfId="0" applyNumberFormat="1" applyFont="1" applyFill="1" applyBorder="1" applyAlignment="1">
      <alignment vertical="center"/>
    </xf>
    <xf numFmtId="3" fontId="61" fillId="33" borderId="0" xfId="0" applyNumberFormat="1" applyFont="1" applyFill="1" applyBorder="1" applyAlignment="1">
      <alignment vertical="center"/>
    </xf>
    <xf numFmtId="173" fontId="47" fillId="33" borderId="0" xfId="0" applyNumberFormat="1" applyFont="1" applyFill="1"/>
    <xf numFmtId="0" fontId="98" fillId="33" borderId="0" xfId="0" applyFont="1" applyFill="1"/>
    <xf numFmtId="3" fontId="98" fillId="33" borderId="0" xfId="0" applyNumberFormat="1" applyFont="1" applyFill="1"/>
    <xf numFmtId="0" fontId="48" fillId="33" borderId="49" xfId="0" applyFont="1" applyFill="1" applyBorder="1" applyAlignment="1">
      <alignment horizontal="center" vertical="center" wrapText="1"/>
    </xf>
    <xf numFmtId="0" fontId="52" fillId="33" borderId="0" xfId="0" applyFont="1" applyFill="1" applyBorder="1"/>
    <xf numFmtId="0" fontId="46" fillId="33" borderId="0" xfId="0" applyNumberFormat="1" applyFont="1" applyFill="1" applyBorder="1" applyAlignment="1">
      <alignment horizontal="right" vertical="center" indent="1"/>
    </xf>
    <xf numFmtId="173" fontId="61" fillId="33" borderId="87" xfId="0" applyNumberFormat="1" applyFont="1" applyFill="1" applyBorder="1" applyAlignment="1">
      <alignment horizontal="right" vertical="center" indent="1"/>
    </xf>
    <xf numFmtId="0" fontId="83" fillId="33" borderId="48" xfId="0" applyFont="1" applyFill="1" applyBorder="1"/>
    <xf numFmtId="3" fontId="61" fillId="33" borderId="48" xfId="0" applyNumberFormat="1" applyFont="1" applyFill="1" applyBorder="1" applyAlignment="1">
      <alignment horizontal="center" vertical="center"/>
    </xf>
    <xf numFmtId="3" fontId="83" fillId="0" borderId="0" xfId="0" applyNumberFormat="1" applyFont="1" applyFill="1"/>
    <xf numFmtId="176" fontId="61" fillId="33" borderId="0" xfId="0" applyNumberFormat="1" applyFont="1" applyFill="1" applyBorder="1" applyAlignment="1">
      <alignment horizontal="right" vertical="center"/>
    </xf>
    <xf numFmtId="173" fontId="47" fillId="33" borderId="0" xfId="0" applyNumberFormat="1" applyFont="1" applyFill="1" applyBorder="1"/>
    <xf numFmtId="0" fontId="47" fillId="33" borderId="0" xfId="38" applyFont="1" applyFill="1" applyBorder="1"/>
    <xf numFmtId="173" fontId="61" fillId="33" borderId="51" xfId="0" applyNumberFormat="1" applyFont="1" applyFill="1" applyBorder="1" applyAlignment="1">
      <alignment horizontal="center" vertical="center"/>
    </xf>
    <xf numFmtId="173" fontId="51" fillId="33" borderId="0" xfId="0" applyNumberFormat="1" applyFont="1" applyFill="1"/>
    <xf numFmtId="0" fontId="51" fillId="33" borderId="0" xfId="0" applyFont="1" applyFill="1" applyAlignment="1">
      <alignment horizontal="center"/>
    </xf>
    <xf numFmtId="3" fontId="48" fillId="33" borderId="0" xfId="0" applyNumberFormat="1" applyFont="1" applyFill="1" applyBorder="1" applyAlignment="1">
      <alignment horizontal="center" vertical="center" wrapText="1"/>
    </xf>
    <xf numFmtId="3" fontId="48" fillId="33" borderId="49" xfId="0" applyNumberFormat="1" applyFont="1" applyFill="1" applyBorder="1" applyAlignment="1">
      <alignment horizontal="center" vertical="center" wrapText="1"/>
    </xf>
    <xf numFmtId="0" fontId="53" fillId="33" borderId="0" xfId="0" applyFont="1" applyFill="1" applyBorder="1" applyAlignment="1">
      <alignment horizontal="center" vertical="center" wrapText="1"/>
    </xf>
    <xf numFmtId="0" fontId="79" fillId="33" borderId="47" xfId="0" applyFont="1" applyFill="1" applyBorder="1" applyAlignment="1">
      <alignment horizontal="center" vertical="center"/>
    </xf>
    <xf numFmtId="0" fontId="60" fillId="33" borderId="47" xfId="34" applyFont="1" applyFill="1" applyBorder="1" applyAlignment="1">
      <alignment horizontal="center" vertical="center"/>
    </xf>
    <xf numFmtId="0" fontId="60" fillId="33" borderId="47" xfId="0" applyFont="1" applyFill="1" applyBorder="1" applyAlignment="1">
      <alignment horizontal="left" vertical="center" wrapText="1" indent="1"/>
    </xf>
    <xf numFmtId="0" fontId="60" fillId="33" borderId="0" xfId="0" applyFont="1" applyFill="1" applyBorder="1" applyAlignment="1">
      <alignment horizontal="left" vertical="center" wrapText="1" indent="1"/>
    </xf>
    <xf numFmtId="0" fontId="60" fillId="33" borderId="49" xfId="0" applyFont="1" applyFill="1" applyBorder="1" applyAlignment="1">
      <alignment horizontal="left" vertical="center" wrapText="1" indent="1"/>
    </xf>
    <xf numFmtId="3" fontId="48" fillId="33" borderId="0" xfId="0" applyNumberFormat="1" applyFont="1" applyFill="1" applyBorder="1" applyAlignment="1">
      <alignment horizontal="center" vertical="center" wrapText="1"/>
    </xf>
    <xf numFmtId="3" fontId="48" fillId="33" borderId="49" xfId="0" applyNumberFormat="1" applyFont="1" applyFill="1" applyBorder="1" applyAlignment="1">
      <alignment horizontal="center" vertical="center" wrapText="1"/>
    </xf>
    <xf numFmtId="0" fontId="60" fillId="33" borderId="47" xfId="0" applyFont="1" applyFill="1" applyBorder="1" applyAlignment="1">
      <alignment horizontal="left" vertical="center" wrapText="1" indent="1"/>
    </xf>
    <xf numFmtId="0" fontId="60" fillId="33" borderId="0" xfId="0" applyFont="1" applyFill="1" applyBorder="1" applyAlignment="1">
      <alignment horizontal="left" vertical="center" wrapText="1" indent="1"/>
    </xf>
    <xf numFmtId="0" fontId="60" fillId="33" borderId="49" xfId="0" applyFont="1" applyFill="1" applyBorder="1" applyAlignment="1">
      <alignment horizontal="left" vertical="center" wrapText="1" indent="1"/>
    </xf>
    <xf numFmtId="0" fontId="60" fillId="33" borderId="47" xfId="34" applyFont="1" applyFill="1" applyBorder="1" applyAlignment="1">
      <alignment horizontal="center" vertical="center"/>
    </xf>
    <xf numFmtId="0" fontId="49" fillId="33" borderId="0" xfId="0" applyFont="1" applyFill="1" applyBorder="1" applyAlignment="1">
      <alignment horizontal="center" vertical="center" wrapText="1"/>
    </xf>
    <xf numFmtId="173" fontId="93" fillId="33" borderId="0" xfId="0" applyNumberFormat="1" applyFont="1" applyFill="1" applyBorder="1" applyAlignment="1">
      <alignment horizontal="right" vertical="center"/>
    </xf>
    <xf numFmtId="173" fontId="94" fillId="33" borderId="0" xfId="0" applyNumberFormat="1" applyFont="1" applyFill="1" applyBorder="1" applyAlignment="1">
      <alignment horizontal="right" vertical="center"/>
    </xf>
    <xf numFmtId="173" fontId="94" fillId="33" borderId="58" xfId="0" applyNumberFormat="1" applyFont="1" applyFill="1" applyBorder="1" applyAlignment="1">
      <alignment horizontal="right" vertical="center"/>
    </xf>
    <xf numFmtId="173" fontId="94" fillId="37" borderId="0" xfId="0" applyNumberFormat="1" applyFont="1" applyFill="1" applyBorder="1" applyAlignment="1">
      <alignment horizontal="right" vertical="center"/>
    </xf>
    <xf numFmtId="173" fontId="94" fillId="33" borderId="61" xfId="0" applyNumberFormat="1" applyFont="1" applyFill="1" applyBorder="1" applyAlignment="1">
      <alignment horizontal="right" vertical="center"/>
    </xf>
    <xf numFmtId="173" fontId="94" fillId="33" borderId="51" xfId="0" applyNumberFormat="1" applyFont="1" applyFill="1" applyBorder="1" applyAlignment="1">
      <alignment horizontal="right" vertical="center"/>
    </xf>
    <xf numFmtId="173" fontId="93" fillId="33" borderId="51" xfId="0" applyNumberFormat="1" applyFont="1" applyFill="1" applyBorder="1" applyAlignment="1">
      <alignment horizontal="right" vertical="center"/>
    </xf>
    <xf numFmtId="3" fontId="48" fillId="33" borderId="0" xfId="0" applyNumberFormat="1" applyFont="1" applyFill="1" applyBorder="1" applyAlignment="1">
      <alignment horizontal="center" vertical="center" wrapText="1"/>
    </xf>
    <xf numFmtId="3" fontId="48" fillId="33" borderId="49" xfId="0" applyNumberFormat="1" applyFont="1" applyFill="1" applyBorder="1" applyAlignment="1">
      <alignment horizontal="center" vertical="center" wrapText="1"/>
    </xf>
    <xf numFmtId="0" fontId="60" fillId="33" borderId="47" xfId="34" applyFont="1" applyFill="1" applyBorder="1" applyAlignment="1">
      <alignment horizontal="center" vertical="center"/>
    </xf>
    <xf numFmtId="0" fontId="61" fillId="33" borderId="65" xfId="0" applyFont="1" applyFill="1" applyBorder="1" applyAlignment="1">
      <alignment horizontal="left" vertical="center"/>
    </xf>
    <xf numFmtId="0" fontId="61" fillId="33" borderId="65" xfId="0" applyFont="1" applyFill="1" applyBorder="1"/>
    <xf numFmtId="0" fontId="51" fillId="33" borderId="65" xfId="0" applyFont="1" applyFill="1" applyBorder="1"/>
    <xf numFmtId="173" fontId="61" fillId="37" borderId="62" xfId="0" applyNumberFormat="1" applyFont="1" applyFill="1" applyBorder="1" applyAlignment="1">
      <alignment horizontal="right" vertical="center"/>
    </xf>
    <xf numFmtId="173" fontId="61" fillId="37" borderId="61" xfId="0" applyNumberFormat="1" applyFont="1" applyFill="1" applyBorder="1" applyAlignment="1">
      <alignment horizontal="right" vertical="center"/>
    </xf>
    <xf numFmtId="173" fontId="61" fillId="37" borderId="61" xfId="0" applyNumberFormat="1" applyFont="1" applyFill="1" applyBorder="1" applyAlignment="1">
      <alignment vertical="center"/>
    </xf>
    <xf numFmtId="3" fontId="61" fillId="37" borderId="61" xfId="0" applyNumberFormat="1" applyFont="1" applyFill="1" applyBorder="1" applyAlignment="1">
      <alignment horizontal="right" vertical="center"/>
    </xf>
    <xf numFmtId="3" fontId="61" fillId="37" borderId="60" xfId="0" applyNumberFormat="1" applyFont="1" applyFill="1" applyBorder="1" applyAlignment="1">
      <alignment horizontal="right" vertical="center"/>
    </xf>
    <xf numFmtId="166" fontId="61" fillId="37" borderId="62" xfId="0" applyNumberFormat="1" applyFont="1" applyFill="1" applyBorder="1" applyAlignment="1">
      <alignment horizontal="right" vertical="center"/>
    </xf>
    <xf numFmtId="0" fontId="61" fillId="33" borderId="58" xfId="0" applyFont="1" applyFill="1" applyBorder="1" applyAlignment="1">
      <alignment horizontal="right" indent="1"/>
    </xf>
    <xf numFmtId="0" fontId="60" fillId="33" borderId="65" xfId="0" applyFont="1" applyFill="1" applyBorder="1" applyAlignment="1">
      <alignment horizontal="left" vertical="center" indent="1"/>
    </xf>
    <xf numFmtId="166" fontId="60" fillId="33" borderId="65" xfId="0" applyNumberFormat="1" applyFont="1" applyFill="1" applyBorder="1" applyAlignment="1">
      <alignment horizontal="right" vertical="center" indent="1"/>
    </xf>
    <xf numFmtId="0" fontId="61" fillId="33" borderId="65" xfId="0" applyFont="1" applyFill="1" applyBorder="1" applyAlignment="1">
      <alignment horizontal="right" indent="1"/>
    </xf>
    <xf numFmtId="164" fontId="60" fillId="33" borderId="65" xfId="0" applyNumberFormat="1" applyFont="1" applyFill="1" applyBorder="1" applyAlignment="1">
      <alignment horizontal="right" vertical="center"/>
    </xf>
    <xf numFmtId="164" fontId="60" fillId="33" borderId="65" xfId="0" applyNumberFormat="1" applyFont="1" applyFill="1" applyBorder="1" applyAlignment="1">
      <alignment vertical="center"/>
    </xf>
    <xf numFmtId="166" fontId="60" fillId="33" borderId="67" xfId="0" applyNumberFormat="1" applyFont="1" applyFill="1" applyBorder="1" applyAlignment="1">
      <alignment vertical="center"/>
    </xf>
    <xf numFmtId="1" fontId="61" fillId="33" borderId="75" xfId="0" applyNumberFormat="1" applyFont="1" applyFill="1" applyBorder="1" applyAlignment="1">
      <alignment horizontal="right" vertical="center" indent="1"/>
    </xf>
    <xf numFmtId="1" fontId="61" fillId="33" borderId="75" xfId="0" applyNumberFormat="1" applyFont="1" applyFill="1" applyBorder="1" applyAlignment="1">
      <alignment horizontal="right" indent="1"/>
    </xf>
    <xf numFmtId="0" fontId="60" fillId="33" borderId="75" xfId="0" applyFont="1" applyFill="1" applyBorder="1" applyAlignment="1">
      <alignment horizontal="left" vertical="center" indent="1"/>
    </xf>
    <xf numFmtId="164" fontId="60" fillId="33" borderId="75" xfId="0" applyNumberFormat="1" applyFont="1" applyFill="1" applyBorder="1" applyAlignment="1">
      <alignment horizontal="right" vertical="center" indent="1"/>
    </xf>
    <xf numFmtId="1" fontId="60" fillId="33" borderId="75" xfId="0" applyNumberFormat="1" applyFont="1" applyFill="1" applyBorder="1" applyAlignment="1">
      <alignment horizontal="right" vertical="center" indent="1"/>
    </xf>
    <xf numFmtId="166" fontId="60" fillId="33" borderId="75" xfId="0" applyNumberFormat="1" applyFont="1" applyFill="1" applyBorder="1" applyAlignment="1">
      <alignment horizontal="right" vertical="center" indent="1"/>
    </xf>
    <xf numFmtId="166" fontId="60" fillId="33" borderId="79" xfId="0" applyNumberFormat="1" applyFont="1" applyFill="1" applyBorder="1" applyAlignment="1">
      <alignment horizontal="right" vertical="center" indent="1"/>
    </xf>
    <xf numFmtId="164" fontId="60" fillId="33" borderId="75" xfId="0" applyNumberFormat="1" applyFont="1" applyFill="1" applyBorder="1" applyAlignment="1">
      <alignment vertical="center"/>
    </xf>
    <xf numFmtId="166" fontId="60" fillId="33" borderId="79" xfId="0" applyNumberFormat="1" applyFont="1" applyFill="1" applyBorder="1" applyAlignment="1">
      <alignment vertical="center"/>
    </xf>
    <xf numFmtId="0" fontId="60" fillId="33" borderId="58" xfId="0" applyFont="1" applyFill="1" applyBorder="1" applyAlignment="1">
      <alignment horizontal="left" vertical="center" indent="1"/>
    </xf>
    <xf numFmtId="164" fontId="60" fillId="33" borderId="58" xfId="0" applyNumberFormat="1" applyFont="1" applyFill="1" applyBorder="1" applyAlignment="1">
      <alignment horizontal="right" vertical="center" indent="1"/>
    </xf>
    <xf numFmtId="1" fontId="60" fillId="33" borderId="58" xfId="0" applyNumberFormat="1" applyFont="1" applyFill="1" applyBorder="1" applyAlignment="1">
      <alignment horizontal="right" vertical="center" indent="1"/>
    </xf>
    <xf numFmtId="166" fontId="60" fillId="33" borderId="58" xfId="0" applyNumberFormat="1" applyFont="1" applyFill="1" applyBorder="1" applyAlignment="1">
      <alignment horizontal="right" vertical="center" indent="1"/>
    </xf>
    <xf numFmtId="164" fontId="60" fillId="33" borderId="58" xfId="0" applyNumberFormat="1" applyFont="1" applyFill="1" applyBorder="1" applyAlignment="1">
      <alignment horizontal="right" vertical="center"/>
    </xf>
    <xf numFmtId="166" fontId="60" fillId="33" borderId="57" xfId="0" applyNumberFormat="1" applyFont="1" applyFill="1" applyBorder="1" applyAlignment="1">
      <alignment horizontal="right" vertical="center" indent="1"/>
    </xf>
    <xf numFmtId="164" fontId="60" fillId="33" borderId="58" xfId="0" applyNumberFormat="1" applyFont="1" applyFill="1" applyBorder="1" applyAlignment="1">
      <alignment vertical="center"/>
    </xf>
    <xf numFmtId="166" fontId="60" fillId="33" borderId="57" xfId="0" applyNumberFormat="1" applyFont="1" applyFill="1" applyBorder="1" applyAlignment="1">
      <alignment vertical="center"/>
    </xf>
    <xf numFmtId="168" fontId="60" fillId="33" borderId="75" xfId="0" applyNumberFormat="1" applyFont="1" applyFill="1" applyBorder="1" applyAlignment="1">
      <alignment horizontal="right" vertical="center"/>
    </xf>
    <xf numFmtId="0" fontId="61" fillId="33" borderId="65" xfId="38" applyFont="1" applyFill="1" applyBorder="1" applyAlignment="1">
      <alignment vertical="center"/>
    </xf>
    <xf numFmtId="164" fontId="61" fillId="33" borderId="65" xfId="38" applyNumberFormat="1" applyFont="1" applyFill="1" applyBorder="1" applyAlignment="1">
      <alignment horizontal="right" vertical="center" indent="1"/>
    </xf>
    <xf numFmtId="164" fontId="46" fillId="33" borderId="53" xfId="0" applyNumberFormat="1" applyFont="1" applyFill="1" applyBorder="1" applyAlignment="1">
      <alignment horizontal="right" vertical="center"/>
    </xf>
    <xf numFmtId="173" fontId="61" fillId="33" borderId="69" xfId="0" applyNumberFormat="1" applyFont="1" applyFill="1" applyBorder="1" applyAlignment="1">
      <alignment horizontal="right" vertical="center"/>
    </xf>
    <xf numFmtId="164" fontId="93" fillId="36" borderId="53" xfId="0" applyNumberFormat="1" applyFont="1" applyFill="1" applyBorder="1" applyAlignment="1">
      <alignment horizontal="right" vertical="center"/>
    </xf>
    <xf numFmtId="164" fontId="93" fillId="33" borderId="53" xfId="0" applyNumberFormat="1" applyFont="1" applyFill="1" applyBorder="1" applyAlignment="1">
      <alignment horizontal="right" vertical="center"/>
    </xf>
    <xf numFmtId="164" fontId="94" fillId="33" borderId="53" xfId="0" applyNumberFormat="1" applyFont="1" applyFill="1" applyBorder="1" applyAlignment="1">
      <alignment horizontal="right" vertical="center"/>
    </xf>
    <xf numFmtId="164" fontId="94" fillId="33" borderId="55" xfId="0" applyNumberFormat="1" applyFont="1" applyFill="1" applyBorder="1" applyAlignment="1">
      <alignment horizontal="right" vertical="center"/>
    </xf>
    <xf numFmtId="164" fontId="94" fillId="33" borderId="84" xfId="0" applyNumberFormat="1" applyFont="1" applyFill="1" applyBorder="1" applyAlignment="1">
      <alignment horizontal="right" vertical="center"/>
    </xf>
    <xf numFmtId="173" fontId="93" fillId="33" borderId="53" xfId="0" applyNumberFormat="1" applyFont="1" applyFill="1" applyBorder="1" applyAlignment="1">
      <alignment horizontal="right" vertical="center"/>
    </xf>
    <xf numFmtId="173" fontId="94" fillId="33" borderId="59" xfId="0" applyNumberFormat="1" applyFont="1" applyFill="1" applyBorder="1" applyAlignment="1">
      <alignment horizontal="right" vertical="center"/>
    </xf>
    <xf numFmtId="173" fontId="94" fillId="37" borderId="53" xfId="0" applyNumberFormat="1" applyFont="1" applyFill="1" applyBorder="1" applyAlignment="1">
      <alignment horizontal="right" vertical="center"/>
    </xf>
    <xf numFmtId="173" fontId="94" fillId="33" borderId="62" xfId="0" applyNumberFormat="1" applyFont="1" applyFill="1" applyBorder="1" applyAlignment="1">
      <alignment horizontal="right" vertical="center"/>
    </xf>
    <xf numFmtId="173" fontId="94" fillId="33" borderId="55" xfId="0" applyNumberFormat="1" applyFont="1" applyFill="1" applyBorder="1" applyAlignment="1">
      <alignment horizontal="right" vertical="center"/>
    </xf>
    <xf numFmtId="173" fontId="93" fillId="33" borderId="55" xfId="0" applyNumberFormat="1" applyFont="1" applyFill="1" applyBorder="1" applyAlignment="1">
      <alignment horizontal="right" vertical="center"/>
    </xf>
    <xf numFmtId="173" fontId="94" fillId="33" borderId="70" xfId="0" applyNumberFormat="1" applyFont="1" applyFill="1" applyBorder="1" applyAlignment="1">
      <alignment horizontal="right" vertical="center"/>
    </xf>
    <xf numFmtId="0" fontId="47" fillId="33" borderId="48" xfId="0" applyFont="1" applyFill="1" applyBorder="1" applyAlignment="1"/>
    <xf numFmtId="3" fontId="94" fillId="33" borderId="69" xfId="0" applyNumberFormat="1" applyFont="1" applyFill="1" applyBorder="1" applyAlignment="1">
      <alignment horizontal="right" vertical="center"/>
    </xf>
    <xf numFmtId="164" fontId="61" fillId="33" borderId="78" xfId="0" applyNumberFormat="1" applyFont="1" applyFill="1" applyBorder="1" applyAlignment="1">
      <alignment horizontal="right" vertical="center"/>
    </xf>
    <xf numFmtId="164" fontId="61" fillId="33" borderId="84" xfId="0" applyNumberFormat="1" applyFont="1" applyFill="1" applyBorder="1" applyAlignment="1">
      <alignment horizontal="right" vertical="center"/>
    </xf>
    <xf numFmtId="173" fontId="61" fillId="33" borderId="80" xfId="0" applyNumberFormat="1" applyFont="1" applyFill="1" applyBorder="1" applyAlignment="1">
      <alignment horizontal="right" vertical="center"/>
    </xf>
    <xf numFmtId="3" fontId="61" fillId="37" borderId="88" xfId="0" applyNumberFormat="1" applyFont="1" applyFill="1" applyBorder="1" applyAlignment="1">
      <alignment horizontal="right" vertical="center"/>
    </xf>
    <xf numFmtId="173" fontId="60" fillId="33" borderId="76" xfId="0" applyNumberFormat="1" applyFont="1" applyFill="1" applyBorder="1" applyAlignment="1">
      <alignment horizontal="right" vertical="center"/>
    </xf>
    <xf numFmtId="173" fontId="61" fillId="33" borderId="76" xfId="0" applyNumberFormat="1" applyFont="1" applyFill="1" applyBorder="1" applyAlignment="1">
      <alignment horizontal="right" vertical="center"/>
    </xf>
    <xf numFmtId="0" fontId="58" fillId="33" borderId="48" xfId="0" applyFont="1" applyFill="1" applyBorder="1" applyAlignment="1">
      <alignment horizontal="right" vertical="center"/>
    </xf>
    <xf numFmtId="164" fontId="60" fillId="33" borderId="75" xfId="0" applyNumberFormat="1" applyFont="1" applyFill="1" applyBorder="1" applyAlignment="1">
      <alignment horizontal="right" vertical="center"/>
    </xf>
    <xf numFmtId="173" fontId="61" fillId="37" borderId="71" xfId="0" applyNumberFormat="1" applyFont="1" applyFill="1" applyBorder="1" applyAlignment="1">
      <alignment horizontal="right" vertical="center"/>
    </xf>
    <xf numFmtId="3" fontId="61" fillId="33" borderId="91" xfId="0" applyNumberFormat="1" applyFont="1" applyFill="1" applyBorder="1" applyAlignment="1">
      <alignment horizontal="right" vertical="center"/>
    </xf>
    <xf numFmtId="3" fontId="61" fillId="33" borderId="92" xfId="0" applyNumberFormat="1" applyFont="1" applyFill="1" applyBorder="1" applyAlignment="1">
      <alignment horizontal="right" vertical="center" indent="1"/>
    </xf>
    <xf numFmtId="0" fontId="47" fillId="33" borderId="92" xfId="0" applyFont="1" applyFill="1" applyBorder="1"/>
    <xf numFmtId="2" fontId="46" fillId="33" borderId="0" xfId="0" applyNumberFormat="1" applyFont="1" applyFill="1" applyBorder="1" applyAlignment="1">
      <alignment horizontal="right" vertical="center"/>
    </xf>
    <xf numFmtId="164" fontId="46" fillId="33" borderId="0" xfId="0" applyNumberFormat="1" applyFont="1" applyFill="1" applyBorder="1" applyAlignment="1">
      <alignment horizontal="right" vertical="center"/>
    </xf>
    <xf numFmtId="3" fontId="46" fillId="33" borderId="0" xfId="0" applyNumberFormat="1" applyFont="1" applyFill="1" applyBorder="1" applyAlignment="1">
      <alignment horizontal="right" vertical="center"/>
    </xf>
    <xf numFmtId="3" fontId="94" fillId="33" borderId="75" xfId="0" applyNumberFormat="1" applyFont="1" applyFill="1" applyBorder="1" applyAlignment="1">
      <alignment horizontal="right" vertical="center"/>
    </xf>
    <xf numFmtId="3" fontId="61" fillId="33" borderId="80" xfId="0" applyNumberFormat="1" applyFont="1" applyFill="1" applyBorder="1" applyAlignment="1">
      <alignment horizontal="right" vertical="center"/>
    </xf>
    <xf numFmtId="0" fontId="47" fillId="33" borderId="0" xfId="0" applyFont="1" applyFill="1" applyBorder="1" applyAlignment="1">
      <alignment horizontal="right" vertical="center"/>
    </xf>
    <xf numFmtId="164" fontId="61" fillId="33" borderId="55" xfId="0" quotePrefix="1" applyNumberFormat="1" applyFont="1" applyFill="1" applyBorder="1" applyAlignment="1">
      <alignment horizontal="right" vertical="center"/>
    </xf>
    <xf numFmtId="3" fontId="61" fillId="33" borderId="69" xfId="0" applyNumberFormat="1" applyFont="1" applyFill="1" applyBorder="1" applyAlignment="1">
      <alignment horizontal="right" vertical="center"/>
    </xf>
    <xf numFmtId="0" fontId="61" fillId="36" borderId="88" xfId="0" applyFont="1" applyFill="1" applyBorder="1" applyAlignment="1">
      <alignment horizontal="right" vertical="center"/>
    </xf>
    <xf numFmtId="3" fontId="60" fillId="36" borderId="88" xfId="0" applyNumberFormat="1" applyFont="1" applyFill="1" applyBorder="1" applyAlignment="1">
      <alignment horizontal="right" vertical="center"/>
    </xf>
    <xf numFmtId="0" fontId="61" fillId="33" borderId="88" xfId="0" applyFont="1" applyFill="1" applyBorder="1" applyAlignment="1">
      <alignment horizontal="right" vertical="center"/>
    </xf>
    <xf numFmtId="3" fontId="60" fillId="33" borderId="88" xfId="0" applyNumberFormat="1" applyFont="1" applyFill="1" applyBorder="1" applyAlignment="1">
      <alignment horizontal="right" vertical="center"/>
    </xf>
    <xf numFmtId="3" fontId="60" fillId="33" borderId="53" xfId="0" applyNumberFormat="1" applyFont="1" applyFill="1" applyBorder="1" applyAlignment="1">
      <alignment horizontal="right" vertical="center"/>
    </xf>
    <xf numFmtId="3" fontId="61" fillId="33" borderId="88" xfId="0" applyNumberFormat="1" applyFont="1" applyFill="1" applyBorder="1" applyAlignment="1">
      <alignment horizontal="right" vertical="center"/>
    </xf>
    <xf numFmtId="0" fontId="61" fillId="33" borderId="89" xfId="0" applyFont="1" applyFill="1" applyBorder="1" applyAlignment="1">
      <alignment horizontal="right" vertical="center"/>
    </xf>
    <xf numFmtId="3" fontId="61" fillId="33" borderId="89" xfId="0" applyNumberFormat="1" applyFont="1" applyFill="1" applyBorder="1" applyAlignment="1">
      <alignment horizontal="right" vertical="center"/>
    </xf>
    <xf numFmtId="0" fontId="61" fillId="37" borderId="88" xfId="0" applyFont="1" applyFill="1" applyBorder="1" applyAlignment="1">
      <alignment horizontal="right" vertical="center"/>
    </xf>
    <xf numFmtId="0" fontId="61" fillId="33" borderId="93" xfId="0" applyFont="1" applyFill="1" applyBorder="1" applyAlignment="1">
      <alignment horizontal="right" vertical="center"/>
    </xf>
    <xf numFmtId="3" fontId="61" fillId="33" borderId="93" xfId="0" applyNumberFormat="1" applyFont="1" applyFill="1" applyBorder="1" applyAlignment="1">
      <alignment horizontal="right" vertical="center"/>
    </xf>
    <xf numFmtId="0" fontId="61" fillId="33" borderId="90" xfId="0" applyFont="1" applyFill="1" applyBorder="1" applyAlignment="1">
      <alignment horizontal="right" vertical="center"/>
    </xf>
    <xf numFmtId="3" fontId="61" fillId="33" borderId="90" xfId="0" applyNumberFormat="1" applyFont="1" applyFill="1" applyBorder="1" applyAlignment="1">
      <alignment horizontal="right" vertical="center"/>
    </xf>
    <xf numFmtId="3" fontId="60" fillId="33" borderId="90" xfId="0" applyNumberFormat="1" applyFont="1" applyFill="1" applyBorder="1" applyAlignment="1">
      <alignment horizontal="right" vertical="center"/>
    </xf>
    <xf numFmtId="3" fontId="61" fillId="33" borderId="94" xfId="0" applyNumberFormat="1" applyFont="1" applyFill="1" applyBorder="1" applyAlignment="1">
      <alignment horizontal="right" vertical="center"/>
    </xf>
    <xf numFmtId="1" fontId="93" fillId="36" borderId="0" xfId="0" applyNumberFormat="1" applyFont="1" applyFill="1" applyBorder="1" applyAlignment="1">
      <alignment horizontal="right" vertical="center"/>
    </xf>
    <xf numFmtId="0" fontId="93" fillId="36" borderId="0" xfId="0" applyFont="1" applyFill="1" applyBorder="1" applyAlignment="1">
      <alignment horizontal="right" vertical="center"/>
    </xf>
    <xf numFmtId="0" fontId="94" fillId="33" borderId="0" xfId="0" applyFont="1" applyFill="1" applyBorder="1" applyAlignment="1">
      <alignment horizontal="right" vertical="center"/>
    </xf>
    <xf numFmtId="0" fontId="94" fillId="33" borderId="58" xfId="0" applyFont="1" applyFill="1" applyBorder="1" applyAlignment="1">
      <alignment horizontal="right" vertical="center"/>
    </xf>
    <xf numFmtId="164" fontId="94" fillId="33" borderId="59" xfId="0" applyNumberFormat="1" applyFont="1" applyFill="1" applyBorder="1" applyAlignment="1">
      <alignment horizontal="right" vertical="center"/>
    </xf>
    <xf numFmtId="164" fontId="94" fillId="33" borderId="69" xfId="0" applyNumberFormat="1" applyFont="1" applyFill="1" applyBorder="1" applyAlignment="1">
      <alignment horizontal="right" vertical="center"/>
    </xf>
    <xf numFmtId="3" fontId="94" fillId="33" borderId="65" xfId="0" applyNumberFormat="1" applyFont="1" applyFill="1" applyBorder="1" applyAlignment="1">
      <alignment horizontal="right" vertical="center"/>
    </xf>
    <xf numFmtId="0" fontId="94" fillId="33" borderId="65" xfId="0" applyFont="1" applyFill="1" applyBorder="1" applyAlignment="1">
      <alignment horizontal="right" vertical="center"/>
    </xf>
    <xf numFmtId="164" fontId="94" fillId="33" borderId="78" xfId="0" applyNumberFormat="1" applyFont="1" applyFill="1" applyBorder="1" applyAlignment="1">
      <alignment horizontal="right" vertical="center"/>
    </xf>
    <xf numFmtId="0" fontId="94" fillId="33" borderId="75" xfId="0" applyFont="1" applyFill="1" applyBorder="1" applyAlignment="1">
      <alignment horizontal="right" vertical="center"/>
    </xf>
    <xf numFmtId="173" fontId="93" fillId="36" borderId="0" xfId="0" applyNumberFormat="1" applyFont="1" applyFill="1" applyBorder="1" applyAlignment="1">
      <alignment horizontal="right" vertical="center"/>
    </xf>
    <xf numFmtId="166" fontId="93" fillId="36" borderId="0" xfId="0" applyNumberFormat="1" applyFont="1" applyFill="1" applyBorder="1" applyAlignment="1">
      <alignment horizontal="right" vertical="center"/>
    </xf>
    <xf numFmtId="3" fontId="93" fillId="33" borderId="53" xfId="0" applyNumberFormat="1" applyFont="1" applyFill="1" applyBorder="1" applyAlignment="1">
      <alignment horizontal="right" vertical="center"/>
    </xf>
    <xf numFmtId="173" fontId="94" fillId="33" borderId="69" xfId="0" applyNumberFormat="1" applyFont="1" applyFill="1" applyBorder="1" applyAlignment="1">
      <alignment horizontal="right" vertical="center"/>
    </xf>
    <xf numFmtId="3" fontId="61" fillId="33" borderId="76" xfId="0" applyNumberFormat="1" applyFont="1" applyFill="1" applyBorder="1" applyAlignment="1">
      <alignment horizontal="right" vertical="center"/>
    </xf>
    <xf numFmtId="0" fontId="61" fillId="33" borderId="65" xfId="0" applyFont="1" applyFill="1" applyBorder="1" applyAlignment="1">
      <alignment horizontal="right" vertical="center"/>
    </xf>
    <xf numFmtId="166" fontId="61" fillId="33" borderId="80" xfId="0" applyNumberFormat="1" applyFont="1" applyFill="1" applyBorder="1" applyAlignment="1">
      <alignment horizontal="right" vertical="center"/>
    </xf>
    <xf numFmtId="0" fontId="61" fillId="33" borderId="75" xfId="0" applyFont="1" applyFill="1" applyBorder="1" applyAlignment="1">
      <alignment horizontal="right" vertical="center"/>
    </xf>
    <xf numFmtId="3" fontId="61" fillId="33" borderId="78" xfId="0" applyNumberFormat="1" applyFont="1" applyFill="1" applyBorder="1" applyAlignment="1">
      <alignment horizontal="right" vertical="center"/>
    </xf>
    <xf numFmtId="173" fontId="61" fillId="33" borderId="66" xfId="0" applyNumberFormat="1" applyFont="1" applyFill="1" applyBorder="1" applyAlignment="1">
      <alignment horizontal="right" vertical="center"/>
    </xf>
    <xf numFmtId="0" fontId="47" fillId="33" borderId="0" xfId="0" applyFont="1" applyFill="1" applyAlignment="1">
      <alignment horizontal="right" vertical="center"/>
    </xf>
    <xf numFmtId="166" fontId="60" fillId="36" borderId="0" xfId="37" applyNumberFormat="1" applyFont="1" applyFill="1" applyBorder="1" applyAlignment="1">
      <alignment horizontal="right" vertical="center"/>
    </xf>
    <xf numFmtId="166" fontId="60" fillId="33" borderId="0" xfId="37" applyNumberFormat="1" applyFont="1" applyFill="1" applyBorder="1" applyAlignment="1">
      <alignment horizontal="right" vertical="center"/>
    </xf>
    <xf numFmtId="0" fontId="61" fillId="33" borderId="0" xfId="82" applyFont="1" applyFill="1" applyBorder="1" applyAlignment="1">
      <alignment horizontal="right" vertical="center" wrapText="1"/>
    </xf>
    <xf numFmtId="164" fontId="61" fillId="36" borderId="0" xfId="0" applyNumberFormat="1" applyFont="1" applyFill="1" applyBorder="1" applyAlignment="1">
      <alignment horizontal="right" vertical="center"/>
    </xf>
    <xf numFmtId="2" fontId="61" fillId="36" borderId="0" xfId="0" applyNumberFormat="1" applyFont="1" applyFill="1" applyBorder="1" applyAlignment="1">
      <alignment horizontal="right" vertical="center"/>
    </xf>
    <xf numFmtId="164" fontId="96" fillId="33" borderId="0" xfId="0" applyNumberFormat="1" applyFont="1" applyFill="1" applyBorder="1" applyAlignment="1">
      <alignment horizontal="right" vertical="center"/>
    </xf>
    <xf numFmtId="2" fontId="96" fillId="33" borderId="0" xfId="0" applyNumberFormat="1" applyFont="1" applyFill="1" applyBorder="1" applyAlignment="1">
      <alignment horizontal="right" vertical="center"/>
    </xf>
    <xf numFmtId="3" fontId="61" fillId="37" borderId="53" xfId="0" applyNumberFormat="1" applyFont="1" applyFill="1" applyBorder="1" applyAlignment="1">
      <alignment horizontal="right" vertical="center"/>
    </xf>
    <xf numFmtId="2" fontId="61" fillId="37" borderId="0" xfId="0" applyNumberFormat="1" applyFont="1" applyFill="1" applyBorder="1" applyAlignment="1">
      <alignment horizontal="right" vertical="center"/>
    </xf>
    <xf numFmtId="2" fontId="61" fillId="33" borderId="58" xfId="0" applyNumberFormat="1" applyFont="1" applyFill="1" applyBorder="1" applyAlignment="1">
      <alignment horizontal="right" vertical="center"/>
    </xf>
    <xf numFmtId="2" fontId="61" fillId="33" borderId="51" xfId="0" applyNumberFormat="1" applyFont="1" applyFill="1" applyBorder="1" applyAlignment="1">
      <alignment horizontal="right" vertical="center"/>
    </xf>
    <xf numFmtId="2" fontId="61" fillId="33" borderId="65" xfId="0" applyNumberFormat="1" applyFont="1" applyFill="1" applyBorder="1" applyAlignment="1">
      <alignment horizontal="right" vertical="center"/>
    </xf>
    <xf numFmtId="164" fontId="61" fillId="33" borderId="86" xfId="0" applyNumberFormat="1" applyFont="1" applyFill="1" applyBorder="1" applyAlignment="1">
      <alignment horizontal="right" vertical="center"/>
    </xf>
    <xf numFmtId="164" fontId="61" fillId="33" borderId="68" xfId="0" applyNumberFormat="1" applyFont="1" applyFill="1" applyBorder="1" applyAlignment="1">
      <alignment horizontal="right" vertical="center"/>
    </xf>
    <xf numFmtId="0" fontId="61" fillId="33" borderId="69" xfId="0" applyFont="1" applyFill="1" applyBorder="1" applyAlignment="1">
      <alignment horizontal="right" vertical="center"/>
    </xf>
    <xf numFmtId="1" fontId="61" fillId="33" borderId="69" xfId="0" applyNumberFormat="1" applyFont="1" applyFill="1" applyBorder="1" applyAlignment="1">
      <alignment horizontal="right" vertical="center"/>
    </xf>
    <xf numFmtId="166" fontId="61" fillId="33" borderId="69" xfId="0" applyNumberFormat="1" applyFont="1" applyFill="1" applyBorder="1" applyAlignment="1">
      <alignment horizontal="right" vertical="center"/>
    </xf>
    <xf numFmtId="0" fontId="61" fillId="37" borderId="76" xfId="0" applyFont="1" applyFill="1" applyBorder="1" applyAlignment="1">
      <alignment horizontal="right" vertical="center"/>
    </xf>
    <xf numFmtId="164" fontId="61" fillId="37" borderId="76" xfId="0" applyNumberFormat="1" applyFont="1" applyFill="1" applyBorder="1" applyAlignment="1">
      <alignment horizontal="right" vertical="center"/>
    </xf>
    <xf numFmtId="1" fontId="61" fillId="37" borderId="76" xfId="0" applyNumberFormat="1" applyFont="1" applyFill="1" applyBorder="1" applyAlignment="1">
      <alignment horizontal="right" vertical="center"/>
    </xf>
    <xf numFmtId="3" fontId="60" fillId="33" borderId="76" xfId="0" applyNumberFormat="1" applyFont="1" applyFill="1" applyBorder="1" applyAlignment="1">
      <alignment horizontal="right" vertical="center"/>
    </xf>
    <xf numFmtId="0" fontId="61" fillId="33" borderId="76" xfId="0" applyFont="1" applyFill="1" applyBorder="1" applyAlignment="1">
      <alignment horizontal="right" vertical="center"/>
    </xf>
    <xf numFmtId="164" fontId="60" fillId="33" borderId="76" xfId="0" applyNumberFormat="1" applyFont="1" applyFill="1" applyBorder="1" applyAlignment="1">
      <alignment horizontal="right" vertical="center"/>
    </xf>
    <xf numFmtId="1" fontId="60" fillId="33" borderId="76" xfId="0" applyNumberFormat="1" applyFont="1" applyFill="1" applyBorder="1" applyAlignment="1">
      <alignment horizontal="right" vertical="center"/>
    </xf>
    <xf numFmtId="166" fontId="60" fillId="33" borderId="76" xfId="0" applyNumberFormat="1" applyFont="1" applyFill="1" applyBorder="1" applyAlignment="1">
      <alignment horizontal="right" vertical="center"/>
    </xf>
    <xf numFmtId="1" fontId="61" fillId="33" borderId="76" xfId="0" applyNumberFormat="1" applyFont="1" applyFill="1" applyBorder="1" applyAlignment="1">
      <alignment horizontal="right" vertical="center"/>
    </xf>
    <xf numFmtId="166" fontId="61" fillId="33" borderId="76" xfId="0" applyNumberFormat="1" applyFont="1" applyFill="1" applyBorder="1" applyAlignment="1">
      <alignment horizontal="right" vertical="center"/>
    </xf>
    <xf numFmtId="3" fontId="61" fillId="0" borderId="0" xfId="0" applyNumberFormat="1" applyFont="1" applyFill="1" applyBorder="1" applyAlignment="1">
      <alignment horizontal="right" vertical="center"/>
    </xf>
    <xf numFmtId="3" fontId="60" fillId="0" borderId="0" xfId="0" applyNumberFormat="1" applyFont="1" applyFill="1" applyBorder="1" applyAlignment="1">
      <alignment horizontal="right" vertical="center"/>
    </xf>
    <xf numFmtId="0" fontId="61" fillId="0" borderId="0" xfId="82" applyFont="1" applyFill="1" applyBorder="1" applyAlignment="1">
      <alignment horizontal="right" vertical="center" wrapText="1"/>
    </xf>
    <xf numFmtId="173" fontId="61" fillId="33" borderId="78" xfId="0" applyNumberFormat="1" applyFont="1" applyFill="1" applyBorder="1" applyAlignment="1">
      <alignment horizontal="right" vertical="center"/>
    </xf>
    <xf numFmtId="168" fontId="94" fillId="33" borderId="0" xfId="0" applyNumberFormat="1" applyFont="1" applyFill="1" applyBorder="1" applyAlignment="1">
      <alignment horizontal="right" vertical="center"/>
    </xf>
    <xf numFmtId="176" fontId="94" fillId="33" borderId="0" xfId="0" applyNumberFormat="1" applyFont="1" applyFill="1" applyBorder="1" applyAlignment="1">
      <alignment horizontal="right" vertical="center"/>
    </xf>
    <xf numFmtId="0" fontId="61" fillId="37" borderId="51" xfId="0" applyFont="1" applyFill="1" applyBorder="1" applyAlignment="1">
      <alignment horizontal="right" vertical="center"/>
    </xf>
    <xf numFmtId="1" fontId="61" fillId="37" borderId="51" xfId="0" applyNumberFormat="1" applyFont="1" applyFill="1" applyBorder="1" applyAlignment="1">
      <alignment horizontal="right" vertical="center"/>
    </xf>
    <xf numFmtId="164" fontId="61" fillId="37" borderId="51" xfId="0" applyNumberFormat="1" applyFont="1" applyFill="1" applyBorder="1" applyAlignment="1">
      <alignment horizontal="right" vertical="center"/>
    </xf>
    <xf numFmtId="166" fontId="61" fillId="37" borderId="51" xfId="0" applyNumberFormat="1" applyFont="1" applyFill="1" applyBorder="1" applyAlignment="1">
      <alignment horizontal="right" vertical="center"/>
    </xf>
    <xf numFmtId="173" fontId="60" fillId="33" borderId="65" xfId="0" applyNumberFormat="1" applyFont="1" applyFill="1" applyBorder="1" applyAlignment="1">
      <alignment horizontal="right" vertical="center"/>
    </xf>
    <xf numFmtId="3" fontId="60" fillId="33" borderId="65" xfId="0" applyNumberFormat="1" applyFont="1" applyFill="1" applyBorder="1" applyAlignment="1">
      <alignment horizontal="right" vertical="center"/>
    </xf>
    <xf numFmtId="173" fontId="60" fillId="33" borderId="66" xfId="0" applyNumberFormat="1" applyFont="1" applyFill="1" applyBorder="1" applyAlignment="1">
      <alignment horizontal="right" vertical="center"/>
    </xf>
    <xf numFmtId="166" fontId="60" fillId="33" borderId="65" xfId="0" applyNumberFormat="1" applyFont="1" applyFill="1" applyBorder="1" applyAlignment="1">
      <alignment horizontal="right" vertical="center"/>
    </xf>
    <xf numFmtId="164" fontId="60" fillId="33" borderId="66" xfId="0" applyNumberFormat="1" applyFont="1" applyFill="1" applyBorder="1" applyAlignment="1">
      <alignment horizontal="right" vertical="center"/>
    </xf>
    <xf numFmtId="0" fontId="51" fillId="33" borderId="0" xfId="0" applyFont="1" applyFill="1" applyAlignment="1">
      <alignment horizontal="right" vertical="center"/>
    </xf>
    <xf numFmtId="0" fontId="51" fillId="33" borderId="0" xfId="0" applyFont="1" applyFill="1" applyBorder="1" applyAlignment="1">
      <alignment horizontal="right" vertical="center"/>
    </xf>
    <xf numFmtId="166" fontId="61" fillId="33" borderId="95" xfId="0" applyNumberFormat="1" applyFont="1" applyFill="1" applyBorder="1" applyAlignment="1">
      <alignment horizontal="right" vertical="center"/>
    </xf>
    <xf numFmtId="166" fontId="61" fillId="33" borderId="96" xfId="0" applyNumberFormat="1" applyFont="1" applyFill="1" applyBorder="1" applyAlignment="1">
      <alignment horizontal="right" vertical="center"/>
    </xf>
    <xf numFmtId="166" fontId="60" fillId="33" borderId="95" xfId="0" applyNumberFormat="1" applyFont="1" applyFill="1" applyBorder="1" applyAlignment="1">
      <alignment horizontal="right" vertical="center"/>
    </xf>
    <xf numFmtId="166" fontId="61" fillId="33" borderId="97" xfId="0" applyNumberFormat="1" applyFont="1" applyFill="1" applyBorder="1" applyAlignment="1">
      <alignment horizontal="right" vertical="center"/>
    </xf>
    <xf numFmtId="166" fontId="60" fillId="33" borderId="97" xfId="0" applyNumberFormat="1" applyFont="1" applyFill="1" applyBorder="1" applyAlignment="1">
      <alignment horizontal="right" vertical="center"/>
    </xf>
    <xf numFmtId="3" fontId="61" fillId="37" borderId="95" xfId="0" applyNumberFormat="1" applyFont="1" applyFill="1" applyBorder="1" applyAlignment="1">
      <alignment horizontal="right" vertical="center"/>
    </xf>
    <xf numFmtId="166" fontId="61" fillId="33" borderId="88" xfId="0" applyNumberFormat="1" applyFont="1" applyFill="1" applyBorder="1" applyAlignment="1">
      <alignment horizontal="right" vertical="center"/>
    </xf>
    <xf numFmtId="166" fontId="61" fillId="33" borderId="89" xfId="0" applyNumberFormat="1" applyFont="1" applyFill="1" applyBorder="1" applyAlignment="1">
      <alignment horizontal="right" vertical="center"/>
    </xf>
    <xf numFmtId="166" fontId="60" fillId="33" borderId="88" xfId="0" applyNumberFormat="1" applyFont="1" applyFill="1" applyBorder="1" applyAlignment="1">
      <alignment horizontal="right" vertical="center"/>
    </xf>
    <xf numFmtId="166" fontId="61" fillId="33" borderId="90" xfId="0" applyNumberFormat="1" applyFont="1" applyFill="1" applyBorder="1" applyAlignment="1">
      <alignment horizontal="right" vertical="center"/>
    </xf>
    <xf numFmtId="166" fontId="60" fillId="33" borderId="90" xfId="0" applyNumberFormat="1" applyFont="1" applyFill="1" applyBorder="1" applyAlignment="1">
      <alignment horizontal="right" vertical="center"/>
    </xf>
    <xf numFmtId="166" fontId="94" fillId="37" borderId="88" xfId="0" applyNumberFormat="1" applyFont="1" applyFill="1" applyBorder="1" applyAlignment="1">
      <alignment horizontal="right" vertical="center"/>
    </xf>
    <xf numFmtId="164" fontId="61" fillId="33" borderId="88" xfId="0" applyNumberFormat="1" applyFont="1" applyFill="1" applyBorder="1" applyAlignment="1">
      <alignment horizontal="right" vertical="center"/>
    </xf>
    <xf numFmtId="164" fontId="61" fillId="37" borderId="88" xfId="0" applyNumberFormat="1" applyFont="1" applyFill="1" applyBorder="1" applyAlignment="1">
      <alignment horizontal="right" vertical="center"/>
    </xf>
    <xf numFmtId="164" fontId="61" fillId="33" borderId="89" xfId="0" applyNumberFormat="1" applyFont="1" applyFill="1" applyBorder="1" applyAlignment="1">
      <alignment horizontal="right" vertical="center"/>
    </xf>
    <xf numFmtId="164" fontId="60" fillId="33" borderId="88" xfId="0" applyNumberFormat="1" applyFont="1" applyFill="1" applyBorder="1" applyAlignment="1">
      <alignment horizontal="right" vertical="center"/>
    </xf>
    <xf numFmtId="164" fontId="61" fillId="33" borderId="90" xfId="0" applyNumberFormat="1" applyFont="1" applyFill="1" applyBorder="1" applyAlignment="1">
      <alignment horizontal="right" vertical="center"/>
    </xf>
    <xf numFmtId="164" fontId="60" fillId="33" borderId="90" xfId="0" applyNumberFormat="1" applyFont="1" applyFill="1" applyBorder="1" applyAlignment="1">
      <alignment horizontal="right" vertical="center"/>
    </xf>
    <xf numFmtId="0" fontId="61" fillId="33" borderId="92" xfId="0" applyFont="1" applyFill="1" applyBorder="1"/>
    <xf numFmtId="3" fontId="94" fillId="37" borderId="88" xfId="0" applyNumberFormat="1" applyFont="1" applyFill="1" applyBorder="1" applyAlignment="1">
      <alignment horizontal="right" vertical="center"/>
    </xf>
    <xf numFmtId="166" fontId="61" fillId="37" borderId="88" xfId="0" applyNumberFormat="1" applyFont="1" applyFill="1" applyBorder="1" applyAlignment="1">
      <alignment horizontal="right" vertical="center"/>
    </xf>
    <xf numFmtId="1" fontId="60" fillId="33" borderId="65" xfId="0" applyNumberFormat="1" applyFont="1" applyFill="1" applyBorder="1" applyAlignment="1">
      <alignment horizontal="right" vertical="center"/>
    </xf>
    <xf numFmtId="1" fontId="60" fillId="33" borderId="58" xfId="0" applyNumberFormat="1" applyFont="1" applyFill="1" applyBorder="1" applyAlignment="1">
      <alignment horizontal="right" vertical="center"/>
    </xf>
    <xf numFmtId="166" fontId="60" fillId="33" borderId="58" xfId="0" applyNumberFormat="1" applyFont="1" applyFill="1" applyBorder="1" applyAlignment="1">
      <alignment horizontal="right" vertical="center"/>
    </xf>
    <xf numFmtId="1" fontId="60" fillId="33" borderId="75" xfId="0" applyNumberFormat="1" applyFont="1" applyFill="1" applyBorder="1" applyAlignment="1">
      <alignment horizontal="right" vertical="center"/>
    </xf>
    <xf numFmtId="166" fontId="60" fillId="33" borderId="75" xfId="0" applyNumberFormat="1" applyFont="1" applyFill="1" applyBorder="1" applyAlignment="1">
      <alignment horizontal="right" vertical="center"/>
    </xf>
    <xf numFmtId="1" fontId="61" fillId="33" borderId="75" xfId="0" applyNumberFormat="1" applyFont="1" applyFill="1" applyBorder="1" applyAlignment="1">
      <alignment horizontal="right" vertical="center"/>
    </xf>
    <xf numFmtId="173" fontId="47" fillId="33" borderId="48" xfId="0" applyNumberFormat="1" applyFont="1" applyFill="1" applyBorder="1" applyAlignment="1">
      <alignment horizontal="right" vertical="center"/>
    </xf>
    <xf numFmtId="3" fontId="47" fillId="33" borderId="48" xfId="0" applyNumberFormat="1" applyFont="1" applyFill="1" applyBorder="1" applyAlignment="1">
      <alignment horizontal="right" vertical="center"/>
    </xf>
    <xf numFmtId="0" fontId="47" fillId="33" borderId="48" xfId="0" applyFont="1" applyFill="1" applyBorder="1" applyAlignment="1">
      <alignment horizontal="right" vertical="center"/>
    </xf>
    <xf numFmtId="3" fontId="60" fillId="36" borderId="0" xfId="0" applyNumberFormat="1" applyFont="1" applyFill="1" applyBorder="1" applyAlignment="1">
      <alignment horizontal="right" vertical="center" wrapText="1"/>
    </xf>
    <xf numFmtId="3" fontId="60" fillId="33" borderId="0" xfId="0" applyNumberFormat="1" applyFont="1" applyFill="1" applyBorder="1" applyAlignment="1">
      <alignment horizontal="right" vertical="center" wrapText="1"/>
    </xf>
    <xf numFmtId="3" fontId="61" fillId="33" borderId="0" xfId="0" applyNumberFormat="1" applyFont="1" applyFill="1" applyBorder="1" applyAlignment="1">
      <alignment horizontal="right" vertical="center" wrapText="1"/>
    </xf>
    <xf numFmtId="164" fontId="46" fillId="33" borderId="48" xfId="0" applyNumberFormat="1" applyFont="1" applyFill="1" applyBorder="1" applyAlignment="1">
      <alignment horizontal="right" vertical="center"/>
    </xf>
    <xf numFmtId="164" fontId="55" fillId="33" borderId="48" xfId="0" applyNumberFormat="1" applyFont="1" applyFill="1" applyBorder="1" applyAlignment="1">
      <alignment horizontal="right" vertical="center"/>
    </xf>
    <xf numFmtId="173" fontId="46" fillId="33" borderId="48" xfId="0" applyNumberFormat="1" applyFont="1" applyFill="1" applyBorder="1" applyAlignment="1">
      <alignment horizontal="right" vertical="center"/>
    </xf>
    <xf numFmtId="0" fontId="61" fillId="33" borderId="72" xfId="0" applyFont="1" applyFill="1" applyBorder="1" applyAlignment="1">
      <alignment horizontal="right" vertical="center"/>
    </xf>
    <xf numFmtId="164" fontId="61" fillId="33" borderId="73" xfId="0" applyNumberFormat="1" applyFont="1" applyFill="1" applyBorder="1" applyAlignment="1">
      <alignment horizontal="right" vertical="center"/>
    </xf>
    <xf numFmtId="3" fontId="58" fillId="33" borderId="48" xfId="0" applyNumberFormat="1" applyFont="1" applyFill="1" applyBorder="1" applyAlignment="1">
      <alignment horizontal="right" vertical="center"/>
    </xf>
    <xf numFmtId="0" fontId="55" fillId="33" borderId="48" xfId="0" applyFont="1" applyFill="1" applyBorder="1" applyAlignment="1">
      <alignment horizontal="right" vertical="center"/>
    </xf>
    <xf numFmtId="3" fontId="87" fillId="33" borderId="48" xfId="0" applyNumberFormat="1" applyFont="1" applyFill="1" applyBorder="1" applyAlignment="1">
      <alignment horizontal="right" vertical="center"/>
    </xf>
    <xf numFmtId="164" fontId="60" fillId="37" borderId="0" xfId="0" applyNumberFormat="1" applyFont="1" applyFill="1" applyBorder="1" applyAlignment="1">
      <alignment horizontal="right" vertical="center"/>
    </xf>
    <xf numFmtId="166" fontId="60" fillId="37" borderId="0" xfId="0" applyNumberFormat="1" applyFont="1" applyFill="1" applyBorder="1" applyAlignment="1">
      <alignment horizontal="right" vertical="center"/>
    </xf>
    <xf numFmtId="166" fontId="60" fillId="37" borderId="95" xfId="0" applyNumberFormat="1" applyFont="1" applyFill="1" applyBorder="1" applyAlignment="1">
      <alignment horizontal="right" vertical="center"/>
    </xf>
    <xf numFmtId="166" fontId="60" fillId="37" borderId="88" xfId="0" applyNumberFormat="1" applyFont="1" applyFill="1" applyBorder="1" applyAlignment="1">
      <alignment horizontal="right" vertical="center"/>
    </xf>
    <xf numFmtId="164" fontId="60" fillId="37" borderId="88" xfId="0" applyNumberFormat="1" applyFont="1" applyFill="1" applyBorder="1" applyAlignment="1">
      <alignment horizontal="right" vertical="center"/>
    </xf>
    <xf numFmtId="3" fontId="60" fillId="37" borderId="88" xfId="0" applyNumberFormat="1" applyFont="1" applyFill="1" applyBorder="1" applyAlignment="1">
      <alignment horizontal="right" vertical="center"/>
    </xf>
    <xf numFmtId="164" fontId="60" fillId="36" borderId="98" xfId="0" applyNumberFormat="1" applyFont="1" applyFill="1" applyBorder="1" applyAlignment="1">
      <alignment horizontal="right" vertical="center"/>
    </xf>
    <xf numFmtId="164" fontId="61" fillId="33" borderId="98" xfId="0" applyNumberFormat="1" applyFont="1" applyFill="1" applyBorder="1" applyAlignment="1">
      <alignment horizontal="right" vertical="center"/>
    </xf>
    <xf numFmtId="164" fontId="61" fillId="37" borderId="98" xfId="0" applyNumberFormat="1" applyFont="1" applyFill="1" applyBorder="1" applyAlignment="1">
      <alignment horizontal="right" vertical="center"/>
    </xf>
    <xf numFmtId="164" fontId="61" fillId="33" borderId="99" xfId="0" applyNumberFormat="1" applyFont="1" applyFill="1" applyBorder="1" applyAlignment="1">
      <alignment horizontal="right" vertical="center"/>
    </xf>
    <xf numFmtId="0" fontId="61" fillId="37" borderId="98" xfId="0" applyFont="1" applyFill="1" applyBorder="1" applyAlignment="1">
      <alignment horizontal="right" vertical="center"/>
    </xf>
    <xf numFmtId="164" fontId="60" fillId="33" borderId="98" xfId="0" applyNumberFormat="1" applyFont="1" applyFill="1" applyBorder="1" applyAlignment="1">
      <alignment horizontal="right" vertical="center"/>
    </xf>
    <xf numFmtId="164" fontId="61" fillId="33" borderId="100" xfId="0" applyNumberFormat="1" applyFont="1" applyFill="1" applyBorder="1" applyAlignment="1">
      <alignment horizontal="right" vertical="center"/>
    </xf>
    <xf numFmtId="164" fontId="60" fillId="33" borderId="100" xfId="0" applyNumberFormat="1" applyFont="1" applyFill="1" applyBorder="1" applyAlignment="1">
      <alignment horizontal="right" vertical="center"/>
    </xf>
    <xf numFmtId="166" fontId="60" fillId="36" borderId="102" xfId="0" applyNumberFormat="1" applyFont="1" applyFill="1" applyBorder="1" applyAlignment="1">
      <alignment horizontal="right" vertical="center"/>
    </xf>
    <xf numFmtId="164" fontId="61" fillId="33" borderId="102" xfId="0" applyNumberFormat="1" applyFont="1" applyFill="1" applyBorder="1" applyAlignment="1">
      <alignment horizontal="right" vertical="center"/>
    </xf>
    <xf numFmtId="164" fontId="61" fillId="37" borderId="102" xfId="0" applyNumberFormat="1" applyFont="1" applyFill="1" applyBorder="1" applyAlignment="1">
      <alignment horizontal="right" vertical="center"/>
    </xf>
    <xf numFmtId="166" fontId="61" fillId="33" borderId="102" xfId="0" applyNumberFormat="1" applyFont="1" applyFill="1" applyBorder="1" applyAlignment="1">
      <alignment horizontal="right" vertical="center"/>
    </xf>
    <xf numFmtId="166" fontId="61" fillId="37" borderId="102" xfId="0" applyNumberFormat="1" applyFont="1" applyFill="1" applyBorder="1" applyAlignment="1">
      <alignment horizontal="right" vertical="center"/>
    </xf>
    <xf numFmtId="0" fontId="61" fillId="33" borderId="102" xfId="0" applyFont="1" applyFill="1" applyBorder="1" applyAlignment="1">
      <alignment horizontal="right" vertical="center"/>
    </xf>
    <xf numFmtId="166" fontId="94" fillId="33" borderId="102" xfId="37" applyNumberFormat="1" applyFont="1" applyFill="1" applyBorder="1" applyAlignment="1">
      <alignment horizontal="right" vertical="center"/>
    </xf>
    <xf numFmtId="3" fontId="61" fillId="33" borderId="101" xfId="0" applyNumberFormat="1" applyFont="1" applyFill="1" applyBorder="1" applyAlignment="1">
      <alignment horizontal="right" vertical="center" indent="1"/>
    </xf>
    <xf numFmtId="166" fontId="61" fillId="33" borderId="103" xfId="0" applyNumberFormat="1" applyFont="1" applyFill="1" applyBorder="1" applyAlignment="1">
      <alignment horizontal="right" vertical="center"/>
    </xf>
    <xf numFmtId="166" fontId="61" fillId="33" borderId="104" xfId="0" applyNumberFormat="1" applyFont="1" applyFill="1" applyBorder="1" applyAlignment="1">
      <alignment horizontal="right" vertical="center"/>
    </xf>
    <xf numFmtId="166" fontId="61" fillId="37" borderId="105" xfId="0" applyNumberFormat="1" applyFont="1" applyFill="1" applyBorder="1" applyAlignment="1">
      <alignment horizontal="right" vertical="center"/>
    </xf>
    <xf numFmtId="166" fontId="61" fillId="33" borderId="105" xfId="0" applyNumberFormat="1" applyFont="1" applyFill="1" applyBorder="1" applyAlignment="1">
      <alignment horizontal="right" vertical="center"/>
    </xf>
    <xf numFmtId="0" fontId="61" fillId="33" borderId="105" xfId="0" applyFont="1" applyFill="1" applyBorder="1" applyAlignment="1">
      <alignment horizontal="right" vertical="center"/>
    </xf>
    <xf numFmtId="166" fontId="61" fillId="33" borderId="106" xfId="0" applyNumberFormat="1" applyFont="1" applyFill="1" applyBorder="1" applyAlignment="1">
      <alignment horizontal="right" vertical="center"/>
    </xf>
    <xf numFmtId="166" fontId="61" fillId="33" borderId="107" xfId="0" applyNumberFormat="1" applyFont="1" applyFill="1" applyBorder="1" applyAlignment="1">
      <alignment horizontal="right" vertical="center"/>
    </xf>
    <xf numFmtId="0" fontId="61" fillId="33" borderId="108" xfId="0" applyFont="1" applyFill="1" applyBorder="1" applyAlignment="1">
      <alignment horizontal="right" vertical="center"/>
    </xf>
    <xf numFmtId="166" fontId="61" fillId="33" borderId="108" xfId="0" applyNumberFormat="1" applyFont="1" applyFill="1" applyBorder="1" applyAlignment="1">
      <alignment horizontal="right" vertical="center"/>
    </xf>
    <xf numFmtId="164" fontId="61" fillId="33" borderId="109" xfId="0" applyNumberFormat="1" applyFont="1" applyFill="1" applyBorder="1" applyAlignment="1">
      <alignment horizontal="right" vertical="center"/>
    </xf>
    <xf numFmtId="0" fontId="61" fillId="37" borderId="102" xfId="0" applyFont="1" applyFill="1" applyBorder="1" applyAlignment="1">
      <alignment horizontal="right" vertical="center"/>
    </xf>
    <xf numFmtId="166" fontId="60" fillId="33" borderId="102" xfId="0" applyNumberFormat="1" applyFont="1" applyFill="1" applyBorder="1" applyAlignment="1">
      <alignment horizontal="right" vertical="center"/>
    </xf>
    <xf numFmtId="166" fontId="60" fillId="33" borderId="108" xfId="0" applyNumberFormat="1" applyFont="1" applyFill="1" applyBorder="1" applyAlignment="1">
      <alignment horizontal="right" vertical="center"/>
    </xf>
    <xf numFmtId="166" fontId="94" fillId="37" borderId="102" xfId="0" applyNumberFormat="1" applyFont="1" applyFill="1" applyBorder="1" applyAlignment="1">
      <alignment horizontal="right" vertical="center"/>
    </xf>
    <xf numFmtId="3" fontId="94" fillId="37" borderId="102" xfId="0" applyNumberFormat="1" applyFont="1" applyFill="1" applyBorder="1" applyAlignment="1">
      <alignment horizontal="right" vertical="center"/>
    </xf>
    <xf numFmtId="166" fontId="61" fillId="33" borderId="109" xfId="0" applyNumberFormat="1" applyFont="1" applyFill="1" applyBorder="1" applyAlignment="1">
      <alignment horizontal="right" vertical="center"/>
    </xf>
    <xf numFmtId="166" fontId="60" fillId="36" borderId="88" xfId="0" applyNumberFormat="1" applyFont="1" applyFill="1" applyBorder="1" applyAlignment="1">
      <alignment horizontal="right" vertical="center"/>
    </xf>
    <xf numFmtId="3" fontId="61" fillId="37" borderId="102" xfId="0" applyNumberFormat="1" applyFont="1" applyFill="1" applyBorder="1" applyAlignment="1">
      <alignment horizontal="right" vertical="center"/>
    </xf>
    <xf numFmtId="173" fontId="61" fillId="33" borderId="102" xfId="0" applyNumberFormat="1" applyFont="1" applyFill="1" applyBorder="1" applyAlignment="1">
      <alignment horizontal="right" vertical="center"/>
    </xf>
    <xf numFmtId="3" fontId="47" fillId="33" borderId="101" xfId="0" applyNumberFormat="1" applyFont="1" applyFill="1" applyBorder="1"/>
    <xf numFmtId="0" fontId="61" fillId="36" borderId="102" xfId="0" applyFont="1" applyFill="1" applyBorder="1" applyAlignment="1">
      <alignment horizontal="right" vertical="center"/>
    </xf>
    <xf numFmtId="0" fontId="61" fillId="33" borderId="107" xfId="0" applyFont="1" applyFill="1" applyBorder="1" applyAlignment="1">
      <alignment horizontal="right" vertical="center"/>
    </xf>
    <xf numFmtId="3" fontId="60" fillId="36" borderId="102" xfId="0" applyNumberFormat="1" applyFont="1" applyFill="1" applyBorder="1" applyAlignment="1">
      <alignment horizontal="right" vertical="center"/>
    </xf>
    <xf numFmtId="3" fontId="61" fillId="33" borderId="102" xfId="0" applyNumberFormat="1" applyFont="1" applyFill="1" applyBorder="1" applyAlignment="1">
      <alignment horizontal="right" vertical="center"/>
    </xf>
    <xf numFmtId="3" fontId="60" fillId="33" borderId="102" xfId="0" applyNumberFormat="1" applyFont="1" applyFill="1" applyBorder="1" applyAlignment="1">
      <alignment horizontal="right" vertical="center"/>
    </xf>
    <xf numFmtId="0" fontId="51" fillId="33" borderId="102" xfId="0" applyFont="1" applyFill="1" applyBorder="1" applyAlignment="1">
      <alignment horizontal="right" vertical="center"/>
    </xf>
    <xf numFmtId="1" fontId="60" fillId="36" borderId="102" xfId="0" applyNumberFormat="1" applyFont="1" applyFill="1" applyBorder="1" applyAlignment="1">
      <alignment horizontal="right" vertical="center"/>
    </xf>
    <xf numFmtId="166" fontId="60" fillId="33" borderId="109" xfId="0" applyNumberFormat="1" applyFont="1" applyFill="1" applyBorder="1" applyAlignment="1">
      <alignment horizontal="right" vertical="center"/>
    </xf>
    <xf numFmtId="166" fontId="60" fillId="33" borderId="107" xfId="0" applyNumberFormat="1" applyFont="1" applyFill="1" applyBorder="1" applyAlignment="1">
      <alignment horizontal="right" vertical="center"/>
    </xf>
    <xf numFmtId="166" fontId="60" fillId="33" borderId="110" xfId="0" applyNumberFormat="1" applyFont="1" applyFill="1" applyBorder="1" applyAlignment="1">
      <alignment horizontal="right" vertical="center"/>
    </xf>
    <xf numFmtId="3" fontId="61" fillId="33" borderId="109" xfId="0" applyNumberFormat="1" applyFont="1" applyFill="1" applyBorder="1" applyAlignment="1">
      <alignment horizontal="right" vertical="center"/>
    </xf>
    <xf numFmtId="3" fontId="60" fillId="33" borderId="109" xfId="0" applyNumberFormat="1" applyFont="1" applyFill="1" applyBorder="1" applyAlignment="1">
      <alignment horizontal="right" vertical="center"/>
    </xf>
    <xf numFmtId="3" fontId="61" fillId="33" borderId="107" xfId="0" applyNumberFormat="1" applyFont="1" applyFill="1" applyBorder="1" applyAlignment="1">
      <alignment horizontal="right" vertical="center"/>
    </xf>
    <xf numFmtId="3" fontId="60" fillId="33" borderId="107" xfId="0" applyNumberFormat="1" applyFont="1" applyFill="1" applyBorder="1" applyAlignment="1">
      <alignment horizontal="right" vertical="center"/>
    </xf>
    <xf numFmtId="3" fontId="60" fillId="33" borderId="110" xfId="0" applyNumberFormat="1" applyFont="1" applyFill="1" applyBorder="1" applyAlignment="1">
      <alignment horizontal="right" vertical="center"/>
    </xf>
    <xf numFmtId="3" fontId="61" fillId="33" borderId="108" xfId="0" applyNumberFormat="1" applyFont="1" applyFill="1" applyBorder="1" applyAlignment="1">
      <alignment horizontal="right" vertical="center"/>
    </xf>
    <xf numFmtId="0" fontId="61" fillId="33" borderId="109" xfId="0" applyFont="1" applyFill="1" applyBorder="1" applyAlignment="1">
      <alignment horizontal="right" vertical="center"/>
    </xf>
    <xf numFmtId="0" fontId="61" fillId="33" borderId="110" xfId="0" applyFont="1" applyFill="1" applyBorder="1" applyAlignment="1">
      <alignment horizontal="right" vertical="center"/>
    </xf>
    <xf numFmtId="3" fontId="61" fillId="33" borderId="110" xfId="0" applyNumberFormat="1" applyFont="1" applyFill="1" applyBorder="1" applyAlignment="1">
      <alignment horizontal="right" vertical="center"/>
    </xf>
    <xf numFmtId="0" fontId="47" fillId="33" borderId="101" xfId="0" applyFont="1" applyFill="1" applyBorder="1" applyAlignment="1">
      <alignment horizontal="right" vertical="center"/>
    </xf>
    <xf numFmtId="164" fontId="61" fillId="33" borderId="111" xfId="0" applyNumberFormat="1" applyFont="1" applyFill="1" applyBorder="1" applyAlignment="1">
      <alignment horizontal="right" vertical="center"/>
    </xf>
    <xf numFmtId="1" fontId="61" fillId="33" borderId="78" xfId="0" applyNumberFormat="1" applyFont="1" applyFill="1" applyBorder="1" applyAlignment="1">
      <alignment horizontal="right" vertical="center"/>
    </xf>
    <xf numFmtId="166" fontId="61" fillId="33" borderId="78" xfId="0" applyNumberFormat="1" applyFont="1" applyFill="1" applyBorder="1" applyAlignment="1">
      <alignment horizontal="right" vertical="center"/>
    </xf>
    <xf numFmtId="166" fontId="61" fillId="33" borderId="112" xfId="0" applyNumberFormat="1" applyFont="1" applyFill="1" applyBorder="1" applyAlignment="1">
      <alignment horizontal="right" vertical="center"/>
    </xf>
    <xf numFmtId="173" fontId="61" fillId="33" borderId="54" xfId="0" applyNumberFormat="1" applyFont="1" applyFill="1" applyBorder="1" applyAlignment="1">
      <alignment horizontal="right" vertical="center"/>
    </xf>
    <xf numFmtId="173" fontId="60" fillId="33" borderId="61" xfId="0" applyNumberFormat="1" applyFont="1" applyFill="1" applyBorder="1" applyAlignment="1">
      <alignment horizontal="right" vertical="center"/>
    </xf>
    <xf numFmtId="3" fontId="60" fillId="33" borderId="61" xfId="0" applyNumberFormat="1" applyFont="1" applyFill="1" applyBorder="1" applyAlignment="1">
      <alignment horizontal="right" vertical="center"/>
    </xf>
    <xf numFmtId="173" fontId="60" fillId="33" borderId="62" xfId="0" applyNumberFormat="1" applyFont="1" applyFill="1" applyBorder="1" applyAlignment="1">
      <alignment horizontal="right" vertical="center"/>
    </xf>
    <xf numFmtId="164" fontId="60" fillId="33" borderId="62" xfId="0" applyNumberFormat="1" applyFont="1" applyFill="1" applyBorder="1" applyAlignment="1">
      <alignment horizontal="right" vertical="center"/>
    </xf>
    <xf numFmtId="164" fontId="60" fillId="33" borderId="61" xfId="0" applyNumberFormat="1" applyFont="1" applyFill="1" applyBorder="1" applyAlignment="1">
      <alignment horizontal="right" vertical="center"/>
    </xf>
    <xf numFmtId="1" fontId="60" fillId="33" borderId="61" xfId="0" applyNumberFormat="1" applyFont="1" applyFill="1" applyBorder="1" applyAlignment="1">
      <alignment horizontal="right" vertical="center"/>
    </xf>
    <xf numFmtId="166" fontId="60" fillId="33" borderId="61" xfId="0" applyNumberFormat="1" applyFont="1" applyFill="1" applyBorder="1" applyAlignment="1">
      <alignment horizontal="right" vertical="center"/>
    </xf>
    <xf numFmtId="164" fontId="51" fillId="33" borderId="0" xfId="0" applyNumberFormat="1" applyFont="1" applyFill="1"/>
    <xf numFmtId="0" fontId="48" fillId="33" borderId="49" xfId="0" applyFont="1" applyFill="1" applyBorder="1" applyAlignment="1">
      <alignment horizontal="center" vertical="center" wrapText="1"/>
    </xf>
    <xf numFmtId="3" fontId="48" fillId="33" borderId="0" xfId="0" applyNumberFormat="1" applyFont="1" applyFill="1" applyBorder="1" applyAlignment="1">
      <alignment horizontal="center" vertical="center" wrapText="1"/>
    </xf>
    <xf numFmtId="3" fontId="48" fillId="33" borderId="49" xfId="0" applyNumberFormat="1" applyFont="1" applyFill="1" applyBorder="1" applyAlignment="1">
      <alignment horizontal="center" vertical="center" wrapText="1"/>
    </xf>
    <xf numFmtId="0" fontId="48" fillId="33" borderId="49" xfId="0" applyFont="1" applyFill="1" applyBorder="1" applyAlignment="1">
      <alignment horizontal="center" vertical="center" wrapText="1"/>
    </xf>
    <xf numFmtId="3" fontId="48" fillId="33" borderId="0" xfId="0" applyNumberFormat="1" applyFont="1" applyFill="1" applyBorder="1" applyAlignment="1">
      <alignment horizontal="center" vertical="center" wrapText="1"/>
    </xf>
    <xf numFmtId="3" fontId="48" fillId="33" borderId="49" xfId="0" applyNumberFormat="1" applyFont="1" applyFill="1" applyBorder="1" applyAlignment="1">
      <alignment horizontal="center" vertical="center" wrapText="1"/>
    </xf>
    <xf numFmtId="0" fontId="60" fillId="33" borderId="47" xfId="34" applyFont="1" applyFill="1" applyBorder="1" applyAlignment="1">
      <alignment horizontal="center" vertical="center"/>
    </xf>
    <xf numFmtId="0" fontId="60" fillId="33" borderId="48" xfId="34" applyFont="1" applyFill="1" applyBorder="1" applyAlignment="1">
      <alignment horizontal="center" vertical="center"/>
    </xf>
    <xf numFmtId="0" fontId="99" fillId="0" borderId="0" xfId="132" applyFont="1"/>
    <xf numFmtId="164" fontId="94" fillId="0" borderId="76" xfId="0" applyNumberFormat="1" applyFont="1" applyFill="1" applyBorder="1" applyAlignment="1">
      <alignment horizontal="right" vertical="center"/>
    </xf>
    <xf numFmtId="3" fontId="94" fillId="0" borderId="0" xfId="0" applyNumberFormat="1" applyFont="1" applyFill="1" applyBorder="1" applyAlignment="1">
      <alignment horizontal="right" vertical="center"/>
    </xf>
    <xf numFmtId="173" fontId="94" fillId="0" borderId="53" xfId="0" applyNumberFormat="1" applyFont="1" applyFill="1" applyBorder="1" applyAlignment="1">
      <alignment horizontal="right" vertical="center"/>
    </xf>
    <xf numFmtId="173" fontId="94" fillId="0" borderId="0" xfId="0" applyNumberFormat="1" applyFont="1" applyFill="1" applyBorder="1" applyAlignment="1">
      <alignment horizontal="right" vertical="center"/>
    </xf>
    <xf numFmtId="164" fontId="61" fillId="0" borderId="53" xfId="0" applyNumberFormat="1" applyFont="1" applyFill="1" applyBorder="1" applyAlignment="1">
      <alignment horizontal="right" vertical="center"/>
    </xf>
    <xf numFmtId="164" fontId="61" fillId="0" borderId="0" xfId="0" applyNumberFormat="1" applyFont="1" applyFill="1" applyBorder="1" applyAlignment="1">
      <alignment horizontal="right" vertical="center"/>
    </xf>
    <xf numFmtId="173" fontId="61" fillId="0" borderId="53" xfId="0" applyNumberFormat="1" applyFont="1" applyFill="1" applyBorder="1" applyAlignment="1">
      <alignment horizontal="right" vertical="center"/>
    </xf>
    <xf numFmtId="0" fontId="61" fillId="0" borderId="0" xfId="0" applyFont="1" applyFill="1" applyBorder="1" applyAlignment="1">
      <alignment horizontal="right" vertical="center"/>
    </xf>
    <xf numFmtId="164" fontId="49" fillId="33" borderId="0" xfId="0" applyNumberFormat="1" applyFont="1" applyFill="1" applyAlignment="1">
      <alignment vertical="center"/>
    </xf>
    <xf numFmtId="179" fontId="47" fillId="33" borderId="0" xfId="0" applyNumberFormat="1" applyFont="1" applyFill="1" applyAlignment="1">
      <alignment vertical="center"/>
    </xf>
    <xf numFmtId="1" fontId="47" fillId="33" borderId="0" xfId="0" applyNumberFormat="1" applyFont="1" applyFill="1"/>
    <xf numFmtId="164" fontId="100" fillId="33" borderId="0" xfId="0" applyNumberFormat="1" applyFont="1" applyFill="1"/>
    <xf numFmtId="164" fontId="101" fillId="0" borderId="0" xfId="132" applyNumberFormat="1" applyFont="1"/>
    <xf numFmtId="0" fontId="101" fillId="0" borderId="0" xfId="132" applyFont="1"/>
    <xf numFmtId="0" fontId="48" fillId="33" borderId="49" xfId="0" applyFont="1" applyFill="1" applyBorder="1" applyAlignment="1">
      <alignment horizontal="center" vertical="center" wrapText="1"/>
    </xf>
    <xf numFmtId="0" fontId="94" fillId="33" borderId="95" xfId="0" applyFont="1" applyFill="1" applyBorder="1" applyAlignment="1">
      <alignment horizontal="left" vertical="center" wrapText="1" indent="1"/>
    </xf>
    <xf numFmtId="0" fontId="94" fillId="33" borderId="97" xfId="0" applyFont="1" applyFill="1" applyBorder="1" applyAlignment="1">
      <alignment horizontal="left" vertical="center" wrapText="1" indent="1"/>
    </xf>
    <xf numFmtId="0" fontId="94" fillId="33" borderId="113" xfId="0" applyFont="1" applyFill="1" applyBorder="1" applyAlignment="1">
      <alignment horizontal="left" vertical="center" wrapText="1" indent="1"/>
    </xf>
    <xf numFmtId="0" fontId="61" fillId="33" borderId="95" xfId="0" applyFont="1" applyFill="1" applyBorder="1" applyAlignment="1">
      <alignment horizontal="left" vertical="center" wrapText="1" indent="1"/>
    </xf>
    <xf numFmtId="0" fontId="61" fillId="33" borderId="97" xfId="0" applyFont="1" applyFill="1" applyBorder="1" applyAlignment="1">
      <alignment horizontal="left" vertical="center" wrapText="1" indent="1"/>
    </xf>
    <xf numFmtId="0" fontId="61" fillId="33" borderId="97" xfId="0" applyFont="1" applyFill="1" applyBorder="1" applyAlignment="1">
      <alignment horizontal="left" vertical="center" indent="1"/>
    </xf>
    <xf numFmtId="0" fontId="61" fillId="33" borderId="113" xfId="0" applyFont="1" applyFill="1" applyBorder="1" applyAlignment="1">
      <alignment horizontal="left" vertical="center" wrapText="1" indent="1"/>
    </xf>
    <xf numFmtId="0" fontId="61" fillId="33" borderId="95" xfId="0" applyFont="1" applyFill="1" applyBorder="1" applyAlignment="1">
      <alignment horizontal="left" vertical="center" indent="1"/>
    </xf>
    <xf numFmtId="0" fontId="61" fillId="33" borderId="114" xfId="0" applyFont="1" applyFill="1" applyBorder="1" applyAlignment="1">
      <alignment horizontal="left" vertical="center" indent="1"/>
    </xf>
    <xf numFmtId="0" fontId="61" fillId="33" borderId="113" xfId="0" applyFont="1" applyFill="1" applyBorder="1" applyAlignment="1">
      <alignment horizontal="left" vertical="center" indent="1"/>
    </xf>
    <xf numFmtId="0" fontId="61" fillId="33" borderId="115" xfId="0" applyFont="1" applyFill="1" applyBorder="1" applyAlignment="1">
      <alignment horizontal="left" vertical="center" wrapText="1" indent="1"/>
    </xf>
    <xf numFmtId="0" fontId="61" fillId="33" borderId="116" xfId="0" applyFont="1" applyFill="1" applyBorder="1" applyAlignment="1">
      <alignment horizontal="left" vertical="center" wrapText="1" indent="1"/>
    </xf>
    <xf numFmtId="0" fontId="61" fillId="33" borderId="117" xfId="0" applyFont="1" applyFill="1" applyBorder="1" applyAlignment="1">
      <alignment horizontal="left" vertical="center" wrapText="1" indent="1"/>
    </xf>
    <xf numFmtId="0" fontId="94" fillId="33" borderId="116" xfId="0" applyFont="1" applyFill="1" applyBorder="1" applyAlignment="1">
      <alignment horizontal="left" vertical="center" wrapText="1" indent="1"/>
    </xf>
    <xf numFmtId="0" fontId="48" fillId="33" borderId="0" xfId="0" applyFont="1" applyFill="1" applyBorder="1" applyAlignment="1">
      <alignment horizontal="center" vertical="center" wrapText="1"/>
    </xf>
    <xf numFmtId="0" fontId="48" fillId="33" borderId="49" xfId="0" applyFont="1" applyFill="1" applyBorder="1" applyAlignment="1">
      <alignment horizontal="center" vertical="center" wrapText="1"/>
    </xf>
    <xf numFmtId="3" fontId="48" fillId="33" borderId="0" xfId="0" applyNumberFormat="1" applyFont="1" applyFill="1" applyBorder="1" applyAlignment="1">
      <alignment horizontal="center" vertical="center" wrapText="1"/>
    </xf>
    <xf numFmtId="3" fontId="48" fillId="33" borderId="49" xfId="0" applyNumberFormat="1" applyFont="1" applyFill="1" applyBorder="1" applyAlignment="1">
      <alignment horizontal="center" vertical="center" wrapText="1"/>
    </xf>
    <xf numFmtId="0" fontId="60" fillId="33" borderId="47" xfId="0" applyFont="1" applyFill="1" applyBorder="1" applyAlignment="1">
      <alignment horizontal="center" vertical="center"/>
    </xf>
    <xf numFmtId="0" fontId="53" fillId="33" borderId="0" xfId="0" applyFont="1" applyFill="1" applyBorder="1" applyAlignment="1">
      <alignment horizontal="center" vertical="center" wrapText="1"/>
    </xf>
    <xf numFmtId="173" fontId="61" fillId="33" borderId="53" xfId="0" applyNumberFormat="1" applyFont="1" applyFill="1" applyBorder="1" applyAlignment="1">
      <alignment horizontal="right" vertical="center" indent="1"/>
    </xf>
    <xf numFmtId="0" fontId="61" fillId="33" borderId="65" xfId="0" applyFont="1" applyFill="1" applyBorder="1" applyAlignment="1">
      <alignment horizontal="left" indent="2"/>
    </xf>
    <xf numFmtId="0" fontId="61" fillId="33" borderId="0" xfId="0" applyFont="1" applyFill="1" applyBorder="1" applyAlignment="1">
      <alignment horizontal="left" indent="2"/>
    </xf>
    <xf numFmtId="173" fontId="91" fillId="33" borderId="0" xfId="0" applyNumberFormat="1" applyFont="1" applyFill="1" applyBorder="1" applyAlignment="1">
      <alignment horizontal="right" vertical="center"/>
    </xf>
    <xf numFmtId="3" fontId="91" fillId="33" borderId="0" xfId="0" applyNumberFormat="1" applyFont="1" applyFill="1" applyBorder="1" applyAlignment="1">
      <alignment horizontal="right" vertical="center"/>
    </xf>
    <xf numFmtId="166" fontId="91" fillId="33" borderId="0" xfId="0" applyNumberFormat="1" applyFont="1" applyFill="1" applyBorder="1" applyAlignment="1">
      <alignment horizontal="right" vertical="center" indent="1"/>
    </xf>
    <xf numFmtId="167" fontId="60" fillId="36" borderId="0" xfId="0" applyNumberFormat="1" applyFont="1" applyFill="1" applyBorder="1" applyAlignment="1">
      <alignment horizontal="right" vertical="center"/>
    </xf>
    <xf numFmtId="0" fontId="94" fillId="33" borderId="97" xfId="0" applyFont="1" applyFill="1" applyBorder="1" applyAlignment="1">
      <alignment horizontal="left" vertical="center" wrapText="1" indent="2"/>
    </xf>
    <xf numFmtId="0" fontId="94" fillId="33" borderId="96" xfId="0" applyFont="1" applyFill="1" applyBorder="1" applyAlignment="1">
      <alignment horizontal="left" vertical="center" wrapText="1" indent="2"/>
    </xf>
    <xf numFmtId="0" fontId="60" fillId="0" borderId="47" xfId="0" applyFont="1" applyFill="1" applyBorder="1" applyAlignment="1">
      <alignment horizontal="center" vertical="center" wrapText="1"/>
    </xf>
    <xf numFmtId="0" fontId="45" fillId="0" borderId="0" xfId="0" applyFont="1" applyFill="1" applyBorder="1" applyAlignment="1">
      <alignment horizontal="center" vertical="center" wrapText="1"/>
    </xf>
    <xf numFmtId="0" fontId="48" fillId="0" borderId="49" xfId="0" applyFont="1" applyFill="1" applyBorder="1" applyAlignment="1">
      <alignment horizontal="center" vertical="center" wrapText="1"/>
    </xf>
    <xf numFmtId="3" fontId="48" fillId="0" borderId="49" xfId="0" applyNumberFormat="1" applyFont="1" applyFill="1" applyBorder="1" applyAlignment="1">
      <alignment horizontal="center" vertical="center" wrapText="1"/>
    </xf>
    <xf numFmtId="3" fontId="48" fillId="0" borderId="49" xfId="0" quotePrefix="1" applyNumberFormat="1" applyFont="1" applyFill="1" applyBorder="1" applyAlignment="1">
      <alignment horizontal="center" vertical="center" wrapText="1"/>
    </xf>
    <xf numFmtId="164" fontId="94" fillId="0" borderId="51" xfId="0" applyNumberFormat="1" applyFont="1" applyFill="1" applyBorder="1" applyAlignment="1">
      <alignment horizontal="right" vertical="center"/>
    </xf>
    <xf numFmtId="3" fontId="94" fillId="0" borderId="51" xfId="0" applyNumberFormat="1" applyFont="1" applyFill="1" applyBorder="1" applyAlignment="1">
      <alignment horizontal="right" vertical="center"/>
    </xf>
    <xf numFmtId="164" fontId="94" fillId="0" borderId="55" xfId="0" applyNumberFormat="1" applyFont="1" applyFill="1" applyBorder="1" applyAlignment="1">
      <alignment horizontal="right" vertical="center"/>
    </xf>
    <xf numFmtId="0" fontId="48" fillId="0" borderId="49" xfId="0" applyFont="1" applyFill="1" applyBorder="1" applyAlignment="1">
      <alignment horizontal="center" vertical="center" wrapText="1"/>
    </xf>
    <xf numFmtId="3" fontId="48" fillId="0" borderId="49" xfId="0" applyNumberFormat="1" applyFont="1" applyFill="1" applyBorder="1" applyAlignment="1">
      <alignment horizontal="center" vertical="center" wrapText="1"/>
    </xf>
    <xf numFmtId="0" fontId="60" fillId="33" borderId="48" xfId="34" applyFont="1" applyFill="1" applyBorder="1" applyAlignment="1">
      <alignment horizontal="center" vertical="center"/>
    </xf>
    <xf numFmtId="0" fontId="61" fillId="0" borderId="0" xfId="0" applyFont="1" applyFill="1"/>
    <xf numFmtId="0" fontId="55" fillId="0" borderId="0" xfId="0" applyFont="1" applyFill="1"/>
    <xf numFmtId="0" fontId="47" fillId="0" borderId="0" xfId="0" applyFont="1" applyFill="1" applyBorder="1"/>
    <xf numFmtId="3" fontId="47" fillId="0" borderId="0" xfId="0" applyNumberFormat="1" applyFont="1" applyFill="1" applyBorder="1"/>
    <xf numFmtId="0" fontId="47" fillId="0" borderId="0" xfId="0" applyFont="1" applyFill="1"/>
    <xf numFmtId="0" fontId="51" fillId="0" borderId="0" xfId="0" applyFont="1" applyFill="1"/>
    <xf numFmtId="0" fontId="62" fillId="0" borderId="0" xfId="0" applyFont="1" applyFill="1"/>
    <xf numFmtId="0" fontId="48" fillId="0" borderId="49" xfId="0" applyFont="1" applyFill="1" applyBorder="1" applyAlignment="1">
      <alignment horizontal="center" vertical="center" wrapText="1"/>
    </xf>
    <xf numFmtId="173" fontId="60" fillId="36" borderId="54" xfId="0" applyNumberFormat="1" applyFont="1" applyFill="1" applyBorder="1" applyAlignment="1">
      <alignment horizontal="right" vertical="center"/>
    </xf>
    <xf numFmtId="173" fontId="61" fillId="37" borderId="54" xfId="0" applyNumberFormat="1" applyFont="1" applyFill="1" applyBorder="1" applyAlignment="1">
      <alignment horizontal="right" vertical="center"/>
    </xf>
    <xf numFmtId="173" fontId="61" fillId="33" borderId="57" xfId="0" applyNumberFormat="1" applyFont="1" applyFill="1" applyBorder="1" applyAlignment="1">
      <alignment horizontal="right" vertical="center"/>
    </xf>
    <xf numFmtId="173" fontId="60" fillId="33" borderId="54" xfId="0" applyNumberFormat="1" applyFont="1" applyFill="1" applyBorder="1" applyAlignment="1">
      <alignment horizontal="right" vertical="center"/>
    </xf>
    <xf numFmtId="173" fontId="61" fillId="33" borderId="56" xfId="0" applyNumberFormat="1" applyFont="1" applyFill="1" applyBorder="1" applyAlignment="1">
      <alignment horizontal="right" vertical="center"/>
    </xf>
    <xf numFmtId="173" fontId="60" fillId="33" borderId="56" xfId="0" applyNumberFormat="1" applyFont="1" applyFill="1" applyBorder="1" applyAlignment="1">
      <alignment horizontal="right" vertical="center"/>
    </xf>
    <xf numFmtId="0" fontId="47" fillId="33" borderId="54" xfId="0" applyFont="1" applyFill="1" applyBorder="1" applyAlignment="1">
      <alignment horizontal="right" vertical="center"/>
    </xf>
    <xf numFmtId="0" fontId="58" fillId="33" borderId="118" xfId="0" applyFont="1" applyFill="1" applyBorder="1" applyAlignment="1">
      <alignment vertical="center"/>
    </xf>
    <xf numFmtId="3" fontId="55" fillId="33" borderId="119" xfId="0" applyNumberFormat="1" applyFont="1" applyFill="1" applyBorder="1" applyAlignment="1">
      <alignment vertical="center"/>
    </xf>
    <xf numFmtId="164" fontId="60" fillId="36" borderId="54" xfId="0" applyNumberFormat="1" applyFont="1" applyFill="1" applyBorder="1" applyAlignment="1">
      <alignment horizontal="right" vertical="center"/>
    </xf>
    <xf numFmtId="164" fontId="60" fillId="33" borderId="54" xfId="0" applyNumberFormat="1" applyFont="1" applyFill="1" applyBorder="1" applyAlignment="1">
      <alignment horizontal="right" vertical="center"/>
    </xf>
    <xf numFmtId="164" fontId="61" fillId="33" borderId="54" xfId="0" applyNumberFormat="1" applyFont="1" applyFill="1" applyBorder="1" applyAlignment="1">
      <alignment horizontal="right" vertical="center"/>
    </xf>
    <xf numFmtId="164" fontId="61" fillId="33" borderId="57" xfId="0" applyNumberFormat="1" applyFont="1" applyFill="1" applyBorder="1" applyAlignment="1">
      <alignment horizontal="right" vertical="center"/>
    </xf>
    <xf numFmtId="164" fontId="61" fillId="33" borderId="79" xfId="0" applyNumberFormat="1" applyFont="1" applyFill="1" applyBorder="1" applyAlignment="1">
      <alignment horizontal="right" vertical="center"/>
    </xf>
    <xf numFmtId="3" fontId="87" fillId="33" borderId="118" xfId="0" applyNumberFormat="1" applyFont="1" applyFill="1" applyBorder="1" applyAlignment="1">
      <alignment vertical="center"/>
    </xf>
    <xf numFmtId="173" fontId="61" fillId="33" borderId="67" xfId="0" applyNumberFormat="1" applyFont="1" applyFill="1" applyBorder="1" applyAlignment="1">
      <alignment horizontal="right" vertical="center"/>
    </xf>
    <xf numFmtId="173" fontId="91" fillId="33" borderId="54" xfId="0" applyNumberFormat="1" applyFont="1" applyFill="1" applyBorder="1" applyAlignment="1">
      <alignment horizontal="right" vertical="center"/>
    </xf>
    <xf numFmtId="3" fontId="61" fillId="33" borderId="56" xfId="0" applyNumberFormat="1" applyFont="1" applyFill="1" applyBorder="1" applyAlignment="1">
      <alignment horizontal="right" vertical="center"/>
    </xf>
    <xf numFmtId="164" fontId="61" fillId="37" borderId="54" xfId="0" applyNumberFormat="1" applyFont="1" applyFill="1" applyBorder="1" applyAlignment="1">
      <alignment horizontal="right" vertical="center"/>
    </xf>
    <xf numFmtId="164" fontId="61" fillId="33" borderId="60" xfId="0" applyNumberFormat="1" applyFont="1" applyFill="1" applyBorder="1" applyAlignment="1">
      <alignment horizontal="right" vertical="center"/>
    </xf>
    <xf numFmtId="164" fontId="60" fillId="33" borderId="56" xfId="0" applyNumberFormat="1" applyFont="1" applyFill="1" applyBorder="1" applyAlignment="1">
      <alignment horizontal="right" vertical="center"/>
    </xf>
    <xf numFmtId="2" fontId="46" fillId="33" borderId="54" xfId="0" applyNumberFormat="1" applyFont="1" applyFill="1" applyBorder="1" applyAlignment="1">
      <alignment horizontal="right" vertical="center"/>
    </xf>
    <xf numFmtId="164" fontId="61" fillId="0" borderId="54" xfId="0" applyNumberFormat="1" applyFont="1" applyFill="1" applyBorder="1" applyAlignment="1">
      <alignment horizontal="right" vertical="center"/>
    </xf>
    <xf numFmtId="173" fontId="94" fillId="33" borderId="54" xfId="0" applyNumberFormat="1" applyFont="1" applyFill="1" applyBorder="1" applyAlignment="1">
      <alignment horizontal="right" vertical="center"/>
    </xf>
    <xf numFmtId="164" fontId="61" fillId="33" borderId="67" xfId="0" applyNumberFormat="1" applyFont="1" applyFill="1" applyBorder="1" applyAlignment="1">
      <alignment horizontal="right" vertical="center"/>
    </xf>
    <xf numFmtId="164" fontId="60" fillId="33" borderId="67" xfId="0" applyNumberFormat="1" applyFont="1" applyFill="1" applyBorder="1" applyAlignment="1">
      <alignment horizontal="right" vertical="center"/>
    </xf>
    <xf numFmtId="164" fontId="61" fillId="33" borderId="120" xfId="0" applyNumberFormat="1" applyFont="1" applyFill="1" applyBorder="1" applyAlignment="1">
      <alignment horizontal="right" vertical="center"/>
    </xf>
    <xf numFmtId="173" fontId="94" fillId="37" borderId="54" xfId="0" applyNumberFormat="1" applyFont="1" applyFill="1" applyBorder="1" applyAlignment="1">
      <alignment horizontal="right" vertical="center"/>
    </xf>
    <xf numFmtId="164" fontId="60" fillId="37" borderId="54" xfId="0" applyNumberFormat="1" applyFont="1" applyFill="1" applyBorder="1" applyAlignment="1">
      <alignment horizontal="right" vertical="center"/>
    </xf>
    <xf numFmtId="164" fontId="60" fillId="33" borderId="57" xfId="0" applyNumberFormat="1" applyFont="1" applyFill="1" applyBorder="1" applyAlignment="1">
      <alignment horizontal="right" vertical="center"/>
    </xf>
    <xf numFmtId="0" fontId="51" fillId="33" borderId="54" xfId="0" applyFont="1" applyFill="1" applyBorder="1" applyAlignment="1">
      <alignment horizontal="right" vertical="center"/>
    </xf>
    <xf numFmtId="173" fontId="61" fillId="33" borderId="96" xfId="0" applyNumberFormat="1" applyFont="1" applyFill="1" applyBorder="1" applyAlignment="1">
      <alignment horizontal="right" vertical="center"/>
    </xf>
    <xf numFmtId="173" fontId="61" fillId="33" borderId="95" xfId="0" applyNumberFormat="1" applyFont="1" applyFill="1" applyBorder="1" applyAlignment="1">
      <alignment horizontal="right" vertical="center"/>
    </xf>
    <xf numFmtId="3" fontId="88" fillId="33" borderId="0" xfId="0" applyNumberFormat="1" applyFont="1" applyFill="1" applyBorder="1"/>
    <xf numFmtId="0" fontId="51" fillId="33" borderId="0" xfId="0" applyFont="1" applyFill="1" applyBorder="1" applyAlignment="1">
      <alignment horizontal="center"/>
    </xf>
    <xf numFmtId="173" fontId="51" fillId="33" borderId="0" xfId="0" applyNumberFormat="1" applyFont="1" applyFill="1" applyBorder="1"/>
    <xf numFmtId="3" fontId="48" fillId="33" borderId="49" xfId="0" applyNumberFormat="1" applyFont="1" applyFill="1" applyBorder="1" applyAlignment="1">
      <alignment horizontal="center" vertical="center" wrapText="1"/>
    </xf>
    <xf numFmtId="0" fontId="76" fillId="33" borderId="47" xfId="0" applyFont="1" applyFill="1" applyBorder="1" applyAlignment="1">
      <alignment horizontal="center" vertical="center" wrapText="1"/>
    </xf>
    <xf numFmtId="3" fontId="48" fillId="33" borderId="49" xfId="0" applyNumberFormat="1" applyFont="1" applyFill="1" applyBorder="1" applyAlignment="1">
      <alignment horizontal="center" vertical="center" wrapText="1"/>
    </xf>
    <xf numFmtId="3" fontId="48" fillId="0" borderId="0" xfId="0" applyNumberFormat="1" applyFont="1" applyFill="1" applyBorder="1" applyAlignment="1">
      <alignment horizontal="center" vertical="center" wrapText="1"/>
    </xf>
    <xf numFmtId="3" fontId="48" fillId="0" borderId="49" xfId="0" applyNumberFormat="1" applyFont="1" applyFill="1" applyBorder="1" applyAlignment="1">
      <alignment horizontal="center" vertical="center" wrapText="1"/>
    </xf>
    <xf numFmtId="0" fontId="76" fillId="33" borderId="47" xfId="0" applyFont="1" applyFill="1" applyBorder="1" applyAlignment="1">
      <alignment horizontal="center" vertical="center" wrapText="1"/>
    </xf>
    <xf numFmtId="0" fontId="60" fillId="33" borderId="48" xfId="34" applyFont="1" applyFill="1" applyBorder="1" applyAlignment="1">
      <alignment horizontal="center" vertical="center"/>
    </xf>
    <xf numFmtId="0" fontId="61" fillId="33" borderId="97" xfId="0" applyFont="1" applyFill="1" applyBorder="1" applyAlignment="1">
      <alignment horizontal="left" vertical="center" wrapText="1" indent="2"/>
    </xf>
    <xf numFmtId="0" fontId="61" fillId="33" borderId="96" xfId="0" applyFont="1" applyFill="1" applyBorder="1" applyAlignment="1">
      <alignment horizontal="left" vertical="center" wrapText="1" indent="2"/>
    </xf>
    <xf numFmtId="0" fontId="79" fillId="0" borderId="47" xfId="0" applyFont="1" applyFill="1" applyBorder="1" applyAlignment="1">
      <alignment horizontal="center" vertical="center"/>
    </xf>
    <xf numFmtId="0" fontId="61" fillId="33" borderId="95" xfId="0" applyFont="1" applyFill="1" applyBorder="1" applyAlignment="1">
      <alignment horizontal="left" vertical="center" wrapText="1" indent="2"/>
    </xf>
    <xf numFmtId="0" fontId="61" fillId="33" borderId="51" xfId="0" applyFont="1" applyFill="1" applyBorder="1" applyAlignment="1">
      <alignment horizontal="left" vertical="center" wrapText="1" indent="2"/>
    </xf>
    <xf numFmtId="0" fontId="61" fillId="33" borderId="58" xfId="0" applyFont="1" applyFill="1" applyBorder="1" applyAlignment="1">
      <alignment horizontal="left" vertical="center" wrapText="1" indent="2"/>
    </xf>
    <xf numFmtId="173" fontId="61" fillId="33" borderId="0" xfId="0" applyNumberFormat="1" applyFont="1" applyFill="1" applyAlignment="1">
      <alignment horizontal="right" vertical="center" indent="1"/>
    </xf>
    <xf numFmtId="3" fontId="61" fillId="33" borderId="0" xfId="0" applyNumberFormat="1" applyFont="1" applyFill="1" applyAlignment="1">
      <alignment horizontal="right" vertical="center" indent="1"/>
    </xf>
    <xf numFmtId="0" fontId="94" fillId="35" borderId="51" xfId="0" applyFont="1" applyFill="1" applyBorder="1" applyAlignment="1">
      <alignment horizontal="right" vertical="center"/>
    </xf>
    <xf numFmtId="3" fontId="47" fillId="33" borderId="0" xfId="0" applyNumberFormat="1" applyFont="1" applyFill="1" applyAlignment="1">
      <alignment horizontal="right" vertical="center"/>
    </xf>
    <xf numFmtId="1" fontId="46" fillId="33" borderId="0" xfId="0" applyNumberFormat="1" applyFont="1" applyFill="1" applyBorder="1" applyAlignment="1">
      <alignment horizontal="right" vertical="center"/>
    </xf>
    <xf numFmtId="1" fontId="61" fillId="0" borderId="0" xfId="0" applyNumberFormat="1" applyFont="1" applyFill="1" applyBorder="1" applyAlignment="1">
      <alignment horizontal="right" vertical="center"/>
    </xf>
    <xf numFmtId="1" fontId="58" fillId="33" borderId="48" xfId="0" applyNumberFormat="1" applyFont="1" applyFill="1" applyBorder="1" applyAlignment="1">
      <alignment vertical="center"/>
    </xf>
    <xf numFmtId="1" fontId="51" fillId="33" borderId="0" xfId="0" applyNumberFormat="1" applyFont="1" applyFill="1" applyBorder="1" applyAlignment="1">
      <alignment horizontal="right" vertical="center"/>
    </xf>
    <xf numFmtId="164" fontId="61" fillId="0" borderId="84" xfId="0" applyNumberFormat="1" applyFont="1" applyFill="1" applyBorder="1" applyAlignment="1">
      <alignment horizontal="right" vertical="center"/>
    </xf>
    <xf numFmtId="164" fontId="61" fillId="0" borderId="69" xfId="0" applyNumberFormat="1" applyFont="1" applyFill="1" applyBorder="1" applyAlignment="1">
      <alignment horizontal="right" vertical="center"/>
    </xf>
    <xf numFmtId="164" fontId="61" fillId="0" borderId="58" xfId="0" applyNumberFormat="1" applyFont="1" applyFill="1" applyBorder="1" applyAlignment="1">
      <alignment horizontal="right" vertical="center"/>
    </xf>
    <xf numFmtId="0" fontId="94" fillId="0" borderId="51" xfId="0" applyFont="1" applyFill="1" applyBorder="1" applyAlignment="1">
      <alignment horizontal="right" vertical="center"/>
    </xf>
    <xf numFmtId="164" fontId="61" fillId="0" borderId="76" xfId="0" applyNumberFormat="1" applyFont="1" applyFill="1" applyBorder="1" applyAlignment="1">
      <alignment horizontal="right" vertical="center"/>
    </xf>
    <xf numFmtId="3" fontId="48" fillId="33" borderId="49" xfId="0" applyNumberFormat="1" applyFont="1" applyFill="1" applyBorder="1" applyAlignment="1">
      <alignment horizontal="center" vertical="center" wrapText="1"/>
    </xf>
    <xf numFmtId="0" fontId="76" fillId="0" borderId="47" xfId="0" applyFont="1" applyFill="1" applyBorder="1" applyAlignment="1">
      <alignment horizontal="center" vertical="center" wrapText="1"/>
    </xf>
    <xf numFmtId="3" fontId="48" fillId="0" borderId="49" xfId="0" applyNumberFormat="1" applyFont="1" applyFill="1" applyBorder="1" applyAlignment="1">
      <alignment horizontal="center" vertical="center" wrapText="1"/>
    </xf>
    <xf numFmtId="173" fontId="91" fillId="33" borderId="51" xfId="0" applyNumberFormat="1" applyFont="1" applyFill="1" applyBorder="1" applyAlignment="1">
      <alignment horizontal="right" vertical="center"/>
    </xf>
    <xf numFmtId="3" fontId="91" fillId="33" borderId="51" xfId="0" applyNumberFormat="1" applyFont="1" applyFill="1" applyBorder="1" applyAlignment="1">
      <alignment horizontal="right" vertical="center"/>
    </xf>
    <xf numFmtId="1" fontId="91" fillId="33" borderId="0" xfId="0" applyNumberFormat="1" applyFont="1" applyFill="1" applyBorder="1" applyAlignment="1">
      <alignment horizontal="right" vertical="center"/>
    </xf>
    <xf numFmtId="0" fontId="76" fillId="0" borderId="0" xfId="0" applyFont="1" applyFill="1" applyBorder="1" applyAlignment="1">
      <alignment horizontal="center" vertical="center" wrapText="1"/>
    </xf>
    <xf numFmtId="164" fontId="52" fillId="33" borderId="0" xfId="0" applyNumberFormat="1" applyFont="1" applyFill="1" applyAlignment="1">
      <alignment vertical="center"/>
    </xf>
    <xf numFmtId="164" fontId="61" fillId="0" borderId="51" xfId="0" applyNumberFormat="1" applyFont="1" applyFill="1" applyBorder="1" applyAlignment="1">
      <alignment horizontal="right" vertical="center"/>
    </xf>
    <xf numFmtId="164" fontId="61" fillId="0" borderId="55" xfId="0" applyNumberFormat="1" applyFont="1" applyFill="1" applyBorder="1" applyAlignment="1">
      <alignment horizontal="right" vertical="center"/>
    </xf>
    <xf numFmtId="3" fontId="61" fillId="0" borderId="51" xfId="0" applyNumberFormat="1" applyFont="1" applyFill="1" applyBorder="1" applyAlignment="1">
      <alignment horizontal="right" vertical="center"/>
    </xf>
    <xf numFmtId="164" fontId="61" fillId="0" borderId="56" xfId="0" applyNumberFormat="1" applyFont="1" applyFill="1" applyBorder="1" applyAlignment="1">
      <alignment horizontal="right" vertical="center"/>
    </xf>
    <xf numFmtId="3" fontId="61" fillId="0" borderId="58" xfId="0" applyNumberFormat="1" applyFont="1" applyFill="1" applyBorder="1" applyAlignment="1">
      <alignment horizontal="right" vertical="center"/>
    </xf>
    <xf numFmtId="164" fontId="61" fillId="0" borderId="57" xfId="0" applyNumberFormat="1" applyFont="1" applyFill="1" applyBorder="1" applyAlignment="1">
      <alignment horizontal="right" vertical="center"/>
    </xf>
    <xf numFmtId="3" fontId="87" fillId="0" borderId="48" xfId="0" applyNumberFormat="1" applyFont="1" applyFill="1" applyBorder="1" applyAlignment="1">
      <alignment horizontal="right" vertical="center"/>
    </xf>
    <xf numFmtId="3" fontId="86" fillId="0" borderId="0" xfId="0" applyNumberFormat="1" applyFont="1" applyFill="1" applyBorder="1" applyAlignment="1">
      <alignment horizontal="right" vertical="center" indent="1"/>
    </xf>
    <xf numFmtId="173" fontId="61" fillId="0" borderId="51" xfId="0" applyNumberFormat="1" applyFont="1" applyFill="1" applyBorder="1" applyAlignment="1">
      <alignment horizontal="right" vertical="center"/>
    </xf>
    <xf numFmtId="173" fontId="61" fillId="0" borderId="58" xfId="0" applyNumberFormat="1" applyFont="1" applyFill="1" applyBorder="1" applyAlignment="1">
      <alignment horizontal="right" vertical="center"/>
    </xf>
    <xf numFmtId="0" fontId="98" fillId="33" borderId="48" xfId="0" applyFont="1" applyFill="1" applyBorder="1"/>
    <xf numFmtId="1" fontId="87" fillId="33" borderId="48" xfId="0" applyNumberFormat="1" applyFont="1" applyFill="1" applyBorder="1" applyAlignment="1">
      <alignment vertical="center"/>
    </xf>
    <xf numFmtId="173" fontId="94" fillId="0" borderId="51" xfId="0" applyNumberFormat="1" applyFont="1" applyFill="1" applyBorder="1" applyAlignment="1">
      <alignment horizontal="right" vertical="center"/>
    </xf>
    <xf numFmtId="173" fontId="94" fillId="0" borderId="58" xfId="0" applyNumberFormat="1" applyFont="1" applyFill="1" applyBorder="1" applyAlignment="1">
      <alignment horizontal="right" vertical="center"/>
    </xf>
    <xf numFmtId="0" fontId="18" fillId="0" borderId="0" xfId="0" applyFont="1" applyBorder="1" applyAlignment="1">
      <alignment horizontal="left" vertical="top" textRotation="180"/>
    </xf>
    <xf numFmtId="0" fontId="7" fillId="0" borderId="0" xfId="0" applyFont="1" applyFill="1" applyBorder="1" applyAlignment="1">
      <alignment horizontal="center" vertical="center" wrapText="1"/>
    </xf>
    <xf numFmtId="0" fontId="7" fillId="0" borderId="1" xfId="0" applyFont="1" applyFill="1" applyBorder="1" applyAlignment="1">
      <alignment horizontal="center" vertical="center" wrapText="1"/>
    </xf>
    <xf numFmtId="0" fontId="7" fillId="0" borderId="7" xfId="0" applyFont="1" applyFill="1" applyBorder="1" applyAlignment="1">
      <alignment horizontal="center" vertical="center" wrapText="1"/>
    </xf>
    <xf numFmtId="0" fontId="5" fillId="0" borderId="9" xfId="0" applyFont="1" applyFill="1" applyBorder="1" applyAlignment="1">
      <alignment horizontal="center" vertical="center" wrapText="1"/>
    </xf>
    <xf numFmtId="0" fontId="5" fillId="0" borderId="6" xfId="0" applyFont="1" applyFill="1" applyBorder="1" applyAlignment="1">
      <alignment horizontal="center" vertical="center" wrapText="1"/>
    </xf>
    <xf numFmtId="0" fontId="7" fillId="0" borderId="8" xfId="0" applyFont="1" applyFill="1" applyBorder="1" applyAlignment="1">
      <alignment horizontal="center" vertical="center" wrapText="1"/>
    </xf>
    <xf numFmtId="0" fontId="5" fillId="0" borderId="8" xfId="0" applyFont="1" applyFill="1" applyBorder="1" applyAlignment="1">
      <alignment horizontal="center" vertical="center"/>
    </xf>
    <xf numFmtId="0" fontId="7" fillId="0" borderId="7" xfId="37" applyFont="1" applyFill="1" applyBorder="1" applyAlignment="1">
      <alignment horizontal="center" vertical="center" wrapText="1"/>
    </xf>
    <xf numFmtId="0" fontId="7" fillId="0" borderId="1" xfId="37" applyFont="1" applyFill="1" applyBorder="1" applyAlignment="1">
      <alignment horizontal="center" vertical="center" wrapText="1"/>
    </xf>
    <xf numFmtId="0" fontId="41" fillId="0" borderId="7" xfId="37" applyFont="1" applyFill="1" applyBorder="1" applyAlignment="1">
      <alignment horizontal="center" vertical="center" wrapText="1"/>
    </xf>
    <xf numFmtId="0" fontId="41" fillId="0" borderId="1" xfId="37" applyFont="1" applyFill="1" applyBorder="1" applyAlignment="1">
      <alignment horizontal="center" vertical="center" wrapText="1"/>
    </xf>
    <xf numFmtId="0" fontId="42" fillId="0" borderId="8" xfId="0" applyFont="1" applyFill="1" applyBorder="1" applyAlignment="1">
      <alignment horizontal="center" vertical="center"/>
    </xf>
    <xf numFmtId="0" fontId="41" fillId="0" borderId="1" xfId="0" applyFont="1" applyFill="1" applyBorder="1" applyAlignment="1">
      <alignment horizontal="center" vertical="center" wrapText="1"/>
    </xf>
    <xf numFmtId="0" fontId="41" fillId="0" borderId="8" xfId="0" applyFont="1" applyFill="1" applyBorder="1" applyAlignment="1">
      <alignment horizontal="center" vertical="center" wrapText="1"/>
    </xf>
    <xf numFmtId="0" fontId="41" fillId="0" borderId="0" xfId="0" applyFont="1" applyFill="1" applyBorder="1" applyAlignment="1">
      <alignment horizontal="center" vertical="center" wrapText="1"/>
    </xf>
    <xf numFmtId="0" fontId="41" fillId="0" borderId="7" xfId="0" applyFont="1" applyFill="1" applyBorder="1" applyAlignment="1">
      <alignment horizontal="center" vertical="center" wrapText="1"/>
    </xf>
    <xf numFmtId="0" fontId="14" fillId="0" borderId="0" xfId="0" applyFont="1" applyFill="1" applyAlignment="1">
      <alignment horizontal="center" wrapText="1"/>
    </xf>
    <xf numFmtId="0" fontId="58" fillId="33" borderId="47" xfId="0" applyFont="1" applyFill="1" applyBorder="1" applyAlignment="1">
      <alignment horizontal="left" vertical="top" wrapText="1"/>
    </xf>
    <xf numFmtId="0" fontId="58" fillId="33" borderId="0" xfId="0" applyFont="1" applyFill="1" applyBorder="1" applyAlignment="1">
      <alignment horizontal="center" vertical="center" wrapText="1"/>
    </xf>
    <xf numFmtId="0" fontId="58" fillId="33" borderId="49" xfId="0" applyFont="1" applyFill="1" applyBorder="1" applyAlignment="1">
      <alignment horizontal="center" vertical="center" wrapText="1"/>
    </xf>
    <xf numFmtId="2" fontId="69" fillId="33" borderId="8" xfId="0" applyNumberFormat="1" applyFont="1" applyFill="1" applyBorder="1" applyAlignment="1">
      <alignment horizontal="center" vertical="center" wrapText="1"/>
    </xf>
    <xf numFmtId="2" fontId="69" fillId="33" borderId="7" xfId="0" applyNumberFormat="1" applyFont="1" applyFill="1" applyBorder="1" applyAlignment="1">
      <alignment horizontal="center" vertical="center" wrapText="1"/>
    </xf>
    <xf numFmtId="2" fontId="69" fillId="33" borderId="49" xfId="0" applyNumberFormat="1" applyFont="1" applyFill="1" applyBorder="1" applyAlignment="1">
      <alignment horizontal="center" vertical="center" wrapText="1"/>
    </xf>
    <xf numFmtId="2" fontId="69" fillId="33" borderId="0" xfId="0" applyNumberFormat="1" applyFont="1" applyFill="1" applyBorder="1" applyAlignment="1">
      <alignment horizontal="center" vertical="center" wrapText="1"/>
    </xf>
    <xf numFmtId="3" fontId="69" fillId="33" borderId="0" xfId="37" applyNumberFormat="1" applyFont="1" applyFill="1" applyBorder="1" applyAlignment="1">
      <alignment horizontal="center" vertical="center" wrapText="1"/>
    </xf>
    <xf numFmtId="3" fontId="69" fillId="33" borderId="49" xfId="37" applyNumberFormat="1" applyFont="1" applyFill="1" applyBorder="1" applyAlignment="1">
      <alignment horizontal="center" vertical="center" wrapText="1"/>
    </xf>
    <xf numFmtId="0" fontId="69" fillId="33" borderId="0" xfId="0" applyFont="1" applyFill="1" applyBorder="1" applyAlignment="1">
      <alignment horizontal="center" vertical="center" wrapText="1"/>
    </xf>
    <xf numFmtId="0" fontId="53" fillId="33" borderId="0" xfId="37" applyFont="1" applyFill="1" applyBorder="1" applyAlignment="1">
      <alignment horizontal="center" vertical="center" wrapText="1"/>
    </xf>
    <xf numFmtId="0" fontId="53" fillId="33" borderId="49" xfId="37" applyFont="1" applyFill="1" applyBorder="1" applyAlignment="1">
      <alignment horizontal="center" vertical="center" wrapText="1"/>
    </xf>
    <xf numFmtId="0" fontId="53" fillId="33" borderId="0" xfId="0" applyFont="1" applyFill="1" applyBorder="1" applyAlignment="1">
      <alignment horizontal="center" vertical="center" wrapText="1"/>
    </xf>
    <xf numFmtId="0" fontId="53" fillId="33" borderId="49" xfId="0" applyFont="1" applyFill="1" applyBorder="1" applyAlignment="1">
      <alignment horizontal="center" vertical="center" wrapText="1"/>
    </xf>
    <xf numFmtId="0" fontId="69" fillId="33" borderId="49" xfId="0" applyFont="1" applyFill="1" applyBorder="1" applyAlignment="1">
      <alignment horizontal="center" vertical="center" wrapText="1"/>
    </xf>
    <xf numFmtId="3" fontId="69" fillId="33" borderId="0" xfId="0" applyNumberFormat="1" applyFont="1" applyFill="1" applyBorder="1" applyAlignment="1">
      <alignment horizontal="center" vertical="center" wrapText="1"/>
    </xf>
    <xf numFmtId="3" fontId="69" fillId="33" borderId="49" xfId="0" applyNumberFormat="1" applyFont="1" applyFill="1" applyBorder="1" applyAlignment="1">
      <alignment horizontal="center" vertical="center" wrapText="1"/>
    </xf>
    <xf numFmtId="0" fontId="54" fillId="33" borderId="0" xfId="0" applyFont="1" applyFill="1" applyBorder="1" applyAlignment="1">
      <alignment horizontal="center" vertical="center" wrapText="1"/>
    </xf>
    <xf numFmtId="0" fontId="54" fillId="33" borderId="49" xfId="0" applyFont="1" applyFill="1" applyBorder="1" applyAlignment="1">
      <alignment horizontal="center" vertical="center" wrapText="1"/>
    </xf>
    <xf numFmtId="2" fontId="69" fillId="33" borderId="0" xfId="37" applyNumberFormat="1" applyFont="1" applyFill="1" applyBorder="1" applyAlignment="1">
      <alignment horizontal="center" vertical="center" wrapText="1"/>
    </xf>
    <xf numFmtId="2" fontId="69" fillId="33" borderId="49" xfId="37" applyNumberFormat="1" applyFont="1" applyFill="1" applyBorder="1" applyAlignment="1">
      <alignment horizontal="center" vertical="center" wrapText="1"/>
    </xf>
    <xf numFmtId="2" fontId="69" fillId="33" borderId="7" xfId="37" applyNumberFormat="1" applyFont="1" applyFill="1" applyBorder="1" applyAlignment="1">
      <alignment horizontal="center" vertical="center" wrapText="1"/>
    </xf>
    <xf numFmtId="0" fontId="54" fillId="33" borderId="0" xfId="37" applyFont="1" applyFill="1" applyBorder="1" applyAlignment="1">
      <alignment horizontal="center" vertical="center" wrapText="1"/>
    </xf>
    <xf numFmtId="0" fontId="54" fillId="33" borderId="49" xfId="37" applyFont="1" applyFill="1" applyBorder="1" applyAlignment="1">
      <alignment horizontal="center" vertical="center" wrapText="1"/>
    </xf>
    <xf numFmtId="0" fontId="48" fillId="0" borderId="0" xfId="0" applyFont="1" applyFill="1" applyBorder="1" applyAlignment="1">
      <alignment horizontal="center" vertical="center" wrapText="1"/>
    </xf>
    <xf numFmtId="0" fontId="48" fillId="0" borderId="49" xfId="0" applyFont="1" applyFill="1" applyBorder="1" applyAlignment="1">
      <alignment horizontal="center" vertical="center" wrapText="1"/>
    </xf>
    <xf numFmtId="0" fontId="79" fillId="33" borderId="50" xfId="0" applyFont="1" applyFill="1" applyBorder="1" applyAlignment="1">
      <alignment horizontal="center" vertical="center"/>
    </xf>
    <xf numFmtId="3" fontId="69" fillId="33" borderId="7" xfId="37" applyNumberFormat="1" applyFont="1" applyFill="1" applyBorder="1" applyAlignment="1">
      <alignment horizontal="center" vertical="center" wrapText="1"/>
    </xf>
    <xf numFmtId="3" fontId="69" fillId="33" borderId="7" xfId="0" applyNumberFormat="1" applyFont="1" applyFill="1" applyBorder="1" applyAlignment="1">
      <alignment horizontal="center" vertical="center" wrapText="1"/>
    </xf>
    <xf numFmtId="0" fontId="69" fillId="33" borderId="0" xfId="37" applyFont="1" applyFill="1" applyBorder="1" applyAlignment="1">
      <alignment horizontal="center" vertical="center" wrapText="1"/>
    </xf>
    <xf numFmtId="0" fontId="69" fillId="33" borderId="49" xfId="37" applyFont="1" applyFill="1" applyBorder="1" applyAlignment="1">
      <alignment horizontal="center" vertical="center" wrapText="1"/>
    </xf>
    <xf numFmtId="0" fontId="60" fillId="33" borderId="47" xfId="0" applyFont="1" applyFill="1" applyBorder="1" applyAlignment="1">
      <alignment vertical="center" wrapText="1"/>
    </xf>
    <xf numFmtId="0" fontId="60" fillId="33" borderId="0" xfId="0" applyFont="1" applyFill="1" applyBorder="1" applyAlignment="1">
      <alignment vertical="center" wrapText="1"/>
    </xf>
    <xf numFmtId="0" fontId="60" fillId="33" borderId="49" xfId="0" applyFont="1" applyFill="1" applyBorder="1" applyAlignment="1">
      <alignment vertical="center" wrapText="1"/>
    </xf>
    <xf numFmtId="0" fontId="60" fillId="33" borderId="47" xfId="0" applyFont="1" applyFill="1" applyBorder="1" applyAlignment="1">
      <alignment horizontal="center" vertical="center"/>
    </xf>
    <xf numFmtId="0" fontId="58" fillId="33" borderId="0" xfId="37" applyFont="1" applyFill="1" applyBorder="1" applyAlignment="1">
      <alignment horizontal="center" vertical="center" wrapText="1"/>
    </xf>
    <xf numFmtId="0" fontId="58" fillId="33" borderId="49" xfId="37" applyFont="1" applyFill="1" applyBorder="1" applyAlignment="1">
      <alignment horizontal="center" vertical="center" wrapText="1"/>
    </xf>
    <xf numFmtId="0" fontId="60" fillId="33" borderId="50" xfId="0" applyFont="1" applyFill="1" applyBorder="1" applyAlignment="1">
      <alignment horizontal="center" vertical="center"/>
    </xf>
    <xf numFmtId="0" fontId="48" fillId="33" borderId="0" xfId="37" applyFont="1" applyFill="1" applyBorder="1" applyAlignment="1">
      <alignment horizontal="center" vertical="center" wrapText="1"/>
    </xf>
    <xf numFmtId="0" fontId="48" fillId="33" borderId="49" xfId="37" applyFont="1" applyFill="1" applyBorder="1" applyAlignment="1">
      <alignment horizontal="center" vertical="center" wrapText="1"/>
    </xf>
    <xf numFmtId="0" fontId="48" fillId="33" borderId="1" xfId="0" applyFont="1" applyFill="1" applyBorder="1" applyAlignment="1">
      <alignment horizontal="center" vertical="center" wrapText="1"/>
    </xf>
    <xf numFmtId="0" fontId="48" fillId="33" borderId="0" xfId="0" applyFont="1" applyFill="1" applyBorder="1" applyAlignment="1">
      <alignment horizontal="center" vertical="center" wrapText="1"/>
    </xf>
    <xf numFmtId="0" fontId="48" fillId="33" borderId="49" xfId="0" applyFont="1" applyFill="1" applyBorder="1" applyAlignment="1">
      <alignment horizontal="center" vertical="center" wrapText="1"/>
    </xf>
    <xf numFmtId="3" fontId="48" fillId="33" borderId="0" xfId="0" applyNumberFormat="1" applyFont="1" applyFill="1" applyBorder="1" applyAlignment="1">
      <alignment horizontal="center" vertical="center" wrapText="1"/>
    </xf>
    <xf numFmtId="3" fontId="48" fillId="33" borderId="49" xfId="0" applyNumberFormat="1" applyFont="1" applyFill="1" applyBorder="1" applyAlignment="1">
      <alignment horizontal="center" vertical="center" wrapText="1"/>
    </xf>
    <xf numFmtId="0" fontId="79" fillId="0" borderId="50" xfId="0" applyFont="1" applyFill="1" applyBorder="1" applyAlignment="1">
      <alignment horizontal="center" vertical="center"/>
    </xf>
    <xf numFmtId="0" fontId="75" fillId="33" borderId="0" xfId="0" applyFont="1" applyFill="1" applyAlignment="1">
      <alignment horizontal="center" vertical="center" wrapText="1"/>
    </xf>
    <xf numFmtId="0" fontId="60" fillId="33" borderId="50" xfId="34" applyFont="1" applyFill="1" applyBorder="1" applyAlignment="1">
      <alignment horizontal="center" vertical="center"/>
    </xf>
    <xf numFmtId="0" fontId="76" fillId="0" borderId="47" xfId="0" applyFont="1" applyFill="1" applyBorder="1" applyAlignment="1">
      <alignment horizontal="center" vertical="center" wrapText="1"/>
    </xf>
    <xf numFmtId="0" fontId="76" fillId="0" borderId="1" xfId="0" applyFont="1" applyFill="1" applyBorder="1" applyAlignment="1">
      <alignment horizontal="center" vertical="center" wrapText="1"/>
    </xf>
    <xf numFmtId="0" fontId="48" fillId="0" borderId="0" xfId="37" applyFont="1" applyFill="1" applyBorder="1" applyAlignment="1">
      <alignment horizontal="center" vertical="center" wrapText="1"/>
    </xf>
    <xf numFmtId="0" fontId="48" fillId="0" borderId="49" xfId="37" applyFont="1" applyFill="1" applyBorder="1" applyAlignment="1">
      <alignment horizontal="center" vertical="center" wrapText="1"/>
    </xf>
    <xf numFmtId="0" fontId="48" fillId="0" borderId="1" xfId="0" applyFont="1" applyFill="1" applyBorder="1" applyAlignment="1">
      <alignment horizontal="center" vertical="center" wrapText="1"/>
    </xf>
    <xf numFmtId="3" fontId="48" fillId="0" borderId="0" xfId="0" applyNumberFormat="1" applyFont="1" applyFill="1" applyBorder="1" applyAlignment="1">
      <alignment horizontal="center" vertical="center" wrapText="1"/>
    </xf>
    <xf numFmtId="3" fontId="48" fillId="0" borderId="49" xfId="0" applyNumberFormat="1" applyFont="1" applyFill="1" applyBorder="1" applyAlignment="1">
      <alignment horizontal="center" vertical="center" wrapText="1"/>
    </xf>
    <xf numFmtId="0" fontId="83" fillId="33" borderId="48" xfId="0" applyFont="1" applyFill="1" applyBorder="1" applyAlignment="1">
      <alignment horizontal="center"/>
    </xf>
    <xf numFmtId="0" fontId="47" fillId="33" borderId="0" xfId="0" applyFont="1" applyFill="1" applyBorder="1" applyAlignment="1">
      <alignment horizontal="center" vertical="center" wrapText="1"/>
    </xf>
    <xf numFmtId="0" fontId="47" fillId="33" borderId="49" xfId="0" applyFont="1" applyFill="1" applyBorder="1" applyAlignment="1">
      <alignment horizontal="center" vertical="center" wrapText="1"/>
    </xf>
    <xf numFmtId="0" fontId="47" fillId="33" borderId="0" xfId="37" applyFont="1" applyFill="1" applyBorder="1" applyAlignment="1">
      <alignment horizontal="center" vertical="center" wrapText="1"/>
    </xf>
    <xf numFmtId="0" fontId="47" fillId="33" borderId="49" xfId="37" applyFont="1" applyFill="1" applyBorder="1" applyAlignment="1">
      <alignment horizontal="center" vertical="center" wrapText="1"/>
    </xf>
    <xf numFmtId="0" fontId="60" fillId="33" borderId="47" xfId="0" applyFont="1" applyFill="1" applyBorder="1" applyAlignment="1">
      <alignment horizontal="left" vertical="center" wrapText="1" indent="1"/>
    </xf>
    <xf numFmtId="0" fontId="60" fillId="33" borderId="0" xfId="0" applyFont="1" applyFill="1" applyBorder="1" applyAlignment="1">
      <alignment horizontal="left" vertical="center" wrapText="1" indent="1"/>
    </xf>
    <xf numFmtId="0" fontId="60" fillId="33" borderId="49" xfId="0" applyFont="1" applyFill="1" applyBorder="1" applyAlignment="1">
      <alignment horizontal="left" vertical="center" wrapText="1" indent="1"/>
    </xf>
    <xf numFmtId="0" fontId="6" fillId="0" borderId="8" xfId="0" applyFont="1" applyFill="1" applyBorder="1" applyAlignment="1">
      <alignment horizontal="center" vertical="center"/>
    </xf>
    <xf numFmtId="2" fontId="69" fillId="33" borderId="1" xfId="0" applyNumberFormat="1" applyFont="1" applyFill="1" applyBorder="1" applyAlignment="1">
      <alignment horizontal="center" vertical="center" wrapText="1"/>
    </xf>
    <xf numFmtId="0" fontId="60" fillId="33" borderId="47" xfId="0" applyFont="1" applyFill="1" applyBorder="1" applyAlignment="1">
      <alignment horizontal="left" vertical="center" wrapText="1"/>
    </xf>
    <xf numFmtId="0" fontId="60" fillId="33" borderId="0" xfId="0" applyFont="1" applyFill="1" applyBorder="1" applyAlignment="1">
      <alignment horizontal="left" vertical="center" wrapText="1"/>
    </xf>
    <xf numFmtId="0" fontId="60" fillId="33" borderId="49" xfId="0" applyFont="1" applyFill="1" applyBorder="1" applyAlignment="1">
      <alignment horizontal="left" vertical="center" wrapText="1"/>
    </xf>
    <xf numFmtId="0" fontId="58" fillId="33" borderId="0" xfId="0" applyFont="1" applyFill="1" applyBorder="1" applyAlignment="1">
      <alignment horizontal="left" vertical="top" wrapText="1"/>
    </xf>
    <xf numFmtId="0" fontId="51" fillId="33" borderId="0" xfId="0" applyFont="1" applyFill="1" applyBorder="1" applyAlignment="1">
      <alignment horizontal="left" vertical="top" wrapText="1"/>
    </xf>
    <xf numFmtId="0" fontId="76" fillId="33" borderId="47" xfId="0" applyFont="1" applyFill="1" applyBorder="1" applyAlignment="1">
      <alignment horizontal="center" vertical="center" wrapText="1"/>
    </xf>
    <xf numFmtId="0" fontId="76" fillId="33" borderId="1" xfId="0" applyFont="1" applyFill="1" applyBorder="1" applyAlignment="1">
      <alignment horizontal="center" vertical="center" wrapText="1"/>
    </xf>
    <xf numFmtId="0" fontId="70" fillId="33" borderId="0" xfId="37" applyFont="1" applyFill="1" applyBorder="1" applyAlignment="1">
      <alignment horizontal="center" vertical="center" wrapText="1"/>
    </xf>
    <xf numFmtId="0" fontId="70" fillId="33" borderId="49" xfId="37" applyFont="1" applyFill="1" applyBorder="1" applyAlignment="1">
      <alignment horizontal="center" vertical="center" wrapText="1"/>
    </xf>
    <xf numFmtId="0" fontId="70" fillId="33" borderId="0" xfId="0" applyFont="1" applyFill="1" applyBorder="1" applyAlignment="1">
      <alignment horizontal="center" vertical="center" wrapText="1"/>
    </xf>
    <xf numFmtId="0" fontId="70" fillId="33" borderId="49" xfId="0" applyFont="1" applyFill="1" applyBorder="1" applyAlignment="1">
      <alignment horizontal="center" vertical="center" wrapText="1"/>
    </xf>
    <xf numFmtId="0" fontId="63" fillId="33" borderId="0" xfId="0" applyFont="1" applyFill="1" applyBorder="1" applyAlignment="1">
      <alignment horizontal="center" vertical="center"/>
    </xf>
    <xf numFmtId="0" fontId="49" fillId="33" borderId="0" xfId="0" applyFont="1" applyFill="1" applyBorder="1" applyAlignment="1">
      <alignment horizontal="center" vertical="center" wrapText="1"/>
    </xf>
    <xf numFmtId="0" fontId="49" fillId="33" borderId="49" xfId="0" applyFont="1" applyFill="1" applyBorder="1" applyAlignment="1">
      <alignment horizontal="center" vertical="center" wrapText="1"/>
    </xf>
    <xf numFmtId="0" fontId="49" fillId="33" borderId="0" xfId="37" applyFont="1" applyFill="1" applyBorder="1" applyAlignment="1">
      <alignment horizontal="center" vertical="center" wrapText="1"/>
    </xf>
    <xf numFmtId="0" fontId="49" fillId="33" borderId="49" xfId="37" applyFont="1" applyFill="1" applyBorder="1" applyAlignment="1">
      <alignment horizontal="center" vertical="center" wrapText="1"/>
    </xf>
    <xf numFmtId="0" fontId="60" fillId="33" borderId="47" xfId="34" applyFont="1" applyFill="1" applyBorder="1" applyAlignment="1">
      <alignment horizontal="center" vertical="center"/>
    </xf>
    <xf numFmtId="0" fontId="75" fillId="33" borderId="0" xfId="0" applyFont="1" applyFill="1" applyBorder="1" applyAlignment="1">
      <alignment horizontal="center" vertical="center" wrapText="1"/>
    </xf>
    <xf numFmtId="0" fontId="7" fillId="33" borderId="1" xfId="0" applyFont="1" applyFill="1" applyBorder="1" applyAlignment="1">
      <alignment horizontal="center" vertical="center" wrapText="1"/>
    </xf>
    <xf numFmtId="0" fontId="7" fillId="33" borderId="8" xfId="0" applyFont="1" applyFill="1" applyBorder="1" applyAlignment="1">
      <alignment horizontal="center" vertical="center" wrapText="1"/>
    </xf>
    <xf numFmtId="0" fontId="7" fillId="34" borderId="7" xfId="37" applyFont="1" applyFill="1" applyBorder="1" applyAlignment="1">
      <alignment horizontal="center" vertical="center" wrapText="1"/>
    </xf>
    <xf numFmtId="0" fontId="7" fillId="34" borderId="1" xfId="37" applyFont="1" applyFill="1" applyBorder="1" applyAlignment="1">
      <alignment horizontal="center" vertical="center" wrapText="1"/>
    </xf>
    <xf numFmtId="0" fontId="7" fillId="33" borderId="0" xfId="0" applyFont="1" applyFill="1" applyBorder="1" applyAlignment="1">
      <alignment horizontal="center" vertical="center" wrapText="1"/>
    </xf>
    <xf numFmtId="0" fontId="7" fillId="33" borderId="7" xfId="0" applyFont="1" applyFill="1" applyBorder="1" applyAlignment="1">
      <alignment horizontal="center" vertical="center" wrapText="1"/>
    </xf>
    <xf numFmtId="0" fontId="7" fillId="0" borderId="1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0" fontId="5" fillId="33" borderId="8" xfId="0" applyFont="1" applyFill="1" applyBorder="1" applyAlignment="1">
      <alignment horizontal="center" vertical="center"/>
    </xf>
    <xf numFmtId="0" fontId="7" fillId="34" borderId="1" xfId="0" applyFont="1" applyFill="1" applyBorder="1" applyAlignment="1">
      <alignment horizontal="center" vertical="center" wrapText="1"/>
    </xf>
    <xf numFmtId="0" fontId="14" fillId="0" borderId="0" xfId="0" applyFont="1" applyFill="1" applyAlignment="1">
      <alignment horizontal="center" vertical="center" wrapText="1"/>
    </xf>
    <xf numFmtId="0" fontId="7" fillId="34" borderId="7" xfId="0" applyFont="1" applyFill="1" applyBorder="1" applyAlignment="1">
      <alignment horizontal="center" vertical="center" wrapText="1"/>
    </xf>
    <xf numFmtId="0" fontId="7" fillId="34" borderId="8" xfId="0" applyFont="1" applyFill="1" applyBorder="1" applyAlignment="1">
      <alignment horizontal="center" vertical="center" wrapText="1"/>
    </xf>
    <xf numFmtId="0" fontId="18" fillId="0" borderId="0" xfId="0" applyFont="1" applyBorder="1" applyAlignment="1">
      <alignment horizontal="left" textRotation="180"/>
    </xf>
    <xf numFmtId="0" fontId="7" fillId="34" borderId="0" xfId="0" applyFont="1" applyFill="1" applyBorder="1" applyAlignment="1">
      <alignment horizontal="center" vertical="center" wrapText="1"/>
    </xf>
    <xf numFmtId="0" fontId="48" fillId="33" borderId="7" xfId="0" applyFont="1" applyFill="1" applyBorder="1" applyAlignment="1">
      <alignment horizontal="center" vertical="center" wrapText="1"/>
    </xf>
    <xf numFmtId="173" fontId="69" fillId="33" borderId="0" xfId="0" applyNumberFormat="1" applyFont="1" applyFill="1" applyBorder="1" applyAlignment="1">
      <alignment horizontal="center" vertical="center" wrapText="1"/>
    </xf>
    <xf numFmtId="173" fontId="69" fillId="33" borderId="49" xfId="0" applyNumberFormat="1" applyFont="1" applyFill="1" applyBorder="1" applyAlignment="1">
      <alignment horizontal="center" vertical="center" wrapText="1"/>
    </xf>
    <xf numFmtId="0" fontId="48" fillId="33" borderId="7" xfId="37" applyFont="1" applyFill="1" applyBorder="1" applyAlignment="1">
      <alignment horizontal="center" vertical="center" wrapText="1"/>
    </xf>
    <xf numFmtId="3" fontId="48" fillId="33" borderId="7" xfId="0" applyNumberFormat="1" applyFont="1" applyFill="1" applyBorder="1" applyAlignment="1">
      <alignment horizontal="center" vertical="center" wrapText="1"/>
    </xf>
    <xf numFmtId="0" fontId="48" fillId="33" borderId="8" xfId="0" applyFont="1" applyFill="1" applyBorder="1" applyAlignment="1">
      <alignment horizontal="center" vertical="center" wrapText="1"/>
    </xf>
    <xf numFmtId="0" fontId="62" fillId="33" borderId="0" xfId="0" applyFont="1" applyFill="1" applyBorder="1" applyAlignment="1">
      <alignment horizontal="center" vertical="center" wrapText="1"/>
    </xf>
    <xf numFmtId="0" fontId="62" fillId="33" borderId="49" xfId="0" applyFont="1" applyFill="1" applyBorder="1" applyAlignment="1">
      <alignment horizontal="center" vertical="center" wrapText="1"/>
    </xf>
    <xf numFmtId="0" fontId="58" fillId="33" borderId="47" xfId="0" applyFont="1" applyFill="1" applyBorder="1" applyAlignment="1">
      <alignment horizontal="left" vertical="center" wrapText="1"/>
    </xf>
    <xf numFmtId="0" fontId="62" fillId="33" borderId="0" xfId="37" applyFont="1" applyFill="1" applyBorder="1" applyAlignment="1">
      <alignment horizontal="center" vertical="center" wrapText="1"/>
    </xf>
    <xf numFmtId="0" fontId="62" fillId="33" borderId="49" xfId="37" applyFont="1" applyFill="1" applyBorder="1" applyAlignment="1">
      <alignment horizontal="center" vertical="center" wrapText="1"/>
    </xf>
    <xf numFmtId="0" fontId="64" fillId="33" borderId="0" xfId="34" applyFont="1" applyFill="1" applyBorder="1" applyAlignment="1">
      <alignment horizontal="left" vertical="center" wrapText="1"/>
    </xf>
    <xf numFmtId="0" fontId="58" fillId="33" borderId="47" xfId="0" applyFont="1" applyFill="1" applyBorder="1" applyAlignment="1">
      <alignment horizontal="justify" vertical="center" wrapText="1"/>
    </xf>
    <xf numFmtId="0" fontId="59" fillId="33" borderId="0" xfId="0" applyFont="1" applyFill="1" applyBorder="1" applyAlignment="1">
      <alignment horizontal="center" vertical="center" wrapText="1"/>
    </xf>
    <xf numFmtId="0" fontId="59" fillId="33" borderId="49" xfId="0" applyFont="1" applyFill="1" applyBorder="1" applyAlignment="1">
      <alignment horizontal="center" vertical="center" wrapText="1"/>
    </xf>
    <xf numFmtId="0" fontId="75" fillId="33" borderId="0" xfId="0" applyFont="1" applyFill="1" applyAlignment="1">
      <alignment horizontal="center" vertical="top" wrapText="1"/>
    </xf>
    <xf numFmtId="0" fontId="58" fillId="33" borderId="47" xfId="0" applyFont="1" applyFill="1" applyBorder="1" applyAlignment="1">
      <alignment horizontal="justify" vertical="top" wrapText="1"/>
    </xf>
    <xf numFmtId="0" fontId="58" fillId="33" borderId="47" xfId="82" applyFont="1" applyFill="1" applyBorder="1" applyAlignment="1">
      <alignment horizontal="left" vertical="top" wrapText="1"/>
    </xf>
    <xf numFmtId="0" fontId="58" fillId="33" borderId="47" xfId="82" applyFont="1" applyFill="1" applyBorder="1" applyAlignment="1">
      <alignment horizontal="left" vertical="center" wrapText="1"/>
    </xf>
    <xf numFmtId="0" fontId="72" fillId="0" borderId="0" xfId="0" applyFont="1" applyBorder="1" applyAlignment="1">
      <alignment horizontal="center" vertical="center" wrapText="1"/>
    </xf>
    <xf numFmtId="0" fontId="74" fillId="0" borderId="19" xfId="0" applyFont="1" applyBorder="1" applyAlignment="1">
      <alignment horizontal="left" wrapText="1"/>
    </xf>
    <xf numFmtId="0" fontId="74" fillId="0" borderId="34" xfId="0" applyFont="1" applyBorder="1" applyAlignment="1">
      <alignment horizontal="left" wrapText="1"/>
    </xf>
    <xf numFmtId="0" fontId="74" fillId="0" borderId="20" xfId="0" applyFont="1" applyBorder="1" applyAlignment="1">
      <alignment horizontal="left" wrapText="1"/>
    </xf>
    <xf numFmtId="0" fontId="74" fillId="0" borderId="24" xfId="0" applyFont="1" applyBorder="1" applyAlignment="1">
      <alignment horizontal="left" wrapText="1"/>
    </xf>
    <xf numFmtId="0" fontId="74" fillId="0" borderId="35" xfId="0" applyFont="1" applyBorder="1" applyAlignment="1">
      <alignment horizontal="left" wrapText="1"/>
    </xf>
    <xf numFmtId="0" fontId="74" fillId="0" borderId="25" xfId="0" applyFont="1" applyBorder="1" applyAlignment="1">
      <alignment horizontal="left" wrapText="1"/>
    </xf>
    <xf numFmtId="0" fontId="74" fillId="0" borderId="21" xfId="0" applyFont="1" applyBorder="1" applyAlignment="1">
      <alignment horizontal="center" wrapText="1"/>
    </xf>
    <xf numFmtId="0" fontId="74" fillId="0" borderId="26" xfId="0" applyFont="1" applyBorder="1" applyAlignment="1">
      <alignment horizontal="center" wrapText="1"/>
    </xf>
    <xf numFmtId="0" fontId="74" fillId="0" borderId="22" xfId="0" applyFont="1" applyBorder="1" applyAlignment="1">
      <alignment horizontal="center" wrapText="1"/>
    </xf>
    <xf numFmtId="0" fontId="74" fillId="0" borderId="27" xfId="0" applyFont="1" applyBorder="1" applyAlignment="1">
      <alignment horizontal="center" wrapText="1"/>
    </xf>
    <xf numFmtId="0" fontId="74" fillId="0" borderId="23" xfId="0" applyFont="1" applyBorder="1" applyAlignment="1">
      <alignment horizontal="center" wrapText="1"/>
    </xf>
    <xf numFmtId="0" fontId="74" fillId="0" borderId="28" xfId="0" applyFont="1" applyBorder="1" applyAlignment="1">
      <alignment horizontal="center" wrapText="1"/>
    </xf>
    <xf numFmtId="0" fontId="72" fillId="0" borderId="35" xfId="84" applyFont="1" applyBorder="1" applyAlignment="1">
      <alignment horizontal="center" vertical="center" wrapText="1"/>
    </xf>
    <xf numFmtId="0" fontId="45" fillId="33" borderId="50" xfId="0" applyFont="1" applyFill="1" applyBorder="1" applyAlignment="1">
      <alignment horizontal="center" vertical="center"/>
    </xf>
    <xf numFmtId="0" fontId="50" fillId="33" borderId="50" xfId="0" applyFont="1" applyFill="1" applyBorder="1" applyAlignment="1">
      <alignment horizontal="center" vertical="center"/>
    </xf>
    <xf numFmtId="0" fontId="60" fillId="33" borderId="0" xfId="0" applyFont="1" applyFill="1" applyAlignment="1">
      <alignment horizontal="center" vertical="center" wrapText="1"/>
    </xf>
    <xf numFmtId="0" fontId="49" fillId="33" borderId="47" xfId="0" applyFont="1" applyFill="1" applyBorder="1" applyAlignment="1">
      <alignment vertical="center" wrapText="1"/>
    </xf>
    <xf numFmtId="0" fontId="49" fillId="33" borderId="0" xfId="0" applyFont="1" applyFill="1" applyBorder="1" applyAlignment="1">
      <alignment vertical="center" wrapText="1"/>
    </xf>
    <xf numFmtId="0" fontId="49" fillId="33" borderId="49" xfId="0" applyFont="1" applyFill="1" applyBorder="1" applyAlignment="1">
      <alignment vertical="center" wrapText="1"/>
    </xf>
    <xf numFmtId="0" fontId="49" fillId="33" borderId="47" xfId="0" applyFont="1" applyFill="1" applyBorder="1" applyAlignment="1">
      <alignment horizontal="center" vertical="center"/>
    </xf>
    <xf numFmtId="0" fontId="45" fillId="33" borderId="47" xfId="0" applyFont="1" applyFill="1" applyBorder="1" applyAlignment="1">
      <alignment horizontal="center" vertical="center"/>
    </xf>
    <xf numFmtId="0" fontId="50" fillId="33" borderId="47" xfId="0" applyFont="1" applyFill="1" applyBorder="1" applyAlignment="1">
      <alignment horizontal="center" vertical="center"/>
    </xf>
    <xf numFmtId="0" fontId="51" fillId="33" borderId="0" xfId="0" applyFont="1" applyFill="1" applyBorder="1" applyAlignment="1">
      <alignment horizontal="center" vertical="center" wrapText="1"/>
    </xf>
    <xf numFmtId="0" fontId="51" fillId="33" borderId="49" xfId="0" applyFont="1" applyFill="1" applyBorder="1" applyAlignment="1">
      <alignment horizontal="center" vertical="center" wrapText="1"/>
    </xf>
    <xf numFmtId="0" fontId="51" fillId="33" borderId="0" xfId="37" applyFont="1" applyFill="1" applyBorder="1" applyAlignment="1">
      <alignment horizontal="center" vertical="center" wrapText="1"/>
    </xf>
    <xf numFmtId="0" fontId="51" fillId="33" borderId="49" xfId="37" applyFont="1" applyFill="1" applyBorder="1" applyAlignment="1">
      <alignment horizontal="center" vertical="center" wrapText="1"/>
    </xf>
    <xf numFmtId="0" fontId="47" fillId="33" borderId="47" xfId="0" applyFont="1" applyFill="1" applyBorder="1" applyAlignment="1">
      <alignment horizontal="left" vertical="center" wrapText="1"/>
    </xf>
    <xf numFmtId="0" fontId="56" fillId="0" borderId="0" xfId="0" applyFont="1" applyBorder="1" applyAlignment="1">
      <alignment horizontal="center" vertical="center" wrapText="1"/>
    </xf>
    <xf numFmtId="0" fontId="57" fillId="0" borderId="19" xfId="0" applyFont="1" applyBorder="1" applyAlignment="1">
      <alignment horizontal="left" wrapText="1"/>
    </xf>
    <xf numFmtId="0" fontId="57" fillId="0" borderId="20" xfId="0" applyFont="1" applyBorder="1" applyAlignment="1">
      <alignment horizontal="left" wrapText="1"/>
    </xf>
    <xf numFmtId="0" fontId="57" fillId="0" borderId="24" xfId="0" applyFont="1" applyBorder="1" applyAlignment="1">
      <alignment horizontal="left" wrapText="1"/>
    </xf>
    <xf numFmtId="0" fontId="57" fillId="0" borderId="25" xfId="0" applyFont="1" applyBorder="1" applyAlignment="1">
      <alignment horizontal="left" wrapText="1"/>
    </xf>
    <xf numFmtId="0" fontId="57" fillId="0" borderId="21" xfId="0" applyFont="1" applyBorder="1" applyAlignment="1">
      <alignment horizontal="center" wrapText="1"/>
    </xf>
    <xf numFmtId="0" fontId="57" fillId="0" borderId="26" xfId="0" applyFont="1" applyBorder="1" applyAlignment="1">
      <alignment horizontal="center" wrapText="1"/>
    </xf>
    <xf numFmtId="0" fontId="57" fillId="0" borderId="22" xfId="0" applyFont="1" applyBorder="1" applyAlignment="1">
      <alignment horizontal="center" wrapText="1"/>
    </xf>
    <xf numFmtId="0" fontId="57" fillId="0" borderId="27" xfId="0" applyFont="1" applyBorder="1" applyAlignment="1">
      <alignment horizontal="center" wrapText="1"/>
    </xf>
    <xf numFmtId="0" fontId="57" fillId="0" borderId="23" xfId="0" applyFont="1" applyBorder="1" applyAlignment="1">
      <alignment horizontal="center" wrapText="1"/>
    </xf>
    <xf numFmtId="0" fontId="57" fillId="0" borderId="28" xfId="0" applyFont="1" applyBorder="1" applyAlignment="1">
      <alignment horizontal="center" wrapText="1"/>
    </xf>
    <xf numFmtId="0" fontId="48" fillId="33" borderId="47" xfId="0" applyFont="1" applyFill="1" applyBorder="1" applyAlignment="1">
      <alignment horizontal="left" vertical="center" wrapText="1" indent="1"/>
    </xf>
    <xf numFmtId="0" fontId="48" fillId="33" borderId="0" xfId="0" applyFont="1" applyFill="1" applyBorder="1" applyAlignment="1">
      <alignment horizontal="left" vertical="center" wrapText="1" indent="1"/>
    </xf>
    <xf numFmtId="0" fontId="48" fillId="33" borderId="49" xfId="0" applyFont="1" applyFill="1" applyBorder="1" applyAlignment="1">
      <alignment horizontal="left" vertical="center" wrapText="1" indent="1"/>
    </xf>
    <xf numFmtId="0" fontId="45" fillId="33" borderId="50" xfId="34" applyFont="1" applyFill="1" applyBorder="1" applyAlignment="1">
      <alignment horizontal="center" vertical="center"/>
    </xf>
    <xf numFmtId="0" fontId="45" fillId="33" borderId="47" xfId="34" applyFont="1" applyFill="1" applyBorder="1" applyAlignment="1">
      <alignment horizontal="center" vertical="center"/>
    </xf>
    <xf numFmtId="0" fontId="53" fillId="33" borderId="50" xfId="34" applyFont="1" applyFill="1" applyBorder="1" applyAlignment="1">
      <alignment horizontal="center" vertical="center"/>
    </xf>
    <xf numFmtId="0" fontId="47" fillId="33" borderId="47" xfId="82" applyFont="1" applyFill="1" applyBorder="1" applyAlignment="1">
      <alignment horizontal="justify" vertical="center" wrapText="1"/>
    </xf>
    <xf numFmtId="0" fontId="58" fillId="33" borderId="47" xfId="35" applyFont="1" applyFill="1" applyBorder="1" applyAlignment="1">
      <alignment horizontal="left" vertical="top" wrapText="1"/>
    </xf>
    <xf numFmtId="0" fontId="60" fillId="33" borderId="47" xfId="38" applyFont="1" applyFill="1" applyBorder="1" applyAlignment="1">
      <alignment vertical="center" wrapText="1"/>
    </xf>
    <xf numFmtId="0" fontId="60" fillId="33" borderId="0" xfId="38" applyFont="1" applyFill="1" applyBorder="1" applyAlignment="1">
      <alignment vertical="center" wrapText="1"/>
    </xf>
    <xf numFmtId="0" fontId="60" fillId="33" borderId="49" xfId="38" applyFont="1" applyFill="1" applyBorder="1" applyAlignment="1">
      <alignment vertical="center" wrapText="1"/>
    </xf>
    <xf numFmtId="0" fontId="75" fillId="33" borderId="0" xfId="38" applyFont="1" applyFill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4" fillId="0" borderId="0" xfId="35" applyFont="1" applyFill="1" applyBorder="1" applyAlignment="1">
      <alignment horizontal="left" vertical="center" wrapText="1"/>
    </xf>
    <xf numFmtId="0" fontId="6" fillId="0" borderId="8" xfId="34" applyFont="1" applyFill="1" applyBorder="1" applyAlignment="1">
      <alignment horizontal="center" vertical="center"/>
    </xf>
    <xf numFmtId="0" fontId="4" fillId="0" borderId="0" xfId="35" applyFont="1" applyFill="1" applyBorder="1" applyAlignment="1">
      <alignment horizontal="justify" vertical="center" wrapText="1"/>
    </xf>
    <xf numFmtId="0" fontId="19" fillId="0" borderId="0" xfId="0" applyFont="1" applyBorder="1" applyAlignment="1">
      <alignment horizontal="left" textRotation="180"/>
    </xf>
    <xf numFmtId="0" fontId="4" fillId="0" borderId="9" xfId="0" applyFont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 wrapText="1"/>
    </xf>
    <xf numFmtId="0" fontId="60" fillId="33" borderId="48" xfId="34" applyFont="1" applyFill="1" applyBorder="1" applyAlignment="1">
      <alignment horizontal="center" vertical="center"/>
    </xf>
    <xf numFmtId="0" fontId="58" fillId="33" borderId="0" xfId="0" applyFont="1" applyFill="1" applyBorder="1" applyAlignment="1">
      <alignment horizontal="left" vertical="center" wrapText="1"/>
    </xf>
    <xf numFmtId="0" fontId="78" fillId="33" borderId="0" xfId="0" applyFont="1" applyFill="1" applyAlignment="1">
      <alignment horizontal="center" vertical="center" wrapText="1"/>
    </xf>
  </cellXfs>
  <cellStyles count="133">
    <cellStyle name="20% - Énfasis1" xfId="1" builtinId="30" customBuiltin="1"/>
    <cellStyle name="20% - Énfasis1 2" xfId="85"/>
    <cellStyle name="20% - Énfasis2" xfId="2" builtinId="34" customBuiltin="1"/>
    <cellStyle name="20% - Énfasis2 2" xfId="86"/>
    <cellStyle name="20% - Énfasis3" xfId="3" builtinId="38" customBuiltin="1"/>
    <cellStyle name="20% - Énfasis3 2" xfId="87"/>
    <cellStyle name="20% - Énfasis4" xfId="4" builtinId="42" customBuiltin="1"/>
    <cellStyle name="20% - Énfasis4 2" xfId="88"/>
    <cellStyle name="20% - Énfasis5" xfId="5" builtinId="46" customBuiltin="1"/>
    <cellStyle name="20% - Énfasis5 2" xfId="89"/>
    <cellStyle name="20% - Énfasis6" xfId="6" builtinId="50" customBuiltin="1"/>
    <cellStyle name="20% - Énfasis6 2" xfId="90"/>
    <cellStyle name="40% - Énfasis1" xfId="7" builtinId="31" customBuiltin="1"/>
    <cellStyle name="40% - Énfasis1 2" xfId="91"/>
    <cellStyle name="40% - Énfasis2" xfId="8" builtinId="35" customBuiltin="1"/>
    <cellStyle name="40% - Énfasis2 2" xfId="92"/>
    <cellStyle name="40% - Énfasis3" xfId="9" builtinId="39" customBuiltin="1"/>
    <cellStyle name="40% - Énfasis3 2" xfId="93"/>
    <cellStyle name="40% - Énfasis4" xfId="10" builtinId="43" customBuiltin="1"/>
    <cellStyle name="40% - Énfasis4 2" xfId="94"/>
    <cellStyle name="40% - Énfasis5" xfId="11" builtinId="47" customBuiltin="1"/>
    <cellStyle name="40% - Énfasis5 2" xfId="95"/>
    <cellStyle name="40% - Énfasis6" xfId="12" builtinId="51" customBuiltin="1"/>
    <cellStyle name="40% - Énfasis6 2" xfId="96"/>
    <cellStyle name="60% - Énfasis1" xfId="13" builtinId="32" customBuiltin="1"/>
    <cellStyle name="60% - Énfasis2" xfId="14" builtinId="36" customBuiltin="1"/>
    <cellStyle name="60% - Énfasis3" xfId="15" builtinId="40" customBuiltin="1"/>
    <cellStyle name="60% - Énfasis4" xfId="16" builtinId="44" customBuiltin="1"/>
    <cellStyle name="60% - Énfasis5" xfId="17" builtinId="48" customBuiltin="1"/>
    <cellStyle name="60% - Énfasis6" xfId="18" builtinId="52" customBuiltin="1"/>
    <cellStyle name="Bueno" xfId="19" builtinId="26" customBuiltin="1"/>
    <cellStyle name="Cálculo" xfId="20" builtinId="22" customBuiltin="1"/>
    <cellStyle name="Celda de comprobación" xfId="21" builtinId="23" customBuiltin="1"/>
    <cellStyle name="Celda vinculada" xfId="22" builtinId="24" customBuiltin="1"/>
    <cellStyle name="Encabezado 1" xfId="65" builtinId="16" customBuiltin="1"/>
    <cellStyle name="Encabezado 4" xfId="23" builtinId="19" customBuiltin="1"/>
    <cellStyle name="Énfasis1" xfId="24" builtinId="29" customBuiltin="1"/>
    <cellStyle name="Énfasis2" xfId="25" builtinId="33" customBuiltin="1"/>
    <cellStyle name="Énfasis3" xfId="26" builtinId="37" customBuiltin="1"/>
    <cellStyle name="Énfasis4" xfId="27" builtinId="41" customBuiltin="1"/>
    <cellStyle name="Énfasis5" xfId="28" builtinId="45" customBuiltin="1"/>
    <cellStyle name="Énfasis6" xfId="29" builtinId="49" customBuiltin="1"/>
    <cellStyle name="Entrada" xfId="30" builtinId="20" customBuiltin="1"/>
    <cellStyle name="Incorrecto" xfId="31" builtinId="27" customBuiltin="1"/>
    <cellStyle name="Neutral" xfId="32" builtinId="28" customBuiltin="1"/>
    <cellStyle name="Normal" xfId="0" builtinId="0"/>
    <cellStyle name="Normal 14" xfId="73"/>
    <cellStyle name="Normal 14 2" xfId="125"/>
    <cellStyle name="Normal 2" xfId="33"/>
    <cellStyle name="Normal 2 2" xfId="34"/>
    <cellStyle name="Normal 2 3" xfId="35"/>
    <cellStyle name="Normal 2 3 2" xfId="82"/>
    <cellStyle name="Normal 2 4" xfId="36"/>
    <cellStyle name="Normal 2 4 2" xfId="97"/>
    <cellStyle name="Normal 2_Desnutrución crónica1" xfId="37"/>
    <cellStyle name="Normal 24" xfId="69"/>
    <cellStyle name="Normal 24 2" xfId="121"/>
    <cellStyle name="Normal 25" xfId="70"/>
    <cellStyle name="Normal 25 2" xfId="122"/>
    <cellStyle name="Normal 26" xfId="71"/>
    <cellStyle name="Normal 26 2" xfId="123"/>
    <cellStyle name="Normal 27" xfId="72"/>
    <cellStyle name="Normal 27 2" xfId="124"/>
    <cellStyle name="Normal 28" xfId="74"/>
    <cellStyle name="Normal 28 2" xfId="126"/>
    <cellStyle name="Normal 29" xfId="75"/>
    <cellStyle name="Normal 29 2" xfId="127"/>
    <cellStyle name="Normal 3" xfId="38"/>
    <cellStyle name="Normal 3 2" xfId="98"/>
    <cellStyle name="Normal 30" xfId="76"/>
    <cellStyle name="Normal 30 2" xfId="128"/>
    <cellStyle name="Normal 31" xfId="77"/>
    <cellStyle name="Normal 31 2" xfId="129"/>
    <cellStyle name="Normal 32" xfId="78"/>
    <cellStyle name="Normal 32 2" xfId="130"/>
    <cellStyle name="Normal 33" xfId="79"/>
    <cellStyle name="Normal 33 2" xfId="131"/>
    <cellStyle name="Normal 4" xfId="132"/>
    <cellStyle name="Normal_DESN_NCHS DPTO" xfId="80"/>
    <cellStyle name="Normal_INMUNIZACION BASICAS N  (2)" xfId="84"/>
    <cellStyle name="Normal_INMUNIZACION D" xfId="83"/>
    <cellStyle name="Notas 10" xfId="39"/>
    <cellStyle name="Notas 10 2" xfId="99"/>
    <cellStyle name="Notas 11" xfId="40"/>
    <cellStyle name="Notas 11 2" xfId="100"/>
    <cellStyle name="Notas 12" xfId="41"/>
    <cellStyle name="Notas 12 2" xfId="101"/>
    <cellStyle name="Notas 13" xfId="42"/>
    <cellStyle name="Notas 13 2" xfId="102"/>
    <cellStyle name="Notas 14" xfId="43"/>
    <cellStyle name="Notas 14 2" xfId="103"/>
    <cellStyle name="Notas 15" xfId="44"/>
    <cellStyle name="Notas 15 2" xfId="104"/>
    <cellStyle name="Notas 16" xfId="45"/>
    <cellStyle name="Notas 16 2" xfId="105"/>
    <cellStyle name="Notas 17" xfId="46"/>
    <cellStyle name="Notas 17 2" xfId="106"/>
    <cellStyle name="Notas 18" xfId="47"/>
    <cellStyle name="Notas 18 2" xfId="107"/>
    <cellStyle name="Notas 19" xfId="48"/>
    <cellStyle name="Notas 19 2" xfId="108"/>
    <cellStyle name="Notas 2" xfId="49"/>
    <cellStyle name="Notas 2 2" xfId="109"/>
    <cellStyle name="Notas 20" xfId="50"/>
    <cellStyle name="Notas 20 2" xfId="110"/>
    <cellStyle name="Notas 21" xfId="51"/>
    <cellStyle name="Notas 21 2" xfId="111"/>
    <cellStyle name="Notas 22" xfId="52"/>
    <cellStyle name="Notas 22 2" xfId="112"/>
    <cellStyle name="Notas 23" xfId="53"/>
    <cellStyle name="Notas 23 2" xfId="113"/>
    <cellStyle name="Notas 3" xfId="54"/>
    <cellStyle name="Notas 3 2" xfId="114"/>
    <cellStyle name="Notas 4" xfId="55"/>
    <cellStyle name="Notas 4 2" xfId="115"/>
    <cellStyle name="Notas 5" xfId="56"/>
    <cellStyle name="Notas 5 2" xfId="116"/>
    <cellStyle name="Notas 6" xfId="57"/>
    <cellStyle name="Notas 6 2" xfId="117"/>
    <cellStyle name="Notas 7" xfId="58"/>
    <cellStyle name="Notas 7 2" xfId="118"/>
    <cellStyle name="Notas 8" xfId="59"/>
    <cellStyle name="Notas 8 2" xfId="119"/>
    <cellStyle name="Notas 9" xfId="60"/>
    <cellStyle name="Notas 9 2" xfId="120"/>
    <cellStyle name="Porcentaje" xfId="81" builtinId="5"/>
    <cellStyle name="Salida" xfId="61" builtinId="21" customBuiltin="1"/>
    <cellStyle name="Texto de advertencia" xfId="62" builtinId="11" customBuiltin="1"/>
    <cellStyle name="Texto explicativo" xfId="63" builtinId="53" customBuiltin="1"/>
    <cellStyle name="Título" xfId="64" builtinId="15" customBuiltin="1"/>
    <cellStyle name="Título 2" xfId="66" builtinId="17" customBuiltin="1"/>
    <cellStyle name="Título 3" xfId="67" builtinId="18" customBuiltin="1"/>
    <cellStyle name="Total" xfId="68" builtinId="25" customBuiltin="1"/>
  </cellStyles>
  <dxfs count="0"/>
  <tableStyles count="0" defaultTableStyle="TableStyleMedium9" defaultPivotStyle="PivotStyleLight16"/>
  <colors>
    <mruColors>
      <color rgb="FFE4E4E4"/>
      <color rgb="FFDEDEDE"/>
      <color rgb="FF0000FF"/>
      <color rgb="FF006600"/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>
    <tabColor rgb="FF00B050"/>
  </sheetPr>
  <dimension ref="B1:BQ68"/>
  <sheetViews>
    <sheetView showGridLines="0" view="pageBreakPreview" topLeftCell="A4" zoomScaleNormal="100" zoomScaleSheetLayoutView="100" workbookViewId="0">
      <selection activeCell="D58" sqref="D58"/>
    </sheetView>
  </sheetViews>
  <sheetFormatPr baseColWidth="10" defaultRowHeight="12.75"/>
  <cols>
    <col min="1" max="1" width="2.7109375" style="7" customWidth="1"/>
    <col min="2" max="3" width="2.28515625" style="7" customWidth="1"/>
    <col min="4" max="4" width="10.7109375" style="7" customWidth="1"/>
    <col min="5" max="5" width="27.7109375" style="7" customWidth="1"/>
    <col min="6" max="6" width="0.85546875" style="7" customWidth="1"/>
    <col min="7" max="7" width="8.7109375" style="7" customWidth="1"/>
    <col min="8" max="10" width="8.7109375" style="7" hidden="1" customWidth="1"/>
    <col min="11" max="11" width="8.7109375" style="7" customWidth="1"/>
    <col min="12" max="12" width="8.7109375" style="7" hidden="1" customWidth="1"/>
    <col min="13" max="13" width="8.7109375" style="7" customWidth="1"/>
    <col min="14" max="14" width="0.85546875" style="7" customWidth="1"/>
    <col min="15" max="21" width="8.7109375" style="7" hidden="1" customWidth="1"/>
    <col min="22" max="22" width="0.85546875" style="7" hidden="1" customWidth="1"/>
    <col min="23" max="23" width="8.7109375" style="7" customWidth="1"/>
    <col min="24" max="26" width="8.7109375" style="7" hidden="1" customWidth="1"/>
    <col min="27" max="27" width="8.7109375" style="7" customWidth="1"/>
    <col min="28" max="28" width="8.7109375" style="7" hidden="1" customWidth="1"/>
    <col min="29" max="29" width="8.7109375" style="7" customWidth="1"/>
    <col min="30" max="30" width="0.85546875" style="7" customWidth="1"/>
    <col min="31" max="37" width="8.7109375" style="7" hidden="1" customWidth="1"/>
    <col min="38" max="38" width="0.85546875" style="7" hidden="1" customWidth="1"/>
    <col min="39" max="39" width="8.7109375" style="7" customWidth="1"/>
    <col min="40" max="42" width="8.7109375" style="7" hidden="1" customWidth="1"/>
    <col min="43" max="43" width="8.7109375" style="7" customWidth="1"/>
    <col min="44" max="44" width="8.7109375" style="7" hidden="1" customWidth="1"/>
    <col min="45" max="45" width="8.7109375" style="7" customWidth="1"/>
    <col min="46" max="46" width="0.85546875" style="7" customWidth="1"/>
    <col min="47" max="47" width="8.7109375" style="7" customWidth="1"/>
    <col min="48" max="50" width="8.7109375" style="7" hidden="1" customWidth="1"/>
    <col min="51" max="51" width="8.7109375" style="7" customWidth="1"/>
    <col min="52" max="52" width="8.7109375" style="7" hidden="1" customWidth="1"/>
    <col min="53" max="53" width="8.7109375" style="7" customWidth="1"/>
    <col min="54" max="54" width="0.85546875" style="7" customWidth="1"/>
    <col min="55" max="55" width="8.7109375" style="7" customWidth="1"/>
    <col min="56" max="56" width="8.7109375" style="7" hidden="1" customWidth="1"/>
    <col min="57" max="59" width="8.7109375" style="7" customWidth="1"/>
    <col min="60" max="60" width="8.7109375" style="7" hidden="1" customWidth="1"/>
    <col min="61" max="61" width="8.7109375" style="7" customWidth="1"/>
    <col min="62" max="62" width="1.7109375" style="7" customWidth="1"/>
    <col min="63" max="67" width="3.7109375" style="7" customWidth="1"/>
    <col min="68" max="16384" width="11.42578125" style="7"/>
  </cols>
  <sheetData>
    <row r="1" spans="2:62" ht="20.100000000000001" customHeight="1">
      <c r="B1" s="93"/>
      <c r="O1" s="75"/>
      <c r="P1" s="75"/>
      <c r="Q1" s="75"/>
    </row>
    <row r="2" spans="2:62" ht="46.5" customHeight="1">
      <c r="B2" s="93"/>
      <c r="D2" s="83"/>
      <c r="E2" s="1917" t="s">
        <v>93</v>
      </c>
      <c r="F2" s="1917"/>
      <c r="G2" s="1917"/>
      <c r="H2" s="1917"/>
      <c r="I2" s="1917"/>
      <c r="J2" s="1917"/>
      <c r="K2" s="1917"/>
      <c r="L2" s="1917"/>
      <c r="M2" s="1917"/>
      <c r="N2" s="1917"/>
      <c r="O2" s="1917"/>
      <c r="P2" s="1917"/>
      <c r="Q2" s="1917"/>
      <c r="R2" s="1917"/>
      <c r="S2" s="1917"/>
      <c r="T2" s="1917"/>
      <c r="U2" s="1917"/>
      <c r="V2" s="1917"/>
      <c r="W2" s="1917"/>
      <c r="X2" s="1917"/>
      <c r="Y2" s="1917"/>
      <c r="Z2" s="1917"/>
      <c r="AA2" s="1917"/>
      <c r="AB2" s="1917"/>
      <c r="AC2" s="1917"/>
      <c r="AD2" s="1917"/>
      <c r="AE2" s="1917"/>
      <c r="AF2" s="1917"/>
      <c r="AG2" s="1917"/>
      <c r="AH2" s="1917"/>
      <c r="AI2" s="1917"/>
      <c r="AJ2" s="1917"/>
      <c r="AK2" s="1917"/>
      <c r="AL2" s="1917"/>
      <c r="AM2" s="1917"/>
      <c r="AN2" s="1917"/>
      <c r="AO2" s="1917"/>
      <c r="AP2" s="1917"/>
      <c r="AQ2" s="1917"/>
      <c r="AR2" s="1917"/>
      <c r="AS2" s="1917"/>
      <c r="AT2" s="1917"/>
      <c r="AU2" s="1917"/>
      <c r="AV2" s="1917"/>
      <c r="AW2" s="1917"/>
      <c r="AX2" s="1917"/>
      <c r="AY2" s="1917"/>
      <c r="AZ2" s="1917"/>
      <c r="BA2" s="1917"/>
      <c r="BB2" s="1917"/>
      <c r="BC2" s="1917"/>
      <c r="BD2" s="1917"/>
      <c r="BE2" s="1917"/>
      <c r="BF2" s="1917"/>
      <c r="BG2" s="1917"/>
      <c r="BH2" s="1917"/>
      <c r="BI2" s="1917"/>
      <c r="BJ2" s="83"/>
    </row>
    <row r="3" spans="2:62" ht="6.95" customHeight="1">
      <c r="R3" s="75"/>
      <c r="Z3" s="75"/>
    </row>
    <row r="4" spans="2:62" ht="20.100000000000001" customHeight="1">
      <c r="E4" s="1904" t="s">
        <v>60</v>
      </c>
      <c r="F4" s="69"/>
      <c r="G4" s="1907">
        <v>2000</v>
      </c>
      <c r="H4" s="1907"/>
      <c r="I4" s="1907"/>
      <c r="J4" s="1907"/>
      <c r="K4" s="1907"/>
      <c r="L4" s="1907"/>
      <c r="M4" s="1907"/>
      <c r="N4" s="140"/>
      <c r="O4" s="1907">
        <v>2005</v>
      </c>
      <c r="P4" s="1907"/>
      <c r="Q4" s="1907"/>
      <c r="R4" s="1907"/>
      <c r="S4" s="1907"/>
      <c r="T4" s="1907"/>
      <c r="U4" s="1907"/>
      <c r="V4" s="140"/>
      <c r="W4" s="1907" t="s">
        <v>67</v>
      </c>
      <c r="X4" s="1907"/>
      <c r="Y4" s="1907"/>
      <c r="Z4" s="1907"/>
      <c r="AA4" s="1907"/>
      <c r="AB4" s="1907"/>
      <c r="AC4" s="1907"/>
      <c r="AD4" s="140"/>
      <c r="AE4" s="1907">
        <v>2008</v>
      </c>
      <c r="AF4" s="1907"/>
      <c r="AG4" s="1907"/>
      <c r="AH4" s="1907"/>
      <c r="AI4" s="1907"/>
      <c r="AJ4" s="1907"/>
      <c r="AK4" s="1907"/>
      <c r="AL4" s="141"/>
      <c r="AM4" s="1907">
        <v>2009</v>
      </c>
      <c r="AN4" s="1907"/>
      <c r="AO4" s="1907"/>
      <c r="AP4" s="1907"/>
      <c r="AQ4" s="1907"/>
      <c r="AR4" s="1907"/>
      <c r="AS4" s="1907"/>
      <c r="AT4" s="141"/>
      <c r="AU4" s="1912">
        <v>2010</v>
      </c>
      <c r="AV4" s="1912"/>
      <c r="AW4" s="1912"/>
      <c r="AX4" s="1912"/>
      <c r="AY4" s="1912"/>
      <c r="AZ4" s="1912"/>
      <c r="BA4" s="1912"/>
      <c r="BB4" s="141"/>
      <c r="BC4" s="1912" t="s">
        <v>94</v>
      </c>
      <c r="BD4" s="1912"/>
      <c r="BE4" s="1912"/>
      <c r="BF4" s="1912"/>
      <c r="BG4" s="1912"/>
      <c r="BH4" s="1912"/>
      <c r="BI4" s="1912"/>
    </row>
    <row r="5" spans="2:62" ht="21.95" customHeight="1">
      <c r="E5" s="1905"/>
      <c r="F5" s="70"/>
      <c r="G5" s="1902" t="s">
        <v>0</v>
      </c>
      <c r="H5" s="1908" t="s">
        <v>54</v>
      </c>
      <c r="I5" s="1902" t="s">
        <v>1</v>
      </c>
      <c r="J5" s="1902"/>
      <c r="K5" s="1901" t="s">
        <v>2</v>
      </c>
      <c r="L5" s="1908" t="s">
        <v>46</v>
      </c>
      <c r="M5" s="1903" t="s">
        <v>43</v>
      </c>
      <c r="N5" s="71"/>
      <c r="O5" s="1902" t="s">
        <v>0</v>
      </c>
      <c r="P5" s="1908" t="s">
        <v>54</v>
      </c>
      <c r="Q5" s="1902" t="s">
        <v>1</v>
      </c>
      <c r="R5" s="1902"/>
      <c r="S5" s="1901" t="s">
        <v>2</v>
      </c>
      <c r="T5" s="1908" t="s">
        <v>46</v>
      </c>
      <c r="U5" s="1903" t="s">
        <v>43</v>
      </c>
      <c r="V5" s="71"/>
      <c r="W5" s="1902" t="s">
        <v>0</v>
      </c>
      <c r="X5" s="1908" t="s">
        <v>54</v>
      </c>
      <c r="Y5" s="1902" t="s">
        <v>1</v>
      </c>
      <c r="Z5" s="1902"/>
      <c r="AA5" s="1901" t="s">
        <v>2</v>
      </c>
      <c r="AB5" s="1908" t="s">
        <v>46</v>
      </c>
      <c r="AC5" s="1903" t="s">
        <v>43</v>
      </c>
      <c r="AD5" s="71"/>
      <c r="AE5" s="1902" t="s">
        <v>0</v>
      </c>
      <c r="AF5" s="1908" t="s">
        <v>54</v>
      </c>
      <c r="AG5" s="1902" t="s">
        <v>1</v>
      </c>
      <c r="AH5" s="1902"/>
      <c r="AI5" s="1901" t="s">
        <v>2</v>
      </c>
      <c r="AJ5" s="1908" t="s">
        <v>46</v>
      </c>
      <c r="AK5" s="1903" t="s">
        <v>43</v>
      </c>
      <c r="AL5" s="24"/>
      <c r="AM5" s="1902" t="s">
        <v>0</v>
      </c>
      <c r="AN5" s="1908" t="s">
        <v>54</v>
      </c>
      <c r="AO5" s="1902" t="s">
        <v>1</v>
      </c>
      <c r="AP5" s="1902"/>
      <c r="AQ5" s="1901" t="s">
        <v>2</v>
      </c>
      <c r="AR5" s="1908" t="s">
        <v>46</v>
      </c>
      <c r="AS5" s="1903" t="s">
        <v>43</v>
      </c>
      <c r="AT5" s="79"/>
      <c r="AU5" s="1913" t="s">
        <v>0</v>
      </c>
      <c r="AV5" s="1910" t="s">
        <v>54</v>
      </c>
      <c r="AW5" s="1913" t="s">
        <v>1</v>
      </c>
      <c r="AX5" s="1913"/>
      <c r="AY5" s="1915" t="s">
        <v>2</v>
      </c>
      <c r="AZ5" s="1910" t="s">
        <v>46</v>
      </c>
      <c r="BA5" s="1916" t="s">
        <v>43</v>
      </c>
      <c r="BB5" s="79"/>
      <c r="BC5" s="1913" t="s">
        <v>0</v>
      </c>
      <c r="BD5" s="1910" t="s">
        <v>54</v>
      </c>
      <c r="BE5" s="1913" t="s">
        <v>1</v>
      </c>
      <c r="BF5" s="1913"/>
      <c r="BG5" s="1915" t="s">
        <v>2</v>
      </c>
      <c r="BH5" s="1910" t="s">
        <v>46</v>
      </c>
      <c r="BI5" s="1916" t="s">
        <v>43</v>
      </c>
    </row>
    <row r="6" spans="2:62" ht="20.100000000000001" customHeight="1">
      <c r="E6" s="1905"/>
      <c r="F6" s="73"/>
      <c r="G6" s="1906"/>
      <c r="H6" s="1909"/>
      <c r="I6" s="90" t="s">
        <v>3</v>
      </c>
      <c r="J6" s="90" t="s">
        <v>4</v>
      </c>
      <c r="K6" s="1902"/>
      <c r="L6" s="1909"/>
      <c r="M6" s="1902"/>
      <c r="N6" s="72"/>
      <c r="O6" s="1906"/>
      <c r="P6" s="1909"/>
      <c r="Q6" s="90" t="s">
        <v>3</v>
      </c>
      <c r="R6" s="90" t="s">
        <v>4</v>
      </c>
      <c r="S6" s="1902"/>
      <c r="T6" s="1909"/>
      <c r="U6" s="1902"/>
      <c r="V6" s="72"/>
      <c r="W6" s="1906"/>
      <c r="X6" s="1909"/>
      <c r="Y6" s="90" t="s">
        <v>3</v>
      </c>
      <c r="Z6" s="90" t="s">
        <v>4</v>
      </c>
      <c r="AA6" s="1902"/>
      <c r="AB6" s="1909"/>
      <c r="AC6" s="1902"/>
      <c r="AD6" s="72"/>
      <c r="AE6" s="1906"/>
      <c r="AF6" s="1909"/>
      <c r="AG6" s="90" t="s">
        <v>3</v>
      </c>
      <c r="AH6" s="90" t="s">
        <v>4</v>
      </c>
      <c r="AI6" s="1902"/>
      <c r="AJ6" s="1909"/>
      <c r="AK6" s="1902"/>
      <c r="AL6" s="74"/>
      <c r="AM6" s="1906"/>
      <c r="AN6" s="1909"/>
      <c r="AO6" s="90" t="s">
        <v>3</v>
      </c>
      <c r="AP6" s="90" t="s">
        <v>4</v>
      </c>
      <c r="AQ6" s="1902"/>
      <c r="AR6" s="1909"/>
      <c r="AS6" s="1902"/>
      <c r="AT6" s="80"/>
      <c r="AU6" s="1914"/>
      <c r="AV6" s="1911"/>
      <c r="AW6" s="113" t="s">
        <v>3</v>
      </c>
      <c r="AX6" s="113" t="s">
        <v>4</v>
      </c>
      <c r="AY6" s="1913"/>
      <c r="AZ6" s="1911"/>
      <c r="BA6" s="1913"/>
      <c r="BB6" s="80"/>
      <c r="BC6" s="1914"/>
      <c r="BD6" s="1911"/>
      <c r="BE6" s="173" t="s">
        <v>3</v>
      </c>
      <c r="BF6" s="173" t="s">
        <v>4</v>
      </c>
      <c r="BG6" s="1913"/>
      <c r="BH6" s="1911"/>
      <c r="BI6" s="1913"/>
    </row>
    <row r="7" spans="2:62" ht="8.1" customHeight="1">
      <c r="E7" s="43"/>
      <c r="F7" s="59"/>
      <c r="G7" s="59"/>
      <c r="H7" s="59"/>
      <c r="I7" s="59"/>
      <c r="J7" s="59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24"/>
      <c r="AA7" s="59"/>
      <c r="AB7" s="59"/>
      <c r="AC7" s="59"/>
      <c r="AD7" s="59"/>
      <c r="AE7" s="59"/>
      <c r="AF7" s="59"/>
      <c r="AG7" s="59"/>
      <c r="AH7" s="24"/>
      <c r="AI7" s="59"/>
      <c r="AJ7" s="59"/>
      <c r="AK7" s="50"/>
      <c r="AL7" s="50"/>
      <c r="AM7" s="59"/>
      <c r="AN7" s="59"/>
      <c r="AO7" s="59"/>
      <c r="AP7" s="24"/>
      <c r="AQ7" s="59"/>
      <c r="AR7" s="59"/>
      <c r="AS7" s="59"/>
    </row>
    <row r="8" spans="2:62" ht="12.95" customHeight="1">
      <c r="E8" s="143" t="s">
        <v>5</v>
      </c>
      <c r="F8" s="144"/>
      <c r="G8" s="119">
        <v>25.418471500067568</v>
      </c>
      <c r="H8" s="119">
        <v>0.61432113545988543</v>
      </c>
      <c r="I8" s="119">
        <v>24.212311538352942</v>
      </c>
      <c r="J8" s="119">
        <v>26.624631461782194</v>
      </c>
      <c r="K8" s="119">
        <v>2.4168295700166409</v>
      </c>
      <c r="L8" s="120">
        <v>10476.577554999727</v>
      </c>
      <c r="M8" s="121">
        <v>11585</v>
      </c>
      <c r="N8" s="120"/>
      <c r="O8" s="119">
        <v>22.892429181917169</v>
      </c>
      <c r="P8" s="119">
        <v>1.3710459575479466</v>
      </c>
      <c r="Q8" s="119">
        <v>20.19088842620058</v>
      </c>
      <c r="R8" s="119">
        <v>25.593969937633755</v>
      </c>
      <c r="S8" s="119">
        <v>5.9890802616567314</v>
      </c>
      <c r="T8" s="120">
        <v>2164.1113839999639</v>
      </c>
      <c r="U8" s="121">
        <v>2434</v>
      </c>
      <c r="V8" s="120"/>
      <c r="W8" s="119">
        <v>22.564334910048036</v>
      </c>
      <c r="X8" s="119">
        <v>1.2563419306073056</v>
      </c>
      <c r="Y8" s="119">
        <v>20.088692729423006</v>
      </c>
      <c r="Z8" s="119">
        <v>25.039977090673066</v>
      </c>
      <c r="AA8" s="119">
        <v>5.567821677951823</v>
      </c>
      <c r="AB8" s="120">
        <v>2290.7000630000011</v>
      </c>
      <c r="AC8" s="121">
        <v>2509</v>
      </c>
      <c r="AD8" s="120"/>
      <c r="AE8" s="119">
        <v>21.53331682543277</v>
      </c>
      <c r="AF8" s="119">
        <v>0.96267161531099299</v>
      </c>
      <c r="AG8" s="119">
        <v>19.643059196592098</v>
      </c>
      <c r="AH8" s="119">
        <v>23.423574454273446</v>
      </c>
      <c r="AI8" s="119">
        <v>4.4706146438805554</v>
      </c>
      <c r="AJ8" s="120">
        <v>5504.7137030000049</v>
      </c>
      <c r="AK8" s="121">
        <v>5987</v>
      </c>
      <c r="AL8" s="128"/>
      <c r="AM8" s="119">
        <v>18.344150663446747</v>
      </c>
      <c r="AN8" s="119">
        <v>0.62106174605584119</v>
      </c>
      <c r="AO8" s="119">
        <v>17.125516110209933</v>
      </c>
      <c r="AP8" s="119">
        <v>19.562785216683558</v>
      </c>
      <c r="AQ8" s="119">
        <v>3.3856118904070738</v>
      </c>
      <c r="AR8" s="120">
        <v>9086.8451180001102</v>
      </c>
      <c r="AS8" s="121">
        <v>9757</v>
      </c>
      <c r="AT8" s="85"/>
      <c r="AU8" s="119">
        <v>17.938291934800755</v>
      </c>
      <c r="AV8" s="119">
        <v>0.60950257010313968</v>
      </c>
      <c r="AW8" s="119">
        <v>16.742336031578684</v>
      </c>
      <c r="AX8" s="119">
        <v>19.134247838022826</v>
      </c>
      <c r="AY8" s="119">
        <v>3.3977737251599125</v>
      </c>
      <c r="AZ8" s="120">
        <v>8640.2671571376995</v>
      </c>
      <c r="BA8" s="121">
        <v>9189</v>
      </c>
      <c r="BB8" s="85"/>
      <c r="BC8" s="119">
        <v>15.51265322745243</v>
      </c>
      <c r="BD8" s="119">
        <v>0.81070709710200339</v>
      </c>
      <c r="BE8" s="119">
        <v>13.919946171222644</v>
      </c>
      <c r="BF8" s="119">
        <v>17.105360283682217</v>
      </c>
      <c r="BG8" s="119">
        <v>5.226102106552033</v>
      </c>
      <c r="BH8" s="120">
        <v>4552.3055059999697</v>
      </c>
      <c r="BI8" s="121">
        <v>4679</v>
      </c>
      <c r="BJ8"/>
    </row>
    <row r="9" spans="2:62" ht="12.95" customHeight="1">
      <c r="E9" s="139" t="s">
        <v>55</v>
      </c>
      <c r="F9" s="144"/>
      <c r="G9" s="122">
        <v>21.688754135383462</v>
      </c>
      <c r="H9" s="122">
        <v>0.66183714206128208</v>
      </c>
      <c r="I9" s="122">
        <v>20.389301103652176</v>
      </c>
      <c r="J9" s="122">
        <v>22.988207167114748</v>
      </c>
      <c r="K9" s="122">
        <v>3.0515221756400841</v>
      </c>
      <c r="L9" s="123">
        <v>6070.2698310002779</v>
      </c>
      <c r="M9" s="124">
        <v>6735</v>
      </c>
      <c r="N9" s="123"/>
      <c r="O9" s="122">
        <v>19.061368856697865</v>
      </c>
      <c r="P9" s="122">
        <v>1.4233517005775478</v>
      </c>
      <c r="Q9" s="122">
        <v>16.256763651701064</v>
      </c>
      <c r="R9" s="122">
        <v>21.865974061694669</v>
      </c>
      <c r="S9" s="122">
        <v>7.4672061134654788</v>
      </c>
      <c r="T9" s="123">
        <v>1285.5773309999934</v>
      </c>
      <c r="U9" s="124">
        <v>1473</v>
      </c>
      <c r="V9" s="123"/>
      <c r="W9" s="122">
        <v>19.848813862797009</v>
      </c>
      <c r="X9" s="122">
        <v>1.4380024206294175</v>
      </c>
      <c r="Y9" s="122">
        <v>17.015206735929684</v>
      </c>
      <c r="Z9" s="122">
        <v>22.68242098966433</v>
      </c>
      <c r="AA9" s="122">
        <v>7.244777600160238</v>
      </c>
      <c r="AB9" s="123">
        <v>1310.1074189999822</v>
      </c>
      <c r="AC9" s="124">
        <v>1485</v>
      </c>
      <c r="AD9" s="123"/>
      <c r="AE9" s="122">
        <v>19.517093706355624</v>
      </c>
      <c r="AF9" s="122">
        <v>1.1343551151645561</v>
      </c>
      <c r="AG9" s="122">
        <v>17.289726267500072</v>
      </c>
      <c r="AH9" s="122">
        <v>21.744461145211176</v>
      </c>
      <c r="AI9" s="122">
        <v>5.8121108205529612</v>
      </c>
      <c r="AJ9" s="123">
        <v>3132.2906739999039</v>
      </c>
      <c r="AK9" s="124">
        <v>3422</v>
      </c>
      <c r="AL9" s="128"/>
      <c r="AM9" s="122">
        <v>16.466258622615619</v>
      </c>
      <c r="AN9" s="122">
        <v>0.67822569088667495</v>
      </c>
      <c r="AO9" s="122">
        <v>15.135458155421661</v>
      </c>
      <c r="AP9" s="122">
        <v>17.797059089809579</v>
      </c>
      <c r="AQ9" s="122">
        <v>4.1188815652097457</v>
      </c>
      <c r="AR9" s="123">
        <v>5229.1404850000208</v>
      </c>
      <c r="AS9" s="124">
        <v>5627</v>
      </c>
      <c r="AT9" s="85"/>
      <c r="AU9" s="122">
        <v>16.889501087837701</v>
      </c>
      <c r="AV9" s="122">
        <v>0.69147412825734456</v>
      </c>
      <c r="AW9" s="122">
        <v>15.532701943455477</v>
      </c>
      <c r="AX9" s="122">
        <v>18.246300232219923</v>
      </c>
      <c r="AY9" s="122">
        <v>4.0941063010752998</v>
      </c>
      <c r="AZ9" s="123">
        <v>5049.0602779728897</v>
      </c>
      <c r="BA9" s="124">
        <v>5354</v>
      </c>
      <c r="BB9" s="85"/>
      <c r="BC9" s="122">
        <v>14.815469871620868</v>
      </c>
      <c r="BD9" s="122">
        <v>0.95815620044190897</v>
      </c>
      <c r="BE9" s="122">
        <v>12.933085781399761</v>
      </c>
      <c r="BF9" s="122">
        <v>16.697853961841975</v>
      </c>
      <c r="BG9" s="122">
        <v>6.4672683940808637</v>
      </c>
      <c r="BH9" s="123">
        <v>2707.1782770000027</v>
      </c>
      <c r="BI9" s="124">
        <v>2765</v>
      </c>
      <c r="BJ9"/>
    </row>
    <row r="10" spans="2:62" ht="12.95" customHeight="1">
      <c r="E10" s="139" t="s">
        <v>56</v>
      </c>
      <c r="F10" s="144"/>
      <c r="G10" s="122">
        <v>30.556648907345341</v>
      </c>
      <c r="H10" s="122">
        <v>0.8853998985700513</v>
      </c>
      <c r="I10" s="122">
        <v>28.818252088290887</v>
      </c>
      <c r="J10" s="122">
        <v>32.295045726399799</v>
      </c>
      <c r="K10" s="122">
        <v>2.897568713293083</v>
      </c>
      <c r="L10" s="123">
        <v>4406.3077240002758</v>
      </c>
      <c r="M10" s="124">
        <v>4850</v>
      </c>
      <c r="N10" s="123"/>
      <c r="O10" s="122">
        <v>28.498500216929312</v>
      </c>
      <c r="P10" s="122">
        <v>1.9145618947478578</v>
      </c>
      <c r="Q10" s="122">
        <v>24.726003051878973</v>
      </c>
      <c r="R10" s="122">
        <v>32.270997381979655</v>
      </c>
      <c r="S10" s="122">
        <v>6.7181145680449781</v>
      </c>
      <c r="T10" s="123">
        <v>878.5340529999919</v>
      </c>
      <c r="U10" s="124">
        <v>961</v>
      </c>
      <c r="V10" s="123"/>
      <c r="W10" s="122">
        <v>26.192369744107559</v>
      </c>
      <c r="X10" s="122">
        <v>1.901787123017445</v>
      </c>
      <c r="Y10" s="122">
        <v>22.444867328076864</v>
      </c>
      <c r="Z10" s="122">
        <v>29.939872160138254</v>
      </c>
      <c r="AA10" s="122">
        <v>7.2608440610658613</v>
      </c>
      <c r="AB10" s="123">
        <v>980.59264399999961</v>
      </c>
      <c r="AC10" s="124">
        <v>1024</v>
      </c>
      <c r="AD10" s="123"/>
      <c r="AE10" s="122">
        <v>24.195319678799571</v>
      </c>
      <c r="AF10" s="122">
        <v>1.2077438410778514</v>
      </c>
      <c r="AG10" s="122">
        <v>21.823849519117786</v>
      </c>
      <c r="AH10" s="122">
        <v>26.566789838481359</v>
      </c>
      <c r="AI10" s="122">
        <v>4.9916424213898729</v>
      </c>
      <c r="AJ10" s="123">
        <v>2372.4230289999587</v>
      </c>
      <c r="AK10" s="124">
        <v>2565</v>
      </c>
      <c r="AL10" s="128"/>
      <c r="AM10" s="122">
        <v>20.889643963574066</v>
      </c>
      <c r="AN10" s="122">
        <v>0.88213192703451515</v>
      </c>
      <c r="AO10" s="122">
        <v>19.158742883891442</v>
      </c>
      <c r="AP10" s="122">
        <v>22.620545043256694</v>
      </c>
      <c r="AQ10" s="122">
        <v>4.2228193480593372</v>
      </c>
      <c r="AR10" s="123">
        <v>3857.7046329999971</v>
      </c>
      <c r="AS10" s="124">
        <v>4130</v>
      </c>
      <c r="AT10" s="85"/>
      <c r="AU10" s="122">
        <v>19.41284029235258</v>
      </c>
      <c r="AV10" s="122">
        <v>0.85247238197300867</v>
      </c>
      <c r="AW10" s="122">
        <v>17.740133026521239</v>
      </c>
      <c r="AX10" s="122">
        <v>21.085547558183926</v>
      </c>
      <c r="AY10" s="122">
        <v>4.3912810754891352</v>
      </c>
      <c r="AZ10" s="123">
        <v>3591.2068791648912</v>
      </c>
      <c r="BA10" s="124">
        <v>3835</v>
      </c>
      <c r="BB10" s="85"/>
      <c r="BC10" s="122">
        <v>16.535563521294751</v>
      </c>
      <c r="BD10" s="122">
        <v>1.0694380164972621</v>
      </c>
      <c r="BE10" s="122">
        <v>14.43455628802359</v>
      </c>
      <c r="BF10" s="122">
        <v>18.636570754565916</v>
      </c>
      <c r="BG10" s="122">
        <v>6.4675026957504267</v>
      </c>
      <c r="BH10" s="123">
        <v>1845.1272289999972</v>
      </c>
      <c r="BI10" s="124">
        <v>1914</v>
      </c>
      <c r="BJ10"/>
    </row>
    <row r="11" spans="2:62" ht="5.0999999999999996" customHeight="1">
      <c r="E11" s="134"/>
      <c r="F11" s="145"/>
      <c r="G11" s="122"/>
      <c r="H11" s="122"/>
      <c r="I11" s="122"/>
      <c r="J11" s="122"/>
      <c r="K11" s="122"/>
      <c r="L11" s="123"/>
      <c r="M11" s="124"/>
      <c r="N11" s="123"/>
      <c r="O11" s="122"/>
      <c r="P11" s="122"/>
      <c r="Q11" s="122"/>
      <c r="R11" s="122"/>
      <c r="S11" s="122"/>
      <c r="T11" s="123"/>
      <c r="U11" s="124"/>
      <c r="V11" s="123"/>
      <c r="W11" s="122"/>
      <c r="X11" s="122"/>
      <c r="Y11" s="122"/>
      <c r="Z11" s="122"/>
      <c r="AA11" s="122"/>
      <c r="AB11" s="123"/>
      <c r="AC11" s="124"/>
      <c r="AD11" s="123"/>
      <c r="AE11" s="122"/>
      <c r="AF11" s="122"/>
      <c r="AG11" s="122"/>
      <c r="AH11" s="122"/>
      <c r="AI11" s="122"/>
      <c r="AJ11" s="123"/>
      <c r="AK11" s="124"/>
      <c r="AL11" s="128"/>
      <c r="AM11" s="122"/>
      <c r="AN11" s="122"/>
      <c r="AO11" s="122"/>
      <c r="AP11" s="122"/>
      <c r="AQ11" s="122"/>
      <c r="AR11" s="123"/>
      <c r="AS11" s="124"/>
      <c r="AT11" s="85"/>
      <c r="AU11" s="122"/>
      <c r="AV11" s="122"/>
      <c r="AW11" s="122"/>
      <c r="AX11" s="122"/>
      <c r="AY11" s="122"/>
      <c r="AZ11" s="123"/>
      <c r="BA11" s="124"/>
      <c r="BB11" s="85"/>
      <c r="BC11" s="122"/>
      <c r="BD11" s="122"/>
      <c r="BE11" s="122"/>
      <c r="BF11" s="122"/>
      <c r="BG11" s="122"/>
      <c r="BH11" s="123"/>
      <c r="BI11" s="124"/>
      <c r="BJ11"/>
    </row>
    <row r="12" spans="2:62" ht="12" customHeight="1">
      <c r="E12" s="134" t="s">
        <v>6</v>
      </c>
      <c r="F12" s="145"/>
      <c r="G12" s="122"/>
      <c r="H12" s="122"/>
      <c r="I12" s="122"/>
      <c r="J12" s="122"/>
      <c r="K12" s="122"/>
      <c r="L12" s="123"/>
      <c r="M12" s="124"/>
      <c r="N12" s="123"/>
      <c r="O12" s="122"/>
      <c r="P12" s="122"/>
      <c r="Q12" s="122"/>
      <c r="R12" s="122"/>
      <c r="S12" s="122"/>
      <c r="T12" s="123"/>
      <c r="U12" s="124"/>
      <c r="V12" s="123"/>
      <c r="W12" s="122"/>
      <c r="X12" s="122"/>
      <c r="Y12" s="122"/>
      <c r="Z12" s="122"/>
      <c r="AA12" s="122"/>
      <c r="AB12" s="123"/>
      <c r="AC12" s="124"/>
      <c r="AD12" s="123"/>
      <c r="AE12" s="122"/>
      <c r="AF12" s="122"/>
      <c r="AG12" s="122"/>
      <c r="AH12" s="122"/>
      <c r="AI12" s="122"/>
      <c r="AJ12" s="123"/>
      <c r="AK12" s="124"/>
      <c r="AL12" s="128"/>
      <c r="AM12" s="122"/>
      <c r="AN12" s="122"/>
      <c r="AO12" s="122"/>
      <c r="AP12" s="122"/>
      <c r="AQ12" s="122"/>
      <c r="AR12" s="123"/>
      <c r="AS12" s="124"/>
      <c r="AT12" s="85"/>
      <c r="AU12" s="122"/>
      <c r="AV12" s="122"/>
      <c r="AW12" s="122"/>
      <c r="AX12" s="122"/>
      <c r="AY12" s="122"/>
      <c r="AZ12" s="123"/>
      <c r="BA12" s="124"/>
      <c r="BB12" s="85"/>
      <c r="BC12" s="122"/>
      <c r="BD12" s="122"/>
      <c r="BE12" s="122"/>
      <c r="BF12" s="122"/>
      <c r="BG12" s="122"/>
      <c r="BH12" s="123"/>
      <c r="BI12" s="124"/>
      <c r="BJ12"/>
    </row>
    <row r="13" spans="2:62" ht="12.95" customHeight="1">
      <c r="E13" s="137" t="s">
        <v>7</v>
      </c>
      <c r="F13" s="145"/>
      <c r="G13" s="122">
        <v>13.356558191659706</v>
      </c>
      <c r="H13" s="122">
        <v>0.71952821969776948</v>
      </c>
      <c r="I13" s="122">
        <v>11.94383432489324</v>
      </c>
      <c r="J13" s="122">
        <v>14.769282058426173</v>
      </c>
      <c r="K13" s="122">
        <v>5.3870780883286802</v>
      </c>
      <c r="L13" s="123">
        <v>5765.2967400002981</v>
      </c>
      <c r="M13" s="124">
        <v>5280</v>
      </c>
      <c r="N13" s="123"/>
      <c r="O13" s="122">
        <v>9.8991654669841402</v>
      </c>
      <c r="P13" s="122">
        <v>1.1439899390172954</v>
      </c>
      <c r="Q13" s="122">
        <v>7.6450211566706932</v>
      </c>
      <c r="R13" s="122">
        <v>12.153309777297586</v>
      </c>
      <c r="S13" s="122">
        <v>11.556428093183708</v>
      </c>
      <c r="T13" s="123">
        <v>1231.595131999984</v>
      </c>
      <c r="U13" s="124">
        <v>1130</v>
      </c>
      <c r="V13" s="123"/>
      <c r="W13" s="122">
        <v>11.794925202308928</v>
      </c>
      <c r="X13" s="122">
        <v>1.1853453625071835</v>
      </c>
      <c r="Y13" s="122">
        <v>9.4591829122999158</v>
      </c>
      <c r="Z13" s="122">
        <v>14.130667492317942</v>
      </c>
      <c r="AA13" s="122">
        <v>10.049621698958674</v>
      </c>
      <c r="AB13" s="123">
        <v>1308.4512139999731</v>
      </c>
      <c r="AC13" s="124">
        <v>1141</v>
      </c>
      <c r="AD13" s="123"/>
      <c r="AE13" s="122">
        <v>11.777073989473715</v>
      </c>
      <c r="AF13" s="122">
        <v>0.90322954843852721</v>
      </c>
      <c r="AG13" s="122">
        <v>10.003534064357417</v>
      </c>
      <c r="AH13" s="122">
        <v>13.550613914590015</v>
      </c>
      <c r="AI13" s="122">
        <v>7.6693884172403841</v>
      </c>
      <c r="AJ13" s="123">
        <v>3288.1121689998308</v>
      </c>
      <c r="AK13" s="124">
        <v>3393</v>
      </c>
      <c r="AL13" s="128"/>
      <c r="AM13" s="122">
        <v>9.9103685862994588</v>
      </c>
      <c r="AN13" s="122">
        <v>0.55369483530185981</v>
      </c>
      <c r="AO13" s="122">
        <v>8.8239199963923571</v>
      </c>
      <c r="AP13" s="122">
        <v>10.996817176206561</v>
      </c>
      <c r="AQ13" s="122">
        <v>5.5870256537916507</v>
      </c>
      <c r="AR13" s="123">
        <v>5744.3137260000713</v>
      </c>
      <c r="AS13" s="124">
        <v>5306</v>
      </c>
      <c r="AT13" s="85"/>
      <c r="AU13" s="122">
        <v>10.137842561745014</v>
      </c>
      <c r="AV13" s="122">
        <v>0.59908287342235722</v>
      </c>
      <c r="AW13" s="122">
        <v>8.9623320157148854</v>
      </c>
      <c r="AX13" s="122">
        <v>11.313353107775143</v>
      </c>
      <c r="AY13" s="122">
        <v>5.9093724308067959</v>
      </c>
      <c r="AZ13" s="123">
        <v>5454.8008141377923</v>
      </c>
      <c r="BA13" s="124">
        <v>4944</v>
      </c>
      <c r="BB13" s="85"/>
      <c r="BC13" s="122">
        <v>6.7331628952904303</v>
      </c>
      <c r="BD13" s="122">
        <v>0.70035371515017009</v>
      </c>
      <c r="BE13" s="122">
        <v>5.3572549897548827</v>
      </c>
      <c r="BF13" s="122">
        <v>8.1090708008259771</v>
      </c>
      <c r="BG13" s="122">
        <v>10.401556089487135</v>
      </c>
      <c r="BH13" s="123">
        <v>2984.4158700000135</v>
      </c>
      <c r="BI13" s="124">
        <v>2548</v>
      </c>
      <c r="BJ13"/>
    </row>
    <row r="14" spans="2:62" ht="12.95" customHeight="1">
      <c r="E14" s="137" t="s">
        <v>8</v>
      </c>
      <c r="F14" s="145"/>
      <c r="G14" s="122">
        <v>40.17889699915527</v>
      </c>
      <c r="H14" s="122">
        <v>0.94881865375758012</v>
      </c>
      <c r="I14" s="122">
        <v>38.315983605765929</v>
      </c>
      <c r="J14" s="122">
        <v>42.041810392544605</v>
      </c>
      <c r="K14" s="122">
        <v>2.361485069581498</v>
      </c>
      <c r="L14" s="123">
        <v>4711.2808150005158</v>
      </c>
      <c r="M14" s="124">
        <v>6305</v>
      </c>
      <c r="N14" s="123"/>
      <c r="O14" s="122">
        <v>40.052924032041332</v>
      </c>
      <c r="P14" s="122">
        <v>2.2550013991478477</v>
      </c>
      <c r="Q14" s="122">
        <v>35.609616971137946</v>
      </c>
      <c r="R14" s="122">
        <v>44.496231092944718</v>
      </c>
      <c r="S14" s="122">
        <v>5.6300543684248954</v>
      </c>
      <c r="T14" s="123">
        <v>932.51625200000194</v>
      </c>
      <c r="U14" s="124">
        <v>1304</v>
      </c>
      <c r="V14" s="123"/>
      <c r="W14" s="122">
        <v>36.910238415561039</v>
      </c>
      <c r="X14" s="122">
        <v>2.1340165602880314</v>
      </c>
      <c r="Y14" s="122">
        <v>32.70512412135961</v>
      </c>
      <c r="Z14" s="122">
        <v>41.115352709762462</v>
      </c>
      <c r="AA14" s="122">
        <v>5.7816385152048992</v>
      </c>
      <c r="AB14" s="123">
        <v>982.24884899999438</v>
      </c>
      <c r="AC14" s="124">
        <v>1368</v>
      </c>
      <c r="AD14" s="123"/>
      <c r="AE14" s="122">
        <v>36.005751451401906</v>
      </c>
      <c r="AF14" s="122">
        <v>1.6631863182896551</v>
      </c>
      <c r="AG14" s="122">
        <v>32.739995427926729</v>
      </c>
      <c r="AH14" s="122">
        <v>39.27150747487709</v>
      </c>
      <c r="AI14" s="122">
        <v>4.6192240162922582</v>
      </c>
      <c r="AJ14" s="123">
        <v>2216.6015339999935</v>
      </c>
      <c r="AK14" s="124">
        <v>2594</v>
      </c>
      <c r="AL14" s="128"/>
      <c r="AM14" s="122">
        <v>32.838043006179468</v>
      </c>
      <c r="AN14" s="122">
        <v>1.2919569594339617</v>
      </c>
      <c r="AO14" s="122">
        <v>30.302991697578292</v>
      </c>
      <c r="AP14" s="122">
        <v>35.373094314780644</v>
      </c>
      <c r="AQ14" s="122">
        <v>3.9343299452736602</v>
      </c>
      <c r="AR14" s="123">
        <v>3342.5313919999717</v>
      </c>
      <c r="AS14" s="124">
        <v>4451</v>
      </c>
      <c r="AT14" s="85"/>
      <c r="AU14" s="122">
        <v>31.295801639552689</v>
      </c>
      <c r="AV14" s="122">
        <v>1.1532437691326751</v>
      </c>
      <c r="AW14" s="122">
        <v>29.032925712196224</v>
      </c>
      <c r="AX14" s="122">
        <v>33.558677566909154</v>
      </c>
      <c r="AY14" s="122">
        <v>3.6849791624291446</v>
      </c>
      <c r="AZ14" s="123">
        <v>3185.466343000021</v>
      </c>
      <c r="BA14" s="124">
        <v>4245</v>
      </c>
      <c r="BB14" s="85"/>
      <c r="BC14" s="122">
        <v>32.224065610189299</v>
      </c>
      <c r="BD14" s="122">
        <v>1.6330378940519943</v>
      </c>
      <c r="BE14" s="122">
        <v>29.015815693240583</v>
      </c>
      <c r="BF14" s="122">
        <v>35.432315527138023</v>
      </c>
      <c r="BG14" s="122">
        <v>5.0677587173718548</v>
      </c>
      <c r="BH14" s="123">
        <v>1567.8896360000047</v>
      </c>
      <c r="BI14" s="124">
        <v>2131</v>
      </c>
      <c r="BJ14"/>
    </row>
    <row r="15" spans="2:62" ht="5.0999999999999996" customHeight="1">
      <c r="E15" s="134"/>
      <c r="F15" s="145"/>
      <c r="G15" s="122"/>
      <c r="H15" s="122"/>
      <c r="I15" s="122"/>
      <c r="J15" s="122"/>
      <c r="K15" s="122"/>
      <c r="L15" s="123"/>
      <c r="M15" s="124"/>
      <c r="N15" s="123"/>
      <c r="O15" s="122"/>
      <c r="P15" s="122"/>
      <c r="Q15" s="122"/>
      <c r="R15" s="122"/>
      <c r="S15" s="122"/>
      <c r="T15" s="123"/>
      <c r="U15" s="124"/>
      <c r="V15" s="123"/>
      <c r="W15" s="122"/>
      <c r="X15" s="122"/>
      <c r="Y15" s="122"/>
      <c r="Z15" s="122"/>
      <c r="AA15" s="122"/>
      <c r="AB15" s="123"/>
      <c r="AC15" s="124"/>
      <c r="AD15" s="123"/>
      <c r="AE15" s="122"/>
      <c r="AF15" s="122"/>
      <c r="AG15" s="122"/>
      <c r="AH15" s="122"/>
      <c r="AI15" s="122"/>
      <c r="AJ15" s="123"/>
      <c r="AK15" s="124"/>
      <c r="AL15" s="128"/>
      <c r="AM15" s="122"/>
      <c r="AN15" s="122"/>
      <c r="AO15" s="122"/>
      <c r="AP15" s="122"/>
      <c r="AQ15" s="122"/>
      <c r="AR15" s="123"/>
      <c r="AS15" s="124"/>
      <c r="AT15" s="85"/>
      <c r="AU15" s="122"/>
      <c r="AV15" s="122"/>
      <c r="AW15" s="122"/>
      <c r="AX15" s="122"/>
      <c r="AY15" s="122"/>
      <c r="AZ15" s="123"/>
      <c r="BA15" s="124"/>
      <c r="BB15" s="85"/>
      <c r="BC15" s="122"/>
      <c r="BD15" s="122"/>
      <c r="BE15" s="122"/>
      <c r="BF15" s="122"/>
      <c r="BG15" s="122"/>
      <c r="BH15" s="123"/>
      <c r="BI15" s="124"/>
      <c r="BJ15"/>
    </row>
    <row r="16" spans="2:62" ht="12" customHeight="1">
      <c r="E16" s="134" t="s">
        <v>62</v>
      </c>
      <c r="F16" s="145"/>
      <c r="G16" s="122"/>
      <c r="H16" s="122"/>
      <c r="I16" s="122"/>
      <c r="J16" s="122"/>
      <c r="K16" s="122"/>
      <c r="L16" s="123"/>
      <c r="M16" s="124"/>
      <c r="N16" s="123"/>
      <c r="O16" s="122"/>
      <c r="P16" s="122"/>
      <c r="Q16" s="122"/>
      <c r="R16" s="122"/>
      <c r="S16" s="122"/>
      <c r="T16" s="123"/>
      <c r="U16" s="124"/>
      <c r="V16" s="123"/>
      <c r="W16" s="122"/>
      <c r="X16" s="122"/>
      <c r="Y16" s="122"/>
      <c r="Z16" s="122"/>
      <c r="AA16" s="122"/>
      <c r="AB16" s="123"/>
      <c r="AC16" s="124"/>
      <c r="AD16" s="123"/>
      <c r="AE16" s="122"/>
      <c r="AF16" s="122"/>
      <c r="AG16" s="122"/>
      <c r="AH16" s="122"/>
      <c r="AI16" s="122"/>
      <c r="AJ16" s="123"/>
      <c r="AK16" s="124"/>
      <c r="AL16" s="128"/>
      <c r="AM16" s="122"/>
      <c r="AN16" s="122"/>
      <c r="AO16" s="122"/>
      <c r="AP16" s="122"/>
      <c r="AQ16" s="122"/>
      <c r="AR16" s="123"/>
      <c r="AS16" s="124"/>
      <c r="AT16" s="85"/>
      <c r="AU16" s="122"/>
      <c r="AV16" s="122"/>
      <c r="AW16" s="122"/>
      <c r="AX16" s="122"/>
      <c r="AY16" s="122"/>
      <c r="AZ16" s="123"/>
      <c r="BA16" s="124"/>
      <c r="BB16" s="85"/>
      <c r="BC16" s="122"/>
      <c r="BD16" s="122"/>
      <c r="BE16" s="122"/>
      <c r="BF16" s="122"/>
      <c r="BG16" s="122"/>
      <c r="BH16" s="123"/>
      <c r="BI16" s="124"/>
      <c r="BJ16"/>
    </row>
    <row r="17" spans="5:62" ht="12.95" customHeight="1">
      <c r="E17" s="135" t="s">
        <v>49</v>
      </c>
      <c r="F17" s="144"/>
      <c r="G17" s="119">
        <v>11.871615696112448</v>
      </c>
      <c r="H17" s="119">
        <v>0.86862105930346623</v>
      </c>
      <c r="I17" s="119">
        <v>10.166162500448465</v>
      </c>
      <c r="J17" s="119">
        <v>13.577068891776428</v>
      </c>
      <c r="K17" s="119">
        <v>7.3167888983123861</v>
      </c>
      <c r="L17" s="120">
        <v>4677.7304220001861</v>
      </c>
      <c r="M17" s="121">
        <v>3261</v>
      </c>
      <c r="N17" s="81"/>
      <c r="O17" s="119">
        <v>9.3816976292120433</v>
      </c>
      <c r="P17" s="119">
        <v>1.5756040223804966</v>
      </c>
      <c r="Q17" s="119">
        <v>6.2770909178917602</v>
      </c>
      <c r="R17" s="119">
        <v>12.486304340532326</v>
      </c>
      <c r="S17" s="119">
        <v>16.794444722610717</v>
      </c>
      <c r="T17" s="120">
        <v>880.52332599998817</v>
      </c>
      <c r="U17" s="121">
        <v>635</v>
      </c>
      <c r="V17" s="81"/>
      <c r="W17" s="119">
        <v>9.4487734854458143</v>
      </c>
      <c r="X17" s="119">
        <v>1.7003673678637854</v>
      </c>
      <c r="Y17" s="119">
        <v>6.0981719685426032</v>
      </c>
      <c r="Z17" s="119">
        <v>12.799375002349025</v>
      </c>
      <c r="AA17" s="119">
        <v>17.995641132501529</v>
      </c>
      <c r="AB17" s="120">
        <v>973.32424299999832</v>
      </c>
      <c r="AC17" s="121">
        <v>657</v>
      </c>
      <c r="AD17" s="81"/>
      <c r="AE17" s="119">
        <v>11.926658821474371</v>
      </c>
      <c r="AF17" s="119">
        <v>1.0918490928145868</v>
      </c>
      <c r="AG17" s="119">
        <v>9.7827542496450626</v>
      </c>
      <c r="AH17" s="119">
        <v>14.070563393303678</v>
      </c>
      <c r="AI17" s="119">
        <v>9.154693776002663</v>
      </c>
      <c r="AJ17" s="120">
        <v>2332.083822999939</v>
      </c>
      <c r="AK17" s="121">
        <v>1965</v>
      </c>
      <c r="AL17" s="81"/>
      <c r="AM17" s="119">
        <v>6.5383390245108339</v>
      </c>
      <c r="AN17" s="119">
        <v>0.60195935141336621</v>
      </c>
      <c r="AO17" s="119">
        <v>5.3571867961936155</v>
      </c>
      <c r="AP17" s="119">
        <v>7.7194912528280506</v>
      </c>
      <c r="AQ17" s="119">
        <v>9.2066096474463848</v>
      </c>
      <c r="AR17" s="120">
        <v>4026.3483740000083</v>
      </c>
      <c r="AS17" s="121">
        <v>2855</v>
      </c>
      <c r="AT17" s="81"/>
      <c r="AU17" s="119">
        <v>8.3528033676067182</v>
      </c>
      <c r="AV17" s="119">
        <v>0.73064988806515208</v>
      </c>
      <c r="AW17" s="119">
        <v>6.919134192639671</v>
      </c>
      <c r="AX17" s="119">
        <v>9.7864725425737671</v>
      </c>
      <c r="AY17" s="119">
        <v>8.7473612858972505</v>
      </c>
      <c r="AZ17" s="120">
        <v>3913.3953501377923</v>
      </c>
      <c r="BA17" s="121">
        <v>2812</v>
      </c>
      <c r="BB17" s="81"/>
      <c r="BC17" s="119">
        <v>5.558096971907724</v>
      </c>
      <c r="BD17" s="119">
        <v>0.92986329568889337</v>
      </c>
      <c r="BE17" s="119">
        <v>3.7312968394470056</v>
      </c>
      <c r="BF17" s="119">
        <v>7.3848971043684433</v>
      </c>
      <c r="BG17" s="119">
        <v>16.729886153276908</v>
      </c>
      <c r="BH17" s="120">
        <v>2150.9899810000084</v>
      </c>
      <c r="BI17" s="121">
        <v>1411</v>
      </c>
      <c r="BJ17"/>
    </row>
    <row r="18" spans="5:62" ht="12.95" customHeight="1">
      <c r="E18" s="136" t="s">
        <v>9</v>
      </c>
      <c r="F18" s="145"/>
      <c r="G18" s="122">
        <v>7.2815533980581382</v>
      </c>
      <c r="H18" s="122">
        <v>1.0104002939613486</v>
      </c>
      <c r="I18" s="122">
        <v>5.2977304274085339</v>
      </c>
      <c r="J18" s="122">
        <v>9.2653763687077415</v>
      </c>
      <c r="K18" s="122">
        <v>13.876164037069405</v>
      </c>
      <c r="L18" s="123">
        <v>2314.4297760000363</v>
      </c>
      <c r="M18" s="124">
        <v>824</v>
      </c>
      <c r="N18" s="128"/>
      <c r="O18" s="122">
        <v>5.9259259259259336</v>
      </c>
      <c r="P18" s="122">
        <v>2.1047543535279094</v>
      </c>
      <c r="Q18" s="122">
        <v>1.7786691286433267</v>
      </c>
      <c r="R18" s="122">
        <v>10.073182723208541</v>
      </c>
      <c r="S18" s="122">
        <v>35.517729715783425</v>
      </c>
      <c r="T18" s="123">
        <v>436.1187149999995</v>
      </c>
      <c r="U18" s="124">
        <v>135</v>
      </c>
      <c r="V18" s="128"/>
      <c r="W18" s="122">
        <v>8.5526315789474037</v>
      </c>
      <c r="X18" s="122">
        <v>2.4016578029222533</v>
      </c>
      <c r="Y18" s="122">
        <v>3.8201258689234669</v>
      </c>
      <c r="Z18" s="122">
        <v>13.285137288971342</v>
      </c>
      <c r="AA18" s="122">
        <v>28.080922003398541</v>
      </c>
      <c r="AB18" s="123">
        <v>493.53624799999801</v>
      </c>
      <c r="AC18" s="124">
        <v>152</v>
      </c>
      <c r="AD18" s="128"/>
      <c r="AE18" s="122">
        <v>6.8965517241379128</v>
      </c>
      <c r="AF18" s="122">
        <v>1.5981599792126457</v>
      </c>
      <c r="AG18" s="122">
        <v>3.7584784239932523</v>
      </c>
      <c r="AH18" s="122">
        <v>10.034625024282573</v>
      </c>
      <c r="AI18" s="122">
        <v>23.173319698583423</v>
      </c>
      <c r="AJ18" s="123">
        <v>962.75713800000244</v>
      </c>
      <c r="AK18" s="124">
        <v>203</v>
      </c>
      <c r="AL18" s="128"/>
      <c r="AM18" s="122">
        <v>4.8131352361569126</v>
      </c>
      <c r="AN18" s="122">
        <v>0.8189984710210414</v>
      </c>
      <c r="AO18" s="122">
        <v>3.2061133221961331</v>
      </c>
      <c r="AP18" s="122">
        <v>6.4201571501176922</v>
      </c>
      <c r="AQ18" s="122">
        <v>17.015903996808895</v>
      </c>
      <c r="AR18" s="123">
        <v>2052.4768400000016</v>
      </c>
      <c r="AS18" s="124">
        <v>628</v>
      </c>
      <c r="AT18" s="128"/>
      <c r="AU18" s="122">
        <v>6.3410265552935492</v>
      </c>
      <c r="AV18" s="122">
        <v>1.0553230672875908</v>
      </c>
      <c r="AW18" s="122">
        <v>4.2702890161303584</v>
      </c>
      <c r="AX18" s="122">
        <v>8.4117640944567427</v>
      </c>
      <c r="AY18" s="122">
        <v>16.642779494537791</v>
      </c>
      <c r="AZ18" s="123">
        <v>1931.0061001377735</v>
      </c>
      <c r="BA18" s="124">
        <v>591</v>
      </c>
      <c r="BB18" s="128"/>
      <c r="BC18" s="122">
        <v>4.1931415585829175</v>
      </c>
      <c r="BD18" s="122">
        <v>1.2329346469849427</v>
      </c>
      <c r="BE18" s="122">
        <v>1.770930479954572</v>
      </c>
      <c r="BF18" s="122">
        <v>6.6153526372112639</v>
      </c>
      <c r="BG18" s="122">
        <v>29.403601804505165</v>
      </c>
      <c r="BH18" s="123">
        <v>1211.1253409999979</v>
      </c>
      <c r="BI18" s="124">
        <v>366</v>
      </c>
      <c r="BJ18"/>
    </row>
    <row r="19" spans="5:62" ht="12.95" customHeight="1">
      <c r="E19" s="136" t="s">
        <v>10</v>
      </c>
      <c r="F19" s="145"/>
      <c r="G19" s="122">
        <v>16.366759754188028</v>
      </c>
      <c r="H19" s="122">
        <v>1.3512007121808065</v>
      </c>
      <c r="I19" s="122">
        <v>13.71380821923437</v>
      </c>
      <c r="J19" s="122">
        <v>19.019711289141689</v>
      </c>
      <c r="K19" s="122">
        <v>8.2557618763546206</v>
      </c>
      <c r="L19" s="123">
        <v>2363.3006460000383</v>
      </c>
      <c r="M19" s="124">
        <v>2437</v>
      </c>
      <c r="N19" s="123"/>
      <c r="O19" s="122">
        <v>12.773036686606257</v>
      </c>
      <c r="P19" s="122">
        <v>2.1936997410177552</v>
      </c>
      <c r="Q19" s="122">
        <v>8.4505198347543846</v>
      </c>
      <c r="R19" s="122">
        <v>17.095553538458127</v>
      </c>
      <c r="S19" s="122">
        <v>17.174457373304641</v>
      </c>
      <c r="T19" s="123">
        <v>444.4046110000013</v>
      </c>
      <c r="U19" s="124">
        <v>500</v>
      </c>
      <c r="V19" s="123"/>
      <c r="W19" s="122">
        <v>10.370594203800369</v>
      </c>
      <c r="X19" s="122">
        <v>2.3558640554892172</v>
      </c>
      <c r="Y19" s="122">
        <v>5.7283258169065396</v>
      </c>
      <c r="Z19" s="122">
        <v>15.012862590694198</v>
      </c>
      <c r="AA19" s="122">
        <v>22.716770217717091</v>
      </c>
      <c r="AB19" s="123">
        <v>479.78799500000008</v>
      </c>
      <c r="AC19" s="124">
        <v>505</v>
      </c>
      <c r="AD19" s="123"/>
      <c r="AE19" s="122">
        <v>15.463266678396801</v>
      </c>
      <c r="AF19" s="122">
        <v>1.451984612948614</v>
      </c>
      <c r="AG19" s="122">
        <v>12.612216592434999</v>
      </c>
      <c r="AH19" s="122">
        <v>18.314316764358601</v>
      </c>
      <c r="AI19" s="122">
        <v>9.3898957002218157</v>
      </c>
      <c r="AJ19" s="123">
        <v>1369.3266849999955</v>
      </c>
      <c r="AK19" s="124">
        <v>1762</v>
      </c>
      <c r="AL19" s="85"/>
      <c r="AM19" s="122">
        <v>8.3322454459186943</v>
      </c>
      <c r="AN19" s="122">
        <v>0.89423343618498341</v>
      </c>
      <c r="AO19" s="122">
        <v>6.5775990344862647</v>
      </c>
      <c r="AP19" s="122">
        <v>10.086891857351125</v>
      </c>
      <c r="AQ19" s="122">
        <v>10.732202285555539</v>
      </c>
      <c r="AR19" s="123">
        <v>1973.871533999996</v>
      </c>
      <c r="AS19" s="124">
        <v>2227</v>
      </c>
      <c r="AT19" s="85"/>
      <c r="AU19" s="122">
        <v>10.312435310068404</v>
      </c>
      <c r="AV19" s="122">
        <v>0.99022811099807695</v>
      </c>
      <c r="AW19" s="122">
        <v>8.3694260218808445</v>
      </c>
      <c r="AX19" s="122">
        <v>12.255444598255963</v>
      </c>
      <c r="AY19" s="122">
        <v>9.6022722201348643</v>
      </c>
      <c r="AZ19" s="123">
        <v>1982.3892500000002</v>
      </c>
      <c r="BA19" s="124">
        <v>2221</v>
      </c>
      <c r="BB19" s="85"/>
      <c r="BC19" s="122">
        <v>7.3170014141610835</v>
      </c>
      <c r="BD19" s="122">
        <v>1.3947686533265014</v>
      </c>
      <c r="BE19" s="122">
        <v>4.5768528649474698</v>
      </c>
      <c r="BF19" s="122">
        <v>10.057149963374698</v>
      </c>
      <c r="BG19" s="122">
        <v>19.06202519828836</v>
      </c>
      <c r="BH19" s="123">
        <v>939.86463999999944</v>
      </c>
      <c r="BI19" s="124">
        <v>1045</v>
      </c>
      <c r="BJ19"/>
    </row>
    <row r="20" spans="5:62" ht="12.95" customHeight="1">
      <c r="E20" s="135" t="s">
        <v>11</v>
      </c>
      <c r="F20" s="144"/>
      <c r="G20" s="119">
        <v>38.620966920631822</v>
      </c>
      <c r="H20" s="119">
        <v>1.0687201430530342</v>
      </c>
      <c r="I20" s="119">
        <v>36.522638583184161</v>
      </c>
      <c r="J20" s="119">
        <v>40.719295258079477</v>
      </c>
      <c r="K20" s="119">
        <v>2.7672019326945176</v>
      </c>
      <c r="L20" s="120">
        <v>4241.5520030000353</v>
      </c>
      <c r="M20" s="121">
        <v>5393</v>
      </c>
      <c r="N20" s="120"/>
      <c r="O20" s="119">
        <v>35.629136021094915</v>
      </c>
      <c r="P20" s="119">
        <v>2.2891980717394822</v>
      </c>
      <c r="Q20" s="119">
        <v>31.1184470433363</v>
      </c>
      <c r="R20" s="119">
        <v>40.139824998853527</v>
      </c>
      <c r="S20" s="119">
        <v>6.4250732052108086</v>
      </c>
      <c r="T20" s="120">
        <v>930.48259100000337</v>
      </c>
      <c r="U20" s="121">
        <v>1121</v>
      </c>
      <c r="V20" s="120"/>
      <c r="W20" s="119">
        <v>34.59660119056354</v>
      </c>
      <c r="X20" s="119">
        <v>2.086864102589618</v>
      </c>
      <c r="Y20" s="119">
        <v>30.484401580139252</v>
      </c>
      <c r="Z20" s="119">
        <v>38.708800800987831</v>
      </c>
      <c r="AA20" s="119">
        <v>6.0319916719415332</v>
      </c>
      <c r="AB20" s="120">
        <v>979.26149199999577</v>
      </c>
      <c r="AC20" s="121">
        <v>1166</v>
      </c>
      <c r="AD20" s="120"/>
      <c r="AE20" s="119">
        <v>32.282565712221121</v>
      </c>
      <c r="AF20" s="119">
        <v>2.1396764471975027</v>
      </c>
      <c r="AG20" s="119">
        <v>28.081195625850398</v>
      </c>
      <c r="AH20" s="119">
        <v>36.483935798591851</v>
      </c>
      <c r="AI20" s="119">
        <v>6.6279628028062563</v>
      </c>
      <c r="AJ20" s="120">
        <v>2218.0614309999737</v>
      </c>
      <c r="AK20" s="121">
        <v>2134</v>
      </c>
      <c r="AL20" s="82"/>
      <c r="AM20" s="119">
        <v>30.112849878904662</v>
      </c>
      <c r="AN20" s="119">
        <v>1.1240412459831004</v>
      </c>
      <c r="AO20" s="119">
        <v>27.907279321198196</v>
      </c>
      <c r="AP20" s="119">
        <v>32.318420436611127</v>
      </c>
      <c r="AQ20" s="119">
        <v>3.7327627590988635</v>
      </c>
      <c r="AR20" s="120">
        <v>3537.7312220000063</v>
      </c>
      <c r="AS20" s="121">
        <v>4052</v>
      </c>
      <c r="AT20" s="82"/>
      <c r="AU20" s="119">
        <v>27.596004867369068</v>
      </c>
      <c r="AV20" s="119">
        <v>1.076063195999456</v>
      </c>
      <c r="AW20" s="119">
        <v>25.484571389282529</v>
      </c>
      <c r="AX20" s="119">
        <v>29.707438345455607</v>
      </c>
      <c r="AY20" s="119">
        <v>3.8993441303231844</v>
      </c>
      <c r="AZ20" s="120">
        <v>3335.1948059999995</v>
      </c>
      <c r="BA20" s="121">
        <v>3863</v>
      </c>
      <c r="BB20" s="82"/>
      <c r="BC20" s="119">
        <v>26.111980004591405</v>
      </c>
      <c r="BD20" s="119">
        <v>1.6066013379356263</v>
      </c>
      <c r="BE20" s="119">
        <v>22.955667081434239</v>
      </c>
      <c r="BF20" s="119">
        <v>29.268292927748575</v>
      </c>
      <c r="BG20" s="119">
        <v>6.1527365510127119</v>
      </c>
      <c r="BH20" s="120">
        <v>1701.6770690000103</v>
      </c>
      <c r="BI20" s="121">
        <v>1915</v>
      </c>
      <c r="BJ20"/>
    </row>
    <row r="21" spans="5:62" ht="12.95" customHeight="1">
      <c r="E21" s="136" t="s">
        <v>50</v>
      </c>
      <c r="F21" s="145"/>
      <c r="G21" s="122">
        <v>20.906619244517756</v>
      </c>
      <c r="H21" s="122">
        <v>1.6786943155794043</v>
      </c>
      <c r="I21" s="122">
        <v>17.610665785429859</v>
      </c>
      <c r="J21" s="122">
        <v>24.202572703605657</v>
      </c>
      <c r="K21" s="122">
        <v>8.0294871970732444</v>
      </c>
      <c r="L21" s="123">
        <v>1142.803273000012</v>
      </c>
      <c r="M21" s="124">
        <v>1406</v>
      </c>
      <c r="N21" s="123"/>
      <c r="O21" s="122">
        <v>12.050966798927577</v>
      </c>
      <c r="P21" s="122">
        <v>2.2146780235912642</v>
      </c>
      <c r="Q21" s="122">
        <v>7.6871138525084373</v>
      </c>
      <c r="R21" s="122">
        <v>16.414819745346719</v>
      </c>
      <c r="S21" s="122">
        <v>18.377596258819249</v>
      </c>
      <c r="T21" s="123">
        <v>277.22682799999961</v>
      </c>
      <c r="U21" s="124">
        <v>278</v>
      </c>
      <c r="V21" s="123"/>
      <c r="W21" s="122">
        <v>21.009216220123104</v>
      </c>
      <c r="X21" s="122">
        <v>2.030386223830547</v>
      </c>
      <c r="Y21" s="122">
        <v>17.008307187145828</v>
      </c>
      <c r="Z21" s="122">
        <v>25.01012525310038</v>
      </c>
      <c r="AA21" s="122">
        <v>9.6642644949591094</v>
      </c>
      <c r="AB21" s="123">
        <v>301.62039999999871</v>
      </c>
      <c r="AC21" s="124">
        <v>304</v>
      </c>
      <c r="AD21" s="123"/>
      <c r="AE21" s="122">
        <v>16.52452180072688</v>
      </c>
      <c r="AF21" s="122">
        <v>2.8469841573381816</v>
      </c>
      <c r="AG21" s="122">
        <v>10.934314883845337</v>
      </c>
      <c r="AH21" s="122">
        <v>22.114728717608418</v>
      </c>
      <c r="AI21" s="122">
        <v>17.22884445111718</v>
      </c>
      <c r="AJ21" s="123">
        <v>797.47047200000316</v>
      </c>
      <c r="AK21" s="124">
        <v>762</v>
      </c>
      <c r="AL21" s="85"/>
      <c r="AM21" s="122">
        <v>16.9227007238485</v>
      </c>
      <c r="AN21" s="122">
        <v>1.3545250484144746</v>
      </c>
      <c r="AO21" s="122">
        <v>14.264879601060443</v>
      </c>
      <c r="AP21" s="122">
        <v>19.580521846636557</v>
      </c>
      <c r="AQ21" s="122">
        <v>8.004189582491378</v>
      </c>
      <c r="AR21" s="123">
        <v>1310.5167349999963</v>
      </c>
      <c r="AS21" s="124">
        <v>1394</v>
      </c>
      <c r="AT21" s="85"/>
      <c r="AU21" s="122">
        <v>14.32241357777349</v>
      </c>
      <c r="AV21" s="122">
        <v>1.2417503455590151</v>
      </c>
      <c r="AW21" s="122">
        <v>11.885871504049264</v>
      </c>
      <c r="AX21" s="122">
        <v>16.758955651497718</v>
      </c>
      <c r="AY21" s="122">
        <v>8.6699796707871144</v>
      </c>
      <c r="AZ21" s="123">
        <v>1269.8318130000043</v>
      </c>
      <c r="BA21" s="124">
        <v>1350</v>
      </c>
      <c r="BB21" s="85"/>
      <c r="BC21" s="122">
        <v>10.393347567849142</v>
      </c>
      <c r="BD21" s="122">
        <v>1.7009937869305518</v>
      </c>
      <c r="BE21" s="122">
        <v>7.0515921832821267</v>
      </c>
      <c r="BF21" s="122">
        <v>13.73510295241616</v>
      </c>
      <c r="BG21" s="122">
        <v>16.366178229162838</v>
      </c>
      <c r="BH21" s="123">
        <v>651.63860399999908</v>
      </c>
      <c r="BI21" s="124">
        <v>611</v>
      </c>
      <c r="BJ21"/>
    </row>
    <row r="22" spans="5:62" ht="12.95" customHeight="1">
      <c r="E22" s="136" t="s">
        <v>52</v>
      </c>
      <c r="F22" s="145"/>
      <c r="G22" s="122">
        <v>45.153931115931734</v>
      </c>
      <c r="H22" s="122">
        <v>1.2518425825955086</v>
      </c>
      <c r="I22" s="122">
        <v>42.696059630904934</v>
      </c>
      <c r="J22" s="122">
        <v>47.611802600958534</v>
      </c>
      <c r="K22" s="122">
        <v>2.7723889186556758</v>
      </c>
      <c r="L22" s="123">
        <v>3098.7487300000339</v>
      </c>
      <c r="M22" s="124">
        <v>3987</v>
      </c>
      <c r="N22" s="123"/>
      <c r="O22" s="122">
        <v>45.635172605434477</v>
      </c>
      <c r="P22" s="122">
        <v>2.7345754197360503</v>
      </c>
      <c r="Q22" s="122">
        <v>40.246901770800996</v>
      </c>
      <c r="R22" s="122">
        <v>51.02344344006795</v>
      </c>
      <c r="S22" s="122">
        <v>5.992253920850521</v>
      </c>
      <c r="T22" s="123">
        <v>653.25576300000307</v>
      </c>
      <c r="U22" s="124">
        <v>843</v>
      </c>
      <c r="V22" s="123"/>
      <c r="W22" s="122">
        <v>40.644393359781873</v>
      </c>
      <c r="X22" s="122">
        <v>2.735781764249793</v>
      </c>
      <c r="Y22" s="122">
        <v>35.253490956892534</v>
      </c>
      <c r="Z22" s="122">
        <v>46.035295762671211</v>
      </c>
      <c r="AA22" s="122">
        <v>6.7310188149022361</v>
      </c>
      <c r="AB22" s="123">
        <v>677.64109199999837</v>
      </c>
      <c r="AC22" s="124">
        <v>862</v>
      </c>
      <c r="AD22" s="123"/>
      <c r="AE22" s="122">
        <v>41.128584783566673</v>
      </c>
      <c r="AF22" s="122">
        <v>2.245048750270322</v>
      </c>
      <c r="AG22" s="122">
        <v>36.720310497898915</v>
      </c>
      <c r="AH22" s="122">
        <v>45.536859069234438</v>
      </c>
      <c r="AI22" s="122">
        <v>5.4586092910431319</v>
      </c>
      <c r="AJ22" s="123">
        <v>1420.5909590000035</v>
      </c>
      <c r="AK22" s="124">
        <v>1372</v>
      </c>
      <c r="AL22" s="85"/>
      <c r="AM22" s="122">
        <v>37.874074182061321</v>
      </c>
      <c r="AN22" s="122">
        <v>1.4586782270509602</v>
      </c>
      <c r="AO22" s="122">
        <v>35.011885839553265</v>
      </c>
      <c r="AP22" s="122">
        <v>40.736262524569383</v>
      </c>
      <c r="AQ22" s="122">
        <v>3.8513897924978155</v>
      </c>
      <c r="AR22" s="123">
        <v>2227.2144870000111</v>
      </c>
      <c r="AS22" s="124">
        <v>2658</v>
      </c>
      <c r="AT22" s="85"/>
      <c r="AU22" s="122">
        <v>35.756908567791058</v>
      </c>
      <c r="AV22" s="122">
        <v>1.4522779401595991</v>
      </c>
      <c r="AW22" s="122">
        <v>32.907272715789396</v>
      </c>
      <c r="AX22" s="122">
        <v>38.606544419792712</v>
      </c>
      <c r="AY22" s="122">
        <v>4.0615310392570549</v>
      </c>
      <c r="AZ22" s="123">
        <v>2065.3629929999925</v>
      </c>
      <c r="BA22" s="124">
        <v>2513</v>
      </c>
      <c r="BB22" s="85"/>
      <c r="BC22" s="122">
        <v>35.866734748616771</v>
      </c>
      <c r="BD22" s="122">
        <v>1.9829714661416173</v>
      </c>
      <c r="BE22" s="122">
        <v>31.97100883513226</v>
      </c>
      <c r="BF22" s="122">
        <v>39.762460662101276</v>
      </c>
      <c r="BG22" s="122">
        <v>5.5287203589618441</v>
      </c>
      <c r="BH22" s="123">
        <v>1050.0384650000076</v>
      </c>
      <c r="BI22" s="124">
        <v>1304</v>
      </c>
      <c r="BJ22"/>
    </row>
    <row r="23" spans="5:62" ht="12.95" customHeight="1">
      <c r="E23" s="135" t="s">
        <v>12</v>
      </c>
      <c r="F23" s="144"/>
      <c r="G23" s="119">
        <v>30.150695006669299</v>
      </c>
      <c r="H23" s="119">
        <v>1.1567521130410461</v>
      </c>
      <c r="I23" s="119">
        <v>27.879524435052183</v>
      </c>
      <c r="J23" s="119">
        <v>32.421865578286415</v>
      </c>
      <c r="K23" s="119">
        <v>3.8365686521825579</v>
      </c>
      <c r="L23" s="120">
        <v>1557.2951299999488</v>
      </c>
      <c r="M23" s="121">
        <v>2931</v>
      </c>
      <c r="N23" s="120"/>
      <c r="O23" s="119">
        <v>23.020522081013244</v>
      </c>
      <c r="P23" s="119">
        <v>2.1698311676934217</v>
      </c>
      <c r="Q23" s="119">
        <v>18.745036419663418</v>
      </c>
      <c r="R23" s="119">
        <v>27.29600774236307</v>
      </c>
      <c r="S23" s="119">
        <v>9.4256383936793728</v>
      </c>
      <c r="T23" s="120">
        <v>353.10546700000032</v>
      </c>
      <c r="U23" s="121">
        <v>678</v>
      </c>
      <c r="V23" s="120"/>
      <c r="W23" s="119">
        <v>25.471513883907051</v>
      </c>
      <c r="X23" s="119">
        <v>2.3016008874705096</v>
      </c>
      <c r="Y23" s="119">
        <v>20.936171950973502</v>
      </c>
      <c r="Z23" s="119">
        <v>30.006855816840595</v>
      </c>
      <c r="AA23" s="119">
        <v>9.035979949839831</v>
      </c>
      <c r="AB23" s="120">
        <v>338.11432800000432</v>
      </c>
      <c r="AC23" s="121">
        <v>686</v>
      </c>
      <c r="AD23" s="120"/>
      <c r="AE23" s="119">
        <v>20.025868464462658</v>
      </c>
      <c r="AF23" s="119">
        <v>1.663321732859941</v>
      </c>
      <c r="AG23" s="119">
        <v>16.759846547176473</v>
      </c>
      <c r="AH23" s="119">
        <v>23.291890381748839</v>
      </c>
      <c r="AI23" s="119">
        <v>8.3058656647606828</v>
      </c>
      <c r="AJ23" s="120">
        <v>954.56844899999612</v>
      </c>
      <c r="AK23" s="121">
        <v>1888</v>
      </c>
      <c r="AL23" s="82"/>
      <c r="AM23" s="119">
        <v>22.218559266802249</v>
      </c>
      <c r="AN23" s="119">
        <v>1.2841301173862771</v>
      </c>
      <c r="AO23" s="119">
        <v>19.698865626295124</v>
      </c>
      <c r="AP23" s="119">
        <v>24.73825290730937</v>
      </c>
      <c r="AQ23" s="119">
        <v>5.7795381868209335</v>
      </c>
      <c r="AR23" s="120">
        <v>1522.7655219999981</v>
      </c>
      <c r="AS23" s="121">
        <v>2850</v>
      </c>
      <c r="AT23" s="82"/>
      <c r="AU23" s="119">
        <v>21.747690504515337</v>
      </c>
      <c r="AV23" s="119">
        <v>1.398988507416002</v>
      </c>
      <c r="AW23" s="119">
        <v>19.002618299650191</v>
      </c>
      <c r="AX23" s="119">
        <v>24.492762709380486</v>
      </c>
      <c r="AY23" s="119">
        <v>6.4328141285877631</v>
      </c>
      <c r="AZ23" s="120">
        <v>1391.6770009999943</v>
      </c>
      <c r="BA23" s="121">
        <v>2514</v>
      </c>
      <c r="BB23" s="82"/>
      <c r="BC23" s="119">
        <v>20.337315763557786</v>
      </c>
      <c r="BD23" s="119">
        <v>1.4114994000360386</v>
      </c>
      <c r="BE23" s="119">
        <v>17.564298156659184</v>
      </c>
      <c r="BF23" s="119">
        <v>23.110333370456388</v>
      </c>
      <c r="BG23" s="119">
        <v>6.9404409925388917</v>
      </c>
      <c r="BH23" s="120">
        <v>699.63845599999718</v>
      </c>
      <c r="BI23" s="121">
        <v>1353</v>
      </c>
      <c r="BJ23"/>
    </row>
    <row r="24" spans="5:62" ht="12.95" customHeight="1">
      <c r="E24" s="136" t="s">
        <v>51</v>
      </c>
      <c r="F24" s="145"/>
      <c r="G24" s="122">
        <v>21.634495636613199</v>
      </c>
      <c r="H24" s="122">
        <v>1.7354566229193316</v>
      </c>
      <c r="I24" s="122">
        <v>18.227094892878792</v>
      </c>
      <c r="J24" s="122">
        <v>25.041896380347602</v>
      </c>
      <c r="K24" s="122">
        <v>8.021710568479012</v>
      </c>
      <c r="L24" s="123">
        <v>572.41198999999597</v>
      </c>
      <c r="M24" s="124">
        <v>1170</v>
      </c>
      <c r="N24" s="123"/>
      <c r="O24" s="122">
        <v>17.313772714614093</v>
      </c>
      <c r="P24" s="122">
        <v>2.843828522369209</v>
      </c>
      <c r="Q24" s="122">
        <v>11.710227032462132</v>
      </c>
      <c r="R24" s="122">
        <v>22.917318396766049</v>
      </c>
      <c r="S24" s="122">
        <v>16.425238850275591</v>
      </c>
      <c r="T24" s="123">
        <v>163.14507800000069</v>
      </c>
      <c r="U24" s="124">
        <v>340</v>
      </c>
      <c r="V24" s="123"/>
      <c r="W24" s="122">
        <v>18.452793154626939</v>
      </c>
      <c r="X24" s="122">
        <v>3.1559295871890174</v>
      </c>
      <c r="Y24" s="122">
        <v>12.233982642308085</v>
      </c>
      <c r="Z24" s="122">
        <v>24.671603666945792</v>
      </c>
      <c r="AA24" s="122">
        <v>17.102720226383099</v>
      </c>
      <c r="AB24" s="123">
        <v>145.41232199999951</v>
      </c>
      <c r="AC24" s="124">
        <v>306</v>
      </c>
      <c r="AD24" s="123"/>
      <c r="AE24" s="122">
        <v>13.724479530057772</v>
      </c>
      <c r="AF24" s="122">
        <v>1.763913499630823</v>
      </c>
      <c r="AG24" s="122">
        <v>10.260940254294376</v>
      </c>
      <c r="AH24" s="122">
        <v>17.188018805821169</v>
      </c>
      <c r="AI24" s="122">
        <v>12.852316153539398</v>
      </c>
      <c r="AJ24" s="123">
        <v>455.3879209999954</v>
      </c>
      <c r="AK24" s="124">
        <v>987</v>
      </c>
      <c r="AL24" s="85"/>
      <c r="AM24" s="122">
        <v>16.137055243061731</v>
      </c>
      <c r="AN24" s="122">
        <v>1.3994927265679236</v>
      </c>
      <c r="AO24" s="122">
        <v>13.39099946933173</v>
      </c>
      <c r="AP24" s="122">
        <v>18.883111016791734</v>
      </c>
      <c r="AQ24" s="122">
        <v>8.672540965425819</v>
      </c>
      <c r="AR24" s="123">
        <v>739.09945899999775</v>
      </c>
      <c r="AS24" s="124">
        <v>1387</v>
      </c>
      <c r="AT24" s="85"/>
      <c r="AU24" s="122">
        <v>17.719760343596271</v>
      </c>
      <c r="AV24" s="122">
        <v>1.6427593728362031</v>
      </c>
      <c r="AW24" s="122">
        <v>14.496364962040481</v>
      </c>
      <c r="AX24" s="122">
        <v>20.943155725152057</v>
      </c>
      <c r="AY24" s="122">
        <v>9.2707764720411614</v>
      </c>
      <c r="AZ24" s="123">
        <v>642.88104799999974</v>
      </c>
      <c r="BA24" s="124">
        <v>1193</v>
      </c>
      <c r="BB24" s="85"/>
      <c r="BC24" s="122">
        <v>11.037644550616097</v>
      </c>
      <c r="BD24" s="122">
        <v>1.5730399294140094</v>
      </c>
      <c r="BE24" s="122">
        <v>7.9472660350402453</v>
      </c>
      <c r="BF24" s="122">
        <v>14.12802306619195</v>
      </c>
      <c r="BG24" s="122">
        <v>14.251590746562007</v>
      </c>
      <c r="BH24" s="123">
        <v>324.23625200000146</v>
      </c>
      <c r="BI24" s="124">
        <v>636</v>
      </c>
      <c r="BJ24"/>
    </row>
    <row r="25" spans="5:62" ht="12.95" customHeight="1">
      <c r="E25" s="136" t="s">
        <v>53</v>
      </c>
      <c r="F25" s="145"/>
      <c r="G25" s="122">
        <v>35.10029200012503</v>
      </c>
      <c r="H25" s="122">
        <v>1.4321235972316606</v>
      </c>
      <c r="I25" s="122">
        <v>32.28845622971086</v>
      </c>
      <c r="J25" s="122">
        <v>37.912127770539193</v>
      </c>
      <c r="K25" s="122">
        <v>4.0800902659914033</v>
      </c>
      <c r="L25" s="123">
        <v>984.88313999999684</v>
      </c>
      <c r="M25" s="124">
        <v>1761</v>
      </c>
      <c r="N25" s="123"/>
      <c r="O25" s="122">
        <v>27.921691611191456</v>
      </c>
      <c r="P25" s="122">
        <v>2.894516837598462</v>
      </c>
      <c r="Q25" s="122">
        <v>22.218268497012829</v>
      </c>
      <c r="R25" s="122">
        <v>33.625114725370089</v>
      </c>
      <c r="S25" s="122">
        <v>10.366552563879381</v>
      </c>
      <c r="T25" s="123">
        <v>189.96038900000102</v>
      </c>
      <c r="U25" s="124">
        <v>338</v>
      </c>
      <c r="V25" s="123"/>
      <c r="W25" s="122">
        <v>30.767818265472524</v>
      </c>
      <c r="X25" s="122">
        <v>3.1130346544489411</v>
      </c>
      <c r="Y25" s="122">
        <v>24.633532914846771</v>
      </c>
      <c r="Z25" s="122">
        <v>36.902103616098273</v>
      </c>
      <c r="AA25" s="122">
        <v>10.117827099695177</v>
      </c>
      <c r="AB25" s="123">
        <v>192.70200599999984</v>
      </c>
      <c r="AC25" s="124">
        <v>380</v>
      </c>
      <c r="AD25" s="123"/>
      <c r="AE25" s="122">
        <v>25.774442868492741</v>
      </c>
      <c r="AF25" s="122">
        <v>2.2723981203256653</v>
      </c>
      <c r="AG25" s="122">
        <v>21.312466619903386</v>
      </c>
      <c r="AH25" s="122">
        <v>30.236419117082097</v>
      </c>
      <c r="AI25" s="122">
        <v>8.8164781365788336</v>
      </c>
      <c r="AJ25" s="123">
        <v>499.18052799999788</v>
      </c>
      <c r="AK25" s="124">
        <v>901</v>
      </c>
      <c r="AL25" s="85"/>
      <c r="AM25" s="122">
        <v>27.954211920492572</v>
      </c>
      <c r="AN25" s="122">
        <v>2.0068251955132741</v>
      </c>
      <c r="AO25" s="122">
        <v>24.016460898005494</v>
      </c>
      <c r="AP25" s="122">
        <v>31.891962942979646</v>
      </c>
      <c r="AQ25" s="122">
        <v>7.1789725327299188</v>
      </c>
      <c r="AR25" s="123">
        <v>783.66606299999808</v>
      </c>
      <c r="AS25" s="124">
        <v>1463</v>
      </c>
      <c r="AT25" s="85"/>
      <c r="AU25" s="122">
        <v>25.205882222496495</v>
      </c>
      <c r="AV25" s="122">
        <v>2.1411098975672056</v>
      </c>
      <c r="AW25" s="122">
        <v>21.004631650231662</v>
      </c>
      <c r="AX25" s="122">
        <v>29.407132794761324</v>
      </c>
      <c r="AY25" s="122">
        <v>8.4944850518116137</v>
      </c>
      <c r="AZ25" s="123">
        <v>748.79595299999914</v>
      </c>
      <c r="BA25" s="124">
        <v>1321</v>
      </c>
      <c r="BB25" s="85"/>
      <c r="BC25" s="122">
        <v>28.369475689066576</v>
      </c>
      <c r="BD25" s="122">
        <v>2.1883556390214429</v>
      </c>
      <c r="BE25" s="122">
        <v>24.070254083299432</v>
      </c>
      <c r="BF25" s="122">
        <v>32.66869729483372</v>
      </c>
      <c r="BG25" s="122">
        <v>7.7137683579567238</v>
      </c>
      <c r="BH25" s="123">
        <v>375.4022039999997</v>
      </c>
      <c r="BI25" s="124">
        <v>717</v>
      </c>
      <c r="BJ25"/>
    </row>
    <row r="26" spans="5:62" ht="5.0999999999999996" customHeight="1">
      <c r="E26" s="134"/>
      <c r="F26" s="145"/>
      <c r="G26" s="122"/>
      <c r="H26" s="122"/>
      <c r="I26" s="122"/>
      <c r="J26" s="122"/>
      <c r="K26" s="122"/>
      <c r="L26" s="123"/>
      <c r="M26" s="124"/>
      <c r="N26" s="123"/>
      <c r="O26" s="122"/>
      <c r="P26" s="122"/>
      <c r="Q26" s="122"/>
      <c r="R26" s="122"/>
      <c r="S26" s="122"/>
      <c r="T26" s="123"/>
      <c r="U26" s="124"/>
      <c r="V26" s="123"/>
      <c r="W26" s="122"/>
      <c r="X26" s="122"/>
      <c r="Y26" s="122"/>
      <c r="Z26" s="122"/>
      <c r="AA26" s="122"/>
      <c r="AB26" s="123"/>
      <c r="AC26" s="124"/>
      <c r="AD26" s="123"/>
      <c r="AE26" s="122"/>
      <c r="AF26" s="122"/>
      <c r="AG26" s="122"/>
      <c r="AH26" s="122"/>
      <c r="AI26" s="122"/>
      <c r="AJ26" s="123"/>
      <c r="AK26" s="124"/>
      <c r="AL26" s="128"/>
      <c r="AM26" s="122"/>
      <c r="AN26" s="122"/>
      <c r="AO26" s="122"/>
      <c r="AP26" s="122"/>
      <c r="AQ26" s="122"/>
      <c r="AR26" s="123"/>
      <c r="AS26" s="124"/>
      <c r="AT26" s="85"/>
      <c r="AU26" s="122"/>
      <c r="AV26" s="122"/>
      <c r="AW26" s="122"/>
      <c r="AX26" s="122"/>
      <c r="AY26" s="122"/>
      <c r="AZ26" s="123"/>
      <c r="BA26" s="124"/>
      <c r="BB26" s="85"/>
      <c r="BC26" s="122"/>
      <c r="BD26" s="122"/>
      <c r="BE26" s="122"/>
      <c r="BF26" s="122"/>
      <c r="BG26" s="122"/>
      <c r="BH26" s="123"/>
      <c r="BI26" s="124"/>
      <c r="BJ26"/>
    </row>
    <row r="27" spans="5:62" ht="12" customHeight="1">
      <c r="E27" s="134" t="s">
        <v>59</v>
      </c>
      <c r="F27" s="145"/>
      <c r="G27" s="122"/>
      <c r="H27" s="122"/>
      <c r="I27" s="122"/>
      <c r="J27" s="122"/>
      <c r="K27" s="122"/>
      <c r="L27" s="123"/>
      <c r="M27" s="124"/>
      <c r="N27" s="123"/>
      <c r="O27" s="122"/>
      <c r="P27" s="122"/>
      <c r="Q27" s="122"/>
      <c r="R27" s="122"/>
      <c r="S27" s="122"/>
      <c r="T27" s="123"/>
      <c r="U27" s="124"/>
      <c r="V27" s="123"/>
      <c r="W27" s="122"/>
      <c r="X27" s="122"/>
      <c r="Y27" s="122"/>
      <c r="Z27" s="122"/>
      <c r="AA27" s="122"/>
      <c r="AB27" s="123"/>
      <c r="AC27" s="124"/>
      <c r="AD27" s="123"/>
      <c r="AE27" s="122"/>
      <c r="AF27" s="122"/>
      <c r="AG27" s="122"/>
      <c r="AH27" s="122"/>
      <c r="AI27" s="122"/>
      <c r="AJ27" s="123"/>
      <c r="AK27" s="124"/>
      <c r="AL27" s="128"/>
      <c r="AM27" s="122"/>
      <c r="AN27" s="122"/>
      <c r="AO27" s="122"/>
      <c r="AP27" s="122"/>
      <c r="AQ27" s="122"/>
      <c r="AR27" s="123"/>
      <c r="AS27" s="124"/>
      <c r="AT27" s="85"/>
      <c r="AU27" s="122"/>
      <c r="AV27" s="122"/>
      <c r="AW27" s="122"/>
      <c r="AX27" s="122"/>
      <c r="AY27" s="122"/>
      <c r="AZ27" s="123"/>
      <c r="BA27" s="124"/>
      <c r="BB27" s="85"/>
      <c r="BC27" s="122"/>
      <c r="BD27" s="122"/>
      <c r="BE27" s="122"/>
      <c r="BF27" s="122"/>
      <c r="BG27" s="122"/>
      <c r="BH27" s="123"/>
      <c r="BI27" s="124"/>
      <c r="BJ27"/>
    </row>
    <row r="28" spans="5:62" ht="12.95" customHeight="1">
      <c r="E28" s="137" t="s">
        <v>57</v>
      </c>
      <c r="F28" s="145"/>
      <c r="G28" s="122">
        <v>39.710819850209162</v>
      </c>
      <c r="H28" s="122">
        <v>0.91735527882671697</v>
      </c>
      <c r="I28" s="122">
        <v>37.909681741620361</v>
      </c>
      <c r="J28" s="122">
        <v>41.511957958797964</v>
      </c>
      <c r="K28" s="122">
        <v>2.3100889941003953</v>
      </c>
      <c r="L28" s="123">
        <v>4957.0496490005162</v>
      </c>
      <c r="M28" s="124">
        <v>6222</v>
      </c>
      <c r="N28" s="123"/>
      <c r="O28" s="146">
        <v>40.714799200455602</v>
      </c>
      <c r="P28" s="146">
        <v>2.3985718651503509</v>
      </c>
      <c r="Q28" s="146">
        <v>35.988597563270666</v>
      </c>
      <c r="R28" s="146">
        <v>45.44100083764053</v>
      </c>
      <c r="S28" s="146">
        <v>5.8911548435771506</v>
      </c>
      <c r="T28" s="147">
        <v>808.36229199999741</v>
      </c>
      <c r="U28" s="148">
        <v>1076</v>
      </c>
      <c r="V28" s="147"/>
      <c r="W28" s="146">
        <v>38.507078515592497</v>
      </c>
      <c r="X28" s="146">
        <v>2.0873987524839399</v>
      </c>
      <c r="Y28" s="146">
        <v>34.393726953005931</v>
      </c>
      <c r="Z28" s="146">
        <v>42.620430078179062</v>
      </c>
      <c r="AA28" s="146">
        <v>5.4208182831598064</v>
      </c>
      <c r="AB28" s="147">
        <v>916.07455199999788</v>
      </c>
      <c r="AC28" s="148">
        <v>1110</v>
      </c>
      <c r="AD28" s="147"/>
      <c r="AE28" s="146">
        <v>36.307369811222898</v>
      </c>
      <c r="AF28" s="146">
        <v>1.7328650456434558</v>
      </c>
      <c r="AG28" s="146">
        <v>32.904795849155242</v>
      </c>
      <c r="AH28" s="146">
        <v>39.709943773290547</v>
      </c>
      <c r="AI28" s="146">
        <v>4.7727639172249088</v>
      </c>
      <c r="AJ28" s="147">
        <v>2072.6972289999944</v>
      </c>
      <c r="AK28" s="148">
        <v>2350</v>
      </c>
      <c r="AL28" s="149"/>
      <c r="AM28" s="122">
        <v>32.221197040161478</v>
      </c>
      <c r="AN28" s="122">
        <v>1.1829143985910273</v>
      </c>
      <c r="AO28" s="122">
        <v>29.900104346621653</v>
      </c>
      <c r="AP28" s="122">
        <v>34.542289733701296</v>
      </c>
      <c r="AQ28" s="122">
        <v>3.6712304546494878</v>
      </c>
      <c r="AR28" s="123">
        <v>3147.830040999987</v>
      </c>
      <c r="AS28" s="124">
        <v>3883</v>
      </c>
      <c r="AT28" s="85"/>
      <c r="AU28" s="122">
        <v>32.507481397759641</v>
      </c>
      <c r="AV28" s="122">
        <v>1.1060693080193336</v>
      </c>
      <c r="AW28" s="122">
        <v>30.337170420933688</v>
      </c>
      <c r="AX28" s="122">
        <v>34.677792374585593</v>
      </c>
      <c r="AY28" s="122">
        <v>3.4025069321290511</v>
      </c>
      <c r="AZ28" s="123">
        <v>3011.9493925167894</v>
      </c>
      <c r="BA28" s="124">
        <v>3576</v>
      </c>
      <c r="BB28" s="85"/>
      <c r="BC28" s="122">
        <v>32.14792872801516</v>
      </c>
      <c r="BD28" s="122">
        <v>1.6389519306782194</v>
      </c>
      <c r="BE28" s="122">
        <v>28.928060153848485</v>
      </c>
      <c r="BF28" s="122">
        <v>35.367797302181827</v>
      </c>
      <c r="BG28" s="122">
        <v>5.09815716136624</v>
      </c>
      <c r="BH28" s="123">
        <v>1437.9267290000021</v>
      </c>
      <c r="BI28" s="124">
        <v>1775</v>
      </c>
      <c r="BJ28"/>
    </row>
    <row r="29" spans="5:62" ht="12.95" customHeight="1">
      <c r="E29" s="137" t="s">
        <v>58</v>
      </c>
      <c r="F29" s="145"/>
      <c r="G29" s="122">
        <v>15.011107050439701</v>
      </c>
      <c r="H29" s="122">
        <v>0.74470249742806205</v>
      </c>
      <c r="I29" s="122">
        <v>13.548955931197815</v>
      </c>
      <c r="J29" s="122">
        <v>16.473258169681586</v>
      </c>
      <c r="K29" s="122">
        <v>4.9610098370875884</v>
      </c>
      <c r="L29" s="123">
        <v>3870.9367740001408</v>
      </c>
      <c r="M29" s="124">
        <v>3786</v>
      </c>
      <c r="N29" s="123"/>
      <c r="O29" s="146">
        <v>15.124144153360694</v>
      </c>
      <c r="P29" s="146">
        <v>1.5521843596278144</v>
      </c>
      <c r="Q29" s="146">
        <v>12.065684088739708</v>
      </c>
      <c r="R29" s="146">
        <v>18.18260421798168</v>
      </c>
      <c r="S29" s="146">
        <v>10.262956659818055</v>
      </c>
      <c r="T29" s="147">
        <v>822.74144399999045</v>
      </c>
      <c r="U29" s="148">
        <v>878</v>
      </c>
      <c r="V29" s="147"/>
      <c r="W29" s="146">
        <v>14.501001748824111</v>
      </c>
      <c r="X29" s="146">
        <v>1.467352080194706</v>
      </c>
      <c r="Y29" s="146">
        <v>11.609491458923246</v>
      </c>
      <c r="Z29" s="146">
        <v>17.392512038724973</v>
      </c>
      <c r="AA29" s="146">
        <v>10.118970438119518</v>
      </c>
      <c r="AB29" s="147">
        <v>835.48538300000155</v>
      </c>
      <c r="AC29" s="148">
        <v>886</v>
      </c>
      <c r="AD29" s="147"/>
      <c r="AE29" s="146">
        <v>14.695140405779251</v>
      </c>
      <c r="AF29" s="146">
        <v>1.050024280205734</v>
      </c>
      <c r="AG29" s="146">
        <v>12.633361108915311</v>
      </c>
      <c r="AH29" s="146">
        <v>16.756919702643188</v>
      </c>
      <c r="AI29" s="146">
        <v>7.1453844686831607</v>
      </c>
      <c r="AJ29" s="147">
        <v>2180.7684999999537</v>
      </c>
      <c r="AK29" s="148">
        <v>2272</v>
      </c>
      <c r="AL29" s="149"/>
      <c r="AM29" s="122">
        <v>13.126406659776102</v>
      </c>
      <c r="AN29" s="122">
        <v>0.71094457463149918</v>
      </c>
      <c r="AO29" s="122">
        <v>11.731404401240345</v>
      </c>
      <c r="AP29" s="122">
        <v>14.52140891831186</v>
      </c>
      <c r="AQ29" s="122">
        <v>5.4161400987985688</v>
      </c>
      <c r="AR29" s="123">
        <v>3786.3855499999981</v>
      </c>
      <c r="AS29" s="124">
        <v>3882</v>
      </c>
      <c r="AT29" s="85"/>
      <c r="AU29" s="122">
        <v>11.411119641719646</v>
      </c>
      <c r="AV29" s="122">
        <v>0.6774015693059745</v>
      </c>
      <c r="AW29" s="122">
        <v>10.081933440706116</v>
      </c>
      <c r="AX29" s="122">
        <v>12.740305842733173</v>
      </c>
      <c r="AY29" s="122">
        <v>5.9363286914402273</v>
      </c>
      <c r="AZ29" s="123">
        <v>3616.5466922007572</v>
      </c>
      <c r="BA29" s="124">
        <v>3642</v>
      </c>
      <c r="BB29" s="85"/>
      <c r="BC29" s="122">
        <v>9.385507734809293</v>
      </c>
      <c r="BD29" s="122">
        <v>0.95968059406478878</v>
      </c>
      <c r="BE29" s="122">
        <v>7.5001288361199832</v>
      </c>
      <c r="BF29" s="122">
        <v>11.270886633498602</v>
      </c>
      <c r="BG29" s="122">
        <v>10.225132418840726</v>
      </c>
      <c r="BH29" s="123">
        <v>1937.4016849999948</v>
      </c>
      <c r="BI29" s="124">
        <v>1835</v>
      </c>
      <c r="BJ29"/>
    </row>
    <row r="30" spans="5:62" ht="12.95" customHeight="1">
      <c r="E30" s="137" t="s">
        <v>4</v>
      </c>
      <c r="F30" s="145"/>
      <c r="G30" s="122">
        <v>6.8804422635944888</v>
      </c>
      <c r="H30" s="122">
        <v>0.73178509994464513</v>
      </c>
      <c r="I30" s="122">
        <v>5.4436532013529471</v>
      </c>
      <c r="J30" s="122">
        <v>8.3172313258360298</v>
      </c>
      <c r="K30" s="122">
        <v>10.63572764525089</v>
      </c>
      <c r="L30" s="123">
        <v>1648.5911320000171</v>
      </c>
      <c r="M30" s="124">
        <v>1577</v>
      </c>
      <c r="N30" s="123"/>
      <c r="O30" s="146">
        <v>3.2147126687388714</v>
      </c>
      <c r="P30" s="146">
        <v>1.2415330156751705</v>
      </c>
      <c r="Q30" s="146">
        <v>0.76836721769885274</v>
      </c>
      <c r="R30" s="146">
        <v>5.6610581197788896</v>
      </c>
      <c r="S30" s="146">
        <v>38.620341648207791</v>
      </c>
      <c r="T30" s="147">
        <v>408.68109700000019</v>
      </c>
      <c r="U30" s="148">
        <v>370</v>
      </c>
      <c r="V30" s="147"/>
      <c r="W30" s="146">
        <v>6.1993829026497851</v>
      </c>
      <c r="X30" s="146">
        <v>1.588107041698839</v>
      </c>
      <c r="Y30" s="146">
        <v>3.0699173064127261</v>
      </c>
      <c r="Z30" s="146">
        <v>9.3288484988868454</v>
      </c>
      <c r="AA30" s="146">
        <v>25.617179429585462</v>
      </c>
      <c r="AB30" s="147">
        <v>459.0452379999997</v>
      </c>
      <c r="AC30" s="148">
        <v>417</v>
      </c>
      <c r="AD30" s="147"/>
      <c r="AE30" s="146">
        <v>6.5464570696336448</v>
      </c>
      <c r="AF30" s="146">
        <v>1.1518763147391791</v>
      </c>
      <c r="AG30" s="146">
        <v>4.2846858105806209</v>
      </c>
      <c r="AH30" s="146">
        <v>8.8082283286866687</v>
      </c>
      <c r="AI30" s="146">
        <v>17.595415390139276</v>
      </c>
      <c r="AJ30" s="147">
        <v>1075.0014129999995</v>
      </c>
      <c r="AK30" s="148">
        <v>1149</v>
      </c>
      <c r="AL30" s="149"/>
      <c r="AM30" s="122">
        <v>5.7087980921156642</v>
      </c>
      <c r="AN30" s="122">
        <v>0.69469221533522041</v>
      </c>
      <c r="AO30" s="122">
        <v>4.3456859115604507</v>
      </c>
      <c r="AP30" s="122">
        <v>7.0719102726708769</v>
      </c>
      <c r="AQ30" s="122">
        <v>12.168799879166324</v>
      </c>
      <c r="AR30" s="123">
        <v>1877.8094139999937</v>
      </c>
      <c r="AS30" s="124">
        <v>1665</v>
      </c>
      <c r="AT30" s="85"/>
      <c r="AU30" s="122">
        <v>6.2032565693328303</v>
      </c>
      <c r="AV30" s="122">
        <v>0.81614661239529751</v>
      </c>
      <c r="AW30" s="122">
        <v>4.6018271302023601</v>
      </c>
      <c r="AX30" s="122">
        <v>7.8046860084633005</v>
      </c>
      <c r="AY30" s="122">
        <v>13.156744417603145</v>
      </c>
      <c r="AZ30" s="123">
        <v>1718.9642403833211</v>
      </c>
      <c r="BA30" s="124">
        <v>1619</v>
      </c>
      <c r="BB30" s="85"/>
      <c r="BC30" s="122">
        <v>3.9830561238661528</v>
      </c>
      <c r="BD30" s="122">
        <v>0.7842521953191548</v>
      </c>
      <c r="BE30" s="122">
        <v>2.442322103140838</v>
      </c>
      <c r="BF30" s="122">
        <v>5.5237901445914677</v>
      </c>
      <c r="BG30" s="122">
        <v>19.689709884326724</v>
      </c>
      <c r="BH30" s="123">
        <v>1027.615397</v>
      </c>
      <c r="BI30" s="124">
        <v>893</v>
      </c>
      <c r="BJ30"/>
    </row>
    <row r="31" spans="5:62" ht="5.0999999999999996" customHeight="1">
      <c r="E31" s="134"/>
      <c r="F31" s="145"/>
      <c r="G31" s="122"/>
      <c r="H31" s="122"/>
      <c r="I31" s="122"/>
      <c r="J31" s="122"/>
      <c r="K31" s="122"/>
      <c r="L31" s="123"/>
      <c r="M31" s="124"/>
      <c r="N31" s="123"/>
      <c r="O31" s="122"/>
      <c r="P31" s="122"/>
      <c r="Q31" s="122"/>
      <c r="R31" s="122"/>
      <c r="S31" s="122"/>
      <c r="T31" s="123"/>
      <c r="U31" s="124"/>
      <c r="V31" s="123"/>
      <c r="W31" s="122"/>
      <c r="X31" s="122"/>
      <c r="Y31" s="122"/>
      <c r="Z31" s="122"/>
      <c r="AA31" s="122"/>
      <c r="AB31" s="123"/>
      <c r="AC31" s="124"/>
      <c r="AD31" s="123"/>
      <c r="AE31" s="122"/>
      <c r="AF31" s="122"/>
      <c r="AG31" s="122"/>
      <c r="AH31" s="122"/>
      <c r="AI31" s="122"/>
      <c r="AJ31" s="123"/>
      <c r="AK31" s="124"/>
      <c r="AL31" s="128"/>
      <c r="AM31" s="122"/>
      <c r="AN31" s="122"/>
      <c r="AO31" s="122"/>
      <c r="AP31" s="122"/>
      <c r="AQ31" s="122"/>
      <c r="AR31" s="123"/>
      <c r="AS31" s="124"/>
      <c r="AT31" s="85"/>
      <c r="AU31" s="122"/>
      <c r="AV31" s="122"/>
      <c r="AW31" s="122"/>
      <c r="AX31" s="122"/>
      <c r="AY31" s="122"/>
      <c r="AZ31" s="123"/>
      <c r="BA31" s="124"/>
      <c r="BB31" s="85"/>
      <c r="BC31" s="122"/>
      <c r="BD31" s="122"/>
      <c r="BE31" s="122"/>
      <c r="BF31" s="122"/>
      <c r="BG31" s="122"/>
      <c r="BH31" s="123"/>
      <c r="BI31" s="124"/>
      <c r="BJ31"/>
    </row>
    <row r="32" spans="5:62" ht="12" customHeight="1">
      <c r="E32" s="134" t="s">
        <v>73</v>
      </c>
      <c r="F32" s="145"/>
      <c r="G32" s="122"/>
      <c r="H32" s="122"/>
      <c r="I32" s="122"/>
      <c r="J32" s="122"/>
      <c r="K32" s="122"/>
      <c r="L32" s="123"/>
      <c r="M32" s="124"/>
      <c r="N32" s="123"/>
      <c r="O32" s="122"/>
      <c r="P32" s="122"/>
      <c r="Q32" s="122"/>
      <c r="R32" s="122"/>
      <c r="S32" s="122"/>
      <c r="T32" s="123"/>
      <c r="U32" s="124"/>
      <c r="V32" s="123"/>
      <c r="W32" s="122"/>
      <c r="X32" s="122"/>
      <c r="Y32" s="122"/>
      <c r="Z32" s="122"/>
      <c r="AA32" s="122"/>
      <c r="AB32" s="123"/>
      <c r="AC32" s="124"/>
      <c r="AD32" s="123"/>
      <c r="AE32" s="122"/>
      <c r="AF32" s="122"/>
      <c r="AG32" s="122"/>
      <c r="AH32" s="122"/>
      <c r="AI32" s="122"/>
      <c r="AJ32" s="123"/>
      <c r="AK32" s="124"/>
      <c r="AL32" s="128"/>
      <c r="AM32" s="122"/>
      <c r="AN32" s="122"/>
      <c r="AO32" s="122"/>
      <c r="AP32" s="122"/>
      <c r="AQ32" s="122"/>
      <c r="AR32" s="123"/>
      <c r="AS32" s="124"/>
      <c r="AT32" s="85"/>
      <c r="AU32" s="122"/>
      <c r="AV32" s="122"/>
      <c r="AW32" s="122"/>
      <c r="AX32" s="122"/>
      <c r="AY32" s="122"/>
      <c r="AZ32" s="123"/>
      <c r="BA32" s="124"/>
      <c r="BB32" s="85"/>
      <c r="BC32" s="122"/>
      <c r="BD32" s="122"/>
      <c r="BE32" s="122"/>
      <c r="BF32" s="122"/>
      <c r="BG32" s="122"/>
      <c r="BH32" s="123"/>
      <c r="BI32" s="124"/>
      <c r="BJ32"/>
    </row>
    <row r="33" spans="5:62" ht="12" customHeight="1">
      <c r="E33" s="137" t="s">
        <v>89</v>
      </c>
      <c r="F33" s="145"/>
      <c r="G33" s="122">
        <v>7.4529100622100888</v>
      </c>
      <c r="H33" s="122">
        <v>0.700271143956121</v>
      </c>
      <c r="I33" s="122">
        <v>6.0770801173582498</v>
      </c>
      <c r="J33" s="122">
        <v>8.8287400070619277</v>
      </c>
      <c r="K33" s="122">
        <v>9.3959424991164102</v>
      </c>
      <c r="L33" s="123">
        <v>2102.3813610000243</v>
      </c>
      <c r="M33" s="124">
        <v>1467</v>
      </c>
      <c r="N33" s="123"/>
      <c r="O33" s="122"/>
      <c r="P33" s="122"/>
      <c r="Q33" s="122"/>
      <c r="R33" s="122"/>
      <c r="S33" s="122"/>
      <c r="T33" s="123"/>
      <c r="U33" s="124"/>
      <c r="V33" s="123"/>
      <c r="W33" s="122" t="s">
        <v>77</v>
      </c>
      <c r="X33" s="122" t="s">
        <v>77</v>
      </c>
      <c r="Y33" s="122" t="s">
        <v>77</v>
      </c>
      <c r="Z33" s="122" t="s">
        <v>77</v>
      </c>
      <c r="AA33" s="122" t="s">
        <v>77</v>
      </c>
      <c r="AB33" s="122" t="s">
        <v>77</v>
      </c>
      <c r="AC33" s="122" t="s">
        <v>77</v>
      </c>
      <c r="AD33" s="123"/>
      <c r="AE33" s="122"/>
      <c r="AF33" s="122"/>
      <c r="AG33" s="122"/>
      <c r="AH33" s="122"/>
      <c r="AI33" s="122"/>
      <c r="AJ33" s="123"/>
      <c r="AK33" s="124"/>
      <c r="AL33" s="128"/>
      <c r="AM33" s="122">
        <v>5.8261047773629207</v>
      </c>
      <c r="AN33" s="122">
        <v>0.86772211334224181</v>
      </c>
      <c r="AO33" s="122">
        <v>4.1234783370098436</v>
      </c>
      <c r="AP33" s="122">
        <v>7.5287312177159977</v>
      </c>
      <c r="AQ33" s="122">
        <v>14.893692209479973</v>
      </c>
      <c r="AR33" s="123">
        <v>1608.9759209999988</v>
      </c>
      <c r="AS33" s="124">
        <v>1133</v>
      </c>
      <c r="AT33" s="85"/>
      <c r="AU33" s="122">
        <v>5.5540394272957982</v>
      </c>
      <c r="AV33" s="122">
        <v>0.8358584457471554</v>
      </c>
      <c r="AW33" s="122">
        <v>3.9139317534591238</v>
      </c>
      <c r="AX33" s="122">
        <v>7.1941471011324722</v>
      </c>
      <c r="AY33" s="122">
        <v>15.049559094580031</v>
      </c>
      <c r="AZ33" s="123">
        <v>1424.788668507784</v>
      </c>
      <c r="BA33" s="124">
        <v>1054</v>
      </c>
      <c r="BB33" s="85"/>
      <c r="BC33" s="122">
        <v>4.2173724242412653</v>
      </c>
      <c r="BD33" s="122">
        <v>1.0215840355535113</v>
      </c>
      <c r="BE33" s="122">
        <v>2.2103786434121115</v>
      </c>
      <c r="BF33" s="122">
        <v>6.2243662050704192</v>
      </c>
      <c r="BG33" s="122">
        <v>24.223235057010676</v>
      </c>
      <c r="BH33" s="123">
        <v>892.74321099999929</v>
      </c>
      <c r="BI33" s="124">
        <v>598</v>
      </c>
      <c r="BJ33"/>
    </row>
    <row r="34" spans="5:62" ht="12" customHeight="1">
      <c r="E34" s="137" t="s">
        <v>74</v>
      </c>
      <c r="F34" s="145"/>
      <c r="G34" s="122">
        <v>31.307390573849304</v>
      </c>
      <c r="H34" s="122">
        <v>0.98463766484946003</v>
      </c>
      <c r="I34" s="122">
        <v>29.372862790117349</v>
      </c>
      <c r="J34" s="122">
        <v>33.241918357581255</v>
      </c>
      <c r="K34" s="122">
        <v>3.1450646214888196</v>
      </c>
      <c r="L34" s="123">
        <v>2424.1932850000571</v>
      </c>
      <c r="M34" s="124">
        <v>3032</v>
      </c>
      <c r="N34" s="123"/>
      <c r="O34" s="122"/>
      <c r="P34" s="122"/>
      <c r="Q34" s="122"/>
      <c r="R34" s="122"/>
      <c r="S34" s="122"/>
      <c r="T34" s="123"/>
      <c r="U34" s="124"/>
      <c r="V34" s="123"/>
      <c r="W34" s="122" t="s">
        <v>77</v>
      </c>
      <c r="X34" s="122" t="s">
        <v>77</v>
      </c>
      <c r="Y34" s="122" t="s">
        <v>77</v>
      </c>
      <c r="Z34" s="122" t="s">
        <v>77</v>
      </c>
      <c r="AA34" s="122" t="s">
        <v>77</v>
      </c>
      <c r="AB34" s="122" t="s">
        <v>77</v>
      </c>
      <c r="AC34" s="122" t="s">
        <v>77</v>
      </c>
      <c r="AD34" s="123"/>
      <c r="AE34" s="122"/>
      <c r="AF34" s="122"/>
      <c r="AG34" s="122"/>
      <c r="AH34" s="122"/>
      <c r="AI34" s="122"/>
      <c r="AJ34" s="123"/>
      <c r="AK34" s="124"/>
      <c r="AL34" s="128"/>
      <c r="AM34" s="122">
        <v>19.252158217732706</v>
      </c>
      <c r="AN34" s="122">
        <v>0.80536993795733791</v>
      </c>
      <c r="AO34" s="122">
        <v>17.67187793036052</v>
      </c>
      <c r="AP34" s="122">
        <v>20.832438505104893</v>
      </c>
      <c r="AQ34" s="122">
        <v>4.1832709291550012</v>
      </c>
      <c r="AR34" s="123">
        <v>5321.2271290000363</v>
      </c>
      <c r="AS34" s="124">
        <v>5838</v>
      </c>
      <c r="AT34" s="85"/>
      <c r="AU34" s="122">
        <v>18.989005044107632</v>
      </c>
      <c r="AV34" s="122">
        <v>0.73554201445271428</v>
      </c>
      <c r="AW34" s="122">
        <v>17.545736619326881</v>
      </c>
      <c r="AX34" s="122">
        <v>20.432273468888383</v>
      </c>
      <c r="AY34" s="122">
        <v>3.8735152934247918</v>
      </c>
      <c r="AZ34" s="123">
        <v>5197.0154274788583</v>
      </c>
      <c r="BA34" s="124">
        <v>5647</v>
      </c>
      <c r="BB34" s="85"/>
      <c r="BC34" s="122">
        <v>16.779586329249447</v>
      </c>
      <c r="BD34" s="122">
        <v>1.1107441465910397</v>
      </c>
      <c r="BE34" s="122">
        <v>14.597429485840326</v>
      </c>
      <c r="BF34" s="122">
        <v>18.961743172658572</v>
      </c>
      <c r="BG34" s="122">
        <v>6.6196157926422678</v>
      </c>
      <c r="BH34" s="123">
        <v>2679.7392329999875</v>
      </c>
      <c r="BI34" s="124">
        <v>2857</v>
      </c>
      <c r="BJ34"/>
    </row>
    <row r="35" spans="5:62" ht="12" customHeight="1">
      <c r="E35" s="136" t="s">
        <v>78</v>
      </c>
      <c r="F35" s="145"/>
      <c r="G35" s="122">
        <v>28.882326394324203</v>
      </c>
      <c r="H35" s="122">
        <v>1.9794215432497577</v>
      </c>
      <c r="I35" s="122">
        <v>24.993336456365974</v>
      </c>
      <c r="J35" s="122">
        <v>32.771316332282439</v>
      </c>
      <c r="K35" s="122">
        <v>6.8534006444811268</v>
      </c>
      <c r="L35" s="123">
        <v>766.85506899999814</v>
      </c>
      <c r="M35" s="124">
        <v>918</v>
      </c>
      <c r="N35" s="123"/>
      <c r="O35" s="122"/>
      <c r="P35" s="122"/>
      <c r="Q35" s="122"/>
      <c r="R35" s="122"/>
      <c r="S35" s="122"/>
      <c r="T35" s="123"/>
      <c r="U35" s="124"/>
      <c r="V35" s="123"/>
      <c r="W35" s="122" t="s">
        <v>77</v>
      </c>
      <c r="X35" s="122" t="s">
        <v>77</v>
      </c>
      <c r="Y35" s="122" t="s">
        <v>77</v>
      </c>
      <c r="Z35" s="122" t="s">
        <v>77</v>
      </c>
      <c r="AA35" s="122" t="s">
        <v>77</v>
      </c>
      <c r="AB35" s="122" t="s">
        <v>77</v>
      </c>
      <c r="AC35" s="122" t="s">
        <v>77</v>
      </c>
      <c r="AD35" s="123"/>
      <c r="AE35" s="122"/>
      <c r="AF35" s="122"/>
      <c r="AG35" s="122"/>
      <c r="AH35" s="122"/>
      <c r="AI35" s="122"/>
      <c r="AJ35" s="123"/>
      <c r="AK35" s="124"/>
      <c r="AL35" s="128"/>
      <c r="AM35" s="122">
        <v>17.500454639037979</v>
      </c>
      <c r="AN35" s="122">
        <v>0.84137747117555384</v>
      </c>
      <c r="AO35" s="122">
        <v>15.84952111237806</v>
      </c>
      <c r="AP35" s="122">
        <v>19.151388165697899</v>
      </c>
      <c r="AQ35" s="122">
        <v>4.8077463616214109</v>
      </c>
      <c r="AR35" s="123">
        <v>3967.8125929999974</v>
      </c>
      <c r="AS35" s="124">
        <v>4385</v>
      </c>
      <c r="AT35" s="85"/>
      <c r="AU35" s="122">
        <v>17.542562984757062</v>
      </c>
      <c r="AV35" s="122">
        <v>0.78711332073647922</v>
      </c>
      <c r="AW35" s="122">
        <v>15.998102192278003</v>
      </c>
      <c r="AX35" s="122">
        <v>19.087023777236123</v>
      </c>
      <c r="AY35" s="122">
        <v>4.4868775527293892</v>
      </c>
      <c r="AZ35" s="123">
        <v>3939.3360417268213</v>
      </c>
      <c r="BA35" s="124">
        <v>4319</v>
      </c>
      <c r="BB35" s="85"/>
      <c r="BC35" s="122">
        <v>15.370194296170073</v>
      </c>
      <c r="BD35" s="122">
        <v>1.1473181710038356</v>
      </c>
      <c r="BE35" s="122">
        <v>13.116184490124741</v>
      </c>
      <c r="BF35" s="122">
        <v>17.624204102215405</v>
      </c>
      <c r="BG35" s="122">
        <v>7.4645651765750483</v>
      </c>
      <c r="BH35" s="123">
        <v>2045.6916350000085</v>
      </c>
      <c r="BI35" s="124">
        <v>2221</v>
      </c>
      <c r="BJ35"/>
    </row>
    <row r="36" spans="5:62" ht="12" customHeight="1">
      <c r="E36" s="136" t="s">
        <v>79</v>
      </c>
      <c r="F36" s="145"/>
      <c r="G36" s="122">
        <v>32.429474612440316</v>
      </c>
      <c r="H36" s="122">
        <v>1.1881453339097832</v>
      </c>
      <c r="I36" s="122">
        <v>30.095113210663786</v>
      </c>
      <c r="J36" s="122">
        <v>34.763836014216849</v>
      </c>
      <c r="K36" s="122">
        <v>3.6637822478135273</v>
      </c>
      <c r="L36" s="123">
        <v>1657.3382160000215</v>
      </c>
      <c r="M36" s="124">
        <v>2114</v>
      </c>
      <c r="N36" s="123"/>
      <c r="O36" s="122"/>
      <c r="P36" s="122"/>
      <c r="Q36" s="122"/>
      <c r="R36" s="122"/>
      <c r="S36" s="122"/>
      <c r="T36" s="123"/>
      <c r="U36" s="124"/>
      <c r="V36" s="123"/>
      <c r="W36" s="122" t="s">
        <v>77</v>
      </c>
      <c r="X36" s="122" t="s">
        <v>77</v>
      </c>
      <c r="Y36" s="122" t="s">
        <v>77</v>
      </c>
      <c r="Z36" s="122" t="s">
        <v>77</v>
      </c>
      <c r="AA36" s="122" t="s">
        <v>77</v>
      </c>
      <c r="AB36" s="122" t="s">
        <v>77</v>
      </c>
      <c r="AC36" s="122" t="s">
        <v>77</v>
      </c>
      <c r="AD36" s="123"/>
      <c r="AE36" s="122"/>
      <c r="AF36" s="122"/>
      <c r="AG36" s="122"/>
      <c r="AH36" s="122"/>
      <c r="AI36" s="122"/>
      <c r="AJ36" s="123"/>
      <c r="AK36" s="124"/>
      <c r="AL36" s="128"/>
      <c r="AM36" s="122">
        <v>24.387636915405505</v>
      </c>
      <c r="AN36" s="122">
        <v>1.985624790232839</v>
      </c>
      <c r="AO36" s="122">
        <v>20.491484891056281</v>
      </c>
      <c r="AP36" s="122">
        <v>28.283788939754732</v>
      </c>
      <c r="AQ36" s="122">
        <v>8.1419319023014207</v>
      </c>
      <c r="AR36" s="123">
        <v>1353.4145360000005</v>
      </c>
      <c r="AS36" s="124">
        <v>1453</v>
      </c>
      <c r="AT36" s="85"/>
      <c r="AU36" s="122">
        <v>23.519588435408298</v>
      </c>
      <c r="AV36" s="122">
        <v>1.6749680900351456</v>
      </c>
      <c r="AW36" s="122">
        <v>20.232993639512443</v>
      </c>
      <c r="AX36" s="122">
        <v>26.806183231304153</v>
      </c>
      <c r="AY36" s="122">
        <v>7.1215875848980108</v>
      </c>
      <c r="AZ36" s="123">
        <v>1257.6793857520313</v>
      </c>
      <c r="BA36" s="124">
        <v>1328</v>
      </c>
      <c r="BB36" s="85"/>
      <c r="BC36" s="122">
        <v>21.326849817984787</v>
      </c>
      <c r="BD36" s="122">
        <v>3.1503558747554803</v>
      </c>
      <c r="BE36" s="122">
        <v>15.137692168700386</v>
      </c>
      <c r="BF36" s="122">
        <v>27.516007467269183</v>
      </c>
      <c r="BG36" s="122">
        <v>14.771782525981905</v>
      </c>
      <c r="BH36" s="123">
        <v>634.0475980000009</v>
      </c>
      <c r="BI36" s="124">
        <v>636</v>
      </c>
      <c r="BJ36"/>
    </row>
    <row r="37" spans="5:62" ht="12" customHeight="1">
      <c r="E37" s="137" t="s">
        <v>75</v>
      </c>
      <c r="F37" s="145"/>
      <c r="G37" s="122" t="s">
        <v>77</v>
      </c>
      <c r="H37" s="122" t="s">
        <v>77</v>
      </c>
      <c r="I37" s="122" t="s">
        <v>77</v>
      </c>
      <c r="J37" s="122" t="s">
        <v>77</v>
      </c>
      <c r="K37" s="122" t="s">
        <v>77</v>
      </c>
      <c r="L37" s="122" t="s">
        <v>77</v>
      </c>
      <c r="M37" s="122" t="s">
        <v>77</v>
      </c>
      <c r="N37" s="123"/>
      <c r="O37" s="122"/>
      <c r="P37" s="122"/>
      <c r="Q37" s="122"/>
      <c r="R37" s="122"/>
      <c r="S37" s="122"/>
      <c r="T37" s="123"/>
      <c r="U37" s="124"/>
      <c r="V37" s="123"/>
      <c r="W37" s="122" t="s">
        <v>77</v>
      </c>
      <c r="X37" s="122" t="s">
        <v>77</v>
      </c>
      <c r="Y37" s="122" t="s">
        <v>77</v>
      </c>
      <c r="Z37" s="122" t="s">
        <v>77</v>
      </c>
      <c r="AA37" s="122" t="s">
        <v>77</v>
      </c>
      <c r="AB37" s="122" t="s">
        <v>77</v>
      </c>
      <c r="AC37" s="122" t="s">
        <v>77</v>
      </c>
      <c r="AD37" s="123"/>
      <c r="AE37" s="122"/>
      <c r="AF37" s="122"/>
      <c r="AG37" s="122"/>
      <c r="AH37" s="122"/>
      <c r="AI37" s="122"/>
      <c r="AJ37" s="123"/>
      <c r="AK37" s="124"/>
      <c r="AL37" s="128"/>
      <c r="AM37" s="150">
        <v>41.294873298162678</v>
      </c>
      <c r="AN37" s="122">
        <v>10.571500914155314</v>
      </c>
      <c r="AO37" s="122">
        <v>20.551692164598112</v>
      </c>
      <c r="AP37" s="122">
        <v>62.03805443172724</v>
      </c>
      <c r="AQ37" s="122">
        <v>25.60003232804608</v>
      </c>
      <c r="AR37" s="123">
        <v>33.661193000000004</v>
      </c>
      <c r="AS37" s="124">
        <v>34</v>
      </c>
      <c r="AT37" s="85"/>
      <c r="AU37" s="150">
        <v>11.220025500949708</v>
      </c>
      <c r="AV37" s="122">
        <v>4.9525724181147774</v>
      </c>
      <c r="AW37" s="122">
        <v>1.5021694817751312</v>
      </c>
      <c r="AX37" s="122">
        <v>20.937881520124286</v>
      </c>
      <c r="AY37" s="122">
        <v>44.140473813500435</v>
      </c>
      <c r="AZ37" s="123">
        <v>32.369462972188295</v>
      </c>
      <c r="BA37" s="124">
        <v>33</v>
      </c>
      <c r="BB37" s="85"/>
      <c r="BC37" s="150">
        <v>21.668989962616052</v>
      </c>
      <c r="BD37" s="122">
        <v>11.974039646472974</v>
      </c>
      <c r="BE37" s="122">
        <v>-1.855088591383804</v>
      </c>
      <c r="BF37" s="122">
        <v>45.193068516615909</v>
      </c>
      <c r="BG37" s="122">
        <v>55.258873012221258</v>
      </c>
      <c r="BH37" s="123">
        <v>31.122451999999996</v>
      </c>
      <c r="BI37" s="124">
        <v>27</v>
      </c>
      <c r="BJ37"/>
    </row>
    <row r="38" spans="5:62" ht="12" customHeight="1">
      <c r="E38" s="137" t="s">
        <v>85</v>
      </c>
      <c r="F38" s="145"/>
      <c r="G38" s="122" t="s">
        <v>77</v>
      </c>
      <c r="H38" s="122" t="s">
        <v>77</v>
      </c>
      <c r="I38" s="122" t="s">
        <v>77</v>
      </c>
      <c r="J38" s="122" t="s">
        <v>77</v>
      </c>
      <c r="K38" s="122" t="s">
        <v>77</v>
      </c>
      <c r="L38" s="122" t="s">
        <v>77</v>
      </c>
      <c r="M38" s="122" t="s">
        <v>77</v>
      </c>
      <c r="N38" s="123"/>
      <c r="O38" s="122"/>
      <c r="P38" s="122"/>
      <c r="Q38" s="122"/>
      <c r="R38" s="122"/>
      <c r="S38" s="122"/>
      <c r="T38" s="123"/>
      <c r="U38" s="124"/>
      <c r="V38" s="123"/>
      <c r="W38" s="122" t="s">
        <v>77</v>
      </c>
      <c r="X38" s="122" t="s">
        <v>77</v>
      </c>
      <c r="Y38" s="122" t="s">
        <v>77</v>
      </c>
      <c r="Z38" s="122" t="s">
        <v>77</v>
      </c>
      <c r="AA38" s="122" t="s">
        <v>77</v>
      </c>
      <c r="AB38" s="122" t="s">
        <v>77</v>
      </c>
      <c r="AC38" s="122" t="s">
        <v>77</v>
      </c>
      <c r="AD38" s="123"/>
      <c r="AE38" s="122"/>
      <c r="AF38" s="122"/>
      <c r="AG38" s="122"/>
      <c r="AH38" s="122"/>
      <c r="AI38" s="122"/>
      <c r="AJ38" s="123"/>
      <c r="AK38" s="124"/>
      <c r="AL38" s="128"/>
      <c r="AM38" s="122">
        <v>9.6831200058789051</v>
      </c>
      <c r="AN38" s="122">
        <v>2.9223240377632211</v>
      </c>
      <c r="AO38" s="122">
        <v>3.9489960306235146</v>
      </c>
      <c r="AP38" s="122">
        <v>15.417243981134297</v>
      </c>
      <c r="AQ38" s="122">
        <v>30.179570592835709</v>
      </c>
      <c r="AR38" s="123">
        <v>132.7595959999999</v>
      </c>
      <c r="AS38" s="124">
        <v>164</v>
      </c>
      <c r="AT38" s="85"/>
      <c r="AU38" s="122">
        <v>12.172134992748161</v>
      </c>
      <c r="AV38" s="122">
        <v>4.9468090979830484</v>
      </c>
      <c r="AW38" s="122">
        <v>2.4655876654016313</v>
      </c>
      <c r="AX38" s="122">
        <v>21.878682320094693</v>
      </c>
      <c r="AY38" s="122">
        <v>40.640439010331612</v>
      </c>
      <c r="AZ38" s="123">
        <v>169.27634315816951</v>
      </c>
      <c r="BA38" s="124">
        <v>186</v>
      </c>
      <c r="BB38" s="85"/>
      <c r="BC38" s="122">
        <v>3.6318969954838827</v>
      </c>
      <c r="BD38" s="122">
        <v>1.2413872672545734</v>
      </c>
      <c r="BE38" s="122">
        <v>1.1930799835965393</v>
      </c>
      <c r="BF38" s="122">
        <v>6.070714007371226</v>
      </c>
      <c r="BG38" s="122">
        <v>34.180134205297904</v>
      </c>
      <c r="BH38" s="123">
        <v>118.64722499999995</v>
      </c>
      <c r="BI38" s="124">
        <v>151</v>
      </c>
      <c r="BJ38"/>
    </row>
    <row r="39" spans="5:62" ht="12" customHeight="1">
      <c r="E39" s="137" t="s">
        <v>76</v>
      </c>
      <c r="F39" s="145"/>
      <c r="G39" s="122">
        <v>42.390104606939651</v>
      </c>
      <c r="H39" s="122">
        <v>1.4088322301592946</v>
      </c>
      <c r="I39" s="122">
        <v>39.622157382132954</v>
      </c>
      <c r="J39" s="122">
        <v>45.158051831746342</v>
      </c>
      <c r="K39" s="122">
        <v>3.323493167149806</v>
      </c>
      <c r="L39" s="123">
        <v>1818.6454129999695</v>
      </c>
      <c r="M39" s="124">
        <v>2536</v>
      </c>
      <c r="N39" s="123"/>
      <c r="O39" s="122"/>
      <c r="P39" s="122"/>
      <c r="Q39" s="122"/>
      <c r="R39" s="122"/>
      <c r="S39" s="122"/>
      <c r="T39" s="123"/>
      <c r="U39" s="124"/>
      <c r="V39" s="123"/>
      <c r="W39" s="122" t="s">
        <v>77</v>
      </c>
      <c r="X39" s="122" t="s">
        <v>77</v>
      </c>
      <c r="Y39" s="122" t="s">
        <v>77</v>
      </c>
      <c r="Z39" s="122" t="s">
        <v>77</v>
      </c>
      <c r="AA39" s="122" t="s">
        <v>77</v>
      </c>
      <c r="AB39" s="122" t="s">
        <v>77</v>
      </c>
      <c r="AC39" s="122" t="s">
        <v>77</v>
      </c>
      <c r="AD39" s="123"/>
      <c r="AE39" s="122"/>
      <c r="AF39" s="122"/>
      <c r="AG39" s="122"/>
      <c r="AH39" s="122"/>
      <c r="AI39" s="122"/>
      <c r="AJ39" s="123"/>
      <c r="AK39" s="124"/>
      <c r="AL39" s="128"/>
      <c r="AM39" s="122">
        <v>26.226091415436155</v>
      </c>
      <c r="AN39" s="122">
        <v>1.3597127251729411</v>
      </c>
      <c r="AO39" s="122">
        <v>23.558091140271003</v>
      </c>
      <c r="AP39" s="122">
        <v>28.894091690601304</v>
      </c>
      <c r="AQ39" s="122">
        <v>5.1845801329459302</v>
      </c>
      <c r="AR39" s="123">
        <v>1990.2212789999908</v>
      </c>
      <c r="AS39" s="124">
        <v>2588</v>
      </c>
      <c r="AT39" s="85"/>
      <c r="AU39" s="122">
        <v>25.301669292943735</v>
      </c>
      <c r="AV39" s="122">
        <v>1.3717309289682855</v>
      </c>
      <c r="AW39" s="122">
        <v>22.610081459517033</v>
      </c>
      <c r="AX39" s="122">
        <v>27.993257126370434</v>
      </c>
      <c r="AY39" s="122">
        <v>5.4215036687355687</v>
      </c>
      <c r="AZ39" s="123">
        <v>1816.8172550207828</v>
      </c>
      <c r="BA39" s="124">
        <v>2269</v>
      </c>
      <c r="BB39" s="85"/>
      <c r="BC39" s="122">
        <v>25.03824943741418</v>
      </c>
      <c r="BD39" s="122">
        <v>2.0365562106375057</v>
      </c>
      <c r="BE39" s="122">
        <v>21.037251470718406</v>
      </c>
      <c r="BF39" s="122">
        <v>29.039247404109954</v>
      </c>
      <c r="BG39" s="122">
        <v>8.1337803416652559</v>
      </c>
      <c r="BH39" s="123">
        <v>830.05338500000073</v>
      </c>
      <c r="BI39" s="124">
        <v>1046</v>
      </c>
      <c r="BJ39"/>
    </row>
    <row r="40" spans="5:62" ht="5.0999999999999996" customHeight="1">
      <c r="E40" s="134"/>
      <c r="F40" s="145"/>
      <c r="G40" s="122"/>
      <c r="H40" s="122"/>
      <c r="I40" s="122"/>
      <c r="J40" s="122"/>
      <c r="K40" s="122"/>
      <c r="L40" s="123"/>
      <c r="M40" s="124"/>
      <c r="N40" s="123"/>
      <c r="O40" s="122"/>
      <c r="P40" s="122"/>
      <c r="Q40" s="122"/>
      <c r="R40" s="122"/>
      <c r="S40" s="122"/>
      <c r="T40" s="123"/>
      <c r="U40" s="124"/>
      <c r="V40" s="123"/>
      <c r="W40" s="122"/>
      <c r="X40" s="122"/>
      <c r="Y40" s="122"/>
      <c r="Z40" s="122"/>
      <c r="AA40" s="122"/>
      <c r="AB40" s="123"/>
      <c r="AC40" s="124"/>
      <c r="AD40" s="123"/>
      <c r="AE40" s="122"/>
      <c r="AF40" s="122"/>
      <c r="AG40" s="122"/>
      <c r="AH40" s="122"/>
      <c r="AI40" s="122"/>
      <c r="AJ40" s="123"/>
      <c r="AK40" s="124"/>
      <c r="AL40" s="128"/>
      <c r="AM40" s="122"/>
      <c r="AN40" s="122"/>
      <c r="AO40" s="122"/>
      <c r="AP40" s="122"/>
      <c r="AQ40" s="122"/>
      <c r="AR40" s="123"/>
      <c r="AS40" s="124"/>
      <c r="AT40" s="85"/>
      <c r="AU40" s="122"/>
      <c r="AV40" s="122"/>
      <c r="AW40" s="122"/>
      <c r="AX40" s="122"/>
      <c r="AY40" s="122"/>
      <c r="AZ40" s="123"/>
      <c r="BA40" s="124"/>
      <c r="BB40" s="85"/>
      <c r="BC40" s="122"/>
      <c r="BD40" s="122"/>
      <c r="BE40" s="122"/>
      <c r="BF40" s="122"/>
      <c r="BG40" s="122"/>
      <c r="BH40" s="123"/>
      <c r="BI40" s="124"/>
      <c r="BJ40"/>
    </row>
    <row r="41" spans="5:62" ht="24.95" hidden="1" customHeight="1">
      <c r="E41" s="138" t="s">
        <v>68</v>
      </c>
      <c r="F41" s="145"/>
      <c r="G41" s="122"/>
      <c r="H41" s="122"/>
      <c r="I41" s="122"/>
      <c r="J41" s="122"/>
      <c r="K41" s="122"/>
      <c r="L41" s="123"/>
      <c r="M41" s="124"/>
      <c r="N41" s="123"/>
      <c r="O41" s="122"/>
      <c r="P41" s="122"/>
      <c r="Q41" s="122"/>
      <c r="R41" s="122"/>
      <c r="S41" s="122"/>
      <c r="T41" s="123"/>
      <c r="U41" s="124"/>
      <c r="V41" s="123"/>
      <c r="W41" s="122"/>
      <c r="X41" s="122"/>
      <c r="Y41" s="122"/>
      <c r="Z41" s="122"/>
      <c r="AA41" s="122"/>
      <c r="AB41" s="123"/>
      <c r="AC41" s="124"/>
      <c r="AD41" s="123"/>
      <c r="AE41" s="122"/>
      <c r="AF41" s="122"/>
      <c r="AG41" s="122"/>
      <c r="AH41" s="122"/>
      <c r="AI41" s="122"/>
      <c r="AJ41" s="123"/>
      <c r="AK41" s="124"/>
      <c r="AL41" s="85"/>
      <c r="AM41" s="122"/>
      <c r="AN41" s="122"/>
      <c r="AO41" s="122"/>
      <c r="AP41" s="122"/>
      <c r="AQ41" s="122"/>
      <c r="AR41" s="123"/>
      <c r="AS41" s="124"/>
      <c r="AT41" s="85"/>
      <c r="AU41" s="122"/>
      <c r="AV41" s="122"/>
      <c r="AW41" s="122"/>
      <c r="AX41" s="122"/>
      <c r="AY41" s="122"/>
      <c r="AZ41" s="123"/>
      <c r="BA41" s="124"/>
      <c r="BB41" s="85"/>
      <c r="BC41" s="122"/>
      <c r="BD41" s="122"/>
      <c r="BE41" s="122"/>
      <c r="BF41" s="122"/>
      <c r="BG41" s="122"/>
      <c r="BH41" s="123"/>
      <c r="BI41" s="124"/>
      <c r="BJ41"/>
    </row>
    <row r="42" spans="5:62" ht="12.95" hidden="1" customHeight="1">
      <c r="E42" s="137" t="s">
        <v>13</v>
      </c>
      <c r="F42" s="145"/>
      <c r="G42" s="122">
        <v>46.975806938436307</v>
      </c>
      <c r="H42" s="122">
        <v>1.1634798706636895</v>
      </c>
      <c r="I42" s="122">
        <v>44.69142706730441</v>
      </c>
      <c r="J42" s="122">
        <v>49.260186809568204</v>
      </c>
      <c r="K42" s="122">
        <v>2.4767639908527315</v>
      </c>
      <c r="L42" s="123">
        <v>2899.7931420001369</v>
      </c>
      <c r="M42" s="124">
        <v>4102</v>
      </c>
      <c r="N42" s="123"/>
      <c r="O42" s="122">
        <v>46.752254114999864</v>
      </c>
      <c r="P42" s="122">
        <v>3.2151804380088427</v>
      </c>
      <c r="Q42" s="122">
        <v>40.416988004884864</v>
      </c>
      <c r="R42" s="122">
        <v>53.087520225114872</v>
      </c>
      <c r="S42" s="122">
        <v>6.8770597244364584</v>
      </c>
      <c r="T42" s="123">
        <v>462.07048000000174</v>
      </c>
      <c r="U42" s="124">
        <v>662</v>
      </c>
      <c r="V42" s="123"/>
      <c r="W42" s="122">
        <v>45.054013694903425</v>
      </c>
      <c r="X42" s="122">
        <v>3.9054627990141602</v>
      </c>
      <c r="Y42" s="122">
        <v>37.358235814252943</v>
      </c>
      <c r="Z42" s="122">
        <v>52.749791575553893</v>
      </c>
      <c r="AA42" s="122">
        <v>8.6684015001663486</v>
      </c>
      <c r="AB42" s="123">
        <v>281.05418500000184</v>
      </c>
      <c r="AC42" s="124">
        <v>394</v>
      </c>
      <c r="AD42" s="123"/>
      <c r="AE42" s="122">
        <v>44.975265634203467</v>
      </c>
      <c r="AF42" s="122">
        <v>2.9202323830746288</v>
      </c>
      <c r="AG42" s="122">
        <v>39.241231876169579</v>
      </c>
      <c r="AH42" s="122">
        <v>50.709299392237348</v>
      </c>
      <c r="AI42" s="122">
        <v>6.4929741756851493</v>
      </c>
      <c r="AJ42" s="123">
        <v>674.11876000000075</v>
      </c>
      <c r="AK42" s="124">
        <v>789</v>
      </c>
      <c r="AL42" s="128"/>
      <c r="AM42" s="122">
        <v>41.167290362732984</v>
      </c>
      <c r="AN42" s="122">
        <v>2.0549028610763886</v>
      </c>
      <c r="AO42" s="122">
        <v>37.13520233613005</v>
      </c>
      <c r="AP42" s="122">
        <v>45.199378389335912</v>
      </c>
      <c r="AQ42" s="122">
        <v>4.9915912438497667</v>
      </c>
      <c r="AR42" s="123">
        <v>873.04596399999798</v>
      </c>
      <c r="AS42" s="124">
        <v>1122</v>
      </c>
      <c r="AT42" s="85"/>
      <c r="AU42" s="122"/>
      <c r="AV42" s="122"/>
      <c r="AW42" s="122"/>
      <c r="AX42" s="122"/>
      <c r="AY42" s="122"/>
      <c r="AZ42" s="123"/>
      <c r="BA42" s="124"/>
      <c r="BB42" s="85"/>
      <c r="BC42" s="122"/>
      <c r="BD42" s="122"/>
      <c r="BE42" s="122"/>
      <c r="BF42" s="122"/>
      <c r="BG42" s="122"/>
      <c r="BH42" s="123"/>
      <c r="BI42" s="124"/>
      <c r="BJ42"/>
    </row>
    <row r="43" spans="5:62" ht="12.95" hidden="1" customHeight="1">
      <c r="E43" s="137" t="s">
        <v>14</v>
      </c>
      <c r="F43" s="145"/>
      <c r="G43" s="122">
        <v>30.628212976841979</v>
      </c>
      <c r="H43" s="122">
        <v>1.0290916371384882</v>
      </c>
      <c r="I43" s="122">
        <v>28.607691366882076</v>
      </c>
      <c r="J43" s="122">
        <v>32.648734586801879</v>
      </c>
      <c r="K43" s="122">
        <v>3.3599467194399666</v>
      </c>
      <c r="L43" s="123">
        <v>2488.4150720000021</v>
      </c>
      <c r="M43" s="124">
        <v>3028</v>
      </c>
      <c r="N43" s="123"/>
      <c r="O43" s="122">
        <v>33.238301082979405</v>
      </c>
      <c r="P43" s="122">
        <v>2.174308037113613</v>
      </c>
      <c r="Q43" s="122">
        <v>28.953994094284464</v>
      </c>
      <c r="R43" s="122">
        <v>37.522608071674348</v>
      </c>
      <c r="S43" s="122">
        <v>6.5415739260723766</v>
      </c>
      <c r="T43" s="123">
        <v>525.74678399999664</v>
      </c>
      <c r="U43" s="124">
        <v>696</v>
      </c>
      <c r="V43" s="123"/>
      <c r="W43" s="122">
        <v>35.673964467302412</v>
      </c>
      <c r="X43" s="122">
        <v>2.4271990112160582</v>
      </c>
      <c r="Y43" s="122">
        <v>30.891129391477754</v>
      </c>
      <c r="Z43" s="122">
        <v>40.456799543127062</v>
      </c>
      <c r="AA43" s="122">
        <v>6.8038387307380699</v>
      </c>
      <c r="AB43" s="123">
        <v>629.6201960000011</v>
      </c>
      <c r="AC43" s="124">
        <v>857</v>
      </c>
      <c r="AD43" s="123"/>
      <c r="AE43" s="122">
        <v>33.111808856581831</v>
      </c>
      <c r="AF43" s="122">
        <v>1.7268672656652877</v>
      </c>
      <c r="AG43" s="122">
        <v>29.721011858932282</v>
      </c>
      <c r="AH43" s="122">
        <v>36.502605854231376</v>
      </c>
      <c r="AI43" s="122">
        <v>5.2152610361606024</v>
      </c>
      <c r="AJ43" s="123">
        <v>1455.5068800000051</v>
      </c>
      <c r="AK43" s="124">
        <v>1696</v>
      </c>
      <c r="AL43" s="128"/>
      <c r="AM43" s="122">
        <v>28.764035023865762</v>
      </c>
      <c r="AN43" s="122">
        <v>1.1506006355425589</v>
      </c>
      <c r="AO43" s="122">
        <v>26.506350179559924</v>
      </c>
      <c r="AP43" s="122">
        <v>31.021719868171605</v>
      </c>
      <c r="AQ43" s="122">
        <v>4.0001364015441361</v>
      </c>
      <c r="AR43" s="123">
        <v>3129.5222879999833</v>
      </c>
      <c r="AS43" s="124">
        <v>3992</v>
      </c>
      <c r="AT43" s="85"/>
      <c r="AU43" s="122"/>
      <c r="AV43" s="122"/>
      <c r="AW43" s="122"/>
      <c r="AX43" s="122"/>
      <c r="AY43" s="122"/>
      <c r="AZ43" s="123"/>
      <c r="BA43" s="124"/>
      <c r="BB43" s="85"/>
      <c r="BC43" s="122"/>
      <c r="BD43" s="122"/>
      <c r="BE43" s="122"/>
      <c r="BF43" s="122"/>
      <c r="BG43" s="122"/>
      <c r="BH43" s="123"/>
      <c r="BI43" s="124"/>
      <c r="BJ43"/>
    </row>
    <row r="44" spans="5:62" ht="12.95" hidden="1" customHeight="1">
      <c r="E44" s="137" t="s">
        <v>15</v>
      </c>
      <c r="F44" s="145"/>
      <c r="G44" s="122">
        <v>16.772594577659596</v>
      </c>
      <c r="H44" s="122">
        <v>1.0988080026769929</v>
      </c>
      <c r="I44" s="122">
        <v>14.615191646294637</v>
      </c>
      <c r="J44" s="122">
        <v>18.929997509024556</v>
      </c>
      <c r="K44" s="122">
        <v>6.5512106525281419</v>
      </c>
      <c r="L44" s="123">
        <v>2149.5356090000228</v>
      </c>
      <c r="M44" s="124">
        <v>2183</v>
      </c>
      <c r="N44" s="123"/>
      <c r="O44" s="122">
        <v>16.038491808922764</v>
      </c>
      <c r="P44" s="122">
        <v>1.9489934653446859</v>
      </c>
      <c r="Q44" s="122">
        <v>12.198149878539374</v>
      </c>
      <c r="R44" s="122">
        <v>19.878833739306152</v>
      </c>
      <c r="S44" s="122">
        <v>12.151974690415678</v>
      </c>
      <c r="T44" s="123">
        <v>431.90747499999941</v>
      </c>
      <c r="U44" s="124">
        <v>501</v>
      </c>
      <c r="V44" s="123"/>
      <c r="W44" s="122">
        <v>19.454628449540635</v>
      </c>
      <c r="X44" s="122">
        <v>2.3945912799295295</v>
      </c>
      <c r="Y44" s="122">
        <v>14.73604743785312</v>
      </c>
      <c r="Z44" s="122">
        <v>24.173209461228147</v>
      </c>
      <c r="AA44" s="122">
        <v>12.308594256325007</v>
      </c>
      <c r="AB44" s="123">
        <v>549.02324800000008</v>
      </c>
      <c r="AC44" s="124">
        <v>610</v>
      </c>
      <c r="AD44" s="123"/>
      <c r="AE44" s="122">
        <v>19.209420143073867</v>
      </c>
      <c r="AF44" s="122">
        <v>1.5845337401990172</v>
      </c>
      <c r="AG44" s="122">
        <v>16.098102698029059</v>
      </c>
      <c r="AH44" s="122">
        <v>22.320737588118671</v>
      </c>
      <c r="AI44" s="122">
        <v>8.2487328008718439</v>
      </c>
      <c r="AJ44" s="123">
        <v>1377.2026070000172</v>
      </c>
      <c r="AK44" s="124">
        <v>1654</v>
      </c>
      <c r="AL44" s="128"/>
      <c r="AM44" s="122">
        <v>12.188342433028959</v>
      </c>
      <c r="AN44" s="122">
        <v>0.93865089457889905</v>
      </c>
      <c r="AO44" s="122">
        <v>10.346541000522697</v>
      </c>
      <c r="AP44" s="122">
        <v>14.030143865535221</v>
      </c>
      <c r="AQ44" s="122">
        <v>7.7012186007776302</v>
      </c>
      <c r="AR44" s="123">
        <v>2404.2445279999929</v>
      </c>
      <c r="AS44" s="124">
        <v>2647</v>
      </c>
      <c r="AT44" s="85"/>
      <c r="AU44" s="122"/>
      <c r="AV44" s="122"/>
      <c r="AW44" s="122"/>
      <c r="AX44" s="122"/>
      <c r="AY44" s="122"/>
      <c r="AZ44" s="123"/>
      <c r="BA44" s="124"/>
      <c r="BB44" s="85"/>
      <c r="BC44" s="122"/>
      <c r="BD44" s="122"/>
      <c r="BE44" s="122"/>
      <c r="BF44" s="122"/>
      <c r="BG44" s="122"/>
      <c r="BH44" s="123"/>
      <c r="BI44" s="124"/>
      <c r="BJ44"/>
    </row>
    <row r="45" spans="5:62" ht="12.95" hidden="1" customHeight="1">
      <c r="E45" s="137" t="s">
        <v>45</v>
      </c>
      <c r="F45" s="145"/>
      <c r="G45" s="122">
        <v>7.1748031202713474</v>
      </c>
      <c r="H45" s="122">
        <v>0.86047687367323722</v>
      </c>
      <c r="I45" s="122">
        <v>5.4853402431247327</v>
      </c>
      <c r="J45" s="122">
        <v>8.864265997417963</v>
      </c>
      <c r="K45" s="122">
        <v>11.993038125911591</v>
      </c>
      <c r="L45" s="123">
        <v>1728.6124500000137</v>
      </c>
      <c r="M45" s="124">
        <v>1451</v>
      </c>
      <c r="N45" s="123"/>
      <c r="O45" s="122">
        <v>5.241251121230988</v>
      </c>
      <c r="P45" s="122">
        <v>1.2952169350533287</v>
      </c>
      <c r="Q45" s="122">
        <v>2.6891256302672328</v>
      </c>
      <c r="R45" s="122">
        <v>7.7933766121947441</v>
      </c>
      <c r="S45" s="122">
        <v>24.711980118768423</v>
      </c>
      <c r="T45" s="123">
        <v>367.09986900000035</v>
      </c>
      <c r="U45" s="124">
        <v>335</v>
      </c>
      <c r="V45" s="123"/>
      <c r="W45" s="122">
        <v>10.13644590275363</v>
      </c>
      <c r="X45" s="122">
        <v>2.0763320882585941</v>
      </c>
      <c r="Y45" s="122">
        <v>6.0449997976367627</v>
      </c>
      <c r="Z45" s="122">
        <v>14.227892007870496</v>
      </c>
      <c r="AA45" s="122">
        <v>20.483827449762696</v>
      </c>
      <c r="AB45" s="123">
        <v>404.59580599999975</v>
      </c>
      <c r="AC45" s="124">
        <v>354</v>
      </c>
      <c r="AD45" s="123"/>
      <c r="AE45" s="122">
        <v>8.3303902383706561</v>
      </c>
      <c r="AF45" s="122">
        <v>1.3145782527501342</v>
      </c>
      <c r="AG45" s="122">
        <v>5.7491449503124166</v>
      </c>
      <c r="AH45" s="122">
        <v>10.911635526428896</v>
      </c>
      <c r="AI45" s="122">
        <v>15.780512258537998</v>
      </c>
      <c r="AJ45" s="123">
        <v>949.0434510000008</v>
      </c>
      <c r="AK45" s="124">
        <v>1010</v>
      </c>
      <c r="AL45" s="128"/>
      <c r="AM45" s="122">
        <v>4.7511150277269261</v>
      </c>
      <c r="AN45" s="122">
        <v>0.61283339143471138</v>
      </c>
      <c r="AO45" s="122">
        <v>3.5486259822778274</v>
      </c>
      <c r="AP45" s="122">
        <v>5.9536040731760238</v>
      </c>
      <c r="AQ45" s="122">
        <v>12.898727727244882</v>
      </c>
      <c r="AR45" s="123">
        <v>1995.321233999993</v>
      </c>
      <c r="AS45" s="124">
        <v>1530</v>
      </c>
      <c r="AT45" s="85"/>
      <c r="AU45" s="122"/>
      <c r="AV45" s="122"/>
      <c r="AW45" s="122"/>
      <c r="AX45" s="122"/>
      <c r="AY45" s="122"/>
      <c r="AZ45" s="123"/>
      <c r="BA45" s="124"/>
      <c r="BB45" s="85"/>
      <c r="BC45" s="122"/>
      <c r="BD45" s="122"/>
      <c r="BE45" s="122"/>
      <c r="BF45" s="122"/>
      <c r="BG45" s="122"/>
      <c r="BH45" s="123"/>
      <c r="BI45" s="124"/>
      <c r="BJ45"/>
    </row>
    <row r="46" spans="5:62" ht="12.95" hidden="1" customHeight="1">
      <c r="E46" s="137" t="s">
        <v>16</v>
      </c>
      <c r="F46" s="145"/>
      <c r="G46" s="122">
        <v>4.4677904614802539</v>
      </c>
      <c r="H46" s="122">
        <v>0.9525100504695424</v>
      </c>
      <c r="I46" s="122">
        <v>2.5976293687041108</v>
      </c>
      <c r="J46" s="122">
        <v>6.3379515542563976</v>
      </c>
      <c r="K46" s="122">
        <v>21.319487981402776</v>
      </c>
      <c r="L46" s="123">
        <v>1210.2212819999991</v>
      </c>
      <c r="M46" s="124">
        <v>821</v>
      </c>
      <c r="N46" s="123"/>
      <c r="O46" s="122">
        <v>4.2747140970559787</v>
      </c>
      <c r="P46" s="122">
        <v>1.7015636789070703</v>
      </c>
      <c r="Q46" s="122">
        <v>0.92191355692252275</v>
      </c>
      <c r="R46" s="122">
        <v>7.6275146371894351</v>
      </c>
      <c r="S46" s="122">
        <v>39.805321251284319</v>
      </c>
      <c r="T46" s="123">
        <v>377.28677599999969</v>
      </c>
      <c r="U46" s="124">
        <v>240</v>
      </c>
      <c r="V46" s="123"/>
      <c r="W46" s="122">
        <v>4.1796934732449813</v>
      </c>
      <c r="X46" s="122">
        <v>1.3479801612131899</v>
      </c>
      <c r="Y46" s="122">
        <v>1.523476670760334</v>
      </c>
      <c r="Z46" s="122">
        <v>6.8359102757296268</v>
      </c>
      <c r="AA46" s="122">
        <v>32.250694215780875</v>
      </c>
      <c r="AB46" s="123">
        <v>426.4066279999999</v>
      </c>
      <c r="AC46" s="124">
        <v>294</v>
      </c>
      <c r="AD46" s="123"/>
      <c r="AE46" s="122">
        <v>5.3968495474206177</v>
      </c>
      <c r="AF46" s="122">
        <v>1.1344078899462913</v>
      </c>
      <c r="AG46" s="122">
        <v>3.1693784824352438</v>
      </c>
      <c r="AH46" s="122">
        <v>7.6243206124059926</v>
      </c>
      <c r="AI46" s="122">
        <v>21.019816839038484</v>
      </c>
      <c r="AJ46" s="123">
        <v>1048.8420050000034</v>
      </c>
      <c r="AK46" s="124">
        <v>838</v>
      </c>
      <c r="AL46" s="128"/>
      <c r="AM46" s="122">
        <v>2.8451038527337822</v>
      </c>
      <c r="AN46" s="122">
        <v>0.92005846200069652</v>
      </c>
      <c r="AO46" s="122">
        <v>1.0397841080989965</v>
      </c>
      <c r="AP46" s="122">
        <v>4.6504235973685688</v>
      </c>
      <c r="AQ46" s="122">
        <v>32.33830853368103</v>
      </c>
      <c r="AR46" s="123">
        <v>684.71110399999941</v>
      </c>
      <c r="AS46" s="124">
        <v>466</v>
      </c>
      <c r="AT46" s="85"/>
      <c r="AU46" s="122"/>
      <c r="AV46" s="122"/>
      <c r="AW46" s="122"/>
      <c r="AX46" s="122"/>
      <c r="AY46" s="122"/>
      <c r="AZ46" s="123"/>
      <c r="BA46" s="124"/>
      <c r="BB46" s="85"/>
      <c r="BC46" s="122"/>
      <c r="BD46" s="122"/>
      <c r="BE46" s="122"/>
      <c r="BF46" s="122"/>
      <c r="BG46" s="122"/>
      <c r="BH46" s="123"/>
      <c r="BI46" s="124"/>
      <c r="BJ46"/>
    </row>
    <row r="47" spans="5:62" ht="5.0999999999999996" hidden="1" customHeight="1">
      <c r="E47" s="139"/>
      <c r="F47" s="145"/>
      <c r="G47" s="122"/>
      <c r="H47" s="122"/>
      <c r="I47" s="122"/>
      <c r="J47" s="122"/>
      <c r="K47" s="122"/>
      <c r="L47" s="123"/>
      <c r="M47" s="124"/>
      <c r="N47" s="123"/>
      <c r="O47" s="122"/>
      <c r="P47" s="122"/>
      <c r="Q47" s="122"/>
      <c r="R47" s="122"/>
      <c r="S47" s="122"/>
      <c r="T47" s="123"/>
      <c r="U47" s="124"/>
      <c r="V47" s="123"/>
      <c r="W47" s="122"/>
      <c r="X47" s="122"/>
      <c r="Y47" s="122"/>
      <c r="Z47" s="122"/>
      <c r="AA47" s="122"/>
      <c r="AB47" s="123"/>
      <c r="AC47" s="124"/>
      <c r="AD47" s="123"/>
      <c r="AE47" s="122"/>
      <c r="AF47" s="122"/>
      <c r="AG47" s="122"/>
      <c r="AH47" s="122"/>
      <c r="AI47" s="122"/>
      <c r="AJ47" s="123"/>
      <c r="AK47" s="124"/>
      <c r="AL47" s="85"/>
      <c r="AM47" s="122"/>
      <c r="AN47" s="122"/>
      <c r="AO47" s="122"/>
      <c r="AP47" s="122"/>
      <c r="AQ47" s="122"/>
      <c r="AR47" s="123"/>
      <c r="AS47" s="124"/>
      <c r="AT47" s="85"/>
      <c r="AU47" s="122"/>
      <c r="AV47" s="122"/>
      <c r="AW47" s="122"/>
      <c r="AX47" s="122"/>
      <c r="AY47" s="122"/>
      <c r="AZ47" s="123"/>
      <c r="BA47" s="124"/>
      <c r="BB47" s="85"/>
      <c r="BC47" s="122"/>
      <c r="BD47" s="122"/>
      <c r="BE47" s="122"/>
      <c r="BF47" s="122"/>
      <c r="BG47" s="122"/>
      <c r="BH47" s="123"/>
      <c r="BI47" s="124"/>
      <c r="BJ47"/>
    </row>
    <row r="48" spans="5:62" ht="24.95" customHeight="1">
      <c r="E48" s="138" t="s">
        <v>69</v>
      </c>
      <c r="F48" s="145"/>
      <c r="G48" s="122"/>
      <c r="H48" s="122"/>
      <c r="I48" s="122"/>
      <c r="J48" s="122"/>
      <c r="K48" s="122"/>
      <c r="L48" s="123"/>
      <c r="M48" s="124"/>
      <c r="N48" s="123"/>
      <c r="O48" s="122"/>
      <c r="P48" s="122"/>
      <c r="Q48" s="122"/>
      <c r="R48" s="122"/>
      <c r="S48" s="122"/>
      <c r="T48" s="123"/>
      <c r="U48" s="124"/>
      <c r="V48" s="123"/>
      <c r="W48" s="122"/>
      <c r="X48" s="122"/>
      <c r="Y48" s="122"/>
      <c r="Z48" s="122"/>
      <c r="AA48" s="122"/>
      <c r="AB48" s="123"/>
      <c r="AC48" s="124"/>
      <c r="AD48" s="123"/>
      <c r="AE48" s="122"/>
      <c r="AF48" s="122"/>
      <c r="AG48" s="122"/>
      <c r="AH48" s="122"/>
      <c r="AI48" s="122"/>
      <c r="AJ48" s="123"/>
      <c r="AK48" s="124"/>
      <c r="AL48" s="85"/>
      <c r="AM48" s="122"/>
      <c r="AN48" s="122"/>
      <c r="AO48" s="122"/>
      <c r="AP48" s="122"/>
      <c r="AQ48" s="122"/>
      <c r="AR48" s="123"/>
      <c r="AS48" s="124"/>
      <c r="AT48" s="85"/>
      <c r="AU48" s="122"/>
      <c r="AV48" s="122"/>
      <c r="AW48" s="122"/>
      <c r="AX48" s="122"/>
      <c r="AY48" s="122"/>
      <c r="AZ48" s="123"/>
      <c r="BA48" s="124"/>
      <c r="BB48" s="85"/>
      <c r="BC48" s="122"/>
      <c r="BD48" s="122"/>
      <c r="BE48" s="122"/>
      <c r="BF48" s="122"/>
      <c r="BG48" s="122"/>
      <c r="BH48" s="123"/>
      <c r="BI48" s="124"/>
      <c r="BJ48"/>
    </row>
    <row r="49" spans="2:69" ht="12.95" customHeight="1">
      <c r="E49" s="137" t="s">
        <v>13</v>
      </c>
      <c r="F49" s="145"/>
      <c r="G49" s="122">
        <v>46.975806938436307</v>
      </c>
      <c r="H49" s="122">
        <v>1.1634798706636895</v>
      </c>
      <c r="I49" s="122">
        <v>44.69142706730441</v>
      </c>
      <c r="J49" s="122">
        <v>49.260186809568204</v>
      </c>
      <c r="K49" s="122">
        <v>2.4767639908527315</v>
      </c>
      <c r="L49" s="123">
        <v>2899.7931420001369</v>
      </c>
      <c r="M49" s="124">
        <v>4102</v>
      </c>
      <c r="N49" s="123"/>
      <c r="O49" s="146">
        <v>45.266339006891201</v>
      </c>
      <c r="P49" s="146">
        <v>2.5152719489487452</v>
      </c>
      <c r="Q49" s="146">
        <v>40.310188817769507</v>
      </c>
      <c r="R49" s="146">
        <v>50.222489196012901</v>
      </c>
      <c r="S49" s="146">
        <v>5.5566056458991051</v>
      </c>
      <c r="T49" s="147">
        <v>619.33652500000187</v>
      </c>
      <c r="U49" s="148">
        <v>863</v>
      </c>
      <c r="V49" s="147"/>
      <c r="W49" s="146">
        <v>39.579971656171871</v>
      </c>
      <c r="X49" s="146">
        <v>2.4398019281579213</v>
      </c>
      <c r="Y49" s="146">
        <v>34.772302327808099</v>
      </c>
      <c r="Z49" s="146">
        <v>44.387640984535643</v>
      </c>
      <c r="AA49" s="146">
        <v>6.1642336415808741</v>
      </c>
      <c r="AB49" s="147">
        <v>627.69573500000195</v>
      </c>
      <c r="AC49" s="148">
        <v>872</v>
      </c>
      <c r="AD49" s="147"/>
      <c r="AE49" s="146">
        <v>39.773955638253597</v>
      </c>
      <c r="AF49" s="146">
        <v>1.9408317669901107</v>
      </c>
      <c r="AG49" s="146">
        <v>35.963027804192443</v>
      </c>
      <c r="AH49" s="146">
        <v>43.584883472314758</v>
      </c>
      <c r="AI49" s="146">
        <v>4.879654879293593</v>
      </c>
      <c r="AJ49" s="147">
        <v>1470.2676830000037</v>
      </c>
      <c r="AK49" s="148">
        <v>1728</v>
      </c>
      <c r="AL49" s="128"/>
      <c r="AM49" s="122">
        <v>37.147716770715121</v>
      </c>
      <c r="AN49" s="122">
        <v>1.5402664231566259</v>
      </c>
      <c r="AO49" s="122">
        <v>34.125437751971042</v>
      </c>
      <c r="AP49" s="122">
        <v>40.169995789459207</v>
      </c>
      <c r="AQ49" s="122">
        <v>4.1463286496543805</v>
      </c>
      <c r="AR49" s="123">
        <v>2295.5102819999865</v>
      </c>
      <c r="AS49" s="124">
        <v>3030</v>
      </c>
      <c r="AT49" s="85"/>
      <c r="AU49" s="122">
        <v>35.929029134172069</v>
      </c>
      <c r="AV49" s="122">
        <v>1.3521551836156358</v>
      </c>
      <c r="AW49" s="122">
        <v>33.275852505821192</v>
      </c>
      <c r="AX49" s="122">
        <v>38.582205762522946</v>
      </c>
      <c r="AY49" s="122">
        <v>3.7634058481407786</v>
      </c>
      <c r="AZ49" s="123">
        <v>2220.7127808002338</v>
      </c>
      <c r="BA49" s="124">
        <v>2930</v>
      </c>
      <c r="BB49" s="85"/>
      <c r="BC49" s="122">
        <v>36.950210107955719</v>
      </c>
      <c r="BD49" s="122">
        <v>1.7501155198138219</v>
      </c>
      <c r="BE49" s="122">
        <v>33.511950658163315</v>
      </c>
      <c r="BF49" s="122">
        <v>40.388469557748131</v>
      </c>
      <c r="BG49" s="122">
        <v>4.7364156109006963</v>
      </c>
      <c r="BH49" s="123">
        <v>1083.1386610000045</v>
      </c>
      <c r="BI49" s="124">
        <v>1463</v>
      </c>
      <c r="BJ49"/>
    </row>
    <row r="50" spans="2:69" ht="12.95" customHeight="1">
      <c r="E50" s="137" t="s">
        <v>14</v>
      </c>
      <c r="F50" s="145"/>
      <c r="G50" s="122">
        <v>30.628212976841979</v>
      </c>
      <c r="H50" s="122">
        <v>1.0290916371384882</v>
      </c>
      <c r="I50" s="122">
        <v>28.607691366882076</v>
      </c>
      <c r="J50" s="122">
        <v>32.648734586801879</v>
      </c>
      <c r="K50" s="122">
        <v>3.3599467194399666</v>
      </c>
      <c r="L50" s="123">
        <v>2488.4150720000021</v>
      </c>
      <c r="M50" s="124">
        <v>3028</v>
      </c>
      <c r="N50" s="123"/>
      <c r="O50" s="146">
        <v>26.833508511620458</v>
      </c>
      <c r="P50" s="146">
        <v>2.3291058716081321</v>
      </c>
      <c r="Q50" s="146">
        <v>22.244184279352197</v>
      </c>
      <c r="R50" s="146">
        <v>31.422832743888719</v>
      </c>
      <c r="S50" s="146">
        <v>8.6798409928373488</v>
      </c>
      <c r="T50" s="147">
        <v>495.79584399999862</v>
      </c>
      <c r="U50" s="148">
        <v>670</v>
      </c>
      <c r="V50" s="147"/>
      <c r="W50" s="146">
        <v>32.632609010476763</v>
      </c>
      <c r="X50" s="146">
        <v>2.5246146174016988</v>
      </c>
      <c r="Y50" s="146">
        <v>27.657814900372525</v>
      </c>
      <c r="Z50" s="146">
        <v>37.607403120581004</v>
      </c>
      <c r="AA50" s="146">
        <v>7.7364780014713697</v>
      </c>
      <c r="AB50" s="147">
        <v>540.43188500000144</v>
      </c>
      <c r="AC50" s="148">
        <v>710</v>
      </c>
      <c r="AD50" s="147"/>
      <c r="AE50" s="146">
        <v>27.592290645331541</v>
      </c>
      <c r="AF50" s="146">
        <v>1.7912418908649796</v>
      </c>
      <c r="AG50" s="146">
        <v>24.07509059969334</v>
      </c>
      <c r="AH50" s="146">
        <v>31.109490690969743</v>
      </c>
      <c r="AI50" s="146">
        <v>6.4918201750243156</v>
      </c>
      <c r="AJ50" s="147">
        <v>1291.9002470000114</v>
      </c>
      <c r="AK50" s="148">
        <v>1547</v>
      </c>
      <c r="AL50" s="128"/>
      <c r="AM50" s="122">
        <v>23.33479585838694</v>
      </c>
      <c r="AN50" s="122">
        <v>1.0726122004984353</v>
      </c>
      <c r="AO50" s="122">
        <v>21.230138313381364</v>
      </c>
      <c r="AP50" s="122">
        <v>25.439453403392516</v>
      </c>
      <c r="AQ50" s="122">
        <v>4.5966213161145753</v>
      </c>
      <c r="AR50" s="123">
        <v>2196.0603859999796</v>
      </c>
      <c r="AS50" s="124">
        <v>2707</v>
      </c>
      <c r="AT50" s="85"/>
      <c r="AU50" s="122">
        <v>21.285115795037754</v>
      </c>
      <c r="AV50" s="122">
        <v>1.0599853782731246</v>
      </c>
      <c r="AW50" s="122">
        <v>19.205229946057159</v>
      </c>
      <c r="AX50" s="122">
        <v>23.365001644018349</v>
      </c>
      <c r="AY50" s="122">
        <v>4.9799371000849391</v>
      </c>
      <c r="AZ50" s="123">
        <v>2018.7861239433173</v>
      </c>
      <c r="BA50" s="124">
        <v>2341</v>
      </c>
      <c r="BB50" s="85"/>
      <c r="BC50" s="122">
        <v>18.633156826470739</v>
      </c>
      <c r="BD50" s="122">
        <v>1.5501396366121842</v>
      </c>
      <c r="BE50" s="122">
        <v>15.587767997139865</v>
      </c>
      <c r="BF50" s="122">
        <v>21.678545655801614</v>
      </c>
      <c r="BG50" s="122">
        <v>8.3192539570644097</v>
      </c>
      <c r="BH50" s="123">
        <v>1029.7754469999993</v>
      </c>
      <c r="BI50" s="124">
        <v>1193</v>
      </c>
      <c r="BJ50"/>
    </row>
    <row r="51" spans="2:69" ht="12.95" customHeight="1">
      <c r="E51" s="137" t="s">
        <v>15</v>
      </c>
      <c r="F51" s="145"/>
      <c r="G51" s="122">
        <v>16.772594577659596</v>
      </c>
      <c r="H51" s="122">
        <v>1.0988080026769929</v>
      </c>
      <c r="I51" s="122">
        <v>14.615191646294637</v>
      </c>
      <c r="J51" s="122">
        <v>18.929997509024556</v>
      </c>
      <c r="K51" s="122">
        <v>6.5512106525281419</v>
      </c>
      <c r="L51" s="123">
        <v>2149.5356090000228</v>
      </c>
      <c r="M51" s="124">
        <v>2183</v>
      </c>
      <c r="N51" s="123"/>
      <c r="O51" s="146">
        <v>11.642637697553168</v>
      </c>
      <c r="P51" s="146">
        <v>1.7688645437384611</v>
      </c>
      <c r="Q51" s="146">
        <v>8.1572259723343148</v>
      </c>
      <c r="R51" s="146">
        <v>15.128049422772023</v>
      </c>
      <c r="S51" s="146">
        <v>15.192987961054632</v>
      </c>
      <c r="T51" s="147">
        <v>440.07256199999955</v>
      </c>
      <c r="U51" s="148">
        <v>458</v>
      </c>
      <c r="V51" s="147"/>
      <c r="W51" s="146">
        <v>11.282537188368826</v>
      </c>
      <c r="X51" s="146">
        <v>1.8334186089802282</v>
      </c>
      <c r="Y51" s="146">
        <v>7.669756039736547</v>
      </c>
      <c r="Z51" s="146">
        <v>14.895318337001104</v>
      </c>
      <c r="AA51" s="146">
        <v>16.250055979166643</v>
      </c>
      <c r="AB51" s="147">
        <v>509.49781099999888</v>
      </c>
      <c r="AC51" s="148">
        <v>472</v>
      </c>
      <c r="AD51" s="147"/>
      <c r="AE51" s="146">
        <v>11.581650555373296</v>
      </c>
      <c r="AF51" s="146">
        <v>1.1865811199838916</v>
      </c>
      <c r="AG51" s="146">
        <v>9.2517345397616673</v>
      </c>
      <c r="AH51" s="146">
        <v>13.911566570984924</v>
      </c>
      <c r="AI51" s="146">
        <v>10.245354186009164</v>
      </c>
      <c r="AJ51" s="147">
        <v>1261.3209430000084</v>
      </c>
      <c r="AK51" s="148">
        <v>1382</v>
      </c>
      <c r="AL51" s="128"/>
      <c r="AM51" s="122">
        <v>9.7244629298538534</v>
      </c>
      <c r="AN51" s="122">
        <v>0.90267037964400476</v>
      </c>
      <c r="AO51" s="122">
        <v>7.9532617219168449</v>
      </c>
      <c r="AP51" s="122">
        <v>11.495664137790861</v>
      </c>
      <c r="AQ51" s="122">
        <v>9.2824702624227182</v>
      </c>
      <c r="AR51" s="123">
        <v>1905.8327059999958</v>
      </c>
      <c r="AS51" s="124">
        <v>2041</v>
      </c>
      <c r="AT51" s="85"/>
      <c r="AU51" s="122">
        <v>11.627516015176212</v>
      </c>
      <c r="AV51" s="122">
        <v>1.0042408198614472</v>
      </c>
      <c r="AW51" s="122">
        <v>9.65701122047677</v>
      </c>
      <c r="AX51" s="122">
        <v>13.598020809875653</v>
      </c>
      <c r="AY51" s="122">
        <v>8.6367614420028662</v>
      </c>
      <c r="AZ51" s="123">
        <v>1851.9622675202106</v>
      </c>
      <c r="BA51" s="124">
        <v>1971</v>
      </c>
      <c r="BB51" s="85"/>
      <c r="BC51" s="122">
        <v>7.2152146017883707</v>
      </c>
      <c r="BD51" s="122">
        <v>0.99062325002696705</v>
      </c>
      <c r="BE51" s="122">
        <v>5.2690460706095719</v>
      </c>
      <c r="BF51" s="122">
        <v>9.1613831329671704</v>
      </c>
      <c r="BG51" s="122">
        <v>13.729643603135935</v>
      </c>
      <c r="BH51" s="123">
        <v>1065.8643469999963</v>
      </c>
      <c r="BI51" s="124">
        <v>1045</v>
      </c>
      <c r="BJ51"/>
    </row>
    <row r="52" spans="2:69" ht="12.95" customHeight="1">
      <c r="E52" s="137" t="s">
        <v>45</v>
      </c>
      <c r="F52" s="145"/>
      <c r="G52" s="122">
        <v>7.1748031202713474</v>
      </c>
      <c r="H52" s="122">
        <v>0.86047687367323722</v>
      </c>
      <c r="I52" s="122">
        <v>5.4853402431247327</v>
      </c>
      <c r="J52" s="122">
        <v>8.864265997417963</v>
      </c>
      <c r="K52" s="122">
        <v>11.993038125911591</v>
      </c>
      <c r="L52" s="123">
        <v>1728.6124500000137</v>
      </c>
      <c r="M52" s="124">
        <v>1451</v>
      </c>
      <c r="N52" s="123"/>
      <c r="O52" s="146">
        <v>5.7819370112045316</v>
      </c>
      <c r="P52" s="146">
        <v>1.6429254296253619</v>
      </c>
      <c r="Q52" s="146">
        <v>2.5446786375508346</v>
      </c>
      <c r="R52" s="146">
        <v>9.0191953848582287</v>
      </c>
      <c r="S52" s="146">
        <v>28.414792939487537</v>
      </c>
      <c r="T52" s="147">
        <v>336.3973520000003</v>
      </c>
      <c r="U52" s="148">
        <v>282</v>
      </c>
      <c r="V52" s="147"/>
      <c r="W52" s="146">
        <v>6.862534488779608</v>
      </c>
      <c r="X52" s="146">
        <v>1.7810251837454711</v>
      </c>
      <c r="Y52" s="146">
        <v>3.3529954355822014</v>
      </c>
      <c r="Z52" s="146">
        <v>10.372073541977015</v>
      </c>
      <c r="AA52" s="146">
        <v>25.952877710960664</v>
      </c>
      <c r="AB52" s="147">
        <v>331.36356600000039</v>
      </c>
      <c r="AC52" s="148">
        <v>260</v>
      </c>
      <c r="AD52" s="147"/>
      <c r="AE52" s="146">
        <v>8.7418427372060243</v>
      </c>
      <c r="AF52" s="146">
        <v>1.5138023502452713</v>
      </c>
      <c r="AG52" s="146">
        <v>5.7694101905337298</v>
      </c>
      <c r="AH52" s="146">
        <v>11.714275283878317</v>
      </c>
      <c r="AI52" s="146">
        <v>17.316741970230147</v>
      </c>
      <c r="AJ52" s="147">
        <v>901.16656600000124</v>
      </c>
      <c r="AK52" s="148">
        <v>877</v>
      </c>
      <c r="AL52" s="128"/>
      <c r="AM52" s="122">
        <v>5.7765972049491898</v>
      </c>
      <c r="AN52" s="122">
        <v>0.7624884124864385</v>
      </c>
      <c r="AO52" s="122">
        <v>4.2804581627369371</v>
      </c>
      <c r="AP52" s="122">
        <v>7.2727362471614434</v>
      </c>
      <c r="AQ52" s="122">
        <v>13.1996119070439</v>
      </c>
      <c r="AR52" s="123">
        <v>1557.1096409999943</v>
      </c>
      <c r="AS52" s="124">
        <v>1252</v>
      </c>
      <c r="AT52" s="85"/>
      <c r="AU52" s="122">
        <v>5.0959040341148079</v>
      </c>
      <c r="AV52" s="122">
        <v>0.79146683822288366</v>
      </c>
      <c r="AW52" s="122">
        <v>3.542900841335836</v>
      </c>
      <c r="AX52" s="122">
        <v>6.6489072268937797</v>
      </c>
      <c r="AY52" s="122">
        <v>15.531431379483712</v>
      </c>
      <c r="AZ52" s="123">
        <v>1501.4404718891765</v>
      </c>
      <c r="BA52" s="124">
        <v>1267</v>
      </c>
      <c r="BB52" s="85"/>
      <c r="BC52" s="122">
        <v>3.8124206605431095</v>
      </c>
      <c r="BD52" s="122">
        <v>1.133790646822487</v>
      </c>
      <c r="BE52" s="122">
        <v>1.5849868932347886</v>
      </c>
      <c r="BF52" s="122">
        <v>6.0398544278514308</v>
      </c>
      <c r="BG52" s="122">
        <v>29.739389951290672</v>
      </c>
      <c r="BH52" s="123">
        <v>799.90700699999968</v>
      </c>
      <c r="BI52" s="124">
        <v>646</v>
      </c>
      <c r="BJ52"/>
    </row>
    <row r="53" spans="2:69" ht="12.95" customHeight="1">
      <c r="E53" s="137" t="s">
        <v>16</v>
      </c>
      <c r="F53" s="145"/>
      <c r="G53" s="122">
        <v>4.4677904614802539</v>
      </c>
      <c r="H53" s="122">
        <v>0.9525100504695424</v>
      </c>
      <c r="I53" s="122">
        <v>2.5976293687041108</v>
      </c>
      <c r="J53" s="122">
        <v>6.3379515542563976</v>
      </c>
      <c r="K53" s="122">
        <v>21.319487981402776</v>
      </c>
      <c r="L53" s="123">
        <v>1210.2212819999991</v>
      </c>
      <c r="M53" s="124">
        <v>821</v>
      </c>
      <c r="N53" s="123"/>
      <c r="O53" s="146">
        <v>4.161673117845706</v>
      </c>
      <c r="P53" s="146">
        <v>2.0278930172793839</v>
      </c>
      <c r="Q53" s="146">
        <v>0.16586568028079529</v>
      </c>
      <c r="R53" s="146">
        <v>8.1574805554106167</v>
      </c>
      <c r="S53" s="146">
        <v>48.727830366675327</v>
      </c>
      <c r="T53" s="147">
        <v>272.50910099999993</v>
      </c>
      <c r="U53" s="148">
        <v>161</v>
      </c>
      <c r="V53" s="147"/>
      <c r="W53" s="146">
        <v>4.2093472465863302</v>
      </c>
      <c r="X53" s="146">
        <v>1.7199433880085893</v>
      </c>
      <c r="Y53" s="146">
        <v>0.82017086402067696</v>
      </c>
      <c r="Z53" s="146">
        <v>7.5985236291519849</v>
      </c>
      <c r="AA53" s="146">
        <v>40.860097474814367</v>
      </c>
      <c r="AB53" s="147">
        <v>281.71106600000002</v>
      </c>
      <c r="AC53" s="148">
        <v>195</v>
      </c>
      <c r="AD53" s="147"/>
      <c r="AE53" s="146">
        <v>3.3166680304377048</v>
      </c>
      <c r="AF53" s="146">
        <v>1.0218465855482539</v>
      </c>
      <c r="AG53" s="146">
        <v>1.310217156519152</v>
      </c>
      <c r="AH53" s="146">
        <v>5.3231189043562575</v>
      </c>
      <c r="AI53" s="146">
        <v>30.809432121954018</v>
      </c>
      <c r="AJ53" s="147">
        <v>580.05826400000171</v>
      </c>
      <c r="AK53" s="148">
        <v>453</v>
      </c>
      <c r="AL53" s="128"/>
      <c r="AM53" s="122">
        <v>2.335776397218341</v>
      </c>
      <c r="AN53" s="122">
        <v>0.63787523976496241</v>
      </c>
      <c r="AO53" s="122">
        <v>1.0841507532813117</v>
      </c>
      <c r="AP53" s="122">
        <v>3.5874020411553706</v>
      </c>
      <c r="AQ53" s="122">
        <v>27.308917091747453</v>
      </c>
      <c r="AR53" s="123">
        <v>1132.3321029999968</v>
      </c>
      <c r="AS53" s="124">
        <v>727</v>
      </c>
      <c r="AT53" s="85"/>
      <c r="AU53" s="122">
        <v>2.9106997750898569</v>
      </c>
      <c r="AV53" s="122">
        <v>0.78144345418834138</v>
      </c>
      <c r="AW53" s="122">
        <v>1.3773643013565067</v>
      </c>
      <c r="AX53" s="122">
        <v>4.4440352488232069</v>
      </c>
      <c r="AY53" s="122">
        <v>26.847270916637811</v>
      </c>
      <c r="AZ53" s="123">
        <v>1047.3655129848414</v>
      </c>
      <c r="BA53" s="124">
        <v>680</v>
      </c>
      <c r="BB53" s="85"/>
      <c r="BC53" s="122">
        <v>1.1647887952813585</v>
      </c>
      <c r="BD53" s="122">
        <v>0.63241093221306577</v>
      </c>
      <c r="BE53" s="122">
        <v>-7.7639398295778567E-2</v>
      </c>
      <c r="BF53" s="122">
        <v>2.4072169888584951</v>
      </c>
      <c r="BG53" s="122">
        <v>54.29404324414925</v>
      </c>
      <c r="BH53" s="123">
        <v>573.62004400000012</v>
      </c>
      <c r="BI53" s="124">
        <v>332</v>
      </c>
      <c r="BJ53"/>
    </row>
    <row r="54" spans="2:69" ht="5.0999999999999996" customHeight="1">
      <c r="E54" s="134"/>
      <c r="F54" s="145"/>
      <c r="G54" s="122"/>
      <c r="H54" s="122"/>
      <c r="I54" s="122"/>
      <c r="J54" s="122"/>
      <c r="K54" s="122"/>
      <c r="L54" s="123"/>
      <c r="M54" s="124"/>
      <c r="N54" s="123"/>
      <c r="O54" s="122"/>
      <c r="P54" s="122"/>
      <c r="Q54" s="122"/>
      <c r="R54" s="122"/>
      <c r="S54" s="122"/>
      <c r="T54" s="123"/>
      <c r="U54" s="124"/>
      <c r="V54" s="123"/>
      <c r="W54" s="122"/>
      <c r="X54" s="122"/>
      <c r="Y54" s="122"/>
      <c r="Z54" s="122"/>
      <c r="AA54" s="122"/>
      <c r="AB54" s="123"/>
      <c r="AC54" s="124"/>
      <c r="AD54" s="123"/>
      <c r="AE54" s="122"/>
      <c r="AF54" s="122"/>
      <c r="AG54" s="122"/>
      <c r="AH54" s="122"/>
      <c r="AI54" s="122"/>
      <c r="AJ54" s="123"/>
      <c r="AK54" s="124"/>
      <c r="AL54" s="128"/>
      <c r="AM54" s="122"/>
      <c r="AN54" s="122"/>
      <c r="AO54" s="122"/>
      <c r="AP54" s="122"/>
      <c r="AQ54" s="122"/>
      <c r="AR54" s="123"/>
      <c r="AS54" s="124"/>
      <c r="AT54" s="85"/>
      <c r="AU54" s="122"/>
      <c r="AV54" s="122"/>
      <c r="AW54" s="122"/>
      <c r="AX54" s="122"/>
      <c r="AY54" s="122"/>
      <c r="AZ54" s="123"/>
      <c r="BA54" s="124"/>
      <c r="BB54" s="85"/>
      <c r="BC54" s="122"/>
      <c r="BD54" s="122"/>
      <c r="BE54" s="122"/>
      <c r="BF54" s="122"/>
      <c r="BG54" s="122"/>
      <c r="BH54" s="123"/>
      <c r="BI54" s="124"/>
      <c r="BJ54"/>
    </row>
    <row r="55" spans="2:69" ht="12.95" customHeight="1">
      <c r="E55" s="151" t="s">
        <v>70</v>
      </c>
      <c r="F55" s="145"/>
      <c r="G55" s="122">
        <v>49.122841837562973</v>
      </c>
      <c r="H55" s="122">
        <v>1.2524768124071834</v>
      </c>
      <c r="I55" s="122">
        <v>46.627780081729256</v>
      </c>
      <c r="J55" s="122">
        <v>51.617903593396697</v>
      </c>
      <c r="K55" s="122">
        <v>2.5496831322357383</v>
      </c>
      <c r="L55" s="123">
        <v>2264.8797390000541</v>
      </c>
      <c r="M55" s="124">
        <v>3066</v>
      </c>
      <c r="N55" s="123"/>
      <c r="O55" s="122">
        <v>43.178823034583395</v>
      </c>
      <c r="P55" s="122">
        <v>2.7932882331489295</v>
      </c>
      <c r="Q55" s="122">
        <v>37.67486311057656</v>
      </c>
      <c r="R55" s="122">
        <v>48.682782958590238</v>
      </c>
      <c r="S55" s="122">
        <v>6.4691161936296631</v>
      </c>
      <c r="T55" s="123">
        <v>642.57123400000285</v>
      </c>
      <c r="U55" s="124">
        <v>861</v>
      </c>
      <c r="V55" s="123"/>
      <c r="W55" s="122">
        <v>42.107108757900022</v>
      </c>
      <c r="X55" s="122">
        <v>1.5469796991451568</v>
      </c>
      <c r="Y55" s="122">
        <v>39.071520640824609</v>
      </c>
      <c r="Z55" s="122">
        <v>45.142696874975442</v>
      </c>
      <c r="AA55" s="122">
        <v>3.6739157467203598</v>
      </c>
      <c r="AB55" s="123">
        <v>2460.8998849999916</v>
      </c>
      <c r="AC55" s="124">
        <v>2909</v>
      </c>
      <c r="AD55" s="123"/>
      <c r="AE55" s="122">
        <v>40.826564232879683</v>
      </c>
      <c r="AF55" s="122">
        <v>2.0660709612444603</v>
      </c>
      <c r="AG55" s="122">
        <v>36.769722487362174</v>
      </c>
      <c r="AH55" s="122">
        <v>44.883405978397199</v>
      </c>
      <c r="AI55" s="122">
        <v>5.0606045354670064</v>
      </c>
      <c r="AJ55" s="123">
        <v>1598.9794470000043</v>
      </c>
      <c r="AK55" s="124">
        <v>1699</v>
      </c>
      <c r="AL55" s="152"/>
      <c r="AM55" s="122">
        <v>38.71332974203743</v>
      </c>
      <c r="AN55" s="122">
        <v>1.5717744918155023</v>
      </c>
      <c r="AO55" s="122">
        <v>35.629226240595273</v>
      </c>
      <c r="AP55" s="122">
        <v>41.797433243479581</v>
      </c>
      <c r="AQ55" s="122">
        <v>4.060034366170183</v>
      </c>
      <c r="AR55" s="123">
        <v>1831.1087439999969</v>
      </c>
      <c r="AS55" s="124">
        <v>2284</v>
      </c>
      <c r="AT55" s="122"/>
      <c r="AU55" s="122">
        <v>37.983153078928609</v>
      </c>
      <c r="AV55" s="122">
        <v>1.681353663742029</v>
      </c>
      <c r="AW55" s="122">
        <v>34.68402861548941</v>
      </c>
      <c r="AX55" s="122">
        <v>41.282277542367815</v>
      </c>
      <c r="AY55" s="122">
        <v>4.4265773835263049</v>
      </c>
      <c r="AZ55" s="123">
        <v>1607.0214779999965</v>
      </c>
      <c r="BA55" s="124">
        <v>2021</v>
      </c>
      <c r="BB55" s="122"/>
      <c r="BC55" s="122">
        <v>35.612959546000681</v>
      </c>
      <c r="BD55" s="122">
        <v>2.241680976656319</v>
      </c>
      <c r="BE55" s="122">
        <v>31.208975515147451</v>
      </c>
      <c r="BF55" s="122">
        <v>40.016943576853905</v>
      </c>
      <c r="BG55" s="122">
        <v>6.2945652516207655</v>
      </c>
      <c r="BH55" s="123">
        <v>923.78026200000181</v>
      </c>
      <c r="BI55" s="124">
        <v>1172</v>
      </c>
      <c r="BJ55"/>
    </row>
    <row r="56" spans="2:69" ht="5.0999999999999996" customHeight="1">
      <c r="E56" s="46"/>
      <c r="F56" s="74"/>
      <c r="G56" s="74"/>
      <c r="H56" s="74"/>
      <c r="I56" s="74"/>
      <c r="J56" s="74"/>
      <c r="K56" s="74"/>
      <c r="L56" s="74"/>
      <c r="M56" s="74"/>
      <c r="N56" s="74"/>
      <c r="O56" s="60"/>
      <c r="P56" s="60"/>
      <c r="Q56" s="60"/>
      <c r="R56" s="60"/>
      <c r="S56" s="60"/>
      <c r="T56" s="60"/>
      <c r="U56" s="60"/>
      <c r="V56" s="60"/>
      <c r="W56" s="60"/>
      <c r="X56" s="60"/>
      <c r="Y56" s="60"/>
      <c r="Z56" s="60"/>
      <c r="AA56" s="60"/>
      <c r="AB56" s="60"/>
      <c r="AC56" s="60"/>
      <c r="AD56" s="60"/>
      <c r="AE56" s="60"/>
      <c r="AF56" s="60"/>
      <c r="AG56" s="60"/>
      <c r="AH56" s="60"/>
      <c r="AI56" s="60"/>
      <c r="AJ56" s="60"/>
      <c r="AK56" s="60"/>
      <c r="AL56" s="60"/>
      <c r="AM56" s="60"/>
      <c r="AN56" s="60"/>
      <c r="AO56" s="60"/>
      <c r="AP56" s="60"/>
      <c r="AQ56" s="60"/>
      <c r="AR56" s="60"/>
      <c r="AS56" s="60"/>
      <c r="AT56" s="60"/>
      <c r="AU56" s="18"/>
      <c r="AV56" s="18"/>
      <c r="AW56" s="18"/>
      <c r="AX56" s="18"/>
      <c r="AY56" s="18"/>
      <c r="AZ56" s="18"/>
      <c r="BA56" s="18"/>
      <c r="BB56" s="60"/>
      <c r="BC56" s="18"/>
      <c r="BD56" s="18"/>
      <c r="BE56" s="18"/>
      <c r="BF56" s="18"/>
      <c r="BG56" s="18"/>
      <c r="BH56" s="18"/>
      <c r="BI56" s="18"/>
      <c r="BJ56" s="11"/>
    </row>
    <row r="57" spans="2:69" ht="5.0999999999999996" customHeight="1">
      <c r="F57" s="5"/>
      <c r="G57" s="5"/>
      <c r="H57" s="5"/>
      <c r="I57" s="5"/>
      <c r="J57" s="5"/>
      <c r="K57" s="5"/>
      <c r="L57" s="5"/>
      <c r="M57" s="5"/>
      <c r="N57" s="5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M57" s="66"/>
      <c r="AN57" s="66"/>
      <c r="AO57" s="66"/>
      <c r="AP57" s="66"/>
      <c r="AQ57" s="66"/>
      <c r="AR57" s="66"/>
      <c r="AS57" s="66"/>
    </row>
    <row r="58" spans="2:69" ht="11.1" customHeight="1">
      <c r="E58" s="95" t="s">
        <v>17</v>
      </c>
      <c r="F58" s="5"/>
      <c r="G58" s="5"/>
      <c r="H58" s="5"/>
      <c r="I58" s="5"/>
      <c r="J58" s="5"/>
      <c r="K58" s="5"/>
      <c r="L58" s="5"/>
      <c r="M58" s="5"/>
      <c r="N58" s="5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M58" s="66"/>
      <c r="AN58" s="66"/>
      <c r="AO58" s="66"/>
      <c r="AP58" s="66"/>
      <c r="AQ58" s="66"/>
      <c r="AR58" s="66"/>
      <c r="AS58" s="66"/>
    </row>
    <row r="59" spans="2:69" ht="12.75" customHeight="1">
      <c r="E59" s="95" t="s">
        <v>71</v>
      </c>
      <c r="F59" s="95"/>
      <c r="G59" s="95"/>
      <c r="H59" s="95"/>
      <c r="I59" s="95"/>
      <c r="J59" s="95"/>
      <c r="K59" s="95"/>
      <c r="L59" s="95"/>
      <c r="M59" s="95"/>
      <c r="N59" s="95"/>
      <c r="O59" s="95"/>
      <c r="P59" s="95"/>
      <c r="Q59" s="95"/>
      <c r="R59" s="95"/>
      <c r="S59" s="95"/>
      <c r="T59" s="95"/>
      <c r="U59" s="95"/>
      <c r="V59" s="95"/>
      <c r="W59" s="95"/>
      <c r="X59" s="95"/>
      <c r="Y59" s="95"/>
      <c r="Z59" s="95"/>
      <c r="AA59" s="95"/>
      <c r="AB59" s="95"/>
      <c r="AC59" s="95"/>
      <c r="AD59" s="95"/>
      <c r="AE59" s="95"/>
      <c r="AF59" s="95"/>
      <c r="AG59" s="95"/>
      <c r="AH59" s="95"/>
      <c r="AI59" s="95"/>
      <c r="AJ59" s="95"/>
      <c r="AK59" s="95"/>
      <c r="AL59" s="95"/>
      <c r="AM59" s="95"/>
      <c r="AN59" s="95"/>
      <c r="AO59" s="95"/>
      <c r="AP59" s="95"/>
      <c r="AQ59" s="95"/>
      <c r="AR59" s="95"/>
      <c r="AS59" s="95"/>
      <c r="AT59" s="95"/>
      <c r="AU59" s="95"/>
      <c r="AV59" s="95"/>
      <c r="AW59" s="95"/>
      <c r="AX59" s="95"/>
      <c r="AY59" s="95"/>
      <c r="AZ59" s="95"/>
      <c r="BA59" s="95"/>
    </row>
    <row r="60" spans="2:69" ht="11.1" customHeight="1">
      <c r="E60" s="95" t="s">
        <v>87</v>
      </c>
      <c r="F60" s="5"/>
      <c r="G60" s="5"/>
      <c r="H60" s="5"/>
      <c r="I60" s="5"/>
      <c r="J60" s="5"/>
      <c r="K60" s="5"/>
      <c r="L60" s="5"/>
      <c r="M60" s="5"/>
      <c r="N60" s="5"/>
    </row>
    <row r="61" spans="2:69" ht="12.95" customHeight="1">
      <c r="E61" s="95" t="s">
        <v>88</v>
      </c>
      <c r="F61" s="5"/>
      <c r="G61" s="5"/>
      <c r="H61" s="5"/>
      <c r="I61" s="5"/>
      <c r="J61" s="5"/>
      <c r="K61" s="5"/>
      <c r="L61" s="5"/>
      <c r="M61" s="5"/>
      <c r="N61" s="5"/>
    </row>
    <row r="62" spans="2:69" ht="12.95" customHeight="1">
      <c r="B62" s="1900">
        <v>5</v>
      </c>
      <c r="C62" s="1900"/>
      <c r="E62" s="95" t="s">
        <v>97</v>
      </c>
    </row>
    <row r="63" spans="2:69" s="32" customFormat="1" ht="7.5" customHeight="1">
      <c r="B63" s="1900"/>
      <c r="C63" s="1900"/>
      <c r="BK63" s="7"/>
      <c r="BL63" s="7"/>
      <c r="BM63" s="7"/>
      <c r="BN63" s="7"/>
      <c r="BO63" s="7"/>
      <c r="BP63" s="7"/>
      <c r="BQ63" s="7"/>
    </row>
    <row r="64" spans="2:69" s="31" customFormat="1" ht="12" customHeight="1">
      <c r="BK64" s="7"/>
      <c r="BL64" s="7"/>
      <c r="BM64" s="7"/>
      <c r="BN64" s="7"/>
      <c r="BO64" s="7"/>
      <c r="BP64" s="7"/>
      <c r="BQ64" s="7"/>
    </row>
    <row r="65" spans="4:69" s="31" customFormat="1">
      <c r="D65" s="40"/>
      <c r="BK65" s="32"/>
      <c r="BL65" s="32"/>
      <c r="BM65" s="32"/>
      <c r="BN65" s="32"/>
      <c r="BO65" s="32"/>
      <c r="BP65" s="32"/>
      <c r="BQ65" s="32"/>
    </row>
    <row r="66" spans="4:69" s="31" customFormat="1">
      <c r="D66" s="40"/>
    </row>
    <row r="67" spans="4:69" ht="12.95" customHeight="1">
      <c r="BK67" s="31"/>
      <c r="BL67" s="31"/>
      <c r="BM67" s="31"/>
      <c r="BN67" s="31"/>
      <c r="BO67" s="31"/>
      <c r="BP67" s="31"/>
      <c r="BQ67" s="31"/>
    </row>
    <row r="68" spans="4:69" ht="12.95" customHeight="1">
      <c r="BK68" s="31"/>
      <c r="BL68" s="31"/>
      <c r="BM68" s="31"/>
      <c r="BN68" s="31"/>
      <c r="BO68" s="31"/>
      <c r="BP68" s="31"/>
      <c r="BQ68" s="31"/>
    </row>
  </sheetData>
  <mergeCells count="52">
    <mergeCell ref="BA5:BA6"/>
    <mergeCell ref="X5:X6"/>
    <mergeCell ref="E2:BI2"/>
    <mergeCell ref="BC4:BI4"/>
    <mergeCell ref="BC5:BC6"/>
    <mergeCell ref="BD5:BD6"/>
    <mergeCell ref="BE5:BF5"/>
    <mergeCell ref="BG5:BG6"/>
    <mergeCell ref="P5:P6"/>
    <mergeCell ref="BH5:BH6"/>
    <mergeCell ref="BI5:BI6"/>
    <mergeCell ref="AB5:AB6"/>
    <mergeCell ref="S5:S6"/>
    <mergeCell ref="U5:U6"/>
    <mergeCell ref="W5:W6"/>
    <mergeCell ref="AC5:AC6"/>
    <mergeCell ref="AZ5:AZ6"/>
    <mergeCell ref="Y5:Z5"/>
    <mergeCell ref="AU4:BA4"/>
    <mergeCell ref="AU5:AU6"/>
    <mergeCell ref="AV5:AV6"/>
    <mergeCell ref="AW5:AX5"/>
    <mergeCell ref="AY5:AY6"/>
    <mergeCell ref="AE4:AK4"/>
    <mergeCell ref="AM4:AS4"/>
    <mergeCell ref="AM5:AM6"/>
    <mergeCell ref="AO5:AP5"/>
    <mergeCell ref="W4:AC4"/>
    <mergeCell ref="AR5:AR6"/>
    <mergeCell ref="AQ5:AQ6"/>
    <mergeCell ref="AJ5:AJ6"/>
    <mergeCell ref="AA5:AA6"/>
    <mergeCell ref="AE5:AE6"/>
    <mergeCell ref="AS5:AS6"/>
    <mergeCell ref="AI5:AI6"/>
    <mergeCell ref="AK5:AK6"/>
    <mergeCell ref="AG5:AH5"/>
    <mergeCell ref="AF5:AF6"/>
    <mergeCell ref="AN5:AN6"/>
    <mergeCell ref="O5:O6"/>
    <mergeCell ref="O4:U4"/>
    <mergeCell ref="G4:M4"/>
    <mergeCell ref="H5:H6"/>
    <mergeCell ref="L5:L6"/>
    <mergeCell ref="G5:G6"/>
    <mergeCell ref="T5:T6"/>
    <mergeCell ref="Q5:R5"/>
    <mergeCell ref="B62:C63"/>
    <mergeCell ref="K5:K6"/>
    <mergeCell ref="M5:M6"/>
    <mergeCell ref="E4:E6"/>
    <mergeCell ref="I5:J5"/>
  </mergeCells>
  <phoneticPr fontId="7" type="noConversion"/>
  <printOptions verticalCentered="1"/>
  <pageMargins left="0.19685039370078741" right="0.19685039370078741" top="0.39370078740157483" bottom="0.19685039370078741" header="0" footer="0"/>
  <pageSetup paperSize="9" scale="70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tabColor rgb="FF92D050"/>
  </sheetPr>
  <dimension ref="A1:ER102"/>
  <sheetViews>
    <sheetView showGridLines="0" view="pageBreakPreview" zoomScale="55" zoomScaleNormal="60" zoomScaleSheetLayoutView="55" zoomScalePageLayoutView="60" workbookViewId="0">
      <selection activeCell="A37" sqref="A37:XFD37"/>
    </sheetView>
  </sheetViews>
  <sheetFormatPr baseColWidth="10" defaultRowHeight="12.75"/>
  <cols>
    <col min="1" max="1" width="39.140625" style="175" customWidth="1"/>
    <col min="2" max="2" width="1.28515625" style="175" hidden="1" customWidth="1"/>
    <col min="3" max="3" width="6.7109375" style="175" hidden="1" customWidth="1"/>
    <col min="4" max="6" width="8.7109375" style="175" hidden="1" customWidth="1"/>
    <col min="7" max="7" width="8.28515625" style="175" hidden="1" customWidth="1"/>
    <col min="8" max="8" width="8.7109375" style="175" hidden="1" customWidth="1"/>
    <col min="9" max="9" width="8.5703125" style="175" hidden="1" customWidth="1"/>
    <col min="10" max="10" width="0.85546875" style="175" hidden="1" customWidth="1"/>
    <col min="11" max="17" width="8.7109375" style="175" hidden="1" customWidth="1"/>
    <col min="18" max="18" width="0.85546875" style="175" hidden="1" customWidth="1"/>
    <col min="19" max="19" width="9.28515625" style="175" hidden="1" customWidth="1"/>
    <col min="20" max="21" width="8.7109375" style="175" hidden="1" customWidth="1"/>
    <col min="22" max="22" width="0.28515625" style="175" hidden="1" customWidth="1"/>
    <col min="23" max="23" width="10.85546875" style="175" hidden="1" customWidth="1"/>
    <col min="24" max="24" width="8.7109375" style="175" hidden="1" customWidth="1"/>
    <col min="25" max="25" width="10.42578125" style="175" hidden="1" customWidth="1"/>
    <col min="26" max="26" width="0.28515625" style="175" hidden="1" customWidth="1"/>
    <col min="27" max="33" width="8.7109375" style="175" hidden="1" customWidth="1"/>
    <col min="34" max="34" width="2.28515625" style="175" hidden="1" customWidth="1"/>
    <col min="35" max="35" width="9" style="175" hidden="1" customWidth="1"/>
    <col min="36" max="38" width="8.7109375" style="175" hidden="1" customWidth="1"/>
    <col min="39" max="39" width="11" style="175" hidden="1" customWidth="1"/>
    <col min="40" max="40" width="8.7109375" style="175" hidden="1" customWidth="1"/>
    <col min="41" max="41" width="10.5703125" style="175" hidden="1" customWidth="1"/>
    <col min="42" max="42" width="0.28515625" style="175" hidden="1" customWidth="1"/>
    <col min="43" max="43" width="9.28515625" style="175" hidden="1" customWidth="1"/>
    <col min="44" max="46" width="8.7109375" style="175" hidden="1" customWidth="1"/>
    <col min="47" max="47" width="11.28515625" style="175" hidden="1" customWidth="1"/>
    <col min="48" max="48" width="0.28515625" style="175" hidden="1" customWidth="1"/>
    <col min="49" max="49" width="11.28515625" style="175" hidden="1" customWidth="1"/>
    <col min="50" max="50" width="0.85546875" style="175" hidden="1" customWidth="1"/>
    <col min="51" max="51" width="0.28515625" style="175" hidden="1" customWidth="1"/>
    <col min="52" max="52" width="9.5703125" style="175" hidden="1" customWidth="1"/>
    <col min="53" max="55" width="8.7109375" style="175" hidden="1" customWidth="1"/>
    <col min="56" max="56" width="11.5703125" style="175" hidden="1" customWidth="1"/>
    <col min="57" max="57" width="8.7109375" style="175" hidden="1" customWidth="1"/>
    <col min="58" max="58" width="12" style="175" hidden="1" customWidth="1"/>
    <col min="59" max="59" width="1.42578125" style="175" hidden="1" customWidth="1"/>
    <col min="60" max="60" width="9.5703125" style="175" hidden="1" customWidth="1"/>
    <col min="61" max="63" width="6" style="175" hidden="1" customWidth="1"/>
    <col min="64" max="64" width="11.5703125" style="175" hidden="1" customWidth="1"/>
    <col min="65" max="65" width="7.7109375" style="175" hidden="1" customWidth="1"/>
    <col min="66" max="66" width="11.7109375" style="176" hidden="1" customWidth="1"/>
    <col min="67" max="67" width="0.42578125" style="175" hidden="1" customWidth="1"/>
    <col min="68" max="68" width="10.28515625" style="177" hidden="1" customWidth="1"/>
    <col min="69" max="69" width="15.42578125" style="177" hidden="1" customWidth="1"/>
    <col min="70" max="71" width="9.28515625" style="177" hidden="1" customWidth="1"/>
    <col min="72" max="72" width="12.28515625" style="177" hidden="1" customWidth="1"/>
    <col min="73" max="73" width="12.140625" style="176" hidden="1" customWidth="1"/>
    <col min="74" max="74" width="10.7109375" style="176" hidden="1" customWidth="1"/>
    <col min="75" max="75" width="1.28515625" style="175" hidden="1" customWidth="1"/>
    <col min="76" max="76" width="10.7109375" style="175" customWidth="1"/>
    <col min="77" max="77" width="16" style="175" hidden="1" customWidth="1"/>
    <col min="78" max="79" width="12.140625" style="175" hidden="1" customWidth="1"/>
    <col min="80" max="80" width="12.28515625" style="175" bestFit="1" customWidth="1"/>
    <col min="81" max="81" width="16.7109375" style="175" hidden="1" customWidth="1"/>
    <col min="82" max="82" width="10.7109375" style="175" customWidth="1"/>
    <col min="83" max="83" width="1.28515625" style="175" customWidth="1"/>
    <col min="84" max="84" width="10" style="175" customWidth="1"/>
    <col min="85" max="85" width="9.42578125" style="175" hidden="1" customWidth="1"/>
    <col min="86" max="86" width="8.7109375" style="175" hidden="1" customWidth="1"/>
    <col min="87" max="87" width="9.28515625" style="175" hidden="1" customWidth="1"/>
    <col min="88" max="88" width="12.28515625" style="175" bestFit="1" customWidth="1"/>
    <col min="89" max="89" width="12.28515625" style="175" hidden="1" customWidth="1"/>
    <col min="90" max="90" width="10.7109375" style="175" customWidth="1"/>
    <col min="91" max="91" width="1.28515625" style="175" customWidth="1"/>
    <col min="92" max="92" width="10.28515625" style="175" customWidth="1"/>
    <col min="93" max="95" width="9.140625" style="175" hidden="1" customWidth="1"/>
    <col min="96" max="96" width="12.28515625" style="175" bestFit="1" customWidth="1"/>
    <col min="97" max="97" width="9.140625" style="175" hidden="1" customWidth="1"/>
    <col min="98" max="98" width="10.7109375" style="175" customWidth="1"/>
    <col min="99" max="99" width="1.28515625" style="175" customWidth="1"/>
    <col min="100" max="100" width="10.28515625" style="175" customWidth="1"/>
    <col min="101" max="101" width="12" style="175" hidden="1" customWidth="1"/>
    <col min="102" max="102" width="8.5703125" style="175" hidden="1" customWidth="1"/>
    <col min="103" max="103" width="9.28515625" style="175" hidden="1" customWidth="1"/>
    <col min="104" max="104" width="12.28515625" style="175" bestFit="1" customWidth="1"/>
    <col min="105" max="105" width="12" style="175" hidden="1" customWidth="1"/>
    <col min="106" max="106" width="10.7109375" style="175" customWidth="1"/>
    <col min="107" max="107" width="1.28515625" style="175" customWidth="1"/>
    <col min="108" max="108" width="10.7109375" style="927" hidden="1" customWidth="1"/>
    <col min="109" max="109" width="11.42578125" style="927" hidden="1" customWidth="1"/>
    <col min="110" max="111" width="10.7109375" style="927" hidden="1" customWidth="1"/>
    <col min="112" max="112" width="11.28515625" style="927" hidden="1" customWidth="1"/>
    <col min="113" max="113" width="10.7109375" style="927" hidden="1" customWidth="1"/>
    <col min="114" max="114" width="10.7109375" style="928" hidden="1" customWidth="1"/>
    <col min="115" max="115" width="1.28515625" style="928" hidden="1" customWidth="1"/>
    <col min="116" max="116" width="10.7109375" style="927" customWidth="1"/>
    <col min="117" max="117" width="11.42578125" style="927" hidden="1" customWidth="1"/>
    <col min="118" max="119" width="10.7109375" style="927" hidden="1" customWidth="1"/>
    <col min="120" max="120" width="12.28515625" style="927" customWidth="1"/>
    <col min="121" max="121" width="6.7109375" style="927" hidden="1" customWidth="1"/>
    <col min="122" max="122" width="10.7109375" style="928" customWidth="1"/>
    <col min="123" max="123" width="0.85546875" style="928" customWidth="1"/>
    <col min="124" max="124" width="10.7109375" style="927" customWidth="1"/>
    <col min="125" max="125" width="11.42578125" style="927" hidden="1" customWidth="1"/>
    <col min="126" max="127" width="10.7109375" style="927" customWidth="1"/>
    <col min="128" max="128" width="12.28515625" style="927" bestFit="1" customWidth="1"/>
    <col min="129" max="129" width="10.7109375" style="927" hidden="1" customWidth="1"/>
    <col min="130" max="130" width="10.7109375" style="927" customWidth="1"/>
    <col min="131" max="131" width="2.140625" style="928" customWidth="1"/>
    <col min="132" max="132" width="8.85546875" style="175" customWidth="1"/>
    <col min="133" max="133" width="8.28515625" style="175" customWidth="1"/>
    <col min="134" max="134" width="1.28515625" style="175" customWidth="1"/>
    <col min="135" max="135" width="8.28515625" style="175" customWidth="1"/>
    <col min="136" max="136" width="8.7109375" style="175" customWidth="1"/>
    <col min="137" max="137" width="14" style="175" bestFit="1" customWidth="1"/>
    <col min="138" max="140" width="11.42578125" style="175"/>
    <col min="141" max="141" width="15.140625" style="175" bestFit="1" customWidth="1"/>
    <col min="142" max="16384" width="11.42578125" style="175"/>
  </cols>
  <sheetData>
    <row r="1" spans="1:141" ht="64.5" customHeight="1">
      <c r="A1" s="1964" t="s">
        <v>443</v>
      </c>
      <c r="B1" s="1964"/>
      <c r="C1" s="1964"/>
      <c r="D1" s="1964"/>
      <c r="E1" s="1964"/>
      <c r="F1" s="1964"/>
      <c r="G1" s="1964"/>
      <c r="H1" s="1964"/>
      <c r="I1" s="1964"/>
      <c r="J1" s="1964"/>
      <c r="K1" s="1964"/>
      <c r="L1" s="1964"/>
      <c r="M1" s="1964"/>
      <c r="N1" s="1964"/>
      <c r="O1" s="1964"/>
      <c r="P1" s="1964"/>
      <c r="Q1" s="1964"/>
      <c r="R1" s="1964"/>
      <c r="S1" s="1964"/>
      <c r="T1" s="1964"/>
      <c r="U1" s="1964"/>
      <c r="V1" s="1964"/>
      <c r="W1" s="1964"/>
      <c r="X1" s="1964"/>
      <c r="Y1" s="1964"/>
      <c r="Z1" s="1964"/>
      <c r="AA1" s="1964"/>
      <c r="AB1" s="1964"/>
      <c r="AC1" s="1964"/>
      <c r="AD1" s="1964"/>
      <c r="AE1" s="1964"/>
      <c r="AF1" s="1964"/>
      <c r="AG1" s="1964"/>
      <c r="AH1" s="1964"/>
      <c r="AI1" s="1964"/>
      <c r="AJ1" s="1964"/>
      <c r="AK1" s="1964"/>
      <c r="AL1" s="1964"/>
      <c r="AM1" s="1964"/>
      <c r="AN1" s="1964"/>
      <c r="AO1" s="1964"/>
      <c r="AP1" s="1964"/>
      <c r="AQ1" s="1964"/>
      <c r="AR1" s="1964"/>
      <c r="AS1" s="1964"/>
      <c r="AT1" s="1964"/>
      <c r="AU1" s="1964"/>
      <c r="AV1" s="1964"/>
      <c r="AW1" s="1964"/>
      <c r="AX1" s="1964"/>
      <c r="AY1" s="1964"/>
      <c r="AZ1" s="1964"/>
      <c r="BA1" s="1964"/>
      <c r="BB1" s="1964"/>
      <c r="BC1" s="1964"/>
      <c r="BD1" s="1964"/>
      <c r="BE1" s="1964"/>
      <c r="BF1" s="1964"/>
      <c r="BG1" s="1964"/>
      <c r="BH1" s="1964"/>
      <c r="BI1" s="1964"/>
      <c r="BJ1" s="1964"/>
      <c r="BK1" s="1964"/>
      <c r="BL1" s="1964"/>
      <c r="BM1" s="1964"/>
      <c r="BN1" s="1964"/>
      <c r="BO1" s="1964"/>
      <c r="BP1" s="1964"/>
      <c r="BQ1" s="1964"/>
      <c r="BR1" s="1964"/>
      <c r="BS1" s="1964"/>
      <c r="BT1" s="1964"/>
      <c r="BU1" s="1964"/>
      <c r="BV1" s="1964"/>
      <c r="BW1" s="1964"/>
      <c r="BX1" s="1964"/>
      <c r="BY1" s="1964"/>
      <c r="BZ1" s="1964"/>
      <c r="CA1" s="1964"/>
      <c r="CB1" s="1964"/>
      <c r="CC1" s="1964"/>
      <c r="CD1" s="1964"/>
      <c r="CE1" s="1964"/>
      <c r="CF1" s="1964"/>
      <c r="CG1" s="1964"/>
      <c r="CH1" s="1964"/>
      <c r="CI1" s="1964"/>
      <c r="CJ1" s="1964"/>
      <c r="CK1" s="1964"/>
      <c r="CL1" s="1964"/>
      <c r="CM1" s="1964"/>
      <c r="CN1" s="1964"/>
      <c r="CO1" s="1964"/>
      <c r="CP1" s="1964"/>
      <c r="CQ1" s="1964"/>
      <c r="CR1" s="1964"/>
      <c r="CS1" s="1964"/>
      <c r="CT1" s="1964"/>
      <c r="CU1" s="1964"/>
      <c r="CV1" s="1964"/>
      <c r="CW1" s="1964"/>
      <c r="CX1" s="1964"/>
      <c r="CY1" s="1964"/>
      <c r="CZ1" s="1964"/>
      <c r="DA1" s="1964"/>
      <c r="DB1" s="1964"/>
      <c r="DC1" s="1964"/>
      <c r="DD1" s="1964"/>
      <c r="DE1" s="1964"/>
      <c r="DF1" s="1964"/>
      <c r="DG1" s="1964"/>
      <c r="DH1" s="1964"/>
      <c r="DI1" s="1964"/>
      <c r="DJ1" s="1964"/>
      <c r="DK1" s="1964"/>
      <c r="DL1" s="1964"/>
      <c r="DM1" s="1964"/>
      <c r="DN1" s="1964"/>
      <c r="DO1" s="1964"/>
      <c r="DP1" s="1964"/>
      <c r="DQ1" s="1964"/>
      <c r="DR1" s="1964"/>
      <c r="DS1" s="1964"/>
      <c r="DT1" s="1964"/>
      <c r="DU1" s="1964"/>
      <c r="DV1" s="1964"/>
      <c r="DW1" s="1964"/>
      <c r="DX1" s="1964"/>
      <c r="DY1" s="1964"/>
      <c r="DZ1" s="1964"/>
      <c r="EA1" s="1964"/>
      <c r="EB1" s="1964"/>
      <c r="EC1" s="1964"/>
      <c r="ED1" s="1964"/>
      <c r="EE1" s="1964"/>
      <c r="EF1" s="1964"/>
    </row>
    <row r="2" spans="1:141" ht="16.5" customHeight="1" thickBot="1">
      <c r="CV2" s="1973"/>
      <c r="CW2" s="1973"/>
      <c r="CX2" s="1973"/>
      <c r="CY2" s="1973"/>
      <c r="CZ2" s="1973"/>
      <c r="DA2" s="1973"/>
      <c r="DB2" s="1973"/>
      <c r="DC2" s="1973"/>
      <c r="DD2" s="1973"/>
      <c r="DE2" s="1973"/>
      <c r="DF2" s="1973"/>
      <c r="DG2" s="1973"/>
      <c r="DH2" s="1973"/>
      <c r="DI2" s="1973"/>
      <c r="DJ2" s="1973"/>
      <c r="DK2" s="1973"/>
      <c r="DL2" s="1973"/>
      <c r="DM2" s="1973"/>
      <c r="DN2" s="1973"/>
      <c r="DO2" s="1973"/>
      <c r="DP2" s="1973"/>
      <c r="DQ2" s="1973"/>
      <c r="DR2" s="1973"/>
      <c r="DS2" s="1973"/>
      <c r="DT2" s="1973"/>
      <c r="DU2" s="1973"/>
      <c r="DV2" s="1973"/>
      <c r="DW2" s="1973"/>
      <c r="DX2" s="1973"/>
      <c r="DY2" s="1973"/>
      <c r="DZ2" s="1973"/>
      <c r="EA2" s="1973"/>
      <c r="EB2" s="1973"/>
      <c r="EC2" s="1973"/>
      <c r="ED2" s="1973"/>
      <c r="EE2" s="1973"/>
      <c r="EF2" s="1973"/>
    </row>
    <row r="3" spans="1:141" s="333" customFormat="1" ht="26.25" customHeight="1" thickTop="1">
      <c r="A3" s="1949" t="s">
        <v>60</v>
      </c>
      <c r="B3" s="958"/>
      <c r="C3" s="1952">
        <v>2000</v>
      </c>
      <c r="D3" s="1952"/>
      <c r="E3" s="1952"/>
      <c r="F3" s="1952"/>
      <c r="G3" s="1952"/>
      <c r="H3" s="1952"/>
      <c r="I3" s="1952"/>
      <c r="J3" s="958"/>
      <c r="K3" s="1952">
        <v>2005</v>
      </c>
      <c r="L3" s="1952"/>
      <c r="M3" s="1952"/>
      <c r="N3" s="1952"/>
      <c r="O3" s="1952"/>
      <c r="P3" s="1952"/>
      <c r="Q3" s="1952"/>
      <c r="R3" s="958"/>
      <c r="S3" s="1955" t="s">
        <v>105</v>
      </c>
      <c r="T3" s="1955"/>
      <c r="U3" s="1955"/>
      <c r="V3" s="1955"/>
      <c r="W3" s="1955"/>
      <c r="X3" s="1955"/>
      <c r="Y3" s="1955"/>
      <c r="Z3" s="958"/>
      <c r="AA3" s="1952">
        <v>2008</v>
      </c>
      <c r="AB3" s="1952"/>
      <c r="AC3" s="1952"/>
      <c r="AD3" s="1952"/>
      <c r="AE3" s="1952"/>
      <c r="AF3" s="1952"/>
      <c r="AG3" s="1952"/>
      <c r="AH3" s="893"/>
      <c r="AI3" s="1955">
        <v>2009</v>
      </c>
      <c r="AJ3" s="1955"/>
      <c r="AK3" s="1955"/>
      <c r="AL3" s="1955"/>
      <c r="AM3" s="1955"/>
      <c r="AN3" s="1955"/>
      <c r="AO3" s="1955"/>
      <c r="AP3" s="893"/>
      <c r="AQ3" s="1944">
        <v>2010</v>
      </c>
      <c r="AR3" s="1944"/>
      <c r="AS3" s="1944"/>
      <c r="AT3" s="1944"/>
      <c r="AU3" s="1944"/>
      <c r="AV3" s="1944"/>
      <c r="AW3" s="1944"/>
      <c r="AX3" s="893"/>
      <c r="AY3" s="893"/>
      <c r="AZ3" s="1944">
        <v>2011</v>
      </c>
      <c r="BA3" s="1944"/>
      <c r="BB3" s="1944"/>
      <c r="BC3" s="1944"/>
      <c r="BD3" s="1944"/>
      <c r="BE3" s="1944"/>
      <c r="BF3" s="1944"/>
      <c r="BG3" s="959"/>
      <c r="BH3" s="1944">
        <v>2012</v>
      </c>
      <c r="BI3" s="1944"/>
      <c r="BJ3" s="1944"/>
      <c r="BK3" s="1944"/>
      <c r="BL3" s="1944"/>
      <c r="BM3" s="1944"/>
      <c r="BN3" s="1944"/>
      <c r="BO3" s="893"/>
      <c r="BP3" s="1944">
        <v>2013</v>
      </c>
      <c r="BQ3" s="1944"/>
      <c r="BR3" s="1944"/>
      <c r="BS3" s="1944"/>
      <c r="BT3" s="1944"/>
      <c r="BU3" s="1944"/>
      <c r="BV3" s="1944"/>
      <c r="BW3" s="893"/>
      <c r="BX3" s="1944">
        <v>2014</v>
      </c>
      <c r="BY3" s="1944"/>
      <c r="BZ3" s="1944"/>
      <c r="CA3" s="1944"/>
      <c r="CB3" s="1944"/>
      <c r="CC3" s="1944"/>
      <c r="CD3" s="1944"/>
      <c r="CE3" s="959"/>
      <c r="CF3" s="1944">
        <v>2015</v>
      </c>
      <c r="CG3" s="1944"/>
      <c r="CH3" s="1944"/>
      <c r="CI3" s="1944"/>
      <c r="CJ3" s="1944"/>
      <c r="CK3" s="1944"/>
      <c r="CL3" s="1944"/>
      <c r="CM3" s="959"/>
      <c r="CN3" s="1965">
        <v>2016</v>
      </c>
      <c r="CO3" s="1965"/>
      <c r="CP3" s="1965"/>
      <c r="CQ3" s="1965"/>
      <c r="CR3" s="1965"/>
      <c r="CS3" s="1965"/>
      <c r="CT3" s="1965"/>
      <c r="CU3" s="947"/>
      <c r="CV3" s="1965">
        <v>2017</v>
      </c>
      <c r="CW3" s="1965"/>
      <c r="CX3" s="1965"/>
      <c r="CY3" s="1965"/>
      <c r="CZ3" s="1965"/>
      <c r="DA3" s="1965"/>
      <c r="DB3" s="1965"/>
      <c r="DC3" s="947"/>
      <c r="DD3" s="1944" t="s">
        <v>415</v>
      </c>
      <c r="DE3" s="1944"/>
      <c r="DF3" s="1944"/>
      <c r="DG3" s="1944"/>
      <c r="DH3" s="1944"/>
      <c r="DI3" s="1944"/>
      <c r="DJ3" s="1944"/>
      <c r="DK3" s="1454"/>
      <c r="DL3" s="1944">
        <v>2018</v>
      </c>
      <c r="DM3" s="1944"/>
      <c r="DN3" s="1944"/>
      <c r="DO3" s="1944"/>
      <c r="DP3" s="1944"/>
      <c r="DQ3" s="1944"/>
      <c r="DR3" s="1944"/>
      <c r="DS3" s="1454"/>
      <c r="DT3" s="1963" t="s">
        <v>430</v>
      </c>
      <c r="DU3" s="1963"/>
      <c r="DV3" s="1963"/>
      <c r="DW3" s="1963"/>
      <c r="DX3" s="1963"/>
      <c r="DY3" s="1963"/>
      <c r="DZ3" s="1963"/>
      <c r="EA3" s="1963"/>
      <c r="EB3" s="1966" t="s">
        <v>401</v>
      </c>
      <c r="EC3" s="1966"/>
      <c r="ED3" s="1797"/>
      <c r="EE3" s="1966" t="s">
        <v>395</v>
      </c>
      <c r="EF3" s="1966"/>
    </row>
    <row r="4" spans="1:141" s="185" customFormat="1" ht="38.25" customHeight="1">
      <c r="A4" s="1950"/>
      <c r="B4" s="526"/>
      <c r="C4" s="1919" t="s">
        <v>0</v>
      </c>
      <c r="D4" s="1953" t="s">
        <v>54</v>
      </c>
      <c r="E4" s="1919" t="s">
        <v>1</v>
      </c>
      <c r="F4" s="1919"/>
      <c r="G4" s="1919" t="s">
        <v>2</v>
      </c>
      <c r="H4" s="1953" t="s">
        <v>46</v>
      </c>
      <c r="I4" s="1919" t="s">
        <v>43</v>
      </c>
      <c r="J4" s="529"/>
      <c r="K4" s="1919" t="s">
        <v>0</v>
      </c>
      <c r="L4" s="1953" t="s">
        <v>54</v>
      </c>
      <c r="M4" s="1919" t="s">
        <v>1</v>
      </c>
      <c r="N4" s="1919"/>
      <c r="O4" s="1919" t="s">
        <v>2</v>
      </c>
      <c r="P4" s="1953" t="s">
        <v>46</v>
      </c>
      <c r="Q4" s="1919" t="s">
        <v>43</v>
      </c>
      <c r="R4" s="529"/>
      <c r="S4" s="1930" t="s">
        <v>0</v>
      </c>
      <c r="T4" s="1928" t="s">
        <v>54</v>
      </c>
      <c r="U4" s="1930" t="s">
        <v>1</v>
      </c>
      <c r="V4" s="1930"/>
      <c r="W4" s="1930" t="s">
        <v>2</v>
      </c>
      <c r="X4" s="1928" t="s">
        <v>46</v>
      </c>
      <c r="Y4" s="1930" t="s">
        <v>43</v>
      </c>
      <c r="Z4" s="526"/>
      <c r="AA4" s="1930" t="s">
        <v>0</v>
      </c>
      <c r="AB4" s="1928" t="s">
        <v>54</v>
      </c>
      <c r="AC4" s="1930" t="s">
        <v>1</v>
      </c>
      <c r="AD4" s="1930"/>
      <c r="AE4" s="1930" t="s">
        <v>2</v>
      </c>
      <c r="AF4" s="1928" t="s">
        <v>46</v>
      </c>
      <c r="AG4" s="1930" t="s">
        <v>43</v>
      </c>
      <c r="AH4" s="184"/>
      <c r="AI4" s="1930" t="s">
        <v>0</v>
      </c>
      <c r="AJ4" s="1928" t="s">
        <v>54</v>
      </c>
      <c r="AK4" s="1930" t="s">
        <v>1</v>
      </c>
      <c r="AL4" s="1930"/>
      <c r="AM4" s="1930" t="s">
        <v>2</v>
      </c>
      <c r="AN4" s="1928" t="s">
        <v>46</v>
      </c>
      <c r="AO4" s="1930" t="s">
        <v>43</v>
      </c>
      <c r="AP4" s="184"/>
      <c r="AQ4" s="1935" t="s">
        <v>0</v>
      </c>
      <c r="AR4" s="1940" t="s">
        <v>54</v>
      </c>
      <c r="AS4" s="1935" t="s">
        <v>1</v>
      </c>
      <c r="AT4" s="1935"/>
      <c r="AU4" s="1935" t="s">
        <v>2</v>
      </c>
      <c r="AV4" s="1940" t="s">
        <v>46</v>
      </c>
      <c r="AW4" s="1935" t="s">
        <v>43</v>
      </c>
      <c r="AX4" s="184"/>
      <c r="AY4" s="184"/>
      <c r="AZ4" s="1927" t="s">
        <v>0</v>
      </c>
      <c r="BA4" s="1947" t="s">
        <v>54</v>
      </c>
      <c r="BB4" s="1927" t="s">
        <v>1</v>
      </c>
      <c r="BC4" s="1927"/>
      <c r="BD4" s="1927" t="s">
        <v>2</v>
      </c>
      <c r="BE4" s="1947" t="s">
        <v>46</v>
      </c>
      <c r="BF4" s="1927" t="s">
        <v>43</v>
      </c>
      <c r="BG4" s="986"/>
      <c r="BH4" s="1924" t="s">
        <v>0</v>
      </c>
      <c r="BI4" s="1937" t="s">
        <v>54</v>
      </c>
      <c r="BJ4" s="1924" t="s">
        <v>1</v>
      </c>
      <c r="BK4" s="1924"/>
      <c r="BL4" s="1924" t="s">
        <v>2</v>
      </c>
      <c r="BM4" s="1925" t="s">
        <v>46</v>
      </c>
      <c r="BN4" s="1933" t="s">
        <v>43</v>
      </c>
      <c r="BO4" s="462"/>
      <c r="BP4" s="1922" t="s">
        <v>0</v>
      </c>
      <c r="BQ4" s="1939" t="s">
        <v>54</v>
      </c>
      <c r="BR4" s="1921" t="s">
        <v>1</v>
      </c>
      <c r="BS4" s="1921"/>
      <c r="BT4" s="1922" t="s">
        <v>2</v>
      </c>
      <c r="BU4" s="1945" t="s">
        <v>46</v>
      </c>
      <c r="BV4" s="1946" t="s">
        <v>43</v>
      </c>
      <c r="BW4" s="462"/>
      <c r="BX4" s="1922" t="s">
        <v>0</v>
      </c>
      <c r="BY4" s="1939" t="s">
        <v>54</v>
      </c>
      <c r="BZ4" s="1921" t="s">
        <v>1</v>
      </c>
      <c r="CA4" s="1921"/>
      <c r="CB4" s="1922" t="s">
        <v>2</v>
      </c>
      <c r="CC4" s="1945" t="s">
        <v>46</v>
      </c>
      <c r="CD4" s="1946" t="s">
        <v>43</v>
      </c>
      <c r="CE4" s="1069"/>
      <c r="CF4" s="1922" t="s">
        <v>0</v>
      </c>
      <c r="CG4" s="1939" t="s">
        <v>54</v>
      </c>
      <c r="CH4" s="1921" t="s">
        <v>1</v>
      </c>
      <c r="CI4" s="1921"/>
      <c r="CJ4" s="1922" t="s">
        <v>2</v>
      </c>
      <c r="CK4" s="1945" t="s">
        <v>46</v>
      </c>
      <c r="CL4" s="1946" t="s">
        <v>43</v>
      </c>
      <c r="CM4" s="1069"/>
      <c r="CN4" s="1959" t="s">
        <v>0</v>
      </c>
      <c r="CO4" s="1956" t="s">
        <v>54</v>
      </c>
      <c r="CP4" s="1958" t="s">
        <v>1</v>
      </c>
      <c r="CQ4" s="1958"/>
      <c r="CR4" s="1959" t="s">
        <v>2</v>
      </c>
      <c r="CS4" s="1956" t="s">
        <v>46</v>
      </c>
      <c r="CT4" s="1961" t="s">
        <v>43</v>
      </c>
      <c r="CU4" s="1397"/>
      <c r="CV4" s="1959" t="s">
        <v>0</v>
      </c>
      <c r="CW4" s="1956" t="s">
        <v>54</v>
      </c>
      <c r="CX4" s="1958" t="s">
        <v>1</v>
      </c>
      <c r="CY4" s="1958"/>
      <c r="CZ4" s="1959" t="s">
        <v>2</v>
      </c>
      <c r="DA4" s="1956" t="s">
        <v>46</v>
      </c>
      <c r="DB4" s="1961" t="s">
        <v>43</v>
      </c>
      <c r="DC4" s="1052"/>
      <c r="DD4" s="1959" t="s">
        <v>0</v>
      </c>
      <c r="DE4" s="1956" t="s">
        <v>54</v>
      </c>
      <c r="DF4" s="1958" t="s">
        <v>1</v>
      </c>
      <c r="DG4" s="1958"/>
      <c r="DH4" s="1959" t="s">
        <v>2</v>
      </c>
      <c r="DI4" s="1956" t="s">
        <v>46</v>
      </c>
      <c r="DJ4" s="1961" t="s">
        <v>43</v>
      </c>
      <c r="DK4" s="1451"/>
      <c r="DL4" s="1959" t="s">
        <v>0</v>
      </c>
      <c r="DM4" s="1956" t="s">
        <v>54</v>
      </c>
      <c r="DN4" s="1958" t="s">
        <v>1</v>
      </c>
      <c r="DO4" s="1958"/>
      <c r="DP4" s="1959" t="s">
        <v>2</v>
      </c>
      <c r="DQ4" s="1956" t="s">
        <v>46</v>
      </c>
      <c r="DR4" s="1961" t="s">
        <v>43</v>
      </c>
      <c r="DS4" s="1745"/>
      <c r="DT4" s="1942" t="s">
        <v>0</v>
      </c>
      <c r="DU4" s="1968" t="s">
        <v>54</v>
      </c>
      <c r="DV4" s="1970" t="s">
        <v>1</v>
      </c>
      <c r="DW4" s="1970"/>
      <c r="DX4" s="1942" t="s">
        <v>2</v>
      </c>
      <c r="DY4" s="1968" t="s">
        <v>46</v>
      </c>
      <c r="DZ4" s="1971" t="s">
        <v>43</v>
      </c>
      <c r="EA4" s="1971"/>
      <c r="EB4" s="1967"/>
      <c r="EC4" s="1967"/>
      <c r="ED4" s="1798"/>
      <c r="EE4" s="1967"/>
      <c r="EF4" s="1967"/>
    </row>
    <row r="5" spans="1:141" s="185" customFormat="1" ht="59.25" customHeight="1" thickBot="1">
      <c r="A5" s="1951"/>
      <c r="B5" s="527"/>
      <c r="C5" s="1920"/>
      <c r="D5" s="1954"/>
      <c r="E5" s="530" t="s">
        <v>3</v>
      </c>
      <c r="F5" s="530" t="s">
        <v>4</v>
      </c>
      <c r="G5" s="1920"/>
      <c r="H5" s="1954"/>
      <c r="I5" s="1920"/>
      <c r="J5" s="530"/>
      <c r="K5" s="1920"/>
      <c r="L5" s="1954"/>
      <c r="M5" s="530" t="s">
        <v>3</v>
      </c>
      <c r="N5" s="530" t="s">
        <v>4</v>
      </c>
      <c r="O5" s="1920"/>
      <c r="P5" s="1954"/>
      <c r="Q5" s="1920"/>
      <c r="R5" s="530"/>
      <c r="S5" s="1931"/>
      <c r="T5" s="1929"/>
      <c r="U5" s="527" t="s">
        <v>3</v>
      </c>
      <c r="V5" s="527" t="s">
        <v>4</v>
      </c>
      <c r="W5" s="1931"/>
      <c r="X5" s="1929"/>
      <c r="Y5" s="1931"/>
      <c r="Z5" s="527"/>
      <c r="AA5" s="1931"/>
      <c r="AB5" s="1929"/>
      <c r="AC5" s="527" t="s">
        <v>3</v>
      </c>
      <c r="AD5" s="527" t="s">
        <v>4</v>
      </c>
      <c r="AE5" s="1931"/>
      <c r="AF5" s="1929"/>
      <c r="AG5" s="1931"/>
      <c r="AH5" s="189"/>
      <c r="AI5" s="1931"/>
      <c r="AJ5" s="1929"/>
      <c r="AK5" s="527" t="s">
        <v>3</v>
      </c>
      <c r="AL5" s="527" t="s">
        <v>4</v>
      </c>
      <c r="AM5" s="1931"/>
      <c r="AN5" s="1929"/>
      <c r="AO5" s="1931"/>
      <c r="AP5" s="189"/>
      <c r="AQ5" s="1936"/>
      <c r="AR5" s="1941"/>
      <c r="AS5" s="528" t="s">
        <v>3</v>
      </c>
      <c r="AT5" s="528" t="s">
        <v>4</v>
      </c>
      <c r="AU5" s="1936"/>
      <c r="AV5" s="1941"/>
      <c r="AW5" s="1936"/>
      <c r="AX5" s="189"/>
      <c r="AY5" s="189"/>
      <c r="AZ5" s="1932"/>
      <c r="BA5" s="1948"/>
      <c r="BB5" s="987" t="s">
        <v>3</v>
      </c>
      <c r="BC5" s="987" t="s">
        <v>4</v>
      </c>
      <c r="BD5" s="1932"/>
      <c r="BE5" s="1948"/>
      <c r="BF5" s="1932"/>
      <c r="BG5" s="987"/>
      <c r="BH5" s="1923"/>
      <c r="BI5" s="1938"/>
      <c r="BJ5" s="1068" t="s">
        <v>3</v>
      </c>
      <c r="BK5" s="1068" t="s">
        <v>4</v>
      </c>
      <c r="BL5" s="1923"/>
      <c r="BM5" s="1926"/>
      <c r="BN5" s="1934"/>
      <c r="BO5" s="463"/>
      <c r="BP5" s="1923"/>
      <c r="BQ5" s="1938"/>
      <c r="BR5" s="1068" t="s">
        <v>3</v>
      </c>
      <c r="BS5" s="1068" t="s">
        <v>4</v>
      </c>
      <c r="BT5" s="1923"/>
      <c r="BU5" s="1926"/>
      <c r="BV5" s="1934"/>
      <c r="BW5" s="463"/>
      <c r="BX5" s="1923"/>
      <c r="BY5" s="1938"/>
      <c r="BZ5" s="1068" t="s">
        <v>3</v>
      </c>
      <c r="CA5" s="1068" t="s">
        <v>4</v>
      </c>
      <c r="CB5" s="1923"/>
      <c r="CC5" s="1926"/>
      <c r="CD5" s="1934"/>
      <c r="CE5" s="1070"/>
      <c r="CF5" s="1923"/>
      <c r="CG5" s="1938"/>
      <c r="CH5" s="1068" t="s">
        <v>3</v>
      </c>
      <c r="CI5" s="1068" t="s">
        <v>4</v>
      </c>
      <c r="CJ5" s="1923"/>
      <c r="CK5" s="1926"/>
      <c r="CL5" s="1934"/>
      <c r="CM5" s="1070"/>
      <c r="CN5" s="1960"/>
      <c r="CO5" s="1957"/>
      <c r="CP5" s="1072" t="s">
        <v>3</v>
      </c>
      <c r="CQ5" s="1072" t="s">
        <v>4</v>
      </c>
      <c r="CR5" s="1960"/>
      <c r="CS5" s="1957"/>
      <c r="CT5" s="1962"/>
      <c r="CU5" s="1398"/>
      <c r="CV5" s="1960"/>
      <c r="CW5" s="1957"/>
      <c r="CX5" s="1072" t="s">
        <v>3</v>
      </c>
      <c r="CY5" s="1072" t="s">
        <v>4</v>
      </c>
      <c r="CZ5" s="1960"/>
      <c r="DA5" s="1957"/>
      <c r="DB5" s="1962"/>
      <c r="DC5" s="1051"/>
      <c r="DD5" s="1960"/>
      <c r="DE5" s="1957"/>
      <c r="DF5" s="1438" t="s">
        <v>3</v>
      </c>
      <c r="DG5" s="1438" t="s">
        <v>4</v>
      </c>
      <c r="DH5" s="1960"/>
      <c r="DI5" s="1957"/>
      <c r="DJ5" s="1962"/>
      <c r="DK5" s="1452"/>
      <c r="DL5" s="1960"/>
      <c r="DM5" s="1957"/>
      <c r="DN5" s="1744" t="s">
        <v>3</v>
      </c>
      <c r="DO5" s="1744" t="s">
        <v>4</v>
      </c>
      <c r="DP5" s="1960"/>
      <c r="DQ5" s="1957"/>
      <c r="DR5" s="1962"/>
      <c r="DS5" s="1746"/>
      <c r="DT5" s="1943"/>
      <c r="DU5" s="1969"/>
      <c r="DV5" s="1799" t="s">
        <v>3</v>
      </c>
      <c r="DW5" s="1799" t="s">
        <v>4</v>
      </c>
      <c r="DX5" s="1943"/>
      <c r="DY5" s="1969"/>
      <c r="DZ5" s="1972"/>
      <c r="EA5" s="1972"/>
      <c r="EB5" s="1801" t="s">
        <v>431</v>
      </c>
      <c r="EC5" s="942" t="s">
        <v>432</v>
      </c>
      <c r="ED5" s="942"/>
      <c r="EE5" s="1801" t="s">
        <v>431</v>
      </c>
      <c r="EF5" s="942" t="s">
        <v>432</v>
      </c>
    </row>
    <row r="6" spans="1:141" s="185" customFormat="1" ht="5.25" customHeight="1" thickTop="1">
      <c r="A6" s="181"/>
      <c r="B6" s="181"/>
      <c r="C6" s="181"/>
      <c r="D6" s="181"/>
      <c r="E6" s="181"/>
      <c r="F6" s="181"/>
      <c r="G6" s="181"/>
      <c r="H6" s="181"/>
      <c r="I6" s="181"/>
      <c r="J6" s="181"/>
      <c r="K6" s="181"/>
      <c r="L6" s="181"/>
      <c r="M6" s="181"/>
      <c r="N6" s="181"/>
      <c r="O6" s="181"/>
      <c r="P6" s="181"/>
      <c r="Q6" s="181"/>
      <c r="R6" s="181"/>
      <c r="S6" s="181"/>
      <c r="T6" s="181"/>
      <c r="U6" s="181"/>
      <c r="V6" s="190"/>
      <c r="W6" s="181"/>
      <c r="X6" s="181"/>
      <c r="Y6" s="181"/>
      <c r="Z6" s="181"/>
      <c r="AA6" s="181"/>
      <c r="AB6" s="181"/>
      <c r="AC6" s="181"/>
      <c r="AD6" s="190"/>
      <c r="AE6" s="181"/>
      <c r="AF6" s="181"/>
      <c r="AG6" s="190"/>
      <c r="AH6" s="190"/>
      <c r="AI6" s="181"/>
      <c r="AJ6" s="181"/>
      <c r="AK6" s="181"/>
      <c r="AL6" s="190"/>
      <c r="AM6" s="181"/>
      <c r="AN6" s="181"/>
      <c r="AO6" s="181"/>
      <c r="AP6" s="190"/>
      <c r="AQ6" s="190"/>
      <c r="AR6" s="190"/>
      <c r="AS6" s="190"/>
      <c r="AT6" s="190"/>
      <c r="AU6" s="190"/>
      <c r="AV6" s="190"/>
      <c r="AW6" s="190"/>
      <c r="AX6" s="190"/>
      <c r="AY6" s="190"/>
      <c r="AZ6" s="190"/>
      <c r="BA6" s="190"/>
      <c r="BB6" s="190"/>
      <c r="BC6" s="190"/>
      <c r="BD6" s="190"/>
      <c r="BE6" s="190"/>
      <c r="BF6" s="190"/>
      <c r="BG6" s="190"/>
      <c r="BH6" s="191"/>
      <c r="BI6" s="191"/>
      <c r="BJ6" s="191"/>
      <c r="BK6" s="191"/>
      <c r="BL6" s="191"/>
      <c r="BM6" s="191"/>
      <c r="BN6" s="192"/>
      <c r="BO6" s="191"/>
      <c r="BP6" s="193"/>
      <c r="BQ6" s="193"/>
      <c r="BR6" s="193"/>
      <c r="BS6" s="193"/>
      <c r="BT6" s="193"/>
      <c r="BU6" s="192"/>
      <c r="BV6" s="192"/>
      <c r="BW6" s="191"/>
      <c r="BX6" s="192"/>
      <c r="BY6" s="192"/>
      <c r="BZ6" s="192"/>
      <c r="CA6" s="192"/>
      <c r="CB6" s="192"/>
      <c r="CC6" s="192"/>
      <c r="CD6" s="192"/>
      <c r="CE6" s="192"/>
      <c r="CF6" s="926"/>
      <c r="CG6" s="926"/>
      <c r="CH6" s="926"/>
      <c r="CI6" s="926"/>
      <c r="CJ6" s="926"/>
      <c r="CK6" s="926"/>
      <c r="CL6" s="926"/>
      <c r="CM6" s="926"/>
      <c r="CN6" s="926"/>
      <c r="CO6" s="926"/>
      <c r="CP6" s="926"/>
      <c r="CQ6" s="926"/>
      <c r="CR6" s="926"/>
      <c r="CS6" s="926"/>
      <c r="CT6" s="926"/>
      <c r="CU6" s="926"/>
      <c r="CV6" s="926"/>
      <c r="CW6" s="926"/>
      <c r="CX6" s="926"/>
      <c r="CY6" s="926"/>
      <c r="CZ6" s="926"/>
      <c r="DA6" s="926"/>
      <c r="DB6" s="926"/>
      <c r="DC6" s="926"/>
      <c r="DD6" s="259"/>
      <c r="DE6" s="259"/>
      <c r="DF6" s="259"/>
      <c r="DG6" s="259"/>
      <c r="DH6" s="259"/>
      <c r="DI6" s="259"/>
      <c r="DJ6" s="260"/>
      <c r="DK6" s="260"/>
      <c r="DL6" s="259"/>
      <c r="DM6" s="259"/>
      <c r="DN6" s="259"/>
      <c r="DO6" s="259"/>
      <c r="DP6" s="259"/>
      <c r="DQ6" s="259"/>
      <c r="DR6" s="260"/>
      <c r="DS6" s="260"/>
      <c r="DT6" s="259"/>
      <c r="DU6" s="259"/>
      <c r="DV6" s="259"/>
      <c r="DW6" s="259"/>
      <c r="DX6" s="259"/>
      <c r="DY6" s="259"/>
      <c r="DZ6" s="259"/>
      <c r="EA6" s="260"/>
      <c r="EB6" s="926"/>
      <c r="EC6" s="926"/>
      <c r="ED6" s="926"/>
      <c r="EE6" s="926"/>
      <c r="EF6" s="926"/>
    </row>
    <row r="7" spans="1:141" s="180" customFormat="1" ht="18" customHeight="1">
      <c r="A7" s="577" t="s">
        <v>5</v>
      </c>
      <c r="B7" s="578"/>
      <c r="C7" s="579">
        <v>25.418471500067568</v>
      </c>
      <c r="D7" s="579">
        <v>0.61432113545988543</v>
      </c>
      <c r="E7" s="579">
        <v>24.212311538352942</v>
      </c>
      <c r="F7" s="579">
        <v>26.624631461782194</v>
      </c>
      <c r="G7" s="579">
        <v>2.4168295700166409</v>
      </c>
      <c r="H7" s="580">
        <v>10476.577554999727</v>
      </c>
      <c r="I7" s="581">
        <v>11585</v>
      </c>
      <c r="J7" s="580"/>
      <c r="K7" s="579">
        <v>22.892429181917169</v>
      </c>
      <c r="L7" s="579">
        <v>1.3710459575479466</v>
      </c>
      <c r="M7" s="579">
        <v>20.19088842620058</v>
      </c>
      <c r="N7" s="579">
        <v>25.593969937633755</v>
      </c>
      <c r="O7" s="579">
        <v>5.9890802616567314</v>
      </c>
      <c r="P7" s="580">
        <v>2164.1113839999639</v>
      </c>
      <c r="Q7" s="581">
        <v>2434</v>
      </c>
      <c r="R7" s="580"/>
      <c r="S7" s="647">
        <v>22.564334910048036</v>
      </c>
      <c r="T7" s="647">
        <v>1.2563419306073056</v>
      </c>
      <c r="U7" s="647">
        <v>20.088692729423006</v>
      </c>
      <c r="V7" s="647">
        <v>25.039977090673066</v>
      </c>
      <c r="W7" s="647">
        <v>5.567821677951823</v>
      </c>
      <c r="X7" s="648">
        <v>2290.7000630000011</v>
      </c>
      <c r="Y7" s="649">
        <v>2509</v>
      </c>
      <c r="Z7" s="580"/>
      <c r="AA7" s="579">
        <v>21.53331682543277</v>
      </c>
      <c r="AB7" s="579">
        <v>0.96267161531099299</v>
      </c>
      <c r="AC7" s="579">
        <v>19.643059196592098</v>
      </c>
      <c r="AD7" s="579">
        <v>23.423574454273446</v>
      </c>
      <c r="AE7" s="579">
        <v>4.4706146438805554</v>
      </c>
      <c r="AF7" s="580">
        <v>5504.7137030000049</v>
      </c>
      <c r="AG7" s="581">
        <v>5987</v>
      </c>
      <c r="AH7" s="582"/>
      <c r="AI7" s="647">
        <v>18.344150663446747</v>
      </c>
      <c r="AJ7" s="647">
        <v>0.62106174605584119</v>
      </c>
      <c r="AK7" s="647">
        <v>17.125516110209933</v>
      </c>
      <c r="AL7" s="647">
        <v>19.562785216683558</v>
      </c>
      <c r="AM7" s="647">
        <v>3.3856118904070738</v>
      </c>
      <c r="AN7" s="648">
        <v>9086.8451180001102</v>
      </c>
      <c r="AO7" s="675">
        <v>9757</v>
      </c>
      <c r="AP7" s="584"/>
      <c r="AQ7" s="647">
        <v>17.938291934800755</v>
      </c>
      <c r="AR7" s="647">
        <v>0.60950257010313968</v>
      </c>
      <c r="AS7" s="647">
        <v>16.742336031578684</v>
      </c>
      <c r="AT7" s="647">
        <v>19.134247838022826</v>
      </c>
      <c r="AU7" s="647">
        <v>3.3977737251599125</v>
      </c>
      <c r="AV7" s="648">
        <v>8640.2671571376995</v>
      </c>
      <c r="AW7" s="649">
        <v>9189</v>
      </c>
      <c r="AX7" s="584"/>
      <c r="AY7" s="584"/>
      <c r="AZ7" s="690">
        <v>15.236030789770572</v>
      </c>
      <c r="BA7" s="690">
        <v>0.59647425608159232</v>
      </c>
      <c r="BB7" s="690">
        <v>14.06564253531589</v>
      </c>
      <c r="BC7" s="690">
        <v>16.406419044225252</v>
      </c>
      <c r="BD7" s="690">
        <v>3.9148926929319643</v>
      </c>
      <c r="BE7" s="691">
        <v>8824.0873659998888</v>
      </c>
      <c r="BF7" s="692">
        <v>9158</v>
      </c>
      <c r="BG7" s="693"/>
      <c r="BH7" s="881">
        <v>13.469999999999999</v>
      </c>
      <c r="BI7" s="695">
        <v>0.52700000000000002</v>
      </c>
      <c r="BJ7" s="695">
        <v>12.44</v>
      </c>
      <c r="BK7" s="695">
        <v>14.510000000000002</v>
      </c>
      <c r="BL7" s="881">
        <v>3.9</v>
      </c>
      <c r="BM7" s="585">
        <v>9131.3610000000008</v>
      </c>
      <c r="BN7" s="695">
        <v>9628</v>
      </c>
      <c r="BO7" s="694"/>
      <c r="BP7" s="689">
        <v>13.050092408901959</v>
      </c>
      <c r="BQ7" s="690">
        <v>0.59142002886613132</v>
      </c>
      <c r="BR7" s="690">
        <v>11.889881717543606</v>
      </c>
      <c r="BS7" s="690">
        <v>14.21030310026031</v>
      </c>
      <c r="BT7" s="690">
        <v>4.5319221530010125</v>
      </c>
      <c r="BU7" s="695">
        <v>8641.3206409998784</v>
      </c>
      <c r="BV7" s="695">
        <v>8968</v>
      </c>
      <c r="BW7" s="1548"/>
      <c r="BX7" s="881">
        <v>10.703815088175917</v>
      </c>
      <c r="BY7" s="881">
        <v>0.47087390615492125</v>
      </c>
      <c r="BZ7" s="881">
        <v>9.7801597179881448</v>
      </c>
      <c r="CA7" s="881">
        <v>11.627470458363689</v>
      </c>
      <c r="CB7" s="881">
        <v>4.3991222034008892</v>
      </c>
      <c r="CC7" s="695">
        <v>9486.6185340001139</v>
      </c>
      <c r="CD7" s="695">
        <v>9579</v>
      </c>
      <c r="CE7" s="695"/>
      <c r="CF7" s="887">
        <v>10.161361621836507</v>
      </c>
      <c r="CG7" s="881">
        <v>0.31932754391790596</v>
      </c>
      <c r="CH7" s="881">
        <v>9.5352513969235559</v>
      </c>
      <c r="CI7" s="881">
        <v>10.787471846749458</v>
      </c>
      <c r="CJ7" s="881">
        <v>3.1425664768359312</v>
      </c>
      <c r="CK7" s="695">
        <v>11691.860670000213</v>
      </c>
      <c r="CL7" s="695">
        <v>24027</v>
      </c>
      <c r="CM7" s="1549"/>
      <c r="CN7" s="881">
        <v>9.296445002076446</v>
      </c>
      <c r="CO7" s="695">
        <v>0.34767993710014555</v>
      </c>
      <c r="CP7" s="695">
        <v>8.6147426600415944</v>
      </c>
      <c r="CQ7" s="695">
        <v>9.9781473441112976</v>
      </c>
      <c r="CR7" s="881">
        <v>3.7399235624207758</v>
      </c>
      <c r="CS7" s="695">
        <v>10896.199049999705</v>
      </c>
      <c r="CT7" s="695">
        <v>21239</v>
      </c>
      <c r="CU7" s="695"/>
      <c r="CV7" s="887">
        <v>9.1183836920806858</v>
      </c>
      <c r="CW7" s="881">
        <v>0.35093936726217873</v>
      </c>
      <c r="CX7" s="881">
        <v>8.4302905263656136</v>
      </c>
      <c r="CY7" s="881">
        <v>9.8064768577957562</v>
      </c>
      <c r="CZ7" s="881">
        <v>3.8487014707109717</v>
      </c>
      <c r="DA7" s="695">
        <v>9601.4559439999157</v>
      </c>
      <c r="DB7" s="695">
        <v>21511</v>
      </c>
      <c r="DC7" s="695"/>
      <c r="DD7" s="689">
        <v>8.7260701816691064</v>
      </c>
      <c r="DE7" s="690">
        <v>0.36428085351354561</v>
      </c>
      <c r="DF7" s="690">
        <v>8.0114633366803609</v>
      </c>
      <c r="DG7" s="690">
        <v>9.4406770266578537</v>
      </c>
      <c r="DH7" s="690">
        <v>4.1746266753479926</v>
      </c>
      <c r="DI7" s="695">
        <v>4629.8935900000042</v>
      </c>
      <c r="DJ7" s="695">
        <v>11553</v>
      </c>
      <c r="DK7" s="695"/>
      <c r="DL7" s="689">
        <v>8.7958526860022488</v>
      </c>
      <c r="DM7" s="690">
        <v>0.26186054242545265</v>
      </c>
      <c r="DN7" s="690">
        <v>8.2824079576884113</v>
      </c>
      <c r="DO7" s="690">
        <v>9.3092974143160845</v>
      </c>
      <c r="DP7" s="690">
        <v>2.9770910424884498</v>
      </c>
      <c r="DQ7" s="695">
        <v>9157.2095139997473</v>
      </c>
      <c r="DR7" s="695">
        <v>23258</v>
      </c>
      <c r="DS7" s="695"/>
      <c r="DT7" s="689">
        <v>8.6286180001442592</v>
      </c>
      <c r="DU7" s="690">
        <v>0.42521367169344554</v>
      </c>
      <c r="DV7" s="690">
        <v>7.7944775844811884</v>
      </c>
      <c r="DW7" s="690">
        <v>9.4627584158073326</v>
      </c>
      <c r="DX7" s="690">
        <v>4.9279464183758801</v>
      </c>
      <c r="DY7" s="695">
        <v>4323.4491780000335</v>
      </c>
      <c r="DZ7" s="695">
        <v>10522</v>
      </c>
      <c r="EA7" s="695"/>
      <c r="EB7" s="887">
        <v>-2.1</v>
      </c>
      <c r="EC7" s="881">
        <v>-0.2</v>
      </c>
      <c r="ED7" s="695"/>
      <c r="EE7" s="695" t="s">
        <v>437</v>
      </c>
      <c r="EF7" s="695" t="s">
        <v>258</v>
      </c>
      <c r="EH7" s="1743"/>
      <c r="EI7" s="1743"/>
      <c r="EJ7" s="1449"/>
      <c r="EK7" s="1449"/>
    </row>
    <row r="8" spans="1:141" s="180" customFormat="1" ht="5.0999999999999996" customHeight="1">
      <c r="A8" s="586"/>
      <c r="B8" s="587"/>
      <c r="C8" s="588"/>
      <c r="D8" s="588"/>
      <c r="E8" s="588"/>
      <c r="F8" s="588"/>
      <c r="G8" s="588"/>
      <c r="H8" s="589"/>
      <c r="I8" s="590"/>
      <c r="J8" s="589"/>
      <c r="K8" s="588"/>
      <c r="L8" s="588"/>
      <c r="M8" s="588"/>
      <c r="N8" s="588"/>
      <c r="O8" s="588"/>
      <c r="P8" s="589"/>
      <c r="Q8" s="590"/>
      <c r="R8" s="589"/>
      <c r="S8" s="650"/>
      <c r="T8" s="650"/>
      <c r="U8" s="650"/>
      <c r="V8" s="650"/>
      <c r="W8" s="650"/>
      <c r="X8" s="651"/>
      <c r="Y8" s="652"/>
      <c r="Z8" s="589"/>
      <c r="AA8" s="588"/>
      <c r="AB8" s="588"/>
      <c r="AC8" s="588"/>
      <c r="AD8" s="588"/>
      <c r="AE8" s="588"/>
      <c r="AF8" s="589"/>
      <c r="AG8" s="590"/>
      <c r="AH8" s="591"/>
      <c r="AI8" s="650"/>
      <c r="AJ8" s="650"/>
      <c r="AK8" s="650"/>
      <c r="AL8" s="650"/>
      <c r="AM8" s="650"/>
      <c r="AN8" s="651"/>
      <c r="AO8" s="677"/>
      <c r="AP8" s="593"/>
      <c r="AQ8" s="650"/>
      <c r="AR8" s="650"/>
      <c r="AS8" s="650"/>
      <c r="AT8" s="650"/>
      <c r="AU8" s="650"/>
      <c r="AV8" s="651"/>
      <c r="AW8" s="652"/>
      <c r="AX8" s="593"/>
      <c r="AY8" s="593"/>
      <c r="AZ8" s="697"/>
      <c r="BA8" s="697"/>
      <c r="BB8" s="697"/>
      <c r="BC8" s="697"/>
      <c r="BD8" s="697"/>
      <c r="BE8" s="698"/>
      <c r="BF8" s="699"/>
      <c r="BG8" s="700"/>
      <c r="BH8" s="884"/>
      <c r="BI8" s="703"/>
      <c r="BJ8" s="703"/>
      <c r="BK8" s="703"/>
      <c r="BL8" s="884"/>
      <c r="BM8" s="594"/>
      <c r="BN8" s="703"/>
      <c r="BO8" s="701"/>
      <c r="BP8" s="697"/>
      <c r="BQ8" s="702"/>
      <c r="BR8" s="697"/>
      <c r="BS8" s="697"/>
      <c r="BT8" s="697"/>
      <c r="BU8" s="703"/>
      <c r="BV8" s="703"/>
      <c r="BW8" s="1550"/>
      <c r="BX8" s="884"/>
      <c r="BY8" s="884"/>
      <c r="BZ8" s="884"/>
      <c r="CA8" s="884"/>
      <c r="CB8" s="884"/>
      <c r="CC8" s="703"/>
      <c r="CD8" s="703"/>
      <c r="CE8" s="703"/>
      <c r="CF8" s="890"/>
      <c r="CG8" s="884"/>
      <c r="CH8" s="884"/>
      <c r="CI8" s="884"/>
      <c r="CJ8" s="884"/>
      <c r="CK8" s="703"/>
      <c r="CL8" s="703"/>
      <c r="CM8" s="1551"/>
      <c r="CN8" s="884"/>
      <c r="CO8" s="703"/>
      <c r="CP8" s="703"/>
      <c r="CQ8" s="703"/>
      <c r="CR8" s="884"/>
      <c r="CS8" s="703"/>
      <c r="CT8" s="703"/>
      <c r="CU8" s="703"/>
      <c r="CV8" s="890"/>
      <c r="CW8" s="884"/>
      <c r="CX8" s="884"/>
      <c r="CY8" s="884"/>
      <c r="CZ8" s="884"/>
      <c r="DA8" s="703"/>
      <c r="DB8" s="703"/>
      <c r="DC8" s="703"/>
      <c r="DD8" s="696"/>
      <c r="DE8" s="702"/>
      <c r="DF8" s="697"/>
      <c r="DG8" s="697"/>
      <c r="DH8" s="697"/>
      <c r="DI8" s="703"/>
      <c r="DJ8" s="703"/>
      <c r="DK8" s="703"/>
      <c r="DL8" s="696"/>
      <c r="DM8" s="702"/>
      <c r="DN8" s="697"/>
      <c r="DO8" s="697"/>
      <c r="DP8" s="697"/>
      <c r="DQ8" s="703"/>
      <c r="DR8" s="703"/>
      <c r="DS8" s="703"/>
      <c r="DT8" s="696"/>
      <c r="DU8" s="702"/>
      <c r="DV8" s="697"/>
      <c r="DW8" s="697"/>
      <c r="DX8" s="697"/>
      <c r="DY8" s="703"/>
      <c r="DZ8" s="703"/>
      <c r="EA8" s="703"/>
      <c r="EB8" s="1552"/>
      <c r="EC8" s="703"/>
      <c r="ED8" s="703"/>
      <c r="EE8" s="703"/>
      <c r="EF8" s="703"/>
      <c r="EH8" s="1743"/>
      <c r="EI8" s="1743"/>
      <c r="EJ8" s="1449"/>
      <c r="EK8" s="1449"/>
    </row>
    <row r="9" spans="1:141" s="180" customFormat="1" ht="18" customHeight="1">
      <c r="A9" s="595" t="s">
        <v>55</v>
      </c>
      <c r="B9" s="587"/>
      <c r="C9" s="593">
        <v>21.688754135383462</v>
      </c>
      <c r="D9" s="593">
        <v>0.66183714206128208</v>
      </c>
      <c r="E9" s="593">
        <v>20.389301103652176</v>
      </c>
      <c r="F9" s="593">
        <v>22.988207167114748</v>
      </c>
      <c r="G9" s="593">
        <v>3.0515221756400841</v>
      </c>
      <c r="H9" s="596">
        <v>6070.2698310002779</v>
      </c>
      <c r="I9" s="597">
        <v>6735</v>
      </c>
      <c r="J9" s="596"/>
      <c r="K9" s="593">
        <v>19.061368856697865</v>
      </c>
      <c r="L9" s="593">
        <v>1.4233517005775478</v>
      </c>
      <c r="M9" s="593">
        <v>16.256763651701064</v>
      </c>
      <c r="N9" s="593">
        <v>21.865974061694669</v>
      </c>
      <c r="O9" s="593">
        <v>7.4672061134654788</v>
      </c>
      <c r="P9" s="596">
        <v>1285.5773309999934</v>
      </c>
      <c r="Q9" s="597">
        <v>1473</v>
      </c>
      <c r="R9" s="596"/>
      <c r="S9" s="653">
        <v>19.848813862797009</v>
      </c>
      <c r="T9" s="653">
        <v>1.4380024206294175</v>
      </c>
      <c r="U9" s="653">
        <v>17.015206735929684</v>
      </c>
      <c r="V9" s="653">
        <v>22.68242098966433</v>
      </c>
      <c r="W9" s="653">
        <v>7.244777600160238</v>
      </c>
      <c r="X9" s="654">
        <v>1310.1074189999822</v>
      </c>
      <c r="Y9" s="655">
        <v>1485</v>
      </c>
      <c r="Z9" s="596"/>
      <c r="AA9" s="593">
        <v>19.517093706355624</v>
      </c>
      <c r="AB9" s="593">
        <v>1.1343551151645561</v>
      </c>
      <c r="AC9" s="593">
        <v>17.289726267500072</v>
      </c>
      <c r="AD9" s="593">
        <v>21.744461145211176</v>
      </c>
      <c r="AE9" s="593">
        <v>5.8121108205529612</v>
      </c>
      <c r="AF9" s="596">
        <v>3132.2906739999039</v>
      </c>
      <c r="AG9" s="597">
        <v>3422</v>
      </c>
      <c r="AH9" s="591"/>
      <c r="AI9" s="653">
        <v>16.466258622615619</v>
      </c>
      <c r="AJ9" s="653">
        <v>0.67822569088667495</v>
      </c>
      <c r="AK9" s="653">
        <v>15.135458155421661</v>
      </c>
      <c r="AL9" s="653">
        <v>17.797059089809579</v>
      </c>
      <c r="AM9" s="653">
        <v>4.1188815652097457</v>
      </c>
      <c r="AN9" s="654">
        <v>5229.1404850000208</v>
      </c>
      <c r="AO9" s="679">
        <v>5627</v>
      </c>
      <c r="AP9" s="593"/>
      <c r="AQ9" s="653">
        <v>16.889501087837701</v>
      </c>
      <c r="AR9" s="653">
        <v>0.69147412825734456</v>
      </c>
      <c r="AS9" s="653">
        <v>15.532701943455477</v>
      </c>
      <c r="AT9" s="653">
        <v>18.246300232219923</v>
      </c>
      <c r="AU9" s="653">
        <v>4.0941063010752998</v>
      </c>
      <c r="AV9" s="654">
        <v>5049.0602779728897</v>
      </c>
      <c r="AW9" s="655">
        <v>5354</v>
      </c>
      <c r="AX9" s="593"/>
      <c r="AY9" s="593"/>
      <c r="AZ9" s="702">
        <v>14.423543884144305</v>
      </c>
      <c r="BA9" s="702">
        <v>0.67518742147206945</v>
      </c>
      <c r="BB9" s="702">
        <v>13.098706442143529</v>
      </c>
      <c r="BC9" s="702">
        <v>15.748381326145081</v>
      </c>
      <c r="BD9" s="702">
        <v>4.6811478988482023</v>
      </c>
      <c r="BE9" s="705">
        <v>5244.1264509999564</v>
      </c>
      <c r="BF9" s="706">
        <v>5402</v>
      </c>
      <c r="BG9" s="707"/>
      <c r="BH9" s="882">
        <v>12.682180208587043</v>
      </c>
      <c r="BI9" s="708">
        <v>0.61828366875602325</v>
      </c>
      <c r="BJ9" s="708">
        <v>11.469279861511046</v>
      </c>
      <c r="BK9" s="708">
        <v>13.895080555663039</v>
      </c>
      <c r="BL9" s="882">
        <v>4.8752159217654576</v>
      </c>
      <c r="BM9" s="599">
        <v>5345.6817980000314</v>
      </c>
      <c r="BN9" s="708">
        <v>5631</v>
      </c>
      <c r="BO9" s="701"/>
      <c r="BP9" s="702">
        <v>12.729936817123058</v>
      </c>
      <c r="BQ9" s="702">
        <v>0.6756234103513723</v>
      </c>
      <c r="BR9" s="702">
        <v>11.404541217105118</v>
      </c>
      <c r="BS9" s="702">
        <v>14.055332417140997</v>
      </c>
      <c r="BT9" s="702">
        <v>5.3073587092953209</v>
      </c>
      <c r="BU9" s="708">
        <v>4974.4950669999762</v>
      </c>
      <c r="BV9" s="708">
        <v>5174</v>
      </c>
      <c r="BW9" s="1550"/>
      <c r="BX9" s="882">
        <v>10.070056714951026</v>
      </c>
      <c r="BY9" s="882">
        <v>0.51675370517085384</v>
      </c>
      <c r="BZ9" s="882">
        <v>9.0564045915130116</v>
      </c>
      <c r="CA9" s="882">
        <v>11.08370883838904</v>
      </c>
      <c r="CB9" s="882">
        <v>5.131586840058497</v>
      </c>
      <c r="CC9" s="708">
        <v>5528.330442999958</v>
      </c>
      <c r="CD9" s="708">
        <v>5563</v>
      </c>
      <c r="CE9" s="708"/>
      <c r="CF9" s="888">
        <v>9.617625554337323</v>
      </c>
      <c r="CG9" s="882">
        <v>0.35791285566748077</v>
      </c>
      <c r="CH9" s="882">
        <v>8.9158605396074488</v>
      </c>
      <c r="CI9" s="882">
        <v>10.319390569067195</v>
      </c>
      <c r="CJ9" s="882">
        <v>3.7214263920481967</v>
      </c>
      <c r="CK9" s="708">
        <v>6943.3309419999714</v>
      </c>
      <c r="CL9" s="708">
        <v>14237</v>
      </c>
      <c r="CM9" s="1553"/>
      <c r="CN9" s="882">
        <v>8.8534780366225636</v>
      </c>
      <c r="CO9" s="708">
        <v>0.3677462669985721</v>
      </c>
      <c r="CP9" s="708">
        <v>8.1324312785656261</v>
      </c>
      <c r="CQ9" s="708">
        <v>9.5745247946795029</v>
      </c>
      <c r="CR9" s="882">
        <v>4.1536926558961724</v>
      </c>
      <c r="CS9" s="708">
        <v>6279.8248179999682</v>
      </c>
      <c r="CT9" s="708">
        <v>12230</v>
      </c>
      <c r="CU9" s="708"/>
      <c r="CV9" s="888">
        <v>9.0449589533477006</v>
      </c>
      <c r="CW9" s="882">
        <v>0.41475089800231435</v>
      </c>
      <c r="CX9" s="882">
        <v>8.2317493649905895</v>
      </c>
      <c r="CY9" s="882">
        <v>9.8581685417048117</v>
      </c>
      <c r="CZ9" s="882">
        <v>4.5854370389244021</v>
      </c>
      <c r="DA9" s="708">
        <v>5711.0381999999081</v>
      </c>
      <c r="DB9" s="708">
        <v>12812</v>
      </c>
      <c r="DC9" s="708"/>
      <c r="DD9" s="704">
        <v>8.6811735791702809</v>
      </c>
      <c r="DE9" s="702">
        <v>0.44070208121787235</v>
      </c>
      <c r="DF9" s="702">
        <v>7.8166518212970857</v>
      </c>
      <c r="DG9" s="702">
        <v>9.5456953370434743</v>
      </c>
      <c r="DH9" s="702">
        <v>5.0765265456193465</v>
      </c>
      <c r="DI9" s="708">
        <v>2616.8060219999929</v>
      </c>
      <c r="DJ9" s="708">
        <v>6515</v>
      </c>
      <c r="DK9" s="708"/>
      <c r="DL9" s="704">
        <v>8.9459684704365632</v>
      </c>
      <c r="DM9" s="702">
        <v>0.31431401657655678</v>
      </c>
      <c r="DN9" s="702">
        <v>8.3296752582114948</v>
      </c>
      <c r="DO9" s="702">
        <v>9.5622616826616316</v>
      </c>
      <c r="DP9" s="702">
        <v>3.5134710972351351</v>
      </c>
      <c r="DQ9" s="708">
        <v>5212.4861219999821</v>
      </c>
      <c r="DR9" s="708">
        <v>13182</v>
      </c>
      <c r="DS9" s="708"/>
      <c r="DT9" s="704">
        <v>8.9471072180996281</v>
      </c>
      <c r="DU9" s="702">
        <v>0.47595503142950896</v>
      </c>
      <c r="DV9" s="702">
        <v>8.013427625502322</v>
      </c>
      <c r="DW9" s="702">
        <v>9.8807868106969359</v>
      </c>
      <c r="DX9" s="702">
        <v>5.3196527081588059</v>
      </c>
      <c r="DY9" s="708">
        <v>2467.8894040000009</v>
      </c>
      <c r="DZ9" s="708">
        <v>6027</v>
      </c>
      <c r="EA9" s="708"/>
      <c r="EB9" s="888">
        <v>-1.2</v>
      </c>
      <c r="EC9" s="882">
        <v>0</v>
      </c>
      <c r="ED9" s="708"/>
      <c r="EE9" s="708" t="s">
        <v>258</v>
      </c>
      <c r="EF9" s="708" t="s">
        <v>258</v>
      </c>
      <c r="EH9" s="1743"/>
      <c r="EI9" s="1743"/>
      <c r="EJ9" s="1449"/>
      <c r="EK9" s="1449"/>
    </row>
    <row r="10" spans="1:141" s="180" customFormat="1" ht="18" customHeight="1">
      <c r="A10" s="600" t="s">
        <v>56</v>
      </c>
      <c r="B10" s="601"/>
      <c r="C10" s="602">
        <v>30.556648907345341</v>
      </c>
      <c r="D10" s="602">
        <v>0.8853998985700513</v>
      </c>
      <c r="E10" s="602">
        <v>28.818252088290887</v>
      </c>
      <c r="F10" s="602">
        <v>32.295045726399799</v>
      </c>
      <c r="G10" s="602">
        <v>2.897568713293083</v>
      </c>
      <c r="H10" s="603">
        <v>4406.3077240002758</v>
      </c>
      <c r="I10" s="604">
        <v>4850</v>
      </c>
      <c r="J10" s="603"/>
      <c r="K10" s="602">
        <v>28.498500216929312</v>
      </c>
      <c r="L10" s="602">
        <v>1.9145618947478578</v>
      </c>
      <c r="M10" s="602">
        <v>24.726003051878973</v>
      </c>
      <c r="N10" s="602">
        <v>32.270997381979655</v>
      </c>
      <c r="O10" s="602">
        <v>6.7181145680449781</v>
      </c>
      <c r="P10" s="603">
        <v>878.5340529999919</v>
      </c>
      <c r="Q10" s="604">
        <v>961</v>
      </c>
      <c r="R10" s="603"/>
      <c r="S10" s="656">
        <v>26.192369744107559</v>
      </c>
      <c r="T10" s="656">
        <v>1.901787123017445</v>
      </c>
      <c r="U10" s="656">
        <v>22.444867328076864</v>
      </c>
      <c r="V10" s="656">
        <v>29.939872160138254</v>
      </c>
      <c r="W10" s="656">
        <v>7.2608440610658613</v>
      </c>
      <c r="X10" s="657">
        <v>980.59264399999961</v>
      </c>
      <c r="Y10" s="658">
        <v>1024</v>
      </c>
      <c r="Z10" s="603"/>
      <c r="AA10" s="602">
        <v>24.195319678799571</v>
      </c>
      <c r="AB10" s="602">
        <v>1.2077438410778514</v>
      </c>
      <c r="AC10" s="602">
        <v>21.823849519117786</v>
      </c>
      <c r="AD10" s="602">
        <v>26.566789838481359</v>
      </c>
      <c r="AE10" s="602">
        <v>4.9916424213898729</v>
      </c>
      <c r="AF10" s="603">
        <v>2372.4230289999587</v>
      </c>
      <c r="AG10" s="604">
        <v>2565</v>
      </c>
      <c r="AH10" s="605"/>
      <c r="AI10" s="656">
        <v>20.889643963574066</v>
      </c>
      <c r="AJ10" s="656">
        <v>0.88213192703451515</v>
      </c>
      <c r="AK10" s="656">
        <v>19.158742883891442</v>
      </c>
      <c r="AL10" s="656">
        <v>22.620545043256694</v>
      </c>
      <c r="AM10" s="656">
        <v>4.2228193480593372</v>
      </c>
      <c r="AN10" s="657">
        <v>3857.7046329999971</v>
      </c>
      <c r="AO10" s="681">
        <v>4130</v>
      </c>
      <c r="AP10" s="602"/>
      <c r="AQ10" s="656">
        <v>19.41284029235258</v>
      </c>
      <c r="AR10" s="656">
        <v>0.85247238197300867</v>
      </c>
      <c r="AS10" s="656">
        <v>17.740133026521239</v>
      </c>
      <c r="AT10" s="656">
        <v>21.085547558183926</v>
      </c>
      <c r="AU10" s="656">
        <v>4.3912810754891352</v>
      </c>
      <c r="AV10" s="657">
        <v>3591.2068791648912</v>
      </c>
      <c r="AW10" s="658">
        <v>3835</v>
      </c>
      <c r="AX10" s="602"/>
      <c r="AY10" s="602"/>
      <c r="AZ10" s="710">
        <v>16.426206932485378</v>
      </c>
      <c r="BA10" s="710">
        <v>0.79677221142710852</v>
      </c>
      <c r="BB10" s="710">
        <v>14.86279857374708</v>
      </c>
      <c r="BC10" s="710">
        <v>17.989615291223679</v>
      </c>
      <c r="BD10" s="710">
        <v>4.8506159377023774</v>
      </c>
      <c r="BE10" s="711">
        <v>3579.9609150000142</v>
      </c>
      <c r="BF10" s="712">
        <v>3756</v>
      </c>
      <c r="BG10" s="713"/>
      <c r="BH10" s="883">
        <v>14.586317816132116</v>
      </c>
      <c r="BI10" s="715">
        <v>0.72164669269322657</v>
      </c>
      <c r="BJ10" s="715">
        <v>13.170648005873471</v>
      </c>
      <c r="BK10" s="715">
        <v>16.001987626390761</v>
      </c>
      <c r="BL10" s="883">
        <v>4.9474219730431397</v>
      </c>
      <c r="BM10" s="607">
        <v>3785.6796620000168</v>
      </c>
      <c r="BN10" s="715">
        <v>3997</v>
      </c>
      <c r="BO10" s="714"/>
      <c r="BP10" s="710">
        <v>13.484422425379341</v>
      </c>
      <c r="BQ10" s="710">
        <v>0.76445924148092204</v>
      </c>
      <c r="BR10" s="710">
        <v>11.984754267751523</v>
      </c>
      <c r="BS10" s="710">
        <v>14.984090583007159</v>
      </c>
      <c r="BT10" s="710">
        <v>5.6692027093582871</v>
      </c>
      <c r="BU10" s="715">
        <v>3666.8255739999945</v>
      </c>
      <c r="BV10" s="715">
        <v>3794</v>
      </c>
      <c r="BW10" s="1554"/>
      <c r="BX10" s="883">
        <v>11.588951699675485</v>
      </c>
      <c r="BY10" s="883">
        <v>0.65975749936603301</v>
      </c>
      <c r="BZ10" s="883">
        <v>10.294786639039065</v>
      </c>
      <c r="CA10" s="883">
        <v>12.883116760311905</v>
      </c>
      <c r="CB10" s="883">
        <v>5.6929868763238316</v>
      </c>
      <c r="CC10" s="715">
        <v>3958.2880910000263</v>
      </c>
      <c r="CD10" s="715">
        <v>4016</v>
      </c>
      <c r="CE10" s="715"/>
      <c r="CF10" s="889">
        <v>10.956416023515697</v>
      </c>
      <c r="CG10" s="883">
        <v>0.43837671987789911</v>
      </c>
      <c r="CH10" s="883">
        <v>10.096884323519545</v>
      </c>
      <c r="CI10" s="883">
        <v>11.815947723511849</v>
      </c>
      <c r="CJ10" s="883">
        <v>4.0010959691290786</v>
      </c>
      <c r="CK10" s="715">
        <v>4748.5297280000186</v>
      </c>
      <c r="CL10" s="715">
        <v>9790</v>
      </c>
      <c r="CM10" s="1555"/>
      <c r="CN10" s="883">
        <v>9.8990293688131992</v>
      </c>
      <c r="CO10" s="715">
        <v>0.47673875753901102</v>
      </c>
      <c r="CP10" s="715">
        <v>8.9642790629319649</v>
      </c>
      <c r="CQ10" s="715">
        <v>10.833779674694433</v>
      </c>
      <c r="CR10" s="883">
        <v>4.8160151846904515</v>
      </c>
      <c r="CS10" s="715">
        <v>4616.3742319999583</v>
      </c>
      <c r="CT10" s="715">
        <v>9009</v>
      </c>
      <c r="CU10" s="715"/>
      <c r="CV10" s="889">
        <v>9.2261694146745707</v>
      </c>
      <c r="CW10" s="883">
        <v>0.43822711958634897</v>
      </c>
      <c r="CX10" s="883">
        <v>8.3669295739841019</v>
      </c>
      <c r="CY10" s="883">
        <v>10.085409255365038</v>
      </c>
      <c r="CZ10" s="883">
        <v>4.7498273648577509</v>
      </c>
      <c r="DA10" s="715">
        <v>3890.4177439999976</v>
      </c>
      <c r="DB10" s="715">
        <v>8699</v>
      </c>
      <c r="DC10" s="715"/>
      <c r="DD10" s="709">
        <v>8.7844311301216216</v>
      </c>
      <c r="DE10" s="710">
        <v>0.52366068976579894</v>
      </c>
      <c r="DF10" s="710">
        <v>7.757170131502451</v>
      </c>
      <c r="DG10" s="710">
        <v>9.8116921287407912</v>
      </c>
      <c r="DH10" s="710">
        <v>5.9612362144906328</v>
      </c>
      <c r="DI10" s="715">
        <v>2013.087567999999</v>
      </c>
      <c r="DJ10" s="715">
        <v>5038</v>
      </c>
      <c r="DK10" s="715"/>
      <c r="DL10" s="709">
        <v>8.5974924043546501</v>
      </c>
      <c r="DM10" s="710">
        <v>0.36303866611301883</v>
      </c>
      <c r="DN10" s="710">
        <v>7.88566202485835</v>
      </c>
      <c r="DO10" s="710">
        <v>9.309322783850952</v>
      </c>
      <c r="DP10" s="710">
        <v>4.2226110712134952</v>
      </c>
      <c r="DQ10" s="715">
        <v>3944.7233919999867</v>
      </c>
      <c r="DR10" s="715">
        <v>10076</v>
      </c>
      <c r="DS10" s="715"/>
      <c r="DT10" s="709">
        <v>8.2050282148442424</v>
      </c>
      <c r="DU10" s="710">
        <v>0.57110340640883483</v>
      </c>
      <c r="DV10" s="710">
        <v>7.0846963334368533</v>
      </c>
      <c r="DW10" s="710">
        <v>9.3253600962516323</v>
      </c>
      <c r="DX10" s="710">
        <v>6.9604075873330338</v>
      </c>
      <c r="DY10" s="715">
        <v>1855.559774000001</v>
      </c>
      <c r="DZ10" s="715">
        <v>4495</v>
      </c>
      <c r="EA10" s="715"/>
      <c r="EB10" s="889">
        <v>-3.4</v>
      </c>
      <c r="EC10" s="883">
        <v>-0.4</v>
      </c>
      <c r="ED10" s="715"/>
      <c r="EE10" s="715" t="s">
        <v>437</v>
      </c>
      <c r="EF10" s="715" t="s">
        <v>258</v>
      </c>
      <c r="EH10" s="1743"/>
      <c r="EI10" s="1743"/>
      <c r="EJ10" s="1449"/>
      <c r="EK10" s="1449"/>
    </row>
    <row r="11" spans="1:141" s="180" customFormat="1" ht="5.0999999999999996" customHeight="1">
      <c r="A11" s="608"/>
      <c r="B11" s="609"/>
      <c r="C11" s="593"/>
      <c r="D11" s="593"/>
      <c r="E11" s="593"/>
      <c r="F11" s="593"/>
      <c r="G11" s="593"/>
      <c r="H11" s="596"/>
      <c r="I11" s="597"/>
      <c r="J11" s="596"/>
      <c r="K11" s="593"/>
      <c r="L11" s="593"/>
      <c r="M11" s="593"/>
      <c r="N11" s="593"/>
      <c r="O11" s="593"/>
      <c r="P11" s="596"/>
      <c r="Q11" s="597"/>
      <c r="R11" s="596"/>
      <c r="S11" s="653"/>
      <c r="T11" s="653"/>
      <c r="U11" s="653"/>
      <c r="V11" s="653"/>
      <c r="W11" s="653"/>
      <c r="X11" s="654"/>
      <c r="Y11" s="655"/>
      <c r="Z11" s="596"/>
      <c r="AA11" s="593"/>
      <c r="AB11" s="593"/>
      <c r="AC11" s="593"/>
      <c r="AD11" s="593"/>
      <c r="AE11" s="593"/>
      <c r="AF11" s="596"/>
      <c r="AG11" s="597"/>
      <c r="AH11" s="591"/>
      <c r="AI11" s="653"/>
      <c r="AJ11" s="653"/>
      <c r="AK11" s="653"/>
      <c r="AL11" s="653"/>
      <c r="AM11" s="653"/>
      <c r="AN11" s="654"/>
      <c r="AO11" s="679"/>
      <c r="AP11" s="593"/>
      <c r="AQ11" s="653"/>
      <c r="AR11" s="653"/>
      <c r="AS11" s="653"/>
      <c r="AT11" s="653"/>
      <c r="AU11" s="653"/>
      <c r="AV11" s="654"/>
      <c r="AW11" s="655"/>
      <c r="AX11" s="593"/>
      <c r="AY11" s="593"/>
      <c r="AZ11" s="702"/>
      <c r="BA11" s="702"/>
      <c r="BB11" s="702"/>
      <c r="BC11" s="702"/>
      <c r="BD11" s="702"/>
      <c r="BE11" s="705"/>
      <c r="BF11" s="706"/>
      <c r="BG11" s="707"/>
      <c r="BH11" s="882"/>
      <c r="BI11" s="708"/>
      <c r="BJ11" s="708"/>
      <c r="BK11" s="708"/>
      <c r="BL11" s="882"/>
      <c r="BM11" s="599"/>
      <c r="BN11" s="708"/>
      <c r="BO11" s="701"/>
      <c r="BP11" s="702"/>
      <c r="BQ11" s="702"/>
      <c r="BR11" s="702"/>
      <c r="BS11" s="702"/>
      <c r="BT11" s="702"/>
      <c r="BU11" s="708"/>
      <c r="BV11" s="708"/>
      <c r="BW11" s="1550"/>
      <c r="BX11" s="882"/>
      <c r="BY11" s="882"/>
      <c r="BZ11" s="882"/>
      <c r="CA11" s="882"/>
      <c r="CB11" s="882"/>
      <c r="CC11" s="708"/>
      <c r="CD11" s="708"/>
      <c r="CE11" s="708"/>
      <c r="CF11" s="888"/>
      <c r="CG11" s="882"/>
      <c r="CH11" s="882"/>
      <c r="CI11" s="882"/>
      <c r="CJ11" s="882"/>
      <c r="CK11" s="708"/>
      <c r="CL11" s="708"/>
      <c r="CM11" s="1553"/>
      <c r="CN11" s="882"/>
      <c r="CO11" s="708"/>
      <c r="CP11" s="708"/>
      <c r="CQ11" s="708"/>
      <c r="CR11" s="882"/>
      <c r="CS11" s="708"/>
      <c r="CT11" s="708"/>
      <c r="CU11" s="708"/>
      <c r="CV11" s="888"/>
      <c r="CW11" s="882"/>
      <c r="CX11" s="882"/>
      <c r="CY11" s="882"/>
      <c r="CZ11" s="882"/>
      <c r="DA11" s="708"/>
      <c r="DB11" s="708"/>
      <c r="DC11" s="708"/>
      <c r="DD11" s="704"/>
      <c r="DE11" s="702"/>
      <c r="DF11" s="702"/>
      <c r="DG11" s="702"/>
      <c r="DH11" s="702"/>
      <c r="DI11" s="708"/>
      <c r="DJ11" s="708"/>
      <c r="DK11" s="708"/>
      <c r="DL11" s="704"/>
      <c r="DM11" s="702"/>
      <c r="DN11" s="702"/>
      <c r="DO11" s="702"/>
      <c r="DP11" s="702"/>
      <c r="DQ11" s="708"/>
      <c r="DR11" s="708"/>
      <c r="DS11" s="708"/>
      <c r="DT11" s="704"/>
      <c r="DU11" s="702"/>
      <c r="DV11" s="702"/>
      <c r="DW11" s="702"/>
      <c r="DX11" s="702"/>
      <c r="DY11" s="708"/>
      <c r="DZ11" s="708"/>
      <c r="EA11" s="708"/>
      <c r="EB11" s="888"/>
      <c r="EC11" s="882"/>
      <c r="ED11" s="708"/>
      <c r="EE11" s="708"/>
      <c r="EF11" s="708"/>
      <c r="EH11" s="1743"/>
      <c r="EI11" s="1743"/>
      <c r="EJ11" s="1449"/>
      <c r="EK11" s="1449"/>
    </row>
    <row r="12" spans="1:141" s="180" customFormat="1" ht="18" customHeight="1">
      <c r="A12" s="610" t="s">
        <v>6</v>
      </c>
      <c r="B12" s="611"/>
      <c r="C12" s="612"/>
      <c r="D12" s="612"/>
      <c r="E12" s="612"/>
      <c r="F12" s="612"/>
      <c r="G12" s="612"/>
      <c r="H12" s="613"/>
      <c r="I12" s="614"/>
      <c r="J12" s="613"/>
      <c r="K12" s="612"/>
      <c r="L12" s="612"/>
      <c r="M12" s="612"/>
      <c r="N12" s="612"/>
      <c r="O12" s="612"/>
      <c r="P12" s="613"/>
      <c r="Q12" s="614"/>
      <c r="R12" s="613"/>
      <c r="S12" s="659"/>
      <c r="T12" s="659"/>
      <c r="U12" s="659"/>
      <c r="V12" s="659"/>
      <c r="W12" s="659"/>
      <c r="X12" s="660"/>
      <c r="Y12" s="661"/>
      <c r="Z12" s="613"/>
      <c r="AA12" s="612"/>
      <c r="AB12" s="612"/>
      <c r="AC12" s="612"/>
      <c r="AD12" s="612"/>
      <c r="AE12" s="612"/>
      <c r="AF12" s="613"/>
      <c r="AG12" s="614"/>
      <c r="AH12" s="615"/>
      <c r="AI12" s="659"/>
      <c r="AJ12" s="659"/>
      <c r="AK12" s="659"/>
      <c r="AL12" s="659"/>
      <c r="AM12" s="659"/>
      <c r="AN12" s="660"/>
      <c r="AO12" s="683"/>
      <c r="AP12" s="612"/>
      <c r="AQ12" s="659"/>
      <c r="AR12" s="659"/>
      <c r="AS12" s="659"/>
      <c r="AT12" s="659"/>
      <c r="AU12" s="659"/>
      <c r="AV12" s="660"/>
      <c r="AW12" s="661"/>
      <c r="AX12" s="612"/>
      <c r="AY12" s="612"/>
      <c r="AZ12" s="717"/>
      <c r="BA12" s="717"/>
      <c r="BB12" s="717"/>
      <c r="BC12" s="717"/>
      <c r="BD12" s="717"/>
      <c r="BE12" s="718"/>
      <c r="BF12" s="719"/>
      <c r="BG12" s="720"/>
      <c r="BH12" s="788"/>
      <c r="BI12" s="722"/>
      <c r="BJ12" s="722"/>
      <c r="BK12" s="722"/>
      <c r="BL12" s="788"/>
      <c r="BM12" s="617"/>
      <c r="BN12" s="722"/>
      <c r="BO12" s="721"/>
      <c r="BP12" s="717"/>
      <c r="BQ12" s="717"/>
      <c r="BR12" s="717"/>
      <c r="BS12" s="717"/>
      <c r="BT12" s="717"/>
      <c r="BU12" s="1411"/>
      <c r="BV12" s="1411"/>
      <c r="BW12" s="1556"/>
      <c r="BX12" s="1414"/>
      <c r="BY12" s="1414"/>
      <c r="BZ12" s="1414"/>
      <c r="CA12" s="1414"/>
      <c r="CB12" s="1414"/>
      <c r="CC12" s="1411"/>
      <c r="CD12" s="1411"/>
      <c r="CE12" s="1411"/>
      <c r="CF12" s="1413"/>
      <c r="CG12" s="1414"/>
      <c r="CH12" s="1414"/>
      <c r="CI12" s="1414"/>
      <c r="CJ12" s="1414"/>
      <c r="CK12" s="1411"/>
      <c r="CL12" s="1411"/>
      <c r="CM12" s="1531"/>
      <c r="CN12" s="1414"/>
      <c r="CO12" s="1411"/>
      <c r="CP12" s="1411"/>
      <c r="CQ12" s="1411"/>
      <c r="CR12" s="1414"/>
      <c r="CS12" s="1411"/>
      <c r="CT12" s="1411"/>
      <c r="CU12" s="1411"/>
      <c r="CV12" s="1413"/>
      <c r="CW12" s="1414"/>
      <c r="CX12" s="1414"/>
      <c r="CY12" s="1414"/>
      <c r="CZ12" s="1414"/>
      <c r="DA12" s="1411"/>
      <c r="DB12" s="1411"/>
      <c r="DC12" s="1411"/>
      <c r="DD12" s="716"/>
      <c r="DE12" s="717"/>
      <c r="DF12" s="717"/>
      <c r="DG12" s="717"/>
      <c r="DH12" s="717"/>
      <c r="DI12" s="1411"/>
      <c r="DJ12" s="1411"/>
      <c r="DK12" s="1411"/>
      <c r="DL12" s="716"/>
      <c r="DM12" s="717"/>
      <c r="DN12" s="717"/>
      <c r="DO12" s="717"/>
      <c r="DP12" s="717"/>
      <c r="DQ12" s="1411"/>
      <c r="DR12" s="1411"/>
      <c r="DS12" s="1411"/>
      <c r="DT12" s="716"/>
      <c r="DU12" s="717"/>
      <c r="DV12" s="717"/>
      <c r="DW12" s="717"/>
      <c r="DX12" s="717"/>
      <c r="DY12" s="1411"/>
      <c r="DZ12" s="1411"/>
      <c r="EA12" s="1411"/>
      <c r="EB12" s="1413"/>
      <c r="EC12" s="1414"/>
      <c r="ED12" s="1411"/>
      <c r="EE12" s="1411"/>
      <c r="EF12" s="1411"/>
      <c r="EH12" s="1743"/>
      <c r="EI12" s="1743"/>
      <c r="EJ12" s="1449"/>
      <c r="EK12" s="1449"/>
    </row>
    <row r="13" spans="1:141" s="180" customFormat="1" ht="18" customHeight="1">
      <c r="A13" s="618" t="s">
        <v>7</v>
      </c>
      <c r="B13" s="619"/>
      <c r="C13" s="620">
        <v>13.356558191659706</v>
      </c>
      <c r="D13" s="620">
        <v>0.71952821969776948</v>
      </c>
      <c r="E13" s="620">
        <v>11.94383432489324</v>
      </c>
      <c r="F13" s="620">
        <v>14.769282058426173</v>
      </c>
      <c r="G13" s="620">
        <v>5.3870780883286802</v>
      </c>
      <c r="H13" s="621">
        <v>5765.2967400002981</v>
      </c>
      <c r="I13" s="622">
        <v>5280</v>
      </c>
      <c r="J13" s="621"/>
      <c r="K13" s="620">
        <v>9.8991654669841402</v>
      </c>
      <c r="L13" s="620">
        <v>1.1439899390172954</v>
      </c>
      <c r="M13" s="620">
        <v>7.6450211566706932</v>
      </c>
      <c r="N13" s="620">
        <v>12.153309777297586</v>
      </c>
      <c r="O13" s="620">
        <v>11.556428093183708</v>
      </c>
      <c r="P13" s="621">
        <v>1231.595131999984</v>
      </c>
      <c r="Q13" s="622">
        <v>1130</v>
      </c>
      <c r="R13" s="621"/>
      <c r="S13" s="662">
        <v>11.794925202308928</v>
      </c>
      <c r="T13" s="662">
        <v>1.1853453625071835</v>
      </c>
      <c r="U13" s="662">
        <v>9.4591829122999158</v>
      </c>
      <c r="V13" s="662">
        <v>14.130667492317942</v>
      </c>
      <c r="W13" s="662">
        <v>10.049621698958674</v>
      </c>
      <c r="X13" s="663">
        <v>1308.4512139999731</v>
      </c>
      <c r="Y13" s="664">
        <v>1141</v>
      </c>
      <c r="Z13" s="621"/>
      <c r="AA13" s="620">
        <v>11.777073989473715</v>
      </c>
      <c r="AB13" s="620">
        <v>0.90322954843852721</v>
      </c>
      <c r="AC13" s="620">
        <v>10.003534064357417</v>
      </c>
      <c r="AD13" s="620">
        <v>13.550613914590015</v>
      </c>
      <c r="AE13" s="620">
        <v>7.6693884172403841</v>
      </c>
      <c r="AF13" s="621">
        <v>3288.1121689998308</v>
      </c>
      <c r="AG13" s="622">
        <v>3393</v>
      </c>
      <c r="AH13" s="623"/>
      <c r="AI13" s="662">
        <v>9.9103685862994588</v>
      </c>
      <c r="AJ13" s="662">
        <v>0.55369483530185981</v>
      </c>
      <c r="AK13" s="662">
        <v>8.8239199963923571</v>
      </c>
      <c r="AL13" s="662">
        <v>10.996817176206561</v>
      </c>
      <c r="AM13" s="662">
        <v>5.5870256537916507</v>
      </c>
      <c r="AN13" s="663">
        <v>5744.3137260000713</v>
      </c>
      <c r="AO13" s="684">
        <v>5306</v>
      </c>
      <c r="AP13" s="620"/>
      <c r="AQ13" s="662">
        <v>10.137842561745014</v>
      </c>
      <c r="AR13" s="662">
        <v>0.59908287342235722</v>
      </c>
      <c r="AS13" s="662">
        <v>8.9623320157148854</v>
      </c>
      <c r="AT13" s="662">
        <v>11.313353107775143</v>
      </c>
      <c r="AU13" s="662">
        <v>5.9093724308067959</v>
      </c>
      <c r="AV13" s="663">
        <v>5454.8008141377923</v>
      </c>
      <c r="AW13" s="664">
        <v>4944</v>
      </c>
      <c r="AX13" s="620"/>
      <c r="AY13" s="620"/>
      <c r="AZ13" s="724">
        <v>7.3571875289049373</v>
      </c>
      <c r="BA13" s="724">
        <v>0.50975443453679326</v>
      </c>
      <c r="BB13" s="724">
        <v>6.3569589410739145</v>
      </c>
      <c r="BC13" s="724">
        <v>8.3574161167359602</v>
      </c>
      <c r="BD13" s="724">
        <v>6.9286589819012869</v>
      </c>
      <c r="BE13" s="725">
        <v>5743.7946679999714</v>
      </c>
      <c r="BF13" s="726">
        <v>5000</v>
      </c>
      <c r="BG13" s="727"/>
      <c r="BH13" s="1045">
        <v>7.3400000000000007</v>
      </c>
      <c r="BI13" s="729">
        <v>0.45500000000000002</v>
      </c>
      <c r="BJ13" s="729">
        <v>6.45</v>
      </c>
      <c r="BK13" s="729">
        <v>8.23</v>
      </c>
      <c r="BL13" s="1045">
        <v>6.2</v>
      </c>
      <c r="BM13" s="624">
        <v>5895.6059999999998</v>
      </c>
      <c r="BN13" s="729">
        <v>5567</v>
      </c>
      <c r="BO13" s="728"/>
      <c r="BP13" s="724">
        <v>7.1149928791290717</v>
      </c>
      <c r="BQ13" s="724">
        <v>0.62027660813384311</v>
      </c>
      <c r="BR13" s="724">
        <v>5.8981731617852171</v>
      </c>
      <c r="BS13" s="724">
        <v>8.3318125964729255</v>
      </c>
      <c r="BT13" s="724">
        <v>8.7178809405887936</v>
      </c>
      <c r="BU13" s="729">
        <v>5815.065341999968</v>
      </c>
      <c r="BV13" s="729">
        <v>5072</v>
      </c>
      <c r="BW13" s="1557"/>
      <c r="BX13" s="1045">
        <v>5.7518605181385851</v>
      </c>
      <c r="BY13" s="1045">
        <v>0.4241124045892079</v>
      </c>
      <c r="BZ13" s="1045">
        <v>4.9199314285423839</v>
      </c>
      <c r="CA13" s="1045">
        <v>6.5837896077347873</v>
      </c>
      <c r="CB13" s="1045">
        <v>7.3734820803071033</v>
      </c>
      <c r="CC13" s="729">
        <v>6581.7556389999845</v>
      </c>
      <c r="CD13" s="729">
        <v>5698</v>
      </c>
      <c r="CE13" s="729"/>
      <c r="CF13" s="953">
        <v>6.11199834348308</v>
      </c>
      <c r="CG13" s="1045">
        <v>0.27801335957569234</v>
      </c>
      <c r="CH13" s="1045">
        <v>5.5668934491257929</v>
      </c>
      <c r="CI13" s="1045">
        <v>6.6571032378403672</v>
      </c>
      <c r="CJ13" s="1045">
        <v>4.5486491316236073</v>
      </c>
      <c r="CK13" s="729">
        <v>8401.010342999949</v>
      </c>
      <c r="CL13" s="729">
        <v>16467</v>
      </c>
      <c r="CM13" s="1558"/>
      <c r="CN13" s="1045">
        <v>5.320956461226781</v>
      </c>
      <c r="CO13" s="729">
        <v>0.25866875053401261</v>
      </c>
      <c r="CP13" s="729">
        <v>4.8137799628616378</v>
      </c>
      <c r="CQ13" s="729">
        <v>5.8281329595919233</v>
      </c>
      <c r="CR13" s="1045">
        <v>4.8613205617994266</v>
      </c>
      <c r="CS13" s="729">
        <v>7848.8332509999964</v>
      </c>
      <c r="CT13" s="729">
        <v>14736</v>
      </c>
      <c r="CU13" s="729"/>
      <c r="CV13" s="953">
        <v>5.3568426358484631</v>
      </c>
      <c r="CW13" s="1045">
        <v>0.24963350583496738</v>
      </c>
      <c r="CX13" s="1045">
        <v>4.8673817052079631</v>
      </c>
      <c r="CY13" s="1045">
        <v>5.846303566488964</v>
      </c>
      <c r="CZ13" s="1045">
        <v>4.6600865996024963</v>
      </c>
      <c r="DA13" s="729">
        <v>6984.6156669998718</v>
      </c>
      <c r="DB13" s="729">
        <v>15349</v>
      </c>
      <c r="DC13" s="729"/>
      <c r="DD13" s="723">
        <v>4.9843596148695992</v>
      </c>
      <c r="DE13" s="724">
        <v>0.30637253946803322</v>
      </c>
      <c r="DF13" s="724">
        <v>4.3833510476919111</v>
      </c>
      <c r="DG13" s="724">
        <v>5.5853681820472874</v>
      </c>
      <c r="DH13" s="724">
        <v>6.1466780718238478</v>
      </c>
      <c r="DI13" s="729">
        <v>3401.4427750000032</v>
      </c>
      <c r="DJ13" s="729">
        <v>8052</v>
      </c>
      <c r="DK13" s="729"/>
      <c r="DL13" s="723">
        <v>4.9060430546759202</v>
      </c>
      <c r="DM13" s="724">
        <v>0.21488659018297143</v>
      </c>
      <c r="DN13" s="724">
        <v>4.4847028027508236</v>
      </c>
      <c r="DO13" s="724">
        <v>5.3273833066010168</v>
      </c>
      <c r="DP13" s="724">
        <v>4.3800388171922853</v>
      </c>
      <c r="DQ13" s="729">
        <v>6692.6389829999171</v>
      </c>
      <c r="DR13" s="729">
        <v>16057</v>
      </c>
      <c r="DS13" s="729"/>
      <c r="DT13" s="723">
        <v>4.9757973451867707</v>
      </c>
      <c r="DU13" s="724">
        <v>0.340312089156386</v>
      </c>
      <c r="DV13" s="724">
        <v>4.3082081155800411</v>
      </c>
      <c r="DW13" s="724">
        <v>5.6433865747935004</v>
      </c>
      <c r="DX13" s="724">
        <v>6.8393478581996421</v>
      </c>
      <c r="DY13" s="729">
        <v>3136.673665999992</v>
      </c>
      <c r="DZ13" s="729">
        <v>7522</v>
      </c>
      <c r="EA13" s="729"/>
      <c r="EB13" s="953">
        <v>-0.8</v>
      </c>
      <c r="EC13" s="1045">
        <v>0.1</v>
      </c>
      <c r="ED13" s="729"/>
      <c r="EE13" s="729" t="s">
        <v>258</v>
      </c>
      <c r="EF13" s="729" t="s">
        <v>258</v>
      </c>
      <c r="EH13" s="1743"/>
      <c r="EI13" s="1743"/>
      <c r="EJ13" s="1449"/>
      <c r="EK13" s="1449"/>
    </row>
    <row r="14" spans="1:141" s="180" customFormat="1" ht="18" customHeight="1">
      <c r="A14" s="625" t="s">
        <v>8</v>
      </c>
      <c r="B14" s="609"/>
      <c r="C14" s="593">
        <v>40.17889699915527</v>
      </c>
      <c r="D14" s="593">
        <v>0.94881865375758012</v>
      </c>
      <c r="E14" s="593">
        <v>38.315983605765929</v>
      </c>
      <c r="F14" s="593">
        <v>42.041810392544605</v>
      </c>
      <c r="G14" s="593">
        <v>2.361485069581498</v>
      </c>
      <c r="H14" s="596">
        <v>4711.2808150005158</v>
      </c>
      <c r="I14" s="597">
        <v>6305</v>
      </c>
      <c r="J14" s="596"/>
      <c r="K14" s="593">
        <v>40.052924032041332</v>
      </c>
      <c r="L14" s="593">
        <v>2.2550013991478477</v>
      </c>
      <c r="M14" s="593">
        <v>35.609616971137946</v>
      </c>
      <c r="N14" s="593">
        <v>44.496231092944718</v>
      </c>
      <c r="O14" s="593">
        <v>5.6300543684248954</v>
      </c>
      <c r="P14" s="596">
        <v>932.51625200000194</v>
      </c>
      <c r="Q14" s="597">
        <v>1304</v>
      </c>
      <c r="R14" s="596"/>
      <c r="S14" s="653">
        <v>36.910238415561039</v>
      </c>
      <c r="T14" s="653">
        <v>2.1340165602880314</v>
      </c>
      <c r="U14" s="653">
        <v>32.70512412135961</v>
      </c>
      <c r="V14" s="653">
        <v>41.115352709762462</v>
      </c>
      <c r="W14" s="653">
        <v>5.7816385152048992</v>
      </c>
      <c r="X14" s="654">
        <v>982.24884899999438</v>
      </c>
      <c r="Y14" s="655">
        <v>1368</v>
      </c>
      <c r="Z14" s="596"/>
      <c r="AA14" s="593">
        <v>36.005751451401906</v>
      </c>
      <c r="AB14" s="593">
        <v>1.6631863182896551</v>
      </c>
      <c r="AC14" s="593">
        <v>32.739995427926729</v>
      </c>
      <c r="AD14" s="593">
        <v>39.27150747487709</v>
      </c>
      <c r="AE14" s="593">
        <v>4.6192240162922582</v>
      </c>
      <c r="AF14" s="596">
        <v>2216.6015339999935</v>
      </c>
      <c r="AG14" s="597">
        <v>2594</v>
      </c>
      <c r="AH14" s="591"/>
      <c r="AI14" s="653">
        <v>32.838043006179468</v>
      </c>
      <c r="AJ14" s="653">
        <v>1.2919569594339617</v>
      </c>
      <c r="AK14" s="653">
        <v>30.302991697578292</v>
      </c>
      <c r="AL14" s="653">
        <v>35.373094314780644</v>
      </c>
      <c r="AM14" s="653">
        <v>3.9343299452736602</v>
      </c>
      <c r="AN14" s="654">
        <v>3342.5313919999717</v>
      </c>
      <c r="AO14" s="679">
        <v>4451</v>
      </c>
      <c r="AP14" s="593"/>
      <c r="AQ14" s="653">
        <v>31.295801639552689</v>
      </c>
      <c r="AR14" s="653">
        <v>1.1532437691326751</v>
      </c>
      <c r="AS14" s="653">
        <v>29.032925712196224</v>
      </c>
      <c r="AT14" s="653">
        <v>33.558677566909154</v>
      </c>
      <c r="AU14" s="653">
        <v>3.6849791624291446</v>
      </c>
      <c r="AV14" s="654">
        <v>3185.466343000021</v>
      </c>
      <c r="AW14" s="655">
        <v>4245</v>
      </c>
      <c r="AX14" s="593"/>
      <c r="AY14" s="593"/>
      <c r="AZ14" s="702">
        <v>29.927640434902496</v>
      </c>
      <c r="BA14" s="702">
        <v>1.271763057274617</v>
      </c>
      <c r="BB14" s="702">
        <v>27.432215813458345</v>
      </c>
      <c r="BC14" s="702">
        <v>32.423065056346651</v>
      </c>
      <c r="BD14" s="702">
        <v>4.2494598264133421</v>
      </c>
      <c r="BE14" s="705">
        <v>3080.2926980000084</v>
      </c>
      <c r="BF14" s="706">
        <v>4158</v>
      </c>
      <c r="BG14" s="707"/>
      <c r="BH14" s="882">
        <v>24.64</v>
      </c>
      <c r="BI14" s="708">
        <v>1.1419999999999999</v>
      </c>
      <c r="BJ14" s="708">
        <v>22.400000000000002</v>
      </c>
      <c r="BK14" s="708">
        <v>26.88</v>
      </c>
      <c r="BL14" s="882">
        <v>4.5999999999999996</v>
      </c>
      <c r="BM14" s="599">
        <v>3235.7550000000001</v>
      </c>
      <c r="BN14" s="708">
        <v>4061</v>
      </c>
      <c r="BO14" s="701"/>
      <c r="BP14" s="702">
        <v>25.261654325871401</v>
      </c>
      <c r="BQ14" s="702">
        <v>1.1803689546334528</v>
      </c>
      <c r="BR14" s="702">
        <v>22.946080598111841</v>
      </c>
      <c r="BS14" s="702">
        <v>27.577228053630964</v>
      </c>
      <c r="BT14" s="702">
        <v>4.6725718727953343</v>
      </c>
      <c r="BU14" s="708">
        <v>2826.2552989999858</v>
      </c>
      <c r="BV14" s="708">
        <v>3896</v>
      </c>
      <c r="BW14" s="1550"/>
      <c r="BX14" s="882">
        <v>21.923812758811579</v>
      </c>
      <c r="BY14" s="882">
        <v>1.0762285899387445</v>
      </c>
      <c r="BZ14" s="882">
        <v>19.812707633526767</v>
      </c>
      <c r="CA14" s="882">
        <v>24.034917884096391</v>
      </c>
      <c r="CB14" s="882">
        <v>4.908948100307911</v>
      </c>
      <c r="CC14" s="708">
        <v>2904.862895000022</v>
      </c>
      <c r="CD14" s="708">
        <v>3881</v>
      </c>
      <c r="CE14" s="708"/>
      <c r="CF14" s="888">
        <v>20.49873324427255</v>
      </c>
      <c r="CG14" s="882">
        <v>0.75897853358180833</v>
      </c>
      <c r="CH14" s="882">
        <v>19.010592839800658</v>
      </c>
      <c r="CI14" s="882">
        <v>21.986873648744439</v>
      </c>
      <c r="CJ14" s="882">
        <v>3.7025631024974226</v>
      </c>
      <c r="CK14" s="708">
        <v>3290.8503269999969</v>
      </c>
      <c r="CL14" s="708">
        <v>7560</v>
      </c>
      <c r="CM14" s="1553"/>
      <c r="CN14" s="882">
        <v>19.535762729743627</v>
      </c>
      <c r="CO14" s="708">
        <v>0.91185138461592119</v>
      </c>
      <c r="CP14" s="708">
        <v>17.747879224974852</v>
      </c>
      <c r="CQ14" s="708">
        <v>21.323646234512402</v>
      </c>
      <c r="CR14" s="882">
        <v>4.6676006318791305</v>
      </c>
      <c r="CS14" s="708">
        <v>3047.365799000022</v>
      </c>
      <c r="CT14" s="708">
        <v>6503</v>
      </c>
      <c r="CU14" s="708"/>
      <c r="CV14" s="888">
        <v>19.15832339506618</v>
      </c>
      <c r="CW14" s="882">
        <v>0.94224559521573092</v>
      </c>
      <c r="CX14" s="882">
        <v>17.310845411757729</v>
      </c>
      <c r="CY14" s="882">
        <v>21.005801378374631</v>
      </c>
      <c r="CZ14" s="882">
        <v>4.9182048751634833</v>
      </c>
      <c r="DA14" s="708">
        <v>2616.8402769999689</v>
      </c>
      <c r="DB14" s="708">
        <v>6162</v>
      </c>
      <c r="DC14" s="708"/>
      <c r="DD14" s="704">
        <v>19.08644783633444</v>
      </c>
      <c r="DE14" s="702">
        <v>1.0493205020680916</v>
      </c>
      <c r="DF14" s="702">
        <v>17.028004176360408</v>
      </c>
      <c r="DG14" s="702">
        <v>21.144891496308468</v>
      </c>
      <c r="DH14" s="702">
        <v>5.4977254597920719</v>
      </c>
      <c r="DI14" s="708">
        <v>1228.4508150000001</v>
      </c>
      <c r="DJ14" s="708">
        <v>3501</v>
      </c>
      <c r="DK14" s="708"/>
      <c r="DL14" s="704">
        <v>19.358784948484082</v>
      </c>
      <c r="DM14" s="702">
        <v>0.74244496825199946</v>
      </c>
      <c r="DN14" s="702">
        <v>17.903031242785381</v>
      </c>
      <c r="DO14" s="702">
        <v>20.81453865418278</v>
      </c>
      <c r="DP14" s="702">
        <v>3.8351837175098007</v>
      </c>
      <c r="DQ14" s="708">
        <v>2464.5705309999903</v>
      </c>
      <c r="DR14" s="708">
        <v>7201</v>
      </c>
      <c r="DS14" s="708"/>
      <c r="DT14" s="704">
        <v>18.283102979967655</v>
      </c>
      <c r="DU14" s="702">
        <v>1.2319154490862114</v>
      </c>
      <c r="DV14" s="702">
        <v>15.866458047856053</v>
      </c>
      <c r="DW14" s="702">
        <v>20.699747912079257</v>
      </c>
      <c r="DX14" s="702">
        <v>6.7379998375329988</v>
      </c>
      <c r="DY14" s="708">
        <v>1186.7755120000083</v>
      </c>
      <c r="DZ14" s="708">
        <v>3000</v>
      </c>
      <c r="EA14" s="708"/>
      <c r="EB14" s="888">
        <v>-3.6</v>
      </c>
      <c r="EC14" s="882">
        <v>-1.1000000000000001</v>
      </c>
      <c r="ED14" s="708"/>
      <c r="EE14" s="708" t="s">
        <v>438</v>
      </c>
      <c r="EF14" s="708" t="s">
        <v>258</v>
      </c>
      <c r="EH14" s="1743"/>
      <c r="EI14" s="1743"/>
      <c r="EJ14" s="1449"/>
      <c r="EK14" s="1449"/>
    </row>
    <row r="15" spans="1:141" s="180" customFormat="1" ht="5.0999999999999996" customHeight="1">
      <c r="A15" s="608"/>
      <c r="B15" s="609"/>
      <c r="C15" s="593"/>
      <c r="D15" s="593"/>
      <c r="E15" s="593"/>
      <c r="F15" s="593"/>
      <c r="G15" s="593"/>
      <c r="H15" s="596"/>
      <c r="I15" s="597"/>
      <c r="J15" s="596"/>
      <c r="K15" s="593"/>
      <c r="L15" s="593"/>
      <c r="M15" s="593"/>
      <c r="N15" s="593"/>
      <c r="O15" s="593"/>
      <c r="P15" s="596"/>
      <c r="Q15" s="597"/>
      <c r="R15" s="596"/>
      <c r="S15" s="653"/>
      <c r="T15" s="653"/>
      <c r="U15" s="653"/>
      <c r="V15" s="653"/>
      <c r="W15" s="653"/>
      <c r="X15" s="654"/>
      <c r="Y15" s="655"/>
      <c r="Z15" s="596"/>
      <c r="AA15" s="593"/>
      <c r="AB15" s="593"/>
      <c r="AC15" s="593"/>
      <c r="AD15" s="593"/>
      <c r="AE15" s="593"/>
      <c r="AF15" s="596"/>
      <c r="AG15" s="597"/>
      <c r="AH15" s="591"/>
      <c r="AI15" s="653"/>
      <c r="AJ15" s="653"/>
      <c r="AK15" s="653"/>
      <c r="AL15" s="653"/>
      <c r="AM15" s="653"/>
      <c r="AN15" s="654"/>
      <c r="AO15" s="679"/>
      <c r="AP15" s="593"/>
      <c r="AQ15" s="653"/>
      <c r="AR15" s="653"/>
      <c r="AS15" s="653"/>
      <c r="AT15" s="653"/>
      <c r="AU15" s="653"/>
      <c r="AV15" s="654"/>
      <c r="AW15" s="655"/>
      <c r="AX15" s="593"/>
      <c r="AY15" s="593"/>
      <c r="AZ15" s="702"/>
      <c r="BA15" s="702"/>
      <c r="BB15" s="702"/>
      <c r="BC15" s="702"/>
      <c r="BD15" s="702"/>
      <c r="BE15" s="705"/>
      <c r="BF15" s="706"/>
      <c r="BG15" s="707"/>
      <c r="BH15" s="882"/>
      <c r="BI15" s="708"/>
      <c r="BJ15" s="708"/>
      <c r="BK15" s="708"/>
      <c r="BL15" s="882"/>
      <c r="BM15" s="599"/>
      <c r="BN15" s="708"/>
      <c r="BO15" s="701"/>
      <c r="BP15" s="702"/>
      <c r="BQ15" s="702"/>
      <c r="BR15" s="702"/>
      <c r="BS15" s="702"/>
      <c r="BT15" s="702"/>
      <c r="BU15" s="708"/>
      <c r="BV15" s="708"/>
      <c r="BW15" s="1550"/>
      <c r="BX15" s="882"/>
      <c r="BY15" s="882"/>
      <c r="BZ15" s="882"/>
      <c r="CA15" s="882"/>
      <c r="CB15" s="882"/>
      <c r="CC15" s="708"/>
      <c r="CD15" s="708"/>
      <c r="CE15" s="708"/>
      <c r="CF15" s="888"/>
      <c r="CG15" s="882"/>
      <c r="CH15" s="882"/>
      <c r="CI15" s="882"/>
      <c r="CJ15" s="882"/>
      <c r="CK15" s="708"/>
      <c r="CL15" s="708"/>
      <c r="CM15" s="1553"/>
      <c r="CN15" s="882"/>
      <c r="CO15" s="708"/>
      <c r="CP15" s="708"/>
      <c r="CQ15" s="708"/>
      <c r="CR15" s="882"/>
      <c r="CS15" s="708"/>
      <c r="CT15" s="708"/>
      <c r="CU15" s="708"/>
      <c r="CV15" s="888"/>
      <c r="CW15" s="882"/>
      <c r="CX15" s="882"/>
      <c r="CY15" s="882"/>
      <c r="CZ15" s="882"/>
      <c r="DA15" s="708"/>
      <c r="DB15" s="708"/>
      <c r="DC15" s="708"/>
      <c r="DD15" s="704"/>
      <c r="DE15" s="702"/>
      <c r="DF15" s="702"/>
      <c r="DG15" s="702"/>
      <c r="DH15" s="702"/>
      <c r="DI15" s="708"/>
      <c r="DJ15" s="708"/>
      <c r="DK15" s="708"/>
      <c r="DL15" s="704"/>
      <c r="DM15" s="702"/>
      <c r="DN15" s="702"/>
      <c r="DO15" s="702"/>
      <c r="DP15" s="702"/>
      <c r="DQ15" s="708"/>
      <c r="DR15" s="708"/>
      <c r="DS15" s="708"/>
      <c r="DT15" s="704"/>
      <c r="DU15" s="702"/>
      <c r="DV15" s="702"/>
      <c r="DW15" s="702"/>
      <c r="DX15" s="702"/>
      <c r="DY15" s="708"/>
      <c r="DZ15" s="708"/>
      <c r="EA15" s="708"/>
      <c r="EB15" s="888"/>
      <c r="EC15" s="882"/>
      <c r="ED15" s="708"/>
      <c r="EE15" s="708"/>
      <c r="EF15" s="708"/>
      <c r="EH15" s="1743"/>
      <c r="EI15" s="1743"/>
      <c r="EJ15" s="1449"/>
      <c r="EK15" s="1449"/>
    </row>
    <row r="16" spans="1:141" s="180" customFormat="1" ht="18" customHeight="1">
      <c r="A16" s="610" t="s">
        <v>62</v>
      </c>
      <c r="B16" s="611"/>
      <c r="C16" s="612"/>
      <c r="D16" s="612"/>
      <c r="E16" s="612"/>
      <c r="F16" s="612"/>
      <c r="G16" s="612"/>
      <c r="H16" s="613"/>
      <c r="I16" s="614"/>
      <c r="J16" s="613"/>
      <c r="K16" s="612"/>
      <c r="L16" s="612"/>
      <c r="M16" s="612"/>
      <c r="N16" s="612"/>
      <c r="O16" s="612"/>
      <c r="P16" s="613"/>
      <c r="Q16" s="614"/>
      <c r="R16" s="613"/>
      <c r="S16" s="659"/>
      <c r="T16" s="659"/>
      <c r="U16" s="659"/>
      <c r="V16" s="659"/>
      <c r="W16" s="659"/>
      <c r="X16" s="660"/>
      <c r="Y16" s="661"/>
      <c r="Z16" s="613"/>
      <c r="AA16" s="612"/>
      <c r="AB16" s="612"/>
      <c r="AC16" s="612"/>
      <c r="AD16" s="612"/>
      <c r="AE16" s="612"/>
      <c r="AF16" s="613"/>
      <c r="AG16" s="614"/>
      <c r="AH16" s="615"/>
      <c r="AI16" s="659"/>
      <c r="AJ16" s="659"/>
      <c r="AK16" s="659"/>
      <c r="AL16" s="659"/>
      <c r="AM16" s="659"/>
      <c r="AN16" s="660"/>
      <c r="AO16" s="683"/>
      <c r="AP16" s="612"/>
      <c r="AQ16" s="659"/>
      <c r="AR16" s="659"/>
      <c r="AS16" s="659"/>
      <c r="AT16" s="659"/>
      <c r="AU16" s="659"/>
      <c r="AV16" s="660"/>
      <c r="AW16" s="661"/>
      <c r="AX16" s="612"/>
      <c r="AY16" s="612"/>
      <c r="AZ16" s="717"/>
      <c r="BA16" s="717"/>
      <c r="BB16" s="717"/>
      <c r="BC16" s="717"/>
      <c r="BD16" s="717"/>
      <c r="BE16" s="718"/>
      <c r="BF16" s="719"/>
      <c r="BG16" s="720"/>
      <c r="BH16" s="788"/>
      <c r="BI16" s="722"/>
      <c r="BJ16" s="722"/>
      <c r="BK16" s="722"/>
      <c r="BL16" s="788"/>
      <c r="BM16" s="617"/>
      <c r="BN16" s="722"/>
      <c r="BO16" s="721"/>
      <c r="BP16" s="717"/>
      <c r="BQ16" s="717"/>
      <c r="BR16" s="717"/>
      <c r="BS16" s="717"/>
      <c r="BT16" s="717"/>
      <c r="BU16" s="1411"/>
      <c r="BV16" s="1411"/>
      <c r="BW16" s="1556"/>
      <c r="BX16" s="1414"/>
      <c r="BY16" s="1414"/>
      <c r="BZ16" s="1414"/>
      <c r="CA16" s="1414"/>
      <c r="CB16" s="1414"/>
      <c r="CC16" s="1411"/>
      <c r="CD16" s="1411"/>
      <c r="CE16" s="1411"/>
      <c r="CF16" s="1413"/>
      <c r="CG16" s="1414"/>
      <c r="CH16" s="1414"/>
      <c r="CI16" s="1414"/>
      <c r="CJ16" s="1414"/>
      <c r="CK16" s="1411"/>
      <c r="CL16" s="1411"/>
      <c r="CM16" s="1531"/>
      <c r="CN16" s="1414"/>
      <c r="CO16" s="1411"/>
      <c r="CP16" s="1411"/>
      <c r="CQ16" s="1411"/>
      <c r="CR16" s="1414"/>
      <c r="CS16" s="1411"/>
      <c r="CT16" s="1411"/>
      <c r="CU16" s="1411"/>
      <c r="CV16" s="1413"/>
      <c r="CW16" s="1414"/>
      <c r="CX16" s="1414"/>
      <c r="CY16" s="1414"/>
      <c r="CZ16" s="1414"/>
      <c r="DA16" s="1411"/>
      <c r="DB16" s="1411"/>
      <c r="DC16" s="1411"/>
      <c r="DD16" s="716"/>
      <c r="DE16" s="717"/>
      <c r="DF16" s="717"/>
      <c r="DG16" s="717"/>
      <c r="DH16" s="717"/>
      <c r="DI16" s="1411"/>
      <c r="DJ16" s="1411"/>
      <c r="DK16" s="1411"/>
      <c r="DL16" s="716"/>
      <c r="DM16" s="717"/>
      <c r="DN16" s="717"/>
      <c r="DO16" s="717"/>
      <c r="DP16" s="717"/>
      <c r="DQ16" s="1411"/>
      <c r="DR16" s="1411"/>
      <c r="DS16" s="1411"/>
      <c r="DT16" s="716"/>
      <c r="DU16" s="717"/>
      <c r="DV16" s="717"/>
      <c r="DW16" s="717"/>
      <c r="DX16" s="717"/>
      <c r="DY16" s="1411"/>
      <c r="DZ16" s="1411"/>
      <c r="EA16" s="1411"/>
      <c r="EB16" s="1413"/>
      <c r="EC16" s="1414"/>
      <c r="ED16" s="1411"/>
      <c r="EE16" s="1411"/>
      <c r="EF16" s="1411"/>
      <c r="EH16" s="1743"/>
      <c r="EI16" s="1743"/>
      <c r="EJ16" s="1449"/>
      <c r="EK16" s="1449"/>
    </row>
    <row r="17" spans="1:141" s="180" customFormat="1" ht="18" customHeight="1">
      <c r="A17" s="626" t="s">
        <v>49</v>
      </c>
      <c r="B17" s="587"/>
      <c r="C17" s="588">
        <v>11.871615696112448</v>
      </c>
      <c r="D17" s="588">
        <v>0.86862105930346623</v>
      </c>
      <c r="E17" s="588">
        <v>10.166162500448465</v>
      </c>
      <c r="F17" s="588">
        <v>13.577068891776428</v>
      </c>
      <c r="G17" s="588">
        <v>7.3167888983123861</v>
      </c>
      <c r="H17" s="589">
        <v>4677.7304220001861</v>
      </c>
      <c r="I17" s="590">
        <v>3261</v>
      </c>
      <c r="J17" s="627"/>
      <c r="K17" s="588">
        <v>9.3816976292120433</v>
      </c>
      <c r="L17" s="588">
        <v>1.5756040223804966</v>
      </c>
      <c r="M17" s="588">
        <v>6.2770909178917602</v>
      </c>
      <c r="N17" s="588">
        <v>12.486304340532326</v>
      </c>
      <c r="O17" s="588">
        <v>16.794444722610717</v>
      </c>
      <c r="P17" s="589">
        <v>880.52332599998817</v>
      </c>
      <c r="Q17" s="590">
        <v>635</v>
      </c>
      <c r="R17" s="627"/>
      <c r="S17" s="665">
        <v>9.4487734854458143</v>
      </c>
      <c r="T17" s="650">
        <v>1.7003673678637854</v>
      </c>
      <c r="U17" s="650">
        <v>6.0981719685426032</v>
      </c>
      <c r="V17" s="650">
        <v>12.799375002349025</v>
      </c>
      <c r="W17" s="650">
        <v>17.995641132501529</v>
      </c>
      <c r="X17" s="651">
        <v>973.32424299999832</v>
      </c>
      <c r="Y17" s="652">
        <v>657</v>
      </c>
      <c r="Z17" s="627"/>
      <c r="AA17" s="588">
        <v>11.926658821474371</v>
      </c>
      <c r="AB17" s="588">
        <v>1.0918490928145868</v>
      </c>
      <c r="AC17" s="588">
        <v>9.7827542496450626</v>
      </c>
      <c r="AD17" s="588">
        <v>14.070563393303678</v>
      </c>
      <c r="AE17" s="588">
        <v>9.154693776002663</v>
      </c>
      <c r="AF17" s="589">
        <v>2332.083822999939</v>
      </c>
      <c r="AG17" s="590">
        <v>1965</v>
      </c>
      <c r="AH17" s="627"/>
      <c r="AI17" s="650">
        <v>6.5383390245108339</v>
      </c>
      <c r="AJ17" s="650">
        <v>0.60195935141336621</v>
      </c>
      <c r="AK17" s="650">
        <v>5.3571867961936155</v>
      </c>
      <c r="AL17" s="650">
        <v>7.7194912528280506</v>
      </c>
      <c r="AM17" s="650">
        <v>9.2066096474463848</v>
      </c>
      <c r="AN17" s="651">
        <v>4026.3483740000083</v>
      </c>
      <c r="AO17" s="677">
        <v>2855</v>
      </c>
      <c r="AP17" s="627"/>
      <c r="AQ17" s="650">
        <v>8.3528033676067182</v>
      </c>
      <c r="AR17" s="650">
        <v>0.73064988806515208</v>
      </c>
      <c r="AS17" s="650">
        <v>6.919134192639671</v>
      </c>
      <c r="AT17" s="650">
        <v>9.7864725425737671</v>
      </c>
      <c r="AU17" s="650">
        <v>8.7473612858972505</v>
      </c>
      <c r="AV17" s="651">
        <v>3913.3953501377923</v>
      </c>
      <c r="AW17" s="652">
        <v>2812</v>
      </c>
      <c r="AX17" s="627"/>
      <c r="AY17" s="627"/>
      <c r="AZ17" s="697">
        <v>5.8150137190918567</v>
      </c>
      <c r="BA17" s="697">
        <v>0.64582596026192174</v>
      </c>
      <c r="BB17" s="697">
        <v>4.5477886702222312</v>
      </c>
      <c r="BC17" s="697">
        <v>7.0822387679614822</v>
      </c>
      <c r="BD17" s="697">
        <v>11.106181196813784</v>
      </c>
      <c r="BE17" s="698">
        <v>4216.0184969999937</v>
      </c>
      <c r="BF17" s="699">
        <v>2848</v>
      </c>
      <c r="BG17" s="700"/>
      <c r="BH17" s="884">
        <v>5.5316851771751114</v>
      </c>
      <c r="BI17" s="703">
        <v>0.5540459240140525</v>
      </c>
      <c r="BJ17" s="703">
        <v>4.4448013930946679</v>
      </c>
      <c r="BK17" s="703">
        <v>6.6185689612555541</v>
      </c>
      <c r="BL17" s="884">
        <v>10.015861464787651</v>
      </c>
      <c r="BM17" s="594">
        <v>4217.4900509999597</v>
      </c>
      <c r="BN17" s="703">
        <v>3117</v>
      </c>
      <c r="BO17" s="701"/>
      <c r="BP17" s="697">
        <v>5.2741970825425639</v>
      </c>
      <c r="BQ17" s="697">
        <v>0.63246195716583986</v>
      </c>
      <c r="BR17" s="697">
        <v>4.0334729122975119</v>
      </c>
      <c r="BS17" s="697">
        <v>6.5149212527876168</v>
      </c>
      <c r="BT17" s="697">
        <v>11.991625403215783</v>
      </c>
      <c r="BU17" s="703">
        <v>4442.5679649999902</v>
      </c>
      <c r="BV17" s="703">
        <v>3076</v>
      </c>
      <c r="BW17" s="1550"/>
      <c r="BX17" s="884">
        <v>4.3626688451072031</v>
      </c>
      <c r="BY17" s="884">
        <v>0.44405645923091552</v>
      </c>
      <c r="BZ17" s="884">
        <v>3.4916179589273724</v>
      </c>
      <c r="CA17" s="884">
        <v>5.2337197312870334</v>
      </c>
      <c r="CB17" s="884">
        <v>10.178550676128703</v>
      </c>
      <c r="CC17" s="703">
        <v>4880.594712999994</v>
      </c>
      <c r="CD17" s="703">
        <v>3517</v>
      </c>
      <c r="CE17" s="703"/>
      <c r="CF17" s="890">
        <v>5.3070256657441002</v>
      </c>
      <c r="CG17" s="884">
        <v>0.35266602367424293</v>
      </c>
      <c r="CH17" s="884">
        <v>4.6155481918854626</v>
      </c>
      <c r="CI17" s="884">
        <v>5.9985031396027368</v>
      </c>
      <c r="CJ17" s="884">
        <v>6.6452669703604226</v>
      </c>
      <c r="CK17" s="703">
        <v>6254.6845239999211</v>
      </c>
      <c r="CL17" s="703">
        <v>9921</v>
      </c>
      <c r="CM17" s="1551"/>
      <c r="CN17" s="884">
        <v>4.3070737738244933</v>
      </c>
      <c r="CO17" s="703">
        <v>0.34279636119715023</v>
      </c>
      <c r="CP17" s="703">
        <v>3.634946747404181</v>
      </c>
      <c r="CQ17" s="703">
        <v>4.979200800244806</v>
      </c>
      <c r="CR17" s="884">
        <v>7.9589154771491639</v>
      </c>
      <c r="CS17" s="703">
        <v>5847.0117120000341</v>
      </c>
      <c r="CT17" s="703">
        <v>8889</v>
      </c>
      <c r="CU17" s="703"/>
      <c r="CV17" s="890">
        <v>4.6109585523079506</v>
      </c>
      <c r="CW17" s="884">
        <v>0.3146746442866869</v>
      </c>
      <c r="CX17" s="884">
        <v>3.9939702849422969</v>
      </c>
      <c r="CY17" s="884">
        <v>5.2279468196736039</v>
      </c>
      <c r="CZ17" s="884">
        <v>6.8244951828764746</v>
      </c>
      <c r="DA17" s="703">
        <v>5268.4260819999627</v>
      </c>
      <c r="DB17" s="703">
        <v>9041</v>
      </c>
      <c r="DC17" s="703"/>
      <c r="DD17" s="696">
        <v>3.8240534517627878</v>
      </c>
      <c r="DE17" s="697">
        <v>0.38609136015716655</v>
      </c>
      <c r="DF17" s="697">
        <v>3.0666611098425522</v>
      </c>
      <c r="DG17" s="697">
        <v>4.5814457936830237</v>
      </c>
      <c r="DH17" s="697">
        <v>10.096390257808467</v>
      </c>
      <c r="DI17" s="703">
        <v>2523.6511000000114</v>
      </c>
      <c r="DJ17" s="703">
        <v>4825</v>
      </c>
      <c r="DK17" s="703"/>
      <c r="DL17" s="696">
        <v>3.8735158564747296</v>
      </c>
      <c r="DM17" s="697">
        <v>0.25991538819767596</v>
      </c>
      <c r="DN17" s="697">
        <v>3.363885101716277</v>
      </c>
      <c r="DO17" s="697">
        <v>4.3831466112331823</v>
      </c>
      <c r="DP17" s="697">
        <v>6.7100638755155071</v>
      </c>
      <c r="DQ17" s="703">
        <v>4957.4871799999519</v>
      </c>
      <c r="DR17" s="703">
        <v>9734</v>
      </c>
      <c r="DS17" s="703"/>
      <c r="DT17" s="696">
        <v>4.1654480983654514</v>
      </c>
      <c r="DU17" s="697">
        <v>0.48699494278105754</v>
      </c>
      <c r="DV17" s="697">
        <v>3.2101115439705867</v>
      </c>
      <c r="DW17" s="697">
        <v>5.1207846527603156</v>
      </c>
      <c r="DX17" s="697">
        <v>11.691297821527472</v>
      </c>
      <c r="DY17" s="703">
        <v>2336.3996070000135</v>
      </c>
      <c r="DZ17" s="703">
        <v>4468</v>
      </c>
      <c r="EA17" s="703"/>
      <c r="EB17" s="890">
        <v>-0.2</v>
      </c>
      <c r="EC17" s="884">
        <v>0.3</v>
      </c>
      <c r="ED17" s="703"/>
      <c r="EE17" s="703" t="s">
        <v>258</v>
      </c>
      <c r="EF17" s="703" t="s">
        <v>258</v>
      </c>
      <c r="EH17" s="1743"/>
      <c r="EI17" s="1743"/>
      <c r="EJ17" s="1449"/>
      <c r="EK17" s="1449"/>
    </row>
    <row r="18" spans="1:141" s="180" customFormat="1" ht="18" customHeight="1">
      <c r="A18" s="628" t="s">
        <v>9</v>
      </c>
      <c r="B18" s="629"/>
      <c r="C18" s="630">
        <v>7.2815533980581382</v>
      </c>
      <c r="D18" s="630">
        <v>1.0104002939613486</v>
      </c>
      <c r="E18" s="630">
        <v>5.2977304274085339</v>
      </c>
      <c r="F18" s="630">
        <v>9.2653763687077415</v>
      </c>
      <c r="G18" s="630">
        <v>13.876164037069405</v>
      </c>
      <c r="H18" s="631">
        <v>2314.4297760000363</v>
      </c>
      <c r="I18" s="632">
        <v>824</v>
      </c>
      <c r="J18" s="633"/>
      <c r="K18" s="630">
        <v>5.9259259259259336</v>
      </c>
      <c r="L18" s="630">
        <v>2.1047543535279094</v>
      </c>
      <c r="M18" s="630">
        <v>1.7786691286433267</v>
      </c>
      <c r="N18" s="630">
        <v>10.073182723208541</v>
      </c>
      <c r="O18" s="630">
        <v>35.517729715783425</v>
      </c>
      <c r="P18" s="631">
        <v>436.1187149999995</v>
      </c>
      <c r="Q18" s="632">
        <v>135</v>
      </c>
      <c r="R18" s="633"/>
      <c r="S18" s="666">
        <v>8.5526315789474037</v>
      </c>
      <c r="T18" s="667">
        <v>2.4016578029222533</v>
      </c>
      <c r="U18" s="667">
        <v>3.8201258689234669</v>
      </c>
      <c r="V18" s="667">
        <v>13.285137288971342</v>
      </c>
      <c r="W18" s="667">
        <v>28.080922003398541</v>
      </c>
      <c r="X18" s="668">
        <v>493.53624799999801</v>
      </c>
      <c r="Y18" s="669">
        <v>152</v>
      </c>
      <c r="Z18" s="633"/>
      <c r="AA18" s="630">
        <v>6.8965517241379128</v>
      </c>
      <c r="AB18" s="630">
        <v>1.5981599792126457</v>
      </c>
      <c r="AC18" s="630">
        <v>3.7584784239932523</v>
      </c>
      <c r="AD18" s="630">
        <v>10.034625024282573</v>
      </c>
      <c r="AE18" s="630">
        <v>23.173319698583423</v>
      </c>
      <c r="AF18" s="631">
        <v>962.75713800000244</v>
      </c>
      <c r="AG18" s="632">
        <v>203</v>
      </c>
      <c r="AH18" s="633"/>
      <c r="AI18" s="666">
        <v>4.8131352361569126</v>
      </c>
      <c r="AJ18" s="667">
        <v>0.8189984710210414</v>
      </c>
      <c r="AK18" s="667">
        <v>3.2061133221961331</v>
      </c>
      <c r="AL18" s="667">
        <v>6.4201571501176922</v>
      </c>
      <c r="AM18" s="667">
        <v>17.015903996808895</v>
      </c>
      <c r="AN18" s="668">
        <v>2052.4768400000016</v>
      </c>
      <c r="AO18" s="685">
        <v>628</v>
      </c>
      <c r="AP18" s="633"/>
      <c r="AQ18" s="666">
        <v>6.3410265552935492</v>
      </c>
      <c r="AR18" s="667">
        <v>1.0553230672875908</v>
      </c>
      <c r="AS18" s="667">
        <v>4.2702890161303584</v>
      </c>
      <c r="AT18" s="667">
        <v>8.4117640944567427</v>
      </c>
      <c r="AU18" s="667">
        <v>16.642779494537791</v>
      </c>
      <c r="AV18" s="668">
        <v>1931.0061001377735</v>
      </c>
      <c r="AW18" s="669">
        <v>591</v>
      </c>
      <c r="AX18" s="633"/>
      <c r="AY18" s="633"/>
      <c r="AZ18" s="735">
        <v>4.0549722511540152</v>
      </c>
      <c r="BA18" s="730">
        <v>0.89927173231173951</v>
      </c>
      <c r="BB18" s="730">
        <v>2.2904416577048945</v>
      </c>
      <c r="BC18" s="730">
        <v>5.8195028446031358</v>
      </c>
      <c r="BD18" s="730">
        <v>22.177013222613628</v>
      </c>
      <c r="BE18" s="731">
        <v>2187.1960030000055</v>
      </c>
      <c r="BF18" s="732">
        <v>663</v>
      </c>
      <c r="BG18" s="733"/>
      <c r="BH18" s="885">
        <v>2.6166272465151712</v>
      </c>
      <c r="BI18" s="736">
        <v>0.65961169232923389</v>
      </c>
      <c r="BJ18" s="736">
        <v>1.3226528283145618</v>
      </c>
      <c r="BK18" s="736">
        <v>3.9106016647157809</v>
      </c>
      <c r="BL18" s="885">
        <v>25.208469918965566</v>
      </c>
      <c r="BM18" s="635">
        <v>2070.5569000000041</v>
      </c>
      <c r="BN18" s="736">
        <v>682</v>
      </c>
      <c r="BO18" s="734"/>
      <c r="BP18" s="730" t="s">
        <v>255</v>
      </c>
      <c r="BQ18" s="730">
        <v>0.54086222197203948</v>
      </c>
      <c r="BR18" s="730">
        <v>1.1611374185856231</v>
      </c>
      <c r="BS18" s="730">
        <v>3.283196536829768</v>
      </c>
      <c r="BT18" s="730">
        <v>24.339405067119337</v>
      </c>
      <c r="BU18" s="736">
        <v>2184.8323050000049</v>
      </c>
      <c r="BV18" s="736">
        <v>664</v>
      </c>
      <c r="BW18" s="1559"/>
      <c r="BX18" s="885" t="s">
        <v>187</v>
      </c>
      <c r="BY18" s="885">
        <v>0.51271069099063271</v>
      </c>
      <c r="BZ18" s="885">
        <v>1.5781831974107234</v>
      </c>
      <c r="CA18" s="885">
        <v>3.5896260779613116</v>
      </c>
      <c r="CB18" s="885">
        <v>19.842477292419897</v>
      </c>
      <c r="CC18" s="736">
        <v>2453.287364999996</v>
      </c>
      <c r="CD18" s="736">
        <v>1034</v>
      </c>
      <c r="CE18" s="736"/>
      <c r="CF18" s="891">
        <v>3.3330552778085054</v>
      </c>
      <c r="CG18" s="885">
        <v>0.41050546472021804</v>
      </c>
      <c r="CH18" s="885">
        <v>2.5281711588549345</v>
      </c>
      <c r="CI18" s="885">
        <v>4.1379393967620759</v>
      </c>
      <c r="CJ18" s="885">
        <v>12.31619131711871</v>
      </c>
      <c r="CK18" s="736">
        <v>3151.7685799999954</v>
      </c>
      <c r="CL18" s="736">
        <v>2705</v>
      </c>
      <c r="CM18" s="1560"/>
      <c r="CN18" s="885">
        <v>3.1227538510705277</v>
      </c>
      <c r="CO18" s="736">
        <v>0.42167810940945361</v>
      </c>
      <c r="CP18" s="736">
        <v>2.2959619539975216</v>
      </c>
      <c r="CQ18" s="736">
        <v>3.9495457481435334</v>
      </c>
      <c r="CR18" s="885">
        <v>13.503405312106043</v>
      </c>
      <c r="CS18" s="736">
        <v>2949.2785019999951</v>
      </c>
      <c r="CT18" s="736">
        <v>2377</v>
      </c>
      <c r="CU18" s="736"/>
      <c r="CV18" s="891">
        <v>3.1446676043370467</v>
      </c>
      <c r="CW18" s="885">
        <v>0.3941731613643385</v>
      </c>
      <c r="CX18" s="885">
        <v>2.3718051564473597</v>
      </c>
      <c r="CY18" s="885">
        <v>3.9175300522267338</v>
      </c>
      <c r="CZ18" s="885">
        <v>12.534652655202883</v>
      </c>
      <c r="DA18" s="736">
        <v>2712.3113070000095</v>
      </c>
      <c r="DB18" s="736">
        <v>2397</v>
      </c>
      <c r="DC18" s="736"/>
      <c r="DD18" s="737" t="s">
        <v>158</v>
      </c>
      <c r="DE18" s="730">
        <v>0.49144038201286139</v>
      </c>
      <c r="DF18" s="730">
        <v>1.8160752605930455</v>
      </c>
      <c r="DG18" s="730">
        <v>3.7441846163443842</v>
      </c>
      <c r="DH18" s="730">
        <v>17.676885357507601</v>
      </c>
      <c r="DI18" s="736">
        <v>1258.3512920000046</v>
      </c>
      <c r="DJ18" s="736">
        <v>1435</v>
      </c>
      <c r="DK18" s="736"/>
      <c r="DL18" s="737">
        <v>2.8044150438682225</v>
      </c>
      <c r="DM18" s="730">
        <v>0.33708268923785267</v>
      </c>
      <c r="DN18" s="730">
        <v>2.1434780115381296</v>
      </c>
      <c r="DO18" s="730">
        <v>3.465352076198315</v>
      </c>
      <c r="DP18" s="730">
        <v>12.019714769925903</v>
      </c>
      <c r="DQ18" s="736">
        <v>2506.1879180000078</v>
      </c>
      <c r="DR18" s="736">
        <v>2904</v>
      </c>
      <c r="DS18" s="736"/>
      <c r="DT18" s="737" t="s">
        <v>327</v>
      </c>
      <c r="DU18" s="730">
        <v>0.47768293465709999</v>
      </c>
      <c r="DV18" s="730">
        <v>1.7395982575094671</v>
      </c>
      <c r="DW18" s="730">
        <v>3.6137366881161488</v>
      </c>
      <c r="DX18" s="730">
        <v>17.846181474126897</v>
      </c>
      <c r="DY18" s="736">
        <v>1148.4435519999988</v>
      </c>
      <c r="DZ18" s="736">
        <v>1298</v>
      </c>
      <c r="EA18" s="736"/>
      <c r="EB18" s="891">
        <v>0.1</v>
      </c>
      <c r="EC18" s="885">
        <v>-0.1</v>
      </c>
      <c r="ED18" s="736"/>
      <c r="EE18" s="736" t="s">
        <v>258</v>
      </c>
      <c r="EF18" s="736" t="s">
        <v>258</v>
      </c>
      <c r="EH18" s="1743"/>
      <c r="EI18" s="1743"/>
      <c r="EJ18" s="1449"/>
      <c r="EK18" s="1449"/>
    </row>
    <row r="19" spans="1:141" s="180" customFormat="1" ht="18" customHeight="1">
      <c r="A19" s="628" t="s">
        <v>10</v>
      </c>
      <c r="B19" s="629"/>
      <c r="C19" s="630">
        <v>16.366759754188028</v>
      </c>
      <c r="D19" s="630">
        <v>1.3512007121808065</v>
      </c>
      <c r="E19" s="630">
        <v>13.71380821923437</v>
      </c>
      <c r="F19" s="630">
        <v>19.019711289141689</v>
      </c>
      <c r="G19" s="630">
        <v>8.2557618763546206</v>
      </c>
      <c r="H19" s="631">
        <v>2363.3006460000383</v>
      </c>
      <c r="I19" s="632">
        <v>2437</v>
      </c>
      <c r="J19" s="631"/>
      <c r="K19" s="630">
        <v>12.773036686606257</v>
      </c>
      <c r="L19" s="630">
        <v>2.1936997410177552</v>
      </c>
      <c r="M19" s="630">
        <v>8.4505198347543846</v>
      </c>
      <c r="N19" s="630">
        <v>17.095553538458127</v>
      </c>
      <c r="O19" s="630">
        <v>17.174457373304641</v>
      </c>
      <c r="P19" s="631">
        <v>444.4046110000013</v>
      </c>
      <c r="Q19" s="632">
        <v>500</v>
      </c>
      <c r="R19" s="631"/>
      <c r="S19" s="666">
        <v>10.370594203800369</v>
      </c>
      <c r="T19" s="667">
        <v>2.3558640554892172</v>
      </c>
      <c r="U19" s="667">
        <v>5.7283258169065396</v>
      </c>
      <c r="V19" s="667">
        <v>15.012862590694198</v>
      </c>
      <c r="W19" s="667">
        <v>22.716770217717091</v>
      </c>
      <c r="X19" s="668">
        <v>479.78799500000008</v>
      </c>
      <c r="Y19" s="669">
        <v>505</v>
      </c>
      <c r="Z19" s="631"/>
      <c r="AA19" s="630">
        <v>15.463266678396801</v>
      </c>
      <c r="AB19" s="630">
        <v>1.451984612948614</v>
      </c>
      <c r="AC19" s="630">
        <v>12.612216592434999</v>
      </c>
      <c r="AD19" s="630">
        <v>18.314316764358601</v>
      </c>
      <c r="AE19" s="630">
        <v>9.3898957002218157</v>
      </c>
      <c r="AF19" s="631">
        <v>1369.3266849999955</v>
      </c>
      <c r="AG19" s="632">
        <v>1762</v>
      </c>
      <c r="AH19" s="630"/>
      <c r="AI19" s="667">
        <v>8.3322454459186943</v>
      </c>
      <c r="AJ19" s="667">
        <v>0.89423343618498341</v>
      </c>
      <c r="AK19" s="667">
        <v>6.5775990344862647</v>
      </c>
      <c r="AL19" s="667">
        <v>10.086891857351125</v>
      </c>
      <c r="AM19" s="667">
        <v>10.732202285555539</v>
      </c>
      <c r="AN19" s="668">
        <v>1973.871533999996</v>
      </c>
      <c r="AO19" s="685">
        <v>2227</v>
      </c>
      <c r="AP19" s="630"/>
      <c r="AQ19" s="667">
        <v>10.312435310068404</v>
      </c>
      <c r="AR19" s="667">
        <v>0.99022811099807695</v>
      </c>
      <c r="AS19" s="667">
        <v>8.3694260218808445</v>
      </c>
      <c r="AT19" s="667">
        <v>12.255444598255963</v>
      </c>
      <c r="AU19" s="667">
        <v>9.6022722201348643</v>
      </c>
      <c r="AV19" s="668">
        <v>1982.3892500000002</v>
      </c>
      <c r="AW19" s="669">
        <v>2221</v>
      </c>
      <c r="AX19" s="630"/>
      <c r="AY19" s="630"/>
      <c r="AZ19" s="730">
        <v>7.7124471688748875</v>
      </c>
      <c r="BA19" s="730">
        <v>0.92787682343385203</v>
      </c>
      <c r="BB19" s="730">
        <v>5.8917883145233443</v>
      </c>
      <c r="BC19" s="730">
        <v>9.5331060232264306</v>
      </c>
      <c r="BD19" s="730">
        <v>12.030900220341</v>
      </c>
      <c r="BE19" s="731">
        <v>2028.8224940000011</v>
      </c>
      <c r="BF19" s="732">
        <v>2185</v>
      </c>
      <c r="BG19" s="733"/>
      <c r="BH19" s="885">
        <v>8.3430411383124774</v>
      </c>
      <c r="BI19" s="736">
        <v>0.82991015840507609</v>
      </c>
      <c r="BJ19" s="736">
        <v>6.7149885630331214</v>
      </c>
      <c r="BK19" s="736">
        <v>9.9710937135918343</v>
      </c>
      <c r="BL19" s="885">
        <v>9.9473338875677602</v>
      </c>
      <c r="BM19" s="635">
        <v>2146.9331510000202</v>
      </c>
      <c r="BN19" s="736">
        <v>2435</v>
      </c>
      <c r="BO19" s="734"/>
      <c r="BP19" s="730">
        <v>8.2276756881272775</v>
      </c>
      <c r="BQ19" s="730">
        <v>1.0820142568423536</v>
      </c>
      <c r="BR19" s="730">
        <v>6.105048033129794</v>
      </c>
      <c r="BS19" s="730">
        <v>10.350303343124763</v>
      </c>
      <c r="BT19" s="730">
        <v>13.150910388990228</v>
      </c>
      <c r="BU19" s="736">
        <v>2257.7356600000003</v>
      </c>
      <c r="BV19" s="736">
        <v>2412</v>
      </c>
      <c r="BW19" s="1559"/>
      <c r="BX19" s="885">
        <v>6.160471566289603</v>
      </c>
      <c r="BY19" s="885">
        <v>0.70614820444603132</v>
      </c>
      <c r="BZ19" s="885">
        <v>4.7753075708771284</v>
      </c>
      <c r="CA19" s="885">
        <v>7.5456355617020767</v>
      </c>
      <c r="CB19" s="885">
        <v>11.462567383803998</v>
      </c>
      <c r="CC19" s="736">
        <v>2427.3073480000298</v>
      </c>
      <c r="CD19" s="736">
        <v>2483</v>
      </c>
      <c r="CE19" s="736"/>
      <c r="CF19" s="891">
        <v>7.3120744517338316</v>
      </c>
      <c r="CG19" s="885">
        <v>0.54996071724087614</v>
      </c>
      <c r="CH19" s="885">
        <v>6.233758362428687</v>
      </c>
      <c r="CI19" s="885">
        <v>8.3903905410389772</v>
      </c>
      <c r="CJ19" s="885">
        <v>7.5212680186875005</v>
      </c>
      <c r="CK19" s="736">
        <v>3102.9159440000026</v>
      </c>
      <c r="CL19" s="736">
        <v>7216</v>
      </c>
      <c r="CM19" s="1560"/>
      <c r="CN19" s="885">
        <v>5.5124605484298712</v>
      </c>
      <c r="CO19" s="736">
        <v>0.52940358516065655</v>
      </c>
      <c r="CP19" s="736">
        <v>4.474449362349513</v>
      </c>
      <c r="CQ19" s="736">
        <v>6.5504717345102295</v>
      </c>
      <c r="CR19" s="885">
        <v>9.603761886539905</v>
      </c>
      <c r="CS19" s="736">
        <v>2897.7332099999871</v>
      </c>
      <c r="CT19" s="736">
        <v>6512</v>
      </c>
      <c r="CU19" s="736"/>
      <c r="CV19" s="891">
        <v>6.1668501564058298</v>
      </c>
      <c r="CW19" s="885">
        <v>0.471316402937764</v>
      </c>
      <c r="CX19" s="885">
        <v>5.2427315592790444</v>
      </c>
      <c r="CY19" s="885">
        <v>7.0909687535326142</v>
      </c>
      <c r="CZ19" s="885">
        <v>7.6427412858115744</v>
      </c>
      <c r="DA19" s="736">
        <v>2556.114775</v>
      </c>
      <c r="DB19" s="736">
        <v>6644</v>
      </c>
      <c r="DC19" s="736"/>
      <c r="DD19" s="737">
        <v>4.8622441583426204</v>
      </c>
      <c r="DE19" s="730">
        <v>0.58654695420779013</v>
      </c>
      <c r="DF19" s="730">
        <v>3.71161967632163</v>
      </c>
      <c r="DG19" s="730">
        <v>6.0128686403636111</v>
      </c>
      <c r="DH19" s="730">
        <v>12.063297010731045</v>
      </c>
      <c r="DI19" s="736">
        <v>1265.2998079999916</v>
      </c>
      <c r="DJ19" s="736">
        <v>3390</v>
      </c>
      <c r="DK19" s="736"/>
      <c r="DL19" s="737">
        <v>4.9665556093982826</v>
      </c>
      <c r="DM19" s="730">
        <v>0.39358523232838277</v>
      </c>
      <c r="DN19" s="730">
        <v>4.194830855415101</v>
      </c>
      <c r="DO19" s="730">
        <v>5.738280363381465</v>
      </c>
      <c r="DP19" s="730">
        <v>7.9247120798083062</v>
      </c>
      <c r="DQ19" s="736">
        <v>2451.2992620000064</v>
      </c>
      <c r="DR19" s="736">
        <v>6830</v>
      </c>
      <c r="DS19" s="736"/>
      <c r="DT19" s="737">
        <v>5.6047105210470338</v>
      </c>
      <c r="DU19" s="730">
        <v>0.82569486390892299</v>
      </c>
      <c r="DV19" s="730">
        <v>3.9849473223500778</v>
      </c>
      <c r="DW19" s="730">
        <v>7.2244737197439886</v>
      </c>
      <c r="DX19" s="730">
        <v>14.732158972497162</v>
      </c>
      <c r="DY19" s="736">
        <v>1187.9560549999944</v>
      </c>
      <c r="DZ19" s="736">
        <v>3170</v>
      </c>
      <c r="EA19" s="736"/>
      <c r="EB19" s="891">
        <v>-0.6</v>
      </c>
      <c r="EC19" s="885">
        <v>0.6</v>
      </c>
      <c r="ED19" s="736"/>
      <c r="EE19" s="736" t="s">
        <v>258</v>
      </c>
      <c r="EF19" s="736" t="s">
        <v>258</v>
      </c>
      <c r="EH19" s="1743"/>
      <c r="EI19" s="1743"/>
      <c r="EJ19" s="1449"/>
      <c r="EK19" s="1449"/>
    </row>
    <row r="20" spans="1:141" s="180" customFormat="1" ht="18" customHeight="1">
      <c r="A20" s="637" t="s">
        <v>11</v>
      </c>
      <c r="B20" s="638"/>
      <c r="C20" s="639">
        <v>38.620966920631822</v>
      </c>
      <c r="D20" s="639">
        <v>1.0687201430530342</v>
      </c>
      <c r="E20" s="639">
        <v>36.522638583184161</v>
      </c>
      <c r="F20" s="639">
        <v>40.719295258079477</v>
      </c>
      <c r="G20" s="639">
        <v>2.7672019326945176</v>
      </c>
      <c r="H20" s="640">
        <v>4241.5520030000353</v>
      </c>
      <c r="I20" s="641">
        <v>5393</v>
      </c>
      <c r="J20" s="640"/>
      <c r="K20" s="639">
        <v>35.629136021094915</v>
      </c>
      <c r="L20" s="639">
        <v>2.2891980717394822</v>
      </c>
      <c r="M20" s="639">
        <v>31.1184470433363</v>
      </c>
      <c r="N20" s="639">
        <v>40.139824998853527</v>
      </c>
      <c r="O20" s="639">
        <v>6.4250732052108086</v>
      </c>
      <c r="P20" s="640">
        <v>930.48259100000337</v>
      </c>
      <c r="Q20" s="641">
        <v>1121</v>
      </c>
      <c r="R20" s="640"/>
      <c r="S20" s="670">
        <v>34.59660119056354</v>
      </c>
      <c r="T20" s="670">
        <v>2.086864102589618</v>
      </c>
      <c r="U20" s="670">
        <v>30.484401580139252</v>
      </c>
      <c r="V20" s="670">
        <v>38.708800800987831</v>
      </c>
      <c r="W20" s="670">
        <v>6.0319916719415332</v>
      </c>
      <c r="X20" s="671">
        <v>979.26149199999577</v>
      </c>
      <c r="Y20" s="672">
        <v>1166</v>
      </c>
      <c r="Z20" s="640"/>
      <c r="AA20" s="639">
        <v>32.282565712221121</v>
      </c>
      <c r="AB20" s="639">
        <v>2.1396764471975027</v>
      </c>
      <c r="AC20" s="639">
        <v>28.081195625850398</v>
      </c>
      <c r="AD20" s="639">
        <v>36.483935798591851</v>
      </c>
      <c r="AE20" s="639">
        <v>6.6279628028062563</v>
      </c>
      <c r="AF20" s="640">
        <v>2218.0614309999737</v>
      </c>
      <c r="AG20" s="641">
        <v>2134</v>
      </c>
      <c r="AH20" s="639"/>
      <c r="AI20" s="670">
        <v>30.112849878904662</v>
      </c>
      <c r="AJ20" s="670">
        <v>1.1240412459831004</v>
      </c>
      <c r="AK20" s="670">
        <v>27.907279321198196</v>
      </c>
      <c r="AL20" s="670">
        <v>32.318420436611127</v>
      </c>
      <c r="AM20" s="670">
        <v>3.7327627590988635</v>
      </c>
      <c r="AN20" s="671">
        <v>3537.7312220000063</v>
      </c>
      <c r="AO20" s="688">
        <v>4052</v>
      </c>
      <c r="AP20" s="639"/>
      <c r="AQ20" s="670">
        <v>27.596004867369068</v>
      </c>
      <c r="AR20" s="670">
        <v>1.076063195999456</v>
      </c>
      <c r="AS20" s="670">
        <v>25.484571389282529</v>
      </c>
      <c r="AT20" s="670">
        <v>29.707438345455607</v>
      </c>
      <c r="AU20" s="670">
        <v>3.8993441303231844</v>
      </c>
      <c r="AV20" s="671">
        <v>3335.1948059999995</v>
      </c>
      <c r="AW20" s="672">
        <v>3863</v>
      </c>
      <c r="AX20" s="639"/>
      <c r="AY20" s="639"/>
      <c r="AZ20" s="739">
        <v>25.095065811299612</v>
      </c>
      <c r="BA20" s="739">
        <v>1.1210837326513206</v>
      </c>
      <c r="BB20" s="739">
        <v>22.895300742518781</v>
      </c>
      <c r="BC20" s="739">
        <v>27.29483088008044</v>
      </c>
      <c r="BD20" s="739">
        <v>4.4673472509744432</v>
      </c>
      <c r="BE20" s="740">
        <v>3153.7381409999748</v>
      </c>
      <c r="BF20" s="741">
        <v>3614</v>
      </c>
      <c r="BG20" s="742"/>
      <c r="BH20" s="886">
        <v>22.448154485744112</v>
      </c>
      <c r="BI20" s="743">
        <v>1.0412850242627587</v>
      </c>
      <c r="BJ20" s="743">
        <v>20.405443298055097</v>
      </c>
      <c r="BK20" s="743">
        <v>24.490865673433127</v>
      </c>
      <c r="BL20" s="886">
        <v>4.6386219629949332</v>
      </c>
      <c r="BM20" s="643">
        <v>3292.3261530000286</v>
      </c>
      <c r="BN20" s="743">
        <v>3719</v>
      </c>
      <c r="BO20" s="734"/>
      <c r="BP20" s="739">
        <v>23.212734774958125</v>
      </c>
      <c r="BQ20" s="739">
        <v>1.2263657494375468</v>
      </c>
      <c r="BR20" s="739">
        <v>20.806927422202399</v>
      </c>
      <c r="BS20" s="739">
        <v>25.618542127713845</v>
      </c>
      <c r="BT20" s="739">
        <v>5.2831592715243056</v>
      </c>
      <c r="BU20" s="743">
        <v>2708.7973610000195</v>
      </c>
      <c r="BV20" s="743">
        <v>3335</v>
      </c>
      <c r="BW20" s="1559"/>
      <c r="BX20" s="886">
        <v>17.768551224324892</v>
      </c>
      <c r="BY20" s="886">
        <v>0.99778642720216082</v>
      </c>
      <c r="BZ20" s="886">
        <v>15.811316432294328</v>
      </c>
      <c r="CA20" s="886">
        <v>19.725786016355453</v>
      </c>
      <c r="CB20" s="886">
        <v>5.6154630425704353</v>
      </c>
      <c r="CC20" s="743">
        <v>3005.9658340000278</v>
      </c>
      <c r="CD20" s="743">
        <v>3538</v>
      </c>
      <c r="CE20" s="743"/>
      <c r="CF20" s="892">
        <v>16.807001865310099</v>
      </c>
      <c r="CG20" s="886">
        <v>0.6900665969209322</v>
      </c>
      <c r="CH20" s="886">
        <v>15.453978111386277</v>
      </c>
      <c r="CI20" s="886">
        <v>18.160025619233924</v>
      </c>
      <c r="CJ20" s="886">
        <v>4.1058280498274939</v>
      </c>
      <c r="CK20" s="743">
        <v>3240.0665530000083</v>
      </c>
      <c r="CL20" s="743">
        <v>7837</v>
      </c>
      <c r="CM20" s="1561"/>
      <c r="CN20" s="886">
        <v>15.634903799355113</v>
      </c>
      <c r="CO20" s="743">
        <v>0.74774513032385992</v>
      </c>
      <c r="CP20" s="743">
        <v>14.168786395979877</v>
      </c>
      <c r="CQ20" s="743">
        <v>17.101021202730347</v>
      </c>
      <c r="CR20" s="886">
        <v>4.782537455425226</v>
      </c>
      <c r="CS20" s="743">
        <v>3024.0591439999926</v>
      </c>
      <c r="CT20" s="743">
        <v>6818</v>
      </c>
      <c r="CU20" s="743"/>
      <c r="CV20" s="892">
        <v>15.41788796980862</v>
      </c>
      <c r="CW20" s="886">
        <v>0.67859599422776007</v>
      </c>
      <c r="CX20" s="886">
        <v>14.087352528451571</v>
      </c>
      <c r="CY20" s="886">
        <v>16.748423411165668</v>
      </c>
      <c r="CZ20" s="886">
        <v>4.4013550724754911</v>
      </c>
      <c r="DA20" s="743">
        <v>2611.0713009999708</v>
      </c>
      <c r="DB20" s="743">
        <v>6666</v>
      </c>
      <c r="DC20" s="743"/>
      <c r="DD20" s="738">
        <v>15.908781984959166</v>
      </c>
      <c r="DE20" s="739">
        <v>0.8809821424531773</v>
      </c>
      <c r="DF20" s="739">
        <v>14.180566342446729</v>
      </c>
      <c r="DG20" s="739">
        <v>17.636997627471604</v>
      </c>
      <c r="DH20" s="739">
        <v>5.5377095700104189</v>
      </c>
      <c r="DI20" s="743">
        <v>1286.7016229999936</v>
      </c>
      <c r="DJ20" s="743">
        <v>3910</v>
      </c>
      <c r="DK20" s="743"/>
      <c r="DL20" s="738">
        <v>15.816652131354481</v>
      </c>
      <c r="DM20" s="739">
        <v>0.65837499117290887</v>
      </c>
      <c r="DN20" s="739">
        <v>14.52573916928562</v>
      </c>
      <c r="DO20" s="739">
        <v>17.107565093423339</v>
      </c>
      <c r="DP20" s="739">
        <v>4.1625432847939106</v>
      </c>
      <c r="DQ20" s="743">
        <v>2569.6191369999801</v>
      </c>
      <c r="DR20" s="743">
        <v>7854</v>
      </c>
      <c r="DS20" s="743"/>
      <c r="DT20" s="738">
        <v>14.291614660589303</v>
      </c>
      <c r="DU20" s="739">
        <v>0.91834637784112094</v>
      </c>
      <c r="DV20" s="739">
        <v>12.490097258093053</v>
      </c>
      <c r="DW20" s="739">
        <v>16.093132063085552</v>
      </c>
      <c r="DX20" s="739">
        <v>6.4257706329961586</v>
      </c>
      <c r="DY20" s="743">
        <v>1202.1439569999982</v>
      </c>
      <c r="DZ20" s="743">
        <v>3416</v>
      </c>
      <c r="EA20" s="743"/>
      <c r="EB20" s="892">
        <v>-3.5</v>
      </c>
      <c r="EC20" s="886">
        <v>-1.5</v>
      </c>
      <c r="ED20" s="743"/>
      <c r="EE20" s="743" t="s">
        <v>437</v>
      </c>
      <c r="EF20" s="743" t="s">
        <v>258</v>
      </c>
      <c r="EH20" s="1743"/>
      <c r="EI20" s="1743"/>
      <c r="EJ20" s="1449"/>
      <c r="EK20" s="1449"/>
    </row>
    <row r="21" spans="1:141" s="180" customFormat="1" ht="18" customHeight="1">
      <c r="A21" s="628" t="s">
        <v>50</v>
      </c>
      <c r="B21" s="629"/>
      <c r="C21" s="630">
        <v>20.906619244517756</v>
      </c>
      <c r="D21" s="630">
        <v>1.6786943155794043</v>
      </c>
      <c r="E21" s="630">
        <v>17.610665785429859</v>
      </c>
      <c r="F21" s="630">
        <v>24.202572703605657</v>
      </c>
      <c r="G21" s="630">
        <v>8.0294871970732444</v>
      </c>
      <c r="H21" s="631">
        <v>1142.803273000012</v>
      </c>
      <c r="I21" s="632">
        <v>1406</v>
      </c>
      <c r="J21" s="631"/>
      <c r="K21" s="630">
        <v>12.050966798927577</v>
      </c>
      <c r="L21" s="630">
        <v>2.2146780235912642</v>
      </c>
      <c r="M21" s="630">
        <v>7.6871138525084373</v>
      </c>
      <c r="N21" s="630">
        <v>16.414819745346719</v>
      </c>
      <c r="O21" s="630">
        <v>18.377596258819249</v>
      </c>
      <c r="P21" s="631">
        <v>277.22682799999961</v>
      </c>
      <c r="Q21" s="632">
        <v>278</v>
      </c>
      <c r="R21" s="631"/>
      <c r="S21" s="667">
        <v>21.009216220123104</v>
      </c>
      <c r="T21" s="667">
        <v>2.030386223830547</v>
      </c>
      <c r="U21" s="667">
        <v>17.008307187145828</v>
      </c>
      <c r="V21" s="667">
        <v>25.01012525310038</v>
      </c>
      <c r="W21" s="667">
        <v>9.6642644949591094</v>
      </c>
      <c r="X21" s="668">
        <v>301.62039999999871</v>
      </c>
      <c r="Y21" s="669">
        <v>304</v>
      </c>
      <c r="Z21" s="631"/>
      <c r="AA21" s="630">
        <v>16.52452180072688</v>
      </c>
      <c r="AB21" s="630">
        <v>2.8469841573381816</v>
      </c>
      <c r="AC21" s="630">
        <v>10.934314883845337</v>
      </c>
      <c r="AD21" s="630">
        <v>22.114728717608418</v>
      </c>
      <c r="AE21" s="630">
        <v>17.22884445111718</v>
      </c>
      <c r="AF21" s="631">
        <v>797.47047200000316</v>
      </c>
      <c r="AG21" s="632">
        <v>762</v>
      </c>
      <c r="AH21" s="630"/>
      <c r="AI21" s="667">
        <v>16.9227007238485</v>
      </c>
      <c r="AJ21" s="667">
        <v>1.3545250484144746</v>
      </c>
      <c r="AK21" s="667">
        <v>14.264879601060443</v>
      </c>
      <c r="AL21" s="667">
        <v>19.580521846636557</v>
      </c>
      <c r="AM21" s="667">
        <v>8.004189582491378</v>
      </c>
      <c r="AN21" s="668">
        <v>1310.5167349999963</v>
      </c>
      <c r="AO21" s="685">
        <v>1394</v>
      </c>
      <c r="AP21" s="630"/>
      <c r="AQ21" s="667">
        <v>14.32241357777349</v>
      </c>
      <c r="AR21" s="667">
        <v>1.2417503455590151</v>
      </c>
      <c r="AS21" s="667">
        <v>11.885871504049264</v>
      </c>
      <c r="AT21" s="667">
        <v>16.758955651497718</v>
      </c>
      <c r="AU21" s="667">
        <v>8.6699796707871144</v>
      </c>
      <c r="AV21" s="668">
        <v>1269.8318130000043</v>
      </c>
      <c r="AW21" s="669">
        <v>1350</v>
      </c>
      <c r="AX21" s="630"/>
      <c r="AY21" s="630"/>
      <c r="AZ21" s="730">
        <v>11.960908120971721</v>
      </c>
      <c r="BA21" s="730">
        <v>1.1385447627263545</v>
      </c>
      <c r="BB21" s="730">
        <v>9.7268814150755691</v>
      </c>
      <c r="BC21" s="730">
        <v>14.194934826867875</v>
      </c>
      <c r="BD21" s="730">
        <v>9.5188822722421964</v>
      </c>
      <c r="BE21" s="731">
        <v>1263.876417000004</v>
      </c>
      <c r="BF21" s="732">
        <v>1250</v>
      </c>
      <c r="BG21" s="733"/>
      <c r="BH21" s="885">
        <v>11.640843589868537</v>
      </c>
      <c r="BI21" s="736">
        <v>0.92349730543819286</v>
      </c>
      <c r="BJ21" s="736">
        <v>9.8291990990098732</v>
      </c>
      <c r="BK21" s="736">
        <v>13.452488080727198</v>
      </c>
      <c r="BL21" s="885">
        <v>7.9332506987891085</v>
      </c>
      <c r="BM21" s="635">
        <v>1211.1473099999989</v>
      </c>
      <c r="BN21" s="736">
        <v>1350</v>
      </c>
      <c r="BO21" s="734"/>
      <c r="BP21" s="730" t="s">
        <v>218</v>
      </c>
      <c r="BQ21" s="730">
        <v>2.1088646390705996</v>
      </c>
      <c r="BR21" s="730">
        <v>9.6957338489877785</v>
      </c>
      <c r="BS21" s="730">
        <v>17.96981041541094</v>
      </c>
      <c r="BT21" s="730">
        <v>15.245423107647898</v>
      </c>
      <c r="BU21" s="736">
        <v>1097.3053379999997</v>
      </c>
      <c r="BV21" s="736">
        <v>1184</v>
      </c>
      <c r="BW21" s="1559"/>
      <c r="BX21" s="885">
        <v>9.4843437769014063</v>
      </c>
      <c r="BY21" s="885">
        <v>1.1189389409283497</v>
      </c>
      <c r="BZ21" s="885">
        <v>7.2894590143538425</v>
      </c>
      <c r="CA21" s="885">
        <v>11.679228539448969</v>
      </c>
      <c r="CB21" s="885">
        <v>11.797747606465547</v>
      </c>
      <c r="CC21" s="736">
        <v>1376.7146369999971</v>
      </c>
      <c r="CD21" s="736">
        <v>1359</v>
      </c>
      <c r="CE21" s="736"/>
      <c r="CF21" s="891">
        <v>10.058984777861477</v>
      </c>
      <c r="CG21" s="885">
        <v>0.67821077637652916</v>
      </c>
      <c r="CH21" s="885">
        <v>8.7292069061328075</v>
      </c>
      <c r="CI21" s="885">
        <v>11.388762649590149</v>
      </c>
      <c r="CJ21" s="885">
        <v>6.7423382314802103</v>
      </c>
      <c r="CK21" s="736">
        <v>1535.2961100000075</v>
      </c>
      <c r="CL21" s="736">
        <v>3753</v>
      </c>
      <c r="CM21" s="1560"/>
      <c r="CN21" s="885">
        <v>9.0319521845443251</v>
      </c>
      <c r="CO21" s="736">
        <v>0.64998502965482796</v>
      </c>
      <c r="CP21" s="736">
        <v>7.7575147789839951</v>
      </c>
      <c r="CQ21" s="736">
        <v>10.306389590104656</v>
      </c>
      <c r="CR21" s="885">
        <v>7.1965065400489676</v>
      </c>
      <c r="CS21" s="736">
        <v>1392.0703900000028</v>
      </c>
      <c r="CT21" s="736">
        <v>3342</v>
      </c>
      <c r="CU21" s="736"/>
      <c r="CV21" s="891">
        <v>8.6322671971684581</v>
      </c>
      <c r="CW21" s="885">
        <v>0.61944852445346965</v>
      </c>
      <c r="CX21" s="885">
        <v>7.4177032697471015</v>
      </c>
      <c r="CY21" s="885">
        <v>9.8468311245898157</v>
      </c>
      <c r="CZ21" s="885">
        <v>7.1759655986628879</v>
      </c>
      <c r="DA21" s="736">
        <v>1251.1519110000083</v>
      </c>
      <c r="DB21" s="736">
        <v>3509</v>
      </c>
      <c r="DC21" s="736"/>
      <c r="DD21" s="737">
        <v>9.0386428146089735</v>
      </c>
      <c r="DE21" s="730">
        <v>0.77602801767329199</v>
      </c>
      <c r="DF21" s="730">
        <v>7.5163148416078869</v>
      </c>
      <c r="DG21" s="730">
        <v>10.560970787610062</v>
      </c>
      <c r="DH21" s="730">
        <v>8.5856697027457898</v>
      </c>
      <c r="DI21" s="736">
        <v>634.21513800000639</v>
      </c>
      <c r="DJ21" s="736">
        <v>1902</v>
      </c>
      <c r="DK21" s="736"/>
      <c r="DL21" s="737">
        <v>8.5868557715492191</v>
      </c>
      <c r="DM21" s="730">
        <v>0.58190070686390227</v>
      </c>
      <c r="DN21" s="730">
        <v>7.4458902500773378</v>
      </c>
      <c r="DO21" s="730">
        <v>9.7278212930211012</v>
      </c>
      <c r="DP21" s="730">
        <v>6.776644703779823</v>
      </c>
      <c r="DQ21" s="736">
        <v>1241.7162909999956</v>
      </c>
      <c r="DR21" s="736">
        <v>3698</v>
      </c>
      <c r="DS21" s="736"/>
      <c r="DT21" s="737">
        <v>8.2672456281968856</v>
      </c>
      <c r="DU21" s="730">
        <v>0.89554800667761347</v>
      </c>
      <c r="DV21" s="730">
        <v>6.5104517237081962</v>
      </c>
      <c r="DW21" s="730">
        <v>10.024039532685574</v>
      </c>
      <c r="DX21" s="730">
        <v>10.832483356042918</v>
      </c>
      <c r="DY21" s="736">
        <v>587.13354099999901</v>
      </c>
      <c r="DZ21" s="736">
        <v>1768</v>
      </c>
      <c r="EA21" s="736"/>
      <c r="EB21" s="891">
        <v>-1.2</v>
      </c>
      <c r="EC21" s="885">
        <v>-0.3</v>
      </c>
      <c r="ED21" s="736"/>
      <c r="EE21" s="736" t="s">
        <v>258</v>
      </c>
      <c r="EF21" s="736" t="s">
        <v>258</v>
      </c>
      <c r="EH21" s="1743"/>
      <c r="EI21" s="1743"/>
      <c r="EJ21" s="1449"/>
      <c r="EK21" s="1449"/>
    </row>
    <row r="22" spans="1:141" s="180" customFormat="1" ht="18" customHeight="1">
      <c r="A22" s="628" t="s">
        <v>52</v>
      </c>
      <c r="B22" s="629"/>
      <c r="C22" s="630">
        <v>45.153931115931734</v>
      </c>
      <c r="D22" s="630">
        <v>1.2518425825955086</v>
      </c>
      <c r="E22" s="630">
        <v>42.696059630904934</v>
      </c>
      <c r="F22" s="630">
        <v>47.611802600958534</v>
      </c>
      <c r="G22" s="630">
        <v>2.7723889186556758</v>
      </c>
      <c r="H22" s="631">
        <v>3098.7487300000339</v>
      </c>
      <c r="I22" s="632">
        <v>3987</v>
      </c>
      <c r="J22" s="631"/>
      <c r="K22" s="630">
        <v>45.635172605434477</v>
      </c>
      <c r="L22" s="630">
        <v>2.7345754197360503</v>
      </c>
      <c r="M22" s="630">
        <v>40.246901770800996</v>
      </c>
      <c r="N22" s="630">
        <v>51.02344344006795</v>
      </c>
      <c r="O22" s="630">
        <v>5.992253920850521</v>
      </c>
      <c r="P22" s="631">
        <v>653.25576300000307</v>
      </c>
      <c r="Q22" s="632">
        <v>843</v>
      </c>
      <c r="R22" s="631"/>
      <c r="S22" s="667">
        <v>40.644393359781873</v>
      </c>
      <c r="T22" s="667">
        <v>2.735781764249793</v>
      </c>
      <c r="U22" s="667">
        <v>35.253490956892534</v>
      </c>
      <c r="V22" s="667">
        <v>46.035295762671211</v>
      </c>
      <c r="W22" s="667">
        <v>6.7310188149022361</v>
      </c>
      <c r="X22" s="668">
        <v>677.64109199999837</v>
      </c>
      <c r="Y22" s="669">
        <v>862</v>
      </c>
      <c r="Z22" s="631"/>
      <c r="AA22" s="630">
        <v>41.128584783566673</v>
      </c>
      <c r="AB22" s="630">
        <v>2.245048750270322</v>
      </c>
      <c r="AC22" s="630">
        <v>36.720310497898915</v>
      </c>
      <c r="AD22" s="630">
        <v>45.536859069234438</v>
      </c>
      <c r="AE22" s="630">
        <v>5.4586092910431319</v>
      </c>
      <c r="AF22" s="631">
        <v>1420.5909590000035</v>
      </c>
      <c r="AG22" s="632">
        <v>1372</v>
      </c>
      <c r="AH22" s="630"/>
      <c r="AI22" s="667">
        <v>37.874074182061321</v>
      </c>
      <c r="AJ22" s="667">
        <v>1.4586782270509602</v>
      </c>
      <c r="AK22" s="667">
        <v>35.011885839553265</v>
      </c>
      <c r="AL22" s="667">
        <v>40.736262524569383</v>
      </c>
      <c r="AM22" s="667">
        <v>3.8513897924978155</v>
      </c>
      <c r="AN22" s="668">
        <v>2227.2144870000111</v>
      </c>
      <c r="AO22" s="685">
        <v>2658</v>
      </c>
      <c r="AP22" s="630"/>
      <c r="AQ22" s="667">
        <v>35.756908567791058</v>
      </c>
      <c r="AR22" s="667">
        <v>1.4522779401595991</v>
      </c>
      <c r="AS22" s="667">
        <v>32.907272715789396</v>
      </c>
      <c r="AT22" s="667">
        <v>38.606544419792712</v>
      </c>
      <c r="AU22" s="667">
        <v>4.0615310392570549</v>
      </c>
      <c r="AV22" s="668">
        <v>2065.3629929999925</v>
      </c>
      <c r="AW22" s="669">
        <v>2513</v>
      </c>
      <c r="AX22" s="630"/>
      <c r="AY22" s="630"/>
      <c r="AZ22" s="730">
        <v>33.878751914444244</v>
      </c>
      <c r="BA22" s="730">
        <v>1.4954410272461438</v>
      </c>
      <c r="BB22" s="730">
        <v>30.944431454385509</v>
      </c>
      <c r="BC22" s="730">
        <v>36.81307237450298</v>
      </c>
      <c r="BD22" s="730">
        <v>4.4140971633862369</v>
      </c>
      <c r="BE22" s="731">
        <v>1889.8617239999994</v>
      </c>
      <c r="BF22" s="732">
        <v>2364</v>
      </c>
      <c r="BG22" s="733"/>
      <c r="BH22" s="885">
        <v>28.737496492030346</v>
      </c>
      <c r="BI22" s="736">
        <v>1.4532610499497571</v>
      </c>
      <c r="BJ22" s="736">
        <v>25.886603089941083</v>
      </c>
      <c r="BK22" s="736">
        <v>31.588389894119608</v>
      </c>
      <c r="BL22" s="885">
        <v>5.0570203648490537</v>
      </c>
      <c r="BM22" s="635">
        <v>2081.1788429999915</v>
      </c>
      <c r="BN22" s="736">
        <v>2369</v>
      </c>
      <c r="BO22" s="734"/>
      <c r="BP22" s="730">
        <v>29.599786607197036</v>
      </c>
      <c r="BQ22" s="730">
        <v>1.5427096046971385</v>
      </c>
      <c r="BR22" s="730">
        <v>26.573395734939346</v>
      </c>
      <c r="BS22" s="730">
        <v>32.626177479454725</v>
      </c>
      <c r="BT22" s="730">
        <v>5.2118943462992275</v>
      </c>
      <c r="BU22" s="736">
        <v>1611.4920229999918</v>
      </c>
      <c r="BV22" s="736">
        <v>2151</v>
      </c>
      <c r="BW22" s="1559"/>
      <c r="BX22" s="885">
        <v>24.768693172855162</v>
      </c>
      <c r="BY22" s="885">
        <v>1.4911507116114862</v>
      </c>
      <c r="BZ22" s="885">
        <v>21.84368640451213</v>
      </c>
      <c r="CA22" s="885">
        <v>27.693699941198197</v>
      </c>
      <c r="CB22" s="885">
        <v>6.0203043463176646</v>
      </c>
      <c r="CC22" s="736">
        <v>1629.251197</v>
      </c>
      <c r="CD22" s="736">
        <v>2179</v>
      </c>
      <c r="CE22" s="736"/>
      <c r="CF22" s="891">
        <v>22.88418629041173</v>
      </c>
      <c r="CG22" s="885">
        <v>1.0585680783578344</v>
      </c>
      <c r="CH22" s="885">
        <v>20.808636247047215</v>
      </c>
      <c r="CI22" s="885">
        <v>24.959736333776249</v>
      </c>
      <c r="CJ22" s="885">
        <v>4.6257623711154841</v>
      </c>
      <c r="CK22" s="736">
        <v>1704.7704430000101</v>
      </c>
      <c r="CL22" s="736">
        <v>4084</v>
      </c>
      <c r="CM22" s="1560"/>
      <c r="CN22" s="885">
        <v>21.267156722085986</v>
      </c>
      <c r="CO22" s="736">
        <v>1.170834809367314</v>
      </c>
      <c r="CP22" s="736">
        <v>18.971479731521747</v>
      </c>
      <c r="CQ22" s="736">
        <v>23.562833712650228</v>
      </c>
      <c r="CR22" s="885">
        <v>5.5053659718950563</v>
      </c>
      <c r="CS22" s="736">
        <v>1631.9887540000088</v>
      </c>
      <c r="CT22" s="736">
        <v>3476</v>
      </c>
      <c r="CU22" s="736"/>
      <c r="CV22" s="891">
        <v>21.660789173687785</v>
      </c>
      <c r="CW22" s="885">
        <v>1.0623624093556283</v>
      </c>
      <c r="CX22" s="885">
        <v>19.577795980039927</v>
      </c>
      <c r="CY22" s="885">
        <v>23.743782367335644</v>
      </c>
      <c r="CZ22" s="885">
        <v>4.9045415697324719</v>
      </c>
      <c r="DA22" s="736">
        <v>1359.9193899999966</v>
      </c>
      <c r="DB22" s="736">
        <v>3157</v>
      </c>
      <c r="DC22" s="736"/>
      <c r="DD22" s="737">
        <v>22.586539091303894</v>
      </c>
      <c r="DE22" s="730">
        <v>1.5039215205347816</v>
      </c>
      <c r="DF22" s="730">
        <v>19.636308239107663</v>
      </c>
      <c r="DG22" s="730">
        <v>25.536769943500126</v>
      </c>
      <c r="DH22" s="730">
        <v>6.6584858993019012</v>
      </c>
      <c r="DI22" s="736">
        <v>652.4864850000007</v>
      </c>
      <c r="DJ22" s="736">
        <v>2008</v>
      </c>
      <c r="DK22" s="736"/>
      <c r="DL22" s="737">
        <v>22.577203889809308</v>
      </c>
      <c r="DM22" s="730">
        <v>1.0823044280360543</v>
      </c>
      <c r="DN22" s="730">
        <v>20.455068581225984</v>
      </c>
      <c r="DO22" s="730">
        <v>24.699339198392632</v>
      </c>
      <c r="DP22" s="730">
        <v>4.7937930370756634</v>
      </c>
      <c r="DQ22" s="736">
        <v>1327.9028459999961</v>
      </c>
      <c r="DR22" s="736">
        <v>4156</v>
      </c>
      <c r="DS22" s="736"/>
      <c r="DT22" s="737">
        <v>20.042914200009353</v>
      </c>
      <c r="DU22" s="730">
        <v>1.5026639872846923</v>
      </c>
      <c r="DV22" s="730">
        <v>17.095142652674831</v>
      </c>
      <c r="DW22" s="730">
        <v>22.990685747343878</v>
      </c>
      <c r="DX22" s="730">
        <v>7.4972330484954677</v>
      </c>
      <c r="DY22" s="736">
        <v>615.01041599999758</v>
      </c>
      <c r="DZ22" s="736">
        <v>1648</v>
      </c>
      <c r="EA22" s="736"/>
      <c r="EB22" s="891">
        <v>-4.8</v>
      </c>
      <c r="EC22" s="885">
        <v>-2.6</v>
      </c>
      <c r="ED22" s="736"/>
      <c r="EE22" s="736" t="s">
        <v>438</v>
      </c>
      <c r="EF22" s="736" t="s">
        <v>258</v>
      </c>
      <c r="EH22" s="1743"/>
      <c r="EI22" s="1743"/>
      <c r="EJ22" s="1449"/>
      <c r="EK22" s="1449"/>
    </row>
    <row r="23" spans="1:141" s="180" customFormat="1" ht="18" customHeight="1">
      <c r="A23" s="637" t="s">
        <v>12</v>
      </c>
      <c r="B23" s="638"/>
      <c r="C23" s="639">
        <v>30.150695006669299</v>
      </c>
      <c r="D23" s="639">
        <v>1.1567521130410461</v>
      </c>
      <c r="E23" s="639">
        <v>27.879524435052183</v>
      </c>
      <c r="F23" s="639">
        <v>32.421865578286415</v>
      </c>
      <c r="G23" s="639">
        <v>3.8365686521825579</v>
      </c>
      <c r="H23" s="640">
        <v>1557.2951299999488</v>
      </c>
      <c r="I23" s="641">
        <v>2931</v>
      </c>
      <c r="J23" s="640"/>
      <c r="K23" s="639">
        <v>23.020522081013244</v>
      </c>
      <c r="L23" s="639">
        <v>2.1698311676934217</v>
      </c>
      <c r="M23" s="639">
        <v>18.745036419663418</v>
      </c>
      <c r="N23" s="639">
        <v>27.29600774236307</v>
      </c>
      <c r="O23" s="639">
        <v>9.4256383936793728</v>
      </c>
      <c r="P23" s="640">
        <v>353.10546700000032</v>
      </c>
      <c r="Q23" s="641">
        <v>678</v>
      </c>
      <c r="R23" s="640"/>
      <c r="S23" s="670">
        <v>25.471513883907051</v>
      </c>
      <c r="T23" s="670">
        <v>2.3016008874705096</v>
      </c>
      <c r="U23" s="670">
        <v>20.936171950973502</v>
      </c>
      <c r="V23" s="670">
        <v>30.006855816840595</v>
      </c>
      <c r="W23" s="670">
        <v>9.035979949839831</v>
      </c>
      <c r="X23" s="671">
        <v>338.11432800000432</v>
      </c>
      <c r="Y23" s="672">
        <v>686</v>
      </c>
      <c r="Z23" s="640"/>
      <c r="AA23" s="639">
        <v>20.025868464462658</v>
      </c>
      <c r="AB23" s="639">
        <v>1.663321732859941</v>
      </c>
      <c r="AC23" s="639">
        <v>16.759846547176473</v>
      </c>
      <c r="AD23" s="639">
        <v>23.291890381748839</v>
      </c>
      <c r="AE23" s="639">
        <v>8.3058656647606828</v>
      </c>
      <c r="AF23" s="640">
        <v>954.56844899999612</v>
      </c>
      <c r="AG23" s="641">
        <v>1888</v>
      </c>
      <c r="AH23" s="639"/>
      <c r="AI23" s="670">
        <v>22.218559266802249</v>
      </c>
      <c r="AJ23" s="670">
        <v>1.2841301173862771</v>
      </c>
      <c r="AK23" s="670">
        <v>19.698865626295124</v>
      </c>
      <c r="AL23" s="670">
        <v>24.73825290730937</v>
      </c>
      <c r="AM23" s="670">
        <v>5.7795381868209335</v>
      </c>
      <c r="AN23" s="671">
        <v>1522.7655219999981</v>
      </c>
      <c r="AO23" s="688">
        <v>2850</v>
      </c>
      <c r="AP23" s="639"/>
      <c r="AQ23" s="670">
        <v>21.747690504515337</v>
      </c>
      <c r="AR23" s="670">
        <v>1.398988507416002</v>
      </c>
      <c r="AS23" s="670">
        <v>19.002618299650191</v>
      </c>
      <c r="AT23" s="670">
        <v>24.492762709380486</v>
      </c>
      <c r="AU23" s="670">
        <v>6.4328141285877631</v>
      </c>
      <c r="AV23" s="671">
        <v>1391.6770009999943</v>
      </c>
      <c r="AW23" s="672">
        <v>2514</v>
      </c>
      <c r="AX23" s="639"/>
      <c r="AY23" s="639"/>
      <c r="AZ23" s="739">
        <v>21.167534046629875</v>
      </c>
      <c r="BA23" s="739">
        <v>1.4383897244612707</v>
      </c>
      <c r="BB23" s="739">
        <v>18.345158358704978</v>
      </c>
      <c r="BC23" s="739">
        <v>23.989909734554775</v>
      </c>
      <c r="BD23" s="739">
        <v>6.795263545071653</v>
      </c>
      <c r="BE23" s="740">
        <v>1454.3307279999988</v>
      </c>
      <c r="BF23" s="741">
        <v>2696</v>
      </c>
      <c r="BG23" s="742"/>
      <c r="BH23" s="886">
        <v>15.896906487573133</v>
      </c>
      <c r="BI23" s="743">
        <v>1.0188704432616402</v>
      </c>
      <c r="BJ23" s="743">
        <v>13.898166464657919</v>
      </c>
      <c r="BK23" s="743">
        <v>17.895646510488351</v>
      </c>
      <c r="BL23" s="886">
        <v>6.4092371937779697</v>
      </c>
      <c r="BM23" s="643">
        <v>1621.5452560000103</v>
      </c>
      <c r="BN23" s="743">
        <v>2792</v>
      </c>
      <c r="BO23" s="734"/>
      <c r="BP23" s="739">
        <v>17.759230047781603</v>
      </c>
      <c r="BQ23" s="739">
        <v>1.1730102115304186</v>
      </c>
      <c r="BR23" s="739">
        <v>15.458092240360196</v>
      </c>
      <c r="BS23" s="739">
        <v>20.060367855203012</v>
      </c>
      <c r="BT23" s="739">
        <v>6.6050735779333261</v>
      </c>
      <c r="BU23" s="743">
        <v>1489.9553150000029</v>
      </c>
      <c r="BV23" s="743">
        <v>2557</v>
      </c>
      <c r="BW23" s="1559"/>
      <c r="BX23" s="886">
        <v>16.773725963720317</v>
      </c>
      <c r="BY23" s="886">
        <v>1.1576155624315105</v>
      </c>
      <c r="BZ23" s="886">
        <v>14.502974034432025</v>
      </c>
      <c r="CA23" s="886">
        <v>19.044477893008612</v>
      </c>
      <c r="CB23" s="886">
        <v>6.9013620762334051</v>
      </c>
      <c r="CC23" s="743">
        <v>1600.0579870000031</v>
      </c>
      <c r="CD23" s="743">
        <v>2524</v>
      </c>
      <c r="CE23" s="743"/>
      <c r="CF23" s="892">
        <v>14.180288729912171</v>
      </c>
      <c r="CG23" s="886">
        <v>0.78529952780785028</v>
      </c>
      <c r="CH23" s="886">
        <v>12.640540363870148</v>
      </c>
      <c r="CI23" s="886">
        <v>15.720037095954195</v>
      </c>
      <c r="CJ23" s="886">
        <v>5.5379657125833024</v>
      </c>
      <c r="CK23" s="743">
        <v>2197.1095930000042</v>
      </c>
      <c r="CL23" s="743">
        <v>6269</v>
      </c>
      <c r="CM23" s="1561"/>
      <c r="CN23" s="886">
        <v>14.236891612798471</v>
      </c>
      <c r="CO23" s="743">
        <v>0.93651899349925893</v>
      </c>
      <c r="CP23" s="743">
        <v>12.400641881066973</v>
      </c>
      <c r="CQ23" s="743">
        <v>16.073141344529969</v>
      </c>
      <c r="CR23" s="886">
        <v>6.5781142328664002</v>
      </c>
      <c r="CS23" s="743">
        <v>2025.1281939999772</v>
      </c>
      <c r="CT23" s="743">
        <v>5532</v>
      </c>
      <c r="CU23" s="743"/>
      <c r="CV23" s="892">
        <v>13.356918523430123</v>
      </c>
      <c r="CW23" s="886">
        <v>1.2010195022113881</v>
      </c>
      <c r="CX23" s="886">
        <v>11.002057859579951</v>
      </c>
      <c r="CY23" s="886">
        <v>15.711779187280294</v>
      </c>
      <c r="CZ23" s="886">
        <v>8.9917408727515422</v>
      </c>
      <c r="DA23" s="743">
        <v>1721.9585610000006</v>
      </c>
      <c r="DB23" s="743">
        <v>5804</v>
      </c>
      <c r="DC23" s="743"/>
      <c r="DD23" s="738">
        <v>12.544028631094578</v>
      </c>
      <c r="DE23" s="739">
        <v>0.81856186102084361</v>
      </c>
      <c r="DF23" s="739">
        <v>10.938262356830396</v>
      </c>
      <c r="DG23" s="739">
        <v>14.149794905358759</v>
      </c>
      <c r="DH23" s="739">
        <v>6.5255101458534925</v>
      </c>
      <c r="DI23" s="743">
        <v>819.54086699999493</v>
      </c>
      <c r="DJ23" s="743">
        <v>2818</v>
      </c>
      <c r="DK23" s="743"/>
      <c r="DL23" s="738">
        <v>12.698452918867648</v>
      </c>
      <c r="DM23" s="739">
        <v>0.59378005165882275</v>
      </c>
      <c r="DN23" s="739">
        <v>11.534194896340512</v>
      </c>
      <c r="DO23" s="739">
        <v>13.862710941394784</v>
      </c>
      <c r="DP23" s="739">
        <v>4.6760030962241936</v>
      </c>
      <c r="DQ23" s="743">
        <v>1630.1031969999897</v>
      </c>
      <c r="DR23" s="743">
        <v>5670</v>
      </c>
      <c r="DS23" s="743"/>
      <c r="DT23" s="738">
        <v>13.240651760709554</v>
      </c>
      <c r="DU23" s="739">
        <v>1.151645032538188</v>
      </c>
      <c r="DV23" s="739">
        <v>10.981473069883553</v>
      </c>
      <c r="DW23" s="739">
        <v>15.499830451535557</v>
      </c>
      <c r="DX23" s="739">
        <v>8.6977971579585791</v>
      </c>
      <c r="DY23" s="743">
        <v>784.90561400000695</v>
      </c>
      <c r="DZ23" s="743">
        <v>2638</v>
      </c>
      <c r="EA23" s="743"/>
      <c r="EB23" s="892">
        <v>-3.6</v>
      </c>
      <c r="EC23" s="886">
        <v>0.5</v>
      </c>
      <c r="ED23" s="743"/>
      <c r="EE23" s="743" t="s">
        <v>438</v>
      </c>
      <c r="EF23" s="743" t="s">
        <v>258</v>
      </c>
      <c r="EH23" s="1743"/>
      <c r="EI23" s="1743"/>
      <c r="EJ23" s="1449"/>
      <c r="EK23" s="1449"/>
    </row>
    <row r="24" spans="1:141" s="180" customFormat="1" ht="18" customHeight="1">
      <c r="A24" s="628" t="s">
        <v>51</v>
      </c>
      <c r="B24" s="629"/>
      <c r="C24" s="630">
        <v>21.634495636613199</v>
      </c>
      <c r="D24" s="630">
        <v>1.7354566229193316</v>
      </c>
      <c r="E24" s="630">
        <v>18.227094892878792</v>
      </c>
      <c r="F24" s="630">
        <v>25.041896380347602</v>
      </c>
      <c r="G24" s="630">
        <v>8.021710568479012</v>
      </c>
      <c r="H24" s="631">
        <v>572.41198999999597</v>
      </c>
      <c r="I24" s="632">
        <v>1170</v>
      </c>
      <c r="J24" s="631"/>
      <c r="K24" s="630">
        <v>17.313772714614093</v>
      </c>
      <c r="L24" s="630">
        <v>2.843828522369209</v>
      </c>
      <c r="M24" s="630">
        <v>11.710227032462132</v>
      </c>
      <c r="N24" s="630">
        <v>22.917318396766049</v>
      </c>
      <c r="O24" s="630">
        <v>16.425238850275591</v>
      </c>
      <c r="P24" s="631">
        <v>163.14507800000069</v>
      </c>
      <c r="Q24" s="632">
        <v>340</v>
      </c>
      <c r="R24" s="631"/>
      <c r="S24" s="666">
        <v>18.452793154626939</v>
      </c>
      <c r="T24" s="667">
        <v>3.1559295871890174</v>
      </c>
      <c r="U24" s="667">
        <v>12.233982642308085</v>
      </c>
      <c r="V24" s="667">
        <v>24.671603666945792</v>
      </c>
      <c r="W24" s="667">
        <v>17.102720226383099</v>
      </c>
      <c r="X24" s="668">
        <v>145.41232199999951</v>
      </c>
      <c r="Y24" s="669">
        <v>306</v>
      </c>
      <c r="Z24" s="631"/>
      <c r="AA24" s="630">
        <v>13.724479530057772</v>
      </c>
      <c r="AB24" s="630">
        <v>1.763913499630823</v>
      </c>
      <c r="AC24" s="630">
        <v>10.260940254294376</v>
      </c>
      <c r="AD24" s="630">
        <v>17.188018805821169</v>
      </c>
      <c r="AE24" s="630">
        <v>12.852316153539398</v>
      </c>
      <c r="AF24" s="631">
        <v>455.3879209999954</v>
      </c>
      <c r="AG24" s="632">
        <v>987</v>
      </c>
      <c r="AH24" s="630"/>
      <c r="AI24" s="667">
        <v>16.137055243061731</v>
      </c>
      <c r="AJ24" s="667">
        <v>1.3994927265679236</v>
      </c>
      <c r="AK24" s="667">
        <v>13.39099946933173</v>
      </c>
      <c r="AL24" s="667">
        <v>18.883111016791734</v>
      </c>
      <c r="AM24" s="667">
        <v>8.672540965425819</v>
      </c>
      <c r="AN24" s="668">
        <v>739.09945899999775</v>
      </c>
      <c r="AO24" s="685">
        <v>1387</v>
      </c>
      <c r="AP24" s="630"/>
      <c r="AQ24" s="667">
        <v>17.719760343596271</v>
      </c>
      <c r="AR24" s="667">
        <v>1.6427593728362031</v>
      </c>
      <c r="AS24" s="667">
        <v>14.496364962040481</v>
      </c>
      <c r="AT24" s="667">
        <v>20.943155725152057</v>
      </c>
      <c r="AU24" s="667">
        <v>9.2707764720411614</v>
      </c>
      <c r="AV24" s="668">
        <v>642.88104799999974</v>
      </c>
      <c r="AW24" s="669">
        <v>1193</v>
      </c>
      <c r="AX24" s="630"/>
      <c r="AY24" s="630"/>
      <c r="AZ24" s="730">
        <v>12.629403785298853</v>
      </c>
      <c r="BA24" s="730">
        <v>1.3320909936705456</v>
      </c>
      <c r="BB24" s="730">
        <v>10.015605055578645</v>
      </c>
      <c r="BC24" s="730">
        <v>15.243202515019064</v>
      </c>
      <c r="BD24" s="730">
        <v>10.547536655856664</v>
      </c>
      <c r="BE24" s="731">
        <v>638.26871299999755</v>
      </c>
      <c r="BF24" s="732">
        <v>1231</v>
      </c>
      <c r="BG24" s="733"/>
      <c r="BH24" s="885">
        <v>12.154744850912065</v>
      </c>
      <c r="BI24" s="736">
        <v>1.1881418927095881</v>
      </c>
      <c r="BJ24" s="736">
        <v>9.8239413914863025</v>
      </c>
      <c r="BK24" s="736">
        <v>14.485548310337828</v>
      </c>
      <c r="BL24" s="885">
        <v>9.7751282094616112</v>
      </c>
      <c r="BM24" s="635">
        <v>830.32291699999678</v>
      </c>
      <c r="BN24" s="736">
        <v>1433</v>
      </c>
      <c r="BO24" s="734"/>
      <c r="BP24" s="730">
        <v>13.299827773509708</v>
      </c>
      <c r="BQ24" s="730">
        <v>1.2160193418374174</v>
      </c>
      <c r="BR24" s="730">
        <v>10.914317353777772</v>
      </c>
      <c r="BS24" s="730">
        <v>15.685338193241646</v>
      </c>
      <c r="BT24" s="730">
        <v>9.1431209677726564</v>
      </c>
      <c r="BU24" s="736">
        <v>722.73318600000346</v>
      </c>
      <c r="BV24" s="736">
        <v>1239</v>
      </c>
      <c r="BW24" s="1559"/>
      <c r="BX24" s="885">
        <v>11.183707553496646</v>
      </c>
      <c r="BY24" s="885">
        <v>1.4381474943068902</v>
      </c>
      <c r="BZ24" s="885">
        <v>8.3626706710629684</v>
      </c>
      <c r="CA24" s="885">
        <v>14.004744435930322</v>
      </c>
      <c r="CB24" s="885">
        <v>12.859308842149094</v>
      </c>
      <c r="CC24" s="736">
        <v>794.36384199999907</v>
      </c>
      <c r="CD24" s="736">
        <v>1258</v>
      </c>
      <c r="CE24" s="736"/>
      <c r="CF24" s="891">
        <v>9.0581250042520214</v>
      </c>
      <c r="CG24" s="885">
        <v>0.77254857648405106</v>
      </c>
      <c r="CH24" s="885">
        <v>7.5433776165260129</v>
      </c>
      <c r="CI24" s="885">
        <v>10.572872391978029</v>
      </c>
      <c r="CJ24" s="885">
        <v>8.5287912909283676</v>
      </c>
      <c r="CK24" s="736">
        <v>1156.8104099999966</v>
      </c>
      <c r="CL24" s="736">
        <v>3697</v>
      </c>
      <c r="CM24" s="1560"/>
      <c r="CN24" s="885">
        <v>8.4526515573368233</v>
      </c>
      <c r="CO24" s="736">
        <v>0.67456448404988867</v>
      </c>
      <c r="CP24" s="736">
        <v>7.1300207709136059</v>
      </c>
      <c r="CQ24" s="736">
        <v>9.7752823437600398</v>
      </c>
      <c r="CR24" s="885">
        <v>7.9805074120720505</v>
      </c>
      <c r="CS24" s="736">
        <v>1098.5069640000067</v>
      </c>
      <c r="CT24" s="736">
        <v>3324</v>
      </c>
      <c r="CU24" s="736"/>
      <c r="CV24" s="891">
        <v>8.1083866482220817</v>
      </c>
      <c r="CW24" s="885">
        <v>0.7122739771887352</v>
      </c>
      <c r="CX24" s="885">
        <v>6.71181817645496</v>
      </c>
      <c r="CY24" s="885">
        <v>9.5049551199892015</v>
      </c>
      <c r="CZ24" s="885">
        <v>8.7844106120039918</v>
      </c>
      <c r="DA24" s="736">
        <v>894.08248700000092</v>
      </c>
      <c r="DB24" s="736">
        <v>3567</v>
      </c>
      <c r="DC24" s="736"/>
      <c r="DD24" s="737">
        <v>7.689639990492668</v>
      </c>
      <c r="DE24" s="730">
        <v>0.72087886336660956</v>
      </c>
      <c r="DF24" s="730">
        <v>6.2754976736488572</v>
      </c>
      <c r="DG24" s="730">
        <v>9.1037823073364788</v>
      </c>
      <c r="DH24" s="730">
        <v>9.3746763731187812</v>
      </c>
      <c r="DI24" s="736">
        <v>449.09586200000297</v>
      </c>
      <c r="DJ24" s="736">
        <v>1690</v>
      </c>
      <c r="DK24" s="736"/>
      <c r="DL24" s="737">
        <v>7.759400855729047</v>
      </c>
      <c r="DM24" s="730">
        <v>0.51197521590959094</v>
      </c>
      <c r="DN24" s="730">
        <v>6.7555421865255596</v>
      </c>
      <c r="DO24" s="730">
        <v>8.7632595249325345</v>
      </c>
      <c r="DP24" s="730">
        <v>6.5981281986685998</v>
      </c>
      <c r="DQ24" s="736">
        <v>874.15406499999733</v>
      </c>
      <c r="DR24" s="736">
        <v>3403</v>
      </c>
      <c r="DS24" s="736"/>
      <c r="DT24" s="737">
        <v>7.7241898305963534</v>
      </c>
      <c r="DU24" s="730">
        <v>1.0043618956966258</v>
      </c>
      <c r="DV24" s="730">
        <v>5.7539360383887397</v>
      </c>
      <c r="DW24" s="730">
        <v>9.6944436228039681</v>
      </c>
      <c r="DX24" s="730">
        <v>13.00281217478938</v>
      </c>
      <c r="DY24" s="736">
        <v>424.58401099999867</v>
      </c>
      <c r="DZ24" s="736">
        <v>1620</v>
      </c>
      <c r="EA24" s="736"/>
      <c r="EB24" s="891">
        <v>-3.5</v>
      </c>
      <c r="EC24" s="885">
        <v>-0.1</v>
      </c>
      <c r="ED24" s="736"/>
      <c r="EE24" s="736" t="s">
        <v>438</v>
      </c>
      <c r="EF24" s="736" t="s">
        <v>258</v>
      </c>
      <c r="EH24" s="1743"/>
      <c r="EI24" s="1743"/>
      <c r="EJ24" s="1449"/>
      <c r="EK24" s="1449"/>
    </row>
    <row r="25" spans="1:141" s="180" customFormat="1" ht="18" customHeight="1">
      <c r="A25" s="644" t="s">
        <v>53</v>
      </c>
      <c r="B25" s="609"/>
      <c r="C25" s="593">
        <v>35.10029200012503</v>
      </c>
      <c r="D25" s="593">
        <v>1.4321235972316606</v>
      </c>
      <c r="E25" s="593">
        <v>32.28845622971086</v>
      </c>
      <c r="F25" s="593">
        <v>37.912127770539193</v>
      </c>
      <c r="G25" s="593">
        <v>4.0800902659914033</v>
      </c>
      <c r="H25" s="596">
        <v>984.88313999999684</v>
      </c>
      <c r="I25" s="597">
        <v>1761</v>
      </c>
      <c r="J25" s="596"/>
      <c r="K25" s="593">
        <v>27.921691611191456</v>
      </c>
      <c r="L25" s="593">
        <v>2.894516837598462</v>
      </c>
      <c r="M25" s="593">
        <v>22.218268497012829</v>
      </c>
      <c r="N25" s="593">
        <v>33.625114725370089</v>
      </c>
      <c r="O25" s="593">
        <v>10.366552563879381</v>
      </c>
      <c r="P25" s="596">
        <v>189.96038900000102</v>
      </c>
      <c r="Q25" s="597">
        <v>338</v>
      </c>
      <c r="R25" s="596"/>
      <c r="S25" s="653">
        <v>30.767818265472524</v>
      </c>
      <c r="T25" s="653">
        <v>3.1130346544489411</v>
      </c>
      <c r="U25" s="653">
        <v>24.633532914846771</v>
      </c>
      <c r="V25" s="653">
        <v>36.902103616098273</v>
      </c>
      <c r="W25" s="653">
        <v>10.117827099695177</v>
      </c>
      <c r="X25" s="654">
        <v>192.70200599999984</v>
      </c>
      <c r="Y25" s="655">
        <v>380</v>
      </c>
      <c r="Z25" s="596"/>
      <c r="AA25" s="593">
        <v>25.774442868492741</v>
      </c>
      <c r="AB25" s="593">
        <v>2.2723981203256653</v>
      </c>
      <c r="AC25" s="593">
        <v>21.312466619903386</v>
      </c>
      <c r="AD25" s="593">
        <v>30.236419117082097</v>
      </c>
      <c r="AE25" s="593">
        <v>8.8164781365788336</v>
      </c>
      <c r="AF25" s="596">
        <v>499.18052799999788</v>
      </c>
      <c r="AG25" s="597">
        <v>901</v>
      </c>
      <c r="AH25" s="593"/>
      <c r="AI25" s="653">
        <v>27.954211920492572</v>
      </c>
      <c r="AJ25" s="653">
        <v>2.0068251955132741</v>
      </c>
      <c r="AK25" s="653">
        <v>24.016460898005494</v>
      </c>
      <c r="AL25" s="653">
        <v>31.891962942979646</v>
      </c>
      <c r="AM25" s="653">
        <v>7.1789725327299188</v>
      </c>
      <c r="AN25" s="654">
        <v>783.66606299999808</v>
      </c>
      <c r="AO25" s="679">
        <v>1463</v>
      </c>
      <c r="AP25" s="593"/>
      <c r="AQ25" s="653">
        <v>25.205882222496495</v>
      </c>
      <c r="AR25" s="653">
        <v>2.1411098975672056</v>
      </c>
      <c r="AS25" s="653">
        <v>21.004631650231662</v>
      </c>
      <c r="AT25" s="653">
        <v>29.407132794761324</v>
      </c>
      <c r="AU25" s="653">
        <v>8.4944850518116137</v>
      </c>
      <c r="AV25" s="654">
        <v>748.79595299999914</v>
      </c>
      <c r="AW25" s="655">
        <v>1321</v>
      </c>
      <c r="AX25" s="593"/>
      <c r="AY25" s="593"/>
      <c r="AZ25" s="702">
        <v>27.845484144976439</v>
      </c>
      <c r="BA25" s="702">
        <v>2.203742756748218</v>
      </c>
      <c r="BB25" s="702">
        <v>23.521350098887989</v>
      </c>
      <c r="BC25" s="702">
        <v>32.169618191064892</v>
      </c>
      <c r="BD25" s="702">
        <v>7.9141836617906014</v>
      </c>
      <c r="BE25" s="705">
        <v>816.06201499999986</v>
      </c>
      <c r="BF25" s="706">
        <v>1465</v>
      </c>
      <c r="BG25" s="707"/>
      <c r="BH25" s="882">
        <v>19.823998043108965</v>
      </c>
      <c r="BI25" s="708">
        <v>1.6628735141117026</v>
      </c>
      <c r="BJ25" s="708">
        <v>16.56190336985399</v>
      </c>
      <c r="BK25" s="708">
        <v>23.08609271636394</v>
      </c>
      <c r="BL25" s="882">
        <v>8.3881844141410991</v>
      </c>
      <c r="BM25" s="599">
        <v>791.22233899999458</v>
      </c>
      <c r="BN25" s="708">
        <v>1359</v>
      </c>
      <c r="BO25" s="701"/>
      <c r="BP25" s="702">
        <v>21.960044768208064</v>
      </c>
      <c r="BQ25" s="730">
        <v>1.8995563654439589</v>
      </c>
      <c r="BR25" s="702">
        <v>18.233614318682744</v>
      </c>
      <c r="BS25" s="702">
        <v>25.686475217733385</v>
      </c>
      <c r="BT25" s="702">
        <v>8.6500568896561596</v>
      </c>
      <c r="BU25" s="708">
        <v>767.22212900000352</v>
      </c>
      <c r="BV25" s="708">
        <v>1318</v>
      </c>
      <c r="BW25" s="1550"/>
      <c r="BX25" s="882">
        <v>22.285133150620243</v>
      </c>
      <c r="BY25" s="882">
        <v>1.7139666883939031</v>
      </c>
      <c r="BZ25" s="882">
        <v>18.923055712553154</v>
      </c>
      <c r="CA25" s="882">
        <v>25.647210588687329</v>
      </c>
      <c r="CB25" s="882">
        <v>7.6910767228070149</v>
      </c>
      <c r="CC25" s="708">
        <v>805.69414499999277</v>
      </c>
      <c r="CD25" s="708">
        <v>1266</v>
      </c>
      <c r="CE25" s="708"/>
      <c r="CF25" s="888">
        <v>19.876123559351129</v>
      </c>
      <c r="CG25" s="882">
        <v>1.2953794191287338</v>
      </c>
      <c r="CH25" s="882">
        <v>17.336254027561509</v>
      </c>
      <c r="CI25" s="882">
        <v>22.415993091140745</v>
      </c>
      <c r="CJ25" s="882">
        <v>6.5172638681816606</v>
      </c>
      <c r="CK25" s="708">
        <v>1040.2991829999974</v>
      </c>
      <c r="CL25" s="708">
        <v>2572</v>
      </c>
      <c r="CM25" s="1553"/>
      <c r="CN25" s="882">
        <v>21.094092566819331</v>
      </c>
      <c r="CO25" s="708">
        <v>1.6819956969013994</v>
      </c>
      <c r="CP25" s="708">
        <v>17.796173177412765</v>
      </c>
      <c r="CQ25" s="708">
        <v>24.392011956225897</v>
      </c>
      <c r="CR25" s="882">
        <v>7.9737760302955705</v>
      </c>
      <c r="CS25" s="708">
        <v>926.62123000000042</v>
      </c>
      <c r="CT25" s="708">
        <v>2208</v>
      </c>
      <c r="CU25" s="708"/>
      <c r="CV25" s="888">
        <v>19.025182868130635</v>
      </c>
      <c r="CW25" s="882">
        <v>2.1774685778357892</v>
      </c>
      <c r="CX25" s="882">
        <v>14.755780838210248</v>
      </c>
      <c r="CY25" s="882">
        <v>23.294584898051024</v>
      </c>
      <c r="CZ25" s="882">
        <v>11.445191317888979</v>
      </c>
      <c r="DA25" s="708">
        <v>827.87607399999831</v>
      </c>
      <c r="DB25" s="708">
        <v>2237</v>
      </c>
      <c r="DC25" s="708"/>
      <c r="DD25" s="704">
        <v>18.429074512693223</v>
      </c>
      <c r="DE25" s="730">
        <v>1.4690981422887777</v>
      </c>
      <c r="DF25" s="702">
        <v>15.547156403865758</v>
      </c>
      <c r="DG25" s="702">
        <v>21.310992621520686</v>
      </c>
      <c r="DH25" s="702">
        <v>7.9716327658066648</v>
      </c>
      <c r="DI25" s="708">
        <v>370.44500499999953</v>
      </c>
      <c r="DJ25" s="708">
        <v>1128</v>
      </c>
      <c r="DK25" s="708"/>
      <c r="DL25" s="704">
        <v>18.409806044991857</v>
      </c>
      <c r="DM25" s="730">
        <v>1.0700135536516795</v>
      </c>
      <c r="DN25" s="702">
        <v>16.311770146730424</v>
      </c>
      <c r="DO25" s="702">
        <v>20.50784194325329</v>
      </c>
      <c r="DP25" s="702">
        <v>5.8121935181536708</v>
      </c>
      <c r="DQ25" s="708">
        <v>755.94913200000406</v>
      </c>
      <c r="DR25" s="708">
        <v>2267</v>
      </c>
      <c r="DS25" s="708"/>
      <c r="DT25" s="704">
        <v>19.740960133328397</v>
      </c>
      <c r="DU25" s="730">
        <v>2.175559121025298</v>
      </c>
      <c r="DV25" s="702">
        <v>15.473172170903851</v>
      </c>
      <c r="DW25" s="702">
        <v>24.008748095752942</v>
      </c>
      <c r="DX25" s="702">
        <v>11.020533481308899</v>
      </c>
      <c r="DY25" s="708">
        <v>360.32160300000072</v>
      </c>
      <c r="DZ25" s="708">
        <v>1018</v>
      </c>
      <c r="EA25" s="708"/>
      <c r="EB25" s="888">
        <v>-2.6</v>
      </c>
      <c r="EC25" s="882">
        <v>1.3</v>
      </c>
      <c r="ED25" s="708"/>
      <c r="EE25" s="708" t="s">
        <v>258</v>
      </c>
      <c r="EF25" s="708" t="s">
        <v>258</v>
      </c>
      <c r="EH25" s="1743"/>
      <c r="EI25" s="1743"/>
      <c r="EJ25" s="1449"/>
      <c r="EK25" s="1449"/>
    </row>
    <row r="26" spans="1:141" s="180" customFormat="1" ht="4.5" customHeight="1">
      <c r="A26" s="608"/>
      <c r="B26" s="609"/>
      <c r="C26" s="593"/>
      <c r="D26" s="593"/>
      <c r="E26" s="593"/>
      <c r="F26" s="593"/>
      <c r="G26" s="593"/>
      <c r="H26" s="596"/>
      <c r="I26" s="597"/>
      <c r="J26" s="596"/>
      <c r="K26" s="593"/>
      <c r="L26" s="593"/>
      <c r="M26" s="593"/>
      <c r="N26" s="593"/>
      <c r="O26" s="593"/>
      <c r="P26" s="596"/>
      <c r="Q26" s="597"/>
      <c r="R26" s="596"/>
      <c r="S26" s="653"/>
      <c r="T26" s="653"/>
      <c r="U26" s="653"/>
      <c r="V26" s="653"/>
      <c r="W26" s="653"/>
      <c r="X26" s="654"/>
      <c r="Y26" s="655"/>
      <c r="Z26" s="596"/>
      <c r="AA26" s="593"/>
      <c r="AB26" s="593"/>
      <c r="AC26" s="593"/>
      <c r="AD26" s="593"/>
      <c r="AE26" s="593"/>
      <c r="AF26" s="596"/>
      <c r="AG26" s="597"/>
      <c r="AH26" s="591"/>
      <c r="AI26" s="653"/>
      <c r="AJ26" s="653"/>
      <c r="AK26" s="653"/>
      <c r="AL26" s="653"/>
      <c r="AM26" s="653"/>
      <c r="AN26" s="654"/>
      <c r="AO26" s="679"/>
      <c r="AP26" s="593"/>
      <c r="AQ26" s="653"/>
      <c r="AR26" s="653"/>
      <c r="AS26" s="653"/>
      <c r="AT26" s="653"/>
      <c r="AU26" s="653"/>
      <c r="AV26" s="654"/>
      <c r="AW26" s="655"/>
      <c r="AX26" s="593"/>
      <c r="AY26" s="593"/>
      <c r="AZ26" s="702"/>
      <c r="BA26" s="702"/>
      <c r="BB26" s="702"/>
      <c r="BC26" s="702"/>
      <c r="BD26" s="702"/>
      <c r="BE26" s="705"/>
      <c r="BF26" s="706"/>
      <c r="BG26" s="702"/>
      <c r="BH26" s="882"/>
      <c r="BI26" s="708"/>
      <c r="BJ26" s="708"/>
      <c r="BK26" s="708"/>
      <c r="BL26" s="882"/>
      <c r="BM26" s="599"/>
      <c r="BN26" s="708"/>
      <c r="BO26" s="701"/>
      <c r="BP26" s="702"/>
      <c r="BQ26" s="702"/>
      <c r="BR26" s="702"/>
      <c r="BS26" s="702"/>
      <c r="BT26" s="702"/>
      <c r="BU26" s="708"/>
      <c r="BV26" s="708"/>
      <c r="BW26" s="1550"/>
      <c r="BX26" s="882"/>
      <c r="BY26" s="882"/>
      <c r="BZ26" s="882"/>
      <c r="CA26" s="882"/>
      <c r="CB26" s="882"/>
      <c r="CC26" s="708"/>
      <c r="CD26" s="708"/>
      <c r="CE26" s="708"/>
      <c r="CF26" s="888"/>
      <c r="CG26" s="882"/>
      <c r="CH26" s="882"/>
      <c r="CI26" s="882"/>
      <c r="CJ26" s="882"/>
      <c r="CK26" s="708"/>
      <c r="CL26" s="708"/>
      <c r="CM26" s="1553"/>
      <c r="CN26" s="882"/>
      <c r="CO26" s="708"/>
      <c r="CP26" s="708"/>
      <c r="CQ26" s="708"/>
      <c r="CR26" s="882"/>
      <c r="CS26" s="708"/>
      <c r="CT26" s="708"/>
      <c r="CU26" s="708"/>
      <c r="CV26" s="888"/>
      <c r="CW26" s="882"/>
      <c r="CX26" s="882"/>
      <c r="CY26" s="882"/>
      <c r="CZ26" s="882"/>
      <c r="DA26" s="708"/>
      <c r="DB26" s="708"/>
      <c r="DC26" s="708"/>
      <c r="DD26" s="704"/>
      <c r="DE26" s="702"/>
      <c r="DF26" s="702"/>
      <c r="DG26" s="702"/>
      <c r="DH26" s="702"/>
      <c r="DI26" s="708"/>
      <c r="DJ26" s="708"/>
      <c r="DK26" s="708"/>
      <c r="DL26" s="704"/>
      <c r="DM26" s="702"/>
      <c r="DN26" s="702"/>
      <c r="DO26" s="702"/>
      <c r="DP26" s="702"/>
      <c r="DQ26" s="708"/>
      <c r="DR26" s="708"/>
      <c r="DS26" s="708"/>
      <c r="DT26" s="704"/>
      <c r="DU26" s="702"/>
      <c r="DV26" s="702"/>
      <c r="DW26" s="702"/>
      <c r="DX26" s="702"/>
      <c r="DY26" s="708"/>
      <c r="DZ26" s="708"/>
      <c r="EA26" s="708"/>
      <c r="EB26" s="888"/>
      <c r="EC26" s="882"/>
      <c r="ED26" s="708"/>
      <c r="EE26" s="708"/>
      <c r="EF26" s="708"/>
      <c r="EH26" s="1743"/>
      <c r="EI26" s="1743"/>
      <c r="EJ26" s="1449"/>
      <c r="EK26" s="1449"/>
    </row>
    <row r="27" spans="1:141" s="180" customFormat="1" ht="18" customHeight="1">
      <c r="A27" s="610" t="s">
        <v>107</v>
      </c>
      <c r="B27" s="611"/>
      <c r="C27" s="612"/>
      <c r="D27" s="612"/>
      <c r="E27" s="612"/>
      <c r="F27" s="612"/>
      <c r="G27" s="612"/>
      <c r="H27" s="613"/>
      <c r="I27" s="614"/>
      <c r="J27" s="613"/>
      <c r="K27" s="612"/>
      <c r="L27" s="612"/>
      <c r="M27" s="612"/>
      <c r="N27" s="612"/>
      <c r="O27" s="612"/>
      <c r="P27" s="613"/>
      <c r="Q27" s="614"/>
      <c r="R27" s="613"/>
      <c r="S27" s="659"/>
      <c r="T27" s="659"/>
      <c r="U27" s="659"/>
      <c r="V27" s="659"/>
      <c r="W27" s="659"/>
      <c r="X27" s="660"/>
      <c r="Y27" s="661"/>
      <c r="Z27" s="613"/>
      <c r="AA27" s="612"/>
      <c r="AB27" s="612"/>
      <c r="AC27" s="612"/>
      <c r="AD27" s="612"/>
      <c r="AE27" s="612"/>
      <c r="AF27" s="613"/>
      <c r="AG27" s="614"/>
      <c r="AH27" s="615"/>
      <c r="AI27" s="659"/>
      <c r="AJ27" s="659"/>
      <c r="AK27" s="659"/>
      <c r="AL27" s="659"/>
      <c r="AM27" s="659"/>
      <c r="AN27" s="660"/>
      <c r="AO27" s="683"/>
      <c r="AP27" s="612"/>
      <c r="AQ27" s="659"/>
      <c r="AR27" s="659"/>
      <c r="AS27" s="659"/>
      <c r="AT27" s="659"/>
      <c r="AU27" s="659"/>
      <c r="AV27" s="660"/>
      <c r="AW27" s="661"/>
      <c r="AX27" s="612"/>
      <c r="AY27" s="612"/>
      <c r="AZ27" s="717"/>
      <c r="BA27" s="717"/>
      <c r="BB27" s="717"/>
      <c r="BC27" s="717"/>
      <c r="BD27" s="717"/>
      <c r="BE27" s="718"/>
      <c r="BF27" s="719"/>
      <c r="BG27" s="717"/>
      <c r="BH27" s="788"/>
      <c r="BI27" s="722"/>
      <c r="BJ27" s="722"/>
      <c r="BK27" s="722"/>
      <c r="BL27" s="788"/>
      <c r="BM27" s="617"/>
      <c r="BN27" s="722"/>
      <c r="BO27" s="721"/>
      <c r="BP27" s="717"/>
      <c r="BQ27" s="717"/>
      <c r="BR27" s="717"/>
      <c r="BS27" s="717"/>
      <c r="BT27" s="717"/>
      <c r="BU27" s="1411"/>
      <c r="BV27" s="1411"/>
      <c r="BW27" s="1556"/>
      <c r="BX27" s="1414"/>
      <c r="BY27" s="1414"/>
      <c r="BZ27" s="1414"/>
      <c r="CA27" s="1414"/>
      <c r="CB27" s="1414"/>
      <c r="CC27" s="1411"/>
      <c r="CD27" s="1411"/>
      <c r="CE27" s="1411"/>
      <c r="CF27" s="1413"/>
      <c r="CG27" s="1414"/>
      <c r="CH27" s="1414"/>
      <c r="CI27" s="1414"/>
      <c r="CJ27" s="1414"/>
      <c r="CK27" s="1411"/>
      <c r="CL27" s="1411"/>
      <c r="CM27" s="1531"/>
      <c r="CN27" s="1414"/>
      <c r="CO27" s="1411"/>
      <c r="CP27" s="1411"/>
      <c r="CQ27" s="1411"/>
      <c r="CR27" s="1414"/>
      <c r="CS27" s="1411"/>
      <c r="CT27" s="1411"/>
      <c r="CU27" s="1411"/>
      <c r="CV27" s="1413"/>
      <c r="CW27" s="1414"/>
      <c r="CX27" s="1414"/>
      <c r="CY27" s="1414"/>
      <c r="CZ27" s="1414"/>
      <c r="DA27" s="1411"/>
      <c r="DB27" s="1411"/>
      <c r="DC27" s="1411"/>
      <c r="DD27" s="716"/>
      <c r="DE27" s="717"/>
      <c r="DF27" s="717"/>
      <c r="DG27" s="717"/>
      <c r="DH27" s="717"/>
      <c r="DI27" s="1411"/>
      <c r="DJ27" s="1411"/>
      <c r="DK27" s="1411"/>
      <c r="DL27" s="716"/>
      <c r="DM27" s="717"/>
      <c r="DN27" s="717"/>
      <c r="DO27" s="717"/>
      <c r="DP27" s="717"/>
      <c r="DQ27" s="1411"/>
      <c r="DR27" s="1411"/>
      <c r="DS27" s="1411"/>
      <c r="DT27" s="716"/>
      <c r="DU27" s="717"/>
      <c r="DV27" s="717"/>
      <c r="DW27" s="717"/>
      <c r="DX27" s="717"/>
      <c r="DY27" s="1411"/>
      <c r="DZ27" s="1411"/>
      <c r="EA27" s="1411"/>
      <c r="EB27" s="1413"/>
      <c r="EC27" s="1414"/>
      <c r="ED27" s="1411"/>
      <c r="EE27" s="1411"/>
      <c r="EF27" s="1411"/>
      <c r="EH27" s="1743"/>
      <c r="EI27" s="1743"/>
      <c r="EJ27" s="1449"/>
      <c r="EK27" s="1449"/>
    </row>
    <row r="28" spans="1:141" s="180" customFormat="1" ht="18" customHeight="1">
      <c r="A28" s="625" t="s">
        <v>249</v>
      </c>
      <c r="B28" s="609"/>
      <c r="C28" s="593">
        <v>39.710819850209162</v>
      </c>
      <c r="D28" s="593">
        <v>0.91735527882671697</v>
      </c>
      <c r="E28" s="593">
        <v>37.909681741620361</v>
      </c>
      <c r="F28" s="593">
        <v>41.511957958797964</v>
      </c>
      <c r="G28" s="593">
        <v>2.3100889941003953</v>
      </c>
      <c r="H28" s="596">
        <v>4957.0496490005162</v>
      </c>
      <c r="I28" s="597">
        <v>6222</v>
      </c>
      <c r="J28" s="596"/>
      <c r="K28" s="593">
        <v>40.714799200455602</v>
      </c>
      <c r="L28" s="593">
        <v>2.3985718651503509</v>
      </c>
      <c r="M28" s="593">
        <v>35.988597563270666</v>
      </c>
      <c r="N28" s="593">
        <v>45.44100083764053</v>
      </c>
      <c r="O28" s="593">
        <v>5.8911548435771506</v>
      </c>
      <c r="P28" s="596">
        <v>808.36229199999741</v>
      </c>
      <c r="Q28" s="597">
        <v>1076</v>
      </c>
      <c r="R28" s="596"/>
      <c r="S28" s="653">
        <v>38.507078515592497</v>
      </c>
      <c r="T28" s="653">
        <v>2.0873987524839399</v>
      </c>
      <c r="U28" s="653">
        <v>34.393726953005931</v>
      </c>
      <c r="V28" s="653">
        <v>42.620430078179062</v>
      </c>
      <c r="W28" s="653">
        <v>5.4208182831598064</v>
      </c>
      <c r="X28" s="654">
        <v>916.07455199999788</v>
      </c>
      <c r="Y28" s="655">
        <v>1110</v>
      </c>
      <c r="Z28" s="596"/>
      <c r="AA28" s="593">
        <v>36.307369811222898</v>
      </c>
      <c r="AB28" s="593">
        <v>1.7328650456434558</v>
      </c>
      <c r="AC28" s="593">
        <v>32.904795849155242</v>
      </c>
      <c r="AD28" s="593">
        <v>39.709943773290547</v>
      </c>
      <c r="AE28" s="593">
        <v>4.7727639172249088</v>
      </c>
      <c r="AF28" s="596">
        <v>2072.6972289999944</v>
      </c>
      <c r="AG28" s="597">
        <v>2350</v>
      </c>
      <c r="AH28" s="593"/>
      <c r="AI28" s="653">
        <v>32.221197040161478</v>
      </c>
      <c r="AJ28" s="653">
        <v>1.1829143985910273</v>
      </c>
      <c r="AK28" s="653">
        <v>29.900104346621653</v>
      </c>
      <c r="AL28" s="653">
        <v>34.542289733701296</v>
      </c>
      <c r="AM28" s="653">
        <v>3.6712304546494878</v>
      </c>
      <c r="AN28" s="654">
        <v>3147.830040999987</v>
      </c>
      <c r="AO28" s="679">
        <v>3883</v>
      </c>
      <c r="AP28" s="593"/>
      <c r="AQ28" s="653">
        <v>32.507481397759641</v>
      </c>
      <c r="AR28" s="653">
        <v>1.1060693080193336</v>
      </c>
      <c r="AS28" s="653">
        <v>30.337170420933688</v>
      </c>
      <c r="AT28" s="653">
        <v>34.677792374585593</v>
      </c>
      <c r="AU28" s="653">
        <v>3.4025069321290511</v>
      </c>
      <c r="AV28" s="654">
        <v>3011.9493925167894</v>
      </c>
      <c r="AW28" s="655">
        <v>3576</v>
      </c>
      <c r="AX28" s="593"/>
      <c r="AY28" s="593"/>
      <c r="AZ28" s="702">
        <v>30.089852600257171</v>
      </c>
      <c r="BA28" s="702">
        <v>1.2257230273476138</v>
      </c>
      <c r="BB28" s="702">
        <v>27.684764147603502</v>
      </c>
      <c r="BC28" s="702">
        <v>32.494941052910839</v>
      </c>
      <c r="BD28" s="702">
        <v>4.0735428106987062</v>
      </c>
      <c r="BE28" s="705">
        <v>2863.568769999998</v>
      </c>
      <c r="BF28" s="706">
        <v>3482</v>
      </c>
      <c r="BG28" s="702"/>
      <c r="BH28" s="882">
        <v>26.849048864924928</v>
      </c>
      <c r="BI28" s="708">
        <v>1.1946987618313623</v>
      </c>
      <c r="BJ28" s="708">
        <v>24.505381097893199</v>
      </c>
      <c r="BK28" s="708">
        <v>29.192716631956657</v>
      </c>
      <c r="BL28" s="882">
        <v>4.4496874650635894</v>
      </c>
      <c r="BM28" s="599">
        <v>2824.1585980000064</v>
      </c>
      <c r="BN28" s="708">
        <v>3324</v>
      </c>
      <c r="BO28" s="701"/>
      <c r="BP28" s="702">
        <v>26.390124412213829</v>
      </c>
      <c r="BQ28" s="702">
        <v>1.2349903039291379</v>
      </c>
      <c r="BR28" s="702">
        <v>23.967396311601828</v>
      </c>
      <c r="BS28" s="702">
        <v>28.812852512825827</v>
      </c>
      <c r="BT28" s="702">
        <v>4.6797441521630798</v>
      </c>
      <c r="BU28" s="708">
        <v>2477.9547029999821</v>
      </c>
      <c r="BV28" s="708">
        <v>2972</v>
      </c>
      <c r="BW28" s="1550"/>
      <c r="BX28" s="882">
        <v>23.858229279935419</v>
      </c>
      <c r="BY28" s="882">
        <v>1.1420127131968345</v>
      </c>
      <c r="BZ28" s="882">
        <v>21.61807977435506</v>
      </c>
      <c r="CA28" s="882">
        <v>26.098378785515781</v>
      </c>
      <c r="CB28" s="882">
        <v>4.7866616579012344</v>
      </c>
      <c r="CC28" s="708">
        <v>2419.0976800000039</v>
      </c>
      <c r="CD28" s="708">
        <v>2869</v>
      </c>
      <c r="CE28" s="708"/>
      <c r="CF28" s="888">
        <v>21.712886923655862</v>
      </c>
      <c r="CG28" s="882">
        <v>0.81111736745304153</v>
      </c>
      <c r="CH28" s="882">
        <v>20.122516945870085</v>
      </c>
      <c r="CI28" s="882">
        <v>23.303256901441635</v>
      </c>
      <c r="CJ28" s="882">
        <v>3.7356495720950926</v>
      </c>
      <c r="CK28" s="708">
        <v>2846.0201270000134</v>
      </c>
      <c r="CL28" s="708">
        <v>6095</v>
      </c>
      <c r="CM28" s="1553"/>
      <c r="CN28" s="882">
        <v>20.332430839879937</v>
      </c>
      <c r="CO28" s="708">
        <v>0.96966643440421041</v>
      </c>
      <c r="CP28" s="708">
        <v>18.431188321144859</v>
      </c>
      <c r="CQ28" s="708">
        <v>22.233673358615015</v>
      </c>
      <c r="CR28" s="882">
        <v>4.7690629912401379</v>
      </c>
      <c r="CS28" s="708">
        <v>2549.4090750000137</v>
      </c>
      <c r="CT28" s="708">
        <v>5178</v>
      </c>
      <c r="CU28" s="708"/>
      <c r="CV28" s="888">
        <v>21.039078113855265</v>
      </c>
      <c r="CW28" s="882">
        <v>1.1000436344287099</v>
      </c>
      <c r="CX28" s="882" t="s">
        <v>417</v>
      </c>
      <c r="CY28" s="882">
        <v>23.195954358992317</v>
      </c>
      <c r="CZ28" s="882">
        <v>5.2285733646488879</v>
      </c>
      <c r="DA28" s="708">
        <v>2004.0118949999946</v>
      </c>
      <c r="DB28" s="708">
        <v>4654</v>
      </c>
      <c r="DC28" s="708"/>
      <c r="DD28" s="704">
        <v>19.642792178157841</v>
      </c>
      <c r="DE28" s="702">
        <v>1.1457746236440822</v>
      </c>
      <c r="DF28" s="702">
        <v>17.395135237165142</v>
      </c>
      <c r="DG28" s="702">
        <v>21.890449119150542</v>
      </c>
      <c r="DH28" s="702">
        <v>5.8330537392649662</v>
      </c>
      <c r="DI28" s="708">
        <v>971.92894100000001</v>
      </c>
      <c r="DJ28" s="708">
        <v>2540</v>
      </c>
      <c r="DK28" s="708"/>
      <c r="DL28" s="704">
        <v>19.502957906959427</v>
      </c>
      <c r="DM28" s="702">
        <v>0.83664429514109662</v>
      </c>
      <c r="DN28" s="702">
        <v>17.862502048886938</v>
      </c>
      <c r="DO28" s="702">
        <v>21.143413765031919</v>
      </c>
      <c r="DP28" s="702">
        <v>4.2898328506495353</v>
      </c>
      <c r="DQ28" s="708">
        <v>1882.4190809999855</v>
      </c>
      <c r="DR28" s="708">
        <v>5057</v>
      </c>
      <c r="DS28" s="708"/>
      <c r="DT28" s="704">
        <v>20.680367242982626</v>
      </c>
      <c r="DU28" s="702">
        <v>1.3008618166671644</v>
      </c>
      <c r="DV28" s="702">
        <v>18.128467124376979</v>
      </c>
      <c r="DW28" s="702">
        <v>23.232267361588278</v>
      </c>
      <c r="DX28" s="702">
        <v>6.2903226107291683</v>
      </c>
      <c r="DY28" s="708">
        <v>890.03579500000035</v>
      </c>
      <c r="DZ28" s="708">
        <v>2066</v>
      </c>
      <c r="EA28" s="708"/>
      <c r="EB28" s="888">
        <v>-3.2</v>
      </c>
      <c r="EC28" s="882">
        <v>1.2</v>
      </c>
      <c r="ED28" s="708"/>
      <c r="EE28" s="708" t="s">
        <v>86</v>
      </c>
      <c r="EF28" s="708" t="s">
        <v>258</v>
      </c>
      <c r="EH28" s="1743"/>
      <c r="EI28" s="1743"/>
      <c r="EJ28" s="1449"/>
      <c r="EK28" s="1449"/>
    </row>
    <row r="29" spans="1:141" s="180" customFormat="1" ht="18" customHeight="1">
      <c r="A29" s="645" t="s">
        <v>58</v>
      </c>
      <c r="B29" s="629"/>
      <c r="C29" s="630">
        <v>15.011107050439701</v>
      </c>
      <c r="D29" s="630">
        <v>0.74470249742806205</v>
      </c>
      <c r="E29" s="630">
        <v>13.548955931197815</v>
      </c>
      <c r="F29" s="630">
        <v>16.473258169681586</v>
      </c>
      <c r="G29" s="630">
        <v>4.9610098370875884</v>
      </c>
      <c r="H29" s="631">
        <v>3870.9367740001408</v>
      </c>
      <c r="I29" s="632">
        <v>3786</v>
      </c>
      <c r="J29" s="631"/>
      <c r="K29" s="630">
        <v>15.124144153360694</v>
      </c>
      <c r="L29" s="630">
        <v>1.5521843596278144</v>
      </c>
      <c r="M29" s="630">
        <v>12.065684088739708</v>
      </c>
      <c r="N29" s="630">
        <v>18.18260421798168</v>
      </c>
      <c r="O29" s="630">
        <v>10.262956659818055</v>
      </c>
      <c r="P29" s="631">
        <v>822.74144399999045</v>
      </c>
      <c r="Q29" s="632">
        <v>878</v>
      </c>
      <c r="R29" s="631"/>
      <c r="S29" s="667">
        <v>14.501001748824111</v>
      </c>
      <c r="T29" s="667">
        <v>1.467352080194706</v>
      </c>
      <c r="U29" s="667">
        <v>11.609491458923246</v>
      </c>
      <c r="V29" s="667">
        <v>17.392512038724973</v>
      </c>
      <c r="W29" s="667">
        <v>10.118970438119518</v>
      </c>
      <c r="X29" s="668">
        <v>835.48538300000155</v>
      </c>
      <c r="Y29" s="669">
        <v>886</v>
      </c>
      <c r="Z29" s="631"/>
      <c r="AA29" s="630">
        <v>14.695140405779251</v>
      </c>
      <c r="AB29" s="630">
        <v>1.050024280205734</v>
      </c>
      <c r="AC29" s="630">
        <v>12.633361108915311</v>
      </c>
      <c r="AD29" s="630">
        <v>16.756919702643188</v>
      </c>
      <c r="AE29" s="630">
        <v>7.1453844686831607</v>
      </c>
      <c r="AF29" s="631">
        <v>2180.7684999999537</v>
      </c>
      <c r="AG29" s="632">
        <v>2272</v>
      </c>
      <c r="AH29" s="630"/>
      <c r="AI29" s="667">
        <v>13.126406659776102</v>
      </c>
      <c r="AJ29" s="667">
        <v>0.71094457463149918</v>
      </c>
      <c r="AK29" s="667">
        <v>11.731404401240345</v>
      </c>
      <c r="AL29" s="667">
        <v>14.52140891831186</v>
      </c>
      <c r="AM29" s="667">
        <v>5.4161400987985688</v>
      </c>
      <c r="AN29" s="668">
        <v>3786.3855499999981</v>
      </c>
      <c r="AO29" s="685">
        <v>3882</v>
      </c>
      <c r="AP29" s="630"/>
      <c r="AQ29" s="667">
        <v>11.411119641719646</v>
      </c>
      <c r="AR29" s="667">
        <v>0.6774015693059745</v>
      </c>
      <c r="AS29" s="667">
        <v>10.081933440706116</v>
      </c>
      <c r="AT29" s="667">
        <v>12.740305842733173</v>
      </c>
      <c r="AU29" s="667">
        <v>5.9363286914402273</v>
      </c>
      <c r="AV29" s="668">
        <v>3616.5466922007572</v>
      </c>
      <c r="AW29" s="669">
        <v>3642</v>
      </c>
      <c r="AX29" s="630"/>
      <c r="AY29" s="630"/>
      <c r="AZ29" s="730">
        <v>9.4228843839187313</v>
      </c>
      <c r="BA29" s="730">
        <v>0.64601058440943726</v>
      </c>
      <c r="BB29" s="730">
        <v>8.1552957344525296</v>
      </c>
      <c r="BC29" s="730">
        <v>10.690473033384933</v>
      </c>
      <c r="BD29" s="730">
        <v>6.8557626103524187</v>
      </c>
      <c r="BE29" s="731">
        <v>3765.0682800000263</v>
      </c>
      <c r="BF29" s="732">
        <v>3646</v>
      </c>
      <c r="BG29" s="730"/>
      <c r="BH29" s="885">
        <v>8.7450453430007666</v>
      </c>
      <c r="BI29" s="736">
        <v>0.51884601703588495</v>
      </c>
      <c r="BJ29" s="736">
        <v>7.7272132961040407</v>
      </c>
      <c r="BK29" s="736">
        <v>9.7628773898974917</v>
      </c>
      <c r="BL29" s="885">
        <v>5.9330283227307854</v>
      </c>
      <c r="BM29" s="635">
        <v>4016.2381580000124</v>
      </c>
      <c r="BN29" s="736">
        <v>4059</v>
      </c>
      <c r="BO29" s="734"/>
      <c r="BP29" s="730">
        <v>9.418900075511436</v>
      </c>
      <c r="BQ29" s="702">
        <v>0.66197841588015849</v>
      </c>
      <c r="BR29" s="730">
        <v>8.1202714911015121</v>
      </c>
      <c r="BS29" s="730">
        <v>10.717528659921358</v>
      </c>
      <c r="BT29" s="730">
        <v>7.028192364002904</v>
      </c>
      <c r="BU29" s="736">
        <v>3896.4656070000015</v>
      </c>
      <c r="BV29" s="736">
        <v>3837</v>
      </c>
      <c r="BW29" s="1559"/>
      <c r="BX29" s="885">
        <v>7.6007166178385361</v>
      </c>
      <c r="BY29" s="885">
        <v>0.50181662991882614</v>
      </c>
      <c r="BZ29" s="885">
        <v>6.6163630616877942</v>
      </c>
      <c r="CA29" s="885">
        <v>8.5850701739892781</v>
      </c>
      <c r="CB29" s="885">
        <v>6.6022278575823403</v>
      </c>
      <c r="CC29" s="736">
        <v>4361.7144759999901</v>
      </c>
      <c r="CD29" s="736">
        <v>4290</v>
      </c>
      <c r="CE29" s="736"/>
      <c r="CF29" s="891">
        <v>8.1435626089046718</v>
      </c>
      <c r="CG29" s="885">
        <v>0.34456835053565166</v>
      </c>
      <c r="CH29" s="885">
        <v>7.4679622803014363</v>
      </c>
      <c r="CI29" s="885">
        <v>8.8191629375079064</v>
      </c>
      <c r="CJ29" s="885">
        <v>4.2311745741216438</v>
      </c>
      <c r="CK29" s="736">
        <v>5285.094480999991</v>
      </c>
      <c r="CL29" s="736">
        <v>10945</v>
      </c>
      <c r="CM29" s="1560"/>
      <c r="CN29" s="885">
        <v>7.2927321517323023</v>
      </c>
      <c r="CO29" s="736">
        <v>0.33922913347374728</v>
      </c>
      <c r="CP29" s="736">
        <v>6.6275994532386973</v>
      </c>
      <c r="CQ29" s="736">
        <v>7.9578648502259073</v>
      </c>
      <c r="CR29" s="885">
        <v>4.6516055494121975</v>
      </c>
      <c r="CS29" s="736">
        <v>4939.4218449999489</v>
      </c>
      <c r="CT29" s="736">
        <v>9630</v>
      </c>
      <c r="CU29" s="736"/>
      <c r="CV29" s="891">
        <v>7.4787083983760159</v>
      </c>
      <c r="CW29" s="885">
        <v>0.33692091803997354</v>
      </c>
      <c r="CX29" s="885">
        <v>6.8181012171094428</v>
      </c>
      <c r="CY29" s="885">
        <v>8.1393155796425898</v>
      </c>
      <c r="CZ29" s="885">
        <v>4.5050682563467124</v>
      </c>
      <c r="DA29" s="736">
        <v>4399.4614239999892</v>
      </c>
      <c r="DB29" s="736">
        <v>9827</v>
      </c>
      <c r="DC29" s="736"/>
      <c r="DD29" s="737">
        <v>7.3074979115978964</v>
      </c>
      <c r="DE29" s="702">
        <v>0.44638723821938214</v>
      </c>
      <c r="DF29" s="730">
        <v>6.4318236265772279</v>
      </c>
      <c r="DG29" s="730">
        <v>8.183172196618564</v>
      </c>
      <c r="DH29" s="730">
        <v>6.1086194429273908</v>
      </c>
      <c r="DI29" s="736">
        <v>2009.8991170000029</v>
      </c>
      <c r="DJ29" s="736">
        <v>5073</v>
      </c>
      <c r="DK29" s="736"/>
      <c r="DL29" s="737">
        <v>7.8867765216074153</v>
      </c>
      <c r="DM29" s="702">
        <v>0.33509192810092547</v>
      </c>
      <c r="DN29" s="730">
        <v>7.2297427981499895</v>
      </c>
      <c r="DO29" s="730">
        <v>8.5438102450648401</v>
      </c>
      <c r="DP29" s="730">
        <v>4.2487818335269623</v>
      </c>
      <c r="DQ29" s="736">
        <v>3967.166371999992</v>
      </c>
      <c r="DR29" s="736">
        <v>10235</v>
      </c>
      <c r="DS29" s="736"/>
      <c r="DT29" s="737">
        <v>7.4344247512057846</v>
      </c>
      <c r="DU29" s="702">
        <v>0.49001880599613368</v>
      </c>
      <c r="DV29" s="730">
        <v>6.4731550505205213</v>
      </c>
      <c r="DW29" s="730">
        <v>8.3956944518910479</v>
      </c>
      <c r="DX29" s="730">
        <v>6.5912134750796669</v>
      </c>
      <c r="DY29" s="736">
        <v>1951.3077319999975</v>
      </c>
      <c r="DZ29" s="736">
        <v>4812</v>
      </c>
      <c r="EA29" s="736"/>
      <c r="EB29" s="891">
        <v>-0.2</v>
      </c>
      <c r="EC29" s="885">
        <v>-0.5</v>
      </c>
      <c r="ED29" s="736"/>
      <c r="EE29" s="736" t="s">
        <v>258</v>
      </c>
      <c r="EF29" s="736" t="s">
        <v>258</v>
      </c>
      <c r="EH29" s="1743"/>
      <c r="EI29" s="1743"/>
      <c r="EJ29" s="1449"/>
      <c r="EK29" s="1449"/>
    </row>
    <row r="30" spans="1:141" s="180" customFormat="1" ht="18" customHeight="1">
      <c r="A30" s="625" t="s">
        <v>4</v>
      </c>
      <c r="B30" s="609"/>
      <c r="C30" s="593">
        <v>6.8804422635944888</v>
      </c>
      <c r="D30" s="593">
        <v>0.73178509994464513</v>
      </c>
      <c r="E30" s="593">
        <v>5.4436532013529471</v>
      </c>
      <c r="F30" s="593">
        <v>8.3172313258360298</v>
      </c>
      <c r="G30" s="593">
        <v>10.63572764525089</v>
      </c>
      <c r="H30" s="596">
        <v>1648.5911320000171</v>
      </c>
      <c r="I30" s="597">
        <v>1577</v>
      </c>
      <c r="J30" s="596"/>
      <c r="K30" s="593">
        <v>3.2147126687388714</v>
      </c>
      <c r="L30" s="593">
        <v>1.2415330156751705</v>
      </c>
      <c r="M30" s="593">
        <v>0.76836721769885274</v>
      </c>
      <c r="N30" s="593">
        <v>5.6610581197788896</v>
      </c>
      <c r="O30" s="593">
        <v>38.620341648207791</v>
      </c>
      <c r="P30" s="596">
        <v>408.68109700000019</v>
      </c>
      <c r="Q30" s="597">
        <v>370</v>
      </c>
      <c r="R30" s="596"/>
      <c r="S30" s="673">
        <v>6.1993829026497851</v>
      </c>
      <c r="T30" s="653">
        <v>1.588107041698839</v>
      </c>
      <c r="U30" s="653">
        <v>3.0699173064127261</v>
      </c>
      <c r="V30" s="653">
        <v>9.3288484988868454</v>
      </c>
      <c r="W30" s="653">
        <v>25.617179429585462</v>
      </c>
      <c r="X30" s="654">
        <v>459.0452379999997</v>
      </c>
      <c r="Y30" s="655">
        <v>417</v>
      </c>
      <c r="Z30" s="596"/>
      <c r="AA30" s="593">
        <v>6.5464570696336448</v>
      </c>
      <c r="AB30" s="593">
        <v>1.1518763147391791</v>
      </c>
      <c r="AC30" s="593">
        <v>4.2846858105806209</v>
      </c>
      <c r="AD30" s="593">
        <v>8.8082283286866687</v>
      </c>
      <c r="AE30" s="593">
        <v>17.595415390139276</v>
      </c>
      <c r="AF30" s="596">
        <v>1075.0014129999995</v>
      </c>
      <c r="AG30" s="597">
        <v>1149</v>
      </c>
      <c r="AH30" s="593"/>
      <c r="AI30" s="653">
        <v>5.7087980921156642</v>
      </c>
      <c r="AJ30" s="653">
        <v>0.69469221533522041</v>
      </c>
      <c r="AK30" s="653">
        <v>4.3456859115604507</v>
      </c>
      <c r="AL30" s="653">
        <v>7.0719102726708769</v>
      </c>
      <c r="AM30" s="653">
        <v>12.168799879166324</v>
      </c>
      <c r="AN30" s="654">
        <v>1877.8094139999937</v>
      </c>
      <c r="AO30" s="679">
        <v>1665</v>
      </c>
      <c r="AP30" s="593"/>
      <c r="AQ30" s="653">
        <v>6.2032565693328303</v>
      </c>
      <c r="AR30" s="653">
        <v>0.81614661239529751</v>
      </c>
      <c r="AS30" s="653">
        <v>4.6018271302023601</v>
      </c>
      <c r="AT30" s="653">
        <v>7.8046860084633005</v>
      </c>
      <c r="AU30" s="653">
        <v>13.156744417603145</v>
      </c>
      <c r="AV30" s="654">
        <v>1718.9642403833211</v>
      </c>
      <c r="AW30" s="655">
        <v>1619</v>
      </c>
      <c r="AX30" s="593"/>
      <c r="AY30" s="593"/>
      <c r="AZ30" s="702">
        <v>3.6806394718266238</v>
      </c>
      <c r="BA30" s="702">
        <v>0.53736276151158902</v>
      </c>
      <c r="BB30" s="702">
        <v>2.6262373403807517</v>
      </c>
      <c r="BC30" s="702">
        <v>4.7350416032724958</v>
      </c>
      <c r="BD30" s="702">
        <v>14.599711969205917</v>
      </c>
      <c r="BE30" s="705">
        <v>1880.2662289999998</v>
      </c>
      <c r="BF30" s="706">
        <v>1670</v>
      </c>
      <c r="BG30" s="702"/>
      <c r="BH30" s="882">
        <v>3.9277589415885279</v>
      </c>
      <c r="BI30" s="708">
        <v>0.52838889198585537</v>
      </c>
      <c r="BJ30" s="708">
        <v>2.8912064195899654</v>
      </c>
      <c r="BK30" s="708">
        <v>4.9643114635870909</v>
      </c>
      <c r="BL30" s="882">
        <v>13.452681283239743</v>
      </c>
      <c r="BM30" s="599">
        <v>1986.957987000002</v>
      </c>
      <c r="BN30" s="708">
        <v>1906</v>
      </c>
      <c r="BO30" s="701"/>
      <c r="BP30" s="702" t="s">
        <v>256</v>
      </c>
      <c r="BQ30" s="702">
        <v>0.47334146040716624</v>
      </c>
      <c r="BR30" s="702">
        <v>2.126103360123476</v>
      </c>
      <c r="BS30" s="702">
        <v>3.9832477501072292</v>
      </c>
      <c r="BT30" s="702">
        <v>15.495637813793669</v>
      </c>
      <c r="BU30" s="708">
        <v>1980.5176329999945</v>
      </c>
      <c r="BV30" s="708">
        <v>1827</v>
      </c>
      <c r="BW30" s="1550"/>
      <c r="BX30" s="882">
        <v>3.2218723564475713</v>
      </c>
      <c r="BY30" s="882">
        <v>0.45751974316294314</v>
      </c>
      <c r="BZ30" s="882">
        <v>2.3244106954729884</v>
      </c>
      <c r="CA30" s="882">
        <v>4.1193340174221547</v>
      </c>
      <c r="CB30" s="882">
        <v>14.200430449932638</v>
      </c>
      <c r="CC30" s="708">
        <v>2410.8220130000045</v>
      </c>
      <c r="CD30" s="708">
        <v>2105</v>
      </c>
      <c r="CE30" s="708"/>
      <c r="CF30" s="888">
        <v>3.3409106384970606</v>
      </c>
      <c r="CG30" s="882">
        <v>0.29408229702136673</v>
      </c>
      <c r="CH30" s="882">
        <v>2.7642990716042615</v>
      </c>
      <c r="CI30" s="882">
        <v>3.9175222053898588</v>
      </c>
      <c r="CJ30" s="882">
        <v>8.8024592346972312</v>
      </c>
      <c r="CK30" s="708">
        <v>3268.972648999993</v>
      </c>
      <c r="CL30" s="708">
        <v>6314</v>
      </c>
      <c r="CM30" s="1553"/>
      <c r="CN30" s="882">
        <v>3.2753994717655561</v>
      </c>
      <c r="CO30" s="708">
        <v>0.31150322478368925</v>
      </c>
      <c r="CP30" s="708">
        <v>2.6646294639888812</v>
      </c>
      <c r="CQ30" s="708">
        <v>3.8861694795422306</v>
      </c>
      <c r="CR30" s="882">
        <v>9.5103888081101147</v>
      </c>
      <c r="CS30" s="708">
        <v>3145.5435860000198</v>
      </c>
      <c r="CT30" s="708">
        <v>5861</v>
      </c>
      <c r="CU30" s="708"/>
      <c r="CV30" s="888">
        <v>3.4351196520166272</v>
      </c>
      <c r="CW30" s="882">
        <v>0.31343189856091791</v>
      </c>
      <c r="CX30" s="882">
        <v>2.8205678330559749</v>
      </c>
      <c r="CY30" s="882">
        <v>4.0496714709772803</v>
      </c>
      <c r="CZ30" s="882">
        <v>9.1243371501459638</v>
      </c>
      <c r="DA30" s="708">
        <v>2961.2366760000023</v>
      </c>
      <c r="DB30" s="708">
        <v>6450</v>
      </c>
      <c r="DC30" s="708"/>
      <c r="DD30" s="704">
        <v>3.1446088993859154</v>
      </c>
      <c r="DE30" s="702">
        <v>0.35092898430164088</v>
      </c>
      <c r="DF30" s="702">
        <v>2.4561943097413463</v>
      </c>
      <c r="DG30" s="702">
        <v>3.833023489030484</v>
      </c>
      <c r="DH30" s="702">
        <v>11.159702065658179</v>
      </c>
      <c r="DI30" s="708">
        <v>1529.2558960000047</v>
      </c>
      <c r="DJ30" s="708">
        <v>3621</v>
      </c>
      <c r="DK30" s="708"/>
      <c r="DL30" s="704">
        <v>3.1211626542447339</v>
      </c>
      <c r="DM30" s="702">
        <v>0.23916141219941148</v>
      </c>
      <c r="DN30" s="702">
        <v>2.6522253269409624</v>
      </c>
      <c r="DO30" s="702">
        <v>3.590099981548506</v>
      </c>
      <c r="DP30" s="702">
        <v>7.6625744535984239</v>
      </c>
      <c r="DQ30" s="708">
        <v>3067.9083280000013</v>
      </c>
      <c r="DR30" s="708">
        <v>7310</v>
      </c>
      <c r="DS30" s="708"/>
      <c r="DT30" s="704">
        <v>2.4991958429580956</v>
      </c>
      <c r="DU30" s="702">
        <v>0.32970042370368069</v>
      </c>
      <c r="DV30" s="702">
        <v>1.8524226503146644</v>
      </c>
      <c r="DW30" s="702">
        <v>3.1459690356015266</v>
      </c>
      <c r="DX30" s="702">
        <v>13.192260407789453</v>
      </c>
      <c r="DY30" s="708">
        <v>1392.9120079999955</v>
      </c>
      <c r="DZ30" s="708">
        <v>3396</v>
      </c>
      <c r="EA30" s="708"/>
      <c r="EB30" s="888">
        <v>-0.7</v>
      </c>
      <c r="EC30" s="882">
        <v>-0.6</v>
      </c>
      <c r="ED30" s="708"/>
      <c r="EE30" s="708" t="s">
        <v>258</v>
      </c>
      <c r="EF30" s="708" t="s">
        <v>258</v>
      </c>
      <c r="EH30" s="1743"/>
      <c r="EI30" s="1743"/>
      <c r="EJ30" s="1449"/>
      <c r="EK30" s="1449"/>
    </row>
    <row r="31" spans="1:141" s="180" customFormat="1" ht="5.0999999999999996" customHeight="1">
      <c r="A31" s="608"/>
      <c r="B31" s="609"/>
      <c r="C31" s="593"/>
      <c r="D31" s="593"/>
      <c r="E31" s="593"/>
      <c r="F31" s="593"/>
      <c r="G31" s="593"/>
      <c r="H31" s="596"/>
      <c r="I31" s="597"/>
      <c r="J31" s="596"/>
      <c r="K31" s="593"/>
      <c r="L31" s="593"/>
      <c r="M31" s="593"/>
      <c r="N31" s="593"/>
      <c r="O31" s="593"/>
      <c r="P31" s="596"/>
      <c r="Q31" s="597"/>
      <c r="R31" s="596"/>
      <c r="S31" s="653"/>
      <c r="T31" s="653"/>
      <c r="U31" s="653"/>
      <c r="V31" s="653"/>
      <c r="W31" s="653"/>
      <c r="X31" s="654"/>
      <c r="Y31" s="655"/>
      <c r="Z31" s="596"/>
      <c r="AA31" s="593"/>
      <c r="AB31" s="593"/>
      <c r="AC31" s="593"/>
      <c r="AD31" s="593"/>
      <c r="AE31" s="593"/>
      <c r="AF31" s="596"/>
      <c r="AG31" s="597"/>
      <c r="AH31" s="591"/>
      <c r="AI31" s="653"/>
      <c r="AJ31" s="653"/>
      <c r="AK31" s="653"/>
      <c r="AL31" s="653"/>
      <c r="AM31" s="653"/>
      <c r="AN31" s="654"/>
      <c r="AO31" s="679"/>
      <c r="AP31" s="593"/>
      <c r="AQ31" s="653"/>
      <c r="AR31" s="653"/>
      <c r="AS31" s="653"/>
      <c r="AT31" s="653"/>
      <c r="AU31" s="653"/>
      <c r="AV31" s="654"/>
      <c r="AW31" s="655"/>
      <c r="AX31" s="593"/>
      <c r="AY31" s="593"/>
      <c r="AZ31" s="702"/>
      <c r="BA31" s="702"/>
      <c r="BB31" s="702"/>
      <c r="BC31" s="702"/>
      <c r="BD31" s="702"/>
      <c r="BE31" s="705"/>
      <c r="BF31" s="706"/>
      <c r="BG31" s="707"/>
      <c r="BH31" s="882"/>
      <c r="BI31" s="708"/>
      <c r="BJ31" s="708"/>
      <c r="BK31" s="708"/>
      <c r="BL31" s="882"/>
      <c r="BM31" s="599"/>
      <c r="BN31" s="708"/>
      <c r="BO31" s="701"/>
      <c r="BP31" s="702"/>
      <c r="BQ31" s="702"/>
      <c r="BR31" s="702"/>
      <c r="BS31" s="702"/>
      <c r="BT31" s="702"/>
      <c r="BU31" s="708"/>
      <c r="BV31" s="708"/>
      <c r="BW31" s="1550"/>
      <c r="BX31" s="882"/>
      <c r="BY31" s="882"/>
      <c r="BZ31" s="882"/>
      <c r="CA31" s="882"/>
      <c r="CB31" s="882"/>
      <c r="CC31" s="708"/>
      <c r="CD31" s="708"/>
      <c r="CE31" s="708"/>
      <c r="CF31" s="888"/>
      <c r="CG31" s="882"/>
      <c r="CH31" s="882"/>
      <c r="CI31" s="882"/>
      <c r="CJ31" s="882"/>
      <c r="CK31" s="708"/>
      <c r="CL31" s="708"/>
      <c r="CM31" s="1553"/>
      <c r="CN31" s="882"/>
      <c r="CO31" s="708"/>
      <c r="CP31" s="708"/>
      <c r="CQ31" s="708"/>
      <c r="CR31" s="882"/>
      <c r="CS31" s="708"/>
      <c r="CT31" s="708"/>
      <c r="CU31" s="708"/>
      <c r="CV31" s="888"/>
      <c r="CW31" s="882"/>
      <c r="CX31" s="882"/>
      <c r="CY31" s="882"/>
      <c r="CZ31" s="882"/>
      <c r="DA31" s="708"/>
      <c r="DB31" s="708"/>
      <c r="DC31" s="708"/>
      <c r="DD31" s="704"/>
      <c r="DE31" s="702"/>
      <c r="DF31" s="702"/>
      <c r="DG31" s="702"/>
      <c r="DH31" s="702"/>
      <c r="DI31" s="708"/>
      <c r="DJ31" s="708"/>
      <c r="DK31" s="708"/>
      <c r="DL31" s="704"/>
      <c r="DM31" s="702"/>
      <c r="DN31" s="702"/>
      <c r="DO31" s="702"/>
      <c r="DP31" s="702"/>
      <c r="DQ31" s="708"/>
      <c r="DR31" s="708"/>
      <c r="DS31" s="708"/>
      <c r="DT31" s="704"/>
      <c r="DU31" s="702"/>
      <c r="DV31" s="702"/>
      <c r="DW31" s="702"/>
      <c r="DX31" s="702"/>
      <c r="DY31" s="708"/>
      <c r="DZ31" s="708"/>
      <c r="EA31" s="708"/>
      <c r="EB31" s="888"/>
      <c r="EC31" s="882"/>
      <c r="ED31" s="708"/>
      <c r="EE31" s="708"/>
      <c r="EF31" s="708"/>
      <c r="EH31" s="1743"/>
      <c r="EI31" s="1743"/>
      <c r="EJ31" s="1449"/>
      <c r="EK31" s="1449"/>
    </row>
    <row r="32" spans="1:141" s="180" customFormat="1" ht="18" customHeight="1">
      <c r="A32" s="610" t="s">
        <v>73</v>
      </c>
      <c r="B32" s="611"/>
      <c r="C32" s="612"/>
      <c r="D32" s="612"/>
      <c r="E32" s="612"/>
      <c r="F32" s="612"/>
      <c r="G32" s="612"/>
      <c r="H32" s="613"/>
      <c r="I32" s="614"/>
      <c r="J32" s="613"/>
      <c r="K32" s="612"/>
      <c r="L32" s="612"/>
      <c r="M32" s="612"/>
      <c r="N32" s="612"/>
      <c r="O32" s="612"/>
      <c r="P32" s="613"/>
      <c r="Q32" s="614"/>
      <c r="R32" s="613"/>
      <c r="S32" s="659"/>
      <c r="T32" s="659"/>
      <c r="U32" s="659"/>
      <c r="V32" s="659"/>
      <c r="W32" s="659"/>
      <c r="X32" s="660"/>
      <c r="Y32" s="661"/>
      <c r="Z32" s="613"/>
      <c r="AA32" s="612"/>
      <c r="AB32" s="612"/>
      <c r="AC32" s="612"/>
      <c r="AD32" s="612"/>
      <c r="AE32" s="612"/>
      <c r="AF32" s="613"/>
      <c r="AG32" s="614"/>
      <c r="AH32" s="615"/>
      <c r="AI32" s="659"/>
      <c r="AJ32" s="659"/>
      <c r="AK32" s="659"/>
      <c r="AL32" s="659"/>
      <c r="AM32" s="659"/>
      <c r="AN32" s="660"/>
      <c r="AO32" s="683"/>
      <c r="AP32" s="612"/>
      <c r="AQ32" s="659"/>
      <c r="AR32" s="659"/>
      <c r="AS32" s="659"/>
      <c r="AT32" s="659"/>
      <c r="AU32" s="659"/>
      <c r="AV32" s="660"/>
      <c r="AW32" s="661"/>
      <c r="AX32" s="612"/>
      <c r="AY32" s="612"/>
      <c r="AZ32" s="717"/>
      <c r="BA32" s="717"/>
      <c r="BB32" s="717"/>
      <c r="BC32" s="717"/>
      <c r="BD32" s="717"/>
      <c r="BE32" s="718"/>
      <c r="BF32" s="719"/>
      <c r="BG32" s="720"/>
      <c r="BH32" s="788"/>
      <c r="BI32" s="722"/>
      <c r="BJ32" s="722"/>
      <c r="BK32" s="722"/>
      <c r="BL32" s="788"/>
      <c r="BM32" s="617"/>
      <c r="BN32" s="722"/>
      <c r="BO32" s="721"/>
      <c r="BP32" s="717"/>
      <c r="BQ32" s="717"/>
      <c r="BR32" s="717"/>
      <c r="BS32" s="717"/>
      <c r="BT32" s="717"/>
      <c r="BU32" s="1411"/>
      <c r="BV32" s="1411"/>
      <c r="BW32" s="1556"/>
      <c r="BX32" s="1414"/>
      <c r="BY32" s="1414"/>
      <c r="BZ32" s="1414"/>
      <c r="CA32" s="1414"/>
      <c r="CB32" s="1414"/>
      <c r="CC32" s="1411"/>
      <c r="CD32" s="1411"/>
      <c r="CE32" s="1411"/>
      <c r="CF32" s="1413"/>
      <c r="CG32" s="1414"/>
      <c r="CH32" s="1414"/>
      <c r="CI32" s="1414"/>
      <c r="CJ32" s="1414"/>
      <c r="CK32" s="1411"/>
      <c r="CL32" s="1411"/>
      <c r="CM32" s="1531"/>
      <c r="CN32" s="1414"/>
      <c r="CO32" s="1411"/>
      <c r="CP32" s="1411"/>
      <c r="CQ32" s="1411"/>
      <c r="CR32" s="1414"/>
      <c r="CS32" s="1411"/>
      <c r="CT32" s="1411"/>
      <c r="CU32" s="1411"/>
      <c r="CV32" s="1413"/>
      <c r="CW32" s="1414"/>
      <c r="CX32" s="1414"/>
      <c r="CY32" s="1414"/>
      <c r="CZ32" s="1414"/>
      <c r="DA32" s="1411"/>
      <c r="DB32" s="1411"/>
      <c r="DC32" s="1411"/>
      <c r="DD32" s="716"/>
      <c r="DE32" s="717"/>
      <c r="DF32" s="717"/>
      <c r="DG32" s="717"/>
      <c r="DH32" s="717"/>
      <c r="DI32" s="1411"/>
      <c r="DJ32" s="1411"/>
      <c r="DK32" s="1411"/>
      <c r="DL32" s="716"/>
      <c r="DM32" s="717"/>
      <c r="DN32" s="717"/>
      <c r="DO32" s="717"/>
      <c r="DP32" s="717"/>
      <c r="DQ32" s="1411"/>
      <c r="DR32" s="1411"/>
      <c r="DS32" s="1411"/>
      <c r="DT32" s="716"/>
      <c r="DU32" s="717"/>
      <c r="DV32" s="717"/>
      <c r="DW32" s="717"/>
      <c r="DX32" s="717"/>
      <c r="DY32" s="1411"/>
      <c r="DZ32" s="1411"/>
      <c r="EA32" s="1411"/>
      <c r="EB32" s="1413"/>
      <c r="EC32" s="1414"/>
      <c r="ED32" s="1411"/>
      <c r="EE32" s="1411"/>
      <c r="EF32" s="1411"/>
      <c r="EH32" s="1743"/>
      <c r="EI32" s="1743"/>
      <c r="EJ32" s="1449"/>
      <c r="EK32" s="1449"/>
    </row>
    <row r="33" spans="1:148" s="180" customFormat="1" ht="18" customHeight="1">
      <c r="A33" s="625" t="s">
        <v>328</v>
      </c>
      <c r="B33" s="609"/>
      <c r="C33" s="593">
        <v>7.4529100622100888</v>
      </c>
      <c r="D33" s="593">
        <v>0.700271143956121</v>
      </c>
      <c r="E33" s="593">
        <v>6.0770801173582498</v>
      </c>
      <c r="F33" s="593">
        <v>8.8287400070619277</v>
      </c>
      <c r="G33" s="593">
        <v>9.3959424991164102</v>
      </c>
      <c r="H33" s="596">
        <v>2102.3813610000243</v>
      </c>
      <c r="I33" s="597">
        <v>1467</v>
      </c>
      <c r="J33" s="596"/>
      <c r="K33" s="593"/>
      <c r="L33" s="593"/>
      <c r="M33" s="593"/>
      <c r="N33" s="593"/>
      <c r="O33" s="593"/>
      <c r="P33" s="596"/>
      <c r="Q33" s="597"/>
      <c r="R33" s="596"/>
      <c r="S33" s="653" t="s">
        <v>77</v>
      </c>
      <c r="T33" s="653" t="s">
        <v>77</v>
      </c>
      <c r="U33" s="653" t="s">
        <v>77</v>
      </c>
      <c r="V33" s="653" t="s">
        <v>77</v>
      </c>
      <c r="W33" s="653" t="s">
        <v>77</v>
      </c>
      <c r="X33" s="653" t="s">
        <v>77</v>
      </c>
      <c r="Y33" s="653" t="s">
        <v>77</v>
      </c>
      <c r="Z33" s="596"/>
      <c r="AA33" s="593"/>
      <c r="AB33" s="593"/>
      <c r="AC33" s="593"/>
      <c r="AD33" s="593"/>
      <c r="AE33" s="593"/>
      <c r="AF33" s="596"/>
      <c r="AG33" s="597"/>
      <c r="AH33" s="591"/>
      <c r="AI33" s="653">
        <v>5.8261047773629207</v>
      </c>
      <c r="AJ33" s="653">
        <v>0.86772211334224181</v>
      </c>
      <c r="AK33" s="653">
        <v>4.1234783370098436</v>
      </c>
      <c r="AL33" s="653">
        <v>7.5287312177159977</v>
      </c>
      <c r="AM33" s="653">
        <v>14.893692209479973</v>
      </c>
      <c r="AN33" s="654">
        <v>1608.9759209999988</v>
      </c>
      <c r="AO33" s="679">
        <v>1133</v>
      </c>
      <c r="AP33" s="593"/>
      <c r="AQ33" s="653">
        <v>5.5540394272957982</v>
      </c>
      <c r="AR33" s="653">
        <v>0.8358584457471554</v>
      </c>
      <c r="AS33" s="653">
        <v>3.9139317534591238</v>
      </c>
      <c r="AT33" s="653">
        <v>7.1941471011324722</v>
      </c>
      <c r="AU33" s="653">
        <v>15.049559094580031</v>
      </c>
      <c r="AV33" s="654">
        <v>1424.788668507784</v>
      </c>
      <c r="AW33" s="655">
        <v>1054</v>
      </c>
      <c r="AX33" s="593"/>
      <c r="AY33" s="593"/>
      <c r="AZ33" s="702">
        <v>4.1519588367271787</v>
      </c>
      <c r="BA33" s="702">
        <v>0.70745984437111276</v>
      </c>
      <c r="BB33" s="702">
        <v>2.7637971786035389</v>
      </c>
      <c r="BC33" s="702">
        <v>5.540120494850818</v>
      </c>
      <c r="BD33" s="702">
        <v>17.039182520623804</v>
      </c>
      <c r="BE33" s="705">
        <v>1722.4787820000081</v>
      </c>
      <c r="BF33" s="706">
        <v>1226</v>
      </c>
      <c r="BG33" s="707"/>
      <c r="BH33" s="882">
        <v>3.9411318817914576</v>
      </c>
      <c r="BI33" s="708">
        <v>0.64027469131248782</v>
      </c>
      <c r="BJ33" s="708">
        <v>2.685091273636016</v>
      </c>
      <c r="BK33" s="708">
        <v>5.1971724899468992</v>
      </c>
      <c r="BL33" s="882">
        <v>16.245959549606553</v>
      </c>
      <c r="BM33" s="599">
        <v>1761.8458880000044</v>
      </c>
      <c r="BN33" s="708">
        <v>1361</v>
      </c>
      <c r="BO33" s="701"/>
      <c r="BP33" s="702" t="s">
        <v>256</v>
      </c>
      <c r="BQ33" s="702">
        <v>0.5346236892425561</v>
      </c>
      <c r="BR33" s="702">
        <v>2.0900154836612215</v>
      </c>
      <c r="BS33" s="702">
        <v>4.1875978780277112</v>
      </c>
      <c r="BT33" s="702">
        <v>17.032705215815351</v>
      </c>
      <c r="BU33" s="708">
        <v>2020.2375439999939</v>
      </c>
      <c r="BV33" s="708">
        <v>1448</v>
      </c>
      <c r="BW33" s="1550"/>
      <c r="BX33" s="882" t="s">
        <v>363</v>
      </c>
      <c r="BY33" s="882">
        <v>0.61527248142462754</v>
      </c>
      <c r="BZ33" s="882">
        <v>2.8263908054219895</v>
      </c>
      <c r="CA33" s="882">
        <v>5.2401993608259412</v>
      </c>
      <c r="CB33" s="882">
        <v>15.254834291669821</v>
      </c>
      <c r="CC33" s="708">
        <v>2347.2220120000143</v>
      </c>
      <c r="CD33" s="708">
        <v>1730</v>
      </c>
      <c r="CE33" s="708"/>
      <c r="CF33" s="888">
        <v>3.8897701362105574</v>
      </c>
      <c r="CG33" s="882">
        <v>0.39094859608618621</v>
      </c>
      <c r="CH33" s="882">
        <v>3.1232314580191982</v>
      </c>
      <c r="CI33" s="882">
        <v>4.6563088144019167</v>
      </c>
      <c r="CJ33" s="882">
        <v>10.050686348963829</v>
      </c>
      <c r="CK33" s="708">
        <v>2750.7115909999916</v>
      </c>
      <c r="CL33" s="708">
        <v>4599</v>
      </c>
      <c r="CM33" s="1553"/>
      <c r="CN33" s="882">
        <v>3.7041513384413736</v>
      </c>
      <c r="CO33" s="708">
        <v>0.37182670362822395</v>
      </c>
      <c r="CP33" s="708">
        <v>2.9751039944715432</v>
      </c>
      <c r="CQ33" s="708">
        <v>4.433198682411204</v>
      </c>
      <c r="CR33" s="882">
        <v>10.038107778411682</v>
      </c>
      <c r="CS33" s="708">
        <v>2937.183097000021</v>
      </c>
      <c r="CT33" s="708">
        <v>4628</v>
      </c>
      <c r="CU33" s="708"/>
      <c r="CV33" s="888">
        <v>4.1193129318298363</v>
      </c>
      <c r="CW33" s="882">
        <v>0.37541940347705238</v>
      </c>
      <c r="CX33" s="882">
        <v>3.3832213162761984</v>
      </c>
      <c r="CY33" s="882">
        <v>4.8554045473834737</v>
      </c>
      <c r="CZ33" s="882">
        <v>9.1136412719751227</v>
      </c>
      <c r="DA33" s="708">
        <v>2703.1715930000091</v>
      </c>
      <c r="DB33" s="708">
        <v>5025</v>
      </c>
      <c r="DC33" s="708"/>
      <c r="DD33" s="704">
        <v>3.1354586783095084</v>
      </c>
      <c r="DE33" s="702">
        <v>0.40536935891009968</v>
      </c>
      <c r="DF33" s="702">
        <v>2.3402488399887429</v>
      </c>
      <c r="DG33" s="702">
        <v>3.9306685166302744</v>
      </c>
      <c r="DH33" s="702">
        <v>12.928550508873418</v>
      </c>
      <c r="DI33" s="708">
        <v>1259.2813700000042</v>
      </c>
      <c r="DJ33" s="708">
        <v>2749</v>
      </c>
      <c r="DK33" s="708"/>
      <c r="DL33" s="704">
        <v>3.2010761232376823</v>
      </c>
      <c r="DM33" s="702">
        <v>0.29474288878391125</v>
      </c>
      <c r="DN33" s="702">
        <v>2.6231571246272933</v>
      </c>
      <c r="DO33" s="702">
        <v>3.7789951218480713</v>
      </c>
      <c r="DP33" s="702">
        <v>9.2076188580544525</v>
      </c>
      <c r="DQ33" s="708">
        <v>2445.6291880000122</v>
      </c>
      <c r="DR33" s="708">
        <v>5546</v>
      </c>
      <c r="DS33" s="708"/>
      <c r="DT33" s="704">
        <v>3.1649727429417651</v>
      </c>
      <c r="DU33" s="702">
        <v>0.4161598153974303</v>
      </c>
      <c r="DV33" s="702">
        <v>2.3485932506846474</v>
      </c>
      <c r="DW33" s="702">
        <v>3.9813522351988824</v>
      </c>
      <c r="DX33" s="702">
        <v>13.148922572098359</v>
      </c>
      <c r="DY33" s="708">
        <v>1270.7915759999969</v>
      </c>
      <c r="DZ33" s="708">
        <v>2626</v>
      </c>
      <c r="EA33" s="708"/>
      <c r="EB33" s="888">
        <v>-0.8</v>
      </c>
      <c r="EC33" s="882">
        <v>0</v>
      </c>
      <c r="ED33" s="708"/>
      <c r="EE33" s="708" t="s">
        <v>258</v>
      </c>
      <c r="EF33" s="708" t="s">
        <v>258</v>
      </c>
      <c r="EH33" s="1743"/>
      <c r="EI33" s="1743"/>
      <c r="EJ33" s="1449"/>
      <c r="EK33" s="1449"/>
    </row>
    <row r="34" spans="1:148" s="180" customFormat="1" ht="18" customHeight="1">
      <c r="A34" s="645" t="s">
        <v>74</v>
      </c>
      <c r="B34" s="629"/>
      <c r="C34" s="630">
        <v>31.307390573849304</v>
      </c>
      <c r="D34" s="630">
        <v>0.98463766484946003</v>
      </c>
      <c r="E34" s="630">
        <v>29.372862790117349</v>
      </c>
      <c r="F34" s="630">
        <v>33.241918357581255</v>
      </c>
      <c r="G34" s="630">
        <v>3.1450646214888196</v>
      </c>
      <c r="H34" s="631">
        <v>2424.1932850000571</v>
      </c>
      <c r="I34" s="632">
        <v>3032</v>
      </c>
      <c r="J34" s="631"/>
      <c r="K34" s="630"/>
      <c r="L34" s="630"/>
      <c r="M34" s="630"/>
      <c r="N34" s="630"/>
      <c r="O34" s="630"/>
      <c r="P34" s="631"/>
      <c r="Q34" s="632"/>
      <c r="R34" s="631"/>
      <c r="S34" s="667" t="s">
        <v>77</v>
      </c>
      <c r="T34" s="667" t="s">
        <v>77</v>
      </c>
      <c r="U34" s="667" t="s">
        <v>77</v>
      </c>
      <c r="V34" s="667" t="s">
        <v>77</v>
      </c>
      <c r="W34" s="667" t="s">
        <v>77</v>
      </c>
      <c r="X34" s="667" t="s">
        <v>77</v>
      </c>
      <c r="Y34" s="667" t="s">
        <v>77</v>
      </c>
      <c r="Z34" s="631"/>
      <c r="AA34" s="630"/>
      <c r="AB34" s="630"/>
      <c r="AC34" s="630"/>
      <c r="AD34" s="630"/>
      <c r="AE34" s="630"/>
      <c r="AF34" s="631"/>
      <c r="AG34" s="632"/>
      <c r="AH34" s="633"/>
      <c r="AI34" s="667">
        <v>19.252158217732706</v>
      </c>
      <c r="AJ34" s="667">
        <v>0.80536993795733791</v>
      </c>
      <c r="AK34" s="667">
        <v>17.67187793036052</v>
      </c>
      <c r="AL34" s="667">
        <v>20.832438505104893</v>
      </c>
      <c r="AM34" s="667">
        <v>4.1832709291550012</v>
      </c>
      <c r="AN34" s="668">
        <v>5321.2271290000363</v>
      </c>
      <c r="AO34" s="685">
        <v>5838</v>
      </c>
      <c r="AP34" s="630"/>
      <c r="AQ34" s="667">
        <v>18.989005044107632</v>
      </c>
      <c r="AR34" s="667">
        <v>0.73554201445271428</v>
      </c>
      <c r="AS34" s="667">
        <v>17.545736619326881</v>
      </c>
      <c r="AT34" s="667">
        <v>20.432273468888383</v>
      </c>
      <c r="AU34" s="667">
        <v>3.8735152934247918</v>
      </c>
      <c r="AV34" s="668">
        <v>5197.0154274788583</v>
      </c>
      <c r="AW34" s="669">
        <v>5647</v>
      </c>
      <c r="AX34" s="630"/>
      <c r="AY34" s="630"/>
      <c r="AZ34" s="730">
        <v>16.428563555473229</v>
      </c>
      <c r="BA34" s="730">
        <v>0.781332289241223</v>
      </c>
      <c r="BB34" s="730">
        <v>14.895451061798354</v>
      </c>
      <c r="BC34" s="730">
        <v>17.9616760491481</v>
      </c>
      <c r="BD34" s="730">
        <v>4.7559379528401902</v>
      </c>
      <c r="BE34" s="731">
        <v>5271.2048869999462</v>
      </c>
      <c r="BF34" s="732">
        <v>5598</v>
      </c>
      <c r="BG34" s="733"/>
      <c r="BH34" s="885">
        <v>14.292093720711652</v>
      </c>
      <c r="BI34" s="736">
        <v>0.66645343657819545</v>
      </c>
      <c r="BJ34" s="736">
        <v>12.98469770593084</v>
      </c>
      <c r="BK34" s="736">
        <v>15.599489735492464</v>
      </c>
      <c r="BL34" s="885">
        <v>4.6630917037186244</v>
      </c>
      <c r="BM34" s="635">
        <v>5416.0864470000033</v>
      </c>
      <c r="BN34" s="736">
        <v>5771</v>
      </c>
      <c r="BO34" s="734"/>
      <c r="BP34" s="730">
        <v>15.064751300001761</v>
      </c>
      <c r="BQ34" s="730">
        <v>0.80461596275352587</v>
      </c>
      <c r="BR34" s="730">
        <v>13.486306207071811</v>
      </c>
      <c r="BS34" s="730">
        <v>16.64319639293171</v>
      </c>
      <c r="BT34" s="730">
        <v>5.3410504211472229</v>
      </c>
      <c r="BU34" s="736">
        <v>4873.9002149999842</v>
      </c>
      <c r="BV34" s="736">
        <v>5343</v>
      </c>
      <c r="BW34" s="1559"/>
      <c r="BX34" s="885">
        <v>11.640989068652001</v>
      </c>
      <c r="BY34" s="885">
        <v>0.60457016926999141</v>
      </c>
      <c r="BZ34" s="885">
        <v>10.455078199091446</v>
      </c>
      <c r="CA34" s="885">
        <v>12.826899938212556</v>
      </c>
      <c r="CB34" s="885">
        <v>5.1934605015482518</v>
      </c>
      <c r="CC34" s="736">
        <v>5314.5509660000016</v>
      </c>
      <c r="CD34" s="736">
        <v>5653</v>
      </c>
      <c r="CE34" s="736"/>
      <c r="CF34" s="891">
        <v>11.320847825736518</v>
      </c>
      <c r="CG34" s="885">
        <v>0.40047649420003517</v>
      </c>
      <c r="CH34" s="885">
        <v>10.535627657192597</v>
      </c>
      <c r="CI34" s="885">
        <v>12.106067994280439</v>
      </c>
      <c r="CJ34" s="885">
        <v>3.5375132707782044</v>
      </c>
      <c r="CK34" s="736">
        <v>6720.3821190000162</v>
      </c>
      <c r="CL34" s="736">
        <v>14589</v>
      </c>
      <c r="CM34" s="1560"/>
      <c r="CN34" s="885">
        <v>10.353811303183523</v>
      </c>
      <c r="CO34" s="736">
        <v>0.40167944484254087</v>
      </c>
      <c r="CP34" s="736">
        <v>9.5662311494930723</v>
      </c>
      <c r="CQ34" s="736">
        <v>11.141391456873974</v>
      </c>
      <c r="CR34" s="885">
        <v>3.8795322136017205</v>
      </c>
      <c r="CS34" s="736">
        <v>5917.6254719999652</v>
      </c>
      <c r="CT34" s="736">
        <v>12245</v>
      </c>
      <c r="CU34" s="736"/>
      <c r="CV34" s="891">
        <v>10.448382182882089</v>
      </c>
      <c r="CW34" s="885">
        <v>0.40347582750686112</v>
      </c>
      <c r="CX34" s="885">
        <v>9.6572798292060078</v>
      </c>
      <c r="CY34" s="885">
        <v>11.239484536558168</v>
      </c>
      <c r="CZ34" s="885">
        <v>3.8616105387864565</v>
      </c>
      <c r="DA34" s="736">
        <v>5090.782856999961</v>
      </c>
      <c r="DB34" s="736">
        <v>11918</v>
      </c>
      <c r="DC34" s="736"/>
      <c r="DD34" s="737">
        <v>10.692946105046797</v>
      </c>
      <c r="DE34" s="730">
        <v>0.52639756551016093</v>
      </c>
      <c r="DF34" s="730">
        <v>9.6603161991080668</v>
      </c>
      <c r="DG34" s="730">
        <v>11.725576010985526</v>
      </c>
      <c r="DH34" s="730">
        <v>4.9228487672047159</v>
      </c>
      <c r="DI34" s="731">
        <v>2518.9437349999798</v>
      </c>
      <c r="DJ34" s="731">
        <v>6559</v>
      </c>
      <c r="DK34" s="731"/>
      <c r="DL34" s="737">
        <v>10.25396599325448</v>
      </c>
      <c r="DM34" s="730">
        <v>0.35293348016161785</v>
      </c>
      <c r="DN34" s="730">
        <v>9.5619494215480856</v>
      </c>
      <c r="DO34" s="730">
        <v>10.945982564960877</v>
      </c>
      <c r="DP34" s="730">
        <v>3.4419216954083258</v>
      </c>
      <c r="DQ34" s="731">
        <v>5006.5520730000253</v>
      </c>
      <c r="DR34" s="731">
        <v>13130</v>
      </c>
      <c r="DS34" s="731"/>
      <c r="DT34" s="737">
        <v>10.398108769904889</v>
      </c>
      <c r="DU34" s="730">
        <v>0.63242120830441462</v>
      </c>
      <c r="DV34" s="730">
        <v>9.1574899359236905</v>
      </c>
      <c r="DW34" s="730">
        <v>11.638727603886087</v>
      </c>
      <c r="DX34" s="730">
        <v>6.0820791770790388</v>
      </c>
      <c r="DY34" s="731">
        <v>2236.3282030000059</v>
      </c>
      <c r="DZ34" s="731">
        <v>5662</v>
      </c>
      <c r="EA34" s="731"/>
      <c r="EB34" s="891">
        <v>-1.2</v>
      </c>
      <c r="EC34" s="885">
        <v>0.1</v>
      </c>
      <c r="ED34" s="736"/>
      <c r="EE34" s="736" t="s">
        <v>258</v>
      </c>
      <c r="EF34" s="736" t="s">
        <v>258</v>
      </c>
      <c r="EH34" s="1743"/>
      <c r="EI34" s="1743"/>
      <c r="EJ34" s="1449"/>
      <c r="EK34" s="1449"/>
    </row>
    <row r="35" spans="1:148" s="180" customFormat="1" ht="18" customHeight="1">
      <c r="A35" s="628" t="s">
        <v>78</v>
      </c>
      <c r="B35" s="629"/>
      <c r="C35" s="630">
        <v>28.882326394324203</v>
      </c>
      <c r="D35" s="630">
        <v>1.9794215432497577</v>
      </c>
      <c r="E35" s="630">
        <v>24.993336456365974</v>
      </c>
      <c r="F35" s="630">
        <v>32.771316332282439</v>
      </c>
      <c r="G35" s="630">
        <v>6.8534006444811268</v>
      </c>
      <c r="H35" s="631">
        <v>766.85506899999814</v>
      </c>
      <c r="I35" s="632">
        <v>918</v>
      </c>
      <c r="J35" s="631"/>
      <c r="K35" s="630"/>
      <c r="L35" s="630"/>
      <c r="M35" s="630"/>
      <c r="N35" s="630"/>
      <c r="O35" s="630"/>
      <c r="P35" s="631"/>
      <c r="Q35" s="632"/>
      <c r="R35" s="631"/>
      <c r="S35" s="667" t="s">
        <v>77</v>
      </c>
      <c r="T35" s="667" t="s">
        <v>77</v>
      </c>
      <c r="U35" s="667" t="s">
        <v>77</v>
      </c>
      <c r="V35" s="667" t="s">
        <v>77</v>
      </c>
      <c r="W35" s="667" t="s">
        <v>77</v>
      </c>
      <c r="X35" s="667" t="s">
        <v>77</v>
      </c>
      <c r="Y35" s="667" t="s">
        <v>77</v>
      </c>
      <c r="Z35" s="631"/>
      <c r="AA35" s="630"/>
      <c r="AB35" s="630"/>
      <c r="AC35" s="630"/>
      <c r="AD35" s="630"/>
      <c r="AE35" s="630"/>
      <c r="AF35" s="631"/>
      <c r="AG35" s="632"/>
      <c r="AH35" s="633"/>
      <c r="AI35" s="667">
        <v>17.500454639037979</v>
      </c>
      <c r="AJ35" s="667">
        <v>0.84137747117555384</v>
      </c>
      <c r="AK35" s="667">
        <v>15.84952111237806</v>
      </c>
      <c r="AL35" s="667">
        <v>19.151388165697899</v>
      </c>
      <c r="AM35" s="667">
        <v>4.8077463616214109</v>
      </c>
      <c r="AN35" s="668">
        <v>3967.8125929999974</v>
      </c>
      <c r="AO35" s="685">
        <v>4385</v>
      </c>
      <c r="AP35" s="630"/>
      <c r="AQ35" s="667">
        <v>17.542562984757062</v>
      </c>
      <c r="AR35" s="667">
        <v>0.78711332073647922</v>
      </c>
      <c r="AS35" s="667">
        <v>15.998102192278003</v>
      </c>
      <c r="AT35" s="667">
        <v>19.087023777236123</v>
      </c>
      <c r="AU35" s="667">
        <v>4.4868775527293892</v>
      </c>
      <c r="AV35" s="668">
        <v>3939.3360417268213</v>
      </c>
      <c r="AW35" s="669">
        <v>4319</v>
      </c>
      <c r="AX35" s="630"/>
      <c r="AY35" s="630"/>
      <c r="AZ35" s="730">
        <v>15.446086970332109</v>
      </c>
      <c r="BA35" s="730">
        <v>0.83988831662380004</v>
      </c>
      <c r="BB35" s="730">
        <v>13.798077168051984</v>
      </c>
      <c r="BC35" s="730">
        <v>17.094096772612236</v>
      </c>
      <c r="BD35" s="730">
        <v>5.4375475046657815</v>
      </c>
      <c r="BE35" s="731">
        <v>4018.9684169999937</v>
      </c>
      <c r="BF35" s="732">
        <v>4317</v>
      </c>
      <c r="BG35" s="733"/>
      <c r="BH35" s="885">
        <v>13.334105976949193</v>
      </c>
      <c r="BI35" s="736">
        <v>0.7209859879355115</v>
      </c>
      <c r="BJ35" s="736">
        <v>11.919732285398581</v>
      </c>
      <c r="BK35" s="736">
        <v>14.748479668499806</v>
      </c>
      <c r="BL35" s="885">
        <v>5.4070815784866824</v>
      </c>
      <c r="BM35" s="635">
        <v>4338.8438489999889</v>
      </c>
      <c r="BN35" s="736">
        <v>4519</v>
      </c>
      <c r="BO35" s="734"/>
      <c r="BP35" s="730">
        <v>13.788694550494206</v>
      </c>
      <c r="BQ35" s="730">
        <v>0.8930876746964389</v>
      </c>
      <c r="BR35" s="730">
        <v>12.036691206120292</v>
      </c>
      <c r="BS35" s="730">
        <v>15.540697894868122</v>
      </c>
      <c r="BT35" s="730">
        <v>6.4769559687173528</v>
      </c>
      <c r="BU35" s="736">
        <v>4033.8348490000021</v>
      </c>
      <c r="BV35" s="736">
        <v>4275</v>
      </c>
      <c r="BW35" s="1559"/>
      <c r="BX35" s="885">
        <v>10.258810989359821</v>
      </c>
      <c r="BY35" s="885">
        <v>0.59425551069340776</v>
      </c>
      <c r="BZ35" s="885">
        <v>9.093133115642491</v>
      </c>
      <c r="CA35" s="885">
        <v>11.424488863077153</v>
      </c>
      <c r="CB35" s="885">
        <v>5.7926353386348035</v>
      </c>
      <c r="CC35" s="736">
        <v>4429.6279800000275</v>
      </c>
      <c r="CD35" s="736">
        <v>4582</v>
      </c>
      <c r="CE35" s="736"/>
      <c r="CF35" s="891">
        <v>10.630103178870561</v>
      </c>
      <c r="CG35" s="885">
        <v>0.42148547294577871</v>
      </c>
      <c r="CH35" s="885">
        <v>9.8036903958521737</v>
      </c>
      <c r="CI35" s="885">
        <v>11.45651596188895</v>
      </c>
      <c r="CJ35" s="885">
        <v>3.9650177035305232</v>
      </c>
      <c r="CK35" s="736">
        <v>5586.7396770000023</v>
      </c>
      <c r="CL35" s="736">
        <v>12205</v>
      </c>
      <c r="CM35" s="1560"/>
      <c r="CN35" s="885">
        <v>9.3434588478054348</v>
      </c>
      <c r="CO35" s="736">
        <v>0.38868469188697685</v>
      </c>
      <c r="CP35" s="736">
        <v>8.5813577413037798</v>
      </c>
      <c r="CQ35" s="736">
        <v>10.10555995430709</v>
      </c>
      <c r="CR35" s="885">
        <v>4.159965792306882</v>
      </c>
      <c r="CS35" s="736">
        <v>4920.2106359999343</v>
      </c>
      <c r="CT35" s="736">
        <v>10316</v>
      </c>
      <c r="CU35" s="736"/>
      <c r="CV35" s="891">
        <v>9.6576433085360716</v>
      </c>
      <c r="CW35" s="885">
        <v>0.41740645321831982</v>
      </c>
      <c r="CX35" s="885">
        <v>8.8392269250292248</v>
      </c>
      <c r="CY35" s="885">
        <v>10.476059692042918</v>
      </c>
      <c r="CZ35" s="885">
        <v>4.3220321965027235</v>
      </c>
      <c r="DA35" s="736">
        <v>4266.7922269999708</v>
      </c>
      <c r="DB35" s="736">
        <v>9992</v>
      </c>
      <c r="DC35" s="736"/>
      <c r="DD35" s="737">
        <v>10.277382967205684</v>
      </c>
      <c r="DE35" s="730">
        <v>0.54430643578512705</v>
      </c>
      <c r="DF35" s="730">
        <v>9.2096213732820669</v>
      </c>
      <c r="DG35" s="730">
        <v>11.345144561129301</v>
      </c>
      <c r="DH35" s="730">
        <v>5.2961579569620572</v>
      </c>
      <c r="DI35" s="736">
        <v>2132.0400309999955</v>
      </c>
      <c r="DJ35" s="736">
        <v>5620</v>
      </c>
      <c r="DK35" s="736"/>
      <c r="DL35" s="737">
        <v>9.7729290424603175</v>
      </c>
      <c r="DM35" s="730">
        <v>0.36427484252991754</v>
      </c>
      <c r="DN35" s="730">
        <v>9.0586748221721063</v>
      </c>
      <c r="DO35" s="730">
        <v>10.487183262748527</v>
      </c>
      <c r="DP35" s="730">
        <v>3.7273865485695987</v>
      </c>
      <c r="DQ35" s="736">
        <v>4239.1325179999831</v>
      </c>
      <c r="DR35" s="736">
        <v>11199</v>
      </c>
      <c r="DS35" s="736"/>
      <c r="DT35" s="737">
        <v>9.5751318907005167</v>
      </c>
      <c r="DU35" s="730">
        <v>0.61187641699293971</v>
      </c>
      <c r="DV35" s="730">
        <v>8.3748157137247112</v>
      </c>
      <c r="DW35" s="730">
        <v>10.775448067676322</v>
      </c>
      <c r="DX35" s="730">
        <v>6.3902662018389691</v>
      </c>
      <c r="DY35" s="736">
        <v>1843.6280879999999</v>
      </c>
      <c r="DZ35" s="736">
        <v>4782</v>
      </c>
      <c r="EA35" s="736"/>
      <c r="EB35" s="891">
        <v>-0.7</v>
      </c>
      <c r="EC35" s="885">
        <v>-0.2</v>
      </c>
      <c r="ED35" s="736"/>
      <c r="EE35" s="736" t="s">
        <v>258</v>
      </c>
      <c r="EF35" s="736" t="s">
        <v>258</v>
      </c>
      <c r="EH35" s="1743"/>
      <c r="EI35" s="1743"/>
      <c r="EJ35" s="1449"/>
      <c r="EK35" s="1449"/>
    </row>
    <row r="36" spans="1:148" s="180" customFormat="1" ht="18" customHeight="1">
      <c r="A36" s="628" t="s">
        <v>79</v>
      </c>
      <c r="B36" s="629"/>
      <c r="C36" s="630">
        <v>32.429474612440316</v>
      </c>
      <c r="D36" s="630">
        <v>1.1881453339097832</v>
      </c>
      <c r="E36" s="630">
        <v>30.095113210663786</v>
      </c>
      <c r="F36" s="630">
        <v>34.763836014216849</v>
      </c>
      <c r="G36" s="630">
        <v>3.6637822478135273</v>
      </c>
      <c r="H36" s="631">
        <v>1657.3382160000215</v>
      </c>
      <c r="I36" s="632">
        <v>2114</v>
      </c>
      <c r="J36" s="631"/>
      <c r="K36" s="630"/>
      <c r="L36" s="630"/>
      <c r="M36" s="630"/>
      <c r="N36" s="630"/>
      <c r="O36" s="630"/>
      <c r="P36" s="631"/>
      <c r="Q36" s="632"/>
      <c r="R36" s="631"/>
      <c r="S36" s="667" t="s">
        <v>77</v>
      </c>
      <c r="T36" s="667" t="s">
        <v>77</v>
      </c>
      <c r="U36" s="667" t="s">
        <v>77</v>
      </c>
      <c r="V36" s="667" t="s">
        <v>77</v>
      </c>
      <c r="W36" s="667" t="s">
        <v>77</v>
      </c>
      <c r="X36" s="667" t="s">
        <v>77</v>
      </c>
      <c r="Y36" s="667" t="s">
        <v>77</v>
      </c>
      <c r="Z36" s="631"/>
      <c r="AA36" s="630"/>
      <c r="AB36" s="630"/>
      <c r="AC36" s="630"/>
      <c r="AD36" s="630"/>
      <c r="AE36" s="630"/>
      <c r="AF36" s="631"/>
      <c r="AG36" s="632"/>
      <c r="AH36" s="633"/>
      <c r="AI36" s="667">
        <v>24.387636915405505</v>
      </c>
      <c r="AJ36" s="667">
        <v>1.985624790232839</v>
      </c>
      <c r="AK36" s="667">
        <v>20.491484891056281</v>
      </c>
      <c r="AL36" s="667">
        <v>28.283788939754732</v>
      </c>
      <c r="AM36" s="667">
        <v>8.1419319023014207</v>
      </c>
      <c r="AN36" s="668">
        <v>1353.4145360000005</v>
      </c>
      <c r="AO36" s="685">
        <v>1453</v>
      </c>
      <c r="AP36" s="630"/>
      <c r="AQ36" s="667">
        <v>23.519588435408298</v>
      </c>
      <c r="AR36" s="667">
        <v>1.6749680900351456</v>
      </c>
      <c r="AS36" s="667">
        <v>20.232993639512443</v>
      </c>
      <c r="AT36" s="667">
        <v>26.806183231304153</v>
      </c>
      <c r="AU36" s="667">
        <v>7.1215875848980108</v>
      </c>
      <c r="AV36" s="668">
        <v>1257.6793857520313</v>
      </c>
      <c r="AW36" s="669">
        <v>1328</v>
      </c>
      <c r="AX36" s="630"/>
      <c r="AY36" s="630"/>
      <c r="AZ36" s="730">
        <v>19.58175583242684</v>
      </c>
      <c r="BA36" s="730">
        <v>1.8630928812031957</v>
      </c>
      <c r="BB36" s="730">
        <v>15.926037244598845</v>
      </c>
      <c r="BC36" s="730">
        <v>23.237474420254834</v>
      </c>
      <c r="BD36" s="730">
        <v>9.5144321946756492</v>
      </c>
      <c r="BE36" s="731">
        <v>1252.2364699999946</v>
      </c>
      <c r="BF36" s="732">
        <v>1281</v>
      </c>
      <c r="BG36" s="733"/>
      <c r="BH36" s="885">
        <v>18.150611047410525</v>
      </c>
      <c r="BI36" s="736">
        <v>1.497847401981709</v>
      </c>
      <c r="BJ36" s="736">
        <v>15.212251641305322</v>
      </c>
      <c r="BK36" s="736">
        <v>21.088970453515728</v>
      </c>
      <c r="BL36" s="885">
        <v>8.2523249386438753</v>
      </c>
      <c r="BM36" s="635">
        <v>1077.2425979999989</v>
      </c>
      <c r="BN36" s="736">
        <v>1252</v>
      </c>
      <c r="BO36" s="734"/>
      <c r="BP36" s="730">
        <v>21.192134232087799</v>
      </c>
      <c r="BQ36" s="730">
        <v>1.7820849208841745</v>
      </c>
      <c r="BR36" s="730">
        <v>17.696151889247112</v>
      </c>
      <c r="BS36" s="730">
        <v>24.688116574928486</v>
      </c>
      <c r="BT36" s="730">
        <v>8.4091809789778207</v>
      </c>
      <c r="BU36" s="736">
        <v>840.06536600000106</v>
      </c>
      <c r="BV36" s="736">
        <v>1068</v>
      </c>
      <c r="BW36" s="1559"/>
      <c r="BX36" s="885">
        <v>18.559709443461166</v>
      </c>
      <c r="BY36" s="885">
        <v>1.8271504973608437</v>
      </c>
      <c r="BZ36" s="885">
        <v>14.975613261938319</v>
      </c>
      <c r="CA36" s="885">
        <v>22.143805624984015</v>
      </c>
      <c r="CB36" s="885">
        <v>9.8447149882757099</v>
      </c>
      <c r="CC36" s="736">
        <v>884.92298599999697</v>
      </c>
      <c r="CD36" s="736">
        <v>1071</v>
      </c>
      <c r="CE36" s="736"/>
      <c r="CF36" s="891">
        <v>14.724928673762577</v>
      </c>
      <c r="CG36" s="885">
        <v>1.0664099420132431</v>
      </c>
      <c r="CH36" s="885">
        <v>12.634002972674379</v>
      </c>
      <c r="CI36" s="885">
        <v>16.815854374850776</v>
      </c>
      <c r="CJ36" s="885">
        <v>7.2422078615118304</v>
      </c>
      <c r="CK36" s="736">
        <v>1133.6424419999985</v>
      </c>
      <c r="CL36" s="736">
        <v>2384</v>
      </c>
      <c r="CM36" s="1560"/>
      <c r="CN36" s="885">
        <v>15.337842738886209</v>
      </c>
      <c r="CO36" s="736">
        <v>1.303363103684654</v>
      </c>
      <c r="CP36" s="736">
        <v>12.782315124280952</v>
      </c>
      <c r="CQ36" s="736">
        <v>17.893370353491466</v>
      </c>
      <c r="CR36" s="885">
        <v>8.497695053165609</v>
      </c>
      <c r="CS36" s="736">
        <v>997.41483600000106</v>
      </c>
      <c r="CT36" s="736">
        <v>1929</v>
      </c>
      <c r="CU36" s="736"/>
      <c r="CV36" s="891">
        <v>14.542990009485942</v>
      </c>
      <c r="CW36" s="885">
        <v>1.1775028170480233</v>
      </c>
      <c r="CX36" s="885">
        <v>12.234238935641088</v>
      </c>
      <c r="CY36" s="885">
        <v>16.851741083330797</v>
      </c>
      <c r="CZ36" s="885">
        <v>8.0967037471659857</v>
      </c>
      <c r="DA36" s="736">
        <v>823.99062999999842</v>
      </c>
      <c r="DB36" s="736">
        <v>1926</v>
      </c>
      <c r="DC36" s="736"/>
      <c r="DD36" s="737">
        <v>12.982914477344929</v>
      </c>
      <c r="DE36" s="730">
        <v>1.5254533902322585</v>
      </c>
      <c r="DF36" s="730">
        <v>9.990444728092168</v>
      </c>
      <c r="DG36" s="730">
        <v>15.975384226597688</v>
      </c>
      <c r="DH36" s="730">
        <v>11.749699136462473</v>
      </c>
      <c r="DI36" s="736">
        <v>386.90370400000154</v>
      </c>
      <c r="DJ36" s="736">
        <v>939</v>
      </c>
      <c r="DK36" s="736"/>
      <c r="DL36" s="737">
        <v>12.911155749738477</v>
      </c>
      <c r="DM36" s="730">
        <v>1.0306776551198094</v>
      </c>
      <c r="DN36" s="730">
        <v>10.890247965348673</v>
      </c>
      <c r="DO36" s="730">
        <v>14.932063534128279</v>
      </c>
      <c r="DP36" s="730">
        <v>7.9828458048047821</v>
      </c>
      <c r="DQ36" s="736">
        <v>767.41955500000086</v>
      </c>
      <c r="DR36" s="736">
        <v>1931</v>
      </c>
      <c r="DS36" s="736"/>
      <c r="DT36" s="737">
        <v>14.26177784541774</v>
      </c>
      <c r="DU36" s="730">
        <v>2.0927342594524294</v>
      </c>
      <c r="DV36" s="730">
        <v>10.15646717161019</v>
      </c>
      <c r="DW36" s="730">
        <v>18.367088519225288</v>
      </c>
      <c r="DX36" s="730">
        <v>14.673726390464131</v>
      </c>
      <c r="DY36" s="736">
        <v>392.70011500000027</v>
      </c>
      <c r="DZ36" s="736">
        <v>880</v>
      </c>
      <c r="EA36" s="736"/>
      <c r="EB36" s="891">
        <v>-4.3</v>
      </c>
      <c r="EC36" s="885">
        <v>1.4</v>
      </c>
      <c r="ED36" s="736"/>
      <c r="EE36" s="736" t="s">
        <v>258</v>
      </c>
      <c r="EF36" s="736" t="s">
        <v>258</v>
      </c>
      <c r="EH36" s="1743"/>
      <c r="EI36" s="1743"/>
      <c r="EJ36" s="1449"/>
      <c r="EK36" s="1449"/>
    </row>
    <row r="37" spans="1:148" s="180" customFormat="1" ht="18" hidden="1" customHeight="1">
      <c r="A37" s="645" t="s">
        <v>75</v>
      </c>
      <c r="B37" s="629"/>
      <c r="C37" s="630" t="s">
        <v>77</v>
      </c>
      <c r="D37" s="630" t="s">
        <v>77</v>
      </c>
      <c r="E37" s="630" t="s">
        <v>77</v>
      </c>
      <c r="F37" s="630" t="s">
        <v>77</v>
      </c>
      <c r="G37" s="630" t="s">
        <v>77</v>
      </c>
      <c r="H37" s="630" t="s">
        <v>77</v>
      </c>
      <c r="I37" s="630" t="s">
        <v>77</v>
      </c>
      <c r="J37" s="631"/>
      <c r="K37" s="630"/>
      <c r="L37" s="630"/>
      <c r="M37" s="630"/>
      <c r="N37" s="630"/>
      <c r="O37" s="630"/>
      <c r="P37" s="631"/>
      <c r="Q37" s="632"/>
      <c r="R37" s="631"/>
      <c r="S37" s="667" t="s">
        <v>77</v>
      </c>
      <c r="T37" s="667" t="s">
        <v>77</v>
      </c>
      <c r="U37" s="667" t="s">
        <v>77</v>
      </c>
      <c r="V37" s="667" t="s">
        <v>77</v>
      </c>
      <c r="W37" s="667" t="s">
        <v>77</v>
      </c>
      <c r="X37" s="667" t="s">
        <v>77</v>
      </c>
      <c r="Y37" s="667" t="s">
        <v>77</v>
      </c>
      <c r="Z37" s="631"/>
      <c r="AA37" s="630"/>
      <c r="AB37" s="630"/>
      <c r="AC37" s="630"/>
      <c r="AD37" s="630"/>
      <c r="AE37" s="630"/>
      <c r="AF37" s="631"/>
      <c r="AG37" s="632"/>
      <c r="AH37" s="633"/>
      <c r="AI37" s="666">
        <v>41.294873298162678</v>
      </c>
      <c r="AJ37" s="667">
        <v>10.571500914155314</v>
      </c>
      <c r="AK37" s="667">
        <v>20.551692164598112</v>
      </c>
      <c r="AL37" s="667">
        <v>62.03805443172724</v>
      </c>
      <c r="AM37" s="667">
        <v>25.60003232804608</v>
      </c>
      <c r="AN37" s="668">
        <v>33.661193000000004</v>
      </c>
      <c r="AO37" s="685">
        <v>34</v>
      </c>
      <c r="AP37" s="630"/>
      <c r="AQ37" s="666">
        <v>11.220025500949708</v>
      </c>
      <c r="AR37" s="667">
        <v>4.9525724181147774</v>
      </c>
      <c r="AS37" s="667">
        <v>1.5021694817751312</v>
      </c>
      <c r="AT37" s="667">
        <v>20.937881520124286</v>
      </c>
      <c r="AU37" s="667">
        <v>44.140473813500435</v>
      </c>
      <c r="AV37" s="668">
        <v>32.369462972188295</v>
      </c>
      <c r="AW37" s="669">
        <v>33</v>
      </c>
      <c r="AX37" s="630"/>
      <c r="AY37" s="630"/>
      <c r="AZ37" s="735">
        <v>20.123191615082455</v>
      </c>
      <c r="BA37" s="730">
        <v>8.7232563661951925</v>
      </c>
      <c r="BB37" s="730">
        <v>3.0066158576279673</v>
      </c>
      <c r="BC37" s="730">
        <v>37.239767372536939</v>
      </c>
      <c r="BD37" s="730">
        <v>43.349268510950608</v>
      </c>
      <c r="BE37" s="731">
        <v>44.849480999999997</v>
      </c>
      <c r="BF37" s="732">
        <v>41</v>
      </c>
      <c r="BG37" s="733"/>
      <c r="BH37" s="968">
        <v>14.244179987776981</v>
      </c>
      <c r="BI37" s="736">
        <v>6.6287974038542545</v>
      </c>
      <c r="BJ37" s="736">
        <v>1.240325805427664</v>
      </c>
      <c r="BK37" s="736">
        <v>27.248034170126296</v>
      </c>
      <c r="BL37" s="885">
        <v>46.536883201015897</v>
      </c>
      <c r="BM37" s="635">
        <v>38.623844999999996</v>
      </c>
      <c r="BN37" s="736">
        <v>31</v>
      </c>
      <c r="BO37" s="734"/>
      <c r="BP37" s="730" t="s">
        <v>153</v>
      </c>
      <c r="BQ37" s="730">
        <v>4.1647584194455041</v>
      </c>
      <c r="BR37" s="730">
        <v>0</v>
      </c>
      <c r="BS37" s="730">
        <v>14.050463897399936</v>
      </c>
      <c r="BT37" s="730">
        <v>70.825584327903357</v>
      </c>
      <c r="BU37" s="736">
        <v>30.769915000000001</v>
      </c>
      <c r="BV37" s="736">
        <v>28</v>
      </c>
      <c r="BW37" s="1559"/>
      <c r="BX37" s="885" t="s">
        <v>335</v>
      </c>
      <c r="BY37" s="885">
        <v>3.4857960469612004</v>
      </c>
      <c r="BZ37" s="885">
        <v>0</v>
      </c>
      <c r="CA37" s="885">
        <v>10.349704966785552</v>
      </c>
      <c r="CB37" s="885">
        <v>99.252516843411058</v>
      </c>
      <c r="CC37" s="736">
        <v>22.280020000000004</v>
      </c>
      <c r="CD37" s="736">
        <v>21</v>
      </c>
      <c r="CE37" s="736"/>
      <c r="CF37" s="891" t="s">
        <v>240</v>
      </c>
      <c r="CG37" s="885">
        <v>6.9148460121191651</v>
      </c>
      <c r="CH37" s="885">
        <v>0</v>
      </c>
      <c r="CI37" s="885">
        <v>23.147640969533128</v>
      </c>
      <c r="CJ37" s="885">
        <v>72.107759611820015</v>
      </c>
      <c r="CK37" s="736">
        <v>38.251280999999999</v>
      </c>
      <c r="CL37" s="736">
        <v>68</v>
      </c>
      <c r="CM37" s="1560"/>
      <c r="CN37" s="885" t="s">
        <v>404</v>
      </c>
      <c r="CO37" s="736">
        <v>2.0852395580130874</v>
      </c>
      <c r="CP37" s="736">
        <v>0</v>
      </c>
      <c r="CQ37" s="736">
        <v>6.2117498622166751</v>
      </c>
      <c r="CR37" s="885">
        <v>98.212900965050451</v>
      </c>
      <c r="CS37" s="736">
        <v>36.875154999999985</v>
      </c>
      <c r="CT37" s="736">
        <v>72</v>
      </c>
      <c r="CU37" s="736"/>
      <c r="CV37" s="891" t="s">
        <v>405</v>
      </c>
      <c r="CW37" s="885">
        <v>1.6503994311673658</v>
      </c>
      <c r="CX37" s="885">
        <v>0</v>
      </c>
      <c r="CY37" s="885">
        <v>5.7535091925745752</v>
      </c>
      <c r="CZ37" s="885">
        <v>65.556005554056924</v>
      </c>
      <c r="DA37" s="736">
        <v>58.618942000000025</v>
      </c>
      <c r="DB37" s="736">
        <v>107</v>
      </c>
      <c r="DC37" s="736"/>
      <c r="DD37" s="737">
        <v>0</v>
      </c>
      <c r="DE37" s="730">
        <v>0</v>
      </c>
      <c r="DF37" s="730">
        <v>0</v>
      </c>
      <c r="DG37" s="730">
        <v>0</v>
      </c>
      <c r="DH37" s="730">
        <v>0</v>
      </c>
      <c r="DI37" s="736">
        <v>34.036366000000001</v>
      </c>
      <c r="DJ37" s="736">
        <v>61</v>
      </c>
      <c r="DK37" s="736"/>
      <c r="DL37" s="737" t="s">
        <v>433</v>
      </c>
      <c r="DM37" s="730">
        <v>0.63742147534754101</v>
      </c>
      <c r="DN37" s="730">
        <v>0</v>
      </c>
      <c r="DO37" s="730">
        <v>1.8929242917123377</v>
      </c>
      <c r="DP37" s="730">
        <v>99.117613319298641</v>
      </c>
      <c r="DQ37" s="736">
        <v>54.073103000000003</v>
      </c>
      <c r="DR37" s="736">
        <v>108</v>
      </c>
      <c r="DS37" s="736"/>
      <c r="DT37" s="737">
        <v>0</v>
      </c>
      <c r="DU37" s="730">
        <v>0</v>
      </c>
      <c r="DV37" s="730">
        <v>0</v>
      </c>
      <c r="DW37" s="730">
        <v>0</v>
      </c>
      <c r="DX37" s="730">
        <v>0</v>
      </c>
      <c r="DY37" s="736">
        <v>12.466716000000003</v>
      </c>
      <c r="DZ37" s="736">
        <v>40</v>
      </c>
      <c r="EA37" s="736"/>
      <c r="EB37" s="891">
        <v>-3.5</v>
      </c>
      <c r="EC37" s="885">
        <v>-0.6</v>
      </c>
      <c r="ED37" s="736"/>
      <c r="EE37" s="736" t="s">
        <v>258</v>
      </c>
      <c r="EF37" s="736" t="s">
        <v>258</v>
      </c>
      <c r="EH37" s="1743"/>
      <c r="EI37" s="1743"/>
      <c r="EJ37" s="1449"/>
      <c r="EK37" s="1449"/>
    </row>
    <row r="38" spans="1:148" s="180" customFormat="1" ht="23.25" customHeight="1">
      <c r="A38" s="645" t="s">
        <v>85</v>
      </c>
      <c r="B38" s="629"/>
      <c r="C38" s="630" t="s">
        <v>77</v>
      </c>
      <c r="D38" s="630" t="s">
        <v>77</v>
      </c>
      <c r="E38" s="630" t="s">
        <v>77</v>
      </c>
      <c r="F38" s="630" t="s">
        <v>77</v>
      </c>
      <c r="G38" s="630" t="s">
        <v>77</v>
      </c>
      <c r="H38" s="630" t="s">
        <v>77</v>
      </c>
      <c r="I38" s="630" t="s">
        <v>77</v>
      </c>
      <c r="J38" s="631"/>
      <c r="K38" s="630"/>
      <c r="L38" s="630"/>
      <c r="M38" s="630"/>
      <c r="N38" s="630"/>
      <c r="O38" s="630"/>
      <c r="P38" s="631"/>
      <c r="Q38" s="632"/>
      <c r="R38" s="631"/>
      <c r="S38" s="667" t="s">
        <v>77</v>
      </c>
      <c r="T38" s="667" t="s">
        <v>77</v>
      </c>
      <c r="U38" s="667" t="s">
        <v>77</v>
      </c>
      <c r="V38" s="667" t="s">
        <v>77</v>
      </c>
      <c r="W38" s="667" t="s">
        <v>77</v>
      </c>
      <c r="X38" s="667" t="s">
        <v>77</v>
      </c>
      <c r="Y38" s="667" t="s">
        <v>77</v>
      </c>
      <c r="Z38" s="631"/>
      <c r="AA38" s="630"/>
      <c r="AB38" s="630"/>
      <c r="AC38" s="630"/>
      <c r="AD38" s="630"/>
      <c r="AE38" s="630"/>
      <c r="AF38" s="631"/>
      <c r="AG38" s="632"/>
      <c r="AH38" s="633"/>
      <c r="AI38" s="667">
        <v>9.6831200058789051</v>
      </c>
      <c r="AJ38" s="667">
        <v>2.9223240377632211</v>
      </c>
      <c r="AK38" s="667">
        <v>3.9489960306235146</v>
      </c>
      <c r="AL38" s="667">
        <v>15.417243981134297</v>
      </c>
      <c r="AM38" s="667">
        <v>30.179570592835709</v>
      </c>
      <c r="AN38" s="668">
        <v>132.7595959999999</v>
      </c>
      <c r="AO38" s="685">
        <v>164</v>
      </c>
      <c r="AP38" s="630"/>
      <c r="AQ38" s="667">
        <v>12.172134992748161</v>
      </c>
      <c r="AR38" s="667">
        <v>4.9468090979830484</v>
      </c>
      <c r="AS38" s="667">
        <v>2.4655876654016313</v>
      </c>
      <c r="AT38" s="667">
        <v>21.878682320094693</v>
      </c>
      <c r="AU38" s="667">
        <v>40.640439010331612</v>
      </c>
      <c r="AV38" s="668">
        <v>169.27634315816951</v>
      </c>
      <c r="AW38" s="669">
        <v>186</v>
      </c>
      <c r="AX38" s="630"/>
      <c r="AY38" s="630"/>
      <c r="AZ38" s="730" t="s">
        <v>77</v>
      </c>
      <c r="BA38" s="730" t="s">
        <v>77</v>
      </c>
      <c r="BB38" s="730" t="s">
        <v>77</v>
      </c>
      <c r="BC38" s="730" t="s">
        <v>77</v>
      </c>
      <c r="BD38" s="730" t="s">
        <v>77</v>
      </c>
      <c r="BE38" s="730" t="s">
        <v>77</v>
      </c>
      <c r="BF38" s="745" t="s">
        <v>77</v>
      </c>
      <c r="BG38" s="730"/>
      <c r="BH38" s="1057">
        <v>7.1305148336087019</v>
      </c>
      <c r="BI38" s="1006">
        <v>1.9616184206230176</v>
      </c>
      <c r="BJ38" s="1006">
        <v>3.2823658634259139</v>
      </c>
      <c r="BK38" s="1006">
        <v>10.978663803791489</v>
      </c>
      <c r="BL38" s="1003">
        <v>27.510193392729498</v>
      </c>
      <c r="BM38" s="976">
        <v>276.7865920000001</v>
      </c>
      <c r="BN38" s="1006">
        <v>406</v>
      </c>
      <c r="BO38" s="734"/>
      <c r="BP38" s="730" t="s">
        <v>184</v>
      </c>
      <c r="BQ38" s="730">
        <v>1.6600033973156987</v>
      </c>
      <c r="BR38" s="730">
        <v>2.0100309295930296</v>
      </c>
      <c r="BS38" s="730">
        <v>8.5230118746222097</v>
      </c>
      <c r="BT38" s="730">
        <v>31.519921226397717</v>
      </c>
      <c r="BU38" s="736">
        <v>334.9057310000004</v>
      </c>
      <c r="BV38" s="736">
        <v>411</v>
      </c>
      <c r="BW38" s="1559"/>
      <c r="BX38" s="885" t="s">
        <v>282</v>
      </c>
      <c r="BY38" s="885">
        <v>1.1174366418357566</v>
      </c>
      <c r="BZ38" s="885">
        <v>1.6844185669232146</v>
      </c>
      <c r="CA38" s="885">
        <v>6.0682943416687722</v>
      </c>
      <c r="CB38" s="885">
        <v>28.82698366393398</v>
      </c>
      <c r="CC38" s="736">
        <v>408.07797699999946</v>
      </c>
      <c r="CD38" s="736">
        <v>459</v>
      </c>
      <c r="CE38" s="736"/>
      <c r="CF38" s="1056" t="s">
        <v>159</v>
      </c>
      <c r="CG38" s="1003">
        <v>0.86162368052921401</v>
      </c>
      <c r="CH38" s="1003">
        <v>3.1621260447774064</v>
      </c>
      <c r="CI38" s="1003">
        <v>6.540922560653037</v>
      </c>
      <c r="CJ38" s="1003">
        <v>17.759854980979782</v>
      </c>
      <c r="CK38" s="1006">
        <v>566.29863699999873</v>
      </c>
      <c r="CL38" s="1006">
        <v>1478</v>
      </c>
      <c r="CM38" s="1562"/>
      <c r="CN38" s="1003" t="s">
        <v>282</v>
      </c>
      <c r="CO38" s="1006">
        <v>0.69743849489181464</v>
      </c>
      <c r="CP38" s="1006">
        <v>2.5790159448759309</v>
      </c>
      <c r="CQ38" s="1006">
        <v>5.3139764913975709</v>
      </c>
      <c r="CR38" s="1003">
        <v>17.672346718251625</v>
      </c>
      <c r="CS38" s="1006">
        <v>653.29438000000141</v>
      </c>
      <c r="CT38" s="1006">
        <v>1622</v>
      </c>
      <c r="CU38" s="1006"/>
      <c r="CV38" s="1056" t="s">
        <v>282</v>
      </c>
      <c r="CW38" s="883">
        <v>0.60002934688072196</v>
      </c>
      <c r="CX38" s="883">
        <v>2.7243795478196051</v>
      </c>
      <c r="CY38" s="883">
        <v>5.077356337161409</v>
      </c>
      <c r="CZ38" s="883">
        <v>15.381944626857416</v>
      </c>
      <c r="DA38" s="715">
        <v>662.59482199999945</v>
      </c>
      <c r="DB38" s="715">
        <v>1976</v>
      </c>
      <c r="DC38" s="715"/>
      <c r="DD38" s="737" t="s">
        <v>335</v>
      </c>
      <c r="DE38" s="730">
        <v>0.77883192683177871</v>
      </c>
      <c r="DF38" s="730">
        <v>1.9489993092059055</v>
      </c>
      <c r="DG38" s="730">
        <v>5.0046560676749214</v>
      </c>
      <c r="DH38" s="730">
        <v>22.400647849797132</v>
      </c>
      <c r="DI38" s="736">
        <v>316.681354</v>
      </c>
      <c r="DJ38" s="736">
        <v>978</v>
      </c>
      <c r="DK38" s="715"/>
      <c r="DL38" s="737">
        <v>4.4982125353222937</v>
      </c>
      <c r="DM38" s="730">
        <v>0.58303695871141303</v>
      </c>
      <c r="DN38" s="730">
        <v>3.355019100795098</v>
      </c>
      <c r="DO38" s="730">
        <v>5.6414059698494885</v>
      </c>
      <c r="DP38" s="730">
        <v>12.961525364422089</v>
      </c>
      <c r="DQ38" s="736">
        <v>661.46509899999933</v>
      </c>
      <c r="DR38" s="736">
        <v>2048</v>
      </c>
      <c r="DS38" s="715"/>
      <c r="DT38" s="737" t="s">
        <v>157</v>
      </c>
      <c r="DU38" s="730">
        <v>0.70900708710093419</v>
      </c>
      <c r="DV38" s="730">
        <v>1.8050129725129249</v>
      </c>
      <c r="DW38" s="730">
        <v>4.5867272291928494</v>
      </c>
      <c r="DX38" s="730">
        <v>22.185103421810553</v>
      </c>
      <c r="DY38" s="736">
        <v>360.10293399999989</v>
      </c>
      <c r="DZ38" s="736">
        <v>1144</v>
      </c>
      <c r="EA38" s="736"/>
      <c r="EB38" s="889">
        <v>-0.7</v>
      </c>
      <c r="EC38" s="883">
        <v>-1.3</v>
      </c>
      <c r="ED38" s="715"/>
      <c r="EE38" s="715" t="s">
        <v>258</v>
      </c>
      <c r="EF38" s="715" t="s">
        <v>258</v>
      </c>
      <c r="EH38" s="1743"/>
      <c r="EI38" s="1743"/>
      <c r="EJ38" s="1449"/>
      <c r="EK38" s="1449"/>
    </row>
    <row r="39" spans="1:148" s="180" customFormat="1" ht="18" customHeight="1">
      <c r="A39" s="625" t="s">
        <v>76</v>
      </c>
      <c r="B39" s="609"/>
      <c r="C39" s="593">
        <v>42.390104606939651</v>
      </c>
      <c r="D39" s="593">
        <v>1.4088322301592946</v>
      </c>
      <c r="E39" s="593">
        <v>39.622157382132954</v>
      </c>
      <c r="F39" s="593">
        <v>45.158051831746342</v>
      </c>
      <c r="G39" s="593">
        <v>3.323493167149806</v>
      </c>
      <c r="H39" s="596">
        <v>1818.6454129999695</v>
      </c>
      <c r="I39" s="597">
        <v>2536</v>
      </c>
      <c r="J39" s="596"/>
      <c r="K39" s="593"/>
      <c r="L39" s="593"/>
      <c r="M39" s="593"/>
      <c r="N39" s="593"/>
      <c r="O39" s="593"/>
      <c r="P39" s="596"/>
      <c r="Q39" s="597"/>
      <c r="R39" s="596"/>
      <c r="S39" s="653" t="s">
        <v>77</v>
      </c>
      <c r="T39" s="653" t="s">
        <v>77</v>
      </c>
      <c r="U39" s="653" t="s">
        <v>77</v>
      </c>
      <c r="V39" s="653" t="s">
        <v>77</v>
      </c>
      <c r="W39" s="653" t="s">
        <v>77</v>
      </c>
      <c r="X39" s="653" t="s">
        <v>77</v>
      </c>
      <c r="Y39" s="653" t="s">
        <v>77</v>
      </c>
      <c r="Z39" s="596"/>
      <c r="AA39" s="593"/>
      <c r="AB39" s="593"/>
      <c r="AC39" s="593"/>
      <c r="AD39" s="593"/>
      <c r="AE39" s="593"/>
      <c r="AF39" s="596"/>
      <c r="AG39" s="597"/>
      <c r="AH39" s="591"/>
      <c r="AI39" s="653">
        <v>26.226091415436155</v>
      </c>
      <c r="AJ39" s="653">
        <v>1.3597127251729411</v>
      </c>
      <c r="AK39" s="653">
        <v>23.558091140271003</v>
      </c>
      <c r="AL39" s="653">
        <v>28.894091690601304</v>
      </c>
      <c r="AM39" s="653">
        <v>5.1845801329459302</v>
      </c>
      <c r="AN39" s="654">
        <v>1990.2212789999908</v>
      </c>
      <c r="AO39" s="679">
        <v>2588</v>
      </c>
      <c r="AP39" s="593"/>
      <c r="AQ39" s="653">
        <v>25.301669292943735</v>
      </c>
      <c r="AR39" s="653">
        <v>1.3717309289682855</v>
      </c>
      <c r="AS39" s="653">
        <v>22.610081459517033</v>
      </c>
      <c r="AT39" s="653">
        <v>27.993257126370434</v>
      </c>
      <c r="AU39" s="653">
        <v>5.4215036687355687</v>
      </c>
      <c r="AV39" s="654">
        <v>1816.8172550207828</v>
      </c>
      <c r="AW39" s="655">
        <v>2269</v>
      </c>
      <c r="AX39" s="593"/>
      <c r="AY39" s="593"/>
      <c r="AZ39" s="702">
        <v>25.104719734069864</v>
      </c>
      <c r="BA39" s="702">
        <v>1.5974805090728845</v>
      </c>
      <c r="BB39" s="702">
        <v>21.970179717503857</v>
      </c>
      <c r="BC39" s="702">
        <v>28.23925975063587</v>
      </c>
      <c r="BD39" s="702">
        <v>6.3632676484530828</v>
      </c>
      <c r="BE39" s="705">
        <v>1558.8167449999964</v>
      </c>
      <c r="BF39" s="706">
        <v>1997</v>
      </c>
      <c r="BG39" s="707"/>
      <c r="BH39" s="882">
        <v>22.062842667641092</v>
      </c>
      <c r="BI39" s="708">
        <v>1.4435740093478244</v>
      </c>
      <c r="BJ39" s="708">
        <v>19.230952541073993</v>
      </c>
      <c r="BK39" s="708">
        <v>24.894732794208192</v>
      </c>
      <c r="BL39" s="882">
        <v>6.5430100331770529</v>
      </c>
      <c r="BM39" s="599">
        <v>1638.0186880000065</v>
      </c>
      <c r="BN39" s="708">
        <v>2059</v>
      </c>
      <c r="BO39" s="701"/>
      <c r="BP39" s="702">
        <v>22.482747676321218</v>
      </c>
      <c r="BQ39" s="702">
        <v>1.4648180827427197</v>
      </c>
      <c r="BR39" s="702">
        <v>19.609159502867879</v>
      </c>
      <c r="BS39" s="702">
        <v>25.35633584977456</v>
      </c>
      <c r="BT39" s="702">
        <v>6.5152983248816287</v>
      </c>
      <c r="BU39" s="708">
        <v>1381.5072360000022</v>
      </c>
      <c r="BV39" s="708">
        <v>1738</v>
      </c>
      <c r="BW39" s="1550"/>
      <c r="BX39" s="882">
        <v>20.472923917996699</v>
      </c>
      <c r="BY39" s="882">
        <v>1.3599854457150204</v>
      </c>
      <c r="BZ39" s="882">
        <v>17.805207903385767</v>
      </c>
      <c r="CA39" s="882">
        <v>23.14063993260763</v>
      </c>
      <c r="CB39" s="882">
        <v>6.6428491170209787</v>
      </c>
      <c r="CC39" s="708">
        <v>1394.4875590000017</v>
      </c>
      <c r="CD39" s="708">
        <v>1716</v>
      </c>
      <c r="CE39" s="708"/>
      <c r="CF39" s="888">
        <v>17.888030102828147</v>
      </c>
      <c r="CG39" s="882">
        <v>0.96789835537929125</v>
      </c>
      <c r="CH39" s="882">
        <v>15.990257522536105</v>
      </c>
      <c r="CI39" s="882">
        <v>19.785802683120185</v>
      </c>
      <c r="CJ39" s="882">
        <v>5.4108716824345233</v>
      </c>
      <c r="CK39" s="708">
        <v>1616.2170420000054</v>
      </c>
      <c r="CL39" s="708">
        <v>3293</v>
      </c>
      <c r="CM39" s="1553"/>
      <c r="CN39" s="882">
        <v>19.585262232123068</v>
      </c>
      <c r="CO39" s="708">
        <v>1.3217999615623972</v>
      </c>
      <c r="CP39" s="708">
        <v>16.993585136763041</v>
      </c>
      <c r="CQ39" s="708">
        <v>22.176939327483097</v>
      </c>
      <c r="CR39" s="882">
        <v>6.7489520737405631</v>
      </c>
      <c r="CS39" s="708">
        <v>1348.5032309999888</v>
      </c>
      <c r="CT39" s="708">
        <v>2667</v>
      </c>
      <c r="CU39" s="708"/>
      <c r="CV39" s="888">
        <v>18.880846722347044</v>
      </c>
      <c r="CW39" s="1513">
        <v>1.6022842130524617</v>
      </c>
      <c r="CX39" s="1513">
        <v>15.739219081265437</v>
      </c>
      <c r="CY39" s="1513">
        <v>22.02247436342865</v>
      </c>
      <c r="CZ39" s="1513">
        <v>8.4862942674918589</v>
      </c>
      <c r="DA39" s="1547">
        <v>1085.3239000000044</v>
      </c>
      <c r="DB39" s="1547">
        <v>2484</v>
      </c>
      <c r="DC39" s="1547"/>
      <c r="DD39" s="709">
        <v>16.815609804571078</v>
      </c>
      <c r="DE39" s="710">
        <v>1.3060929118252689</v>
      </c>
      <c r="DF39" s="710">
        <v>14.253457756283661</v>
      </c>
      <c r="DG39" s="710">
        <v>19.377761852858498</v>
      </c>
      <c r="DH39" s="710">
        <v>7.7671456878728629</v>
      </c>
      <c r="DI39" s="715">
        <v>500.5096870000001</v>
      </c>
      <c r="DJ39" s="715">
        <v>1204</v>
      </c>
      <c r="DK39" s="708"/>
      <c r="DL39" s="709">
        <v>18.573264001343357</v>
      </c>
      <c r="DM39" s="710">
        <v>1.1294478729458914</v>
      </c>
      <c r="DN39" s="710">
        <v>16.358691882542999</v>
      </c>
      <c r="DO39" s="710">
        <v>20.787836120143712</v>
      </c>
      <c r="DP39" s="710">
        <v>6.0810413983465779</v>
      </c>
      <c r="DQ39" s="715">
        <v>989.03570200000388</v>
      </c>
      <c r="DR39" s="715">
        <v>2424</v>
      </c>
      <c r="DS39" s="708"/>
      <c r="DT39" s="709">
        <v>20.008449662251859</v>
      </c>
      <c r="DU39" s="710">
        <v>1.6426595179996304</v>
      </c>
      <c r="DV39" s="710">
        <v>16.786049291915333</v>
      </c>
      <c r="DW39" s="710">
        <v>23.230850032588386</v>
      </c>
      <c r="DX39" s="710">
        <v>8.2098290758563284</v>
      </c>
      <c r="DY39" s="715">
        <v>443.75974899999892</v>
      </c>
      <c r="DZ39" s="715">
        <v>1050</v>
      </c>
      <c r="EA39" s="715"/>
      <c r="EB39" s="1303">
        <v>-0.5</v>
      </c>
      <c r="EC39" s="1513">
        <v>1.4</v>
      </c>
      <c r="ED39" s="1547"/>
      <c r="EE39" s="1547" t="s">
        <v>258</v>
      </c>
      <c r="EF39" s="1547" t="s">
        <v>258</v>
      </c>
      <c r="EH39" s="1743"/>
      <c r="EI39" s="1743"/>
      <c r="EJ39" s="1449"/>
      <c r="EK39" s="1449"/>
    </row>
    <row r="40" spans="1:148" s="180" customFormat="1" ht="5.0999999999999996" customHeight="1">
      <c r="A40" s="595"/>
      <c r="B40" s="609"/>
      <c r="C40" s="593"/>
      <c r="D40" s="593"/>
      <c r="E40" s="593"/>
      <c r="F40" s="593"/>
      <c r="G40" s="593"/>
      <c r="H40" s="596"/>
      <c r="I40" s="597"/>
      <c r="J40" s="596"/>
      <c r="K40" s="593"/>
      <c r="L40" s="593"/>
      <c r="M40" s="593"/>
      <c r="N40" s="593"/>
      <c r="O40" s="593"/>
      <c r="P40" s="596"/>
      <c r="Q40" s="597"/>
      <c r="R40" s="596"/>
      <c r="S40" s="653"/>
      <c r="T40" s="653"/>
      <c r="U40" s="653"/>
      <c r="V40" s="653"/>
      <c r="W40" s="653"/>
      <c r="X40" s="654"/>
      <c r="Y40" s="655"/>
      <c r="Z40" s="596"/>
      <c r="AA40" s="593"/>
      <c r="AB40" s="593"/>
      <c r="AC40" s="593"/>
      <c r="AD40" s="593"/>
      <c r="AE40" s="593"/>
      <c r="AF40" s="596"/>
      <c r="AG40" s="597"/>
      <c r="AH40" s="593"/>
      <c r="AI40" s="653"/>
      <c r="AJ40" s="653"/>
      <c r="AK40" s="653"/>
      <c r="AL40" s="653"/>
      <c r="AM40" s="653"/>
      <c r="AN40" s="654"/>
      <c r="AO40" s="679"/>
      <c r="AP40" s="593"/>
      <c r="AQ40" s="653"/>
      <c r="AR40" s="653"/>
      <c r="AS40" s="653"/>
      <c r="AT40" s="653"/>
      <c r="AU40" s="653"/>
      <c r="AV40" s="654"/>
      <c r="AW40" s="655"/>
      <c r="AX40" s="593"/>
      <c r="AY40" s="593"/>
      <c r="AZ40" s="702"/>
      <c r="BA40" s="702"/>
      <c r="BB40" s="702"/>
      <c r="BC40" s="702"/>
      <c r="BD40" s="702"/>
      <c r="BE40" s="705"/>
      <c r="BF40" s="706"/>
      <c r="BG40" s="707"/>
      <c r="BH40" s="882"/>
      <c r="BI40" s="708"/>
      <c r="BJ40" s="708"/>
      <c r="BK40" s="708"/>
      <c r="BL40" s="882"/>
      <c r="BM40" s="599"/>
      <c r="BN40" s="708"/>
      <c r="BO40" s="701"/>
      <c r="BP40" s="702"/>
      <c r="BQ40" s="702"/>
      <c r="BR40" s="702"/>
      <c r="BS40" s="702"/>
      <c r="BT40" s="702"/>
      <c r="BU40" s="708"/>
      <c r="BV40" s="708"/>
      <c r="BW40" s="1550"/>
      <c r="BX40" s="882"/>
      <c r="BY40" s="882"/>
      <c r="BZ40" s="882"/>
      <c r="CA40" s="882"/>
      <c r="CB40" s="882"/>
      <c r="CC40" s="708"/>
      <c r="CD40" s="708"/>
      <c r="CE40" s="708"/>
      <c r="CF40" s="888"/>
      <c r="CG40" s="882"/>
      <c r="CH40" s="882"/>
      <c r="CI40" s="882"/>
      <c r="CJ40" s="882"/>
      <c r="CK40" s="708"/>
      <c r="CL40" s="708"/>
      <c r="CM40" s="1553"/>
      <c r="CN40" s="882"/>
      <c r="CO40" s="708"/>
      <c r="CP40" s="708"/>
      <c r="CQ40" s="708"/>
      <c r="CR40" s="882"/>
      <c r="CS40" s="708"/>
      <c r="CT40" s="708"/>
      <c r="CU40" s="708"/>
      <c r="CV40" s="888"/>
      <c r="CW40" s="882"/>
      <c r="CX40" s="882"/>
      <c r="CY40" s="882"/>
      <c r="CZ40" s="882"/>
      <c r="DA40" s="708"/>
      <c r="DB40" s="708"/>
      <c r="DC40" s="708"/>
      <c r="DD40" s="702"/>
      <c r="DE40" s="702"/>
      <c r="DF40" s="702"/>
      <c r="DG40" s="702"/>
      <c r="DH40" s="702"/>
      <c r="DI40" s="708"/>
      <c r="DJ40" s="708"/>
      <c r="DK40" s="708"/>
      <c r="DL40" s="702"/>
      <c r="DM40" s="702"/>
      <c r="DN40" s="702"/>
      <c r="DO40" s="702"/>
      <c r="DP40" s="702"/>
      <c r="DQ40" s="708"/>
      <c r="DR40" s="708"/>
      <c r="DS40" s="708"/>
      <c r="DT40" s="702"/>
      <c r="DU40" s="702"/>
      <c r="DV40" s="702"/>
      <c r="DW40" s="702"/>
      <c r="DX40" s="702"/>
      <c r="DY40" s="708"/>
      <c r="DZ40" s="708"/>
      <c r="EA40" s="708"/>
      <c r="EB40" s="888"/>
      <c r="EC40" s="882"/>
      <c r="ED40" s="708"/>
      <c r="EE40" s="708"/>
      <c r="EF40" s="708"/>
      <c r="EH40" s="1743"/>
      <c r="EI40" s="1743"/>
      <c r="EJ40" s="1449"/>
      <c r="EK40" s="1449"/>
    </row>
    <row r="41" spans="1:148" s="180" customFormat="1" ht="18" customHeight="1">
      <c r="A41" s="646" t="s">
        <v>247</v>
      </c>
      <c r="B41" s="611"/>
      <c r="C41" s="612"/>
      <c r="D41" s="612"/>
      <c r="E41" s="612"/>
      <c r="F41" s="612"/>
      <c r="G41" s="612"/>
      <c r="H41" s="613"/>
      <c r="I41" s="614"/>
      <c r="J41" s="613"/>
      <c r="K41" s="612"/>
      <c r="L41" s="612"/>
      <c r="M41" s="612"/>
      <c r="N41" s="612"/>
      <c r="O41" s="612"/>
      <c r="P41" s="613"/>
      <c r="Q41" s="614"/>
      <c r="R41" s="613"/>
      <c r="S41" s="659"/>
      <c r="T41" s="659"/>
      <c r="U41" s="659"/>
      <c r="V41" s="659"/>
      <c r="W41" s="659"/>
      <c r="X41" s="660"/>
      <c r="Y41" s="661"/>
      <c r="Z41" s="613"/>
      <c r="AA41" s="612"/>
      <c r="AB41" s="612"/>
      <c r="AC41" s="612"/>
      <c r="AD41" s="612"/>
      <c r="AE41" s="612"/>
      <c r="AF41" s="613"/>
      <c r="AG41" s="614"/>
      <c r="AH41" s="612"/>
      <c r="AI41" s="659"/>
      <c r="AJ41" s="659"/>
      <c r="AK41" s="659"/>
      <c r="AL41" s="659"/>
      <c r="AM41" s="659"/>
      <c r="AN41" s="660"/>
      <c r="AO41" s="683"/>
      <c r="AP41" s="612"/>
      <c r="AQ41" s="659"/>
      <c r="AR41" s="659"/>
      <c r="AS41" s="659"/>
      <c r="AT41" s="659"/>
      <c r="AU41" s="659"/>
      <c r="AV41" s="660"/>
      <c r="AW41" s="661"/>
      <c r="AX41" s="612"/>
      <c r="AY41" s="612"/>
      <c r="AZ41" s="717"/>
      <c r="BA41" s="717"/>
      <c r="BB41" s="717"/>
      <c r="BC41" s="717"/>
      <c r="BD41" s="717"/>
      <c r="BE41" s="718"/>
      <c r="BF41" s="719"/>
      <c r="BG41" s="720"/>
      <c r="BH41" s="788"/>
      <c r="BI41" s="722"/>
      <c r="BJ41" s="722"/>
      <c r="BK41" s="722"/>
      <c r="BL41" s="788"/>
      <c r="BM41" s="617"/>
      <c r="BN41" s="722"/>
      <c r="BO41" s="721"/>
      <c r="BP41" s="717"/>
      <c r="BQ41" s="717"/>
      <c r="BR41" s="717"/>
      <c r="BS41" s="717"/>
      <c r="BT41" s="717"/>
      <c r="BU41" s="1411"/>
      <c r="BV41" s="1411"/>
      <c r="BW41" s="1556"/>
      <c r="BX41" s="1414"/>
      <c r="BY41" s="1414"/>
      <c r="BZ41" s="1414"/>
      <c r="CA41" s="1414"/>
      <c r="CB41" s="1414"/>
      <c r="CC41" s="1411"/>
      <c r="CD41" s="1411"/>
      <c r="CE41" s="1411"/>
      <c r="CF41" s="1413"/>
      <c r="CG41" s="1414"/>
      <c r="CH41" s="1414"/>
      <c r="CI41" s="1414"/>
      <c r="CJ41" s="1414"/>
      <c r="CK41" s="1411"/>
      <c r="CL41" s="1411"/>
      <c r="CM41" s="1531"/>
      <c r="CN41" s="1414"/>
      <c r="CO41" s="1411"/>
      <c r="CP41" s="1411"/>
      <c r="CQ41" s="1411"/>
      <c r="CR41" s="1414"/>
      <c r="CS41" s="1411"/>
      <c r="CT41" s="1411"/>
      <c r="CU41" s="1411"/>
      <c r="CV41" s="1413"/>
      <c r="CW41" s="1414"/>
      <c r="CX41" s="1414"/>
      <c r="CY41" s="1414"/>
      <c r="CZ41" s="1414"/>
      <c r="DA41" s="1411"/>
      <c r="DB41" s="1411"/>
      <c r="DC41" s="1411"/>
      <c r="DD41" s="717"/>
      <c r="DE41" s="717"/>
      <c r="DF41" s="717"/>
      <c r="DG41" s="717"/>
      <c r="DH41" s="717"/>
      <c r="DI41" s="1411"/>
      <c r="DJ41" s="1411"/>
      <c r="DK41" s="1411"/>
      <c r="DL41" s="717"/>
      <c r="DM41" s="717"/>
      <c r="DN41" s="717"/>
      <c r="DO41" s="717"/>
      <c r="DP41" s="717"/>
      <c r="DQ41" s="1411"/>
      <c r="DR41" s="1411"/>
      <c r="DS41" s="1411"/>
      <c r="DT41" s="717"/>
      <c r="DU41" s="717"/>
      <c r="DV41" s="717"/>
      <c r="DW41" s="717"/>
      <c r="DX41" s="717"/>
      <c r="DY41" s="1411"/>
      <c r="DZ41" s="1411"/>
      <c r="EA41" s="1411"/>
      <c r="EB41" s="1413"/>
      <c r="EC41" s="1414"/>
      <c r="ED41" s="1411"/>
      <c r="EE41" s="1411"/>
      <c r="EF41" s="1411"/>
      <c r="EH41" s="1743"/>
      <c r="EI41" s="1743"/>
      <c r="EJ41" s="1449"/>
      <c r="EK41" s="1449"/>
    </row>
    <row r="42" spans="1:148" s="180" customFormat="1" ht="18" customHeight="1">
      <c r="A42" s="628" t="s">
        <v>13</v>
      </c>
      <c r="B42" s="629"/>
      <c r="C42" s="1427">
        <v>46.975806938436307</v>
      </c>
      <c r="D42" s="1427">
        <v>1.1634798706636895</v>
      </c>
      <c r="E42" s="1427">
        <v>44.69142706730441</v>
      </c>
      <c r="F42" s="1427">
        <v>49.260186809568204</v>
      </c>
      <c r="G42" s="1427">
        <v>2.4767639908527315</v>
      </c>
      <c r="H42" s="1407">
        <v>2899.7931420001369</v>
      </c>
      <c r="I42" s="632">
        <v>4102</v>
      </c>
      <c r="J42" s="633"/>
      <c r="K42" s="1427">
        <v>45.266339006891201</v>
      </c>
      <c r="L42" s="1427">
        <v>2.5152719489487452</v>
      </c>
      <c r="M42" s="1427">
        <v>40.310188817769507</v>
      </c>
      <c r="N42" s="1427">
        <v>50.222489196012901</v>
      </c>
      <c r="O42" s="1427">
        <v>5.5566056458991051</v>
      </c>
      <c r="P42" s="1407">
        <v>619.33652500000187</v>
      </c>
      <c r="Q42" s="632">
        <v>863</v>
      </c>
      <c r="R42" s="633"/>
      <c r="S42" s="666">
        <v>39.579971656171871</v>
      </c>
      <c r="T42" s="1433">
        <v>2.4398019281579213</v>
      </c>
      <c r="U42" s="1433">
        <v>34.772302327808099</v>
      </c>
      <c r="V42" s="1433">
        <v>44.387640984535643</v>
      </c>
      <c r="W42" s="1433">
        <v>6.1642336415808741</v>
      </c>
      <c r="X42" s="668">
        <v>627.69573500000195</v>
      </c>
      <c r="Y42" s="669">
        <v>872</v>
      </c>
      <c r="Z42" s="633"/>
      <c r="AA42" s="1427">
        <v>39.773955638253597</v>
      </c>
      <c r="AB42" s="1427">
        <v>1.9408317669901107</v>
      </c>
      <c r="AC42" s="1427">
        <v>35.963027804192443</v>
      </c>
      <c r="AD42" s="1427">
        <v>43.584883472314758</v>
      </c>
      <c r="AE42" s="1427">
        <v>4.879654879293593</v>
      </c>
      <c r="AF42" s="1407">
        <v>1470.2676830000037</v>
      </c>
      <c r="AG42" s="632">
        <v>1728</v>
      </c>
      <c r="AH42" s="633"/>
      <c r="AI42" s="666">
        <v>37.147716770715121</v>
      </c>
      <c r="AJ42" s="1433">
        <v>1.5402664231566259</v>
      </c>
      <c r="AK42" s="1433">
        <v>34.125437751971042</v>
      </c>
      <c r="AL42" s="1433">
        <v>40.169995789459207</v>
      </c>
      <c r="AM42" s="1433">
        <v>4.1463286496543805</v>
      </c>
      <c r="AN42" s="668">
        <v>2295.5102819999865</v>
      </c>
      <c r="AO42" s="685">
        <v>3030</v>
      </c>
      <c r="AP42" s="633"/>
      <c r="AQ42" s="666">
        <v>35.929029134172069</v>
      </c>
      <c r="AR42" s="1433">
        <v>1.3521551836156358</v>
      </c>
      <c r="AS42" s="1433">
        <v>33.275852505821192</v>
      </c>
      <c r="AT42" s="1433">
        <v>38.582205762522946</v>
      </c>
      <c r="AU42" s="1433">
        <v>3.7634058481407786</v>
      </c>
      <c r="AV42" s="668">
        <v>2220.7127808002338</v>
      </c>
      <c r="AW42" s="669">
        <v>2930</v>
      </c>
      <c r="AX42" s="633"/>
      <c r="AY42" s="633"/>
      <c r="AZ42" s="735">
        <v>35.983808198943329</v>
      </c>
      <c r="BA42" s="730">
        <v>1.362488515541034</v>
      </c>
      <c r="BB42" s="730">
        <v>33.310364141366954</v>
      </c>
      <c r="BC42" s="730">
        <v>38.657252256519705</v>
      </c>
      <c r="BD42" s="730">
        <v>3.7863933356032167</v>
      </c>
      <c r="BE42" s="731">
        <v>2159.0717349999954</v>
      </c>
      <c r="BF42" s="732">
        <v>2918</v>
      </c>
      <c r="BG42" s="733"/>
      <c r="BH42" s="885">
        <v>31.006000551469938</v>
      </c>
      <c r="BI42" s="736">
        <v>1.3827728174447818</v>
      </c>
      <c r="BJ42" s="736">
        <v>28.293385428414108</v>
      </c>
      <c r="BK42" s="736">
        <v>33.718615674525765</v>
      </c>
      <c r="BL42" s="885">
        <v>4.4596942296681572</v>
      </c>
      <c r="BM42" s="1428">
        <v>2198.2007930000091</v>
      </c>
      <c r="BN42" s="736">
        <v>2810</v>
      </c>
      <c r="BO42" s="734"/>
      <c r="BP42" s="730">
        <v>29.66213666859036</v>
      </c>
      <c r="BQ42" s="730">
        <v>1.2701069573528319</v>
      </c>
      <c r="BR42" s="730">
        <v>27.170520559622002</v>
      </c>
      <c r="BS42" s="730">
        <v>32.153752777558722</v>
      </c>
      <c r="BT42" s="730">
        <v>4.2819132402480147</v>
      </c>
      <c r="BU42" s="736">
        <v>2199.7277919999806</v>
      </c>
      <c r="BV42" s="736">
        <v>3001</v>
      </c>
      <c r="BW42" s="1559"/>
      <c r="BX42" s="885">
        <v>26.91911982633431</v>
      </c>
      <c r="BY42" s="885">
        <v>1.1233336350069754</v>
      </c>
      <c r="BZ42" s="885">
        <v>24.715614533464304</v>
      </c>
      <c r="CA42" s="885">
        <v>29.122625119204315</v>
      </c>
      <c r="CB42" s="885">
        <v>4.1729954108976699</v>
      </c>
      <c r="CC42" s="736">
        <v>2304.7695689999996</v>
      </c>
      <c r="CD42" s="736">
        <v>3093</v>
      </c>
      <c r="CE42" s="736"/>
      <c r="CF42" s="891">
        <v>23.716280908682336</v>
      </c>
      <c r="CG42" s="885">
        <v>0.81894397719235834</v>
      </c>
      <c r="CH42" s="885">
        <v>22.110565374532126</v>
      </c>
      <c r="CI42" s="885">
        <v>25.321996442832546</v>
      </c>
      <c r="CJ42" s="885">
        <v>3.4530876925671334</v>
      </c>
      <c r="CK42" s="736">
        <v>2824.6281640000138</v>
      </c>
      <c r="CL42" s="736">
        <v>6477</v>
      </c>
      <c r="CM42" s="1560"/>
      <c r="CN42" s="885">
        <v>22.626096074040348</v>
      </c>
      <c r="CO42" s="736">
        <v>0.98776142079231666</v>
      </c>
      <c r="CP42" s="736">
        <v>20.689374388164524</v>
      </c>
      <c r="CQ42" s="736">
        <v>24.562817759916172</v>
      </c>
      <c r="CR42" s="885">
        <v>4.3655848430945516</v>
      </c>
      <c r="CS42" s="736">
        <v>2510.7422250000122</v>
      </c>
      <c r="CT42" s="736">
        <v>5428</v>
      </c>
      <c r="CU42" s="736"/>
      <c r="CV42" s="891">
        <v>21.877558016880545</v>
      </c>
      <c r="CW42" s="885">
        <v>0.99279289330202969</v>
      </c>
      <c r="CX42" s="885">
        <v>19.930971031838013</v>
      </c>
      <c r="CY42" s="885">
        <v>23.824145001923082</v>
      </c>
      <c r="CZ42" s="885">
        <v>4.5379511394096124</v>
      </c>
      <c r="DA42" s="736">
        <v>2339.1496829999869</v>
      </c>
      <c r="DB42" s="736">
        <v>5853</v>
      </c>
      <c r="DC42" s="736"/>
      <c r="DD42" s="737">
        <v>21.211337987396799</v>
      </c>
      <c r="DE42" s="730">
        <v>1.0470373594355831</v>
      </c>
      <c r="DF42" s="730">
        <v>19.157373150115589</v>
      </c>
      <c r="DG42" s="730">
        <v>23.26530282467801</v>
      </c>
      <c r="DH42" s="730">
        <v>4.9362155280242304</v>
      </c>
      <c r="DI42" s="736">
        <v>1171.7291910000008</v>
      </c>
      <c r="DJ42" s="736">
        <v>3344</v>
      </c>
      <c r="DK42" s="736"/>
      <c r="DL42" s="737">
        <v>20.907238555320621</v>
      </c>
      <c r="DM42" s="730">
        <v>0.73585750616938683</v>
      </c>
      <c r="DN42" s="730">
        <v>19.464401257905344</v>
      </c>
      <c r="DO42" s="730">
        <v>22.350075852735898</v>
      </c>
      <c r="DP42" s="730">
        <v>3.5196303147462804</v>
      </c>
      <c r="DQ42" s="736">
        <v>2351.7714579999897</v>
      </c>
      <c r="DR42" s="736">
        <v>6924</v>
      </c>
      <c r="DS42" s="736"/>
      <c r="DT42" s="737">
        <v>20.664220334464435</v>
      </c>
      <c r="DU42" s="730">
        <v>1.1288156262636331</v>
      </c>
      <c r="DV42" s="730">
        <v>18.44982602313253</v>
      </c>
      <c r="DW42" s="730">
        <v>22.87861464579634</v>
      </c>
      <c r="DX42" s="730">
        <v>5.462657714605176</v>
      </c>
      <c r="DY42" s="736">
        <v>1120.3997550000008</v>
      </c>
      <c r="DZ42" s="736">
        <v>2909</v>
      </c>
      <c r="EA42" s="736"/>
      <c r="EB42" s="891">
        <v>-6.2</v>
      </c>
      <c r="EC42" s="885">
        <v>-0.2</v>
      </c>
      <c r="ED42" s="736"/>
      <c r="EE42" s="736" t="s">
        <v>437</v>
      </c>
      <c r="EF42" s="736" t="s">
        <v>258</v>
      </c>
      <c r="EH42" s="1743"/>
      <c r="EI42" s="1743"/>
      <c r="EJ42" s="1449"/>
      <c r="EK42" s="1449"/>
    </row>
    <row r="43" spans="1:148" s="180" customFormat="1" ht="18" customHeight="1">
      <c r="A43" s="628" t="s">
        <v>14</v>
      </c>
      <c r="B43" s="629"/>
      <c r="C43" s="1427">
        <v>30.628212976841979</v>
      </c>
      <c r="D43" s="1427">
        <v>1.0290916371384882</v>
      </c>
      <c r="E43" s="1427">
        <v>28.607691366882076</v>
      </c>
      <c r="F43" s="1427">
        <v>32.648734586801879</v>
      </c>
      <c r="G43" s="1427">
        <v>3.3599467194399666</v>
      </c>
      <c r="H43" s="1407">
        <v>2488.4150720000021</v>
      </c>
      <c r="I43" s="632">
        <v>3028</v>
      </c>
      <c r="J43" s="1407"/>
      <c r="K43" s="1427">
        <v>26.833508511620458</v>
      </c>
      <c r="L43" s="1427">
        <v>2.3291058716081321</v>
      </c>
      <c r="M43" s="1427">
        <v>22.244184279352197</v>
      </c>
      <c r="N43" s="1427">
        <v>31.422832743888719</v>
      </c>
      <c r="O43" s="1427">
        <v>8.6798409928373488</v>
      </c>
      <c r="P43" s="1407">
        <v>495.79584399999862</v>
      </c>
      <c r="Q43" s="632">
        <v>670</v>
      </c>
      <c r="R43" s="1407"/>
      <c r="S43" s="666">
        <v>32.632609010476763</v>
      </c>
      <c r="T43" s="1433">
        <v>2.5246146174016988</v>
      </c>
      <c r="U43" s="1433">
        <v>27.657814900372525</v>
      </c>
      <c r="V43" s="1433">
        <v>37.607403120581004</v>
      </c>
      <c r="W43" s="1433">
        <v>7.7364780014713697</v>
      </c>
      <c r="X43" s="668">
        <v>540.43188500000144</v>
      </c>
      <c r="Y43" s="669">
        <v>710</v>
      </c>
      <c r="Z43" s="1407"/>
      <c r="AA43" s="1427">
        <v>27.592290645331541</v>
      </c>
      <c r="AB43" s="1427">
        <v>1.7912418908649796</v>
      </c>
      <c r="AC43" s="1427">
        <v>24.07509059969334</v>
      </c>
      <c r="AD43" s="1427">
        <v>31.109490690969743</v>
      </c>
      <c r="AE43" s="1427">
        <v>6.4918201750243156</v>
      </c>
      <c r="AF43" s="1407">
        <v>1291.9002470000114</v>
      </c>
      <c r="AG43" s="632">
        <v>1547</v>
      </c>
      <c r="AH43" s="1427"/>
      <c r="AI43" s="1433">
        <v>23.33479585838694</v>
      </c>
      <c r="AJ43" s="1433">
        <v>1.0726122004984353</v>
      </c>
      <c r="AK43" s="1433">
        <v>21.230138313381364</v>
      </c>
      <c r="AL43" s="1433">
        <v>25.439453403392516</v>
      </c>
      <c r="AM43" s="1433">
        <v>4.5966213161145753</v>
      </c>
      <c r="AN43" s="668">
        <v>2196.0603859999796</v>
      </c>
      <c r="AO43" s="685">
        <v>2707</v>
      </c>
      <c r="AP43" s="1427"/>
      <c r="AQ43" s="1433">
        <v>21.285115795037754</v>
      </c>
      <c r="AR43" s="1433">
        <v>1.0599853782731246</v>
      </c>
      <c r="AS43" s="1433">
        <v>19.205229946057159</v>
      </c>
      <c r="AT43" s="1433">
        <v>23.365001644018349</v>
      </c>
      <c r="AU43" s="1433">
        <v>4.9799371000849391</v>
      </c>
      <c r="AV43" s="668" t="s">
        <v>418</v>
      </c>
      <c r="AW43" s="669">
        <v>2341</v>
      </c>
      <c r="AX43" s="1427"/>
      <c r="AY43" s="1427"/>
      <c r="AZ43" s="730">
        <v>17.077129992061533</v>
      </c>
      <c r="BA43" s="730">
        <v>1.035585527631943</v>
      </c>
      <c r="BB43" s="730">
        <v>15.04512756167016</v>
      </c>
      <c r="BC43" s="730">
        <v>19.109132422452905</v>
      </c>
      <c r="BD43" s="730">
        <v>6.0641660988312722</v>
      </c>
      <c r="BE43" s="731">
        <v>2021.0574620000025</v>
      </c>
      <c r="BF43" s="732">
        <v>2388</v>
      </c>
      <c r="BG43" s="733"/>
      <c r="BH43" s="885">
        <v>13.997004816033339</v>
      </c>
      <c r="BI43" s="736">
        <v>0.83154205700484829</v>
      </c>
      <c r="BJ43" s="736">
        <v>12.365750910235196</v>
      </c>
      <c r="BK43" s="736">
        <v>15.628258721831484</v>
      </c>
      <c r="BL43" s="885">
        <v>5.9408571186053356</v>
      </c>
      <c r="BM43" s="1428">
        <v>2217.6814760000038</v>
      </c>
      <c r="BN43" s="736">
        <v>2605</v>
      </c>
      <c r="BO43" s="734"/>
      <c r="BP43" s="730">
        <v>15.462999410809978</v>
      </c>
      <c r="BQ43" s="730">
        <v>1.2135143175242407</v>
      </c>
      <c r="BR43" s="730">
        <v>13.08240319054442</v>
      </c>
      <c r="BS43" s="730">
        <v>17.843595631075534</v>
      </c>
      <c r="BT43" s="730">
        <v>7.8478585252734918</v>
      </c>
      <c r="BU43" s="736">
        <v>2050.9492729999938</v>
      </c>
      <c r="BV43" s="736">
        <v>2449</v>
      </c>
      <c r="BW43" s="1559"/>
      <c r="BX43" s="885">
        <v>9.7796632999864688</v>
      </c>
      <c r="BY43" s="885">
        <v>0.81839440966741606</v>
      </c>
      <c r="BZ43" s="885">
        <v>8.1743197429530525</v>
      </c>
      <c r="CA43" s="885">
        <v>11.385006857019885</v>
      </c>
      <c r="CB43" s="885">
        <v>8.3683290984930778</v>
      </c>
      <c r="CC43" s="736">
        <v>2260.9116410000124</v>
      </c>
      <c r="CD43" s="736">
        <v>2568</v>
      </c>
      <c r="CE43" s="736"/>
      <c r="CF43" s="891">
        <v>10.722249802894325</v>
      </c>
      <c r="CG43" s="885">
        <v>0.5450989378730462</v>
      </c>
      <c r="CH43" s="885">
        <v>9.6534662760988894</v>
      </c>
      <c r="CI43" s="885">
        <v>11.79103332968976</v>
      </c>
      <c r="CJ43" s="885">
        <v>5.0838112140038385</v>
      </c>
      <c r="CK43" s="736">
        <v>2629.6978170000039</v>
      </c>
      <c r="CL43" s="736">
        <v>6267</v>
      </c>
      <c r="CM43" s="1560"/>
      <c r="CN43" s="885">
        <v>8.761866096514499</v>
      </c>
      <c r="CO43" s="736">
        <v>0.51124047334836253</v>
      </c>
      <c r="CP43" s="736">
        <v>7.7594676523264505</v>
      </c>
      <c r="CQ43" s="736">
        <v>9.7642645407025483</v>
      </c>
      <c r="CR43" s="885">
        <v>5.8348354987042743</v>
      </c>
      <c r="CS43" s="736">
        <v>2586.2922750000153</v>
      </c>
      <c r="CT43" s="736">
        <v>5732</v>
      </c>
      <c r="CU43" s="736"/>
      <c r="CV43" s="891">
        <v>8.2820574696342675</v>
      </c>
      <c r="CW43" s="885">
        <v>0.47852230820885089</v>
      </c>
      <c r="CX43" s="885">
        <v>7.3438101236911066</v>
      </c>
      <c r="CY43" s="885">
        <v>9.2203048155774283</v>
      </c>
      <c r="CZ43" s="885">
        <v>5.7778192189963429</v>
      </c>
      <c r="DA43" s="736">
        <v>2331.0166430000054</v>
      </c>
      <c r="DB43" s="736">
        <v>5889</v>
      </c>
      <c r="DC43" s="736"/>
      <c r="DD43" s="737">
        <v>7.7976644840267824</v>
      </c>
      <c r="DE43" s="730">
        <v>0.65011663896988137</v>
      </c>
      <c r="DF43" s="730">
        <v>6.5223358584127009</v>
      </c>
      <c r="DG43" s="730">
        <v>9.0729931096408638</v>
      </c>
      <c r="DH43" s="730">
        <v>8.3373251093531966</v>
      </c>
      <c r="DI43" s="736">
        <v>1082.2779329999976</v>
      </c>
      <c r="DJ43" s="736">
        <v>3022</v>
      </c>
      <c r="DK43" s="736"/>
      <c r="DL43" s="737">
        <v>8.3495397294861853</v>
      </c>
      <c r="DM43" s="730">
        <v>0.46000964350297402</v>
      </c>
      <c r="DN43" s="730">
        <v>7.447572887737322</v>
      </c>
      <c r="DO43" s="730">
        <v>9.2515065712350495</v>
      </c>
      <c r="DP43" s="730">
        <v>5.5094012173923996</v>
      </c>
      <c r="DQ43" s="736">
        <v>2139.2001449999866</v>
      </c>
      <c r="DR43" s="736">
        <v>6016</v>
      </c>
      <c r="DS43" s="736"/>
      <c r="DT43" s="737">
        <v>7.6420976612845211</v>
      </c>
      <c r="DU43" s="730">
        <v>0.70772811022334603</v>
      </c>
      <c r="DV43" s="730">
        <v>6.2537494981432697</v>
      </c>
      <c r="DW43" s="730">
        <v>9.0304458244257724</v>
      </c>
      <c r="DX43" s="730">
        <v>9.2609142357438508</v>
      </c>
      <c r="DY43" s="736">
        <v>1043.0531450000044</v>
      </c>
      <c r="DZ43" s="736">
        <v>2823</v>
      </c>
      <c r="EA43" s="736"/>
      <c r="EB43" s="891">
        <v>-2.2000000000000002</v>
      </c>
      <c r="EC43" s="885">
        <v>-0.7</v>
      </c>
      <c r="ED43" s="736"/>
      <c r="EE43" s="736" t="s">
        <v>438</v>
      </c>
      <c r="EF43" s="736" t="s">
        <v>258</v>
      </c>
      <c r="EH43" s="1743"/>
      <c r="EI43" s="1743"/>
      <c r="EJ43" s="1449"/>
      <c r="EK43" s="1449"/>
    </row>
    <row r="44" spans="1:148" s="180" customFormat="1" ht="18" customHeight="1">
      <c r="A44" s="628" t="s">
        <v>15</v>
      </c>
      <c r="B44" s="629"/>
      <c r="C44" s="1427">
        <v>16.772594577659596</v>
      </c>
      <c r="D44" s="1427">
        <v>1.0988080026769929</v>
      </c>
      <c r="E44" s="1427">
        <v>14.615191646294637</v>
      </c>
      <c r="F44" s="1427">
        <v>18.929997509024556</v>
      </c>
      <c r="G44" s="1427">
        <v>6.5512106525281419</v>
      </c>
      <c r="H44" s="1407">
        <v>2149.5356090000228</v>
      </c>
      <c r="I44" s="632">
        <v>2183</v>
      </c>
      <c r="J44" s="633"/>
      <c r="K44" s="1427">
        <v>11.642637697553168</v>
      </c>
      <c r="L44" s="1427">
        <v>1.7688645437384611</v>
      </c>
      <c r="M44" s="1427">
        <v>8.1572259723343148</v>
      </c>
      <c r="N44" s="1427">
        <v>15.128049422772023</v>
      </c>
      <c r="O44" s="1427">
        <v>15.192987961054632</v>
      </c>
      <c r="P44" s="1407">
        <v>440.07256199999955</v>
      </c>
      <c r="Q44" s="632">
        <v>458</v>
      </c>
      <c r="R44" s="633"/>
      <c r="S44" s="666">
        <v>11.282537188368826</v>
      </c>
      <c r="T44" s="1433">
        <v>1.8334186089802282</v>
      </c>
      <c r="U44" s="1433">
        <v>7.669756039736547</v>
      </c>
      <c r="V44" s="1433">
        <v>14.895318337001104</v>
      </c>
      <c r="W44" s="1433">
        <v>16.250055979166643</v>
      </c>
      <c r="X44" s="668">
        <v>509.49781099999888</v>
      </c>
      <c r="Y44" s="669">
        <v>472</v>
      </c>
      <c r="Z44" s="633"/>
      <c r="AA44" s="1427">
        <v>11.581650555373296</v>
      </c>
      <c r="AB44" s="1427">
        <v>1.1865811199838916</v>
      </c>
      <c r="AC44" s="1427">
        <v>9.2517345397616673</v>
      </c>
      <c r="AD44" s="1427">
        <v>13.911566570984924</v>
      </c>
      <c r="AE44" s="1427">
        <v>10.245354186009164</v>
      </c>
      <c r="AF44" s="1407">
        <v>1261.3209430000084</v>
      </c>
      <c r="AG44" s="632">
        <v>1382</v>
      </c>
      <c r="AH44" s="633"/>
      <c r="AI44" s="666">
        <v>9.7244629298538534</v>
      </c>
      <c r="AJ44" s="1433">
        <v>0.90267037964400476</v>
      </c>
      <c r="AK44" s="1433">
        <v>7.9532617219168449</v>
      </c>
      <c r="AL44" s="1433">
        <v>11.495664137790861</v>
      </c>
      <c r="AM44" s="1433">
        <v>9.2824702624227182</v>
      </c>
      <c r="AN44" s="668">
        <v>1905.8327059999958</v>
      </c>
      <c r="AO44" s="685">
        <v>2041</v>
      </c>
      <c r="AP44" s="633"/>
      <c r="AQ44" s="666">
        <v>11.627516015176212</v>
      </c>
      <c r="AR44" s="1433">
        <v>1.0042408198614472</v>
      </c>
      <c r="AS44" s="1433">
        <v>9.65701122047677</v>
      </c>
      <c r="AT44" s="1433">
        <v>13.598020809875653</v>
      </c>
      <c r="AU44" s="1433">
        <v>8.6367614420028662</v>
      </c>
      <c r="AV44" s="668">
        <v>1851.9622675202106</v>
      </c>
      <c r="AW44" s="669">
        <v>1971</v>
      </c>
      <c r="AX44" s="633"/>
      <c r="AY44" s="633"/>
      <c r="AZ44" s="735">
        <v>6.9464683085622285</v>
      </c>
      <c r="BA44" s="730">
        <v>0.76093928912965403</v>
      </c>
      <c r="BB44" s="730">
        <v>5.4533704970975583</v>
      </c>
      <c r="BC44" s="730">
        <v>8.4395661200268979</v>
      </c>
      <c r="BD44" s="730">
        <v>10.954333271652862</v>
      </c>
      <c r="BE44" s="731">
        <v>1976.6245220000048</v>
      </c>
      <c r="BF44" s="732">
        <v>1929</v>
      </c>
      <c r="BG44" s="733"/>
      <c r="BH44" s="885">
        <v>7.8218180157574455</v>
      </c>
      <c r="BI44" s="736">
        <v>0.78856483218717843</v>
      </c>
      <c r="BJ44" s="736">
        <v>6.2748734545722575</v>
      </c>
      <c r="BK44" s="736">
        <v>9.3687625769426326</v>
      </c>
      <c r="BL44" s="885">
        <v>10.081605460502598</v>
      </c>
      <c r="BM44" s="1428">
        <v>2045.1009430000079</v>
      </c>
      <c r="BN44" s="736">
        <v>2053</v>
      </c>
      <c r="BO44" s="734"/>
      <c r="BP44" s="730">
        <v>5.396112605727871</v>
      </c>
      <c r="BQ44" s="730">
        <v>0.69438663334480633</v>
      </c>
      <c r="BR44" s="730">
        <v>4.0339084925402648</v>
      </c>
      <c r="BS44" s="730">
        <v>6.7583167189154763</v>
      </c>
      <c r="BT44" s="730">
        <v>12.868275443468843</v>
      </c>
      <c r="BU44" s="736">
        <v>1837.4755169999937</v>
      </c>
      <c r="BV44" s="736">
        <v>1698</v>
      </c>
      <c r="BW44" s="1559"/>
      <c r="BX44" s="885">
        <v>5.2757342085688874</v>
      </c>
      <c r="BY44" s="885">
        <v>0.66596629061526302</v>
      </c>
      <c r="BZ44" s="885">
        <v>3.9693901265325446</v>
      </c>
      <c r="CA44" s="885">
        <v>6.5820782906052315</v>
      </c>
      <c r="CB44" s="885">
        <v>12.623196398590276</v>
      </c>
      <c r="CC44" s="736">
        <v>2035.1762950000029</v>
      </c>
      <c r="CD44" s="736">
        <v>1821</v>
      </c>
      <c r="CE44" s="736"/>
      <c r="CF44" s="891">
        <v>6.0729933966743648</v>
      </c>
      <c r="CG44" s="885">
        <v>0.45998193623612127</v>
      </c>
      <c r="CH44" s="885">
        <v>5.1711000303234407</v>
      </c>
      <c r="CI44" s="885">
        <v>6.9748867630252898</v>
      </c>
      <c r="CJ44" s="885">
        <v>7.5742209186002443</v>
      </c>
      <c r="CK44" s="736">
        <v>2348.1613379999931</v>
      </c>
      <c r="CL44" s="736">
        <v>4823</v>
      </c>
      <c r="CM44" s="1560"/>
      <c r="CN44" s="885">
        <v>5.1651356108973188</v>
      </c>
      <c r="CO44" s="736">
        <v>0.48251960843434605</v>
      </c>
      <c r="CP44" s="736">
        <v>4.2190506860927943</v>
      </c>
      <c r="CQ44" s="736">
        <v>6.1112205357018432</v>
      </c>
      <c r="CR44" s="885">
        <v>9.3418574996624297</v>
      </c>
      <c r="CS44" s="736">
        <v>2270.3265089999827</v>
      </c>
      <c r="CT44" s="736">
        <v>4462</v>
      </c>
      <c r="CU44" s="736"/>
      <c r="CV44" s="891">
        <v>4.5468818683526493</v>
      </c>
      <c r="CW44" s="885">
        <v>0.41896031335219108</v>
      </c>
      <c r="CX44" s="885">
        <v>3.7254188031727393</v>
      </c>
      <c r="CY44" s="885">
        <v>5.3683449335325593</v>
      </c>
      <c r="CZ44" s="885">
        <v>9.2142335227192032</v>
      </c>
      <c r="DA44" s="736">
        <v>1947.0302850000012</v>
      </c>
      <c r="DB44" s="736">
        <v>4432</v>
      </c>
      <c r="DC44" s="736"/>
      <c r="DD44" s="737">
        <v>3.4932309515978912</v>
      </c>
      <c r="DE44" s="730">
        <v>0.4123408329192394</v>
      </c>
      <c r="DF44" s="730">
        <v>2.6843452283149007</v>
      </c>
      <c r="DG44" s="730">
        <v>4.3021166748808817</v>
      </c>
      <c r="DH44" s="730">
        <v>11.80399574584739</v>
      </c>
      <c r="DI44" s="736">
        <v>917.14405500000032</v>
      </c>
      <c r="DJ44" s="736">
        <v>2208</v>
      </c>
      <c r="DK44" s="736"/>
      <c r="DL44" s="737">
        <v>4.0374167127760483</v>
      </c>
      <c r="DM44" s="730">
        <v>0.36934946718852679</v>
      </c>
      <c r="DN44" s="730">
        <v>3.3132123898301384</v>
      </c>
      <c r="DO44" s="730">
        <v>4.7616210357219586</v>
      </c>
      <c r="DP44" s="730">
        <v>9.1481631316319927</v>
      </c>
      <c r="DQ44" s="736">
        <v>1809.5197299999988</v>
      </c>
      <c r="DR44" s="736">
        <v>4480</v>
      </c>
      <c r="DS44" s="736"/>
      <c r="DT44" s="737">
        <v>4.414421428129887</v>
      </c>
      <c r="DU44" s="730">
        <v>0.59607268261506796</v>
      </c>
      <c r="DV44" s="730">
        <v>3.2451073906442964</v>
      </c>
      <c r="DW44" s="730">
        <v>5.5837354656154767</v>
      </c>
      <c r="DX44" s="730">
        <v>13.502849519910621</v>
      </c>
      <c r="DY44" s="736">
        <v>839.84736400000031</v>
      </c>
      <c r="DZ44" s="736">
        <v>2055</v>
      </c>
      <c r="EA44" s="736"/>
      <c r="EB44" s="891">
        <v>-0.9</v>
      </c>
      <c r="EC44" s="885">
        <v>0.4</v>
      </c>
      <c r="ED44" s="736"/>
      <c r="EE44" s="736" t="s">
        <v>258</v>
      </c>
      <c r="EF44" s="736" t="s">
        <v>258</v>
      </c>
      <c r="EH44" s="1743"/>
      <c r="EI44" s="1743"/>
      <c r="EJ44" s="1449"/>
      <c r="EK44" s="1449"/>
    </row>
    <row r="45" spans="1:148" s="180" customFormat="1" ht="18" customHeight="1">
      <c r="A45" s="628" t="s">
        <v>45</v>
      </c>
      <c r="B45" s="629"/>
      <c r="C45" s="1427">
        <v>7.1748031202713474</v>
      </c>
      <c r="D45" s="1427">
        <v>0.86047687367323722</v>
      </c>
      <c r="E45" s="1427">
        <v>5.4853402431247327</v>
      </c>
      <c r="F45" s="1427">
        <v>8.864265997417963</v>
      </c>
      <c r="G45" s="1427">
        <v>11.993038125911591</v>
      </c>
      <c r="H45" s="1407">
        <v>1728.6124500000137</v>
      </c>
      <c r="I45" s="632">
        <v>1451</v>
      </c>
      <c r="J45" s="1407"/>
      <c r="K45" s="1427">
        <v>5.7819370112045316</v>
      </c>
      <c r="L45" s="1427">
        <v>1.6429254296253619</v>
      </c>
      <c r="M45" s="1427">
        <v>2.5446786375508346</v>
      </c>
      <c r="N45" s="1427">
        <v>9.0191953848582287</v>
      </c>
      <c r="O45" s="1427">
        <v>28.414792939487537</v>
      </c>
      <c r="P45" s="1407">
        <v>336.3973520000003</v>
      </c>
      <c r="Q45" s="632">
        <v>282</v>
      </c>
      <c r="R45" s="1407"/>
      <c r="S45" s="666">
        <v>6.862534488779608</v>
      </c>
      <c r="T45" s="1433">
        <v>1.7810251837454711</v>
      </c>
      <c r="U45" s="1433">
        <v>3.3529954355822014</v>
      </c>
      <c r="V45" s="1433">
        <v>10.372073541977015</v>
      </c>
      <c r="W45" s="1433">
        <v>25.952877710960664</v>
      </c>
      <c r="X45" s="668">
        <v>331.36356600000039</v>
      </c>
      <c r="Y45" s="669">
        <v>260</v>
      </c>
      <c r="Z45" s="1407"/>
      <c r="AA45" s="1427">
        <v>8.7418427372060243</v>
      </c>
      <c r="AB45" s="1427">
        <v>1.5138023502452713</v>
      </c>
      <c r="AC45" s="1427">
        <v>5.7694101905337298</v>
      </c>
      <c r="AD45" s="1427">
        <v>11.714275283878317</v>
      </c>
      <c r="AE45" s="1427">
        <v>17.316741970230147</v>
      </c>
      <c r="AF45" s="1407">
        <v>901.16656600000124</v>
      </c>
      <c r="AG45" s="632">
        <v>877</v>
      </c>
      <c r="AH45" s="1427"/>
      <c r="AI45" s="1433">
        <v>5.7765972049491898</v>
      </c>
      <c r="AJ45" s="1433">
        <v>0.7624884124864385</v>
      </c>
      <c r="AK45" s="1433">
        <v>4.2804581627369371</v>
      </c>
      <c r="AL45" s="1433">
        <v>7.2727362471614434</v>
      </c>
      <c r="AM45" s="1433">
        <v>13.1996119070439</v>
      </c>
      <c r="AN45" s="668">
        <v>1557.1096409999943</v>
      </c>
      <c r="AO45" s="685">
        <v>1252</v>
      </c>
      <c r="AP45" s="1427"/>
      <c r="AQ45" s="1433">
        <v>5.0959040341148079</v>
      </c>
      <c r="AR45" s="1433">
        <v>0.79146683822288366</v>
      </c>
      <c r="AS45" s="1433">
        <v>3.542900841335836</v>
      </c>
      <c r="AT45" s="1433">
        <v>6.6489072268937797</v>
      </c>
      <c r="AU45" s="1433">
        <v>15.531431379483712</v>
      </c>
      <c r="AV45" s="668">
        <v>1501.4404718891765</v>
      </c>
      <c r="AW45" s="669">
        <v>1267</v>
      </c>
      <c r="AX45" s="1427"/>
      <c r="AY45" s="1427"/>
      <c r="AZ45" s="730">
        <v>4.1042163351935379</v>
      </c>
      <c r="BA45" s="730">
        <v>0.75696029253819219</v>
      </c>
      <c r="BB45" s="730">
        <v>2.6189260205783635</v>
      </c>
      <c r="BC45" s="730">
        <v>5.5895066498087118</v>
      </c>
      <c r="BD45" s="730">
        <v>18.443479356760008</v>
      </c>
      <c r="BE45" s="731">
        <v>1547.4399450000024</v>
      </c>
      <c r="BF45" s="732">
        <v>1241</v>
      </c>
      <c r="BG45" s="733"/>
      <c r="BH45" s="885">
        <v>3.5232170546995136</v>
      </c>
      <c r="BI45" s="736">
        <v>0.61333659930552697</v>
      </c>
      <c r="BJ45" s="736">
        <v>2.320021479974351</v>
      </c>
      <c r="BK45" s="736">
        <v>4.7264126294246767</v>
      </c>
      <c r="BL45" s="885">
        <v>17.408425021314418</v>
      </c>
      <c r="BM45" s="1428">
        <v>1546.5728950000002</v>
      </c>
      <c r="BN45" s="736">
        <v>1383</v>
      </c>
      <c r="BO45" s="734"/>
      <c r="BP45" s="730" t="s">
        <v>158</v>
      </c>
      <c r="BQ45" s="730">
        <v>0.55802149813481361</v>
      </c>
      <c r="BR45" s="730">
        <v>1.6759146918147905</v>
      </c>
      <c r="BS45" s="730">
        <v>3.8652977919612379</v>
      </c>
      <c r="BT45" s="730">
        <v>20.140772430894152</v>
      </c>
      <c r="BU45" s="736">
        <v>1472.9976559999952</v>
      </c>
      <c r="BV45" s="736">
        <v>1148</v>
      </c>
      <c r="BW45" s="1559"/>
      <c r="BX45" s="885" t="s">
        <v>255</v>
      </c>
      <c r="BY45" s="885">
        <v>0.53426806621249012</v>
      </c>
      <c r="BZ45" s="885">
        <v>1.1879174192095945</v>
      </c>
      <c r="CA45" s="885">
        <v>3.2839331976445276</v>
      </c>
      <c r="CB45" s="885">
        <v>23.894718853034469</v>
      </c>
      <c r="CC45" s="736">
        <v>1650.3896110000035</v>
      </c>
      <c r="CD45" s="736">
        <v>1262</v>
      </c>
      <c r="CE45" s="736"/>
      <c r="CF45" s="891">
        <v>2.9971492679143101</v>
      </c>
      <c r="CG45" s="885">
        <v>0.3683800126981403</v>
      </c>
      <c r="CH45" s="885">
        <v>2.2748611440211697</v>
      </c>
      <c r="CI45" s="885">
        <v>3.7194373918074506</v>
      </c>
      <c r="CJ45" s="885">
        <v>12.291013218520568</v>
      </c>
      <c r="CK45" s="736">
        <v>2050.4806569999987</v>
      </c>
      <c r="CL45" s="736">
        <v>3702</v>
      </c>
      <c r="CM45" s="1560"/>
      <c r="CN45" s="885">
        <v>3.254082530605376</v>
      </c>
      <c r="CO45" s="736">
        <v>0.39607623663967373</v>
      </c>
      <c r="CP45" s="736">
        <v>2.4774886885976244</v>
      </c>
      <c r="CQ45" s="736">
        <v>4.0306763726131285</v>
      </c>
      <c r="CR45" s="885">
        <v>12.171671520758551</v>
      </c>
      <c r="CS45" s="736">
        <v>1912.9533259999846</v>
      </c>
      <c r="CT45" s="736">
        <v>3399</v>
      </c>
      <c r="CU45" s="736"/>
      <c r="CV45" s="891">
        <v>2.7578365279609574</v>
      </c>
      <c r="CW45" s="885">
        <v>0.35781441609846171</v>
      </c>
      <c r="CX45" s="885">
        <v>2.056263329626264</v>
      </c>
      <c r="CY45" s="885">
        <v>3.4594097262956507</v>
      </c>
      <c r="CZ45" s="885">
        <v>12.974460685783159</v>
      </c>
      <c r="DA45" s="736">
        <v>1682.0536869999976</v>
      </c>
      <c r="DB45" s="736">
        <v>3227</v>
      </c>
      <c r="DC45" s="736"/>
      <c r="DD45" s="737" t="s">
        <v>325</v>
      </c>
      <c r="DE45" s="730">
        <v>0.61338546603630895</v>
      </c>
      <c r="DF45" s="730">
        <v>2.1625848350033268</v>
      </c>
      <c r="DG45" s="730">
        <v>4.5691315882482622</v>
      </c>
      <c r="DH45" s="730">
        <v>18.223746440585451</v>
      </c>
      <c r="DI45" s="736">
        <v>777.68694799999923</v>
      </c>
      <c r="DJ45" s="736">
        <v>1703</v>
      </c>
      <c r="DK45" s="736"/>
      <c r="DL45" s="737">
        <v>2.4712170189052194</v>
      </c>
      <c r="DM45" s="730">
        <v>0.33800305766937355</v>
      </c>
      <c r="DN45" s="730">
        <v>1.8084753683042951</v>
      </c>
      <c r="DO45" s="730">
        <v>3.1339586695061437</v>
      </c>
      <c r="DP45" s="730">
        <v>13.677595091147165</v>
      </c>
      <c r="DQ45" s="736">
        <v>1535.3592059999978</v>
      </c>
      <c r="DR45" s="736">
        <v>3389</v>
      </c>
      <c r="DS45" s="736"/>
      <c r="DT45" s="737" t="s">
        <v>255</v>
      </c>
      <c r="DU45" s="730">
        <v>0.42388729547091974</v>
      </c>
      <c r="DV45" s="730">
        <v>1.3524579763961087</v>
      </c>
      <c r="DW45" s="730">
        <v>3.0155349110122662</v>
      </c>
      <c r="DX45" s="730">
        <v>19.408790554254828</v>
      </c>
      <c r="DY45" s="736">
        <v>731.20801299999755</v>
      </c>
      <c r="DZ45" s="736">
        <v>1616</v>
      </c>
      <c r="EA45" s="736"/>
      <c r="EB45" s="891">
        <v>0</v>
      </c>
      <c r="EC45" s="885">
        <v>-0.3</v>
      </c>
      <c r="ED45" s="736"/>
      <c r="EE45" s="736" t="s">
        <v>258</v>
      </c>
      <c r="EF45" s="736" t="s">
        <v>258</v>
      </c>
      <c r="EH45" s="1743"/>
      <c r="EI45" s="1743"/>
      <c r="EJ45" s="1449"/>
      <c r="EK45" s="1449"/>
    </row>
    <row r="46" spans="1:148" s="180" customFormat="1" ht="18" customHeight="1">
      <c r="A46" s="628" t="s">
        <v>16</v>
      </c>
      <c r="B46" s="629"/>
      <c r="C46" s="1427">
        <v>4.4677904614802539</v>
      </c>
      <c r="D46" s="1427">
        <v>0.9525100504695424</v>
      </c>
      <c r="E46" s="1427">
        <v>2.5976293687041108</v>
      </c>
      <c r="F46" s="1427">
        <v>6.3379515542563976</v>
      </c>
      <c r="G46" s="1427">
        <v>21.319487981402776</v>
      </c>
      <c r="H46" s="1407">
        <v>1210.2212819999991</v>
      </c>
      <c r="I46" s="632">
        <v>821</v>
      </c>
      <c r="J46" s="633"/>
      <c r="K46" s="1427">
        <v>4.161673117845706</v>
      </c>
      <c r="L46" s="1427">
        <v>2.0278930172793839</v>
      </c>
      <c r="M46" s="1427">
        <v>0.16586568028079529</v>
      </c>
      <c r="N46" s="1427">
        <v>8.1574805554106167</v>
      </c>
      <c r="O46" s="1427">
        <v>48.727830366675327</v>
      </c>
      <c r="P46" s="1407">
        <v>272.50910099999993</v>
      </c>
      <c r="Q46" s="632">
        <v>161</v>
      </c>
      <c r="R46" s="633"/>
      <c r="S46" s="666">
        <v>4.2093472465863302</v>
      </c>
      <c r="T46" s="1433">
        <v>1.7199433880085893</v>
      </c>
      <c r="U46" s="1433">
        <v>0.82017086402067696</v>
      </c>
      <c r="V46" s="1433">
        <v>7.5985236291519849</v>
      </c>
      <c r="W46" s="1433">
        <v>40.860097474814367</v>
      </c>
      <c r="X46" s="668">
        <v>281.71106600000002</v>
      </c>
      <c r="Y46" s="669">
        <v>195</v>
      </c>
      <c r="Z46" s="633"/>
      <c r="AA46" s="1427">
        <v>3.3166680304377048</v>
      </c>
      <c r="AB46" s="1427">
        <v>1.0218465855482539</v>
      </c>
      <c r="AC46" s="1427">
        <v>1.310217156519152</v>
      </c>
      <c r="AD46" s="1427">
        <v>5.3231189043562575</v>
      </c>
      <c r="AE46" s="1427">
        <v>30.809432121954018</v>
      </c>
      <c r="AF46" s="1407">
        <v>580.05826400000171</v>
      </c>
      <c r="AG46" s="632">
        <v>453</v>
      </c>
      <c r="AH46" s="633"/>
      <c r="AI46" s="666">
        <v>2.335776397218341</v>
      </c>
      <c r="AJ46" s="1433">
        <v>0.63787523976496241</v>
      </c>
      <c r="AK46" s="1433">
        <v>1.0841507532813117</v>
      </c>
      <c r="AL46" s="1433">
        <v>3.5874020411553706</v>
      </c>
      <c r="AM46" s="1433">
        <v>27.308917091747453</v>
      </c>
      <c r="AN46" s="668">
        <v>1132.3321029999968</v>
      </c>
      <c r="AO46" s="685">
        <v>727</v>
      </c>
      <c r="AP46" s="633"/>
      <c r="AQ46" s="666">
        <v>2.9106997750898569</v>
      </c>
      <c r="AR46" s="1433">
        <v>0.78144345418834138</v>
      </c>
      <c r="AS46" s="1433">
        <v>1.3773643013565067</v>
      </c>
      <c r="AT46" s="1433">
        <v>4.4440352488232069</v>
      </c>
      <c r="AU46" s="1433">
        <v>26.847270916637811</v>
      </c>
      <c r="AV46" s="668">
        <v>1047.3655129848414</v>
      </c>
      <c r="AW46" s="669">
        <v>680</v>
      </c>
      <c r="AX46" s="633"/>
      <c r="AY46" s="633"/>
      <c r="AZ46" s="735">
        <v>1.9260709263279754</v>
      </c>
      <c r="BA46" s="730">
        <v>0.59068860615194541</v>
      </c>
      <c r="BB46" s="730">
        <v>0.76703514291961949</v>
      </c>
      <c r="BC46" s="730">
        <v>3.0851067097363312</v>
      </c>
      <c r="BD46" s="730">
        <v>30.668060977281051</v>
      </c>
      <c r="BE46" s="731">
        <v>1119.8937019999971</v>
      </c>
      <c r="BF46" s="732">
        <v>682</v>
      </c>
      <c r="BG46" s="733"/>
      <c r="BH46" s="885">
        <v>2.1092566374347905</v>
      </c>
      <c r="BI46" s="736">
        <v>0.71180852490225155</v>
      </c>
      <c r="BJ46" s="736">
        <v>0.71288657214963402</v>
      </c>
      <c r="BK46" s="736">
        <v>3.5056267027199475</v>
      </c>
      <c r="BL46" s="885">
        <v>33.746890362660181</v>
      </c>
      <c r="BM46" s="1428">
        <v>1123.8053530000007</v>
      </c>
      <c r="BN46" s="736">
        <v>777</v>
      </c>
      <c r="BO46" s="734"/>
      <c r="BP46" s="730" t="s">
        <v>257</v>
      </c>
      <c r="BQ46" s="730">
        <v>0.63876022531155052</v>
      </c>
      <c r="BR46" s="730">
        <v>0.42374626764600865</v>
      </c>
      <c r="BS46" s="730">
        <v>2.9299057023941319</v>
      </c>
      <c r="BT46" s="730">
        <v>38.093411660954494</v>
      </c>
      <c r="BU46" s="736">
        <v>1080.1704029999992</v>
      </c>
      <c r="BV46" s="736">
        <v>672</v>
      </c>
      <c r="BW46" s="1559"/>
      <c r="BX46" s="885" t="s">
        <v>162</v>
      </c>
      <c r="BY46" s="885">
        <v>0.65301942683996428</v>
      </c>
      <c r="BZ46" s="885">
        <v>1.1171088818871204</v>
      </c>
      <c r="CA46" s="885">
        <v>3.6790045085232146</v>
      </c>
      <c r="CB46" s="885">
        <v>27.231192162622943</v>
      </c>
      <c r="CC46" s="736">
        <v>1235.3714179999993</v>
      </c>
      <c r="CD46" s="736">
        <v>835</v>
      </c>
      <c r="CE46" s="736"/>
      <c r="CF46" s="891" t="s">
        <v>257</v>
      </c>
      <c r="CG46" s="885">
        <v>0.32186911322802431</v>
      </c>
      <c r="CH46" s="885">
        <v>1.1163208426596496</v>
      </c>
      <c r="CI46" s="885">
        <v>2.3785078773461388</v>
      </c>
      <c r="CJ46" s="885">
        <v>18.419736073789117</v>
      </c>
      <c r="CK46" s="736">
        <v>1838.8926939999953</v>
      </c>
      <c r="CL46" s="736">
        <v>2758</v>
      </c>
      <c r="CM46" s="1560"/>
      <c r="CN46" s="885" t="s">
        <v>162</v>
      </c>
      <c r="CO46" s="736">
        <v>0.44419039242844671</v>
      </c>
      <c r="CP46" s="736">
        <v>1.5273958272511809</v>
      </c>
      <c r="CQ46" s="736">
        <v>3.2692601025005854</v>
      </c>
      <c r="CR46" s="885">
        <v>18.520836138081481</v>
      </c>
      <c r="CS46" s="736">
        <v>1615.8847150000013</v>
      </c>
      <c r="CT46" s="736">
        <v>2218</v>
      </c>
      <c r="CU46" s="736"/>
      <c r="CV46" s="891" t="s">
        <v>327</v>
      </c>
      <c r="CW46" s="885">
        <v>0.51798698686804667</v>
      </c>
      <c r="CX46" s="885">
        <v>1.731648378752259</v>
      </c>
      <c r="CY46" s="885">
        <v>3.7629012893268068</v>
      </c>
      <c r="CZ46" s="885">
        <v>18.854574738939021</v>
      </c>
      <c r="DA46" s="736">
        <v>1302.2056460000024</v>
      </c>
      <c r="DB46" s="736">
        <v>2110</v>
      </c>
      <c r="DC46" s="736"/>
      <c r="DD46" s="737" t="s">
        <v>396</v>
      </c>
      <c r="DE46" s="730">
        <v>0.46710857019216545</v>
      </c>
      <c r="DF46" s="730">
        <v>0.97223419271625733</v>
      </c>
      <c r="DG46" s="730">
        <v>2.8048805060905924</v>
      </c>
      <c r="DH46" s="730">
        <v>24.73361851254981</v>
      </c>
      <c r="DI46" s="736">
        <v>681.05546299999878</v>
      </c>
      <c r="DJ46" s="736">
        <v>1276</v>
      </c>
      <c r="DK46" s="736"/>
      <c r="DL46" s="737" t="s">
        <v>434</v>
      </c>
      <c r="DM46" s="730">
        <v>0.33085045466781932</v>
      </c>
      <c r="DN46" s="730">
        <v>1.179015858729197</v>
      </c>
      <c r="DO46" s="730">
        <v>2.4764501360433382</v>
      </c>
      <c r="DP46" s="730">
        <v>18.101684170551653</v>
      </c>
      <c r="DQ46" s="736">
        <v>1321.3589750000019</v>
      </c>
      <c r="DR46" s="736">
        <v>2449</v>
      </c>
      <c r="DS46" s="736"/>
      <c r="DT46" s="737" t="s">
        <v>442</v>
      </c>
      <c r="DU46" s="730">
        <v>0.45168748104379403</v>
      </c>
      <c r="DV46" s="730">
        <v>0.60421830711524971</v>
      </c>
      <c r="DW46" s="730">
        <v>2.3763663271314366</v>
      </c>
      <c r="DX46" s="730">
        <v>30.308649910755086</v>
      </c>
      <c r="DY46" s="736">
        <v>588.94090100000039</v>
      </c>
      <c r="DZ46" s="736">
        <v>1119</v>
      </c>
      <c r="EA46" s="736"/>
      <c r="EB46" s="891">
        <v>-0.9</v>
      </c>
      <c r="EC46" s="885">
        <v>-0.3</v>
      </c>
      <c r="ED46" s="736"/>
      <c r="EE46" s="736" t="s">
        <v>258</v>
      </c>
      <c r="EF46" s="736" t="s">
        <v>258</v>
      </c>
      <c r="EH46" s="1743"/>
      <c r="EI46" s="1743"/>
      <c r="EJ46" s="1449"/>
      <c r="EK46" s="1449"/>
      <c r="EL46" s="294"/>
      <c r="EM46" s="294"/>
      <c r="EN46" s="294"/>
      <c r="EO46" s="294"/>
      <c r="EP46" s="294"/>
      <c r="EQ46" s="294"/>
      <c r="ER46" s="294"/>
    </row>
    <row r="47" spans="1:148" s="180" customFormat="1" ht="6.75" customHeight="1">
      <c r="A47" s="625"/>
      <c r="B47" s="609"/>
      <c r="C47" s="1421"/>
      <c r="D47" s="1421"/>
      <c r="E47" s="1421"/>
      <c r="F47" s="1421"/>
      <c r="G47" s="1421"/>
      <c r="H47" s="1402"/>
      <c r="I47" s="597"/>
      <c r="J47" s="1402"/>
      <c r="K47" s="1421"/>
      <c r="L47" s="1421"/>
      <c r="M47" s="1421"/>
      <c r="N47" s="1421"/>
      <c r="O47" s="1421"/>
      <c r="P47" s="1402"/>
      <c r="Q47" s="597"/>
      <c r="R47" s="1402"/>
      <c r="S47" s="673"/>
      <c r="T47" s="1431"/>
      <c r="U47" s="1431"/>
      <c r="V47" s="1431"/>
      <c r="W47" s="1431"/>
      <c r="X47" s="654"/>
      <c r="Y47" s="655"/>
      <c r="Z47" s="1402"/>
      <c r="AA47" s="1421"/>
      <c r="AB47" s="1421"/>
      <c r="AC47" s="1421"/>
      <c r="AD47" s="1421"/>
      <c r="AE47" s="1421"/>
      <c r="AF47" s="1402"/>
      <c r="AG47" s="597"/>
      <c r="AH47" s="591"/>
      <c r="AI47" s="673"/>
      <c r="AJ47" s="1431"/>
      <c r="AK47" s="1431"/>
      <c r="AL47" s="1431"/>
      <c r="AM47" s="1431"/>
      <c r="AN47" s="654"/>
      <c r="AO47" s="679"/>
      <c r="AP47" s="1421"/>
      <c r="AQ47" s="673"/>
      <c r="AR47" s="1431"/>
      <c r="AS47" s="1431"/>
      <c r="AT47" s="1431"/>
      <c r="AU47" s="1431"/>
      <c r="AV47" s="654"/>
      <c r="AW47" s="655"/>
      <c r="AX47" s="1421"/>
      <c r="AY47" s="1421"/>
      <c r="AZ47" s="744"/>
      <c r="BA47" s="702"/>
      <c r="BB47" s="702"/>
      <c r="BC47" s="702"/>
      <c r="BD47" s="702"/>
      <c r="BE47" s="705"/>
      <c r="BF47" s="706"/>
      <c r="BG47" s="707"/>
      <c r="BH47" s="1445"/>
      <c r="BI47" s="708"/>
      <c r="BJ47" s="708"/>
      <c r="BK47" s="708"/>
      <c r="BL47" s="882"/>
      <c r="BM47" s="1424"/>
      <c r="BN47" s="708"/>
      <c r="BO47" s="701"/>
      <c r="BP47" s="702"/>
      <c r="BQ47" s="702"/>
      <c r="BR47" s="702"/>
      <c r="BS47" s="702"/>
      <c r="BT47" s="702"/>
      <c r="BU47" s="705"/>
      <c r="BV47" s="708"/>
      <c r="BW47" s="1550"/>
      <c r="BX47" s="882"/>
      <c r="BY47" s="882"/>
      <c r="BZ47" s="882"/>
      <c r="CA47" s="882"/>
      <c r="CB47" s="882"/>
      <c r="CC47" s="708"/>
      <c r="CD47" s="708"/>
      <c r="CE47" s="708"/>
      <c r="CF47" s="882"/>
      <c r="CG47" s="882"/>
      <c r="CH47" s="882"/>
      <c r="CI47" s="882"/>
      <c r="CJ47" s="882"/>
      <c r="CK47" s="708"/>
      <c r="CL47" s="708"/>
      <c r="CM47" s="1553"/>
      <c r="CN47" s="882"/>
      <c r="CO47" s="708"/>
      <c r="CP47" s="708"/>
      <c r="CQ47" s="708"/>
      <c r="CR47" s="882"/>
      <c r="CS47" s="708"/>
      <c r="CT47" s="708"/>
      <c r="CU47" s="708"/>
      <c r="CV47" s="882"/>
      <c r="CW47" s="882"/>
      <c r="CX47" s="882"/>
      <c r="CY47" s="882"/>
      <c r="CZ47" s="882"/>
      <c r="DA47" s="708"/>
      <c r="DB47" s="708"/>
      <c r="DC47" s="708"/>
      <c r="DD47" s="702"/>
      <c r="DE47" s="702"/>
      <c r="DF47" s="702"/>
      <c r="DG47" s="702"/>
      <c r="DH47" s="702"/>
      <c r="DI47" s="705"/>
      <c r="DJ47" s="708"/>
      <c r="DK47" s="708"/>
      <c r="DL47" s="702"/>
      <c r="DM47" s="702"/>
      <c r="DN47" s="702"/>
      <c r="DO47" s="702"/>
      <c r="DP47" s="702"/>
      <c r="DQ47" s="705"/>
      <c r="DR47" s="708"/>
      <c r="DS47" s="708"/>
      <c r="DT47" s="702"/>
      <c r="DU47" s="702"/>
      <c r="DV47" s="702"/>
      <c r="DW47" s="702"/>
      <c r="DX47" s="702"/>
      <c r="DY47" s="705"/>
      <c r="DZ47" s="705"/>
      <c r="EA47" s="708"/>
      <c r="EB47" s="882"/>
      <c r="EC47" s="882"/>
      <c r="ED47" s="708"/>
      <c r="EE47" s="708"/>
      <c r="EF47" s="708"/>
      <c r="EH47" s="1743"/>
      <c r="EI47" s="1743"/>
      <c r="EJ47" s="1449"/>
      <c r="EK47" s="1449"/>
      <c r="EL47" s="294"/>
      <c r="EM47" s="294"/>
      <c r="EN47" s="294"/>
      <c r="EO47" s="294"/>
      <c r="EP47" s="294"/>
      <c r="EQ47" s="294"/>
      <c r="ER47" s="294"/>
    </row>
    <row r="48" spans="1:148" ht="24.95" hidden="1" customHeight="1">
      <c r="A48" s="646" t="s">
        <v>420</v>
      </c>
      <c r="B48" s="611"/>
      <c r="C48" s="1403"/>
      <c r="D48" s="1403"/>
      <c r="E48" s="1403"/>
      <c r="F48" s="1403"/>
      <c r="G48" s="1403"/>
      <c r="H48" s="613"/>
      <c r="I48" s="614"/>
      <c r="J48" s="613"/>
      <c r="K48" s="1403"/>
      <c r="L48" s="1403"/>
      <c r="M48" s="1403"/>
      <c r="N48" s="1403"/>
      <c r="O48" s="1403"/>
      <c r="P48" s="613"/>
      <c r="Q48" s="614"/>
      <c r="R48" s="613"/>
      <c r="S48" s="659"/>
      <c r="T48" s="659"/>
      <c r="U48" s="659"/>
      <c r="V48" s="659"/>
      <c r="W48" s="659"/>
      <c r="X48" s="660"/>
      <c r="Y48" s="661"/>
      <c r="Z48" s="613"/>
      <c r="AA48" s="1403"/>
      <c r="AB48" s="1403"/>
      <c r="AC48" s="1403"/>
      <c r="AD48" s="1403"/>
      <c r="AE48" s="1403"/>
      <c r="AF48" s="613"/>
      <c r="AG48" s="614"/>
      <c r="AH48" s="1403"/>
      <c r="AI48" s="659"/>
      <c r="AJ48" s="659"/>
      <c r="AK48" s="659"/>
      <c r="AL48" s="659"/>
      <c r="AM48" s="659"/>
      <c r="AN48" s="660"/>
      <c r="AO48" s="683"/>
      <c r="AP48" s="1403"/>
      <c r="AQ48" s="659"/>
      <c r="AR48" s="659"/>
      <c r="AS48" s="659"/>
      <c r="AT48" s="659"/>
      <c r="AU48" s="659"/>
      <c r="AV48" s="660"/>
      <c r="AW48" s="661"/>
      <c r="AX48" s="1403"/>
      <c r="AY48" s="1403"/>
      <c r="AZ48" s="717"/>
      <c r="BA48" s="717"/>
      <c r="BB48" s="717"/>
      <c r="BC48" s="717"/>
      <c r="BD48" s="717"/>
      <c r="BE48" s="718"/>
      <c r="BF48" s="719"/>
      <c r="BG48" s="720"/>
      <c r="BH48" s="1414"/>
      <c r="BI48" s="1411"/>
      <c r="BJ48" s="1411"/>
      <c r="BK48" s="1411"/>
      <c r="BL48" s="1414"/>
      <c r="BM48" s="1405"/>
      <c r="BN48" s="1411"/>
      <c r="BO48" s="721"/>
      <c r="BP48" s="717"/>
      <c r="BQ48" s="717"/>
      <c r="BR48" s="717"/>
      <c r="BS48" s="717"/>
      <c r="BT48" s="717"/>
      <c r="BU48" s="1411"/>
      <c r="BV48" s="1411"/>
      <c r="BW48" s="1556"/>
      <c r="BX48" s="1414"/>
      <c r="BY48" s="1414"/>
      <c r="BZ48" s="1414"/>
      <c r="CA48" s="1414"/>
      <c r="CB48" s="1414"/>
      <c r="CC48" s="1411"/>
      <c r="CD48" s="1411"/>
      <c r="CE48" s="1411"/>
      <c r="CF48" s="1413"/>
      <c r="CG48" s="1414"/>
      <c r="CH48" s="1414"/>
      <c r="CI48" s="1414"/>
      <c r="CJ48" s="1414"/>
      <c r="CK48" s="1411"/>
      <c r="CL48" s="1411"/>
      <c r="CM48" s="1531"/>
      <c r="CN48" s="1414"/>
      <c r="CO48" s="1411"/>
      <c r="CP48" s="1411"/>
      <c r="CQ48" s="1411"/>
      <c r="CR48" s="1414"/>
      <c r="CS48" s="1411"/>
      <c r="CT48" s="1411"/>
      <c r="CU48" s="1411"/>
      <c r="CV48" s="1413"/>
      <c r="CW48" s="1414"/>
      <c r="CX48" s="1414"/>
      <c r="CY48" s="1414"/>
      <c r="CZ48" s="1414"/>
      <c r="DA48" s="1411"/>
      <c r="DB48" s="1411"/>
      <c r="DC48" s="1411"/>
      <c r="DD48" s="717"/>
      <c r="DE48" s="717"/>
      <c r="DF48" s="717"/>
      <c r="DG48" s="717"/>
      <c r="DH48" s="717"/>
      <c r="DI48" s="1411"/>
      <c r="DJ48" s="1411"/>
      <c r="DK48" s="1411"/>
      <c r="DL48" s="717">
        <v>16.38602237092449</v>
      </c>
      <c r="DM48" s="717">
        <v>0.54699397438244635</v>
      </c>
      <c r="DN48" s="717">
        <v>15.312896459570368</v>
      </c>
      <c r="DO48" s="717">
        <v>17.459148282278612</v>
      </c>
      <c r="DP48" s="717">
        <v>3.3381742194679132</v>
      </c>
      <c r="DQ48" s="1411">
        <v>3503.6311619999947</v>
      </c>
      <c r="DR48" s="1411">
        <v>10838</v>
      </c>
      <c r="DS48" s="1411"/>
      <c r="DT48" s="717"/>
      <c r="DU48" s="717"/>
      <c r="DV48" s="717"/>
      <c r="DW48" s="717"/>
      <c r="DX48" s="717"/>
      <c r="DY48" s="1411"/>
      <c r="DZ48" s="1411"/>
      <c r="EA48" s="1411"/>
      <c r="EB48" s="1413"/>
      <c r="EC48" s="1414"/>
      <c r="ED48" s="1411"/>
      <c r="EE48" s="1411"/>
      <c r="EF48" s="1411"/>
      <c r="EG48" s="180"/>
      <c r="EH48" s="1743"/>
      <c r="EI48" s="1743"/>
      <c r="EJ48" s="1449"/>
      <c r="EK48" s="1449"/>
      <c r="EL48" s="659"/>
      <c r="EM48" s="1403"/>
      <c r="EN48" s="1403"/>
      <c r="EO48" s="1403"/>
      <c r="EP48" s="1446"/>
      <c r="EQ48" s="191"/>
      <c r="ER48" s="191"/>
    </row>
    <row r="49" spans="1:148" ht="24.95" hidden="1" customHeight="1">
      <c r="A49" s="628" t="s">
        <v>422</v>
      </c>
      <c r="B49" s="629"/>
      <c r="C49" s="1427"/>
      <c r="D49" s="1427"/>
      <c r="E49" s="1427"/>
      <c r="F49" s="1427"/>
      <c r="G49" s="1427"/>
      <c r="H49" s="1407"/>
      <c r="I49" s="632"/>
      <c r="J49" s="633"/>
      <c r="K49" s="1427"/>
      <c r="L49" s="1427"/>
      <c r="M49" s="1427"/>
      <c r="N49" s="1427"/>
      <c r="O49" s="1427"/>
      <c r="P49" s="1407"/>
      <c r="Q49" s="632"/>
      <c r="R49" s="633"/>
      <c r="S49" s="666"/>
      <c r="T49" s="1433"/>
      <c r="U49" s="1433"/>
      <c r="V49" s="1433"/>
      <c r="W49" s="1433"/>
      <c r="X49" s="668"/>
      <c r="Y49" s="669"/>
      <c r="Z49" s="633"/>
      <c r="AA49" s="1427"/>
      <c r="AB49" s="1427"/>
      <c r="AC49" s="1427"/>
      <c r="AD49" s="1427"/>
      <c r="AE49" s="1427"/>
      <c r="AF49" s="1407"/>
      <c r="AG49" s="632"/>
      <c r="AH49" s="633"/>
      <c r="AI49" s="666"/>
      <c r="AJ49" s="1433"/>
      <c r="AK49" s="1433"/>
      <c r="AL49" s="1433"/>
      <c r="AM49" s="1433"/>
      <c r="AN49" s="668"/>
      <c r="AO49" s="685"/>
      <c r="AP49" s="633"/>
      <c r="AQ49" s="666"/>
      <c r="AR49" s="1433"/>
      <c r="AS49" s="1433"/>
      <c r="AT49" s="1433"/>
      <c r="AU49" s="1433"/>
      <c r="AV49" s="668"/>
      <c r="AW49" s="669"/>
      <c r="AX49" s="633"/>
      <c r="AY49" s="633"/>
      <c r="AZ49" s="735"/>
      <c r="BA49" s="730"/>
      <c r="BB49" s="730"/>
      <c r="BC49" s="730"/>
      <c r="BD49" s="730"/>
      <c r="BE49" s="731"/>
      <c r="BF49" s="732"/>
      <c r="BG49" s="733"/>
      <c r="BH49" s="885"/>
      <c r="BI49" s="736"/>
      <c r="BJ49" s="736"/>
      <c r="BK49" s="736"/>
      <c r="BL49" s="885"/>
      <c r="BM49" s="1428"/>
      <c r="BN49" s="736"/>
      <c r="BO49" s="734"/>
      <c r="BP49" s="730" t="s">
        <v>330</v>
      </c>
      <c r="BQ49" s="730"/>
      <c r="BR49" s="730"/>
      <c r="BS49" s="730"/>
      <c r="BT49" s="730" t="s">
        <v>330</v>
      </c>
      <c r="BU49" s="736"/>
      <c r="BV49" s="736" t="s">
        <v>330</v>
      </c>
      <c r="BW49" s="1559"/>
      <c r="BX49" s="885">
        <v>19.103233755845974</v>
      </c>
      <c r="BY49" s="885">
        <v>2.7350203645858859</v>
      </c>
      <c r="BZ49" s="885">
        <v>13.701316715047431</v>
      </c>
      <c r="CA49" s="885">
        <v>24.505150796644518</v>
      </c>
      <c r="CB49" s="885">
        <v>14.317054376979051</v>
      </c>
      <c r="CC49" s="736">
        <v>248.97250700000021</v>
      </c>
      <c r="CD49" s="736">
        <v>323</v>
      </c>
      <c r="CE49" s="736"/>
      <c r="CF49" s="891">
        <v>19.648926527025722</v>
      </c>
      <c r="CG49" s="885">
        <v>1.8301382263143124</v>
      </c>
      <c r="CH49" s="885">
        <v>16.053304028675324</v>
      </c>
      <c r="CI49" s="885">
        <v>23.24454902537612</v>
      </c>
      <c r="CJ49" s="885">
        <v>9.3141893721119331</v>
      </c>
      <c r="CK49" s="736">
        <v>331.26684000000046</v>
      </c>
      <c r="CL49" s="736">
        <v>862</v>
      </c>
      <c r="CM49" s="1560"/>
      <c r="CN49" s="885">
        <v>12.934026065384016</v>
      </c>
      <c r="CO49" s="736">
        <v>1.5158768610932452</v>
      </c>
      <c r="CP49" s="736">
        <v>9.95520870035757</v>
      </c>
      <c r="CQ49" s="736">
        <v>15.912843430410462</v>
      </c>
      <c r="CR49" s="885">
        <v>11.720069632071196</v>
      </c>
      <c r="CS49" s="736">
        <v>314.90194000000037</v>
      </c>
      <c r="CT49" s="736">
        <v>751</v>
      </c>
      <c r="CU49" s="736"/>
      <c r="CV49" s="891">
        <v>13.286819189848615</v>
      </c>
      <c r="CW49" s="885">
        <v>1.5888760521707155</v>
      </c>
      <c r="CX49" s="885">
        <v>10.165329185859607</v>
      </c>
      <c r="CY49" s="885">
        <v>16.408309193837624</v>
      </c>
      <c r="CZ49" s="885">
        <v>11.958287604189326</v>
      </c>
      <c r="DA49" s="736">
        <v>288.16410799999943</v>
      </c>
      <c r="DB49" s="736">
        <v>806</v>
      </c>
      <c r="DC49" s="736"/>
      <c r="DD49" s="737">
        <v>14.624341895511145</v>
      </c>
      <c r="DE49" s="730">
        <v>1.8442148514031833</v>
      </c>
      <c r="DF49" s="730">
        <v>10.984283482750101</v>
      </c>
      <c r="DG49" s="730">
        <v>18.264400308272187</v>
      </c>
      <c r="DH49" s="730">
        <v>12.610583536543645</v>
      </c>
      <c r="DI49" s="736">
        <v>156.64172899999977</v>
      </c>
      <c r="DJ49" s="736">
        <v>498</v>
      </c>
      <c r="DK49" s="736"/>
      <c r="DL49" s="737"/>
      <c r="DM49" s="730"/>
      <c r="DN49" s="730"/>
      <c r="DO49" s="730"/>
      <c r="DP49" s="730"/>
      <c r="DQ49" s="736"/>
      <c r="DR49" s="736"/>
      <c r="DS49" s="736"/>
      <c r="DT49" s="737"/>
      <c r="DU49" s="730"/>
      <c r="DV49" s="730"/>
      <c r="DW49" s="730"/>
      <c r="DX49" s="730"/>
      <c r="DY49" s="736"/>
      <c r="DZ49" s="736"/>
      <c r="EA49" s="736"/>
      <c r="EB49" s="891"/>
      <c r="EC49" s="885"/>
      <c r="ED49" s="736"/>
      <c r="EE49" s="736"/>
      <c r="EF49" s="736"/>
      <c r="EG49" s="1450"/>
      <c r="EH49" s="1743"/>
      <c r="EI49" s="1743"/>
      <c r="EJ49" s="1449"/>
      <c r="EK49" s="1449"/>
      <c r="EL49" s="1431"/>
      <c r="EM49" s="1421"/>
      <c r="EN49" s="1421"/>
      <c r="EO49" s="1421"/>
      <c r="EP49" s="1446"/>
      <c r="EQ49" s="191"/>
      <c r="ER49" s="191"/>
    </row>
    <row r="50" spans="1:148" ht="24.95" hidden="1" customHeight="1">
      <c r="A50" s="628" t="s">
        <v>421</v>
      </c>
      <c r="B50" s="629"/>
      <c r="C50" s="1427"/>
      <c r="D50" s="1427"/>
      <c r="E50" s="1427"/>
      <c r="F50" s="1427"/>
      <c r="G50" s="1427"/>
      <c r="H50" s="1407"/>
      <c r="I50" s="632"/>
      <c r="J50" s="1407"/>
      <c r="K50" s="1427"/>
      <c r="L50" s="1427"/>
      <c r="M50" s="1427"/>
      <c r="N50" s="1427"/>
      <c r="O50" s="1427"/>
      <c r="P50" s="1407"/>
      <c r="Q50" s="632"/>
      <c r="R50" s="1407"/>
      <c r="S50" s="666"/>
      <c r="T50" s="1433"/>
      <c r="U50" s="1433"/>
      <c r="V50" s="1433"/>
      <c r="W50" s="1433"/>
      <c r="X50" s="668"/>
      <c r="Y50" s="669"/>
      <c r="Z50" s="1407"/>
      <c r="AA50" s="1427"/>
      <c r="AB50" s="1427"/>
      <c r="AC50" s="1427"/>
      <c r="AD50" s="1427"/>
      <c r="AE50" s="1427"/>
      <c r="AF50" s="1407"/>
      <c r="AG50" s="632"/>
      <c r="AH50" s="1427"/>
      <c r="AI50" s="1433"/>
      <c r="AJ50" s="1433"/>
      <c r="AK50" s="1433"/>
      <c r="AL50" s="1433"/>
      <c r="AM50" s="1433"/>
      <c r="AN50" s="668"/>
      <c r="AO50" s="685"/>
      <c r="AP50" s="1427"/>
      <c r="AQ50" s="1433"/>
      <c r="AR50" s="1433"/>
      <c r="AS50" s="1433"/>
      <c r="AT50" s="1433"/>
      <c r="AU50" s="1433"/>
      <c r="AV50" s="668"/>
      <c r="AW50" s="669"/>
      <c r="AX50" s="1427"/>
      <c r="AY50" s="1427"/>
      <c r="AZ50" s="730"/>
      <c r="BA50" s="730"/>
      <c r="BB50" s="730"/>
      <c r="BC50" s="730"/>
      <c r="BD50" s="730"/>
      <c r="BE50" s="731"/>
      <c r="BF50" s="732"/>
      <c r="BG50" s="733"/>
      <c r="BH50" s="885"/>
      <c r="BI50" s="736"/>
      <c r="BJ50" s="736"/>
      <c r="BK50" s="736"/>
      <c r="BL50" s="885"/>
      <c r="BM50" s="1428"/>
      <c r="BN50" s="736"/>
      <c r="BO50" s="734"/>
      <c r="BP50" s="730">
        <v>35.306287771214748</v>
      </c>
      <c r="BQ50" s="730">
        <v>2.738173723790569</v>
      </c>
      <c r="BR50" s="730">
        <v>29.895017652719027</v>
      </c>
      <c r="BS50" s="730">
        <v>40.717557889710477</v>
      </c>
      <c r="BT50" s="730">
        <v>7.755484636430694</v>
      </c>
      <c r="BU50" s="736">
        <v>319.1059330000005</v>
      </c>
      <c r="BV50" s="736">
        <v>442</v>
      </c>
      <c r="BW50" s="1559"/>
      <c r="BX50" s="885">
        <v>27.435979403337413</v>
      </c>
      <c r="BY50" s="885">
        <v>1.4248062353685527</v>
      </c>
      <c r="BZ50" s="885">
        <v>24.633884227372636</v>
      </c>
      <c r="CA50" s="885">
        <v>30.238074579302186</v>
      </c>
      <c r="CB50" s="885">
        <v>5.1932034735207386</v>
      </c>
      <c r="CC50" s="736">
        <v>1478.1917059999935</v>
      </c>
      <c r="CD50" s="736">
        <v>1854</v>
      </c>
      <c r="CE50" s="736"/>
      <c r="CF50" s="891">
        <v>21.843334375458152</v>
      </c>
      <c r="CG50" s="885">
        <v>0.95561163142559735</v>
      </c>
      <c r="CH50" s="885">
        <v>19.968005638168581</v>
      </c>
      <c r="CI50" s="885">
        <v>23.71866311274772</v>
      </c>
      <c r="CJ50" s="885">
        <v>4.37484321303649</v>
      </c>
      <c r="CK50" s="736">
        <v>1893.1896060000099</v>
      </c>
      <c r="CL50" s="736">
        <v>4358</v>
      </c>
      <c r="CM50" s="1560"/>
      <c r="CN50" s="885">
        <v>22.090063463558014</v>
      </c>
      <c r="CO50" s="736">
        <v>1.1980591096344508</v>
      </c>
      <c r="CP50" s="736">
        <v>19.738780014848945</v>
      </c>
      <c r="CQ50" s="736">
        <v>24.441346912267083</v>
      </c>
      <c r="CR50" s="885">
        <v>5.4235204512240971</v>
      </c>
      <c r="CS50" s="736">
        <v>1555.8889749999921</v>
      </c>
      <c r="CT50" s="736">
        <v>3381</v>
      </c>
      <c r="CU50" s="736"/>
      <c r="CV50" s="891">
        <v>21.400879534782792</v>
      </c>
      <c r="CW50" s="885">
        <v>1.0593324416911076</v>
      </c>
      <c r="CX50" s="885">
        <v>19.321827043454601</v>
      </c>
      <c r="CY50" s="885">
        <v>23.479932026110987</v>
      </c>
      <c r="CZ50" s="885">
        <v>4.9499481550250186</v>
      </c>
      <c r="DA50" s="736">
        <v>1132.2312880000015</v>
      </c>
      <c r="DB50" s="736">
        <v>2806</v>
      </c>
      <c r="DC50" s="736"/>
      <c r="DD50" s="737">
        <v>22.582217658920044</v>
      </c>
      <c r="DE50" s="730">
        <v>1.4433563920494754</v>
      </c>
      <c r="DF50" s="730">
        <v>19.743981898784867</v>
      </c>
      <c r="DG50" s="730">
        <v>25.420453419055221</v>
      </c>
      <c r="DH50" s="730">
        <v>6.3915617759504908</v>
      </c>
      <c r="DI50" s="736">
        <v>620.5681439999978</v>
      </c>
      <c r="DJ50" s="736">
        <v>1821</v>
      </c>
      <c r="DK50" s="736"/>
      <c r="DL50" s="737"/>
      <c r="DM50" s="730"/>
      <c r="DN50" s="730"/>
      <c r="DO50" s="730"/>
      <c r="DP50" s="730"/>
      <c r="DQ50" s="736"/>
      <c r="DR50" s="736"/>
      <c r="DS50" s="736"/>
      <c r="DT50" s="737"/>
      <c r="DU50" s="730"/>
      <c r="DV50" s="730"/>
      <c r="DW50" s="730"/>
      <c r="DX50" s="730"/>
      <c r="DY50" s="736"/>
      <c r="DZ50" s="736"/>
      <c r="EA50" s="736"/>
      <c r="EB50" s="891"/>
      <c r="EC50" s="885"/>
      <c r="ED50" s="736"/>
      <c r="EE50" s="708"/>
      <c r="EF50" s="708"/>
      <c r="EG50" s="1449"/>
      <c r="EH50" s="1743"/>
      <c r="EI50" s="1743"/>
      <c r="EJ50" s="1449"/>
      <c r="EK50" s="1449"/>
      <c r="EL50" s="1431"/>
      <c r="EM50" s="1421"/>
      <c r="EN50" s="1421"/>
      <c r="EO50" s="1421"/>
      <c r="EP50" s="1446"/>
      <c r="EQ50" s="191"/>
      <c r="ER50" s="191"/>
    </row>
    <row r="51" spans="1:148" s="180" customFormat="1" ht="5.0999999999999996" customHeight="1">
      <c r="A51" s="608"/>
      <c r="B51" s="609"/>
      <c r="C51" s="593"/>
      <c r="D51" s="593"/>
      <c r="E51" s="593"/>
      <c r="F51" s="593"/>
      <c r="G51" s="593"/>
      <c r="H51" s="596"/>
      <c r="I51" s="597"/>
      <c r="J51" s="596"/>
      <c r="K51" s="593"/>
      <c r="L51" s="593"/>
      <c r="M51" s="593"/>
      <c r="N51" s="593"/>
      <c r="O51" s="593"/>
      <c r="P51" s="596"/>
      <c r="Q51" s="597"/>
      <c r="R51" s="596"/>
      <c r="S51" s="593"/>
      <c r="T51" s="593"/>
      <c r="U51" s="593"/>
      <c r="V51" s="593"/>
      <c r="W51" s="593"/>
      <c r="X51" s="596"/>
      <c r="Y51" s="597"/>
      <c r="Z51" s="596"/>
      <c r="AA51" s="593"/>
      <c r="AB51" s="593"/>
      <c r="AC51" s="593"/>
      <c r="AD51" s="593"/>
      <c r="AE51" s="593"/>
      <c r="AF51" s="596"/>
      <c r="AG51" s="597"/>
      <c r="AH51" s="591"/>
      <c r="AI51" s="593"/>
      <c r="AJ51" s="593"/>
      <c r="AK51" s="593"/>
      <c r="AL51" s="593"/>
      <c r="AM51" s="593"/>
      <c r="AN51" s="596"/>
      <c r="AO51" s="779"/>
      <c r="AP51" s="593"/>
      <c r="AQ51" s="593"/>
      <c r="AR51" s="593"/>
      <c r="AS51" s="593"/>
      <c r="AT51" s="593"/>
      <c r="AU51" s="593"/>
      <c r="AV51" s="596"/>
      <c r="AW51" s="597"/>
      <c r="AX51" s="593"/>
      <c r="AY51" s="593"/>
      <c r="AZ51" s="593"/>
      <c r="BA51" s="593"/>
      <c r="BB51" s="593"/>
      <c r="BC51" s="593"/>
      <c r="BD51" s="593"/>
      <c r="BE51" s="596"/>
      <c r="BF51" s="779"/>
      <c r="BG51" s="597"/>
      <c r="BH51" s="882"/>
      <c r="BI51" s="708"/>
      <c r="BJ51" s="708"/>
      <c r="BK51" s="708"/>
      <c r="BL51" s="882"/>
      <c r="BM51" s="599"/>
      <c r="BN51" s="708"/>
      <c r="BO51" s="591"/>
      <c r="BP51" s="702"/>
      <c r="BQ51" s="702"/>
      <c r="BR51" s="1293"/>
      <c r="BS51" s="702"/>
      <c r="BT51" s="1293"/>
      <c r="BU51" s="708"/>
      <c r="BV51" s="708"/>
      <c r="BW51" s="1550"/>
      <c r="BX51" s="882"/>
      <c r="BY51" s="882"/>
      <c r="BZ51" s="882"/>
      <c r="CA51" s="882"/>
      <c r="CB51" s="882"/>
      <c r="CC51" s="708"/>
      <c r="CD51" s="708"/>
      <c r="CE51" s="708"/>
      <c r="CF51" s="708"/>
      <c r="CG51" s="708"/>
      <c r="CH51" s="708"/>
      <c r="CI51" s="708"/>
      <c r="CJ51" s="708"/>
      <c r="CK51" s="708"/>
      <c r="CL51" s="708"/>
      <c r="CM51" s="1553"/>
      <c r="CN51" s="882"/>
      <c r="CO51" s="708"/>
      <c r="CP51" s="708"/>
      <c r="CQ51" s="708"/>
      <c r="CR51" s="882"/>
      <c r="CS51" s="708"/>
      <c r="CT51" s="708"/>
      <c r="CU51" s="708"/>
      <c r="CV51" s="708"/>
      <c r="CW51" s="708"/>
      <c r="CX51" s="708"/>
      <c r="CY51" s="708"/>
      <c r="CZ51" s="708"/>
      <c r="DA51" s="708"/>
      <c r="DB51" s="708"/>
      <c r="DC51" s="708"/>
      <c r="DD51" s="1512"/>
      <c r="DE51" s="1541"/>
      <c r="DF51" s="1540"/>
      <c r="DG51" s="1541"/>
      <c r="DH51" s="1540"/>
      <c r="DI51" s="1542"/>
      <c r="DJ51" s="1542"/>
      <c r="DK51" s="1542"/>
      <c r="DL51" s="1512"/>
      <c r="DM51" s="1541"/>
      <c r="DN51" s="1540"/>
      <c r="DO51" s="1541"/>
      <c r="DP51" s="1540"/>
      <c r="DQ51" s="1542"/>
      <c r="DR51" s="1542"/>
      <c r="DS51" s="1542"/>
      <c r="DT51" s="1512"/>
      <c r="DU51" s="1541"/>
      <c r="DV51" s="1540"/>
      <c r="DW51" s="1541"/>
      <c r="DX51" s="1540"/>
      <c r="DY51" s="1542"/>
      <c r="DZ51" s="1542"/>
      <c r="EA51" s="1542"/>
      <c r="EB51" s="888"/>
      <c r="EC51" s="882"/>
      <c r="ED51" s="708"/>
      <c r="EE51" s="708"/>
      <c r="EF51" s="708"/>
      <c r="EH51" s="1743"/>
      <c r="EI51" s="1743"/>
      <c r="EJ51" s="1449"/>
      <c r="EK51" s="1449"/>
      <c r="EL51" s="294"/>
      <c r="EM51" s="294"/>
      <c r="EN51" s="294"/>
      <c r="EO51" s="294"/>
      <c r="EP51" s="294"/>
      <c r="EQ51" s="294"/>
      <c r="ER51" s="294"/>
    </row>
    <row r="52" spans="1:148" s="180" customFormat="1" ht="18" customHeight="1">
      <c r="A52" s="905" t="s">
        <v>70</v>
      </c>
      <c r="B52" s="609"/>
      <c r="C52" s="593">
        <v>49.122841837562973</v>
      </c>
      <c r="D52" s="593">
        <v>1.2524768124071834</v>
      </c>
      <c r="E52" s="593">
        <v>46.627780081729256</v>
      </c>
      <c r="F52" s="593">
        <v>51.617903593396697</v>
      </c>
      <c r="G52" s="593">
        <v>2.5496831322357383</v>
      </c>
      <c r="H52" s="596">
        <v>2264.8797390000541</v>
      </c>
      <c r="I52" s="597">
        <v>3066</v>
      </c>
      <c r="J52" s="596"/>
      <c r="K52" s="593">
        <v>43.178823034583395</v>
      </c>
      <c r="L52" s="593">
        <v>2.7932882331489295</v>
      </c>
      <c r="M52" s="593">
        <v>37.67486311057656</v>
      </c>
      <c r="N52" s="593">
        <v>48.682782958590238</v>
      </c>
      <c r="O52" s="593">
        <v>6.4691161936296631</v>
      </c>
      <c r="P52" s="596">
        <v>642.57123400000285</v>
      </c>
      <c r="Q52" s="597">
        <v>861</v>
      </c>
      <c r="R52" s="596"/>
      <c r="S52" s="593">
        <v>42.107108757900022</v>
      </c>
      <c r="T52" s="593">
        <v>1.5469796991451568</v>
      </c>
      <c r="U52" s="593">
        <v>39.071520640824609</v>
      </c>
      <c r="V52" s="593">
        <v>45.142696874975442</v>
      </c>
      <c r="W52" s="593">
        <v>3.6739157467203598</v>
      </c>
      <c r="X52" s="596">
        <v>2460.8998849999916</v>
      </c>
      <c r="Y52" s="597">
        <v>2909</v>
      </c>
      <c r="Z52" s="596"/>
      <c r="AA52" s="593">
        <v>40.826564232879683</v>
      </c>
      <c r="AB52" s="593">
        <v>2.0660709612444603</v>
      </c>
      <c r="AC52" s="593">
        <v>36.769722487362174</v>
      </c>
      <c r="AD52" s="593">
        <v>44.883405978397199</v>
      </c>
      <c r="AE52" s="593">
        <v>5.0606045354670064</v>
      </c>
      <c r="AF52" s="596">
        <v>1598.9794470000043</v>
      </c>
      <c r="AG52" s="597">
        <v>1699</v>
      </c>
      <c r="AH52" s="591"/>
      <c r="AI52" s="653">
        <v>38.713329742037459</v>
      </c>
      <c r="AJ52" s="653">
        <v>1.5450027309560288</v>
      </c>
      <c r="AK52" s="653">
        <v>35.673425598579996</v>
      </c>
      <c r="AL52" s="653">
        <v>41.753233885494915</v>
      </c>
      <c r="AM52" s="653">
        <v>3.9908805087317618</v>
      </c>
      <c r="AN52" s="654">
        <v>1831.1087439999956</v>
      </c>
      <c r="AO52" s="655">
        <v>2284</v>
      </c>
      <c r="AP52" s="593"/>
      <c r="AQ52" s="653">
        <v>37.983153078928609</v>
      </c>
      <c r="AR52" s="653">
        <v>1.681353663742029</v>
      </c>
      <c r="AS52" s="653">
        <v>34.68402861548941</v>
      </c>
      <c r="AT52" s="653">
        <v>41.282277542367815</v>
      </c>
      <c r="AU52" s="653">
        <v>4.4265773835263049</v>
      </c>
      <c r="AV52" s="654">
        <v>1607.0214779999965</v>
      </c>
      <c r="AW52" s="655">
        <v>2021</v>
      </c>
      <c r="AX52" s="593"/>
      <c r="AY52" s="593"/>
      <c r="AZ52" s="653">
        <v>35.41626833767485</v>
      </c>
      <c r="BA52" s="653">
        <v>1.4506979901652663</v>
      </c>
      <c r="BB52" s="653">
        <v>32.554821693442811</v>
      </c>
      <c r="BC52" s="653">
        <v>38.27771498190689</v>
      </c>
      <c r="BD52" s="653">
        <v>4.0961345117832577</v>
      </c>
      <c r="BE52" s="654">
        <v>1692.1784849999956</v>
      </c>
      <c r="BF52" s="655">
        <v>2154</v>
      </c>
      <c r="BG52" s="655"/>
      <c r="BH52" s="882">
        <v>25.576967657971927</v>
      </c>
      <c r="BI52" s="708">
        <v>1.138327339539267</v>
      </c>
      <c r="BJ52" s="708">
        <v>23.338100639355343</v>
      </c>
      <c r="BK52" s="708">
        <v>27.815834676588512</v>
      </c>
      <c r="BL52" s="882">
        <v>4.4505953745633677</v>
      </c>
      <c r="BM52" s="599">
        <v>2893.5587669999945</v>
      </c>
      <c r="BN52" s="708">
        <v>3526</v>
      </c>
      <c r="BO52" s="595"/>
      <c r="BP52" s="702">
        <v>27.62750028463606</v>
      </c>
      <c r="BQ52" s="702">
        <v>1.2129751510690903</v>
      </c>
      <c r="BR52" s="702">
        <v>25.241594585147851</v>
      </c>
      <c r="BS52" s="702">
        <v>30.013405984124265</v>
      </c>
      <c r="BT52" s="702">
        <v>4.3904629031662274</v>
      </c>
      <c r="BU52" s="705">
        <v>2448.2695539999695</v>
      </c>
      <c r="BV52" s="708">
        <v>3185</v>
      </c>
      <c r="BW52" s="1550"/>
      <c r="BX52" s="882">
        <v>21.249449184364504</v>
      </c>
      <c r="BY52" s="882">
        <v>1.0160126926510944</v>
      </c>
      <c r="BZ52" s="882">
        <v>19.252583048515472</v>
      </c>
      <c r="CA52" s="882">
        <v>23.246315320213537</v>
      </c>
      <c r="CB52" s="882">
        <v>4.781360137083853</v>
      </c>
      <c r="CC52" s="708">
        <v>3109.525019999995</v>
      </c>
      <c r="CD52" s="708">
        <v>3877</v>
      </c>
      <c r="CE52" s="708"/>
      <c r="CF52" s="888">
        <v>18.466091525989999</v>
      </c>
      <c r="CG52" s="882">
        <v>0.66668900987434498</v>
      </c>
      <c r="CH52" s="882">
        <v>17.157905692684714</v>
      </c>
      <c r="CI52" s="882">
        <v>19.774277359295287</v>
      </c>
      <c r="CJ52" s="882">
        <v>3.6103417387269916</v>
      </c>
      <c r="CK52" s="708">
        <v>3947.693192000022</v>
      </c>
      <c r="CL52" s="708">
        <v>8817</v>
      </c>
      <c r="CM52" s="1553"/>
      <c r="CN52" s="882">
        <v>16.758660219471416</v>
      </c>
      <c r="CO52" s="708">
        <v>0.70912960627230481</v>
      </c>
      <c r="CP52" s="708">
        <v>15.367487471153302</v>
      </c>
      <c r="CQ52" s="708">
        <v>18.149832967789532</v>
      </c>
      <c r="CR52" s="882">
        <v>4.2314218260024568</v>
      </c>
      <c r="CS52" s="708">
        <v>4116.0462350000225</v>
      </c>
      <c r="CT52" s="708">
        <v>9393</v>
      </c>
      <c r="CU52" s="708"/>
      <c r="CV52" s="888">
        <v>16.470134770795692</v>
      </c>
      <c r="CW52" s="882">
        <v>0.69897407070508011</v>
      </c>
      <c r="CX52" s="882">
        <v>15.098962911012823</v>
      </c>
      <c r="CY52" s="882">
        <v>17.841306630578561</v>
      </c>
      <c r="CZ52" s="882">
        <v>4.2438879853277118</v>
      </c>
      <c r="DA52" s="708">
        <v>3710.2093789999885</v>
      </c>
      <c r="DB52" s="708">
        <v>10113</v>
      </c>
      <c r="DC52" s="708"/>
      <c r="DD52" s="704">
        <v>16.605350691995969</v>
      </c>
      <c r="DE52" s="702">
        <v>0.76715782560671186</v>
      </c>
      <c r="DF52" s="702">
        <v>15.098515380871532</v>
      </c>
      <c r="DG52" s="702">
        <v>18.11218600312041</v>
      </c>
      <c r="DH52" s="702">
        <v>4.619943534083224</v>
      </c>
      <c r="DI52" s="705">
        <v>1731.1445710000094</v>
      </c>
      <c r="DJ52" s="708">
        <v>5276</v>
      </c>
      <c r="DK52" s="708"/>
      <c r="DL52" s="704">
        <v>16.38602237092449</v>
      </c>
      <c r="DM52" s="702">
        <v>0.54699397438244635</v>
      </c>
      <c r="DN52" s="702">
        <v>15.312896459570368</v>
      </c>
      <c r="DO52" s="702">
        <v>17.459148282278612</v>
      </c>
      <c r="DP52" s="702">
        <v>3.3381742194679132</v>
      </c>
      <c r="DQ52" s="705">
        <v>3503.6311619999947</v>
      </c>
      <c r="DR52" s="708">
        <v>10838</v>
      </c>
      <c r="DS52" s="708"/>
      <c r="DT52" s="704">
        <v>15.651175553192672</v>
      </c>
      <c r="DU52" s="702">
        <v>0.93824448628374524</v>
      </c>
      <c r="DV52" s="702">
        <v>13.808259962722817</v>
      </c>
      <c r="DW52" s="702">
        <v>17.49409114366253</v>
      </c>
      <c r="DX52" s="702">
        <v>5.994722141445493</v>
      </c>
      <c r="DY52" s="705">
        <v>1646.463054000016</v>
      </c>
      <c r="DZ52" s="705">
        <v>4717</v>
      </c>
      <c r="EA52" s="708"/>
      <c r="EB52" s="888">
        <v>-5.5</v>
      </c>
      <c r="EC52" s="882">
        <v>-0.7</v>
      </c>
      <c r="ED52" s="708"/>
      <c r="EE52" s="708" t="s">
        <v>437</v>
      </c>
      <c r="EF52" s="708"/>
      <c r="EH52" s="1743"/>
      <c r="EI52" s="1743"/>
      <c r="EJ52" s="1449"/>
      <c r="EK52" s="1449"/>
      <c r="EL52" s="294"/>
      <c r="EM52" s="294"/>
      <c r="EN52" s="294"/>
      <c r="EO52" s="294"/>
      <c r="EP52" s="294"/>
      <c r="EQ52" s="294"/>
      <c r="ER52" s="294"/>
    </row>
    <row r="53" spans="1:148" s="232" customFormat="1" ht="10.5" customHeight="1" thickBot="1">
      <c r="A53" s="227"/>
      <c r="B53" s="227"/>
      <c r="C53" s="227"/>
      <c r="D53" s="227"/>
      <c r="E53" s="227"/>
      <c r="F53" s="227"/>
      <c r="G53" s="227"/>
      <c r="H53" s="227"/>
      <c r="I53" s="227"/>
      <c r="J53" s="227"/>
      <c r="K53" s="228"/>
      <c r="L53" s="228"/>
      <c r="M53" s="228"/>
      <c r="N53" s="228"/>
      <c r="O53" s="228"/>
      <c r="P53" s="228"/>
      <c r="Q53" s="228"/>
      <c r="R53" s="228"/>
      <c r="S53" s="228"/>
      <c r="T53" s="228"/>
      <c r="U53" s="228"/>
      <c r="V53" s="228"/>
      <c r="W53" s="228"/>
      <c r="X53" s="228"/>
      <c r="Y53" s="228"/>
      <c r="Z53" s="228"/>
      <c r="AA53" s="228"/>
      <c r="AB53" s="228"/>
      <c r="AC53" s="228"/>
      <c r="AD53" s="228"/>
      <c r="AE53" s="228"/>
      <c r="AF53" s="228"/>
      <c r="AG53" s="228"/>
      <c r="AH53" s="228"/>
      <c r="AI53" s="228"/>
      <c r="AJ53" s="228"/>
      <c r="AK53" s="228"/>
      <c r="AL53" s="228"/>
      <c r="AM53" s="228"/>
      <c r="AN53" s="228"/>
      <c r="AO53" s="228"/>
      <c r="AP53" s="228"/>
      <c r="AQ53" s="228"/>
      <c r="AR53" s="228"/>
      <c r="AS53" s="228"/>
      <c r="AT53" s="228"/>
      <c r="AU53" s="228"/>
      <c r="AV53" s="228"/>
      <c r="AW53" s="228"/>
      <c r="AX53" s="228"/>
      <c r="AY53" s="228"/>
      <c r="AZ53" s="228"/>
      <c r="BA53" s="228"/>
      <c r="BB53" s="228"/>
      <c r="BC53" s="228"/>
      <c r="BD53" s="228"/>
      <c r="BE53" s="228"/>
      <c r="BF53" s="228"/>
      <c r="BG53" s="228"/>
      <c r="BH53" s="229"/>
      <c r="BI53" s="229"/>
      <c r="BJ53" s="229"/>
      <c r="BK53" s="229"/>
      <c r="BL53" s="229"/>
      <c r="BM53" s="229"/>
      <c r="BN53" s="230"/>
      <c r="BO53" s="229"/>
      <c r="BP53" s="231"/>
      <c r="BQ53" s="231"/>
      <c r="BR53" s="231"/>
      <c r="BS53" s="231"/>
      <c r="BT53" s="231"/>
      <c r="BU53" s="230"/>
      <c r="BV53" s="230"/>
      <c r="BW53" s="1539"/>
      <c r="BX53" s="229"/>
      <c r="BY53" s="229"/>
      <c r="BZ53" s="229"/>
      <c r="CA53" s="229"/>
      <c r="CB53" s="229"/>
      <c r="CC53" s="229"/>
      <c r="CD53" s="229"/>
      <c r="CE53" s="229"/>
      <c r="CF53" s="852"/>
      <c r="CG53" s="849"/>
      <c r="CH53" s="853"/>
      <c r="CI53" s="849"/>
      <c r="CJ53" s="853"/>
      <c r="CK53" s="851"/>
      <c r="CL53" s="851"/>
      <c r="CM53" s="1538"/>
      <c r="CN53" s="599"/>
      <c r="CO53" s="599"/>
      <c r="CP53" s="599"/>
      <c r="CQ53" s="599"/>
      <c r="CR53" s="599"/>
      <c r="CS53" s="599"/>
      <c r="CT53" s="599"/>
      <c r="CU53" s="599"/>
      <c r="CV53" s="599"/>
      <c r="CW53" s="599"/>
      <c r="CX53" s="599"/>
      <c r="CY53" s="599"/>
      <c r="CZ53" s="599"/>
      <c r="DA53" s="599"/>
      <c r="DB53" s="599"/>
      <c r="DC53" s="599"/>
      <c r="DD53" s="1436"/>
      <c r="DE53" s="1436"/>
      <c r="DF53" s="1436"/>
      <c r="DG53" s="1436"/>
      <c r="DH53" s="1436"/>
      <c r="DI53" s="1436"/>
      <c r="DJ53" s="1437"/>
      <c r="DK53" s="1437"/>
      <c r="DL53" s="1436"/>
      <c r="DM53" s="1436"/>
      <c r="DN53" s="1436"/>
      <c r="DO53" s="1436"/>
      <c r="DP53" s="1436"/>
      <c r="DQ53" s="1436"/>
      <c r="DR53" s="1437"/>
      <c r="DS53" s="1437"/>
      <c r="DT53" s="1436"/>
      <c r="DU53" s="1436"/>
      <c r="DV53" s="1436"/>
      <c r="DW53" s="1436"/>
      <c r="DX53" s="1436"/>
      <c r="DY53" s="1436"/>
      <c r="DZ53" s="1436"/>
      <c r="EA53" s="1437"/>
      <c r="EB53" s="599"/>
      <c r="EC53" s="599"/>
      <c r="ED53" s="599"/>
      <c r="EE53" s="599"/>
      <c r="EF53" s="599"/>
      <c r="EH53" s="1743"/>
      <c r="EI53" s="1743"/>
      <c r="EJ53" s="1449"/>
      <c r="EK53" s="1449"/>
      <c r="EL53" s="922"/>
      <c r="EM53" s="922"/>
      <c r="EN53" s="922"/>
      <c r="EO53" s="922"/>
      <c r="EP53" s="922"/>
      <c r="EQ53" s="922"/>
      <c r="ER53" s="922"/>
    </row>
    <row r="54" spans="1:148" ht="156.75" customHeight="1" thickTop="1">
      <c r="A54" s="1918" t="s">
        <v>492</v>
      </c>
      <c r="B54" s="1918"/>
      <c r="C54" s="1918"/>
      <c r="D54" s="1918"/>
      <c r="E54" s="1918"/>
      <c r="F54" s="1918"/>
      <c r="G54" s="1918"/>
      <c r="H54" s="1918"/>
      <c r="I54" s="1918"/>
      <c r="J54" s="1918"/>
      <c r="K54" s="1918"/>
      <c r="L54" s="1918"/>
      <c r="M54" s="1918"/>
      <c r="N54" s="1918"/>
      <c r="O54" s="1918"/>
      <c r="P54" s="1918"/>
      <c r="Q54" s="1918"/>
      <c r="R54" s="1918"/>
      <c r="S54" s="1918"/>
      <c r="T54" s="1918"/>
      <c r="U54" s="1918"/>
      <c r="V54" s="1918"/>
      <c r="W54" s="1918"/>
      <c r="X54" s="1918"/>
      <c r="Y54" s="1918"/>
      <c r="Z54" s="1918"/>
      <c r="AA54" s="1918"/>
      <c r="AB54" s="1918"/>
      <c r="AC54" s="1918"/>
      <c r="AD54" s="1918"/>
      <c r="AE54" s="1918"/>
      <c r="AF54" s="1918"/>
      <c r="AG54" s="1918"/>
      <c r="AH54" s="1918"/>
      <c r="AI54" s="1918"/>
      <c r="AJ54" s="1918"/>
      <c r="AK54" s="1918"/>
      <c r="AL54" s="1918"/>
      <c r="AM54" s="1918"/>
      <c r="AN54" s="1918"/>
      <c r="AO54" s="1918"/>
      <c r="AP54" s="1918"/>
      <c r="AQ54" s="1918"/>
      <c r="AR54" s="1918"/>
      <c r="AS54" s="1918"/>
      <c r="AT54" s="1918"/>
      <c r="AU54" s="1918"/>
      <c r="AV54" s="1918"/>
      <c r="AW54" s="1918"/>
      <c r="AX54" s="1918"/>
      <c r="AY54" s="1918"/>
      <c r="AZ54" s="1918"/>
      <c r="BA54" s="1918"/>
      <c r="BB54" s="1918"/>
      <c r="BC54" s="1918"/>
      <c r="BD54" s="1918"/>
      <c r="BE54" s="1918"/>
      <c r="BF54" s="1918"/>
      <c r="BG54" s="1918"/>
      <c r="BH54" s="1918"/>
      <c r="BI54" s="1918"/>
      <c r="BJ54" s="1918"/>
      <c r="BK54" s="1918"/>
      <c r="BL54" s="1918"/>
      <c r="BM54" s="1918"/>
      <c r="BN54" s="1918"/>
      <c r="BO54" s="1918"/>
      <c r="BP54" s="1918"/>
      <c r="BQ54" s="1918"/>
      <c r="BR54" s="1918"/>
      <c r="BS54" s="1918"/>
      <c r="BT54" s="1918"/>
      <c r="BU54" s="1918"/>
      <c r="BV54" s="1918"/>
      <c r="BW54" s="1918"/>
      <c r="BX54" s="1918"/>
      <c r="BY54" s="1918"/>
      <c r="BZ54" s="1918"/>
      <c r="CA54" s="1918"/>
      <c r="CB54" s="1918"/>
      <c r="CC54" s="1918"/>
      <c r="CD54" s="1918"/>
      <c r="CE54" s="1918"/>
      <c r="CF54" s="1918"/>
      <c r="CG54" s="1918"/>
      <c r="CH54" s="1918"/>
      <c r="CI54" s="1918"/>
      <c r="CJ54" s="1918"/>
      <c r="CK54" s="1918"/>
      <c r="CL54" s="1918"/>
      <c r="CM54" s="1918"/>
      <c r="CN54" s="1918"/>
      <c r="CO54" s="1918"/>
      <c r="CP54" s="1918"/>
      <c r="CQ54" s="1918"/>
      <c r="CR54" s="1918"/>
      <c r="CS54" s="1918"/>
      <c r="CT54" s="1918"/>
      <c r="CU54" s="1918"/>
      <c r="CV54" s="1918"/>
      <c r="CW54" s="1918"/>
      <c r="CX54" s="1918"/>
      <c r="CY54" s="1918"/>
      <c r="CZ54" s="1918"/>
      <c r="DA54" s="1918"/>
      <c r="DB54" s="1918"/>
      <c r="DC54" s="1918"/>
      <c r="DD54" s="1918"/>
      <c r="DE54" s="1918"/>
      <c r="DF54" s="1918"/>
      <c r="DG54" s="1918"/>
      <c r="DH54" s="1918"/>
      <c r="DI54" s="1918"/>
      <c r="DJ54" s="1918"/>
      <c r="DK54" s="1918"/>
      <c r="DL54" s="1918"/>
      <c r="DM54" s="1918"/>
      <c r="DN54" s="1918"/>
      <c r="DO54" s="1918"/>
      <c r="DP54" s="1918"/>
      <c r="DQ54" s="1918"/>
      <c r="DR54" s="1918"/>
      <c r="DS54" s="1918"/>
      <c r="DT54" s="1918"/>
      <c r="DU54" s="1918"/>
      <c r="DV54" s="1918"/>
      <c r="DW54" s="1918"/>
      <c r="DX54" s="1918"/>
      <c r="DY54" s="1918"/>
      <c r="DZ54" s="1918"/>
      <c r="EA54" s="1918"/>
      <c r="EB54" s="1918"/>
      <c r="EC54" s="1918"/>
      <c r="ED54" s="1918"/>
      <c r="EE54" s="1918"/>
      <c r="EF54" s="1918"/>
      <c r="EJ54" s="191"/>
      <c r="EK54" s="191"/>
      <c r="EL54" s="191"/>
      <c r="EM54" s="191"/>
      <c r="EN54" s="191"/>
      <c r="EO54" s="191"/>
      <c r="EP54" s="191"/>
      <c r="EQ54" s="191"/>
      <c r="ER54" s="191"/>
    </row>
    <row r="55" spans="1:148" ht="12.75" customHeight="1">
      <c r="A55" s="185"/>
      <c r="AZ55" s="233"/>
      <c r="BA55" s="233"/>
      <c r="BB55" s="233"/>
      <c r="BC55" s="233"/>
      <c r="BD55" s="233"/>
    </row>
    <row r="56" spans="1:148" ht="12.95" customHeight="1">
      <c r="AZ56" s="233"/>
      <c r="BA56" s="233"/>
      <c r="BB56" s="233"/>
      <c r="BC56" s="233"/>
      <c r="BD56" s="233"/>
    </row>
    <row r="57" spans="1:148" ht="12.95" customHeight="1">
      <c r="AZ57" s="233"/>
      <c r="BA57" s="233"/>
      <c r="BB57" s="233"/>
      <c r="BC57" s="233"/>
      <c r="BD57" s="233"/>
    </row>
    <row r="58" spans="1:148">
      <c r="AZ58" s="233"/>
      <c r="BA58" s="233"/>
      <c r="BB58" s="233"/>
      <c r="BC58" s="233"/>
      <c r="BD58" s="233"/>
    </row>
    <row r="60" spans="1:148" ht="36" customHeight="1"/>
    <row r="61" spans="1:148" ht="36" customHeight="1"/>
    <row r="63" spans="1:148" ht="36" customHeight="1"/>
    <row r="64" spans="1:148" ht="48" customHeight="1"/>
    <row r="67" ht="13.5" customHeight="1"/>
    <row r="68" ht="13.5" customHeight="1"/>
    <row r="69" ht="13.5" customHeight="1"/>
    <row r="70" ht="36.75" customHeight="1"/>
    <row r="76" ht="13.5" customHeight="1"/>
    <row r="77" ht="13.5" customHeight="1"/>
    <row r="80" ht="13.5" customHeight="1"/>
    <row r="81" ht="13.5" customHeight="1"/>
    <row r="86" ht="13.5" customHeight="1"/>
    <row r="87" ht="13.5" customHeight="1"/>
    <row r="88" ht="13.5" customHeight="1"/>
    <row r="89" ht="13.5" customHeight="1"/>
    <row r="90" ht="13.5" customHeight="1"/>
    <row r="101" ht="13.5" customHeight="1"/>
    <row r="102" ht="13.5" customHeight="1"/>
  </sheetData>
  <mergeCells count="119">
    <mergeCell ref="DU4:DU5"/>
    <mergeCell ref="DV4:DW4"/>
    <mergeCell ref="DX4:DX5"/>
    <mergeCell ref="DY4:DY5"/>
    <mergeCell ref="EA4:EA5"/>
    <mergeCell ref="DZ4:DZ5"/>
    <mergeCell ref="CV2:EF2"/>
    <mergeCell ref="CR4:CR5"/>
    <mergeCell ref="CS4:CS5"/>
    <mergeCell ref="CT4:CT5"/>
    <mergeCell ref="DD3:DJ3"/>
    <mergeCell ref="DD4:DD5"/>
    <mergeCell ref="DE4:DE5"/>
    <mergeCell ref="DF4:DG4"/>
    <mergeCell ref="DH4:DH5"/>
    <mergeCell ref="DI4:DI5"/>
    <mergeCell ref="DJ4:DJ5"/>
    <mergeCell ref="EB3:EC4"/>
    <mergeCell ref="CN3:CT3"/>
    <mergeCell ref="CN4:CN5"/>
    <mergeCell ref="CO4:CO5"/>
    <mergeCell ref="CP4:CQ4"/>
    <mergeCell ref="DL3:DR3"/>
    <mergeCell ref="DL4:DL5"/>
    <mergeCell ref="DM4:DM5"/>
    <mergeCell ref="DN4:DO4"/>
    <mergeCell ref="DP4:DP5"/>
    <mergeCell ref="DQ4:DQ5"/>
    <mergeCell ref="DR4:DR5"/>
    <mergeCell ref="DT3:EA3"/>
    <mergeCell ref="A1:EF1"/>
    <mergeCell ref="CV3:DB3"/>
    <mergeCell ref="CV4:CV5"/>
    <mergeCell ref="CW4:CW5"/>
    <mergeCell ref="CX4:CY4"/>
    <mergeCell ref="CZ4:CZ5"/>
    <mergeCell ref="DA4:DA5"/>
    <mergeCell ref="DB4:DB5"/>
    <mergeCell ref="EE3:EF4"/>
    <mergeCell ref="BH3:BN3"/>
    <mergeCell ref="K3:Q3"/>
    <mergeCell ref="C4:C5"/>
    <mergeCell ref="D4:D5"/>
    <mergeCell ref="E4:F4"/>
    <mergeCell ref="G4:G5"/>
    <mergeCell ref="H4:H5"/>
    <mergeCell ref="K4:K5"/>
    <mergeCell ref="L4:L5"/>
    <mergeCell ref="M4:N4"/>
    <mergeCell ref="A3:A5"/>
    <mergeCell ref="C3:I3"/>
    <mergeCell ref="W4:W5"/>
    <mergeCell ref="P4:P5"/>
    <mergeCell ref="AQ3:AW3"/>
    <mergeCell ref="AI3:AO3"/>
    <mergeCell ref="S4:S5"/>
    <mergeCell ref="T4:T5"/>
    <mergeCell ref="AG4:AG5"/>
    <mergeCell ref="AA4:AA5"/>
    <mergeCell ref="S3:Y3"/>
    <mergeCell ref="AA3:AG3"/>
    <mergeCell ref="U4:V4"/>
    <mergeCell ref="AN4:AN5"/>
    <mergeCell ref="AJ4:AJ5"/>
    <mergeCell ref="AI4:AI5"/>
    <mergeCell ref="Y4:Y5"/>
    <mergeCell ref="AB4:AB5"/>
    <mergeCell ref="AC4:AD4"/>
    <mergeCell ref="AE4:AE5"/>
    <mergeCell ref="AF4:AF5"/>
    <mergeCell ref="AK4:AL4"/>
    <mergeCell ref="AZ3:BF3"/>
    <mergeCell ref="BD4:BD5"/>
    <mergeCell ref="BH4:BH5"/>
    <mergeCell ref="BF4:BF5"/>
    <mergeCell ref="BE4:BE5"/>
    <mergeCell ref="BA4:BA5"/>
    <mergeCell ref="BP3:BV3"/>
    <mergeCell ref="BP4:BP5"/>
    <mergeCell ref="BU4:BU5"/>
    <mergeCell ref="BV4:BV5"/>
    <mergeCell ref="CF3:CL3"/>
    <mergeCell ref="CF4:CF5"/>
    <mergeCell ref="CG4:CG5"/>
    <mergeCell ref="CH4:CI4"/>
    <mergeCell ref="BX3:CD3"/>
    <mergeCell ref="BX4:BX5"/>
    <mergeCell ref="BY4:BY5"/>
    <mergeCell ref="BZ4:CA4"/>
    <mergeCell ref="CB4:CB5"/>
    <mergeCell ref="CC4:CC5"/>
    <mergeCell ref="CD4:CD5"/>
    <mergeCell ref="CJ4:CJ5"/>
    <mergeCell ref="CK4:CK5"/>
    <mergeCell ref="CL4:CL5"/>
    <mergeCell ref="A54:EF54"/>
    <mergeCell ref="I4:I5"/>
    <mergeCell ref="O4:O5"/>
    <mergeCell ref="BR4:BS4"/>
    <mergeCell ref="BT4:BT5"/>
    <mergeCell ref="BJ4:BK4"/>
    <mergeCell ref="BL4:BL5"/>
    <mergeCell ref="BM4:BM5"/>
    <mergeCell ref="BB4:BC4"/>
    <mergeCell ref="X4:X5"/>
    <mergeCell ref="AM4:AM5"/>
    <mergeCell ref="Q4:Q5"/>
    <mergeCell ref="AZ4:AZ5"/>
    <mergeCell ref="BN4:BN5"/>
    <mergeCell ref="AW4:AW5"/>
    <mergeCell ref="BI4:BI5"/>
    <mergeCell ref="BQ4:BQ5"/>
    <mergeCell ref="AR4:AR5"/>
    <mergeCell ref="AS4:AT4"/>
    <mergeCell ref="AU4:AU5"/>
    <mergeCell ref="AV4:AV5"/>
    <mergeCell ref="AO4:AO5"/>
    <mergeCell ref="AQ4:AQ5"/>
    <mergeCell ref="DT4:DT5"/>
  </mergeCells>
  <printOptions horizontalCentered="1"/>
  <pageMargins left="0.19685039370078741" right="0.19685039370078741" top="0.70866141732283472" bottom="0.51181102362204722" header="0.31496062992125984" footer="0.31496062992125984"/>
  <pageSetup paperSize="9" scale="48" orientation="landscape" r:id="rId1"/>
  <headerFooter>
    <oddFooter xml:space="preserve">&amp;C&amp;12Perú:Indicadores de &amp;14Resultados de los Programas Presupuestales, Primer Semestre 2019&amp;R&amp;14&amp;P+46 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5">
    <tabColor rgb="FF0070C0"/>
  </sheetPr>
  <dimension ref="A1:CS42"/>
  <sheetViews>
    <sheetView showGridLines="0" view="pageBreakPreview" zoomScale="50" zoomScaleNormal="60" zoomScaleSheetLayoutView="50" zoomScalePageLayoutView="60" workbookViewId="0">
      <selection activeCell="CX15" sqref="CX15"/>
    </sheetView>
  </sheetViews>
  <sheetFormatPr baseColWidth="10" defaultRowHeight="12.75"/>
  <cols>
    <col min="1" max="1" width="36.28515625" style="175" customWidth="1"/>
    <col min="2" max="2" width="0.85546875" style="175" hidden="1" customWidth="1"/>
    <col min="3" max="3" width="7.7109375" style="175" hidden="1" customWidth="1"/>
    <col min="4" max="4" width="9" style="175" hidden="1" customWidth="1"/>
    <col min="5" max="6" width="9.7109375" style="175" hidden="1" customWidth="1"/>
    <col min="7" max="7" width="8.5703125" style="175" hidden="1" customWidth="1"/>
    <col min="8" max="8" width="9.7109375" style="175" hidden="1" customWidth="1"/>
    <col min="9" max="9" width="8.7109375" style="175" hidden="1" customWidth="1"/>
    <col min="10" max="10" width="0.85546875" style="175" hidden="1" customWidth="1"/>
    <col min="11" max="11" width="9.28515625" style="175" hidden="1" customWidth="1"/>
    <col min="12" max="12" width="8.5703125" style="175" hidden="1" customWidth="1"/>
    <col min="13" max="13" width="8.140625" style="175" hidden="1" customWidth="1"/>
    <col min="14" max="14" width="8.28515625" style="175" hidden="1" customWidth="1"/>
    <col min="15" max="15" width="11" style="175" hidden="1" customWidth="1"/>
    <col min="16" max="16" width="9.7109375" style="175" hidden="1" customWidth="1"/>
    <col min="17" max="17" width="11" style="175" hidden="1" customWidth="1"/>
    <col min="18" max="18" width="0.85546875" style="175" hidden="1" customWidth="1"/>
    <col min="19" max="19" width="12.28515625" style="175" hidden="1" customWidth="1"/>
    <col min="20" max="20" width="9.42578125" style="175" hidden="1" customWidth="1"/>
    <col min="21" max="22" width="9.7109375" style="175" hidden="1" customWidth="1"/>
    <col min="23" max="23" width="12.28515625" style="175" hidden="1" customWidth="1"/>
    <col min="24" max="24" width="9.42578125" style="175" hidden="1" customWidth="1"/>
    <col min="25" max="25" width="12.28515625" style="175" hidden="1" customWidth="1"/>
    <col min="26" max="26" width="0.85546875" style="175" hidden="1" customWidth="1"/>
    <col min="27" max="28" width="9.42578125" style="175" hidden="1" customWidth="1"/>
    <col min="29" max="30" width="11.42578125" style="175" hidden="1" customWidth="1"/>
    <col min="31" max="31" width="11.5703125" style="175" hidden="1" customWidth="1"/>
    <col min="32" max="32" width="9.42578125" style="175" hidden="1" customWidth="1"/>
    <col min="33" max="33" width="11.28515625" style="175" hidden="1" customWidth="1"/>
    <col min="34" max="34" width="0.28515625" style="175" hidden="1" customWidth="1"/>
    <col min="35" max="35" width="11.28515625" style="175" hidden="1" customWidth="1"/>
    <col min="36" max="36" width="4.28515625" style="175" hidden="1" customWidth="1"/>
    <col min="37" max="38" width="10.7109375" style="175" hidden="1" customWidth="1"/>
    <col min="39" max="39" width="11.28515625" style="175" hidden="1" customWidth="1"/>
    <col min="40" max="40" width="5.85546875" style="175" hidden="1" customWidth="1"/>
    <col min="41" max="41" width="11.28515625" style="175" hidden="1" customWidth="1"/>
    <col min="42" max="42" width="1.28515625" style="175" hidden="1" customWidth="1"/>
    <col min="43" max="43" width="11.28515625" style="175" hidden="1" customWidth="1"/>
    <col min="44" max="44" width="11.42578125" style="175" hidden="1" customWidth="1"/>
    <col min="45" max="46" width="10" style="175" hidden="1" customWidth="1"/>
    <col min="47" max="47" width="12.28515625" style="175" hidden="1" customWidth="1"/>
    <col min="48" max="48" width="8.85546875" style="175" hidden="1" customWidth="1"/>
    <col min="49" max="49" width="11.28515625" style="176" hidden="1" customWidth="1"/>
    <col min="50" max="50" width="1.28515625" style="175" hidden="1" customWidth="1"/>
    <col min="51" max="51" width="11.28515625" style="175" customWidth="1"/>
    <col min="52" max="52" width="7.28515625" style="175" hidden="1" customWidth="1"/>
    <col min="53" max="54" width="9.140625" style="175" hidden="1" customWidth="1"/>
    <col min="55" max="55" width="12.28515625" style="175" bestFit="1" customWidth="1"/>
    <col min="56" max="56" width="7.28515625" style="175" hidden="1" customWidth="1"/>
    <col min="57" max="57" width="11.28515625" style="175" customWidth="1"/>
    <col min="58" max="58" width="1.28515625" style="175" customWidth="1"/>
    <col min="59" max="59" width="11.28515625" style="175" customWidth="1"/>
    <col min="60" max="62" width="9.7109375" style="175" hidden="1" customWidth="1"/>
    <col min="63" max="63" width="12.28515625" style="175" bestFit="1" customWidth="1"/>
    <col min="64" max="64" width="9.7109375" style="175" hidden="1" customWidth="1"/>
    <col min="65" max="65" width="11.28515625" style="175" customWidth="1"/>
    <col min="66" max="66" width="1.28515625" style="175" customWidth="1"/>
    <col min="67" max="67" width="11.28515625" style="927" customWidth="1"/>
    <col min="68" max="68" width="11.42578125" style="927" hidden="1" customWidth="1"/>
    <col min="69" max="70" width="10.85546875" style="927" hidden="1" customWidth="1"/>
    <col min="71" max="71" width="12.28515625" style="927" bestFit="1" customWidth="1"/>
    <col min="72" max="72" width="8.7109375" style="927" hidden="1" customWidth="1"/>
    <col min="73" max="73" width="11.28515625" style="928" customWidth="1"/>
    <col min="74" max="74" width="1.28515625" style="928" customWidth="1"/>
    <col min="75" max="75" width="11.28515625" style="927" customWidth="1"/>
    <col min="76" max="76" width="6.5703125" style="927" hidden="1" customWidth="1"/>
    <col min="77" max="78" width="11.28515625" style="927" hidden="1" customWidth="1"/>
    <col min="79" max="79" width="12.28515625" style="927" bestFit="1" customWidth="1"/>
    <col min="80" max="80" width="0.5703125" style="927" hidden="1" customWidth="1"/>
    <col min="81" max="81" width="11.28515625" style="928" customWidth="1"/>
    <col min="82" max="82" width="1.28515625" style="928" customWidth="1"/>
    <col min="83" max="83" width="11.28515625" style="928" customWidth="1"/>
    <col min="84" max="84" width="10.5703125" style="928" hidden="1" customWidth="1"/>
    <col min="85" max="86" width="11.28515625" style="928" customWidth="1"/>
    <col min="87" max="87" width="12.28515625" style="928" bestFit="1" customWidth="1"/>
    <col min="88" max="88" width="0.5703125" style="928" customWidth="1"/>
    <col min="89" max="89" width="11.28515625" style="928" customWidth="1"/>
    <col min="90" max="91" width="1.28515625" style="928" customWidth="1"/>
    <col min="92" max="92" width="9.42578125" style="928" customWidth="1"/>
    <col min="93" max="93" width="8.7109375" style="928" customWidth="1"/>
    <col min="94" max="94" width="1.28515625" style="928" customWidth="1"/>
    <col min="95" max="96" width="8.7109375" style="928" customWidth="1"/>
    <col min="97" max="97" width="1.28515625" style="928" customWidth="1"/>
    <col min="98" max="16384" width="11.42578125" style="175"/>
  </cols>
  <sheetData>
    <row r="1" spans="1:97" s="234" customFormat="1" ht="65.25" customHeight="1">
      <c r="A1" s="1964" t="s">
        <v>486</v>
      </c>
      <c r="B1" s="1964"/>
      <c r="C1" s="1964"/>
      <c r="D1" s="1964"/>
      <c r="E1" s="1964"/>
      <c r="F1" s="1964"/>
      <c r="G1" s="1964"/>
      <c r="H1" s="1964"/>
      <c r="I1" s="1964"/>
      <c r="J1" s="1964"/>
      <c r="K1" s="1964"/>
      <c r="L1" s="1964"/>
      <c r="M1" s="1964"/>
      <c r="N1" s="1964"/>
      <c r="O1" s="1964"/>
      <c r="P1" s="1964"/>
      <c r="Q1" s="1964"/>
      <c r="R1" s="1964"/>
      <c r="S1" s="1964"/>
      <c r="T1" s="1964"/>
      <c r="U1" s="1964"/>
      <c r="V1" s="1964"/>
      <c r="W1" s="1964"/>
      <c r="X1" s="1964"/>
      <c r="Y1" s="1964"/>
      <c r="Z1" s="1964"/>
      <c r="AA1" s="1964"/>
      <c r="AB1" s="1964"/>
      <c r="AC1" s="1964"/>
      <c r="AD1" s="1964"/>
      <c r="AE1" s="1964"/>
      <c r="AF1" s="1964"/>
      <c r="AG1" s="1964"/>
      <c r="AH1" s="1964"/>
      <c r="AI1" s="1964"/>
      <c r="AJ1" s="1964"/>
      <c r="AK1" s="1964"/>
      <c r="AL1" s="1964"/>
      <c r="AM1" s="1964"/>
      <c r="AN1" s="1964"/>
      <c r="AO1" s="1964"/>
      <c r="AP1" s="1964"/>
      <c r="AQ1" s="1964"/>
      <c r="AR1" s="1964"/>
      <c r="AS1" s="1964"/>
      <c r="AT1" s="1964"/>
      <c r="AU1" s="1964"/>
      <c r="AV1" s="1964"/>
      <c r="AW1" s="1964"/>
      <c r="AX1" s="1964"/>
      <c r="AY1" s="1964"/>
      <c r="AZ1" s="1964"/>
      <c r="BA1" s="1964"/>
      <c r="BB1" s="1964"/>
      <c r="BC1" s="1964"/>
      <c r="BD1" s="1964"/>
      <c r="BE1" s="1964"/>
      <c r="BF1" s="1964"/>
      <c r="BG1" s="1964"/>
      <c r="BH1" s="1964"/>
      <c r="BI1" s="1964"/>
      <c r="BJ1" s="1964"/>
      <c r="BK1" s="1964"/>
      <c r="BL1" s="1964"/>
      <c r="BM1" s="1964"/>
      <c r="BN1" s="1964"/>
      <c r="BO1" s="1964"/>
      <c r="BP1" s="1964"/>
      <c r="BQ1" s="1964"/>
      <c r="BR1" s="1964"/>
      <c r="BS1" s="1964"/>
      <c r="BT1" s="1964"/>
      <c r="BU1" s="1964"/>
      <c r="BV1" s="1964"/>
      <c r="BW1" s="1964"/>
      <c r="BX1" s="1964"/>
      <c r="BY1" s="1964"/>
      <c r="BZ1" s="1964"/>
      <c r="CA1" s="1964"/>
      <c r="CB1" s="1964"/>
      <c r="CC1" s="1964"/>
      <c r="CD1" s="1964"/>
      <c r="CE1" s="1964"/>
      <c r="CF1" s="1964"/>
      <c r="CG1" s="1964"/>
      <c r="CH1" s="1964"/>
      <c r="CI1" s="1964"/>
      <c r="CJ1" s="1964"/>
      <c r="CK1" s="1964"/>
      <c r="CL1" s="1964"/>
      <c r="CM1" s="1964"/>
      <c r="CN1" s="1964"/>
      <c r="CO1" s="1964"/>
      <c r="CP1" s="1964"/>
      <c r="CQ1" s="1964"/>
      <c r="CR1" s="1964"/>
      <c r="CS1" s="1964"/>
    </row>
    <row r="2" spans="1:97" ht="24" customHeight="1" thickBot="1">
      <c r="BW2" s="1973"/>
      <c r="BX2" s="1973"/>
      <c r="BY2" s="1973"/>
      <c r="BZ2" s="1973"/>
      <c r="CA2" s="1973"/>
      <c r="CB2" s="1973"/>
      <c r="CC2" s="1973"/>
      <c r="CD2" s="1973"/>
      <c r="CE2" s="1973"/>
      <c r="CF2" s="1973"/>
      <c r="CG2" s="1973"/>
      <c r="CH2" s="1973"/>
      <c r="CI2" s="1973"/>
      <c r="CJ2" s="1973"/>
      <c r="CK2" s="1973"/>
      <c r="CL2" s="1973"/>
      <c r="CM2" s="1973"/>
      <c r="CN2" s="1973"/>
      <c r="CO2" s="1973"/>
      <c r="CP2" s="1973"/>
      <c r="CQ2" s="1973"/>
      <c r="CR2" s="1973"/>
      <c r="CS2" s="175"/>
    </row>
    <row r="3" spans="1:97" s="980" customFormat="1" ht="23.1" customHeight="1" thickTop="1">
      <c r="A3" s="1978" t="s">
        <v>18</v>
      </c>
      <c r="B3" s="1456"/>
      <c r="C3" s="1952">
        <v>2000</v>
      </c>
      <c r="D3" s="1952"/>
      <c r="E3" s="1952"/>
      <c r="F3" s="1952"/>
      <c r="G3" s="1952"/>
      <c r="H3" s="1952"/>
      <c r="I3" s="1952"/>
      <c r="J3" s="958"/>
      <c r="K3" s="1965" t="s">
        <v>106</v>
      </c>
      <c r="L3" s="1965"/>
      <c r="M3" s="1965"/>
      <c r="N3" s="1965"/>
      <c r="O3" s="1965"/>
      <c r="P3" s="1965"/>
      <c r="Q3" s="1965"/>
      <c r="R3" s="963"/>
      <c r="S3" s="1965" t="s">
        <v>92</v>
      </c>
      <c r="T3" s="1965"/>
      <c r="U3" s="1965"/>
      <c r="V3" s="1965"/>
      <c r="W3" s="1965"/>
      <c r="X3" s="1965"/>
      <c r="Y3" s="1965"/>
      <c r="Z3" s="963"/>
      <c r="AA3" s="1965" t="s">
        <v>103</v>
      </c>
      <c r="AB3" s="1965"/>
      <c r="AC3" s="1965"/>
      <c r="AD3" s="1965"/>
      <c r="AE3" s="1965"/>
      <c r="AF3" s="1965"/>
      <c r="AG3" s="1965"/>
      <c r="AH3" s="904"/>
      <c r="AI3" s="1965" t="s">
        <v>121</v>
      </c>
      <c r="AJ3" s="1965"/>
      <c r="AK3" s="1965"/>
      <c r="AL3" s="1965"/>
      <c r="AM3" s="1965"/>
      <c r="AN3" s="1965"/>
      <c r="AO3" s="1965"/>
      <c r="AP3" s="904"/>
      <c r="AQ3" s="1965" t="s">
        <v>324</v>
      </c>
      <c r="AR3" s="1965"/>
      <c r="AS3" s="1965"/>
      <c r="AT3" s="1965"/>
      <c r="AU3" s="1965"/>
      <c r="AV3" s="1965"/>
      <c r="AW3" s="1965"/>
      <c r="AX3" s="904"/>
      <c r="AY3" s="1965" t="s">
        <v>368</v>
      </c>
      <c r="AZ3" s="1965"/>
      <c r="BA3" s="1965"/>
      <c r="BB3" s="1965"/>
      <c r="BC3" s="1965"/>
      <c r="BD3" s="1965"/>
      <c r="BE3" s="1965"/>
      <c r="BF3" s="904"/>
      <c r="BG3" s="1965">
        <v>2015</v>
      </c>
      <c r="BH3" s="1965"/>
      <c r="BI3" s="1965"/>
      <c r="BJ3" s="1965"/>
      <c r="BK3" s="1965"/>
      <c r="BL3" s="1965"/>
      <c r="BM3" s="1965"/>
      <c r="BN3" s="904"/>
      <c r="BO3" s="1965">
        <v>2016</v>
      </c>
      <c r="BP3" s="1965"/>
      <c r="BQ3" s="1965"/>
      <c r="BR3" s="1965"/>
      <c r="BS3" s="1965"/>
      <c r="BT3" s="1965"/>
      <c r="BU3" s="1965"/>
      <c r="BV3" s="947"/>
      <c r="BW3" s="1965">
        <v>2017</v>
      </c>
      <c r="BX3" s="1965"/>
      <c r="BY3" s="1965"/>
      <c r="BZ3" s="1965"/>
      <c r="CA3" s="1965"/>
      <c r="CB3" s="1965"/>
      <c r="CC3" s="1965"/>
      <c r="CD3" s="1750"/>
      <c r="CE3" s="1965">
        <v>2018</v>
      </c>
      <c r="CF3" s="1965"/>
      <c r="CG3" s="1965"/>
      <c r="CH3" s="1965"/>
      <c r="CI3" s="1965"/>
      <c r="CJ3" s="1965"/>
      <c r="CK3" s="1965"/>
      <c r="CL3" s="947"/>
      <c r="CM3" s="947"/>
      <c r="CN3" s="1966" t="s">
        <v>401</v>
      </c>
      <c r="CO3" s="1966"/>
      <c r="CP3" s="1879"/>
      <c r="CQ3" s="1966" t="s">
        <v>395</v>
      </c>
      <c r="CR3" s="1966"/>
      <c r="CS3" s="947"/>
    </row>
    <row r="4" spans="1:97" s="239" customFormat="1" ht="38.25" customHeight="1">
      <c r="A4" s="1979"/>
      <c r="B4" s="1457"/>
      <c r="C4" s="1974" t="s">
        <v>0</v>
      </c>
      <c r="D4" s="1976" t="s">
        <v>54</v>
      </c>
      <c r="E4" s="1974" t="s">
        <v>1</v>
      </c>
      <c r="F4" s="1974"/>
      <c r="G4" s="1974" t="s">
        <v>2</v>
      </c>
      <c r="H4" s="1976" t="s">
        <v>46</v>
      </c>
      <c r="I4" s="1974" t="s">
        <v>43</v>
      </c>
      <c r="J4" s="237"/>
      <c r="K4" s="1930" t="s">
        <v>0</v>
      </c>
      <c r="L4" s="1928" t="s">
        <v>54</v>
      </c>
      <c r="M4" s="1930" t="s">
        <v>1</v>
      </c>
      <c r="N4" s="1930"/>
      <c r="O4" s="1930" t="s">
        <v>2</v>
      </c>
      <c r="P4" s="1928" t="s">
        <v>46</v>
      </c>
      <c r="Q4" s="1930" t="s">
        <v>43</v>
      </c>
      <c r="R4" s="457"/>
      <c r="S4" s="1930" t="s">
        <v>0</v>
      </c>
      <c r="T4" s="1928" t="s">
        <v>54</v>
      </c>
      <c r="U4" s="1930" t="s">
        <v>1</v>
      </c>
      <c r="V4" s="1930"/>
      <c r="W4" s="1930" t="s">
        <v>2</v>
      </c>
      <c r="X4" s="1928" t="s">
        <v>46</v>
      </c>
      <c r="Y4" s="1930" t="s">
        <v>43</v>
      </c>
      <c r="Z4" s="457"/>
      <c r="AA4" s="1959" t="s">
        <v>0</v>
      </c>
      <c r="AB4" s="1956" t="s">
        <v>54</v>
      </c>
      <c r="AC4" s="1959" t="s">
        <v>1</v>
      </c>
      <c r="AD4" s="1959"/>
      <c r="AE4" s="1959" t="s">
        <v>2</v>
      </c>
      <c r="AF4" s="1956" t="s">
        <v>46</v>
      </c>
      <c r="AG4" s="1959" t="s">
        <v>43</v>
      </c>
      <c r="AH4" s="435"/>
      <c r="AI4" s="1959" t="s">
        <v>0</v>
      </c>
      <c r="AJ4" s="1956" t="s">
        <v>54</v>
      </c>
      <c r="AK4" s="1959" t="s">
        <v>1</v>
      </c>
      <c r="AL4" s="1959"/>
      <c r="AM4" s="1959" t="s">
        <v>2</v>
      </c>
      <c r="AN4" s="1956" t="s">
        <v>46</v>
      </c>
      <c r="AO4" s="1959" t="s">
        <v>43</v>
      </c>
      <c r="AP4" s="435"/>
      <c r="AQ4" s="1959" t="s">
        <v>0</v>
      </c>
      <c r="AR4" s="1956" t="s">
        <v>54</v>
      </c>
      <c r="AS4" s="1958" t="s">
        <v>1</v>
      </c>
      <c r="AT4" s="1958"/>
      <c r="AU4" s="1959" t="s">
        <v>2</v>
      </c>
      <c r="AV4" s="1956" t="s">
        <v>46</v>
      </c>
      <c r="AW4" s="1961" t="s">
        <v>43</v>
      </c>
      <c r="AX4" s="435"/>
      <c r="AY4" s="1959" t="s">
        <v>0</v>
      </c>
      <c r="AZ4" s="1956" t="s">
        <v>54</v>
      </c>
      <c r="BA4" s="1958" t="s">
        <v>1</v>
      </c>
      <c r="BB4" s="1958"/>
      <c r="BC4" s="1959" t="s">
        <v>2</v>
      </c>
      <c r="BD4" s="1956" t="s">
        <v>46</v>
      </c>
      <c r="BE4" s="1961" t="s">
        <v>43</v>
      </c>
      <c r="BF4" s="435"/>
      <c r="BG4" s="1959" t="s">
        <v>0</v>
      </c>
      <c r="BH4" s="1956" t="s">
        <v>54</v>
      </c>
      <c r="BI4" s="1958" t="s">
        <v>1</v>
      </c>
      <c r="BJ4" s="1958"/>
      <c r="BK4" s="1959" t="s">
        <v>2</v>
      </c>
      <c r="BL4" s="1956" t="s">
        <v>46</v>
      </c>
      <c r="BM4" s="1961" t="s">
        <v>43</v>
      </c>
      <c r="BN4" s="435"/>
      <c r="BO4" s="1959" t="s">
        <v>0</v>
      </c>
      <c r="BP4" s="1956" t="s">
        <v>54</v>
      </c>
      <c r="BQ4" s="1958" t="s">
        <v>1</v>
      </c>
      <c r="BR4" s="1958"/>
      <c r="BS4" s="1959" t="s">
        <v>2</v>
      </c>
      <c r="BT4" s="1956" t="s">
        <v>46</v>
      </c>
      <c r="BU4" s="1961" t="s">
        <v>43</v>
      </c>
      <c r="BV4" s="1397"/>
      <c r="BW4" s="1959" t="s">
        <v>0</v>
      </c>
      <c r="BX4" s="1956" t="s">
        <v>54</v>
      </c>
      <c r="BY4" s="1958" t="s">
        <v>1</v>
      </c>
      <c r="BZ4" s="1958"/>
      <c r="CA4" s="1959" t="s">
        <v>2</v>
      </c>
      <c r="CB4" s="1956" t="s">
        <v>46</v>
      </c>
      <c r="CC4" s="1961" t="s">
        <v>43</v>
      </c>
      <c r="CD4" s="1748"/>
      <c r="CE4" s="1959" t="s">
        <v>0</v>
      </c>
      <c r="CF4" s="1956" t="s">
        <v>54</v>
      </c>
      <c r="CG4" s="1958" t="s">
        <v>1</v>
      </c>
      <c r="CH4" s="1958"/>
      <c r="CI4" s="1959" t="s">
        <v>2</v>
      </c>
      <c r="CJ4" s="1748"/>
      <c r="CK4" s="1961" t="s">
        <v>43</v>
      </c>
      <c r="CL4" s="1052"/>
      <c r="CM4" s="1052"/>
      <c r="CN4" s="1967"/>
      <c r="CO4" s="1967"/>
      <c r="CP4" s="1884"/>
      <c r="CQ4" s="1967"/>
      <c r="CR4" s="1967"/>
      <c r="CS4" s="1052"/>
    </row>
    <row r="5" spans="1:97" s="239" customFormat="1" ht="45.75" customHeight="1" thickBot="1">
      <c r="A5" s="1980"/>
      <c r="B5" s="1458"/>
      <c r="C5" s="1975"/>
      <c r="D5" s="1977"/>
      <c r="E5" s="187" t="s">
        <v>3</v>
      </c>
      <c r="F5" s="187" t="s">
        <v>4</v>
      </c>
      <c r="G5" s="1975"/>
      <c r="H5" s="1977"/>
      <c r="I5" s="1975"/>
      <c r="J5" s="266"/>
      <c r="K5" s="1931"/>
      <c r="L5" s="1929"/>
      <c r="M5" s="458" t="s">
        <v>3</v>
      </c>
      <c r="N5" s="458" t="s">
        <v>4</v>
      </c>
      <c r="O5" s="1931"/>
      <c r="P5" s="1929"/>
      <c r="Q5" s="1931"/>
      <c r="R5" s="458"/>
      <c r="S5" s="1931"/>
      <c r="T5" s="1929"/>
      <c r="U5" s="458" t="s">
        <v>3</v>
      </c>
      <c r="V5" s="458" t="s">
        <v>4</v>
      </c>
      <c r="W5" s="1931"/>
      <c r="X5" s="1929"/>
      <c r="Y5" s="1931"/>
      <c r="Z5" s="458"/>
      <c r="AA5" s="1960"/>
      <c r="AB5" s="1957"/>
      <c r="AC5" s="961" t="s">
        <v>3</v>
      </c>
      <c r="AD5" s="961" t="s">
        <v>4</v>
      </c>
      <c r="AE5" s="1960"/>
      <c r="AF5" s="1957"/>
      <c r="AG5" s="1960"/>
      <c r="AH5" s="467"/>
      <c r="AI5" s="1960"/>
      <c r="AJ5" s="1957"/>
      <c r="AK5" s="1072" t="s">
        <v>3</v>
      </c>
      <c r="AL5" s="1072" t="s">
        <v>4</v>
      </c>
      <c r="AM5" s="1960"/>
      <c r="AN5" s="1957"/>
      <c r="AO5" s="1960"/>
      <c r="AP5" s="467"/>
      <c r="AQ5" s="1960"/>
      <c r="AR5" s="1957"/>
      <c r="AS5" s="1072" t="s">
        <v>3</v>
      </c>
      <c r="AT5" s="1072" t="s">
        <v>4</v>
      </c>
      <c r="AU5" s="1960"/>
      <c r="AV5" s="1957"/>
      <c r="AW5" s="1962"/>
      <c r="AX5" s="467"/>
      <c r="AY5" s="1960"/>
      <c r="AZ5" s="1957"/>
      <c r="BA5" s="1072" t="s">
        <v>3</v>
      </c>
      <c r="BB5" s="1072" t="s">
        <v>4</v>
      </c>
      <c r="BC5" s="1960"/>
      <c r="BD5" s="1957"/>
      <c r="BE5" s="1962"/>
      <c r="BF5" s="467"/>
      <c r="BG5" s="1960"/>
      <c r="BH5" s="1957"/>
      <c r="BI5" s="1072" t="s">
        <v>3</v>
      </c>
      <c r="BJ5" s="1072" t="s">
        <v>4</v>
      </c>
      <c r="BK5" s="1960"/>
      <c r="BL5" s="1957"/>
      <c r="BM5" s="1962"/>
      <c r="BN5" s="467"/>
      <c r="BO5" s="1960"/>
      <c r="BP5" s="1957"/>
      <c r="BQ5" s="1072" t="s">
        <v>3</v>
      </c>
      <c r="BR5" s="1072" t="s">
        <v>4</v>
      </c>
      <c r="BS5" s="1960"/>
      <c r="BT5" s="1957"/>
      <c r="BU5" s="1962"/>
      <c r="BV5" s="1398"/>
      <c r="BW5" s="1960"/>
      <c r="BX5" s="1957"/>
      <c r="BY5" s="1072" t="s">
        <v>3</v>
      </c>
      <c r="BZ5" s="1072" t="s">
        <v>4</v>
      </c>
      <c r="CA5" s="1960"/>
      <c r="CB5" s="1957"/>
      <c r="CC5" s="1962"/>
      <c r="CD5" s="1749"/>
      <c r="CE5" s="1960"/>
      <c r="CF5" s="1957"/>
      <c r="CG5" s="1747" t="s">
        <v>3</v>
      </c>
      <c r="CH5" s="1747" t="s">
        <v>4</v>
      </c>
      <c r="CI5" s="1960"/>
      <c r="CJ5" s="1749"/>
      <c r="CK5" s="1962"/>
      <c r="CL5" s="1051"/>
      <c r="CM5" s="1051"/>
      <c r="CN5" s="1801" t="s">
        <v>488</v>
      </c>
      <c r="CO5" s="1880" t="s">
        <v>423</v>
      </c>
      <c r="CP5" s="1880"/>
      <c r="CQ5" s="1801" t="s">
        <v>488</v>
      </c>
      <c r="CR5" s="1880" t="s">
        <v>423</v>
      </c>
      <c r="CS5" s="1051"/>
    </row>
    <row r="6" spans="1:97" s="239" customFormat="1" ht="8.1" customHeight="1" thickTop="1">
      <c r="A6" s="183"/>
      <c r="B6" s="1453"/>
      <c r="C6" s="248"/>
      <c r="D6" s="248"/>
      <c r="E6" s="181"/>
      <c r="F6" s="181"/>
      <c r="G6" s="181"/>
      <c r="H6" s="181"/>
      <c r="I6" s="181"/>
      <c r="J6" s="181"/>
      <c r="K6" s="181"/>
      <c r="L6" s="181"/>
      <c r="M6" s="181"/>
      <c r="N6" s="259"/>
      <c r="O6" s="259"/>
      <c r="P6" s="259"/>
      <c r="Q6" s="248"/>
      <c r="R6" s="248"/>
      <c r="S6" s="259"/>
      <c r="T6" s="259"/>
      <c r="U6" s="259"/>
      <c r="V6" s="259"/>
      <c r="W6" s="259"/>
      <c r="X6" s="259"/>
      <c r="Y6" s="259"/>
      <c r="Z6" s="248"/>
      <c r="AA6" s="259"/>
      <c r="AB6" s="259"/>
      <c r="AC6" s="259"/>
      <c r="AD6" s="259"/>
      <c r="AE6" s="259"/>
      <c r="AF6" s="259"/>
      <c r="AG6" s="259"/>
      <c r="AH6" s="259"/>
      <c r="AI6" s="259"/>
      <c r="AJ6" s="259"/>
      <c r="AK6" s="259"/>
      <c r="AL6" s="259"/>
      <c r="AM6" s="259"/>
      <c r="AN6" s="259"/>
      <c r="AO6" s="259"/>
      <c r="AP6" s="259"/>
      <c r="AQ6" s="259"/>
      <c r="AR6" s="259"/>
      <c r="AS6" s="259"/>
      <c r="AT6" s="259"/>
      <c r="AU6" s="259"/>
      <c r="AV6" s="259"/>
      <c r="AW6" s="260"/>
      <c r="AX6" s="259"/>
      <c r="AY6" s="259"/>
      <c r="AZ6" s="259"/>
      <c r="BA6" s="259"/>
      <c r="BB6" s="259"/>
      <c r="BC6" s="259"/>
      <c r="BD6" s="259"/>
      <c r="BE6" s="260"/>
      <c r="BF6" s="259"/>
      <c r="BG6" s="259"/>
      <c r="BH6" s="259"/>
      <c r="BI6" s="259"/>
      <c r="BJ6" s="259"/>
      <c r="BK6" s="259"/>
      <c r="BL6" s="259"/>
      <c r="BM6" s="260"/>
      <c r="BN6" s="259"/>
      <c r="BO6" s="259"/>
      <c r="BP6" s="259"/>
      <c r="BQ6" s="259"/>
      <c r="BR6" s="259"/>
      <c r="BS6" s="259"/>
      <c r="BT6" s="259"/>
      <c r="BU6" s="260"/>
      <c r="BV6" s="929"/>
      <c r="BW6" s="259"/>
      <c r="BX6" s="259"/>
      <c r="BY6" s="259"/>
      <c r="BZ6" s="259"/>
      <c r="CA6" s="259"/>
      <c r="CB6" s="259"/>
      <c r="CC6" s="260"/>
      <c r="CD6" s="260"/>
      <c r="CE6" s="260"/>
      <c r="CF6" s="260"/>
      <c r="CG6" s="260"/>
      <c r="CH6" s="260"/>
      <c r="CI6" s="260"/>
      <c r="CJ6" s="260"/>
      <c r="CK6" s="260"/>
      <c r="CL6" s="929"/>
      <c r="CM6" s="929"/>
      <c r="CN6" s="260"/>
      <c r="CO6" s="260"/>
      <c r="CP6" s="260"/>
      <c r="CQ6" s="260"/>
      <c r="CR6" s="929"/>
      <c r="CS6" s="929"/>
    </row>
    <row r="7" spans="1:97" s="250" customFormat="1" ht="18.75" customHeight="1">
      <c r="A7" s="1183" t="s">
        <v>246</v>
      </c>
      <c r="B7" s="1183"/>
      <c r="C7" s="1080">
        <v>25.4</v>
      </c>
      <c r="D7" s="1080"/>
      <c r="E7" s="1080">
        <v>24.2</v>
      </c>
      <c r="F7" s="1080">
        <v>26.7</v>
      </c>
      <c r="G7" s="1080">
        <v>2.5</v>
      </c>
      <c r="H7" s="1080"/>
      <c r="I7" s="1082">
        <v>11585</v>
      </c>
      <c r="J7" s="1184"/>
      <c r="K7" s="1080">
        <v>22.564334910048036</v>
      </c>
      <c r="L7" s="1080"/>
      <c r="M7" s="1080">
        <v>20.088692729422988</v>
      </c>
      <c r="N7" s="1080">
        <v>25.039977090673084</v>
      </c>
      <c r="O7" s="1080">
        <v>5.567821677951823</v>
      </c>
      <c r="P7" s="1080"/>
      <c r="Q7" s="1082">
        <v>2509</v>
      </c>
      <c r="R7" s="1082"/>
      <c r="S7" s="1185">
        <v>17.938291934800755</v>
      </c>
      <c r="T7" s="1080">
        <v>0.60950257010313968</v>
      </c>
      <c r="U7" s="1080">
        <v>16.742336031578684</v>
      </c>
      <c r="V7" s="1080">
        <v>19.134247838022826</v>
      </c>
      <c r="W7" s="1080">
        <v>3.3977737251599125</v>
      </c>
      <c r="X7" s="1082">
        <v>8640.2671571376995</v>
      </c>
      <c r="Y7" s="1186">
        <v>9189</v>
      </c>
      <c r="Z7" s="1082"/>
      <c r="AA7" s="1085">
        <v>15.236030789770572</v>
      </c>
      <c r="AB7" s="1080">
        <v>0.59647425608159232</v>
      </c>
      <c r="AC7" s="1080">
        <v>14.06564253531589</v>
      </c>
      <c r="AD7" s="1080">
        <v>16.406419044225252</v>
      </c>
      <c r="AE7" s="1080">
        <v>3.9148926929319643</v>
      </c>
      <c r="AF7" s="1082">
        <v>8824.0873659998888</v>
      </c>
      <c r="AG7" s="1082">
        <v>9158</v>
      </c>
      <c r="AH7" s="1187"/>
      <c r="AI7" s="1085">
        <v>13.469999999999999</v>
      </c>
      <c r="AJ7" s="1080">
        <v>0.52700000000000002</v>
      </c>
      <c r="AK7" s="1080">
        <v>12.44</v>
      </c>
      <c r="AL7" s="1080">
        <v>14.510000000000002</v>
      </c>
      <c r="AM7" s="1080">
        <v>3.9</v>
      </c>
      <c r="AN7" s="1087">
        <v>9131.3610000000008</v>
      </c>
      <c r="AO7" s="1188">
        <v>9628</v>
      </c>
      <c r="AP7" s="1187"/>
      <c r="AQ7" s="1085">
        <v>13.050092408901959</v>
      </c>
      <c r="AR7" s="1085">
        <v>0.59142002886613132</v>
      </c>
      <c r="AS7" s="1085">
        <v>11.889881717543606</v>
      </c>
      <c r="AT7" s="1085">
        <v>14.21030310026031</v>
      </c>
      <c r="AU7" s="1085">
        <v>4.5319221530010125</v>
      </c>
      <c r="AV7" s="1563">
        <v>8641.3206409998784</v>
      </c>
      <c r="AW7" s="1086">
        <v>8968</v>
      </c>
      <c r="AX7" s="1564"/>
      <c r="AY7" s="1514">
        <v>10.703815088175942</v>
      </c>
      <c r="AZ7" s="1085">
        <v>0.47087390615492208</v>
      </c>
      <c r="BA7" s="1085">
        <v>9.7801597179881679</v>
      </c>
      <c r="BB7" s="1085">
        <v>11.627470458363714</v>
      </c>
      <c r="BC7" s="1085">
        <v>4.3991222034008866</v>
      </c>
      <c r="BD7" s="1563">
        <v>9486.6185340000993</v>
      </c>
      <c r="BE7" s="1086">
        <v>9579</v>
      </c>
      <c r="BF7" s="1564"/>
      <c r="BG7" s="1514">
        <v>10.161361621836507</v>
      </c>
      <c r="BH7" s="1085">
        <v>0.31932754391790596</v>
      </c>
      <c r="BI7" s="1085">
        <v>9.5352513969235559</v>
      </c>
      <c r="BJ7" s="1085">
        <v>10.787471846749458</v>
      </c>
      <c r="BK7" s="1085">
        <v>3.1425664768359312</v>
      </c>
      <c r="BL7" s="1563">
        <v>11691.860670000213</v>
      </c>
      <c r="BM7" s="1086">
        <v>24027</v>
      </c>
      <c r="BN7" s="1564"/>
      <c r="BO7" s="1514">
        <v>9.296445002076446</v>
      </c>
      <c r="BP7" s="1085">
        <v>0.34767993710014555</v>
      </c>
      <c r="BQ7" s="1085">
        <v>8.6147426600415944</v>
      </c>
      <c r="BR7" s="1085">
        <v>9.9781473441112976</v>
      </c>
      <c r="BS7" s="1085">
        <v>3.7399235624207758</v>
      </c>
      <c r="BT7" s="1563">
        <v>10896.199049999705</v>
      </c>
      <c r="BU7" s="1086">
        <v>21239</v>
      </c>
      <c r="BV7" s="1085"/>
      <c r="BW7" s="1514">
        <v>9.1183836920806858</v>
      </c>
      <c r="BX7" s="1085">
        <v>0.35093936726217873</v>
      </c>
      <c r="BY7" s="1085">
        <v>8.4302905263656136</v>
      </c>
      <c r="BZ7" s="1085">
        <v>9.8064768577957562</v>
      </c>
      <c r="CA7" s="1085">
        <v>3.8487014707109717</v>
      </c>
      <c r="CB7" s="1563">
        <v>9601.4559439999157</v>
      </c>
      <c r="CC7" s="1086">
        <v>21511</v>
      </c>
      <c r="CD7" s="1086"/>
      <c r="CE7" s="1514">
        <v>8.7958526860022488</v>
      </c>
      <c r="CF7" s="1085">
        <v>0.26186054242545265</v>
      </c>
      <c r="CG7" s="1085">
        <v>8.2824079576884113</v>
      </c>
      <c r="CH7" s="1085">
        <v>9.3092974143160845</v>
      </c>
      <c r="CI7" s="1085">
        <v>2.9770910424884498</v>
      </c>
      <c r="CJ7" s="1086">
        <v>9157.2095139997473</v>
      </c>
      <c r="CK7" s="1086">
        <v>23258</v>
      </c>
      <c r="CL7" s="1085"/>
      <c r="CM7" s="690"/>
      <c r="CN7" s="690">
        <v>-1.9</v>
      </c>
      <c r="CO7" s="690">
        <v>-0.3</v>
      </c>
      <c r="CP7" s="690"/>
      <c r="CQ7" s="690" t="s">
        <v>437</v>
      </c>
      <c r="CR7" s="690" t="s">
        <v>258</v>
      </c>
      <c r="CS7" s="690"/>
    </row>
    <row r="8" spans="1:97" s="250" customFormat="1" ht="5.0999999999999996" customHeight="1">
      <c r="A8" s="1243"/>
      <c r="B8" s="1189"/>
      <c r="C8" s="1091"/>
      <c r="D8" s="1091"/>
      <c r="E8" s="1091"/>
      <c r="F8" s="1091"/>
      <c r="G8" s="1091"/>
      <c r="H8" s="1091"/>
      <c r="I8" s="1093"/>
      <c r="J8" s="1190"/>
      <c r="K8" s="1091"/>
      <c r="L8" s="1091"/>
      <c r="M8" s="1091"/>
      <c r="N8" s="1091"/>
      <c r="O8" s="1091"/>
      <c r="P8" s="1091"/>
      <c r="Q8" s="1093"/>
      <c r="R8" s="1093"/>
      <c r="S8" s="1091"/>
      <c r="T8" s="1091"/>
      <c r="U8" s="1091"/>
      <c r="V8" s="1091"/>
      <c r="W8" s="1091"/>
      <c r="X8" s="1093"/>
      <c r="Y8" s="1191"/>
      <c r="Z8" s="1093"/>
      <c r="AA8" s="1096"/>
      <c r="AB8" s="1091"/>
      <c r="AC8" s="1091"/>
      <c r="AD8" s="1091"/>
      <c r="AE8" s="1091"/>
      <c r="AF8" s="1093"/>
      <c r="AG8" s="1093"/>
      <c r="AH8" s="1148"/>
      <c r="AI8" s="1096"/>
      <c r="AJ8" s="1091"/>
      <c r="AK8" s="1091"/>
      <c r="AL8" s="1091"/>
      <c r="AM8" s="1091"/>
      <c r="AN8" s="1100"/>
      <c r="AO8" s="1192"/>
      <c r="AP8" s="1148"/>
      <c r="AQ8" s="1096"/>
      <c r="AR8" s="1096"/>
      <c r="AS8" s="1096"/>
      <c r="AT8" s="1096"/>
      <c r="AU8" s="1096"/>
      <c r="AV8" s="1099"/>
      <c r="AW8" s="1099"/>
      <c r="AX8" s="1243"/>
      <c r="AY8" s="1515"/>
      <c r="AZ8" s="1096"/>
      <c r="BA8" s="1096"/>
      <c r="BB8" s="1096"/>
      <c r="BC8" s="1096"/>
      <c r="BD8" s="1099"/>
      <c r="BE8" s="1099"/>
      <c r="BF8" s="1243"/>
      <c r="BG8" s="1515"/>
      <c r="BH8" s="1096"/>
      <c r="BI8" s="1096"/>
      <c r="BJ8" s="1096"/>
      <c r="BK8" s="1096"/>
      <c r="BL8" s="1099"/>
      <c r="BM8" s="1099"/>
      <c r="BN8" s="1243"/>
      <c r="BO8" s="1515"/>
      <c r="BP8" s="1096"/>
      <c r="BQ8" s="1096"/>
      <c r="BR8" s="1096"/>
      <c r="BS8" s="1096"/>
      <c r="BT8" s="1099"/>
      <c r="BU8" s="1099"/>
      <c r="BV8" s="1096"/>
      <c r="BW8" s="1515"/>
      <c r="BX8" s="1096"/>
      <c r="BY8" s="1096"/>
      <c r="BZ8" s="1096"/>
      <c r="CA8" s="1096"/>
      <c r="CB8" s="1099"/>
      <c r="CC8" s="1099"/>
      <c r="CD8" s="1099"/>
      <c r="CE8" s="1515"/>
      <c r="CF8" s="1096"/>
      <c r="CG8" s="1096"/>
      <c r="CH8" s="1096"/>
      <c r="CI8" s="1096"/>
      <c r="CJ8" s="1099"/>
      <c r="CK8" s="1099"/>
      <c r="CL8" s="1096"/>
      <c r="CM8" s="697"/>
      <c r="CN8" s="697"/>
      <c r="CO8" s="697"/>
      <c r="CP8" s="697"/>
      <c r="CQ8" s="697"/>
      <c r="CR8" s="697"/>
      <c r="CS8" s="697"/>
    </row>
    <row r="9" spans="1:97" s="236" customFormat="1" ht="21" customHeight="1">
      <c r="A9" s="1768" t="s">
        <v>19</v>
      </c>
      <c r="B9" s="1193"/>
      <c r="C9" s="1095">
        <v>36</v>
      </c>
      <c r="D9" s="1095"/>
      <c r="E9" s="1095">
        <v>30.6</v>
      </c>
      <c r="F9" s="1095">
        <v>41.5</v>
      </c>
      <c r="G9" s="1095">
        <v>7.5</v>
      </c>
      <c r="H9" s="1095"/>
      <c r="I9" s="1106">
        <v>541</v>
      </c>
      <c r="J9" s="1194"/>
      <c r="K9" s="1095">
        <v>28.883733242167537</v>
      </c>
      <c r="L9" s="1095">
        <v>3.3917203293127614</v>
      </c>
      <c r="M9" s="1095">
        <v>22.228270385224867</v>
      </c>
      <c r="N9" s="1095">
        <v>35.539196099110207</v>
      </c>
      <c r="O9" s="1095">
        <v>11.742666021998737</v>
      </c>
      <c r="P9" s="1095">
        <v>144.94916099999989</v>
      </c>
      <c r="Q9" s="1106">
        <v>363</v>
      </c>
      <c r="R9" s="1106"/>
      <c r="S9" s="1095">
        <v>20.283999329618048</v>
      </c>
      <c r="T9" s="1095">
        <v>1.8257404902010153</v>
      </c>
      <c r="U9" s="1095">
        <v>16.702962772542858</v>
      </c>
      <c r="V9" s="1095">
        <v>23.865035886693235</v>
      </c>
      <c r="W9" s="1095">
        <v>9.000890113100759</v>
      </c>
      <c r="X9" s="1106">
        <v>313.74947299999923</v>
      </c>
      <c r="Y9" s="1195">
        <v>912</v>
      </c>
      <c r="Z9" s="1106"/>
      <c r="AA9" s="1101">
        <v>21.710469090606477</v>
      </c>
      <c r="AB9" s="1095">
        <v>1.6814716721786336</v>
      </c>
      <c r="AC9" s="1095">
        <v>18.412409660149461</v>
      </c>
      <c r="AD9" s="1095">
        <v>25.008528521063493</v>
      </c>
      <c r="AE9" s="1095">
        <v>7.7449808438554664</v>
      </c>
      <c r="AF9" s="1106">
        <v>307.97078000000147</v>
      </c>
      <c r="AG9" s="1106">
        <v>905</v>
      </c>
      <c r="AH9" s="1094"/>
      <c r="AI9" s="1101">
        <v>22.81</v>
      </c>
      <c r="AJ9" s="1095">
        <v>1.8450000000000002</v>
      </c>
      <c r="AK9" s="1095">
        <v>19.189999999999998</v>
      </c>
      <c r="AL9" s="1095">
        <v>26.43</v>
      </c>
      <c r="AM9" s="1095">
        <v>8.1</v>
      </c>
      <c r="AN9" s="1110">
        <v>340.33499999999998</v>
      </c>
      <c r="AO9" s="1196">
        <v>927</v>
      </c>
      <c r="AP9" s="1094"/>
      <c r="AQ9" s="1101">
        <v>21.453518068928766</v>
      </c>
      <c r="AR9" s="1101">
        <v>2.6631181727295994</v>
      </c>
      <c r="AS9" s="1101">
        <v>16.230830793044223</v>
      </c>
      <c r="AT9" s="1101">
        <v>26.676205344813305</v>
      </c>
      <c r="AU9" s="1101">
        <v>12.413433378027666</v>
      </c>
      <c r="AV9" s="1109">
        <v>339.18538100000029</v>
      </c>
      <c r="AW9" s="1109">
        <v>845</v>
      </c>
      <c r="AX9" s="1565"/>
      <c r="AY9" s="1516">
        <v>26.012630997644493</v>
      </c>
      <c r="AZ9" s="1101">
        <v>3.5129619086674349</v>
      </c>
      <c r="BA9" s="1101">
        <v>19.12353430198953</v>
      </c>
      <c r="BB9" s="1101">
        <v>32.901727693299456</v>
      </c>
      <c r="BC9" s="1101">
        <v>13.504831206753142</v>
      </c>
      <c r="BD9" s="1109">
        <v>321.44127600000024</v>
      </c>
      <c r="BE9" s="1109">
        <v>776</v>
      </c>
      <c r="BF9" s="1565"/>
      <c r="BG9" s="1516">
        <v>17.801180267463852</v>
      </c>
      <c r="BH9" s="1101">
        <v>2.1642349990632104</v>
      </c>
      <c r="BI9" s="1101">
        <v>13.557732785913965</v>
      </c>
      <c r="BJ9" s="1101">
        <v>22.044627749013738</v>
      </c>
      <c r="BK9" s="1101">
        <v>12.157817439885692</v>
      </c>
      <c r="BL9" s="1109">
        <v>211.85096400000049</v>
      </c>
      <c r="BM9" s="1109">
        <v>1008</v>
      </c>
      <c r="BN9" s="1565"/>
      <c r="BO9" s="1516">
        <v>13.994853555116322</v>
      </c>
      <c r="BP9" s="1101">
        <v>1.7580632699043779</v>
      </c>
      <c r="BQ9" s="1101">
        <v>10.547787099297057</v>
      </c>
      <c r="BR9" s="1101">
        <v>17.441920010935586</v>
      </c>
      <c r="BS9" s="1101">
        <v>12.562212694692008</v>
      </c>
      <c r="BT9" s="1109">
        <v>183.64871700000003</v>
      </c>
      <c r="BU9" s="1109">
        <v>837</v>
      </c>
      <c r="BV9" s="1101"/>
      <c r="BW9" s="1516">
        <v>12.791027406253169</v>
      </c>
      <c r="BX9" s="1101">
        <v>1.7649197410617348</v>
      </c>
      <c r="BY9" s="1101">
        <v>9.3305173434054165</v>
      </c>
      <c r="BZ9" s="1101">
        <v>16.251537469100924</v>
      </c>
      <c r="CA9" s="1101">
        <v>13.798107728226084</v>
      </c>
      <c r="CB9" s="1109">
        <v>144.25393999999997</v>
      </c>
      <c r="CC9" s="1109">
        <v>857</v>
      </c>
      <c r="CD9" s="1109"/>
      <c r="CE9" s="1516">
        <v>15.077045830155402</v>
      </c>
      <c r="CF9" s="1101">
        <v>1.6733801141327682</v>
      </c>
      <c r="CG9" s="1101">
        <v>11.795955101065227</v>
      </c>
      <c r="CH9" s="1101">
        <v>18.35813655924558</v>
      </c>
      <c r="CI9" s="1101">
        <v>11.098859371945812</v>
      </c>
      <c r="CJ9" s="1109">
        <v>164.45250800000011</v>
      </c>
      <c r="CK9" s="1109">
        <v>974</v>
      </c>
      <c r="CL9" s="1101"/>
      <c r="CM9" s="702"/>
      <c r="CN9" s="702">
        <v>-10.9</v>
      </c>
      <c r="CO9" s="702">
        <v>2.2999999999999998</v>
      </c>
      <c r="CP9" s="702"/>
      <c r="CQ9" s="702" t="s">
        <v>437</v>
      </c>
      <c r="CR9" s="702" t="s">
        <v>258</v>
      </c>
      <c r="CS9" s="702"/>
    </row>
    <row r="10" spans="1:97" s="236" customFormat="1" ht="21" customHeight="1">
      <c r="A10" s="1769" t="s">
        <v>20</v>
      </c>
      <c r="B10" s="1197"/>
      <c r="C10" s="1150">
        <v>34.5</v>
      </c>
      <c r="D10" s="1150"/>
      <c r="E10" s="1150">
        <v>27.4</v>
      </c>
      <c r="F10" s="1150">
        <v>41.6</v>
      </c>
      <c r="G10" s="1150">
        <v>10.199999999999999</v>
      </c>
      <c r="H10" s="1150"/>
      <c r="I10" s="1152">
        <v>449</v>
      </c>
      <c r="J10" s="1198"/>
      <c r="K10" s="1150">
        <v>30.584375282061039</v>
      </c>
      <c r="L10" s="1150">
        <v>3.9778723639572902</v>
      </c>
      <c r="M10" s="1150">
        <v>22.778725288112149</v>
      </c>
      <c r="N10" s="1150">
        <v>38.390025276009929</v>
      </c>
      <c r="O10" s="1150">
        <v>13.006224018871727</v>
      </c>
      <c r="P10" s="1150">
        <v>363.79557199999834</v>
      </c>
      <c r="Q10" s="1152">
        <v>369</v>
      </c>
      <c r="R10" s="1152"/>
      <c r="S10" s="1150">
        <v>23.723566722124502</v>
      </c>
      <c r="T10" s="1150">
        <v>1.8898986397385125</v>
      </c>
      <c r="U10" s="1150">
        <v>20.016689345852289</v>
      </c>
      <c r="V10" s="1150">
        <v>27.430444098396713</v>
      </c>
      <c r="W10" s="1150">
        <v>7.9663343285392276</v>
      </c>
      <c r="X10" s="1152">
        <v>751.10269499999913</v>
      </c>
      <c r="Y10" s="1199">
        <v>791</v>
      </c>
      <c r="Z10" s="1152"/>
      <c r="AA10" s="1154">
        <v>20.756581362339745</v>
      </c>
      <c r="AB10" s="1150">
        <v>1.9216474764812179</v>
      </c>
      <c r="AC10" s="1150">
        <v>16.987438125087806</v>
      </c>
      <c r="AD10" s="1150">
        <v>24.525724599591687</v>
      </c>
      <c r="AE10" s="1150">
        <v>9.2580152913225398</v>
      </c>
      <c r="AF10" s="1152">
        <v>709.37695099999996</v>
      </c>
      <c r="AG10" s="1152">
        <v>751</v>
      </c>
      <c r="AH10" s="1153"/>
      <c r="AI10" s="1154">
        <v>16.79</v>
      </c>
      <c r="AJ10" s="1150">
        <v>1.78</v>
      </c>
      <c r="AK10" s="1150">
        <v>13.3</v>
      </c>
      <c r="AL10" s="1150">
        <v>20.28</v>
      </c>
      <c r="AM10" s="1150">
        <v>10.6</v>
      </c>
      <c r="AN10" s="1159">
        <v>800.024</v>
      </c>
      <c r="AO10" s="1200">
        <v>794</v>
      </c>
      <c r="AP10" s="1153"/>
      <c r="AQ10" s="1154" t="s">
        <v>183</v>
      </c>
      <c r="AR10" s="1154">
        <v>2.2639305545280326</v>
      </c>
      <c r="AS10" s="1154">
        <v>10.334376380359423</v>
      </c>
      <c r="AT10" s="1154">
        <v>19.214043397539378</v>
      </c>
      <c r="AU10" s="1154">
        <v>15.323530473337696</v>
      </c>
      <c r="AV10" s="1158">
        <v>822.99848800000063</v>
      </c>
      <c r="AW10" s="1158">
        <v>858</v>
      </c>
      <c r="AX10" s="1157"/>
      <c r="AY10" s="1517">
        <v>14.608844839735175</v>
      </c>
      <c r="AZ10" s="1154">
        <v>1.9671814514591834</v>
      </c>
      <c r="BA10" s="1154">
        <v>10.751102117400368</v>
      </c>
      <c r="BB10" s="1154">
        <v>18.466587562069982</v>
      </c>
      <c r="BC10" s="1221">
        <v>13.465687896886747</v>
      </c>
      <c r="BD10" s="1158">
        <v>785.13714300000311</v>
      </c>
      <c r="BE10" s="1158">
        <v>874</v>
      </c>
      <c r="BF10" s="1157"/>
      <c r="BG10" s="1517">
        <v>12.625367521827737</v>
      </c>
      <c r="BH10" s="1154">
        <v>1.6939228389550123</v>
      </c>
      <c r="BI10" s="1154">
        <v>9.304068028928473</v>
      </c>
      <c r="BJ10" s="1154">
        <v>15.946667014727002</v>
      </c>
      <c r="BK10" s="1221">
        <v>13.416820033368722</v>
      </c>
      <c r="BL10" s="1158">
        <v>429.06567199999995</v>
      </c>
      <c r="BM10" s="1158">
        <v>807</v>
      </c>
      <c r="BN10" s="1157"/>
      <c r="BO10" s="1517" t="s">
        <v>347</v>
      </c>
      <c r="BP10" s="1154">
        <v>1.8720158451545197</v>
      </c>
      <c r="BQ10" s="1154">
        <v>8.1755206168786074</v>
      </c>
      <c r="BR10" s="1154">
        <v>15.516511279797438</v>
      </c>
      <c r="BS10" s="1221">
        <v>15.802915117779836</v>
      </c>
      <c r="BT10" s="1158">
        <v>390.01342900000031</v>
      </c>
      <c r="BU10" s="1158">
        <v>713</v>
      </c>
      <c r="BV10" s="1221"/>
      <c r="BW10" s="1517">
        <v>11.068393909290952</v>
      </c>
      <c r="BX10" s="1154">
        <v>1.5368844700266753</v>
      </c>
      <c r="BY10" s="1154">
        <v>8.0549967274098542</v>
      </c>
      <c r="BZ10" s="1154">
        <v>14.08179109117205</v>
      </c>
      <c r="CA10" s="1221">
        <v>13.88534310056127</v>
      </c>
      <c r="CB10" s="1158">
        <v>288.17846800000018</v>
      </c>
      <c r="CC10" s="1158">
        <v>674</v>
      </c>
      <c r="CD10" s="1109"/>
      <c r="CE10" s="1517">
        <v>11.946465539993603</v>
      </c>
      <c r="CF10" s="1154">
        <v>1.6217003711266498</v>
      </c>
      <c r="CG10" s="1154">
        <v>8.7667061965384327</v>
      </c>
      <c r="CH10" s="1154">
        <v>15.126224883448774</v>
      </c>
      <c r="CI10" s="1221">
        <v>13.574729410114031</v>
      </c>
      <c r="CJ10" s="1109">
        <v>298.2205479999995</v>
      </c>
      <c r="CK10" s="1158">
        <v>766</v>
      </c>
      <c r="CL10" s="1221"/>
      <c r="CM10" s="992"/>
      <c r="CN10" s="992">
        <v>-2.7</v>
      </c>
      <c r="CO10" s="992">
        <v>0.8</v>
      </c>
      <c r="CP10" s="992"/>
      <c r="CQ10" s="730" t="s">
        <v>258</v>
      </c>
      <c r="CR10" s="992" t="s">
        <v>258</v>
      </c>
      <c r="CS10" s="730"/>
    </row>
    <row r="11" spans="1:97" s="236" customFormat="1" ht="21" customHeight="1">
      <c r="A11" s="1769" t="s">
        <v>44</v>
      </c>
      <c r="B11" s="1197"/>
      <c r="C11" s="1150">
        <v>43</v>
      </c>
      <c r="D11" s="1150"/>
      <c r="E11" s="1150">
        <v>37.6</v>
      </c>
      <c r="F11" s="1150">
        <v>48.4</v>
      </c>
      <c r="G11" s="1150">
        <v>6.2</v>
      </c>
      <c r="H11" s="1150"/>
      <c r="I11" s="1152">
        <v>602</v>
      </c>
      <c r="J11" s="1198"/>
      <c r="K11" s="1150">
        <v>34.313415240765856</v>
      </c>
      <c r="L11" s="1150">
        <v>3.2468141276497464</v>
      </c>
      <c r="M11" s="1150">
        <v>27.94229712609863</v>
      </c>
      <c r="N11" s="1150">
        <v>40.684533355433075</v>
      </c>
      <c r="O11" s="1150">
        <v>9.4622295824182139</v>
      </c>
      <c r="P11" s="1150">
        <v>166.20087100000089</v>
      </c>
      <c r="Q11" s="1152">
        <v>351</v>
      </c>
      <c r="R11" s="1152"/>
      <c r="S11" s="1150">
        <v>30.920086540954706</v>
      </c>
      <c r="T11" s="1150">
        <v>2.3344442219122712</v>
      </c>
      <c r="U11" s="1150">
        <v>26.341270359800522</v>
      </c>
      <c r="V11" s="1150">
        <v>35.498902722108888</v>
      </c>
      <c r="W11" s="1150">
        <v>7.5499278400150027</v>
      </c>
      <c r="X11" s="1152">
        <v>341.56175099999933</v>
      </c>
      <c r="Y11" s="1199">
        <v>711</v>
      </c>
      <c r="Z11" s="1152"/>
      <c r="AA11" s="1154">
        <v>31.263424296993001</v>
      </c>
      <c r="AB11" s="1150">
        <v>2.8515514753978106</v>
      </c>
      <c r="AC11" s="1150">
        <v>25.670355802009603</v>
      </c>
      <c r="AD11" s="1150">
        <v>36.8564927919764</v>
      </c>
      <c r="AE11" s="1150">
        <v>9.1210465248750126</v>
      </c>
      <c r="AF11" s="1152">
        <v>344.80623100000042</v>
      </c>
      <c r="AG11" s="1152">
        <v>678</v>
      </c>
      <c r="AH11" s="1153"/>
      <c r="AI11" s="1154">
        <v>25.16</v>
      </c>
      <c r="AJ11" s="1150">
        <v>2.74</v>
      </c>
      <c r="AK11" s="1150">
        <v>19.79</v>
      </c>
      <c r="AL11" s="1150">
        <v>30.53</v>
      </c>
      <c r="AM11" s="1150">
        <v>10.9</v>
      </c>
      <c r="AN11" s="1159">
        <v>327.88200000000001</v>
      </c>
      <c r="AO11" s="1200">
        <v>639</v>
      </c>
      <c r="AP11" s="1153"/>
      <c r="AQ11" s="1154">
        <v>22.910003880971143</v>
      </c>
      <c r="AR11" s="1154">
        <v>2.9483695351394288</v>
      </c>
      <c r="AS11" s="1154">
        <v>17.127905206770933</v>
      </c>
      <c r="AT11" s="1154">
        <v>28.692102555171356</v>
      </c>
      <c r="AU11" s="1154">
        <v>12.869354149644293</v>
      </c>
      <c r="AV11" s="1158">
        <v>279.88355799999954</v>
      </c>
      <c r="AW11" s="1158">
        <v>601</v>
      </c>
      <c r="AX11" s="1157"/>
      <c r="AY11" s="1517">
        <v>22.138347205182544</v>
      </c>
      <c r="AZ11" s="1154">
        <v>1.9678021034911439</v>
      </c>
      <c r="BA11" s="1154">
        <v>18.279387352695547</v>
      </c>
      <c r="BB11" s="1154">
        <v>25.997307057669538</v>
      </c>
      <c r="BC11" s="1221">
        <v>8.8886586033418311</v>
      </c>
      <c r="BD11" s="1158">
        <v>256.07148300000006</v>
      </c>
      <c r="BE11" s="1158">
        <v>582</v>
      </c>
      <c r="BF11" s="1157"/>
      <c r="BG11" s="1517">
        <v>15.987622978296724</v>
      </c>
      <c r="BH11" s="1154">
        <v>1.6474115344890461</v>
      </c>
      <c r="BI11" s="1154">
        <v>12.75751888602869</v>
      </c>
      <c r="BJ11" s="1154">
        <v>19.217727070564756</v>
      </c>
      <c r="BK11" s="1221">
        <v>10.304293119279929</v>
      </c>
      <c r="BL11" s="1158">
        <v>179.28254899999951</v>
      </c>
      <c r="BM11" s="1158">
        <v>783</v>
      </c>
      <c r="BN11" s="1157"/>
      <c r="BO11" s="1517">
        <v>14.323297322416639</v>
      </c>
      <c r="BP11" s="1154">
        <v>1.6090511404515209</v>
      </c>
      <c r="BQ11" s="1154">
        <v>11.16840164437324</v>
      </c>
      <c r="BR11" s="1154">
        <v>17.478193000460038</v>
      </c>
      <c r="BS11" s="1221">
        <v>11.233803950528063</v>
      </c>
      <c r="BT11" s="1158">
        <v>179.30201699999975</v>
      </c>
      <c r="BU11" s="1158">
        <v>734</v>
      </c>
      <c r="BV11" s="1221"/>
      <c r="BW11" s="1517">
        <v>13.817684922707308</v>
      </c>
      <c r="BX11" s="1154">
        <v>1.883661421197222</v>
      </c>
      <c r="BY11" s="1154">
        <v>10.124355899638104</v>
      </c>
      <c r="BZ11" s="1154">
        <v>17.511013945776511</v>
      </c>
      <c r="CA11" s="1221">
        <v>13.632250494449364</v>
      </c>
      <c r="CB11" s="1158">
        <v>155.6925210000006</v>
      </c>
      <c r="CC11" s="1158">
        <v>712</v>
      </c>
      <c r="CD11" s="1109"/>
      <c r="CE11" s="1517">
        <v>15.208659612917169</v>
      </c>
      <c r="CF11" s="1154">
        <v>1.2836797637778434</v>
      </c>
      <c r="CG11" s="1154">
        <v>12.691676330708775</v>
      </c>
      <c r="CH11" s="1154">
        <v>17.725642895125564</v>
      </c>
      <c r="CI11" s="1221">
        <v>8.4404529817182308</v>
      </c>
      <c r="CJ11" s="1109">
        <v>140.30400799999953</v>
      </c>
      <c r="CK11" s="1158">
        <v>764</v>
      </c>
      <c r="CL11" s="1221"/>
      <c r="CM11" s="702"/>
      <c r="CN11" s="702">
        <v>-6.9</v>
      </c>
      <c r="CO11" s="702">
        <v>1.4</v>
      </c>
      <c r="CP11" s="702"/>
      <c r="CQ11" s="702" t="s">
        <v>437</v>
      </c>
      <c r="CR11" s="702" t="s">
        <v>258</v>
      </c>
      <c r="CS11" s="702"/>
    </row>
    <row r="12" spans="1:97" s="236" customFormat="1" ht="21" customHeight="1">
      <c r="A12" s="1769" t="s">
        <v>21</v>
      </c>
      <c r="B12" s="1197"/>
      <c r="C12" s="1150">
        <v>12.3</v>
      </c>
      <c r="D12" s="1150"/>
      <c r="E12" s="1150">
        <v>4.5999999999999996</v>
      </c>
      <c r="F12" s="1150">
        <v>19.899999999999999</v>
      </c>
      <c r="G12" s="1150">
        <v>31.2</v>
      </c>
      <c r="H12" s="1150"/>
      <c r="I12" s="1152">
        <v>302</v>
      </c>
      <c r="J12" s="1198"/>
      <c r="K12" s="1201">
        <v>7.9248199915122592</v>
      </c>
      <c r="L12" s="1150">
        <v>3.2143766721991458</v>
      </c>
      <c r="M12" s="1150">
        <v>1.6173528441902574</v>
      </c>
      <c r="N12" s="1150">
        <v>14.232287138834263</v>
      </c>
      <c r="O12" s="1150">
        <v>40.560879308827808</v>
      </c>
      <c r="P12" s="1150">
        <v>302.79794399999867</v>
      </c>
      <c r="Q12" s="1152">
        <v>357</v>
      </c>
      <c r="R12" s="1152"/>
      <c r="S12" s="1201">
        <v>8.1840991540963604</v>
      </c>
      <c r="T12" s="1150">
        <v>1.4382590409670131</v>
      </c>
      <c r="U12" s="1150">
        <v>5.3630749001621636</v>
      </c>
      <c r="V12" s="1150">
        <v>11.005123408030554</v>
      </c>
      <c r="W12" s="1150">
        <v>17.573822284974714</v>
      </c>
      <c r="X12" s="1152">
        <v>639.14809700000058</v>
      </c>
      <c r="Y12" s="1199">
        <v>521</v>
      </c>
      <c r="Z12" s="1152"/>
      <c r="AA12" s="1176">
        <v>6.0010086640685083</v>
      </c>
      <c r="AB12" s="1150">
        <v>1.1875021178284606</v>
      </c>
      <c r="AC12" s="1150">
        <v>3.6718272551914852</v>
      </c>
      <c r="AD12" s="1150">
        <v>8.3301900729455323</v>
      </c>
      <c r="AE12" s="1150">
        <v>19.788375326613323</v>
      </c>
      <c r="AF12" s="1152">
        <v>655.24689600000022</v>
      </c>
      <c r="AG12" s="1152">
        <v>528</v>
      </c>
      <c r="AH12" s="1153"/>
      <c r="AI12" s="1176">
        <v>5.36</v>
      </c>
      <c r="AJ12" s="1150">
        <v>1.24</v>
      </c>
      <c r="AK12" s="1150">
        <v>2.93</v>
      </c>
      <c r="AL12" s="1150">
        <v>7.79</v>
      </c>
      <c r="AM12" s="1150">
        <v>23.1</v>
      </c>
      <c r="AN12" s="1159">
        <v>636.41700000000003</v>
      </c>
      <c r="AO12" s="1200">
        <v>555</v>
      </c>
      <c r="AP12" s="1153"/>
      <c r="AQ12" s="1154" t="s">
        <v>171</v>
      </c>
      <c r="AR12" s="1154">
        <v>1.4552450257944693</v>
      </c>
      <c r="AS12" s="1154">
        <v>2.9940186704377902</v>
      </c>
      <c r="AT12" s="1154">
        <v>8.7018312319217035</v>
      </c>
      <c r="AU12" s="1154">
        <v>24.884810218039675</v>
      </c>
      <c r="AV12" s="1158">
        <v>617.89464299999952</v>
      </c>
      <c r="AW12" s="1158">
        <v>566</v>
      </c>
      <c r="AX12" s="1157"/>
      <c r="AY12" s="1517" t="s">
        <v>276</v>
      </c>
      <c r="AZ12" s="1154">
        <v>0.92795147490407193</v>
      </c>
      <c r="BA12" s="1154">
        <v>2.3055762812705343</v>
      </c>
      <c r="BB12" s="1154">
        <v>5.9450962110011343</v>
      </c>
      <c r="BC12" s="1221">
        <v>22.49395975354193</v>
      </c>
      <c r="BD12" s="1158">
        <v>665.38348299999825</v>
      </c>
      <c r="BE12" s="1158">
        <v>565</v>
      </c>
      <c r="BF12" s="1157"/>
      <c r="BG12" s="1517" t="s">
        <v>198</v>
      </c>
      <c r="BH12" s="1154">
        <v>0.97299786466381322</v>
      </c>
      <c r="BI12" s="1154">
        <v>3.3156134986299115</v>
      </c>
      <c r="BJ12" s="1154">
        <v>7.1311560253409709</v>
      </c>
      <c r="BK12" s="1221">
        <v>18.627727211387175</v>
      </c>
      <c r="BL12" s="1158">
        <v>375.6259570000002</v>
      </c>
      <c r="BM12" s="1158">
        <v>804</v>
      </c>
      <c r="BN12" s="1157"/>
      <c r="BO12" s="1517" t="s">
        <v>238</v>
      </c>
      <c r="BP12" s="1154">
        <v>1.0641584175150125</v>
      </c>
      <c r="BQ12" s="1154">
        <v>2.6429434793594333</v>
      </c>
      <c r="BR12" s="1154">
        <v>6.8159727980292075</v>
      </c>
      <c r="BS12" s="1221">
        <v>22.500641433075433</v>
      </c>
      <c r="BT12" s="1158">
        <v>389.87474800000058</v>
      </c>
      <c r="BU12" s="1158">
        <v>727</v>
      </c>
      <c r="BV12" s="1221"/>
      <c r="BW12" s="1517" t="s">
        <v>154</v>
      </c>
      <c r="BX12" s="1154">
        <v>0.72142557081093261</v>
      </c>
      <c r="BY12" s="1154">
        <v>1.5977980764188944</v>
      </c>
      <c r="BZ12" s="1154">
        <v>4.4268224102790619</v>
      </c>
      <c r="CA12" s="1221">
        <v>23.949245347613253</v>
      </c>
      <c r="CB12" s="1158">
        <v>391.64701000000002</v>
      </c>
      <c r="CC12" s="1158">
        <v>747</v>
      </c>
      <c r="CD12" s="1109"/>
      <c r="CE12" s="1517" t="s">
        <v>435</v>
      </c>
      <c r="CF12" s="1154">
        <v>0.80164661901423862</v>
      </c>
      <c r="CG12" s="1154">
        <v>2.2391724586679063</v>
      </c>
      <c r="CH12" s="1154">
        <v>5.3828398985277941</v>
      </c>
      <c r="CI12" s="1221">
        <v>21.03503855533452</v>
      </c>
      <c r="CJ12" s="1109">
        <v>375.27252200000061</v>
      </c>
      <c r="CK12" s="1158">
        <v>830</v>
      </c>
      <c r="CL12" s="1109"/>
      <c r="CM12" s="992"/>
      <c r="CN12" s="992">
        <v>-0.3</v>
      </c>
      <c r="CO12" s="992">
        <v>0.8</v>
      </c>
      <c r="CP12" s="992"/>
      <c r="CQ12" s="730" t="s">
        <v>258</v>
      </c>
      <c r="CR12" s="992" t="s">
        <v>258</v>
      </c>
      <c r="CS12" s="730"/>
    </row>
    <row r="13" spans="1:97" s="236" customFormat="1" ht="21" customHeight="1">
      <c r="A13" s="1769" t="s">
        <v>22</v>
      </c>
      <c r="B13" s="1197"/>
      <c r="C13" s="1150">
        <v>33.6</v>
      </c>
      <c r="D13" s="1150"/>
      <c r="E13" s="1150">
        <v>28.2</v>
      </c>
      <c r="F13" s="1150">
        <v>39</v>
      </c>
      <c r="G13" s="1150">
        <v>8</v>
      </c>
      <c r="H13" s="1150"/>
      <c r="I13" s="1152">
        <v>670</v>
      </c>
      <c r="J13" s="1198"/>
      <c r="K13" s="1150">
        <v>36.820961516855313</v>
      </c>
      <c r="L13" s="1150">
        <v>3.7905918604523614</v>
      </c>
      <c r="M13" s="1150">
        <v>29.382805984090123</v>
      </c>
      <c r="N13" s="1150">
        <v>44.259117049620514</v>
      </c>
      <c r="O13" s="1150">
        <v>10.294657456778157</v>
      </c>
      <c r="P13" s="1150">
        <v>260.29047600000052</v>
      </c>
      <c r="Q13" s="1152">
        <v>396</v>
      </c>
      <c r="R13" s="1152"/>
      <c r="S13" s="1150">
        <v>30.291323024416833</v>
      </c>
      <c r="T13" s="1150">
        <v>2.0807690760936137</v>
      </c>
      <c r="U13" s="1150">
        <v>26.210069325813478</v>
      </c>
      <c r="V13" s="1150">
        <v>34.372576723020188</v>
      </c>
      <c r="W13" s="1150">
        <v>6.8691917960016964</v>
      </c>
      <c r="X13" s="1152">
        <v>557.50166100000183</v>
      </c>
      <c r="Y13" s="1199">
        <v>889</v>
      </c>
      <c r="Z13" s="1152"/>
      <c r="AA13" s="1154">
        <v>28.061820735323696</v>
      </c>
      <c r="AB13" s="1150">
        <v>2.2061629220996335</v>
      </c>
      <c r="AC13" s="1150">
        <v>23.734625367870414</v>
      </c>
      <c r="AD13" s="1150">
        <v>32.389016102776971</v>
      </c>
      <c r="AE13" s="1150">
        <v>7.8617953656961284</v>
      </c>
      <c r="AF13" s="1152">
        <v>589.15087000000017</v>
      </c>
      <c r="AG13" s="1152">
        <v>884</v>
      </c>
      <c r="AH13" s="1153"/>
      <c r="AI13" s="1154">
        <v>23.48</v>
      </c>
      <c r="AJ13" s="1150">
        <v>1.7809999999999999</v>
      </c>
      <c r="AK13" s="1150">
        <v>19.989999999999998</v>
      </c>
      <c r="AL13" s="1150">
        <v>26.97</v>
      </c>
      <c r="AM13" s="1150">
        <v>7.6</v>
      </c>
      <c r="AN13" s="1159">
        <v>628.26400000000001</v>
      </c>
      <c r="AO13" s="1200">
        <v>851</v>
      </c>
      <c r="AP13" s="1153"/>
      <c r="AQ13" s="1154">
        <v>22.036931586382462</v>
      </c>
      <c r="AR13" s="1154">
        <v>2.1568469424202932</v>
      </c>
      <c r="AS13" s="1154">
        <v>17.807101608292079</v>
      </c>
      <c r="AT13" s="1154">
        <v>26.266761564472844</v>
      </c>
      <c r="AU13" s="1154">
        <v>9.7874195142172091</v>
      </c>
      <c r="AV13" s="1158">
        <v>581.3953340000005</v>
      </c>
      <c r="AW13" s="1158">
        <v>823</v>
      </c>
      <c r="AX13" s="1157"/>
      <c r="AY13" s="1517">
        <v>20.403577396259017</v>
      </c>
      <c r="AZ13" s="1154">
        <v>2.2547161457369609</v>
      </c>
      <c r="BA13" s="1154">
        <v>15.981964537061103</v>
      </c>
      <c r="BB13" s="1154">
        <v>24.825190255456935</v>
      </c>
      <c r="BC13" s="1221">
        <v>11.050592265993323</v>
      </c>
      <c r="BD13" s="1158">
        <v>445.23108000000047</v>
      </c>
      <c r="BE13" s="1158">
        <v>730</v>
      </c>
      <c r="BF13" s="1157"/>
      <c r="BG13" s="1517">
        <v>14.548547291288932</v>
      </c>
      <c r="BH13" s="1154">
        <v>1.5341792588556848</v>
      </c>
      <c r="BI13" s="1154">
        <v>11.540459391844013</v>
      </c>
      <c r="BJ13" s="1154">
        <v>17.55663519073385</v>
      </c>
      <c r="BK13" s="1221">
        <v>10.545240209476365</v>
      </c>
      <c r="BL13" s="1158">
        <v>198.55377600000077</v>
      </c>
      <c r="BM13" s="1158">
        <v>979</v>
      </c>
      <c r="BN13" s="1157"/>
      <c r="BO13" s="1517">
        <v>13.836656399238572</v>
      </c>
      <c r="BP13" s="1154">
        <v>1.4698479308646988</v>
      </c>
      <c r="BQ13" s="1154">
        <v>10.954698972351066</v>
      </c>
      <c r="BR13" s="1154">
        <v>16.718613826126077</v>
      </c>
      <c r="BS13" s="1221">
        <v>10.622854889607465</v>
      </c>
      <c r="BT13" s="1158">
        <v>204.75559400000034</v>
      </c>
      <c r="BU13" s="1158">
        <v>828</v>
      </c>
      <c r="BV13" s="1221"/>
      <c r="BW13" s="1517">
        <v>13.699677377615425</v>
      </c>
      <c r="BX13" s="1154">
        <v>1.4172382953112512</v>
      </c>
      <c r="BY13" s="1154">
        <v>10.92087261484053</v>
      </c>
      <c r="BZ13" s="1154">
        <v>16.478482140390319</v>
      </c>
      <c r="CA13" s="1221">
        <v>10.345048691635224</v>
      </c>
      <c r="CB13" s="1158">
        <v>178.45723899999939</v>
      </c>
      <c r="CC13" s="1158">
        <v>794</v>
      </c>
      <c r="CD13" s="1109"/>
      <c r="CE13" s="1517">
        <v>14.639844821922249</v>
      </c>
      <c r="CF13" s="1154">
        <v>1.5765792354475145</v>
      </c>
      <c r="CG13" s="1154">
        <v>11.548557032964759</v>
      </c>
      <c r="CH13" s="1154">
        <v>17.73113261087974</v>
      </c>
      <c r="CI13" s="1221">
        <v>10.769097996767602</v>
      </c>
      <c r="CJ13" s="1109">
        <v>194.7202879999995</v>
      </c>
      <c r="CK13" s="1158">
        <v>918</v>
      </c>
      <c r="CL13" s="1221"/>
      <c r="CM13" s="992"/>
      <c r="CN13" s="992">
        <v>-5.8</v>
      </c>
      <c r="CO13" s="992">
        <v>0.9</v>
      </c>
      <c r="CP13" s="992"/>
      <c r="CQ13" s="730" t="s">
        <v>438</v>
      </c>
      <c r="CR13" s="992" t="s">
        <v>258</v>
      </c>
      <c r="CS13" s="730"/>
    </row>
    <row r="14" spans="1:97" s="236" customFormat="1" ht="21" customHeight="1">
      <c r="A14" s="1769" t="s">
        <v>23</v>
      </c>
      <c r="B14" s="1197"/>
      <c r="C14" s="1150">
        <v>42.8</v>
      </c>
      <c r="D14" s="1150"/>
      <c r="E14" s="1150">
        <v>34.9</v>
      </c>
      <c r="F14" s="1150">
        <v>50.7</v>
      </c>
      <c r="G14" s="1150">
        <v>9.3000000000000007</v>
      </c>
      <c r="H14" s="1150"/>
      <c r="I14" s="1152">
        <v>416</v>
      </c>
      <c r="J14" s="1198"/>
      <c r="K14" s="1150">
        <v>37.290968068127803</v>
      </c>
      <c r="L14" s="1150">
        <v>3.2404164051314446</v>
      </c>
      <c r="M14" s="1150">
        <v>30.932403996971058</v>
      </c>
      <c r="N14" s="1150">
        <v>43.649532139284538</v>
      </c>
      <c r="O14" s="1150">
        <v>8.6895475580345529</v>
      </c>
      <c r="P14" s="1150">
        <v>586.89286800000104</v>
      </c>
      <c r="Q14" s="1152">
        <v>372</v>
      </c>
      <c r="R14" s="1152"/>
      <c r="S14" s="1150">
        <v>32.011820163923431</v>
      </c>
      <c r="T14" s="1150">
        <v>2.4119625349457201</v>
      </c>
      <c r="U14" s="1150">
        <v>27.280958325511019</v>
      </c>
      <c r="V14" s="1150">
        <v>36.742682002335847</v>
      </c>
      <c r="W14" s="1150">
        <v>7.5345997903110336</v>
      </c>
      <c r="X14" s="1152">
        <v>1111.7683379999967</v>
      </c>
      <c r="Y14" s="1199">
        <v>839</v>
      </c>
      <c r="Z14" s="1152"/>
      <c r="AA14" s="1154">
        <v>29.918959366434361</v>
      </c>
      <c r="AB14" s="1150">
        <v>3.0387362883906577</v>
      </c>
      <c r="AC14" s="1150">
        <v>23.958744253435381</v>
      </c>
      <c r="AD14" s="1150">
        <v>35.879174479433345</v>
      </c>
      <c r="AE14" s="1150">
        <v>10.156557422915489</v>
      </c>
      <c r="AF14" s="1152">
        <v>1011.4876499999939</v>
      </c>
      <c r="AG14" s="1152">
        <v>783</v>
      </c>
      <c r="AH14" s="1153"/>
      <c r="AI14" s="1154">
        <v>27.1</v>
      </c>
      <c r="AJ14" s="1150">
        <v>2.681</v>
      </c>
      <c r="AK14" s="1150">
        <v>21.84</v>
      </c>
      <c r="AL14" s="1150">
        <v>32.36</v>
      </c>
      <c r="AM14" s="1150">
        <v>9.9</v>
      </c>
      <c r="AN14" s="1159">
        <v>989.44200000000001</v>
      </c>
      <c r="AO14" s="1200">
        <v>756</v>
      </c>
      <c r="AP14" s="1153"/>
      <c r="AQ14" s="1154">
        <v>27.432823419904562</v>
      </c>
      <c r="AR14" s="1154">
        <v>2.9518892729211275</v>
      </c>
      <c r="AS14" s="1154">
        <v>21.643822126843808</v>
      </c>
      <c r="AT14" s="1154">
        <v>33.221824712965315</v>
      </c>
      <c r="AU14" s="1154">
        <v>10.760428220375273</v>
      </c>
      <c r="AV14" s="1158">
        <v>961.62270999999646</v>
      </c>
      <c r="AW14" s="1158">
        <v>740</v>
      </c>
      <c r="AX14" s="1157"/>
      <c r="AY14" s="1517">
        <v>24.85462963141542</v>
      </c>
      <c r="AZ14" s="1154">
        <v>2.4961179930878816</v>
      </c>
      <c r="BA14" s="1154">
        <v>19.959615490863712</v>
      </c>
      <c r="BB14" s="1154">
        <v>29.749643771967126</v>
      </c>
      <c r="BC14" s="1221">
        <v>10.042869397389337</v>
      </c>
      <c r="BD14" s="1158">
        <v>925.57600499999648</v>
      </c>
      <c r="BE14" s="1158">
        <v>703</v>
      </c>
      <c r="BF14" s="1157"/>
      <c r="BG14" s="1517">
        <v>16.941555960207733</v>
      </c>
      <c r="BH14" s="1154">
        <v>1.6797724553705429</v>
      </c>
      <c r="BI14" s="1154">
        <v>13.648001333097293</v>
      </c>
      <c r="BJ14" s="1154">
        <v>20.235110587318172</v>
      </c>
      <c r="BK14" s="1221">
        <v>9.9151014187598037</v>
      </c>
      <c r="BL14" s="1158">
        <v>649.79534500000091</v>
      </c>
      <c r="BM14" s="1158">
        <v>750</v>
      </c>
      <c r="BN14" s="1157"/>
      <c r="BO14" s="1517">
        <v>19.313374654331451</v>
      </c>
      <c r="BP14" s="1154">
        <v>2.2590659762124226</v>
      </c>
      <c r="BQ14" s="1154">
        <v>14.883983129356363</v>
      </c>
      <c r="BR14" s="1154">
        <v>23.742766179306539</v>
      </c>
      <c r="BS14" s="1221">
        <v>11.696899255800316</v>
      </c>
      <c r="BT14" s="1158">
        <v>579.19688300000053</v>
      </c>
      <c r="BU14" s="1158">
        <v>668</v>
      </c>
      <c r="BV14" s="1221"/>
      <c r="BW14" s="1517">
        <v>19.160525862589122</v>
      </c>
      <c r="BX14" s="1154">
        <v>1.8399864488839897</v>
      </c>
      <c r="BY14" s="1154">
        <v>15.552831147793682</v>
      </c>
      <c r="BZ14" s="1154">
        <v>22.768220577384557</v>
      </c>
      <c r="CA14" s="1221">
        <v>9.6030060034863602</v>
      </c>
      <c r="CB14" s="1158">
        <v>496.5736780000002</v>
      </c>
      <c r="CC14" s="1158">
        <v>698</v>
      </c>
      <c r="CD14" s="1109"/>
      <c r="CE14" s="1517">
        <v>19.439939447832213</v>
      </c>
      <c r="CF14" s="1154">
        <v>1.7187635366295595</v>
      </c>
      <c r="CG14" s="1154">
        <v>16.069862883694167</v>
      </c>
      <c r="CH14" s="1154">
        <v>22.810016011970262</v>
      </c>
      <c r="CI14" s="1221">
        <v>8.8414037566419594</v>
      </c>
      <c r="CJ14" s="1109">
        <v>463.82881099999895</v>
      </c>
      <c r="CK14" s="1158">
        <v>848</v>
      </c>
      <c r="CL14" s="1221"/>
      <c r="CM14" s="992"/>
      <c r="CN14" s="992">
        <v>-5.5</v>
      </c>
      <c r="CO14" s="992">
        <v>0.2</v>
      </c>
      <c r="CP14" s="992"/>
      <c r="CQ14" s="730" t="s">
        <v>86</v>
      </c>
      <c r="CR14" s="992" t="s">
        <v>258</v>
      </c>
      <c r="CS14" s="730"/>
    </row>
    <row r="15" spans="1:97" s="236" customFormat="1" ht="21" customHeight="1">
      <c r="A15" s="1769" t="s">
        <v>329</v>
      </c>
      <c r="B15" s="1197"/>
      <c r="C15" s="1150"/>
      <c r="D15" s="1150"/>
      <c r="E15" s="1150"/>
      <c r="F15" s="1150"/>
      <c r="G15" s="1150"/>
      <c r="H15" s="1150"/>
      <c r="I15" s="1152"/>
      <c r="J15" s="1198"/>
      <c r="K15" s="1150" t="s">
        <v>330</v>
      </c>
      <c r="L15" s="1150"/>
      <c r="M15" s="1150"/>
      <c r="N15" s="1150"/>
      <c r="O15" s="1150" t="s">
        <v>330</v>
      </c>
      <c r="P15" s="1150"/>
      <c r="Q15" s="1152" t="s">
        <v>330</v>
      </c>
      <c r="R15" s="1152"/>
      <c r="S15" s="1150" t="s">
        <v>330</v>
      </c>
      <c r="T15" s="1150"/>
      <c r="U15" s="1150"/>
      <c r="V15" s="1150"/>
      <c r="W15" s="1150" t="s">
        <v>330</v>
      </c>
      <c r="X15" s="1152"/>
      <c r="Y15" s="1199" t="s">
        <v>330</v>
      </c>
      <c r="Z15" s="1152"/>
      <c r="AA15" s="1154" t="s">
        <v>330</v>
      </c>
      <c r="AB15" s="1150"/>
      <c r="AC15" s="1150"/>
      <c r="AD15" s="1150"/>
      <c r="AE15" s="1150" t="s">
        <v>330</v>
      </c>
      <c r="AF15" s="1152"/>
      <c r="AG15" s="1152" t="s">
        <v>330</v>
      </c>
      <c r="AH15" s="1153"/>
      <c r="AI15" s="1154" t="s">
        <v>330</v>
      </c>
      <c r="AJ15" s="1150"/>
      <c r="AK15" s="1150"/>
      <c r="AL15" s="1150"/>
      <c r="AM15" s="1150" t="s">
        <v>330</v>
      </c>
      <c r="AN15" s="1159"/>
      <c r="AO15" s="1200" t="s">
        <v>330</v>
      </c>
      <c r="AP15" s="1153"/>
      <c r="AQ15" s="1154" t="s">
        <v>330</v>
      </c>
      <c r="AR15" s="1154"/>
      <c r="AS15" s="1154"/>
      <c r="AT15" s="1154"/>
      <c r="AU15" s="1154" t="s">
        <v>330</v>
      </c>
      <c r="AV15" s="1158"/>
      <c r="AW15" s="1158" t="s">
        <v>330</v>
      </c>
      <c r="AX15" s="1157"/>
      <c r="AY15" s="1517" t="s">
        <v>338</v>
      </c>
      <c r="AZ15" s="1154">
        <v>1.1754926924459252</v>
      </c>
      <c r="BA15" s="1154">
        <v>1.2931053167413074</v>
      </c>
      <c r="BB15" s="1154">
        <v>5.9035070425986804</v>
      </c>
      <c r="BC15" s="1221">
        <v>32.667945242884571</v>
      </c>
      <c r="BD15" s="1158">
        <v>518.63351999999963</v>
      </c>
      <c r="BE15" s="1158">
        <v>379</v>
      </c>
      <c r="BF15" s="1157"/>
      <c r="BG15" s="1517" t="s">
        <v>276</v>
      </c>
      <c r="BH15" s="1154">
        <v>0.74690895236222132</v>
      </c>
      <c r="BI15" s="1154">
        <v>2.6241326735692247</v>
      </c>
      <c r="BJ15" s="1154">
        <v>5.5530834707057988</v>
      </c>
      <c r="BK15" s="1221">
        <v>18.268049643891146</v>
      </c>
      <c r="BL15" s="1158">
        <v>355.50142600000083</v>
      </c>
      <c r="BM15" s="1158">
        <v>946</v>
      </c>
      <c r="BN15" s="1157"/>
      <c r="BO15" s="1517" t="s">
        <v>325</v>
      </c>
      <c r="BP15" s="1154">
        <v>0.72576884841033762</v>
      </c>
      <c r="BQ15" s="1154">
        <v>1.9313792324577643</v>
      </c>
      <c r="BR15" s="1154">
        <v>4.7774354522318392</v>
      </c>
      <c r="BS15" s="1221">
        <v>21.636276526362774</v>
      </c>
      <c r="BT15" s="1158">
        <v>359.50618900000057</v>
      </c>
      <c r="BU15" s="1158">
        <v>818</v>
      </c>
      <c r="BV15" s="1221"/>
      <c r="BW15" s="1517" t="s">
        <v>256</v>
      </c>
      <c r="BX15" s="1154">
        <v>0.62117136811081208</v>
      </c>
      <c r="BY15" s="1154">
        <v>1.8578873401596676</v>
      </c>
      <c r="BZ15" s="1154">
        <v>4.2937712164511073</v>
      </c>
      <c r="CA15" s="1221">
        <v>20.195248562463885</v>
      </c>
      <c r="CB15" s="1158">
        <v>323.06045299999943</v>
      </c>
      <c r="CC15" s="1158">
        <v>828</v>
      </c>
      <c r="CD15" s="1109"/>
      <c r="CE15" s="1517" t="s">
        <v>335</v>
      </c>
      <c r="CF15" s="1154">
        <v>0.65111486177809208</v>
      </c>
      <c r="CG15" s="1154">
        <v>2.265497010577036</v>
      </c>
      <c r="CH15" s="1154">
        <v>4.8188522447045852</v>
      </c>
      <c r="CI15" s="1221">
        <v>18.381783232741213</v>
      </c>
      <c r="CJ15" s="1109">
        <v>277.97534099999933</v>
      </c>
      <c r="CK15" s="1158">
        <v>831</v>
      </c>
      <c r="CL15" s="1221"/>
      <c r="CM15" s="992"/>
      <c r="CN15" s="992">
        <v>-0.1</v>
      </c>
      <c r="CO15" s="992">
        <v>0.4</v>
      </c>
      <c r="CP15" s="992"/>
      <c r="CQ15" s="730" t="s">
        <v>258</v>
      </c>
      <c r="CR15" s="992" t="s">
        <v>258</v>
      </c>
      <c r="CS15" s="730"/>
    </row>
    <row r="16" spans="1:97" s="236" customFormat="1" ht="21" customHeight="1">
      <c r="A16" s="1769" t="s">
        <v>24</v>
      </c>
      <c r="B16" s="1197"/>
      <c r="C16" s="1150">
        <v>43.2</v>
      </c>
      <c r="D16" s="1150"/>
      <c r="E16" s="1150">
        <v>37.9</v>
      </c>
      <c r="F16" s="1150">
        <v>48.5</v>
      </c>
      <c r="G16" s="1150">
        <v>6.2</v>
      </c>
      <c r="H16" s="1150"/>
      <c r="I16" s="1152">
        <v>486</v>
      </c>
      <c r="J16" s="1198"/>
      <c r="K16" s="1201">
        <v>31.861482259539653</v>
      </c>
      <c r="L16" s="1150">
        <v>4.9076272634289628</v>
      </c>
      <c r="M16" s="1150">
        <v>22.231404365089897</v>
      </c>
      <c r="N16" s="1150">
        <v>41.491560153989411</v>
      </c>
      <c r="O16" s="1150">
        <v>15.403009889659383</v>
      </c>
      <c r="P16" s="1150">
        <v>400.02437099999923</v>
      </c>
      <c r="Q16" s="1152">
        <v>271</v>
      </c>
      <c r="R16" s="1152"/>
      <c r="S16" s="1150">
        <v>29.070881351905665</v>
      </c>
      <c r="T16" s="1150">
        <v>2.6630787936787614</v>
      </c>
      <c r="U16" s="1150">
        <v>23.847476072941102</v>
      </c>
      <c r="V16" s="1150">
        <v>34.294286630870232</v>
      </c>
      <c r="W16" s="1150">
        <v>9.1606400282191309</v>
      </c>
      <c r="X16" s="1152">
        <v>762.23745099999883</v>
      </c>
      <c r="Y16" s="1199">
        <v>670</v>
      </c>
      <c r="Z16" s="1152"/>
      <c r="AA16" s="1154">
        <v>24.26246774843063</v>
      </c>
      <c r="AB16" s="1150">
        <v>2.2997716486879649</v>
      </c>
      <c r="AC16" s="1150">
        <v>19.751667061538509</v>
      </c>
      <c r="AD16" s="1150">
        <v>28.773268435322752</v>
      </c>
      <c r="AE16" s="1150">
        <v>9.478721095205664</v>
      </c>
      <c r="AF16" s="1152">
        <v>817.09318299999893</v>
      </c>
      <c r="AG16" s="1152">
        <v>695</v>
      </c>
      <c r="AH16" s="1153"/>
      <c r="AI16" s="1154">
        <v>19.400000000000002</v>
      </c>
      <c r="AJ16" s="1150">
        <v>2.161</v>
      </c>
      <c r="AK16" s="1150">
        <v>15.17</v>
      </c>
      <c r="AL16" s="1150">
        <v>23.64</v>
      </c>
      <c r="AM16" s="1150">
        <v>11.1</v>
      </c>
      <c r="AN16" s="1159">
        <v>751.88800000000003</v>
      </c>
      <c r="AO16" s="1200">
        <v>606</v>
      </c>
      <c r="AP16" s="1153"/>
      <c r="AQ16" s="1154">
        <v>16.400474789468607</v>
      </c>
      <c r="AR16" s="1154">
        <v>2.3318931047762592</v>
      </c>
      <c r="AS16" s="1154">
        <v>11.827358743868913</v>
      </c>
      <c r="AT16" s="1154">
        <v>20.973590835068297</v>
      </c>
      <c r="AU16" s="1154">
        <v>14.218448762676431</v>
      </c>
      <c r="AV16" s="1158">
        <v>691.33883900000023</v>
      </c>
      <c r="AW16" s="1158">
        <v>558</v>
      </c>
      <c r="AX16" s="1157"/>
      <c r="AY16" s="1517">
        <v>12.859713336043335</v>
      </c>
      <c r="AZ16" s="1154">
        <v>1.7170402193537815</v>
      </c>
      <c r="BA16" s="1154">
        <v>9.4925102723631412</v>
      </c>
      <c r="BB16" s="1154">
        <v>16.226916399723528</v>
      </c>
      <c r="BC16" s="1221">
        <v>13.352087830303679</v>
      </c>
      <c r="BD16" s="1158">
        <v>764.83302099999935</v>
      </c>
      <c r="BE16" s="1158">
        <v>611</v>
      </c>
      <c r="BF16" s="1157"/>
      <c r="BG16" s="1517">
        <v>12.412368894974694</v>
      </c>
      <c r="BH16" s="1154">
        <v>1.8130651285163109</v>
      </c>
      <c r="BI16" s="1154">
        <v>8.8574653577808782</v>
      </c>
      <c r="BJ16" s="1154">
        <v>15.96727243216851</v>
      </c>
      <c r="BK16" s="1221">
        <v>14.606922690239681</v>
      </c>
      <c r="BL16" s="1158">
        <v>441.95922199999831</v>
      </c>
      <c r="BM16" s="1158">
        <v>789</v>
      </c>
      <c r="BN16" s="1157"/>
      <c r="BO16" s="1517">
        <v>9.5818994283713739</v>
      </c>
      <c r="BP16" s="1154">
        <v>1.1993310765034368</v>
      </c>
      <c r="BQ16" s="1154">
        <v>7.2303492913495901</v>
      </c>
      <c r="BR16" s="1154">
        <v>11.933449565393158</v>
      </c>
      <c r="BS16" s="1221">
        <v>12.516631858525843</v>
      </c>
      <c r="BT16" s="1158">
        <v>411.54081500000098</v>
      </c>
      <c r="BU16" s="1158">
        <v>652</v>
      </c>
      <c r="BV16" s="1221"/>
      <c r="BW16" s="1517">
        <v>10.332594944633309</v>
      </c>
      <c r="BX16" s="1154">
        <v>1.4048459142405691</v>
      </c>
      <c r="BY16" s="1154">
        <v>7.5780881475959045</v>
      </c>
      <c r="BZ16" s="1154">
        <v>13.087101741670711</v>
      </c>
      <c r="CA16" s="1221">
        <v>13.596254588207179</v>
      </c>
      <c r="CB16" s="1158">
        <v>346.90536300000156</v>
      </c>
      <c r="CC16" s="1158">
        <v>648</v>
      </c>
      <c r="CD16" s="1109"/>
      <c r="CE16" s="1517">
        <v>9.4808755156786866</v>
      </c>
      <c r="CF16" s="1154">
        <v>1.2559841657290534</v>
      </c>
      <c r="CG16" s="1154">
        <v>7.0181965539453746</v>
      </c>
      <c r="CH16" s="1154">
        <v>11.943554477412</v>
      </c>
      <c r="CI16" s="1221">
        <v>13.247554655179371</v>
      </c>
      <c r="CJ16" s="1109">
        <v>317.43289899999957</v>
      </c>
      <c r="CK16" s="1158">
        <v>722</v>
      </c>
      <c r="CL16" s="1221"/>
      <c r="CM16" s="992"/>
      <c r="CN16" s="992">
        <v>-3.4</v>
      </c>
      <c r="CO16" s="992">
        <v>-0.8</v>
      </c>
      <c r="CP16" s="992"/>
      <c r="CQ16" s="730" t="s">
        <v>258</v>
      </c>
      <c r="CR16" s="992" t="s">
        <v>258</v>
      </c>
      <c r="CS16" s="730"/>
    </row>
    <row r="17" spans="1:97" s="236" customFormat="1" ht="21" customHeight="1">
      <c r="A17" s="1769" t="s">
        <v>25</v>
      </c>
      <c r="B17" s="1197"/>
      <c r="C17" s="1150">
        <v>53.4</v>
      </c>
      <c r="D17" s="1150"/>
      <c r="E17" s="1150">
        <v>49.4</v>
      </c>
      <c r="F17" s="1150">
        <v>57.3</v>
      </c>
      <c r="G17" s="1150">
        <v>3.7</v>
      </c>
      <c r="H17" s="1150"/>
      <c r="I17" s="1152">
        <v>641</v>
      </c>
      <c r="J17" s="1198"/>
      <c r="K17" s="1150">
        <v>52.184304194380701</v>
      </c>
      <c r="L17" s="1150">
        <v>3.4386933477706654</v>
      </c>
      <c r="M17" s="1150">
        <v>45.436667705985229</v>
      </c>
      <c r="N17" s="1150">
        <v>58.931940682776187</v>
      </c>
      <c r="O17" s="1150">
        <v>6.58951652389944</v>
      </c>
      <c r="P17" s="1150">
        <v>213.6491800000004</v>
      </c>
      <c r="Q17" s="1152">
        <v>412</v>
      </c>
      <c r="R17" s="1152"/>
      <c r="S17" s="1150">
        <v>44.655987254403122</v>
      </c>
      <c r="T17" s="1150">
        <v>3.2006632787959095</v>
      </c>
      <c r="U17" s="1150">
        <v>38.378155180363763</v>
      </c>
      <c r="V17" s="1150">
        <v>50.933819328442489</v>
      </c>
      <c r="W17" s="1150">
        <v>7.1673777147997564</v>
      </c>
      <c r="X17" s="1152">
        <v>420.84494500000091</v>
      </c>
      <c r="Y17" s="1199">
        <v>711</v>
      </c>
      <c r="Z17" s="1152"/>
      <c r="AA17" s="1154">
        <v>46.389811732984619</v>
      </c>
      <c r="AB17" s="1150">
        <v>2.9269764798005182</v>
      </c>
      <c r="AC17" s="1150">
        <v>40.648803697193905</v>
      </c>
      <c r="AD17" s="1150">
        <v>52.130819768775339</v>
      </c>
      <c r="AE17" s="1150">
        <v>6.3095243771367704</v>
      </c>
      <c r="AF17" s="1152">
        <v>394.90358799999831</v>
      </c>
      <c r="AG17" s="1152">
        <v>679</v>
      </c>
      <c r="AH17" s="1153"/>
      <c r="AI17" s="1154">
        <v>42.49</v>
      </c>
      <c r="AJ17" s="1150">
        <v>2.4140000000000001</v>
      </c>
      <c r="AK17" s="1150">
        <v>37.76</v>
      </c>
      <c r="AL17" s="1150">
        <v>47.23</v>
      </c>
      <c r="AM17" s="1150">
        <v>5.7</v>
      </c>
      <c r="AN17" s="1159">
        <v>361.45699999999999</v>
      </c>
      <c r="AO17" s="1200">
        <v>685</v>
      </c>
      <c r="AP17" s="1153"/>
      <c r="AQ17" s="1154">
        <v>34.927793113665544</v>
      </c>
      <c r="AR17" s="1154">
        <v>3.156792094192276</v>
      </c>
      <c r="AS17" s="1154">
        <v>28.736953341034503</v>
      </c>
      <c r="AT17" s="1154">
        <v>41.118632886296588</v>
      </c>
      <c r="AU17" s="1154">
        <v>9.0380519717324397</v>
      </c>
      <c r="AV17" s="1158">
        <v>291.33516299999934</v>
      </c>
      <c r="AW17" s="1158">
        <v>607</v>
      </c>
      <c r="AX17" s="1157"/>
      <c r="AY17" s="1517">
        <v>28.139146867054237</v>
      </c>
      <c r="AZ17" s="1154">
        <v>2.99387494203769</v>
      </c>
      <c r="BA17" s="1154">
        <v>22.268006072869049</v>
      </c>
      <c r="BB17" s="1154">
        <v>34.010287661239424</v>
      </c>
      <c r="BC17" s="1221">
        <v>10.639536998696171</v>
      </c>
      <c r="BD17" s="1158">
        <v>254.93630400000023</v>
      </c>
      <c r="BE17" s="1158">
        <v>557</v>
      </c>
      <c r="BF17" s="1157"/>
      <c r="BG17" s="1517">
        <v>26.458010553573612</v>
      </c>
      <c r="BH17" s="1154">
        <v>2.2845272236142082</v>
      </c>
      <c r="BI17" s="1154">
        <v>21.978704333235232</v>
      </c>
      <c r="BJ17" s="1154">
        <v>30.937316773911995</v>
      </c>
      <c r="BK17" s="1221">
        <v>8.6345389385508557</v>
      </c>
      <c r="BL17" s="1158">
        <v>166.0097380000002</v>
      </c>
      <c r="BM17" s="1158">
        <v>763</v>
      </c>
      <c r="BN17" s="1157"/>
      <c r="BO17" s="1517">
        <v>25.282398987308095</v>
      </c>
      <c r="BP17" s="1154">
        <v>2.1074794683838576</v>
      </c>
      <c r="BQ17" s="1154">
        <v>21.150225870359389</v>
      </c>
      <c r="BR17" s="1154">
        <v>29.414572104256802</v>
      </c>
      <c r="BS17" s="1221">
        <v>8.3357574945392798</v>
      </c>
      <c r="BT17" s="1158">
        <v>153.0178999999996</v>
      </c>
      <c r="BU17" s="1158">
        <v>692</v>
      </c>
      <c r="BV17" s="1221"/>
      <c r="BW17" s="1517">
        <v>23.488518369199696</v>
      </c>
      <c r="BX17" s="1154">
        <v>1.9514687817704452</v>
      </c>
      <c r="BY17" s="1154">
        <v>19.662238227652082</v>
      </c>
      <c r="BZ17" s="1154">
        <v>27.314798510747313</v>
      </c>
      <c r="CA17" s="1221">
        <v>8.3081816873106415</v>
      </c>
      <c r="CB17" s="1158">
        <v>124.43171399999989</v>
      </c>
      <c r="CC17" s="1158">
        <v>613</v>
      </c>
      <c r="CD17" s="1109"/>
      <c r="CE17" s="1517">
        <v>25.32957859245818</v>
      </c>
      <c r="CF17" s="1154">
        <v>2.1692607827990509</v>
      </c>
      <c r="CG17" s="1154">
        <v>21.076186680298676</v>
      </c>
      <c r="CH17" s="1154">
        <v>29.582970504617684</v>
      </c>
      <c r="CI17" s="1221">
        <v>8.5641408319558181</v>
      </c>
      <c r="CJ17" s="1109">
        <v>121.40207499999997</v>
      </c>
      <c r="CK17" s="1158">
        <v>789</v>
      </c>
      <c r="CL17" s="1221"/>
      <c r="CM17" s="702"/>
      <c r="CN17" s="702">
        <v>-2.8</v>
      </c>
      <c r="CO17" s="702">
        <v>1.8</v>
      </c>
      <c r="CP17" s="702"/>
      <c r="CQ17" s="702" t="s">
        <v>258</v>
      </c>
      <c r="CR17" s="702" t="s">
        <v>258</v>
      </c>
      <c r="CS17" s="702"/>
    </row>
    <row r="18" spans="1:97" s="252" customFormat="1" ht="21" customHeight="1">
      <c r="A18" s="1769" t="s">
        <v>26</v>
      </c>
      <c r="B18" s="1197"/>
      <c r="C18" s="1150">
        <v>42.8</v>
      </c>
      <c r="D18" s="1150"/>
      <c r="E18" s="1150">
        <v>36.5</v>
      </c>
      <c r="F18" s="1150">
        <v>49</v>
      </c>
      <c r="G18" s="1150">
        <v>7.3</v>
      </c>
      <c r="H18" s="1150"/>
      <c r="I18" s="1152">
        <v>561</v>
      </c>
      <c r="J18" s="1198"/>
      <c r="K18" s="1150">
        <v>41.461128409723678</v>
      </c>
      <c r="L18" s="1150">
        <v>4.0492924712404346</v>
      </c>
      <c r="M18" s="1150">
        <v>33.515333054391725</v>
      </c>
      <c r="N18" s="1150">
        <v>49.406923765055637</v>
      </c>
      <c r="O18" s="1150">
        <v>9.7664791735161103</v>
      </c>
      <c r="P18" s="1150">
        <v>315.6572940000018</v>
      </c>
      <c r="Q18" s="1152">
        <v>346</v>
      </c>
      <c r="R18" s="1152"/>
      <c r="S18" s="1150">
        <v>31.048080983941233</v>
      </c>
      <c r="T18" s="1150">
        <v>2.4285144779568748</v>
      </c>
      <c r="U18" s="1150">
        <v>26.284753900149372</v>
      </c>
      <c r="V18" s="1150">
        <v>35.811408067733097</v>
      </c>
      <c r="W18" s="1150">
        <v>7.8217860846631941</v>
      </c>
      <c r="X18" s="1152">
        <v>613.54405800000143</v>
      </c>
      <c r="Y18" s="1199">
        <v>790</v>
      </c>
      <c r="Z18" s="1152"/>
      <c r="AA18" s="1154">
        <v>28.777278323132954</v>
      </c>
      <c r="AB18" s="1150">
        <v>2.2364697529010571</v>
      </c>
      <c r="AC18" s="1150">
        <v>24.390638761176895</v>
      </c>
      <c r="AD18" s="1150">
        <v>33.16391788508902</v>
      </c>
      <c r="AE18" s="1150">
        <v>7.7716513972874379</v>
      </c>
      <c r="AF18" s="1152">
        <v>580.99525299999857</v>
      </c>
      <c r="AG18" s="1152">
        <v>731</v>
      </c>
      <c r="AH18" s="1153"/>
      <c r="AI18" s="1154">
        <v>24.529999999999998</v>
      </c>
      <c r="AJ18" s="1150">
        <v>2.0420000000000003</v>
      </c>
      <c r="AK18" s="1150">
        <v>20.53</v>
      </c>
      <c r="AL18" s="1150">
        <v>28.54</v>
      </c>
      <c r="AM18" s="1150">
        <v>8.3000000000000007</v>
      </c>
      <c r="AN18" s="1159">
        <v>590.529</v>
      </c>
      <c r="AO18" s="1200">
        <v>736</v>
      </c>
      <c r="AP18" s="1153"/>
      <c r="AQ18" s="1154">
        <v>22.050312986600627</v>
      </c>
      <c r="AR18" s="1154">
        <v>2.1505525231311871</v>
      </c>
      <c r="AS18" s="1154">
        <v>17.832827103438859</v>
      </c>
      <c r="AT18" s="1154">
        <v>26.267798869762395</v>
      </c>
      <c r="AU18" s="1154">
        <v>9.7529342301763204</v>
      </c>
      <c r="AV18" s="1158">
        <v>529.99505300000044</v>
      </c>
      <c r="AW18" s="1158">
        <v>729</v>
      </c>
      <c r="AX18" s="1157"/>
      <c r="AY18" s="1517">
        <v>19.475983723585991</v>
      </c>
      <c r="AZ18" s="1154">
        <v>2.3313038320143731</v>
      </c>
      <c r="BA18" s="1154">
        <v>14.90417852237611</v>
      </c>
      <c r="BB18" s="1154">
        <v>24.047788924795871</v>
      </c>
      <c r="BC18" s="1221">
        <v>11.970146746380237</v>
      </c>
      <c r="BD18" s="1158">
        <v>475.61213500000076</v>
      </c>
      <c r="BE18" s="1158">
        <v>694</v>
      </c>
      <c r="BF18" s="1157"/>
      <c r="BG18" s="1517">
        <v>18.885102253060385</v>
      </c>
      <c r="BH18" s="1154">
        <v>1.8853450274001471</v>
      </c>
      <c r="BI18" s="1154">
        <v>15.188478452116073</v>
      </c>
      <c r="BJ18" s="1154">
        <v>22.581726054004697</v>
      </c>
      <c r="BK18" s="1221">
        <v>9.9832397099921533</v>
      </c>
      <c r="BL18" s="1158">
        <v>299.07139099999972</v>
      </c>
      <c r="BM18" s="1158">
        <v>938</v>
      </c>
      <c r="BN18" s="1157"/>
      <c r="BO18" s="1517">
        <v>12.988843836603786</v>
      </c>
      <c r="BP18" s="1154">
        <v>1.6357540971827587</v>
      </c>
      <c r="BQ18" s="1154">
        <v>9.781591188253822</v>
      </c>
      <c r="BR18" s="1154">
        <v>16.196096484953749</v>
      </c>
      <c r="BS18" s="1221">
        <v>12.593531169980269</v>
      </c>
      <c r="BT18" s="1158">
        <v>274.90750100000002</v>
      </c>
      <c r="BU18" s="1158">
        <v>830</v>
      </c>
      <c r="BV18" s="1221"/>
      <c r="BW18" s="1517">
        <v>15.075060656760126</v>
      </c>
      <c r="BX18" s="1154">
        <v>1.7810394624638917</v>
      </c>
      <c r="BY18" s="1154">
        <v>11.582944364561166</v>
      </c>
      <c r="BZ18" s="1154">
        <v>18.567176948959087</v>
      </c>
      <c r="CA18" s="1221">
        <v>11.814476259936098</v>
      </c>
      <c r="CB18" s="1158">
        <v>242.18446500000007</v>
      </c>
      <c r="CC18" s="1158">
        <v>838</v>
      </c>
      <c r="CD18" s="1109"/>
      <c r="CE18" s="1517">
        <v>15.729434969472864</v>
      </c>
      <c r="CF18" s="1154">
        <v>1.7104015223315048</v>
      </c>
      <c r="CG18" s="1154">
        <v>12.375754278190092</v>
      </c>
      <c r="CH18" s="1154">
        <v>19.083115660755634</v>
      </c>
      <c r="CI18" s="1221">
        <v>10.873890420418737</v>
      </c>
      <c r="CJ18" s="1109">
        <v>248.06160599999987</v>
      </c>
      <c r="CK18" s="1158">
        <v>950</v>
      </c>
      <c r="CL18" s="1221"/>
      <c r="CM18" s="992"/>
      <c r="CN18" s="992">
        <v>-3.8</v>
      </c>
      <c r="CO18" s="992">
        <v>0.6</v>
      </c>
      <c r="CP18" s="992"/>
      <c r="CQ18" s="730" t="s">
        <v>258</v>
      </c>
      <c r="CR18" s="992" t="s">
        <v>258</v>
      </c>
      <c r="CS18" s="730"/>
    </row>
    <row r="19" spans="1:97" s="236" customFormat="1" ht="21" customHeight="1">
      <c r="A19" s="1769" t="s">
        <v>27</v>
      </c>
      <c r="B19" s="1197"/>
      <c r="C19" s="1150">
        <v>12.1</v>
      </c>
      <c r="D19" s="1150"/>
      <c r="E19" s="1150">
        <v>8.5</v>
      </c>
      <c r="F19" s="1150">
        <v>15.7</v>
      </c>
      <c r="G19" s="1150">
        <v>14.9</v>
      </c>
      <c r="H19" s="1150"/>
      <c r="I19" s="1152">
        <v>331</v>
      </c>
      <c r="J19" s="1198"/>
      <c r="K19" s="1201">
        <v>9.0340400282559905</v>
      </c>
      <c r="L19" s="1150">
        <v>1.3683020315332108</v>
      </c>
      <c r="M19" s="1150">
        <v>6.3490653063591225</v>
      </c>
      <c r="N19" s="1150">
        <v>11.719014750152859</v>
      </c>
      <c r="O19" s="1150">
        <v>15.146070055628918</v>
      </c>
      <c r="P19" s="1150">
        <v>237.96690000000112</v>
      </c>
      <c r="Q19" s="1152">
        <v>384</v>
      </c>
      <c r="R19" s="1152"/>
      <c r="S19" s="1201">
        <v>7.6452302429968215</v>
      </c>
      <c r="T19" s="1150">
        <v>1.3562593400448986</v>
      </c>
      <c r="U19" s="1150">
        <v>4.9850415120996336</v>
      </c>
      <c r="V19" s="1150">
        <v>10.30541897389401</v>
      </c>
      <c r="W19" s="1150">
        <v>17.739941073550511</v>
      </c>
      <c r="X19" s="1152">
        <v>462.89907399999692</v>
      </c>
      <c r="Y19" s="1199">
        <v>681</v>
      </c>
      <c r="Z19" s="1152"/>
      <c r="AA19" s="1176">
        <v>6.2805743387105775</v>
      </c>
      <c r="AB19" s="1150">
        <v>1.4183008144343499</v>
      </c>
      <c r="AC19" s="1150">
        <v>3.4987014985875002</v>
      </c>
      <c r="AD19" s="1150">
        <v>9.0624471788336542</v>
      </c>
      <c r="AE19" s="1150">
        <v>22.5823426003032</v>
      </c>
      <c r="AF19" s="1152">
        <v>475.9487650000014</v>
      </c>
      <c r="AG19" s="1152">
        <v>677</v>
      </c>
      <c r="AH19" s="1153"/>
      <c r="AI19" s="1176">
        <v>5.1100000000000003</v>
      </c>
      <c r="AJ19" s="1150">
        <v>1.274</v>
      </c>
      <c r="AK19" s="1150">
        <v>2.6100000000000003</v>
      </c>
      <c r="AL19" s="1150">
        <v>7.61</v>
      </c>
      <c r="AM19" s="1150">
        <v>24.9</v>
      </c>
      <c r="AN19" s="1159">
        <v>484.94200000000001</v>
      </c>
      <c r="AO19" s="1200">
        <v>702</v>
      </c>
      <c r="AP19" s="1153"/>
      <c r="AQ19" s="1154" t="s">
        <v>163</v>
      </c>
      <c r="AR19" s="1154">
        <v>0.97589548187459085</v>
      </c>
      <c r="AS19" s="1154">
        <v>2.6513845915115084</v>
      </c>
      <c r="AT19" s="1154">
        <v>6.4790757303959721</v>
      </c>
      <c r="AU19" s="1154">
        <v>21.376698380322463</v>
      </c>
      <c r="AV19" s="1158">
        <v>504.3208159999997</v>
      </c>
      <c r="AW19" s="1158">
        <v>732</v>
      </c>
      <c r="AX19" s="1157"/>
      <c r="AY19" s="1517" t="s">
        <v>363</v>
      </c>
      <c r="AZ19" s="1154">
        <v>0.9433960671057855</v>
      </c>
      <c r="BA19" s="1154">
        <v>2.1478521066158449</v>
      </c>
      <c r="BB19" s="1154">
        <v>5.8479472955543788</v>
      </c>
      <c r="BC19" s="1221">
        <v>23.59729201935027</v>
      </c>
      <c r="BD19" s="1158">
        <v>530.40450200000043</v>
      </c>
      <c r="BE19" s="1158">
        <v>720</v>
      </c>
      <c r="BF19" s="1157"/>
      <c r="BG19" s="1517" t="s">
        <v>168</v>
      </c>
      <c r="BH19" s="1154">
        <v>0.71476222519709331</v>
      </c>
      <c r="BI19" s="1154">
        <v>3.119605845173957</v>
      </c>
      <c r="BJ19" s="1154">
        <v>5.9224955181830863</v>
      </c>
      <c r="BK19" s="1221">
        <v>15.809648586636168</v>
      </c>
      <c r="BL19" s="1158">
        <v>406.95195199999876</v>
      </c>
      <c r="BM19" s="1158">
        <v>958</v>
      </c>
      <c r="BN19" s="1157"/>
      <c r="BO19" s="1517" t="s">
        <v>161</v>
      </c>
      <c r="BP19" s="1154">
        <v>0.67357258659935459</v>
      </c>
      <c r="BQ19" s="1154">
        <v>2.3912436172293154</v>
      </c>
      <c r="BR19" s="1154">
        <v>5.032615527527331</v>
      </c>
      <c r="BS19" s="1221">
        <v>18.146157502869332</v>
      </c>
      <c r="BT19" s="1158">
        <v>359.81655199999915</v>
      </c>
      <c r="BU19" s="1158">
        <v>858</v>
      </c>
      <c r="BV19" s="1221"/>
      <c r="BW19" s="1517">
        <v>5.7254986788021673</v>
      </c>
      <c r="BX19" s="1154">
        <v>0.75073166419587478</v>
      </c>
      <c r="BY19" s="1154">
        <v>4.2535255244391141</v>
      </c>
      <c r="BZ19" s="1154">
        <v>7.1974718331652214</v>
      </c>
      <c r="CA19" s="1221">
        <v>13.112074708450294</v>
      </c>
      <c r="CB19" s="1158">
        <v>300.73581300000075</v>
      </c>
      <c r="CC19" s="1158">
        <v>887</v>
      </c>
      <c r="CD19" s="1109"/>
      <c r="CE19" s="1517" t="s">
        <v>338</v>
      </c>
      <c r="CF19" s="1154">
        <v>0.6251529811593074</v>
      </c>
      <c r="CG19" s="1154">
        <v>2.3610123761545054</v>
      </c>
      <c r="CH19" s="1154">
        <v>4.8125577643437492</v>
      </c>
      <c r="CI19" s="1221">
        <v>17.42934045155614</v>
      </c>
      <c r="CJ19" s="1109">
        <v>269.83992099999887</v>
      </c>
      <c r="CK19" s="1158">
        <v>860</v>
      </c>
      <c r="CL19" s="1221"/>
      <c r="CM19" s="992"/>
      <c r="CN19" s="992">
        <v>-0.4</v>
      </c>
      <c r="CO19" s="992">
        <v>-2.1</v>
      </c>
      <c r="CP19" s="992"/>
      <c r="CQ19" s="730" t="s">
        <v>258</v>
      </c>
      <c r="CR19" s="992" t="s">
        <v>438</v>
      </c>
      <c r="CS19" s="730"/>
    </row>
    <row r="20" spans="1:97" s="236" customFormat="1" ht="21" customHeight="1">
      <c r="A20" s="1769" t="s">
        <v>28</v>
      </c>
      <c r="B20" s="1197"/>
      <c r="C20" s="1150">
        <v>31.3</v>
      </c>
      <c r="D20" s="1150"/>
      <c r="E20" s="1150">
        <v>26.1</v>
      </c>
      <c r="F20" s="1150">
        <v>36.5</v>
      </c>
      <c r="G20" s="1150">
        <v>8.4</v>
      </c>
      <c r="H20" s="1150"/>
      <c r="I20" s="1152">
        <v>438</v>
      </c>
      <c r="J20" s="1198"/>
      <c r="K20" s="1150">
        <v>26.233760193285111</v>
      </c>
      <c r="L20" s="1150">
        <v>3.4921765326812695</v>
      </c>
      <c r="M20" s="1150">
        <v>19.381175384838834</v>
      </c>
      <c r="N20" s="1150">
        <v>33.086345001731388</v>
      </c>
      <c r="O20" s="1150">
        <v>13.311765095631008</v>
      </c>
      <c r="P20" s="1150">
        <v>401.92034700000198</v>
      </c>
      <c r="Q20" s="1152">
        <v>261</v>
      </c>
      <c r="R20" s="1152"/>
      <c r="S20" s="1150">
        <v>24.885701923622989</v>
      </c>
      <c r="T20" s="1150">
        <v>2.3924131092922103</v>
      </c>
      <c r="U20" s="1150">
        <v>20.19318464091867</v>
      </c>
      <c r="V20" s="1150">
        <v>29.578219206327304</v>
      </c>
      <c r="W20" s="1150">
        <v>9.6136050999678222</v>
      </c>
      <c r="X20" s="1152">
        <v>859.90073600000017</v>
      </c>
      <c r="Y20" s="1199">
        <v>749</v>
      </c>
      <c r="Z20" s="1152"/>
      <c r="AA20" s="1154">
        <v>21.521586027684855</v>
      </c>
      <c r="AB20" s="1150">
        <v>3.0822394486692186</v>
      </c>
      <c r="AC20" s="1150">
        <v>15.476043275579416</v>
      </c>
      <c r="AD20" s="1150">
        <v>27.567128779790295</v>
      </c>
      <c r="AE20" s="1150">
        <v>14.321618512243006</v>
      </c>
      <c r="AF20" s="1152">
        <v>815.33905899999502</v>
      </c>
      <c r="AG20" s="1152">
        <v>703</v>
      </c>
      <c r="AH20" s="1153"/>
      <c r="AI20" s="1154">
        <v>18.5</v>
      </c>
      <c r="AJ20" s="1150">
        <v>2.3460000000000001</v>
      </c>
      <c r="AK20" s="1150">
        <v>13.900000000000002</v>
      </c>
      <c r="AL20" s="1150">
        <v>23.1</v>
      </c>
      <c r="AM20" s="1150">
        <v>12.7</v>
      </c>
      <c r="AN20" s="1159">
        <v>770.16399999999999</v>
      </c>
      <c r="AO20" s="1200">
        <v>652</v>
      </c>
      <c r="AP20" s="1153"/>
      <c r="AQ20" s="1154">
        <v>18.096578114088661</v>
      </c>
      <c r="AR20" s="1154">
        <v>2.5804996044930752</v>
      </c>
      <c r="AS20" s="1154">
        <v>13.035915546495017</v>
      </c>
      <c r="AT20" s="1154">
        <v>23.15724068168231</v>
      </c>
      <c r="AU20" s="1154">
        <v>14.259599733300343</v>
      </c>
      <c r="AV20" s="1158">
        <v>727.4346850000012</v>
      </c>
      <c r="AW20" s="1158">
        <v>615</v>
      </c>
      <c r="AX20" s="1157"/>
      <c r="AY20" s="1517" t="s">
        <v>225</v>
      </c>
      <c r="AZ20" s="1154">
        <v>3.241278858859753</v>
      </c>
      <c r="BA20" s="1154">
        <v>10.68767457369318</v>
      </c>
      <c r="BB20" s="1154">
        <v>23.400299450822693</v>
      </c>
      <c r="BC20" s="1221">
        <v>19.017139924646997</v>
      </c>
      <c r="BD20" s="1158">
        <v>746.82142099999953</v>
      </c>
      <c r="BE20" s="1158">
        <v>607</v>
      </c>
      <c r="BF20" s="1157"/>
      <c r="BG20" s="1517" t="s">
        <v>183</v>
      </c>
      <c r="BH20" s="1154">
        <v>2.2723620745611495</v>
      </c>
      <c r="BI20" s="1154">
        <v>10.322301628166775</v>
      </c>
      <c r="BJ20" s="1154">
        <v>19.233209294515213</v>
      </c>
      <c r="BK20" s="1221">
        <v>15.376909440041214</v>
      </c>
      <c r="BL20" s="1158">
        <v>464.76455900000082</v>
      </c>
      <c r="BM20" s="1158">
        <v>902</v>
      </c>
      <c r="BN20" s="1157"/>
      <c r="BO20" s="1517" t="s">
        <v>225</v>
      </c>
      <c r="BP20" s="1154">
        <v>2.5975673392379206</v>
      </c>
      <c r="BQ20" s="1154">
        <v>11.916915184422914</v>
      </c>
      <c r="BR20" s="1154">
        <v>22.1031097259945</v>
      </c>
      <c r="BS20" s="1221">
        <v>15.270813857884677</v>
      </c>
      <c r="BT20" s="1158">
        <v>430.1252699999996</v>
      </c>
      <c r="BU20" s="1158">
        <v>811</v>
      </c>
      <c r="BV20" s="1221"/>
      <c r="BW20" s="1517" t="s">
        <v>414</v>
      </c>
      <c r="BX20" s="1154">
        <v>2.1186918162616428</v>
      </c>
      <c r="BY20" s="1154">
        <v>8.2721673232395467</v>
      </c>
      <c r="BZ20" s="1154">
        <v>16.58048206375685</v>
      </c>
      <c r="CA20" s="1221">
        <v>17.050027812086718</v>
      </c>
      <c r="CB20" s="1158">
        <v>388.05929499999979</v>
      </c>
      <c r="CC20" s="1158">
        <v>778</v>
      </c>
      <c r="CD20" s="1109"/>
      <c r="CE20" s="1517">
        <v>14.640773127208732</v>
      </c>
      <c r="CF20" s="1154">
        <v>1.5132505567444257</v>
      </c>
      <c r="CG20" s="1154">
        <v>11.673657448833492</v>
      </c>
      <c r="CH20" s="1154">
        <v>17.607888805583972</v>
      </c>
      <c r="CI20" s="1221">
        <v>10.335865077590526</v>
      </c>
      <c r="CJ20" s="1109">
        <v>399.7961480000024</v>
      </c>
      <c r="CK20" s="1158">
        <v>861</v>
      </c>
      <c r="CL20" s="1221"/>
      <c r="CM20" s="992"/>
      <c r="CN20" s="992">
        <v>-2.4</v>
      </c>
      <c r="CO20" s="992">
        <v>2.2000000000000002</v>
      </c>
      <c r="CP20" s="992"/>
      <c r="CQ20" s="730" t="s">
        <v>258</v>
      </c>
      <c r="CR20" s="992" t="s">
        <v>258</v>
      </c>
      <c r="CS20" s="730"/>
    </row>
    <row r="21" spans="1:97" s="236" customFormat="1" ht="21" customHeight="1">
      <c r="A21" s="1769" t="s">
        <v>29</v>
      </c>
      <c r="B21" s="1197"/>
      <c r="C21" s="1150">
        <v>27.9</v>
      </c>
      <c r="D21" s="1150"/>
      <c r="E21" s="1150">
        <v>22.9</v>
      </c>
      <c r="F21" s="1150">
        <v>33</v>
      </c>
      <c r="G21" s="1150">
        <v>9</v>
      </c>
      <c r="H21" s="1150"/>
      <c r="I21" s="1152">
        <v>433</v>
      </c>
      <c r="J21" s="1198"/>
      <c r="K21" s="1201">
        <v>26.399917017542464</v>
      </c>
      <c r="L21" s="1150">
        <v>4.0344663026686467</v>
      </c>
      <c r="M21" s="1150">
        <v>18.48321457219707</v>
      </c>
      <c r="N21" s="1150">
        <v>34.316619462887857</v>
      </c>
      <c r="O21" s="1150">
        <v>15.282117364186362</v>
      </c>
      <c r="P21" s="1150">
        <v>525.6050650000002</v>
      </c>
      <c r="Q21" s="1152">
        <v>345</v>
      </c>
      <c r="R21" s="1152"/>
      <c r="S21" s="1150">
        <v>19.260814412277789</v>
      </c>
      <c r="T21" s="1150">
        <v>2.773255754167864</v>
      </c>
      <c r="U21" s="1150">
        <v>13.821306283331811</v>
      </c>
      <c r="V21" s="1150">
        <v>24.700322541223766</v>
      </c>
      <c r="W21" s="1150">
        <v>14.398434535561769</v>
      </c>
      <c r="X21" s="1152">
        <v>1006.596195000001</v>
      </c>
      <c r="Y21" s="1199">
        <v>755</v>
      </c>
      <c r="Z21" s="1152"/>
      <c r="AA21" s="1154">
        <v>17.544420223906997</v>
      </c>
      <c r="AB21" s="1150">
        <v>2.0823813822261128</v>
      </c>
      <c r="AC21" s="1150">
        <v>13.460011506773794</v>
      </c>
      <c r="AD21" s="1150">
        <v>21.628828941040197</v>
      </c>
      <c r="AE21" s="1150">
        <v>11.869194625129561</v>
      </c>
      <c r="AF21" s="1152">
        <v>976.16285300000231</v>
      </c>
      <c r="AG21" s="1152">
        <v>740</v>
      </c>
      <c r="AH21" s="1153"/>
      <c r="AI21" s="1154">
        <v>17.25</v>
      </c>
      <c r="AJ21" s="1150">
        <v>1.9480000000000002</v>
      </c>
      <c r="AK21" s="1150">
        <v>13.43</v>
      </c>
      <c r="AL21" s="1150">
        <v>21.07</v>
      </c>
      <c r="AM21" s="1150">
        <v>11.3</v>
      </c>
      <c r="AN21" s="1159">
        <v>1077.3389999999999</v>
      </c>
      <c r="AO21" s="1200">
        <v>770</v>
      </c>
      <c r="AP21" s="1153"/>
      <c r="AQ21" s="1154">
        <v>18.352699388235486</v>
      </c>
      <c r="AR21" s="1154">
        <v>2.4851893909109388</v>
      </c>
      <c r="AS21" s="1154">
        <v>13.478951334926069</v>
      </c>
      <c r="AT21" s="1154">
        <v>23.226447441544902</v>
      </c>
      <c r="AU21" s="1154">
        <v>13.541274437830131</v>
      </c>
      <c r="AV21" s="1158">
        <v>1158.4108609999982</v>
      </c>
      <c r="AW21" s="1158">
        <v>799</v>
      </c>
      <c r="AX21" s="1157"/>
      <c r="AY21" s="1517" t="s">
        <v>175</v>
      </c>
      <c r="AZ21" s="1154">
        <v>3.1222927957774727</v>
      </c>
      <c r="BA21" s="1154">
        <v>10.164787617917669</v>
      </c>
      <c r="BB21" s="1154">
        <v>22.41073707110553</v>
      </c>
      <c r="BC21" s="1221">
        <v>19.169562581624817</v>
      </c>
      <c r="BD21" s="1158">
        <v>1159.7457220000008</v>
      </c>
      <c r="BE21" s="1158">
        <v>766</v>
      </c>
      <c r="BF21" s="1157"/>
      <c r="BG21" s="1517">
        <v>11.832622444306223</v>
      </c>
      <c r="BH21" s="1154">
        <v>1.6359723592646782</v>
      </c>
      <c r="BI21" s="1154">
        <v>8.6249473116095245</v>
      </c>
      <c r="BJ21" s="1154">
        <v>15.040297577002923</v>
      </c>
      <c r="BK21" s="1221">
        <v>13.825949124675205</v>
      </c>
      <c r="BL21" s="1158">
        <v>774.37777999999753</v>
      </c>
      <c r="BM21" s="1158">
        <v>899</v>
      </c>
      <c r="BN21" s="1157"/>
      <c r="BO21" s="1517" t="s">
        <v>155</v>
      </c>
      <c r="BP21" s="1154">
        <v>1.4428245291213957</v>
      </c>
      <c r="BQ21" s="1154">
        <v>5.7961229659171529</v>
      </c>
      <c r="BR21" s="1154">
        <v>11.454067274415333</v>
      </c>
      <c r="BS21" s="1221">
        <v>16.728215851764265</v>
      </c>
      <c r="BT21" s="1158">
        <v>676.88459299999852</v>
      </c>
      <c r="BU21" s="1158">
        <v>759</v>
      </c>
      <c r="BV21" s="1221"/>
      <c r="BW21" s="1517" t="s">
        <v>178</v>
      </c>
      <c r="BX21" s="1154">
        <v>1.7090888444338579</v>
      </c>
      <c r="BY21" s="1154">
        <v>7.8825975344774823</v>
      </c>
      <c r="BZ21" s="1154">
        <v>14.584680362228378</v>
      </c>
      <c r="CA21" s="1221">
        <v>15.214026837531961</v>
      </c>
      <c r="CB21" s="1158">
        <v>615.12389100000007</v>
      </c>
      <c r="CC21" s="1158">
        <v>811</v>
      </c>
      <c r="CD21" s="1109"/>
      <c r="CE21" s="1517">
        <v>10.690760934774996</v>
      </c>
      <c r="CF21" s="1154">
        <v>1.4123437085963308</v>
      </c>
      <c r="CG21" s="1154">
        <v>7.9214990023384129</v>
      </c>
      <c r="CH21" s="1154">
        <v>13.460022867211579</v>
      </c>
      <c r="CI21" s="1221">
        <v>13.210881032820101</v>
      </c>
      <c r="CJ21" s="1109">
        <v>628.87366399999837</v>
      </c>
      <c r="CK21" s="1158">
        <v>837</v>
      </c>
      <c r="CL21" s="1221"/>
      <c r="CM21" s="992"/>
      <c r="CN21" s="1877">
        <v>-5.6</v>
      </c>
      <c r="CO21" s="1877">
        <v>-0.5</v>
      </c>
      <c r="CP21" s="1877"/>
      <c r="CQ21" s="1886" t="s">
        <v>86</v>
      </c>
      <c r="CR21" s="1877" t="s">
        <v>258</v>
      </c>
      <c r="CS21" s="730"/>
    </row>
    <row r="22" spans="1:97" s="236" customFormat="1" ht="21" customHeight="1">
      <c r="A22" s="1769" t="s">
        <v>30</v>
      </c>
      <c r="B22" s="1197"/>
      <c r="C22" s="1150">
        <v>23.6</v>
      </c>
      <c r="D22" s="1150"/>
      <c r="E22" s="1150">
        <v>17.7</v>
      </c>
      <c r="F22" s="1150">
        <v>29.4</v>
      </c>
      <c r="G22" s="1150">
        <v>12.5</v>
      </c>
      <c r="H22" s="1150"/>
      <c r="I22" s="1152">
        <v>369</v>
      </c>
      <c r="J22" s="1198"/>
      <c r="K22" s="1201">
        <v>15.567175874827702</v>
      </c>
      <c r="L22" s="1150">
        <v>2.6295463705125468</v>
      </c>
      <c r="M22" s="1150">
        <v>10.407302270773581</v>
      </c>
      <c r="N22" s="1150">
        <v>20.727049478881824</v>
      </c>
      <c r="O22" s="1150">
        <v>16.891608289494258</v>
      </c>
      <c r="P22" s="1150">
        <v>380.68642299999715</v>
      </c>
      <c r="Q22" s="1152">
        <v>403</v>
      </c>
      <c r="R22" s="1152"/>
      <c r="S22" s="1201">
        <v>13.006323487094745</v>
      </c>
      <c r="T22" s="1150">
        <v>3.5637439634803529</v>
      </c>
      <c r="U22" s="1150">
        <v>6.016339159215776</v>
      </c>
      <c r="V22" s="1150">
        <v>19.996307814973715</v>
      </c>
      <c r="W22" s="1150">
        <v>27.400087096222109</v>
      </c>
      <c r="X22" s="1152">
        <v>582.45473499999684</v>
      </c>
      <c r="Y22" s="1199">
        <v>544</v>
      </c>
      <c r="Z22" s="1152"/>
      <c r="AA22" s="1176">
        <v>13.081140058370849</v>
      </c>
      <c r="AB22" s="1150">
        <v>2.4492053050896989</v>
      </c>
      <c r="AC22" s="1150">
        <v>8.2772383410671644</v>
      </c>
      <c r="AD22" s="1150">
        <v>17.885041775674534</v>
      </c>
      <c r="AE22" s="1150">
        <v>18.723179280711161</v>
      </c>
      <c r="AF22" s="1152">
        <v>659.79221699999937</v>
      </c>
      <c r="AG22" s="1152">
        <v>577</v>
      </c>
      <c r="AH22" s="1153"/>
      <c r="AI22" s="1176">
        <v>11.28</v>
      </c>
      <c r="AJ22" s="1150">
        <v>1.7919999999999998</v>
      </c>
      <c r="AK22" s="1150">
        <v>7.76</v>
      </c>
      <c r="AL22" s="1150">
        <v>14.790000000000001</v>
      </c>
      <c r="AM22" s="1150">
        <v>15.9</v>
      </c>
      <c r="AN22" s="1159">
        <v>721.23400000000004</v>
      </c>
      <c r="AO22" s="1200">
        <v>640</v>
      </c>
      <c r="AP22" s="1153"/>
      <c r="AQ22" s="1154" t="s">
        <v>192</v>
      </c>
      <c r="AR22" s="1154">
        <v>2.0993551514089854</v>
      </c>
      <c r="AS22" s="1154">
        <v>6.0607420460296559</v>
      </c>
      <c r="AT22" s="1154">
        <v>14.294905703580296</v>
      </c>
      <c r="AU22" s="1154">
        <v>20.626758501941676</v>
      </c>
      <c r="AV22" s="1158">
        <v>722.30447199999912</v>
      </c>
      <c r="AW22" s="1158">
        <v>679</v>
      </c>
      <c r="AX22" s="1157"/>
      <c r="AY22" s="1517" t="s">
        <v>369</v>
      </c>
      <c r="AZ22" s="1154">
        <v>1.7187639701662136</v>
      </c>
      <c r="BA22" s="1154">
        <v>7.0788347088837273</v>
      </c>
      <c r="BB22" s="1154">
        <v>13.820001561999071</v>
      </c>
      <c r="BC22" s="1221">
        <v>16.448417968237525</v>
      </c>
      <c r="BD22" s="1158">
        <v>738.58347899999933</v>
      </c>
      <c r="BE22" s="1158">
        <v>686</v>
      </c>
      <c r="BF22" s="1157"/>
      <c r="BG22" s="1517" t="s">
        <v>277</v>
      </c>
      <c r="BH22" s="1154">
        <v>1.6476405451851732</v>
      </c>
      <c r="BI22" s="1154">
        <v>6.7038383793649388</v>
      </c>
      <c r="BJ22" s="1154">
        <v>13.164944613199852</v>
      </c>
      <c r="BK22" s="1221">
        <v>16.585218589399723</v>
      </c>
      <c r="BL22" s="1158">
        <v>477.27060100000097</v>
      </c>
      <c r="BM22" s="1158">
        <v>1000</v>
      </c>
      <c r="BN22" s="1157"/>
      <c r="BO22" s="1517" t="s">
        <v>283</v>
      </c>
      <c r="BP22" s="1154">
        <v>1.3894030272335334</v>
      </c>
      <c r="BQ22" s="1154">
        <v>5.3538311084277073</v>
      </c>
      <c r="BR22" s="1154">
        <v>10.802286406684349</v>
      </c>
      <c r="BS22" s="1221">
        <v>17.199714299353396</v>
      </c>
      <c r="BT22" s="1158">
        <v>450.21290500000083</v>
      </c>
      <c r="BU22" s="1158">
        <v>922</v>
      </c>
      <c r="BV22" s="1221"/>
      <c r="BW22" s="1517" t="s">
        <v>201</v>
      </c>
      <c r="BX22" s="1154">
        <v>1.3588655150105162</v>
      </c>
      <c r="BY22" s="1154">
        <v>5.123808112033065</v>
      </c>
      <c r="BZ22" s="1154">
        <v>10.452512505040593</v>
      </c>
      <c r="CA22" s="1221">
        <v>17.447836988165541</v>
      </c>
      <c r="CB22" s="1158">
        <v>430.1614459999987</v>
      </c>
      <c r="CC22" s="1158">
        <v>936</v>
      </c>
      <c r="CD22" s="1109"/>
      <c r="CE22" s="1517" t="s">
        <v>199</v>
      </c>
      <c r="CF22" s="1154">
        <v>1.3660072295101262</v>
      </c>
      <c r="CG22" s="1154">
        <v>3.9409225130681893</v>
      </c>
      <c r="CH22" s="1154">
        <v>9.2977372842759038</v>
      </c>
      <c r="CI22" s="1221">
        <v>20.636639213044379</v>
      </c>
      <c r="CJ22" s="1109">
        <v>387.29175599999996</v>
      </c>
      <c r="CK22" s="1158">
        <v>930</v>
      </c>
      <c r="CL22" s="1221"/>
      <c r="CM22" s="992"/>
      <c r="CN22" s="1877">
        <v>-3.8</v>
      </c>
      <c r="CO22" s="1877">
        <v>-1.2</v>
      </c>
      <c r="CP22" s="1877"/>
      <c r="CQ22" s="1886" t="s">
        <v>86</v>
      </c>
      <c r="CR22" s="1877" t="s">
        <v>258</v>
      </c>
      <c r="CS22" s="730"/>
    </row>
    <row r="23" spans="1:97" s="236" customFormat="1" ht="21" customHeight="1">
      <c r="A23" s="1769" t="s">
        <v>31</v>
      </c>
      <c r="B23" s="1193"/>
      <c r="C23" s="1095"/>
      <c r="D23" s="1095"/>
      <c r="E23" s="1095"/>
      <c r="F23" s="1095"/>
      <c r="G23" s="1095"/>
      <c r="H23" s="1095"/>
      <c r="I23" s="1106"/>
      <c r="J23" s="1194"/>
      <c r="K23" s="1201"/>
      <c r="L23" s="1150"/>
      <c r="M23" s="1150"/>
      <c r="N23" s="1150"/>
      <c r="O23" s="1150"/>
      <c r="P23" s="1150"/>
      <c r="Q23" s="1152"/>
      <c r="R23" s="1152"/>
      <c r="S23" s="1201"/>
      <c r="T23" s="1150"/>
      <c r="U23" s="1150"/>
      <c r="V23" s="1150"/>
      <c r="W23" s="1150"/>
      <c r="X23" s="1152"/>
      <c r="Y23" s="1199"/>
      <c r="Z23" s="1152"/>
      <c r="AA23" s="1176"/>
      <c r="AB23" s="1150"/>
      <c r="AC23" s="1150"/>
      <c r="AD23" s="1150"/>
      <c r="AE23" s="1150"/>
      <c r="AF23" s="1152"/>
      <c r="AG23" s="1152"/>
      <c r="AH23" s="1153"/>
      <c r="AI23" s="1176"/>
      <c r="AJ23" s="1150"/>
      <c r="AK23" s="1150"/>
      <c r="AL23" s="1150"/>
      <c r="AM23" s="1150"/>
      <c r="AN23" s="1159"/>
      <c r="AO23" s="1200"/>
      <c r="AP23" s="1153"/>
      <c r="AQ23" s="1802" t="s">
        <v>330</v>
      </c>
      <c r="AR23" s="1802"/>
      <c r="AS23" s="1802"/>
      <c r="AT23" s="1802"/>
      <c r="AU23" s="1802" t="s">
        <v>330</v>
      </c>
      <c r="AV23" s="1803"/>
      <c r="AW23" s="1803" t="s">
        <v>330</v>
      </c>
      <c r="AX23" s="1867"/>
      <c r="AY23" s="1802">
        <v>2.8264674596538626</v>
      </c>
      <c r="AZ23" s="1802">
        <v>0.37811898335935135</v>
      </c>
      <c r="BA23" s="1802">
        <v>2.084956931914062</v>
      </c>
      <c r="BB23" s="1802">
        <v>3.5679779873936632</v>
      </c>
      <c r="BC23" s="1802">
        <v>13.377793615414802</v>
      </c>
      <c r="BD23" s="1803">
        <v>4757.054482999989</v>
      </c>
      <c r="BE23" s="1803">
        <v>1722</v>
      </c>
      <c r="BF23" s="1157"/>
      <c r="BG23" s="1154">
        <v>3.6642787846078622</v>
      </c>
      <c r="BH23" s="1154">
        <v>0.41537373793678933</v>
      </c>
      <c r="BI23" s="1154">
        <v>2.8498493705595673</v>
      </c>
      <c r="BJ23" s="1154">
        <v>4.4787081986561565</v>
      </c>
      <c r="BK23" s="1154">
        <v>11.335756975741166</v>
      </c>
      <c r="BL23" s="1158">
        <v>3175.2578839999865</v>
      </c>
      <c r="BM23" s="1158">
        <v>2656</v>
      </c>
      <c r="BN23" s="1157"/>
      <c r="BO23" s="1154">
        <v>3.1417555705707056</v>
      </c>
      <c r="BP23" s="1154">
        <v>0.42062387728356204</v>
      </c>
      <c r="BQ23" s="1154">
        <v>2.3170307254974865</v>
      </c>
      <c r="BR23" s="1154">
        <v>3.9664804156439248</v>
      </c>
      <c r="BS23" s="1154">
        <v>13.388179565068933</v>
      </c>
      <c r="BT23" s="1158">
        <v>2942.7179779999797</v>
      </c>
      <c r="BU23" s="1158">
        <v>2333</v>
      </c>
      <c r="BV23" s="1221"/>
      <c r="BW23" s="1154">
        <v>3.4860316313753206</v>
      </c>
      <c r="BX23" s="1154">
        <v>0.40560107850876836</v>
      </c>
      <c r="BY23" s="1154">
        <v>2.6907622596150333</v>
      </c>
      <c r="BZ23" s="1154">
        <v>4.2813010031356082</v>
      </c>
      <c r="CA23" s="1154">
        <v>11.635037240002017</v>
      </c>
      <c r="CB23" s="1158">
        <v>2709.0764510000026</v>
      </c>
      <c r="CC23" s="1158">
        <v>2319</v>
      </c>
      <c r="CD23" s="1109"/>
      <c r="CE23" s="1517">
        <v>2.9333786948570229</v>
      </c>
      <c r="CF23" s="1154">
        <v>0.33692154735533447</v>
      </c>
      <c r="CG23" s="1154">
        <v>2.272757622500599</v>
      </c>
      <c r="CH23" s="1154">
        <v>3.5939997672134476</v>
      </c>
      <c r="CI23" s="1221">
        <v>11.485784223702371</v>
      </c>
      <c r="CJ23" s="1109">
        <v>2533.8948950000085</v>
      </c>
      <c r="CK23" s="1158">
        <v>2929</v>
      </c>
      <c r="CL23" s="1221"/>
      <c r="CM23" s="992"/>
      <c r="CN23" s="1877">
        <v>0.1</v>
      </c>
      <c r="CO23" s="1877">
        <v>-0.6</v>
      </c>
      <c r="CP23" s="1877"/>
      <c r="CQ23" s="1886"/>
      <c r="CR23" s="1877"/>
      <c r="CS23" s="730"/>
    </row>
    <row r="24" spans="1:97" s="236" customFormat="1" ht="21" customHeight="1">
      <c r="A24" s="1795" t="s">
        <v>402</v>
      </c>
      <c r="B24" s="1193"/>
      <c r="C24" s="1202"/>
      <c r="D24" s="1202"/>
      <c r="E24" s="1202"/>
      <c r="F24" s="1202"/>
      <c r="G24" s="1202"/>
      <c r="H24" s="1202"/>
      <c r="I24" s="1203"/>
      <c r="J24" s="1194"/>
      <c r="K24" s="1150" t="s">
        <v>330</v>
      </c>
      <c r="L24" s="1150"/>
      <c r="M24" s="1150"/>
      <c r="N24" s="1150"/>
      <c r="O24" s="1150" t="s">
        <v>330</v>
      </c>
      <c r="P24" s="1150"/>
      <c r="Q24" s="1152" t="s">
        <v>330</v>
      </c>
      <c r="R24" s="1152"/>
      <c r="S24" s="1150" t="s">
        <v>330</v>
      </c>
      <c r="T24" s="1150"/>
      <c r="U24" s="1150"/>
      <c r="V24" s="1150"/>
      <c r="W24" s="1150" t="s">
        <v>330</v>
      </c>
      <c r="X24" s="1152"/>
      <c r="Y24" s="1199" t="s">
        <v>330</v>
      </c>
      <c r="Z24" s="1152"/>
      <c r="AA24" s="1154" t="s">
        <v>330</v>
      </c>
      <c r="AB24" s="1150"/>
      <c r="AC24" s="1150"/>
      <c r="AD24" s="1150"/>
      <c r="AE24" s="1150" t="s">
        <v>330</v>
      </c>
      <c r="AF24" s="1152"/>
      <c r="AG24" s="1152" t="s">
        <v>330</v>
      </c>
      <c r="AH24" s="1153"/>
      <c r="AI24" s="1154" t="s">
        <v>330</v>
      </c>
      <c r="AJ24" s="1150"/>
      <c r="AK24" s="1150"/>
      <c r="AL24" s="1150"/>
      <c r="AM24" s="1150" t="s">
        <v>330</v>
      </c>
      <c r="AN24" s="1159"/>
      <c r="AO24" s="1200" t="s">
        <v>330</v>
      </c>
      <c r="AP24" s="1153"/>
      <c r="AQ24" s="1154" t="s">
        <v>330</v>
      </c>
      <c r="AR24" s="1154"/>
      <c r="AS24" s="1154"/>
      <c r="AT24" s="1154"/>
      <c r="AU24" s="1154" t="s">
        <v>330</v>
      </c>
      <c r="AV24" s="1158"/>
      <c r="AW24" s="1158" t="s">
        <v>330</v>
      </c>
      <c r="AX24" s="1157"/>
      <c r="AY24" s="1517" t="s">
        <v>278</v>
      </c>
      <c r="AZ24" s="1154">
        <v>0.38191762745991426</v>
      </c>
      <c r="BA24" s="1154">
        <v>1.5112029993430416</v>
      </c>
      <c r="BB24" s="1154">
        <v>3.0137701068533644</v>
      </c>
      <c r="BC24" s="1221">
        <v>16.880437452188346</v>
      </c>
      <c r="BD24" s="1158">
        <v>4122.8623379999917</v>
      </c>
      <c r="BE24" s="1158">
        <v>1323</v>
      </c>
      <c r="BF24" s="1157"/>
      <c r="BG24" s="1517">
        <v>3.236998613330639</v>
      </c>
      <c r="BH24" s="1154">
        <v>0.45357407231635144</v>
      </c>
      <c r="BI24" s="1154">
        <v>2.3452565169478561</v>
      </c>
      <c r="BJ24" s="1154">
        <v>4.1287407097134219</v>
      </c>
      <c r="BK24" s="1221">
        <v>14.012180000585674</v>
      </c>
      <c r="BL24" s="1158">
        <v>2796.2671539999969</v>
      </c>
      <c r="BM24" s="1158">
        <v>1759</v>
      </c>
      <c r="BN24" s="1157"/>
      <c r="BO24" s="1517" t="s">
        <v>256</v>
      </c>
      <c r="BP24" s="1154">
        <v>0.47020002694439045</v>
      </c>
      <c r="BQ24" s="1154">
        <v>2.1660996821659189</v>
      </c>
      <c r="BR24" s="1154">
        <v>4.0150928186745993</v>
      </c>
      <c r="BS24" s="1221">
        <v>15.213893658236744</v>
      </c>
      <c r="BT24" s="1158">
        <v>2589.772312999999</v>
      </c>
      <c r="BU24" s="1158">
        <v>1559</v>
      </c>
      <c r="BV24" s="1221"/>
      <c r="BW24" s="1517">
        <v>3.1539755180516389</v>
      </c>
      <c r="BX24" s="1154">
        <v>0.43992299082536696</v>
      </c>
      <c r="BY24" s="1154">
        <v>2.2897190455709038</v>
      </c>
      <c r="BZ24" s="1154">
        <v>4.0182319905323745</v>
      </c>
      <c r="CA24" s="1221">
        <v>13.948205631511318</v>
      </c>
      <c r="CB24" s="1158">
        <v>2389.2508540000094</v>
      </c>
      <c r="CC24" s="1158">
        <v>1569</v>
      </c>
      <c r="CD24" s="1109"/>
      <c r="CE24" s="1804">
        <v>2.7123776081262068</v>
      </c>
      <c r="CF24" s="1802">
        <v>0.3704314115057088</v>
      </c>
      <c r="CG24" s="1802">
        <v>1.9847977480069265</v>
      </c>
      <c r="CH24" s="1802">
        <v>3.4399574682454874</v>
      </c>
      <c r="CI24" s="1753">
        <v>13.657073793704342</v>
      </c>
      <c r="CJ24" s="1754">
        <v>2228.212577000003</v>
      </c>
      <c r="CK24" s="1803">
        <v>2073</v>
      </c>
      <c r="CL24" s="1221"/>
      <c r="CM24" s="992"/>
      <c r="CN24" s="1898">
        <v>0.4</v>
      </c>
      <c r="CO24" s="1877">
        <v>-0.5</v>
      </c>
      <c r="CP24" s="1877"/>
      <c r="CQ24" s="1886" t="s">
        <v>258</v>
      </c>
      <c r="CR24" s="1877" t="s">
        <v>258</v>
      </c>
      <c r="CS24" s="730"/>
    </row>
    <row r="25" spans="1:97" s="236" customFormat="1" ht="21" customHeight="1">
      <c r="A25" s="1796" t="s">
        <v>403</v>
      </c>
      <c r="B25" s="1193"/>
      <c r="C25" s="1095"/>
      <c r="D25" s="1095"/>
      <c r="E25" s="1095"/>
      <c r="F25" s="1095"/>
      <c r="G25" s="1095"/>
      <c r="H25" s="1095"/>
      <c r="I25" s="1106"/>
      <c r="J25" s="1194"/>
      <c r="K25" s="1116" t="s">
        <v>330</v>
      </c>
      <c r="L25" s="1116"/>
      <c r="M25" s="1116"/>
      <c r="N25" s="1116"/>
      <c r="O25" s="1116" t="s">
        <v>330</v>
      </c>
      <c r="P25" s="1116"/>
      <c r="Q25" s="1118" t="s">
        <v>330</v>
      </c>
      <c r="R25" s="1118"/>
      <c r="S25" s="1116" t="s">
        <v>330</v>
      </c>
      <c r="T25" s="1116"/>
      <c r="U25" s="1116"/>
      <c r="V25" s="1116"/>
      <c r="W25" s="1116" t="s">
        <v>330</v>
      </c>
      <c r="X25" s="1118"/>
      <c r="Y25" s="1205" t="s">
        <v>330</v>
      </c>
      <c r="Z25" s="1118"/>
      <c r="AA25" s="1120" t="s">
        <v>330</v>
      </c>
      <c r="AB25" s="1116"/>
      <c r="AC25" s="1116"/>
      <c r="AD25" s="1116"/>
      <c r="AE25" s="1116" t="s">
        <v>330</v>
      </c>
      <c r="AF25" s="1118"/>
      <c r="AG25" s="1118" t="s">
        <v>330</v>
      </c>
      <c r="AH25" s="1119"/>
      <c r="AI25" s="1120" t="s">
        <v>330</v>
      </c>
      <c r="AJ25" s="1116"/>
      <c r="AK25" s="1116"/>
      <c r="AL25" s="1116"/>
      <c r="AM25" s="1116" t="s">
        <v>330</v>
      </c>
      <c r="AN25" s="1124"/>
      <c r="AO25" s="1206" t="s">
        <v>330</v>
      </c>
      <c r="AP25" s="1119"/>
      <c r="AQ25" s="1120" t="s">
        <v>330</v>
      </c>
      <c r="AR25" s="1120"/>
      <c r="AS25" s="1120"/>
      <c r="AT25" s="1120"/>
      <c r="AU25" s="1120" t="s">
        <v>330</v>
      </c>
      <c r="AV25" s="1123"/>
      <c r="AW25" s="1123" t="s">
        <v>330</v>
      </c>
      <c r="AX25" s="1566"/>
      <c r="AY25" s="1567" t="s">
        <v>204</v>
      </c>
      <c r="AZ25" s="1120">
        <v>1.2265875505778538</v>
      </c>
      <c r="BA25" s="1120">
        <v>4.080025468041848</v>
      </c>
      <c r="BB25" s="1120">
        <v>8.9057522097942439</v>
      </c>
      <c r="BC25" s="1568">
        <v>18.891245191597157</v>
      </c>
      <c r="BD25" s="1123">
        <v>634.19214500000055</v>
      </c>
      <c r="BE25" s="1123">
        <v>399</v>
      </c>
      <c r="BF25" s="1566"/>
      <c r="BG25" s="1567">
        <v>6.8168348075426515</v>
      </c>
      <c r="BH25" s="1120">
        <v>0.91088287854998518</v>
      </c>
      <c r="BI25" s="1120">
        <v>5.0260080005138388</v>
      </c>
      <c r="BJ25" s="1120">
        <v>8.6076616145714642</v>
      </c>
      <c r="BK25" s="1568">
        <v>13.362255420097856</v>
      </c>
      <c r="BL25" s="1123">
        <v>378.9907300000001</v>
      </c>
      <c r="BM25" s="1123">
        <v>897</v>
      </c>
      <c r="BN25" s="1566"/>
      <c r="BO25" s="1517" t="s">
        <v>335</v>
      </c>
      <c r="BP25" s="1154">
        <v>0.65956172042369843</v>
      </c>
      <c r="BQ25" s="1154">
        <v>2.2203267265639099</v>
      </c>
      <c r="BR25" s="1154">
        <v>4.8139571482642172</v>
      </c>
      <c r="BS25" s="1221">
        <v>18.752775183950444</v>
      </c>
      <c r="BT25" s="1158">
        <v>352.94566500000133</v>
      </c>
      <c r="BU25" s="1158">
        <v>774</v>
      </c>
      <c r="BV25" s="1221"/>
      <c r="BW25" s="1517" t="s">
        <v>344</v>
      </c>
      <c r="BX25" s="1154">
        <v>0.90529859770844301</v>
      </c>
      <c r="BY25" s="1154">
        <v>4.1881341027172656</v>
      </c>
      <c r="BZ25" s="1154">
        <v>7.7451665330038777</v>
      </c>
      <c r="CA25" s="1221">
        <v>15.172643769629371</v>
      </c>
      <c r="CB25" s="1158">
        <v>319.82559700000047</v>
      </c>
      <c r="CC25" s="1158">
        <v>750</v>
      </c>
      <c r="CD25" s="1109"/>
      <c r="CE25" s="1517" t="s">
        <v>168</v>
      </c>
      <c r="CF25" s="1154">
        <v>0.71793154132414183</v>
      </c>
      <c r="CG25" s="1154">
        <v>3.134204263458467</v>
      </c>
      <c r="CH25" s="1154">
        <v>5.9544431211115443</v>
      </c>
      <c r="CI25" s="1221">
        <v>15.798424362749278</v>
      </c>
      <c r="CJ25" s="1109">
        <v>305.68231800000012</v>
      </c>
      <c r="CK25" s="1158">
        <v>856</v>
      </c>
      <c r="CL25" s="1221"/>
      <c r="CM25" s="992"/>
      <c r="CN25" s="1899">
        <v>-2</v>
      </c>
      <c r="CO25" s="1877">
        <v>-1.5</v>
      </c>
      <c r="CP25" s="1877"/>
      <c r="CQ25" s="1886" t="s">
        <v>258</v>
      </c>
      <c r="CR25" s="1877" t="s">
        <v>258</v>
      </c>
      <c r="CS25" s="730"/>
    </row>
    <row r="26" spans="1:97" s="236" customFormat="1" ht="21" customHeight="1">
      <c r="A26" s="1769" t="s">
        <v>32</v>
      </c>
      <c r="B26" s="1197"/>
      <c r="C26" s="1150">
        <v>32.4</v>
      </c>
      <c r="D26" s="1150"/>
      <c r="E26" s="1150">
        <v>28</v>
      </c>
      <c r="F26" s="1150">
        <v>36.799999999999997</v>
      </c>
      <c r="G26" s="1150">
        <v>6.8</v>
      </c>
      <c r="H26" s="1150"/>
      <c r="I26" s="1152">
        <v>614</v>
      </c>
      <c r="J26" s="1198"/>
      <c r="K26" s="1150">
        <v>24.491585402201657</v>
      </c>
      <c r="L26" s="1150">
        <v>2.2818446472573939</v>
      </c>
      <c r="M26" s="1150">
        <v>20.013995618667764</v>
      </c>
      <c r="N26" s="1150">
        <v>28.969175185735551</v>
      </c>
      <c r="O26" s="1150">
        <v>9.3168515217976395</v>
      </c>
      <c r="P26" s="1150">
        <v>446.05269200000174</v>
      </c>
      <c r="Q26" s="1152">
        <v>535</v>
      </c>
      <c r="R26" s="1152"/>
      <c r="S26" s="1150">
        <v>24.876601867716449</v>
      </c>
      <c r="T26" s="1150">
        <v>2.3828481187890316</v>
      </c>
      <c r="U26" s="1150">
        <v>20.202845510151164</v>
      </c>
      <c r="V26" s="1150">
        <v>29.550358225281737</v>
      </c>
      <c r="W26" s="1150">
        <v>9.5786720849577414</v>
      </c>
      <c r="X26" s="1152">
        <v>937.95362099999988</v>
      </c>
      <c r="Y26" s="1199">
        <v>1155</v>
      </c>
      <c r="Z26" s="1152"/>
      <c r="AA26" s="1154">
        <v>26.261147251291533</v>
      </c>
      <c r="AB26" s="1150">
        <v>2.0708738262499287</v>
      </c>
      <c r="AC26" s="1150">
        <v>22.199309597433871</v>
      </c>
      <c r="AD26" s="1150">
        <v>30.322984905149198</v>
      </c>
      <c r="AE26" s="1150">
        <v>7.885694430764377</v>
      </c>
      <c r="AF26" s="1152">
        <v>889.38405000000046</v>
      </c>
      <c r="AG26" s="1152">
        <v>1101</v>
      </c>
      <c r="AH26" s="1153"/>
      <c r="AI26" s="1154">
        <v>24.610000000000003</v>
      </c>
      <c r="AJ26" s="1150">
        <v>1.6070000000000002</v>
      </c>
      <c r="AK26" s="1150">
        <v>21.46</v>
      </c>
      <c r="AL26" s="1150">
        <v>27.76</v>
      </c>
      <c r="AM26" s="1150">
        <v>6.5</v>
      </c>
      <c r="AN26" s="1159">
        <v>943.47699999999998</v>
      </c>
      <c r="AO26" s="1200">
        <v>1187</v>
      </c>
      <c r="AP26" s="1153"/>
      <c r="AQ26" s="1154">
        <v>20.647113489966713</v>
      </c>
      <c r="AR26" s="1154">
        <v>1.5090024042996313</v>
      </c>
      <c r="AS26" s="1154">
        <v>17.687782681098746</v>
      </c>
      <c r="AT26" s="1154">
        <v>23.606444298834678</v>
      </c>
      <c r="AU26" s="1154">
        <v>7.3085393027597689</v>
      </c>
      <c r="AV26" s="1158">
        <v>983.88899299999559</v>
      </c>
      <c r="AW26" s="1158">
        <v>1175</v>
      </c>
      <c r="AX26" s="1157"/>
      <c r="AY26" s="1517">
        <v>18.206046790973776</v>
      </c>
      <c r="AZ26" s="1154">
        <v>1.4620414002466975</v>
      </c>
      <c r="BA26" s="1154">
        <v>15.338909360733059</v>
      </c>
      <c r="BB26" s="1154">
        <v>21.073184221214493</v>
      </c>
      <c r="BC26" s="1221">
        <v>8.0305264346104543</v>
      </c>
      <c r="BD26" s="1158">
        <v>974.72709500000212</v>
      </c>
      <c r="BE26" s="1158">
        <v>1078</v>
      </c>
      <c r="BF26" s="1157"/>
      <c r="BG26" s="1517">
        <v>15.688628247346333</v>
      </c>
      <c r="BH26" s="1154">
        <v>1.4006528022378089</v>
      </c>
      <c r="BI26" s="1154">
        <v>12.942347640686473</v>
      </c>
      <c r="BJ26" s="1154">
        <v>18.434908854006196</v>
      </c>
      <c r="BK26" s="1221">
        <v>8.9278219877172713</v>
      </c>
      <c r="BL26" s="1158">
        <v>667.86812300000202</v>
      </c>
      <c r="BM26" s="1158">
        <v>1101</v>
      </c>
      <c r="BN26" s="1157"/>
      <c r="BO26" s="1517">
        <v>16.637204978283645</v>
      </c>
      <c r="BP26" s="1154">
        <v>1.8932245928620923</v>
      </c>
      <c r="BQ26" s="1154">
        <v>12.925125271537963</v>
      </c>
      <c r="BR26" s="1154">
        <v>20.349284685029328</v>
      </c>
      <c r="BS26" s="1221">
        <v>11.3794630488312</v>
      </c>
      <c r="BT26" s="1158">
        <v>630.44587800000011</v>
      </c>
      <c r="BU26" s="1158">
        <v>1014</v>
      </c>
      <c r="BV26" s="1221"/>
      <c r="BW26" s="1517" t="s">
        <v>304</v>
      </c>
      <c r="BX26" s="1154">
        <v>2.9570329787439094</v>
      </c>
      <c r="BY26" s="1154">
        <v>12.434849994878018</v>
      </c>
      <c r="BZ26" s="1154">
        <v>24.030666100328936</v>
      </c>
      <c r="CA26" s="1221">
        <v>16.218242851813542</v>
      </c>
      <c r="CB26" s="1158">
        <v>539.87792600000182</v>
      </c>
      <c r="CC26" s="1158">
        <v>1036</v>
      </c>
      <c r="CD26" s="1109"/>
      <c r="CE26" s="1517">
        <v>15.202042969903445</v>
      </c>
      <c r="CF26" s="1154">
        <v>1.062936122560181</v>
      </c>
      <c r="CG26" s="1154">
        <v>13.11788418978389</v>
      </c>
      <c r="CH26" s="1154">
        <v>17.286201750023</v>
      </c>
      <c r="CI26" s="1221">
        <v>6.9920610319583396</v>
      </c>
      <c r="CJ26" s="1109">
        <v>481.76138000000105</v>
      </c>
      <c r="CK26" s="1158">
        <v>995</v>
      </c>
      <c r="CL26" s="1221"/>
      <c r="CM26" s="992"/>
      <c r="CN26" s="1877">
        <v>-3</v>
      </c>
      <c r="CO26" s="1877">
        <v>-3</v>
      </c>
      <c r="CP26" s="1877"/>
      <c r="CQ26" s="1886" t="s">
        <v>86</v>
      </c>
      <c r="CR26" s="1877" t="s">
        <v>258</v>
      </c>
      <c r="CS26" s="730"/>
    </row>
    <row r="27" spans="1:97" s="236" customFormat="1" ht="21" customHeight="1">
      <c r="A27" s="1769" t="s">
        <v>33</v>
      </c>
      <c r="B27" s="1197"/>
      <c r="C27" s="1150">
        <v>18.7</v>
      </c>
      <c r="D27" s="1150"/>
      <c r="E27" s="1150">
        <v>12.9</v>
      </c>
      <c r="F27" s="1150">
        <v>24.4</v>
      </c>
      <c r="G27" s="1150">
        <v>15.3</v>
      </c>
      <c r="H27" s="1150"/>
      <c r="I27" s="1152">
        <v>482</v>
      </c>
      <c r="J27" s="1198"/>
      <c r="K27" s="1150">
        <v>9.2460034317764528</v>
      </c>
      <c r="L27" s="1150">
        <v>1.365460265214278</v>
      </c>
      <c r="M27" s="1150">
        <v>6.5666050158091478</v>
      </c>
      <c r="N27" s="1150">
        <v>11.925401847743757</v>
      </c>
      <c r="O27" s="1150">
        <v>14.768113329068161</v>
      </c>
      <c r="P27" s="1150">
        <v>45.61194500000019</v>
      </c>
      <c r="Q27" s="1152">
        <v>587</v>
      </c>
      <c r="R27" s="1152"/>
      <c r="S27" s="1150">
        <v>7.7549365183328112</v>
      </c>
      <c r="T27" s="1150">
        <v>0.90421139028516484</v>
      </c>
      <c r="U27" s="1150">
        <v>5.9814018559238908</v>
      </c>
      <c r="V27" s="1150">
        <v>9.5284711807417324</v>
      </c>
      <c r="W27" s="1150">
        <v>11.659816790860798</v>
      </c>
      <c r="X27" s="1152">
        <v>88.03785800000017</v>
      </c>
      <c r="Y27" s="1199">
        <v>886</v>
      </c>
      <c r="Z27" s="1152"/>
      <c r="AA27" s="1154">
        <v>7.5071440407481118</v>
      </c>
      <c r="AB27" s="1150">
        <v>0.94891751570014771</v>
      </c>
      <c r="AC27" s="1150">
        <v>5.6459254349503691</v>
      </c>
      <c r="AD27" s="1150">
        <v>9.3683626465458545</v>
      </c>
      <c r="AE27" s="1150">
        <v>12.64019326856535</v>
      </c>
      <c r="AF27" s="1152">
        <v>96.46676500000018</v>
      </c>
      <c r="AG27" s="1152">
        <v>858</v>
      </c>
      <c r="AH27" s="1153"/>
      <c r="AI27" s="1154">
        <v>7.99</v>
      </c>
      <c r="AJ27" s="1150">
        <v>0.97699999999999987</v>
      </c>
      <c r="AK27" s="1150">
        <v>6.08</v>
      </c>
      <c r="AL27" s="1150">
        <v>9.91</v>
      </c>
      <c r="AM27" s="1150">
        <v>12.2</v>
      </c>
      <c r="AN27" s="1159">
        <v>115.229</v>
      </c>
      <c r="AO27" s="1200">
        <v>917</v>
      </c>
      <c r="AP27" s="1153"/>
      <c r="AQ27" s="1154">
        <v>8.5228022130385401</v>
      </c>
      <c r="AR27" s="1154">
        <v>0.93976726322833237</v>
      </c>
      <c r="AS27" s="1154">
        <v>6.6798083203098466</v>
      </c>
      <c r="AT27" s="1154">
        <v>10.365796105767233</v>
      </c>
      <c r="AU27" s="1154">
        <v>11.02650559918705</v>
      </c>
      <c r="AV27" s="1158">
        <v>106.12991800000016</v>
      </c>
      <c r="AW27" s="1158">
        <v>832</v>
      </c>
      <c r="AX27" s="1157"/>
      <c r="AY27" s="1517">
        <v>7.4650618499596089</v>
      </c>
      <c r="AZ27" s="1154">
        <v>1.0446848275602669</v>
      </c>
      <c r="BA27" s="1154">
        <v>5.4163818526645899</v>
      </c>
      <c r="BB27" s="1154">
        <v>9.5137418472546287</v>
      </c>
      <c r="BC27" s="1221">
        <v>13.994322465873735</v>
      </c>
      <c r="BD27" s="1158">
        <v>101.02237800000015</v>
      </c>
      <c r="BE27" s="1158">
        <v>772</v>
      </c>
      <c r="BF27" s="1157"/>
      <c r="BG27" s="1517" t="s">
        <v>160</v>
      </c>
      <c r="BH27" s="1154">
        <v>1.130294579441546</v>
      </c>
      <c r="BI27" s="1154">
        <v>3.9190255528834186</v>
      </c>
      <c r="BJ27" s="1154">
        <v>8.3513960566566379</v>
      </c>
      <c r="BK27" s="1221">
        <v>18.423076490913079</v>
      </c>
      <c r="BL27" s="1158">
        <v>73.740171999999959</v>
      </c>
      <c r="BM27" s="1158">
        <v>873</v>
      </c>
      <c r="BN27" s="1157"/>
      <c r="BO27" s="1517" t="s">
        <v>361</v>
      </c>
      <c r="BP27" s="1154">
        <v>0.92155594537970487</v>
      </c>
      <c r="BQ27" s="1154">
        <v>3.7135833478329494</v>
      </c>
      <c r="BR27" s="1154">
        <v>7.3274061730512594</v>
      </c>
      <c r="BS27" s="1221">
        <v>16.693357848706711</v>
      </c>
      <c r="BT27" s="1158">
        <v>67.47993000000001</v>
      </c>
      <c r="BU27" s="1158">
        <v>775</v>
      </c>
      <c r="BV27" s="1221"/>
      <c r="BW27" s="1517" t="s">
        <v>198</v>
      </c>
      <c r="BX27" s="1154">
        <v>0.91269539613428197</v>
      </c>
      <c r="BY27" s="1154">
        <v>3.3671157343705058</v>
      </c>
      <c r="BZ27" s="1154">
        <v>6.9461924812116784</v>
      </c>
      <c r="CA27" s="1221">
        <v>17.699372055133729</v>
      </c>
      <c r="CB27" s="1158">
        <v>47.131608000000092</v>
      </c>
      <c r="CC27" s="1158">
        <v>801</v>
      </c>
      <c r="CD27" s="1109"/>
      <c r="CE27" s="1517" t="s">
        <v>361</v>
      </c>
      <c r="CF27" s="1154">
        <v>0.99387243967133454</v>
      </c>
      <c r="CG27" s="1154">
        <v>3.5339261957667132</v>
      </c>
      <c r="CH27" s="1154">
        <v>7.4314096427883864</v>
      </c>
      <c r="CI27" s="1221">
        <v>18.127533060625289</v>
      </c>
      <c r="CJ27" s="1109">
        <v>50.735628000000027</v>
      </c>
      <c r="CK27" s="1158">
        <v>757</v>
      </c>
      <c r="CL27" s="1221"/>
      <c r="CM27" s="992"/>
      <c r="CN27" s="1877">
        <v>-2</v>
      </c>
      <c r="CO27" s="1877">
        <v>0.3</v>
      </c>
      <c r="CP27" s="1877"/>
      <c r="CQ27" s="1886" t="s">
        <v>258</v>
      </c>
      <c r="CR27" s="1877" t="s">
        <v>258</v>
      </c>
      <c r="CS27" s="730"/>
    </row>
    <row r="28" spans="1:97" s="236" customFormat="1" ht="21" customHeight="1">
      <c r="A28" s="1769" t="s">
        <v>34</v>
      </c>
      <c r="B28" s="1197"/>
      <c r="C28" s="1150">
        <v>9.3000000000000007</v>
      </c>
      <c r="D28" s="1150"/>
      <c r="E28" s="1150">
        <v>5.3</v>
      </c>
      <c r="F28" s="1150">
        <v>13.3</v>
      </c>
      <c r="G28" s="1150">
        <v>21.5</v>
      </c>
      <c r="H28" s="1150"/>
      <c r="I28" s="1152">
        <v>226</v>
      </c>
      <c r="J28" s="1198"/>
      <c r="K28" s="1201">
        <v>6.3725372723826261</v>
      </c>
      <c r="L28" s="1150">
        <v>2.0990454891070565</v>
      </c>
      <c r="M28" s="1150">
        <v>2.253648351309427</v>
      </c>
      <c r="N28" s="1150">
        <v>10.491426193455826</v>
      </c>
      <c r="O28" s="1150">
        <v>32.938928395192342</v>
      </c>
      <c r="P28" s="1150">
        <v>42.438057000000256</v>
      </c>
      <c r="Q28" s="1152">
        <v>269</v>
      </c>
      <c r="R28" s="1152"/>
      <c r="S28" s="1201">
        <v>4.755613300812028</v>
      </c>
      <c r="T28" s="1150">
        <v>1.0539624443258095</v>
      </c>
      <c r="U28" s="1150">
        <v>2.688354529276817</v>
      </c>
      <c r="V28" s="1150">
        <v>6.8228720723472396</v>
      </c>
      <c r="W28" s="1150">
        <v>22.162492567380195</v>
      </c>
      <c r="X28" s="1152">
        <v>110.76388399999988</v>
      </c>
      <c r="Y28" s="1199">
        <v>557</v>
      </c>
      <c r="Z28" s="1152"/>
      <c r="AA28" s="1176">
        <v>4.5259121864337928</v>
      </c>
      <c r="AB28" s="1150">
        <v>1.1617164583939426</v>
      </c>
      <c r="AC28" s="1150">
        <v>2.2473070903639769</v>
      </c>
      <c r="AD28" s="1150">
        <v>6.8045172825036087</v>
      </c>
      <c r="AE28" s="1150">
        <v>25.668117509573708</v>
      </c>
      <c r="AF28" s="1152">
        <v>91.517749999999751</v>
      </c>
      <c r="AG28" s="1152">
        <v>484</v>
      </c>
      <c r="AH28" s="1153"/>
      <c r="AI28" s="1176">
        <v>3.18</v>
      </c>
      <c r="AJ28" s="1150">
        <v>0.89400000000000002</v>
      </c>
      <c r="AK28" s="1150">
        <v>1.43</v>
      </c>
      <c r="AL28" s="1150">
        <v>4.9399999999999995</v>
      </c>
      <c r="AM28" s="1150">
        <v>28.1</v>
      </c>
      <c r="AN28" s="1159">
        <v>80.516000000000005</v>
      </c>
      <c r="AO28" s="1200">
        <v>428</v>
      </c>
      <c r="AP28" s="1153"/>
      <c r="AQ28" s="1154" t="s">
        <v>325</v>
      </c>
      <c r="AR28" s="1154">
        <v>0.85306052865706827</v>
      </c>
      <c r="AS28" s="1154">
        <v>1.7715990449933856</v>
      </c>
      <c r="AT28" s="1154">
        <v>5.1175026659431992</v>
      </c>
      <c r="AU28" s="1154">
        <v>24.765508318822405</v>
      </c>
      <c r="AV28" s="1158">
        <v>78.292849000000047</v>
      </c>
      <c r="AW28" s="1158">
        <v>421</v>
      </c>
      <c r="AX28" s="1157"/>
      <c r="AY28" s="1517" t="s">
        <v>169</v>
      </c>
      <c r="AZ28" s="1154">
        <v>0.83816401224866099</v>
      </c>
      <c r="BA28" s="1154">
        <v>1.6955889224945311</v>
      </c>
      <c r="BB28" s="1154">
        <v>4.9829533046431935</v>
      </c>
      <c r="BC28" s="1221">
        <v>25.100208510858803</v>
      </c>
      <c r="BD28" s="1158">
        <v>76.615612000000027</v>
      </c>
      <c r="BE28" s="1158">
        <v>418</v>
      </c>
      <c r="BF28" s="1157"/>
      <c r="BG28" s="1517" t="s">
        <v>326</v>
      </c>
      <c r="BH28" s="1154">
        <v>0.53754194918811737</v>
      </c>
      <c r="BI28" s="1154">
        <v>0.93382635324592533</v>
      </c>
      <c r="BJ28" s="1154">
        <v>3.0417592085015497</v>
      </c>
      <c r="BK28" s="1221">
        <v>27.042152198170271</v>
      </c>
      <c r="BL28" s="1158">
        <v>59.749890000000043</v>
      </c>
      <c r="BM28" s="1158">
        <v>760</v>
      </c>
      <c r="BN28" s="1157"/>
      <c r="BO28" s="1517" t="s">
        <v>292</v>
      </c>
      <c r="BP28" s="1154">
        <v>0.71426773642071928</v>
      </c>
      <c r="BQ28" s="1154">
        <v>1.4946975813075758</v>
      </c>
      <c r="BR28" s="1154">
        <v>4.2956529244264079</v>
      </c>
      <c r="BS28" s="1221">
        <v>24.670967179392839</v>
      </c>
      <c r="BT28" s="1158">
        <v>54.316401000000027</v>
      </c>
      <c r="BU28" s="1158">
        <v>669</v>
      </c>
      <c r="BV28" s="1221"/>
      <c r="BW28" s="1517" t="s">
        <v>396</v>
      </c>
      <c r="BX28" s="1154">
        <v>0.60830033483936941</v>
      </c>
      <c r="BY28" s="1154">
        <v>0.71993140843200809</v>
      </c>
      <c r="BZ28" s="1154">
        <v>3.1053423491912282</v>
      </c>
      <c r="CA28" s="1221">
        <v>31.804277203800741</v>
      </c>
      <c r="CB28" s="1158">
        <v>46.147755999999937</v>
      </c>
      <c r="CC28" s="1158">
        <v>639</v>
      </c>
      <c r="CD28" s="1109"/>
      <c r="CE28" s="1517" t="s">
        <v>436</v>
      </c>
      <c r="CF28" s="1154">
        <v>0.49704698872719927</v>
      </c>
      <c r="CG28" s="1154">
        <v>0.4606203798616394</v>
      </c>
      <c r="CH28" s="1154">
        <v>2.4097964849932541</v>
      </c>
      <c r="CI28" s="1221">
        <v>34.632390494425707</v>
      </c>
      <c r="CJ28" s="1109">
        <v>48.926552000000036</v>
      </c>
      <c r="CK28" s="1158">
        <v>750</v>
      </c>
      <c r="CL28" s="1221"/>
      <c r="CM28" s="992"/>
      <c r="CN28" s="1877">
        <v>-1.9</v>
      </c>
      <c r="CO28" s="1877">
        <v>-0.5</v>
      </c>
      <c r="CP28" s="1877"/>
      <c r="CQ28" s="1886" t="s">
        <v>438</v>
      </c>
      <c r="CR28" s="1877" t="s">
        <v>258</v>
      </c>
      <c r="CS28" s="730"/>
    </row>
    <row r="29" spans="1:97" s="236" customFormat="1" ht="21" customHeight="1">
      <c r="A29" s="1769" t="s">
        <v>35</v>
      </c>
      <c r="B29" s="1197"/>
      <c r="C29" s="1150">
        <v>26.4</v>
      </c>
      <c r="D29" s="1150"/>
      <c r="E29" s="1150">
        <v>20.6</v>
      </c>
      <c r="F29" s="1150">
        <v>32.200000000000003</v>
      </c>
      <c r="G29" s="1150">
        <v>10.9</v>
      </c>
      <c r="H29" s="1150"/>
      <c r="I29" s="1152">
        <v>458</v>
      </c>
      <c r="J29" s="1198"/>
      <c r="K29" s="1150">
        <v>30.858809782658238</v>
      </c>
      <c r="L29" s="1150">
        <v>2.5695824391048765</v>
      </c>
      <c r="M29" s="1150">
        <v>25.816601457427641</v>
      </c>
      <c r="N29" s="1150">
        <v>35.901018107888831</v>
      </c>
      <c r="O29" s="1150">
        <v>8.3269006718104475</v>
      </c>
      <c r="P29" s="1150">
        <v>98.634623999999661</v>
      </c>
      <c r="Q29" s="1152">
        <v>424</v>
      </c>
      <c r="R29" s="1152"/>
      <c r="S29" s="1150">
        <v>24.911317856325812</v>
      </c>
      <c r="T29" s="1150">
        <v>2.1250482712145091</v>
      </c>
      <c r="U29" s="1150">
        <v>20.743214237212491</v>
      </c>
      <c r="V29" s="1150">
        <v>29.079421475439137</v>
      </c>
      <c r="W29" s="1150">
        <v>8.5304530393396618</v>
      </c>
      <c r="X29" s="1152">
        <v>192.63517200000024</v>
      </c>
      <c r="Y29" s="1199">
        <v>824</v>
      </c>
      <c r="Z29" s="1152"/>
      <c r="AA29" s="1154">
        <v>19.009570715345607</v>
      </c>
      <c r="AB29" s="1150">
        <v>1.8096141460946762</v>
      </c>
      <c r="AC29" s="1150">
        <v>15.460171044351966</v>
      </c>
      <c r="AD29" s="1150">
        <v>22.558970386339251</v>
      </c>
      <c r="AE29" s="1150">
        <v>9.5194898043323644</v>
      </c>
      <c r="AF29" s="1152">
        <v>179.11879500000032</v>
      </c>
      <c r="AG29" s="1152">
        <v>760</v>
      </c>
      <c r="AH29" s="1153"/>
      <c r="AI29" s="1154">
        <v>19.23</v>
      </c>
      <c r="AJ29" s="1150">
        <v>2.0389999999999997</v>
      </c>
      <c r="AK29" s="1150">
        <v>15.229999999999999</v>
      </c>
      <c r="AL29" s="1150">
        <v>23.23</v>
      </c>
      <c r="AM29" s="1150">
        <v>10.6</v>
      </c>
      <c r="AN29" s="1159">
        <v>196.96</v>
      </c>
      <c r="AO29" s="1200">
        <v>822</v>
      </c>
      <c r="AP29" s="1153"/>
      <c r="AQ29" s="1154">
        <v>19.844558969227265</v>
      </c>
      <c r="AR29" s="1154">
        <v>2.111314375724326</v>
      </c>
      <c r="AS29" s="1154">
        <v>15.704023698054694</v>
      </c>
      <c r="AT29" s="1154">
        <v>23.985094240399832</v>
      </c>
      <c r="AU29" s="1154">
        <v>10.639260761593734</v>
      </c>
      <c r="AV29" s="1158">
        <v>187.574927</v>
      </c>
      <c r="AW29" s="1158">
        <v>820</v>
      </c>
      <c r="AX29" s="1157"/>
      <c r="AY29" s="1517">
        <v>18.834982031939621</v>
      </c>
      <c r="AZ29" s="1154">
        <v>2.4940705182871454</v>
      </c>
      <c r="BA29" s="1154">
        <v>13.943983093445578</v>
      </c>
      <c r="BB29" s="1154">
        <v>23.725980970433664</v>
      </c>
      <c r="BC29" s="1221">
        <v>13.241693111561236</v>
      </c>
      <c r="BD29" s="1158">
        <v>169.21275500000002</v>
      </c>
      <c r="BE29" s="1158">
        <v>763</v>
      </c>
      <c r="BF29" s="1157"/>
      <c r="BG29" s="1517">
        <v>16.090335030599341</v>
      </c>
      <c r="BH29" s="1154">
        <v>1.698688914346316</v>
      </c>
      <c r="BI29" s="1154">
        <v>12.75969062338862</v>
      </c>
      <c r="BJ29" s="1154">
        <v>19.420979437810065</v>
      </c>
      <c r="BK29" s="1221">
        <v>10.557200400836168</v>
      </c>
      <c r="BL29" s="1158">
        <v>126.92157099999991</v>
      </c>
      <c r="BM29" s="1158">
        <v>862</v>
      </c>
      <c r="BN29" s="1157"/>
      <c r="BO29" s="1517">
        <v>17.224757024720908</v>
      </c>
      <c r="BP29" s="1154">
        <v>1.9558770797284093</v>
      </c>
      <c r="BQ29" s="1154">
        <v>13.389833453623126</v>
      </c>
      <c r="BR29" s="1154">
        <v>21.059680595818691</v>
      </c>
      <c r="BS29" s="1221">
        <v>11.355034366646459</v>
      </c>
      <c r="BT29" s="1158">
        <v>111.62123199999991</v>
      </c>
      <c r="BU29" s="1158">
        <v>747</v>
      </c>
      <c r="BV29" s="1221"/>
      <c r="BW29" s="1517">
        <v>16.791882862507393</v>
      </c>
      <c r="BX29" s="1154">
        <v>1.7756143318305186</v>
      </c>
      <c r="BY29" s="1154">
        <v>13.31040372207929</v>
      </c>
      <c r="BZ29" s="1154">
        <v>20.273362002935496</v>
      </c>
      <c r="CA29" s="1221">
        <v>10.574242009483509</v>
      </c>
      <c r="CB29" s="1158">
        <v>85.319633999999795</v>
      </c>
      <c r="CC29" s="1158">
        <v>756</v>
      </c>
      <c r="CD29" s="1109"/>
      <c r="CE29" s="1517">
        <v>14.293881322837235</v>
      </c>
      <c r="CF29" s="1154">
        <v>1.6676638030957363</v>
      </c>
      <c r="CG29" s="1154">
        <v>11.023998887062962</v>
      </c>
      <c r="CH29" s="1154">
        <v>17.563763758611508</v>
      </c>
      <c r="CI29" s="1221">
        <v>11.666976697444111</v>
      </c>
      <c r="CJ29" s="1109">
        <v>71.503461999999899</v>
      </c>
      <c r="CK29" s="1158">
        <v>749</v>
      </c>
      <c r="CL29" s="1221"/>
      <c r="CM29" s="992"/>
      <c r="CN29" s="992">
        <v>-4.5</v>
      </c>
      <c r="CO29" s="992">
        <v>-2.5</v>
      </c>
      <c r="CP29" s="992"/>
      <c r="CQ29" s="730" t="s">
        <v>258</v>
      </c>
      <c r="CR29" s="992" t="s">
        <v>258</v>
      </c>
      <c r="CS29" s="730"/>
    </row>
    <row r="30" spans="1:97" s="236" customFormat="1" ht="21" customHeight="1">
      <c r="A30" s="1769" t="s">
        <v>36</v>
      </c>
      <c r="B30" s="1197"/>
      <c r="C30" s="1150">
        <v>24.1</v>
      </c>
      <c r="D30" s="1150"/>
      <c r="E30" s="1150">
        <v>19.100000000000001</v>
      </c>
      <c r="F30" s="1150">
        <v>29</v>
      </c>
      <c r="G30" s="1150">
        <v>10.3</v>
      </c>
      <c r="H30" s="1150"/>
      <c r="I30" s="1152">
        <v>503</v>
      </c>
      <c r="J30" s="1198"/>
      <c r="K30" s="1150">
        <v>22.863199175580451</v>
      </c>
      <c r="L30" s="1150">
        <v>2.8416961826694345</v>
      </c>
      <c r="M30" s="1150">
        <v>17.287030872132991</v>
      </c>
      <c r="N30" s="1150">
        <v>28.439367479027911</v>
      </c>
      <c r="O30" s="1150">
        <v>12.429127528681864</v>
      </c>
      <c r="P30" s="1150">
        <v>638.20809100000213</v>
      </c>
      <c r="Q30" s="1152">
        <v>441</v>
      </c>
      <c r="R30" s="1152"/>
      <c r="S30" s="1150">
        <v>16.131561823307994</v>
      </c>
      <c r="T30" s="1150">
        <v>1.8949316296069556</v>
      </c>
      <c r="U30" s="1150">
        <v>12.414812660324024</v>
      </c>
      <c r="V30" s="1150">
        <v>19.848310986291963</v>
      </c>
      <c r="W30" s="1150">
        <v>11.746733827527025</v>
      </c>
      <c r="X30" s="1152">
        <v>1169.0814259999961</v>
      </c>
      <c r="Y30" s="1199">
        <v>903</v>
      </c>
      <c r="Z30" s="1152"/>
      <c r="AA30" s="1154">
        <v>16.128776967026006</v>
      </c>
      <c r="AB30" s="1150">
        <v>1.9563906316017761</v>
      </c>
      <c r="AC30" s="1150">
        <v>12.291488073629456</v>
      </c>
      <c r="AD30" s="1150">
        <v>19.966065860422557</v>
      </c>
      <c r="AE30" s="1150">
        <v>12.129813907163948</v>
      </c>
      <c r="AF30" s="1152">
        <v>1128.4021929999985</v>
      </c>
      <c r="AG30" s="1152">
        <v>905</v>
      </c>
      <c r="AH30" s="1153"/>
      <c r="AI30" s="1154">
        <v>16.21</v>
      </c>
      <c r="AJ30" s="1150">
        <v>1.7149999999999999</v>
      </c>
      <c r="AK30" s="1150">
        <v>12.85</v>
      </c>
      <c r="AL30" s="1150">
        <v>19.57</v>
      </c>
      <c r="AM30" s="1150">
        <v>10.6</v>
      </c>
      <c r="AN30" s="1159">
        <v>1202.4390000000001</v>
      </c>
      <c r="AO30" s="1200">
        <v>951</v>
      </c>
      <c r="AP30" s="1153"/>
      <c r="AQ30" s="1154">
        <v>17.636333131000846</v>
      </c>
      <c r="AR30" s="1154">
        <v>2.0511045115886755</v>
      </c>
      <c r="AS30" s="1154">
        <v>13.61387646952876</v>
      </c>
      <c r="AT30" s="1154">
        <v>21.658789792472934</v>
      </c>
      <c r="AU30" s="1154">
        <v>11.629994151013618</v>
      </c>
      <c r="AV30" s="1158">
        <v>1398.9909759999996</v>
      </c>
      <c r="AW30" s="1158">
        <v>1012</v>
      </c>
      <c r="AX30" s="1157"/>
      <c r="AY30" s="1517">
        <v>16.034198797907496</v>
      </c>
      <c r="AZ30" s="1154">
        <v>2.0122827666551708</v>
      </c>
      <c r="BA30" s="1154">
        <v>12.088010106170128</v>
      </c>
      <c r="BB30" s="1154">
        <v>19.980387489644869</v>
      </c>
      <c r="BC30" s="1221">
        <v>12.549942731892402</v>
      </c>
      <c r="BD30" s="1158">
        <v>1468.2561689999961</v>
      </c>
      <c r="BE30" s="1158">
        <v>974</v>
      </c>
      <c r="BF30" s="1157"/>
      <c r="BG30" s="1517">
        <v>15.4275535763005</v>
      </c>
      <c r="BH30" s="1154">
        <v>1.8135281391773344</v>
      </c>
      <c r="BI30" s="1154">
        <v>11.871742207274977</v>
      </c>
      <c r="BJ30" s="1154">
        <v>18.983364945326027</v>
      </c>
      <c r="BK30" s="1221">
        <v>11.755124558201114</v>
      </c>
      <c r="BL30" s="1158">
        <v>833.11612799999864</v>
      </c>
      <c r="BM30" s="1158">
        <v>981</v>
      </c>
      <c r="BN30" s="1157"/>
      <c r="BO30" s="1517" t="s">
        <v>400</v>
      </c>
      <c r="BP30" s="1154">
        <v>2.072549314653338</v>
      </c>
      <c r="BQ30" s="1154">
        <v>7.5753315096626794</v>
      </c>
      <c r="BR30" s="1154">
        <v>15.702701374981922</v>
      </c>
      <c r="BS30" s="1221">
        <v>17.80691113311812</v>
      </c>
      <c r="BT30" s="1158">
        <v>826.21017400000233</v>
      </c>
      <c r="BU30" s="1158">
        <v>905</v>
      </c>
      <c r="BV30" s="1221"/>
      <c r="BW30" s="1517">
        <v>11.613427816469782</v>
      </c>
      <c r="BX30" s="1154">
        <v>1.522304883339058</v>
      </c>
      <c r="BY30" s="1154">
        <v>8.628617093944797</v>
      </c>
      <c r="BZ30" s="1154">
        <v>14.598238538994767</v>
      </c>
      <c r="CA30" s="1221">
        <v>13.108144360101633</v>
      </c>
      <c r="CB30" s="1158">
        <v>704.27876500000127</v>
      </c>
      <c r="CC30" s="1158">
        <v>904</v>
      </c>
      <c r="CD30" s="1109"/>
      <c r="CE30" s="1517">
        <v>9.905507685644297</v>
      </c>
      <c r="CF30" s="1154">
        <v>1.4752780755437853</v>
      </c>
      <c r="CG30" s="1154">
        <v>7.0128467919146491</v>
      </c>
      <c r="CH30" s="1154">
        <v>12.798168579373941</v>
      </c>
      <c r="CI30" s="1221">
        <v>14.893513006727094</v>
      </c>
      <c r="CJ30" s="1109">
        <v>691.62048199999799</v>
      </c>
      <c r="CK30" s="1158">
        <v>939</v>
      </c>
      <c r="CL30" s="1221"/>
      <c r="CM30" s="702"/>
      <c r="CN30" s="702">
        <v>-6.1</v>
      </c>
      <c r="CO30" s="702">
        <v>-1.7</v>
      </c>
      <c r="CP30" s="702"/>
      <c r="CQ30" s="702" t="s">
        <v>437</v>
      </c>
      <c r="CR30" s="702" t="s">
        <v>258</v>
      </c>
      <c r="CS30" s="702"/>
    </row>
    <row r="31" spans="1:97" s="236" customFormat="1" ht="21" customHeight="1">
      <c r="A31" s="1769" t="s">
        <v>37</v>
      </c>
      <c r="B31" s="1197"/>
      <c r="C31" s="1150">
        <v>29.7</v>
      </c>
      <c r="D31" s="1150"/>
      <c r="E31" s="1150">
        <v>24.7</v>
      </c>
      <c r="F31" s="1150">
        <v>34.700000000000003</v>
      </c>
      <c r="G31" s="1150">
        <v>8.4</v>
      </c>
      <c r="H31" s="1150"/>
      <c r="I31" s="1152">
        <v>593</v>
      </c>
      <c r="J31" s="1198"/>
      <c r="K31" s="1150">
        <v>29.065510048222876</v>
      </c>
      <c r="L31" s="1150">
        <v>3.0470949407260957</v>
      </c>
      <c r="M31" s="1150">
        <v>23.08629442000225</v>
      </c>
      <c r="N31" s="1150">
        <v>35.044725676443498</v>
      </c>
      <c r="O31" s="1150">
        <v>10.483541956327723</v>
      </c>
      <c r="P31" s="1150">
        <v>459.18502300000199</v>
      </c>
      <c r="Q31" s="1152">
        <v>322</v>
      </c>
      <c r="R31" s="1152"/>
      <c r="S31" s="1150">
        <v>18.953102308860963</v>
      </c>
      <c r="T31" s="1150">
        <v>1.7529838660150381</v>
      </c>
      <c r="U31" s="1150">
        <v>15.514771756487832</v>
      </c>
      <c r="V31" s="1150">
        <v>22.39143286123409</v>
      </c>
      <c r="W31" s="1150">
        <v>9.2490603250502286</v>
      </c>
      <c r="X31" s="1152">
        <v>960.57044400000029</v>
      </c>
      <c r="Y31" s="1199">
        <v>767</v>
      </c>
      <c r="Z31" s="1152"/>
      <c r="AA31" s="1154">
        <v>16.752462806702223</v>
      </c>
      <c r="AB31" s="1150">
        <v>1.4414101601196214</v>
      </c>
      <c r="AC31" s="1150">
        <v>13.925263008813483</v>
      </c>
      <c r="AD31" s="1150">
        <v>19.579662604590965</v>
      </c>
      <c r="AE31" s="1150">
        <v>8.6041686929933121</v>
      </c>
      <c r="AF31" s="1152">
        <v>834.16534400000251</v>
      </c>
      <c r="AG31" s="1152">
        <v>710</v>
      </c>
      <c r="AH31" s="1153"/>
      <c r="AI31" s="1154">
        <v>15.85</v>
      </c>
      <c r="AJ31" s="1150">
        <v>1.496</v>
      </c>
      <c r="AK31" s="1150">
        <v>12.91</v>
      </c>
      <c r="AL31" s="1150">
        <v>18.78</v>
      </c>
      <c r="AM31" s="1150">
        <v>9.4</v>
      </c>
      <c r="AN31" s="1159">
        <v>780.86900000000003</v>
      </c>
      <c r="AO31" s="1200">
        <v>716</v>
      </c>
      <c r="AP31" s="1153"/>
      <c r="AQ31" s="1154">
        <v>15.257888059621763</v>
      </c>
      <c r="AR31" s="1154">
        <v>1.7502300075495292</v>
      </c>
      <c r="AS31" s="1154">
        <v>11.825481610706605</v>
      </c>
      <c r="AT31" s="1154">
        <v>18.690294508536919</v>
      </c>
      <c r="AU31" s="1154">
        <v>11.470984717611808</v>
      </c>
      <c r="AV31" s="1158">
        <v>635.73885600000017</v>
      </c>
      <c r="AW31" s="1158">
        <v>637</v>
      </c>
      <c r="AX31" s="1157"/>
      <c r="AY31" s="1517">
        <v>12.627401808145395</v>
      </c>
      <c r="AZ31" s="1154">
        <v>1.6521619599545412</v>
      </c>
      <c r="BA31" s="1154">
        <v>9.3874283057491983</v>
      </c>
      <c r="BB31" s="1154">
        <v>15.86737531054159</v>
      </c>
      <c r="BC31" s="1221">
        <v>13.083942247634841</v>
      </c>
      <c r="BD31" s="1158">
        <v>619.35463199999799</v>
      </c>
      <c r="BE31" s="1158">
        <v>652</v>
      </c>
      <c r="BF31" s="1157"/>
      <c r="BG31" s="1517">
        <v>9.1380328346957018</v>
      </c>
      <c r="BH31" s="1154">
        <v>1.1220982728098705</v>
      </c>
      <c r="BI31" s="1154">
        <v>6.9379182021037851</v>
      </c>
      <c r="BJ31" s="1154">
        <v>11.338147467287618</v>
      </c>
      <c r="BK31" s="1221">
        <v>12.279429206573173</v>
      </c>
      <c r="BL31" s="1158">
        <v>418.23637199999945</v>
      </c>
      <c r="BM31" s="1158">
        <v>668</v>
      </c>
      <c r="BN31" s="1157"/>
      <c r="BO31" s="1517">
        <v>12.664306532771269</v>
      </c>
      <c r="BP31" s="1154">
        <v>1.534907680547255</v>
      </c>
      <c r="BQ31" s="1154">
        <v>9.6547852777816416</v>
      </c>
      <c r="BR31" s="1154">
        <v>15.673827787760896</v>
      </c>
      <c r="BS31" s="1221">
        <v>12.119950481105249</v>
      </c>
      <c r="BT31" s="1158">
        <v>365.27701600000046</v>
      </c>
      <c r="BU31" s="1158">
        <v>492</v>
      </c>
      <c r="BV31" s="1221"/>
      <c r="BW31" s="1517" t="s">
        <v>230</v>
      </c>
      <c r="BX31" s="1154">
        <v>1.6885367761260948</v>
      </c>
      <c r="BY31" s="1154">
        <v>7.0171967900709458</v>
      </c>
      <c r="BZ31" s="1154">
        <v>13.638685993605746</v>
      </c>
      <c r="CA31" s="1221">
        <v>16.349209509074683</v>
      </c>
      <c r="CB31" s="1158">
        <v>318.47031999999973</v>
      </c>
      <c r="CC31" s="1158">
        <v>566</v>
      </c>
      <c r="CD31" s="1109"/>
      <c r="CE31" s="1517">
        <v>11.670358654068274</v>
      </c>
      <c r="CF31" s="1154">
        <v>1.551814963942812</v>
      </c>
      <c r="CG31" s="1154">
        <v>8.6276275683729455</v>
      </c>
      <c r="CH31" s="1154">
        <v>14.7130897397636</v>
      </c>
      <c r="CI31" s="1221">
        <v>13.297063183245452</v>
      </c>
      <c r="CJ31" s="1109">
        <v>268.07377499999996</v>
      </c>
      <c r="CK31" s="1158">
        <v>622</v>
      </c>
      <c r="CL31" s="1221"/>
      <c r="CM31" s="992"/>
      <c r="CN31" s="992">
        <v>-0.9</v>
      </c>
      <c r="CO31" s="992">
        <v>1.4</v>
      </c>
      <c r="CP31" s="992"/>
      <c r="CQ31" s="730" t="s">
        <v>258</v>
      </c>
      <c r="CR31" s="992" t="s">
        <v>258</v>
      </c>
      <c r="CS31" s="730"/>
    </row>
    <row r="32" spans="1:97" s="236" customFormat="1" ht="21" customHeight="1">
      <c r="A32" s="1769" t="s">
        <v>38</v>
      </c>
      <c r="B32" s="1197"/>
      <c r="C32" s="1150">
        <v>19.899999999999999</v>
      </c>
      <c r="D32" s="1150"/>
      <c r="E32" s="1150">
        <v>15</v>
      </c>
      <c r="F32" s="1150">
        <v>24.8</v>
      </c>
      <c r="G32" s="1150">
        <v>12.3</v>
      </c>
      <c r="H32" s="1150"/>
      <c r="I32" s="1152">
        <v>402</v>
      </c>
      <c r="J32" s="1198"/>
      <c r="K32" s="1150">
        <v>16.30955744423223</v>
      </c>
      <c r="L32" s="1150">
        <v>2.3303703459440319</v>
      </c>
      <c r="M32" s="1150">
        <v>11.73674725516403</v>
      </c>
      <c r="N32" s="1150">
        <v>20.882367633300433</v>
      </c>
      <c r="O32" s="1150">
        <v>14.288372654575934</v>
      </c>
      <c r="P32" s="1150">
        <v>272.48638199999942</v>
      </c>
      <c r="Q32" s="1152">
        <v>486</v>
      </c>
      <c r="R32" s="1152"/>
      <c r="S32" s="1150">
        <v>19.678143314426382</v>
      </c>
      <c r="T32" s="1150">
        <v>1.8089520564827464</v>
      </c>
      <c r="U32" s="1150">
        <v>16.130035859380662</v>
      </c>
      <c r="V32" s="1150">
        <v>23.226250769472102</v>
      </c>
      <c r="W32" s="1150">
        <v>9.1926968290579154</v>
      </c>
      <c r="X32" s="1152">
        <v>615.36717700000077</v>
      </c>
      <c r="Y32" s="1199">
        <v>826</v>
      </c>
      <c r="Z32" s="1152"/>
      <c r="AA32" s="1154">
        <v>16.801683167122334</v>
      </c>
      <c r="AB32" s="1150">
        <v>1.703033102572185</v>
      </c>
      <c r="AC32" s="1150">
        <v>13.461332879186013</v>
      </c>
      <c r="AD32" s="1150">
        <v>20.142033455058659</v>
      </c>
      <c r="AE32" s="1150">
        <v>10.136086281550014</v>
      </c>
      <c r="AF32" s="1152">
        <v>568.92651199999887</v>
      </c>
      <c r="AG32" s="1152">
        <v>772</v>
      </c>
      <c r="AH32" s="1153"/>
      <c r="AI32" s="1154">
        <v>12.24</v>
      </c>
      <c r="AJ32" s="1150">
        <v>1.3839999999999999</v>
      </c>
      <c r="AK32" s="1150">
        <v>9.5299999999999994</v>
      </c>
      <c r="AL32" s="1150">
        <v>14.95</v>
      </c>
      <c r="AM32" s="1150">
        <v>11.3</v>
      </c>
      <c r="AN32" s="1159">
        <v>581.53200000000004</v>
      </c>
      <c r="AO32" s="1200">
        <v>788</v>
      </c>
      <c r="AP32" s="1153"/>
      <c r="AQ32" s="1154">
        <v>10.212888817583785</v>
      </c>
      <c r="AR32" s="1154">
        <v>1.2030527724657964</v>
      </c>
      <c r="AS32" s="1154">
        <v>7.8535611424867717</v>
      </c>
      <c r="AT32" s="1154">
        <v>12.572216492680798</v>
      </c>
      <c r="AU32" s="1154">
        <v>11.779750019352706</v>
      </c>
      <c r="AV32" s="1158">
        <v>582.05607700000144</v>
      </c>
      <c r="AW32" s="1158">
        <v>793</v>
      </c>
      <c r="AX32" s="1157"/>
      <c r="AY32" s="1517">
        <v>11.369056213916105</v>
      </c>
      <c r="AZ32" s="1154">
        <v>1.5445118888683738</v>
      </c>
      <c r="BA32" s="1154">
        <v>8.3401899675299962</v>
      </c>
      <c r="BB32" s="1154">
        <v>14.397922460302215</v>
      </c>
      <c r="BC32" s="1221">
        <v>13.585225192024645</v>
      </c>
      <c r="BD32" s="1158">
        <v>577.44173099999841</v>
      </c>
      <c r="BE32" s="1158">
        <v>763</v>
      </c>
      <c r="BF32" s="1157"/>
      <c r="BG32" s="1517">
        <v>9.6277933525024597</v>
      </c>
      <c r="BH32" s="1154">
        <v>1.3098439761047718</v>
      </c>
      <c r="BI32" s="1154">
        <v>7.0595629505216317</v>
      </c>
      <c r="BJ32" s="1154">
        <v>12.196023754483285</v>
      </c>
      <c r="BK32" s="1221">
        <v>13.604820213183292</v>
      </c>
      <c r="BL32" s="1158">
        <v>388.12385799999925</v>
      </c>
      <c r="BM32" s="1158">
        <v>960</v>
      </c>
      <c r="BN32" s="1157"/>
      <c r="BO32" s="1517" t="s">
        <v>348</v>
      </c>
      <c r="BP32" s="1154">
        <v>1.1556213909909308</v>
      </c>
      <c r="BQ32" s="1154">
        <v>4.9540100405634657</v>
      </c>
      <c r="BR32" s="1154">
        <v>9.4857055724639778</v>
      </c>
      <c r="BS32" s="1221">
        <v>16.006151671689913</v>
      </c>
      <c r="BT32" s="1158">
        <v>365.69452899999891</v>
      </c>
      <c r="BU32" s="1158">
        <v>836</v>
      </c>
      <c r="BV32" s="1221"/>
      <c r="BW32" s="1517">
        <v>8.3021237389204785</v>
      </c>
      <c r="BX32" s="1154">
        <v>1.0911284586055674</v>
      </c>
      <c r="BY32" s="1154">
        <v>6.1627284321442879</v>
      </c>
      <c r="BZ32" s="1154">
        <v>10.441519045696667</v>
      </c>
      <c r="CA32" s="1221">
        <v>13.142763140114875</v>
      </c>
      <c r="CB32" s="1158">
        <v>296.53541399999864</v>
      </c>
      <c r="CC32" s="1158">
        <v>917</v>
      </c>
      <c r="CD32" s="1109"/>
      <c r="CE32" s="1517">
        <v>7.9685904438187798</v>
      </c>
      <c r="CF32" s="1154">
        <v>0.97495031554091915</v>
      </c>
      <c r="CG32" s="1154">
        <v>6.0569503958535345</v>
      </c>
      <c r="CH32" s="1154">
        <v>9.8802304917840242</v>
      </c>
      <c r="CI32" s="1221">
        <v>12.234915602886661</v>
      </c>
      <c r="CJ32" s="1109">
        <v>321.2181649999996</v>
      </c>
      <c r="CK32" s="1158">
        <v>897</v>
      </c>
      <c r="CL32" s="1221"/>
      <c r="CM32" s="992"/>
      <c r="CN32" s="992">
        <v>-3.4</v>
      </c>
      <c r="CO32" s="992">
        <v>-0.3</v>
      </c>
      <c r="CP32" s="992"/>
      <c r="CQ32" s="730" t="s">
        <v>86</v>
      </c>
      <c r="CR32" s="992" t="s">
        <v>258</v>
      </c>
      <c r="CS32" s="730"/>
    </row>
    <row r="33" spans="1:97" s="235" customFormat="1" ht="21" customHeight="1">
      <c r="A33" s="1769" t="s">
        <v>39</v>
      </c>
      <c r="B33" s="1197"/>
      <c r="C33" s="1150">
        <v>5.4</v>
      </c>
      <c r="D33" s="1150"/>
      <c r="E33" s="1150">
        <v>2.5</v>
      </c>
      <c r="F33" s="1150">
        <v>8.1999999999999993</v>
      </c>
      <c r="G33" s="1150">
        <v>26.4</v>
      </c>
      <c r="H33" s="1150"/>
      <c r="I33" s="1152">
        <v>241</v>
      </c>
      <c r="J33" s="1198"/>
      <c r="K33" s="1201">
        <v>4.6742282145577958</v>
      </c>
      <c r="L33" s="1150">
        <v>1.6448140193871659</v>
      </c>
      <c r="M33" s="1150">
        <v>1.4466629822475086</v>
      </c>
      <c r="N33" s="1150">
        <v>7.9017934468680826</v>
      </c>
      <c r="O33" s="1150">
        <v>35.18899685437745</v>
      </c>
      <c r="P33" s="1150">
        <v>97.256013000000081</v>
      </c>
      <c r="Q33" s="1152">
        <v>283</v>
      </c>
      <c r="R33" s="1152"/>
      <c r="S33" s="1201">
        <v>2.3802662456807049</v>
      </c>
      <c r="T33" s="1150">
        <v>0.82194887508965586</v>
      </c>
      <c r="U33" s="1150">
        <v>0.768082594422135</v>
      </c>
      <c r="V33" s="1150">
        <v>3.992449896939275</v>
      </c>
      <c r="W33" s="1150">
        <v>34.531804019033011</v>
      </c>
      <c r="X33" s="1152">
        <v>150.59504399999977</v>
      </c>
      <c r="Y33" s="1199">
        <v>376</v>
      </c>
      <c r="Z33" s="1152"/>
      <c r="AA33" s="1176">
        <v>2.8342127414168767</v>
      </c>
      <c r="AB33" s="1150">
        <v>0.80013654527588896</v>
      </c>
      <c r="AC33" s="1150">
        <v>1.2648149796447139</v>
      </c>
      <c r="AD33" s="1150">
        <v>4.4036105031890393</v>
      </c>
      <c r="AE33" s="1150">
        <v>28.231350935070793</v>
      </c>
      <c r="AF33" s="1152">
        <v>155.98313900000008</v>
      </c>
      <c r="AG33" s="1152">
        <v>405</v>
      </c>
      <c r="AH33" s="1153"/>
      <c r="AI33" s="1176">
        <v>2.2399999999999998</v>
      </c>
      <c r="AJ33" s="1150">
        <v>0.65100000000000002</v>
      </c>
      <c r="AK33" s="1150">
        <v>0.96</v>
      </c>
      <c r="AL33" s="1150">
        <v>3.51</v>
      </c>
      <c r="AM33" s="1150">
        <v>29.099999999999998</v>
      </c>
      <c r="AN33" s="1159">
        <v>179.19499999999999</v>
      </c>
      <c r="AO33" s="1200">
        <v>456</v>
      </c>
      <c r="AP33" s="1153"/>
      <c r="AQ33" s="1154" t="s">
        <v>290</v>
      </c>
      <c r="AR33" s="1154">
        <v>0.47322270270000139</v>
      </c>
      <c r="AS33" s="1154">
        <v>0.16359073143657754</v>
      </c>
      <c r="AT33" s="1154">
        <v>2.0196812446996804</v>
      </c>
      <c r="AU33" s="1154">
        <v>43.349862763086875</v>
      </c>
      <c r="AV33" s="1158">
        <v>170.24191400000046</v>
      </c>
      <c r="AW33" s="1158">
        <v>477</v>
      </c>
      <c r="AX33" s="1157"/>
      <c r="AY33" s="1517" t="s">
        <v>326</v>
      </c>
      <c r="AZ33" s="1154">
        <v>0.67514589097392264</v>
      </c>
      <c r="BA33" s="1154">
        <v>0.68870137757690086</v>
      </c>
      <c r="BB33" s="1154">
        <v>3.336692131543137</v>
      </c>
      <c r="BC33" s="1221">
        <v>33.544342407483605</v>
      </c>
      <c r="BD33" s="1158">
        <v>154.91076799999999</v>
      </c>
      <c r="BE33" s="1158">
        <v>477</v>
      </c>
      <c r="BF33" s="1157"/>
      <c r="BG33" s="1517" t="s">
        <v>396</v>
      </c>
      <c r="BH33" s="1154">
        <v>0.49607450419241073</v>
      </c>
      <c r="BI33" s="1154">
        <v>0.96187223112742803</v>
      </c>
      <c r="BJ33" s="1154">
        <v>2.9071934244244333</v>
      </c>
      <c r="BK33" s="1221">
        <v>25.643116367414216</v>
      </c>
      <c r="BL33" s="1158">
        <v>113.2128630000005</v>
      </c>
      <c r="BM33" s="1158">
        <v>778</v>
      </c>
      <c r="BN33" s="1157"/>
      <c r="BO33" s="1517" t="s">
        <v>408</v>
      </c>
      <c r="BP33" s="1154">
        <v>0.3123009547567257</v>
      </c>
      <c r="BQ33" s="1154">
        <v>6.7297414840889733E-2</v>
      </c>
      <c r="BR33" s="1154">
        <v>1.2919656775716062</v>
      </c>
      <c r="BS33" s="1221">
        <v>45.951509534837228</v>
      </c>
      <c r="BT33" s="1158">
        <v>107.3461060000003</v>
      </c>
      <c r="BU33" s="1158">
        <v>721</v>
      </c>
      <c r="BV33" s="1221"/>
      <c r="BW33" s="1517" t="s">
        <v>232</v>
      </c>
      <c r="BX33" s="1154">
        <v>0.46314253746391465</v>
      </c>
      <c r="BY33" s="1154">
        <v>0.66755559446889878</v>
      </c>
      <c r="BZ33" s="1154">
        <v>2.4837394969307374</v>
      </c>
      <c r="CA33" s="1221">
        <v>29.393790427808625</v>
      </c>
      <c r="CB33" s="1158">
        <v>97.11175600000027</v>
      </c>
      <c r="CC33" s="1158">
        <v>754</v>
      </c>
      <c r="CD33" s="1109"/>
      <c r="CE33" s="1517" t="s">
        <v>408</v>
      </c>
      <c r="CF33" s="1154">
        <v>0.28477422557645043</v>
      </c>
      <c r="CG33" s="1154">
        <v>0.17719333940659854</v>
      </c>
      <c r="CH33" s="1154">
        <v>1.2939390967290043</v>
      </c>
      <c r="CI33" s="1221">
        <v>38.714967950064434</v>
      </c>
      <c r="CJ33" s="1109">
        <v>96.152865999999875</v>
      </c>
      <c r="CK33" s="1158">
        <v>813</v>
      </c>
      <c r="CL33" s="1221"/>
      <c r="CM33" s="992"/>
      <c r="CN33" s="992">
        <v>-1.3</v>
      </c>
      <c r="CO33" s="992">
        <v>-0.9</v>
      </c>
      <c r="CP33" s="992"/>
      <c r="CQ33" s="730" t="s">
        <v>86</v>
      </c>
      <c r="CR33" s="992" t="s">
        <v>86</v>
      </c>
      <c r="CS33" s="730"/>
    </row>
    <row r="34" spans="1:97" s="253" customFormat="1" ht="21" customHeight="1">
      <c r="A34" s="1769" t="s">
        <v>40</v>
      </c>
      <c r="B34" s="1197"/>
      <c r="C34" s="1150">
        <v>12.9</v>
      </c>
      <c r="D34" s="1150"/>
      <c r="E34" s="1150">
        <v>9.6999999999999993</v>
      </c>
      <c r="F34" s="1150">
        <v>16.100000000000001</v>
      </c>
      <c r="G34" s="1150">
        <v>12.3</v>
      </c>
      <c r="H34" s="1150"/>
      <c r="I34" s="1152">
        <v>365</v>
      </c>
      <c r="J34" s="1198"/>
      <c r="K34" s="1201">
        <v>7.1937417005489461</v>
      </c>
      <c r="L34" s="1150">
        <v>1.4817888010851541</v>
      </c>
      <c r="M34" s="1150">
        <v>4.2860755695227137</v>
      </c>
      <c r="N34" s="1150">
        <v>10.101407831575179</v>
      </c>
      <c r="O34" s="1150">
        <v>20.598304231191406</v>
      </c>
      <c r="P34" s="1150">
        <v>65.450112000000146</v>
      </c>
      <c r="Q34" s="1152">
        <v>384</v>
      </c>
      <c r="R34" s="1152"/>
      <c r="S34" s="1150">
        <v>9.4710764305600694</v>
      </c>
      <c r="T34" s="1150">
        <v>1.2922532931863198</v>
      </c>
      <c r="U34" s="1150">
        <v>6.9364301822361849</v>
      </c>
      <c r="V34" s="1150">
        <v>12.005722678883952</v>
      </c>
      <c r="W34" s="1150">
        <v>13.644207209822959</v>
      </c>
      <c r="X34" s="1152">
        <v>154.7373850000001</v>
      </c>
      <c r="Y34" s="1199">
        <v>712</v>
      </c>
      <c r="Z34" s="1152"/>
      <c r="AA34" s="1176">
        <v>7.7861963599681507</v>
      </c>
      <c r="AB34" s="1150">
        <v>1.2589146502044954</v>
      </c>
      <c r="AC34" s="1150">
        <v>5.3169455227727545</v>
      </c>
      <c r="AD34" s="1150">
        <v>10.255447197163546</v>
      </c>
      <c r="AE34" s="1150">
        <v>16.168544845299088</v>
      </c>
      <c r="AF34" s="1152">
        <v>149.02298200000018</v>
      </c>
      <c r="AG34" s="1152">
        <v>686</v>
      </c>
      <c r="AH34" s="1153"/>
      <c r="AI34" s="1176">
        <v>5.9700000000000006</v>
      </c>
      <c r="AJ34" s="1150">
        <v>1.103</v>
      </c>
      <c r="AK34" s="1150">
        <v>3.8</v>
      </c>
      <c r="AL34" s="1150">
        <v>8.129999999999999</v>
      </c>
      <c r="AM34" s="1150">
        <v>18.5</v>
      </c>
      <c r="AN34" s="1159">
        <v>166.10300000000001</v>
      </c>
      <c r="AO34" s="1200">
        <v>740</v>
      </c>
      <c r="AP34" s="1153"/>
      <c r="AQ34" s="1154" t="s">
        <v>168</v>
      </c>
      <c r="AR34" s="1154">
        <v>0.830647008487854</v>
      </c>
      <c r="AS34" s="1154">
        <v>2.8836536104130746</v>
      </c>
      <c r="AT34" s="1154">
        <v>6.1416461444316202</v>
      </c>
      <c r="AU34" s="1154">
        <v>18.407078569151583</v>
      </c>
      <c r="AV34" s="1158">
        <v>176.79080400000043</v>
      </c>
      <c r="AW34" s="1158">
        <v>744</v>
      </c>
      <c r="AX34" s="1157"/>
      <c r="AY34" s="1517" t="s">
        <v>159</v>
      </c>
      <c r="AZ34" s="1154">
        <v>0.96208683601225931</v>
      </c>
      <c r="BA34" s="1154">
        <v>2.9865036991422076</v>
      </c>
      <c r="BB34" s="1154">
        <v>6.759905982014863</v>
      </c>
      <c r="BC34" s="1221">
        <v>19.742384477686812</v>
      </c>
      <c r="BD34" s="1158">
        <v>174.03440399999988</v>
      </c>
      <c r="BE34" s="1158">
        <v>674</v>
      </c>
      <c r="BF34" s="1157"/>
      <c r="BG34" s="1517" t="s">
        <v>204</v>
      </c>
      <c r="BH34" s="1154">
        <v>0.99252999410240972</v>
      </c>
      <c r="BI34" s="1154">
        <v>4.5835666070618704</v>
      </c>
      <c r="BJ34" s="1154">
        <v>8.4757030022866502</v>
      </c>
      <c r="BK34" s="1221">
        <v>15.200390585272917</v>
      </c>
      <c r="BL34" s="1158">
        <v>109.27585100000026</v>
      </c>
      <c r="BM34" s="1158">
        <v>959</v>
      </c>
      <c r="BN34" s="1157"/>
      <c r="BO34" s="1517" t="s">
        <v>345</v>
      </c>
      <c r="BP34" s="1154">
        <v>0.73147961091490643</v>
      </c>
      <c r="BQ34" s="1154">
        <v>2.9940265295791582</v>
      </c>
      <c r="BR34" s="1154">
        <v>5.8624771400485347</v>
      </c>
      <c r="BS34" s="1221">
        <v>16.518473614445103</v>
      </c>
      <c r="BT34" s="1158">
        <v>107.3581669999997</v>
      </c>
      <c r="BU34" s="1158">
        <v>905</v>
      </c>
      <c r="BV34" s="1221"/>
      <c r="BW34" s="1517" t="s">
        <v>361</v>
      </c>
      <c r="BX34" s="1154">
        <v>0.8918290152663122</v>
      </c>
      <c r="BY34" s="1154">
        <v>3.7095483976133123</v>
      </c>
      <c r="BZ34" s="1154">
        <v>7.206798963593271</v>
      </c>
      <c r="CA34" s="1221">
        <v>16.339330102953749</v>
      </c>
      <c r="CB34" s="1158">
        <v>89.488761000000338</v>
      </c>
      <c r="CC34" s="1158">
        <v>900</v>
      </c>
      <c r="CD34" s="1109"/>
      <c r="CE34" s="1517" t="s">
        <v>171</v>
      </c>
      <c r="CF34" s="1154">
        <v>0.97662688469906178</v>
      </c>
      <c r="CG34" s="1154">
        <v>3.9233908230480528</v>
      </c>
      <c r="CH34" s="1154">
        <v>7.7532456063134774</v>
      </c>
      <c r="CI34" s="1221">
        <v>16.727880337924727</v>
      </c>
      <c r="CJ34" s="1109">
        <v>89.116296999999889</v>
      </c>
      <c r="CK34" s="1158">
        <v>914</v>
      </c>
      <c r="CL34" s="1221"/>
      <c r="CM34" s="992"/>
      <c r="CN34" s="992">
        <v>0.9</v>
      </c>
      <c r="CO34" s="992">
        <v>0.3</v>
      </c>
      <c r="CP34" s="992"/>
      <c r="CQ34" s="730" t="s">
        <v>258</v>
      </c>
      <c r="CR34" s="992" t="s">
        <v>258</v>
      </c>
      <c r="CS34" s="730"/>
    </row>
    <row r="35" spans="1:97" s="253" customFormat="1" ht="21" customHeight="1">
      <c r="A35" s="1770" t="s">
        <v>41</v>
      </c>
      <c r="B35" s="1207"/>
      <c r="C35" s="1208">
        <v>33.6</v>
      </c>
      <c r="D35" s="1208"/>
      <c r="E35" s="1208">
        <v>25.2</v>
      </c>
      <c r="F35" s="1208">
        <v>42.1</v>
      </c>
      <c r="G35" s="1208">
        <v>12.6</v>
      </c>
      <c r="H35" s="1208"/>
      <c r="I35" s="1209">
        <v>446</v>
      </c>
      <c r="J35" s="1210"/>
      <c r="K35" s="1208">
        <v>22.670029732619085</v>
      </c>
      <c r="L35" s="1208">
        <v>2.3142691426536106</v>
      </c>
      <c r="M35" s="1208">
        <v>18.128814412834576</v>
      </c>
      <c r="N35" s="1208">
        <v>27.211245052403594</v>
      </c>
      <c r="O35" s="1208">
        <v>10.208496283194956</v>
      </c>
      <c r="P35" s="1208">
        <v>186.71177100000159</v>
      </c>
      <c r="Q35" s="1209">
        <v>531</v>
      </c>
      <c r="R35" s="1209"/>
      <c r="S35" s="1208">
        <v>24.259366635984904</v>
      </c>
      <c r="T35" s="1208">
        <v>2.2018283924565201</v>
      </c>
      <c r="U35" s="1208">
        <v>19.940665260783017</v>
      </c>
      <c r="V35" s="1208">
        <v>28.57806801118679</v>
      </c>
      <c r="W35" s="1208">
        <v>9.076199001792812</v>
      </c>
      <c r="X35" s="1209">
        <v>384.38738900000209</v>
      </c>
      <c r="Y35" s="1211">
        <v>992</v>
      </c>
      <c r="Z35" s="1209"/>
      <c r="AA35" s="1212">
        <v>23.292069932352728</v>
      </c>
      <c r="AB35" s="1208">
        <v>1.850074145164353</v>
      </c>
      <c r="AC35" s="1208">
        <v>19.663311516459665</v>
      </c>
      <c r="AD35" s="1208">
        <v>26.920828348245792</v>
      </c>
      <c r="AE35" s="1208">
        <v>7.9429357310772817</v>
      </c>
      <c r="AF35" s="1209">
        <v>358.610042999999</v>
      </c>
      <c r="AG35" s="1209">
        <v>906</v>
      </c>
      <c r="AH35" s="1213"/>
      <c r="AI35" s="1212">
        <v>17.57</v>
      </c>
      <c r="AJ35" s="1208">
        <v>1.4749999999999999</v>
      </c>
      <c r="AK35" s="1208">
        <v>14.680000000000001</v>
      </c>
      <c r="AL35" s="1208">
        <v>20.46</v>
      </c>
      <c r="AM35" s="1208">
        <v>8.4</v>
      </c>
      <c r="AN35" s="1214">
        <v>355.267</v>
      </c>
      <c r="AO35" s="1215">
        <v>932</v>
      </c>
      <c r="AP35" s="1213"/>
      <c r="AQ35" s="1212">
        <v>18.415663880164001</v>
      </c>
      <c r="AR35" s="1212">
        <v>1.7754499874066298</v>
      </c>
      <c r="AS35" s="1212">
        <v>14.933798090973777</v>
      </c>
      <c r="AT35" s="1212">
        <v>21.897529669354228</v>
      </c>
      <c r="AU35" s="1212">
        <v>9.6409773710032471</v>
      </c>
      <c r="AV35" s="1569">
        <v>399.64779699999968</v>
      </c>
      <c r="AW35" s="1569">
        <v>1003</v>
      </c>
      <c r="AX35" s="1570"/>
      <c r="AY35" s="1517">
        <v>21.217867759005056</v>
      </c>
      <c r="AZ35" s="1154">
        <v>1.9027043361391165</v>
      </c>
      <c r="BA35" s="1154">
        <v>17.48656793404437</v>
      </c>
      <c r="BB35" s="1154">
        <v>24.949167583965739</v>
      </c>
      <c r="BC35" s="1571">
        <v>8.9674625073086887</v>
      </c>
      <c r="BD35" s="1158">
        <v>466.89857399999909</v>
      </c>
      <c r="BE35" s="1158">
        <v>1004</v>
      </c>
      <c r="BF35" s="1570"/>
      <c r="BG35" s="1517">
        <v>17.648997867286457</v>
      </c>
      <c r="BH35" s="1154">
        <v>2.1045637623196187</v>
      </c>
      <c r="BI35" s="1154">
        <v>13.522548659671779</v>
      </c>
      <c r="BJ35" s="1154">
        <v>21.775447074901138</v>
      </c>
      <c r="BK35" s="1571">
        <v>11.924551060321457</v>
      </c>
      <c r="BL35" s="1158">
        <v>296.2770260000014</v>
      </c>
      <c r="BM35" s="1158">
        <v>1103</v>
      </c>
      <c r="BN35" s="1570"/>
      <c r="BO35" s="1517">
        <v>19.426802950233</v>
      </c>
      <c r="BP35" s="1154">
        <v>1.8542618661289558</v>
      </c>
      <c r="BQ35" s="1154">
        <v>15.791118166609936</v>
      </c>
      <c r="BR35" s="1154">
        <v>23.062487733856063</v>
      </c>
      <c r="BS35" s="1571">
        <v>9.5448637167893668</v>
      </c>
      <c r="BT35" s="1158">
        <v>274.92852599999952</v>
      </c>
      <c r="BU35" s="1158">
        <v>993</v>
      </c>
      <c r="BV35" s="1571"/>
      <c r="BW35" s="1517">
        <v>15.029615246993972</v>
      </c>
      <c r="BX35" s="1154">
        <v>2.1679793985421232</v>
      </c>
      <c r="BY35" s="1154">
        <v>10.778818822569356</v>
      </c>
      <c r="BZ35" s="1154">
        <v>19.280411671418587</v>
      </c>
      <c r="CA35" s="1571">
        <v>14.424716554043087</v>
      </c>
      <c r="CB35" s="1158">
        <v>242.55225699999988</v>
      </c>
      <c r="CC35" s="1158">
        <v>1098</v>
      </c>
      <c r="CD35" s="1569"/>
      <c r="CE35" s="1517">
        <v>12.622306826116189</v>
      </c>
      <c r="CF35" s="1154">
        <v>1.4335390078720669</v>
      </c>
      <c r="CG35" s="1154">
        <v>9.8114860754729314</v>
      </c>
      <c r="CH35" s="1154">
        <v>15.433127576759448</v>
      </c>
      <c r="CI35" s="1221">
        <v>11.357187141941459</v>
      </c>
      <c r="CJ35" s="1109">
        <v>216.73391699999985</v>
      </c>
      <c r="CK35" s="1158">
        <v>1013</v>
      </c>
      <c r="CL35" s="1571"/>
      <c r="CM35" s="992"/>
      <c r="CN35" s="992">
        <v>-8.6</v>
      </c>
      <c r="CO35" s="992">
        <v>-2.4</v>
      </c>
      <c r="CP35" s="992"/>
      <c r="CQ35" s="730" t="s">
        <v>437</v>
      </c>
      <c r="CR35" s="992" t="s">
        <v>258</v>
      </c>
      <c r="CS35" s="730"/>
    </row>
    <row r="36" spans="1:97" s="253" customFormat="1" ht="21" customHeight="1">
      <c r="A36" s="1204"/>
      <c r="B36" s="1204"/>
      <c r="C36" s="1116"/>
      <c r="D36" s="1116"/>
      <c r="E36" s="1116"/>
      <c r="F36" s="1116"/>
      <c r="G36" s="1116"/>
      <c r="H36" s="1116"/>
      <c r="I36" s="1118"/>
      <c r="J36" s="1216"/>
      <c r="K36" s="1217"/>
      <c r="L36" s="1217"/>
      <c r="M36" s="1217"/>
      <c r="N36" s="1217"/>
      <c r="O36" s="1217"/>
      <c r="P36" s="1217"/>
      <c r="Q36" s="1218"/>
      <c r="R36" s="1218"/>
      <c r="S36" s="1217"/>
      <c r="T36" s="1217"/>
      <c r="U36" s="1217"/>
      <c r="V36" s="1217"/>
      <c r="W36" s="1217"/>
      <c r="X36" s="1218"/>
      <c r="Y36" s="1218"/>
      <c r="Z36" s="1218"/>
      <c r="AA36" s="1219"/>
      <c r="AB36" s="1217"/>
      <c r="AC36" s="1217"/>
      <c r="AD36" s="1217"/>
      <c r="AE36" s="1217"/>
      <c r="AF36" s="1218"/>
      <c r="AG36" s="1218"/>
      <c r="AH36" s="1220"/>
      <c r="AI36" s="1219"/>
      <c r="AJ36" s="1217"/>
      <c r="AK36" s="1217"/>
      <c r="AL36" s="1217"/>
      <c r="AM36" s="1217"/>
      <c r="AN36" s="1177"/>
      <c r="AO36" s="1177"/>
      <c r="AP36" s="1220"/>
      <c r="AQ36" s="1219"/>
      <c r="AR36" s="1219"/>
      <c r="AS36" s="1219"/>
      <c r="AT36" s="1219"/>
      <c r="AU36" s="1219"/>
      <c r="AV36" s="1543"/>
      <c r="AW36" s="1543"/>
      <c r="AX36" s="1572"/>
      <c r="AY36" s="1219"/>
      <c r="AZ36" s="1219"/>
      <c r="BA36" s="1219"/>
      <c r="BB36" s="1219"/>
      <c r="BC36" s="1219"/>
      <c r="BD36" s="1543"/>
      <c r="BE36" s="1543"/>
      <c r="BF36" s="1572"/>
      <c r="BG36" s="1219"/>
      <c r="BH36" s="1219"/>
      <c r="BI36" s="1219"/>
      <c r="BJ36" s="1219"/>
      <c r="BK36" s="1219"/>
      <c r="BL36" s="1543"/>
      <c r="BM36" s="1543"/>
      <c r="BN36" s="1572"/>
      <c r="BO36" s="1219"/>
      <c r="BP36" s="1219"/>
      <c r="BQ36" s="1219"/>
      <c r="BR36" s="1219"/>
      <c r="BS36" s="1219"/>
      <c r="BT36" s="1543"/>
      <c r="BU36" s="1543"/>
      <c r="BV36" s="1219"/>
      <c r="BW36" s="1219"/>
      <c r="BX36" s="1219"/>
      <c r="BY36" s="1219"/>
      <c r="BZ36" s="1219"/>
      <c r="CA36" s="1219"/>
      <c r="CB36" s="1543"/>
      <c r="CC36" s="1543"/>
      <c r="CD36" s="1543"/>
      <c r="CE36" s="1219"/>
      <c r="CF36" s="1219"/>
      <c r="CG36" s="1219"/>
      <c r="CH36" s="1219"/>
      <c r="CI36" s="1219"/>
      <c r="CJ36" s="1543"/>
      <c r="CK36" s="1543"/>
      <c r="CL36" s="1219"/>
      <c r="CM36" s="702"/>
      <c r="CN36" s="702"/>
      <c r="CO36" s="702"/>
      <c r="CP36" s="702"/>
      <c r="CQ36" s="702"/>
      <c r="CR36" s="702"/>
      <c r="CS36" s="702"/>
    </row>
    <row r="37" spans="1:97" s="253" customFormat="1" ht="21" customHeight="1">
      <c r="A37" s="1781" t="s">
        <v>362</v>
      </c>
      <c r="B37" s="1193"/>
      <c r="C37" s="1222">
        <v>8.3000000000000007</v>
      </c>
      <c r="D37" s="1222"/>
      <c r="E37" s="1222">
        <v>6.3</v>
      </c>
      <c r="F37" s="1222">
        <v>10.199999999999999</v>
      </c>
      <c r="G37" s="1222">
        <v>11.7</v>
      </c>
      <c r="H37" s="1222"/>
      <c r="I37" s="1223">
        <v>1016</v>
      </c>
      <c r="J37" s="1194"/>
      <c r="K37" s="1095">
        <v>9.2702385118425621</v>
      </c>
      <c r="L37" s="1095">
        <v>1.3367979273048689</v>
      </c>
      <c r="M37" s="1095">
        <v>6.647083272442786</v>
      </c>
      <c r="N37" s="1095">
        <v>11.893393751242339</v>
      </c>
      <c r="O37" s="1095">
        <v>14.420318588320393</v>
      </c>
      <c r="P37" s="1095">
        <v>1792.1278269999848</v>
      </c>
      <c r="Q37" s="1106">
        <v>462</v>
      </c>
      <c r="R37" s="1106"/>
      <c r="S37" s="1095">
        <v>6.1681660652879993</v>
      </c>
      <c r="T37" s="1095">
        <v>0.67670452384877899</v>
      </c>
      <c r="U37" s="1095">
        <v>4.8408670043059931</v>
      </c>
      <c r="V37" s="1095">
        <v>7.4954651262700054</v>
      </c>
      <c r="W37" s="1095">
        <v>10.970919341115094</v>
      </c>
      <c r="X37" s="1106">
        <v>4539.0427890000046</v>
      </c>
      <c r="Y37" s="1195">
        <v>1385</v>
      </c>
      <c r="Z37" s="1106"/>
      <c r="AA37" s="1101">
        <v>5.585575663050844</v>
      </c>
      <c r="AB37" s="1095">
        <v>0.69981521111220935</v>
      </c>
      <c r="AC37" s="1095">
        <v>4.2129494126213967</v>
      </c>
      <c r="AD37" s="1095">
        <v>6.9582019134802913</v>
      </c>
      <c r="AE37" s="1095">
        <v>12.528972004471422</v>
      </c>
      <c r="AF37" s="1106">
        <v>4673.6822800000045</v>
      </c>
      <c r="AG37" s="1106">
        <v>1429</v>
      </c>
      <c r="AH37" s="1094"/>
      <c r="AI37" s="1101">
        <v>4.2</v>
      </c>
      <c r="AJ37" s="1095">
        <v>0.57899999999999996</v>
      </c>
      <c r="AK37" s="1095">
        <v>3.06</v>
      </c>
      <c r="AL37" s="1095">
        <v>5.33</v>
      </c>
      <c r="AM37" s="1095">
        <v>13.8</v>
      </c>
      <c r="AN37" s="1110">
        <v>4873.9390000000003</v>
      </c>
      <c r="AO37" s="1196">
        <v>1536</v>
      </c>
      <c r="AP37" s="1094"/>
      <c r="AQ37" s="1101">
        <v>3.3117812188142004</v>
      </c>
      <c r="AR37" s="1101">
        <v>0.42741556650315898</v>
      </c>
      <c r="AS37" s="1101">
        <v>2.4735691321147031</v>
      </c>
      <c r="AT37" s="1101">
        <v>4.1499933055136982</v>
      </c>
      <c r="AU37" s="1101">
        <v>12.905911902483618</v>
      </c>
      <c r="AV37" s="1109">
        <v>4825.2089869999718</v>
      </c>
      <c r="AW37" s="1109">
        <v>1530</v>
      </c>
      <c r="AX37" s="1565"/>
      <c r="AY37" s="1518">
        <v>2.902344090721988</v>
      </c>
      <c r="AZ37" s="1101">
        <v>0.360170540097206</v>
      </c>
      <c r="BA37" s="1101">
        <v>2.1943069077719382</v>
      </c>
      <c r="BB37" s="1101">
        <v>3.6103812736720378</v>
      </c>
      <c r="BC37" s="1101">
        <v>12.409642993350587</v>
      </c>
      <c r="BD37" s="1109">
        <v>5275.6880030000239</v>
      </c>
      <c r="BE37" s="1109">
        <v>2101</v>
      </c>
      <c r="BF37" s="1565"/>
      <c r="BG37" s="1518">
        <v>3.707003211159142</v>
      </c>
      <c r="BH37" s="1101">
        <v>0.38002716899260602</v>
      </c>
      <c r="BI37" s="1101">
        <v>2.9604326392622711</v>
      </c>
      <c r="BJ37" s="1101">
        <v>4.4535737830560125</v>
      </c>
      <c r="BK37" s="1101">
        <v>10.25160074986219</v>
      </c>
      <c r="BL37" s="1109">
        <v>3530.759309999989</v>
      </c>
      <c r="BM37" s="1109">
        <v>3602</v>
      </c>
      <c r="BN37" s="1565"/>
      <c r="BO37" s="1518">
        <v>3.164906521017552</v>
      </c>
      <c r="BP37" s="1101">
        <v>0.383509705971813</v>
      </c>
      <c r="BQ37" s="1101">
        <v>2.4114637212463297</v>
      </c>
      <c r="BR37" s="1101">
        <v>3.9183493207887747</v>
      </c>
      <c r="BS37" s="1101">
        <v>12.117568194352561</v>
      </c>
      <c r="BT37" s="1109">
        <v>3302.2241669999835</v>
      </c>
      <c r="BU37" s="1109">
        <v>3151</v>
      </c>
      <c r="BV37" s="1101"/>
      <c r="BW37" s="1518">
        <v>3.4423264286749933</v>
      </c>
      <c r="BX37" s="1101">
        <v>0.36774202187350141</v>
      </c>
      <c r="BY37" s="1101">
        <v>2.7198740239688028</v>
      </c>
      <c r="BZ37" s="1101">
        <v>4.1647788333811837</v>
      </c>
      <c r="CA37" s="1101">
        <v>10.682950309713982</v>
      </c>
      <c r="CB37" s="1109">
        <v>3032.1369040000086</v>
      </c>
      <c r="CC37" s="1109">
        <v>3147</v>
      </c>
      <c r="CD37" s="1109"/>
      <c r="CE37" s="1518">
        <v>2.9935629291251411</v>
      </c>
      <c r="CF37" s="1101">
        <v>0.31032097198163783</v>
      </c>
      <c r="CG37" s="1101">
        <v>2.3840485025036835</v>
      </c>
      <c r="CH37" s="1101">
        <v>3.6030773557465987</v>
      </c>
      <c r="CI37" s="1101">
        <v>10.366275215478037</v>
      </c>
      <c r="CJ37" s="1109">
        <v>2811.8702360000134</v>
      </c>
      <c r="CK37" s="1109">
        <v>3760</v>
      </c>
      <c r="CL37" s="1101"/>
      <c r="CM37" s="1016"/>
      <c r="CN37" s="1016">
        <v>0.1</v>
      </c>
      <c r="CO37" s="1016">
        <v>-0.4</v>
      </c>
      <c r="CP37" s="1016"/>
      <c r="CQ37" s="710"/>
      <c r="CR37" s="1016"/>
      <c r="CS37" s="710"/>
    </row>
    <row r="38" spans="1:97" s="253" customFormat="1" ht="6.75" customHeight="1" thickBot="1">
      <c r="A38" s="261"/>
      <c r="B38" s="261"/>
      <c r="C38" s="262"/>
      <c r="D38" s="262"/>
      <c r="E38" s="262"/>
      <c r="F38" s="262"/>
      <c r="G38" s="262"/>
      <c r="H38" s="262"/>
      <c r="I38" s="263"/>
      <c r="J38" s="264"/>
      <c r="K38" s="262"/>
      <c r="L38" s="262"/>
      <c r="M38" s="262"/>
      <c r="N38" s="262"/>
      <c r="O38" s="262"/>
      <c r="P38" s="262"/>
      <c r="Q38" s="263"/>
      <c r="R38" s="263"/>
      <c r="S38" s="261"/>
      <c r="T38" s="261"/>
      <c r="U38" s="261"/>
      <c r="V38" s="261"/>
      <c r="W38" s="261"/>
      <c r="X38" s="261"/>
      <c r="Y38" s="261"/>
      <c r="Z38" s="263"/>
      <c r="AA38" s="261"/>
      <c r="AB38" s="261"/>
      <c r="AC38" s="261"/>
      <c r="AD38" s="261"/>
      <c r="AE38" s="261"/>
      <c r="AF38" s="261"/>
      <c r="AG38" s="261"/>
      <c r="AH38" s="261"/>
      <c r="AI38" s="261"/>
      <c r="AJ38" s="261"/>
      <c r="AK38" s="261"/>
      <c r="AL38" s="261"/>
      <c r="AM38" s="261"/>
      <c r="AN38" s="261"/>
      <c r="AO38" s="261"/>
      <c r="AP38" s="261"/>
      <c r="AQ38" s="261"/>
      <c r="AR38" s="261"/>
      <c r="AS38" s="261"/>
      <c r="AT38" s="261"/>
      <c r="AU38" s="261"/>
      <c r="AV38" s="261"/>
      <c r="AW38" s="265"/>
      <c r="AX38" s="261"/>
      <c r="AY38" s="261"/>
      <c r="AZ38" s="261"/>
      <c r="BA38" s="261"/>
      <c r="BB38" s="261"/>
      <c r="BC38" s="261"/>
      <c r="BD38" s="261"/>
      <c r="BE38" s="261"/>
      <c r="BF38" s="261"/>
      <c r="BG38" s="261"/>
      <c r="BH38" s="261"/>
      <c r="BI38" s="261"/>
      <c r="BJ38" s="261"/>
      <c r="BK38" s="261"/>
      <c r="BL38" s="261"/>
      <c r="BM38" s="261"/>
      <c r="BN38" s="261"/>
      <c r="BO38" s="930"/>
      <c r="BP38" s="930"/>
      <c r="BQ38" s="930"/>
      <c r="BR38" s="930"/>
      <c r="BS38" s="930"/>
      <c r="BT38" s="930"/>
      <c r="BU38" s="931"/>
      <c r="BV38" s="945"/>
      <c r="BW38" s="930"/>
      <c r="BX38" s="930"/>
      <c r="BY38" s="930"/>
      <c r="BZ38" s="930"/>
      <c r="CA38" s="930"/>
      <c r="CB38" s="930"/>
      <c r="CC38" s="931"/>
      <c r="CD38" s="945"/>
      <c r="CE38" s="945"/>
      <c r="CF38" s="945"/>
      <c r="CG38" s="945"/>
      <c r="CH38" s="945"/>
      <c r="CI38" s="945"/>
      <c r="CJ38" s="945"/>
      <c r="CK38" s="945"/>
      <c r="CL38" s="945"/>
      <c r="CM38" s="945"/>
      <c r="CN38" s="945"/>
      <c r="CO38" s="945"/>
      <c r="CP38" s="945"/>
      <c r="CQ38" s="945"/>
      <c r="CR38" s="945"/>
      <c r="CS38" s="931"/>
    </row>
    <row r="39" spans="1:97" s="253" customFormat="1" ht="156" customHeight="1" thickTop="1">
      <c r="A39" s="1918" t="s">
        <v>512</v>
      </c>
      <c r="B39" s="1918"/>
      <c r="C39" s="1918"/>
      <c r="D39" s="1918"/>
      <c r="E39" s="1918"/>
      <c r="F39" s="1918"/>
      <c r="G39" s="1918"/>
      <c r="H39" s="1918"/>
      <c r="I39" s="1918"/>
      <c r="J39" s="1918"/>
      <c r="K39" s="1918"/>
      <c r="L39" s="1918"/>
      <c r="M39" s="1918"/>
      <c r="N39" s="1918"/>
      <c r="O39" s="1918"/>
      <c r="P39" s="1918"/>
      <c r="Q39" s="1918"/>
      <c r="R39" s="1918"/>
      <c r="S39" s="1918"/>
      <c r="T39" s="1918"/>
      <c r="U39" s="1918"/>
      <c r="V39" s="1918"/>
      <c r="W39" s="1918"/>
      <c r="X39" s="1918"/>
      <c r="Y39" s="1918"/>
      <c r="Z39" s="1918"/>
      <c r="AA39" s="1918"/>
      <c r="AB39" s="1918"/>
      <c r="AC39" s="1918"/>
      <c r="AD39" s="1918"/>
      <c r="AE39" s="1918"/>
      <c r="AF39" s="1918"/>
      <c r="AG39" s="1918"/>
      <c r="AH39" s="1918"/>
      <c r="AI39" s="1918"/>
      <c r="AJ39" s="1918"/>
      <c r="AK39" s="1918"/>
      <c r="AL39" s="1918"/>
      <c r="AM39" s="1918"/>
      <c r="AN39" s="1918"/>
      <c r="AO39" s="1918"/>
      <c r="AP39" s="1918"/>
      <c r="AQ39" s="1918"/>
      <c r="AR39" s="1918"/>
      <c r="AS39" s="1918"/>
      <c r="AT39" s="1918"/>
      <c r="AU39" s="1918"/>
      <c r="AV39" s="1918"/>
      <c r="AW39" s="1918"/>
      <c r="AX39" s="1918"/>
      <c r="AY39" s="1918"/>
      <c r="AZ39" s="1918"/>
      <c r="BA39" s="1918"/>
      <c r="BB39" s="1918"/>
      <c r="BC39" s="1918"/>
      <c r="BD39" s="1918"/>
      <c r="BE39" s="1918"/>
      <c r="BF39" s="1918"/>
      <c r="BG39" s="1918"/>
      <c r="BH39" s="1918"/>
      <c r="BI39" s="1918"/>
      <c r="BJ39" s="1918"/>
      <c r="BK39" s="1918"/>
      <c r="BL39" s="1918"/>
      <c r="BM39" s="1918"/>
      <c r="BN39" s="1918"/>
      <c r="BO39" s="1918"/>
      <c r="BP39" s="1918"/>
      <c r="BQ39" s="1918"/>
      <c r="BR39" s="1918"/>
      <c r="BS39" s="1918"/>
      <c r="BT39" s="1918"/>
      <c r="BU39" s="1918"/>
      <c r="BV39" s="1918"/>
      <c r="BW39" s="1918"/>
      <c r="BX39" s="1918"/>
      <c r="BY39" s="1918"/>
      <c r="BZ39" s="1918"/>
      <c r="CA39" s="1918"/>
      <c r="CB39" s="1918"/>
      <c r="CC39" s="1918"/>
      <c r="CD39" s="1918"/>
      <c r="CE39" s="1918"/>
      <c r="CF39" s="1918"/>
      <c r="CG39" s="1918"/>
      <c r="CH39" s="1918"/>
      <c r="CI39" s="1918"/>
      <c r="CJ39" s="1918"/>
      <c r="CK39" s="1918"/>
      <c r="CL39" s="1918"/>
      <c r="CM39" s="1918"/>
      <c r="CN39" s="1918"/>
      <c r="CO39" s="1918"/>
      <c r="CP39" s="1918"/>
      <c r="CQ39" s="1918"/>
      <c r="CR39" s="1918"/>
    </row>
    <row r="40" spans="1:97" s="253" customFormat="1" ht="18.95" hidden="1" customHeight="1">
      <c r="A40" s="185" t="s">
        <v>364</v>
      </c>
      <c r="B40" s="185"/>
      <c r="C40" s="254"/>
      <c r="D40" s="254"/>
      <c r="E40" s="254"/>
      <c r="F40" s="254"/>
      <c r="G40" s="254"/>
      <c r="H40" s="254"/>
      <c r="I40" s="254"/>
      <c r="J40" s="254"/>
      <c r="K40" s="254"/>
      <c r="L40" s="254"/>
      <c r="M40" s="254"/>
      <c r="N40" s="254"/>
      <c r="O40" s="254"/>
      <c r="P40" s="254"/>
      <c r="Q40" s="254"/>
      <c r="R40" s="254"/>
      <c r="S40" s="254"/>
      <c r="T40" s="254"/>
      <c r="U40" s="254"/>
      <c r="V40" s="254"/>
      <c r="W40" s="254"/>
      <c r="X40" s="254"/>
      <c r="Y40" s="254"/>
      <c r="AW40" s="255"/>
      <c r="BO40" s="933"/>
      <c r="BP40" s="933"/>
      <c r="BQ40" s="933"/>
      <c r="BR40" s="933"/>
      <c r="BS40" s="933"/>
      <c r="BT40" s="933"/>
      <c r="BU40" s="934"/>
      <c r="BV40" s="934"/>
      <c r="BW40" s="933"/>
      <c r="BX40" s="933"/>
      <c r="BY40" s="933"/>
      <c r="BZ40" s="933"/>
      <c r="CA40" s="933"/>
      <c r="CB40" s="933"/>
      <c r="CC40" s="934"/>
      <c r="CD40" s="934"/>
      <c r="CE40" s="934"/>
      <c r="CF40" s="934"/>
      <c r="CG40" s="934"/>
      <c r="CH40" s="934"/>
      <c r="CI40" s="934"/>
      <c r="CJ40" s="934"/>
      <c r="CK40" s="934"/>
      <c r="CL40" s="934"/>
      <c r="CM40" s="934"/>
      <c r="CN40" s="934"/>
      <c r="CO40" s="934"/>
      <c r="CP40" s="934"/>
      <c r="CQ40" s="934"/>
      <c r="CR40" s="934"/>
      <c r="CS40" s="934"/>
    </row>
    <row r="41" spans="1:97" s="253" customFormat="1" ht="6.75" customHeight="1">
      <c r="C41" s="256"/>
      <c r="D41" s="256"/>
      <c r="E41" s="256"/>
      <c r="F41" s="256"/>
      <c r="G41" s="256"/>
      <c r="H41" s="256"/>
      <c r="I41" s="256"/>
      <c r="J41" s="256"/>
      <c r="K41" s="256"/>
      <c r="L41" s="256"/>
      <c r="M41" s="256"/>
      <c r="N41" s="256"/>
      <c r="O41" s="256"/>
      <c r="P41" s="256"/>
      <c r="Q41" s="256"/>
      <c r="R41" s="256"/>
      <c r="Z41" s="256"/>
      <c r="AW41" s="255"/>
      <c r="BO41" s="933"/>
      <c r="BP41" s="933"/>
      <c r="BQ41" s="933"/>
      <c r="BR41" s="933"/>
      <c r="BS41" s="933"/>
      <c r="BT41" s="933"/>
      <c r="BU41" s="934"/>
      <c r="BV41" s="934"/>
      <c r="BW41" s="933"/>
      <c r="BX41" s="933"/>
      <c r="BY41" s="933"/>
      <c r="BZ41" s="933"/>
      <c r="CA41" s="933"/>
      <c r="CB41" s="933"/>
      <c r="CC41" s="934"/>
      <c r="CD41" s="934"/>
      <c r="CE41" s="934"/>
      <c r="CF41" s="934"/>
      <c r="CG41" s="934"/>
      <c r="CH41" s="934"/>
      <c r="CI41" s="934"/>
      <c r="CJ41" s="934"/>
      <c r="CK41" s="934"/>
      <c r="CL41" s="934"/>
      <c r="CM41" s="934"/>
      <c r="CN41" s="934"/>
      <c r="CO41" s="934"/>
      <c r="CP41" s="934"/>
      <c r="CQ41" s="934"/>
      <c r="CR41" s="934"/>
      <c r="CS41" s="934"/>
    </row>
    <row r="42" spans="1:97" ht="12.95" customHeight="1"/>
  </sheetData>
  <mergeCells count="82">
    <mergeCell ref="CK4:CK5"/>
    <mergeCell ref="CF4:CF5"/>
    <mergeCell ref="A1:CS1"/>
    <mergeCell ref="BW2:CR2"/>
    <mergeCell ref="CN3:CO4"/>
    <mergeCell ref="CC4:CC5"/>
    <mergeCell ref="BX4:BX5"/>
    <mergeCell ref="CQ3:CR4"/>
    <mergeCell ref="CB4:CB5"/>
    <mergeCell ref="CE3:CK3"/>
    <mergeCell ref="CE4:CE5"/>
    <mergeCell ref="CG4:CH4"/>
    <mergeCell ref="CI4:CI5"/>
    <mergeCell ref="AY3:BE3"/>
    <mergeCell ref="BD4:BD5"/>
    <mergeCell ref="BE4:BE5"/>
    <mergeCell ref="A39:CR39"/>
    <mergeCell ref="AY4:AY5"/>
    <mergeCell ref="AZ4:AZ5"/>
    <mergeCell ref="AK4:AL4"/>
    <mergeCell ref="K4:K5"/>
    <mergeCell ref="AN4:AN5"/>
    <mergeCell ref="M4:N4"/>
    <mergeCell ref="U4:V4"/>
    <mergeCell ref="AI4:AI5"/>
    <mergeCell ref="AJ4:AJ5"/>
    <mergeCell ref="AA4:AA5"/>
    <mergeCell ref="AB4:AB5"/>
    <mergeCell ref="AO4:AO5"/>
    <mergeCell ref="AM4:AM5"/>
    <mergeCell ref="AF4:AF5"/>
    <mergeCell ref="AG4:AG5"/>
    <mergeCell ref="BC4:BC5"/>
    <mergeCell ref="AR4:AR5"/>
    <mergeCell ref="AS4:AT4"/>
    <mergeCell ref="BA4:BB4"/>
    <mergeCell ref="AQ3:AW3"/>
    <mergeCell ref="AQ4:AQ5"/>
    <mergeCell ref="AV4:AV5"/>
    <mergeCell ref="AW4:AW5"/>
    <mergeCell ref="AI3:AO3"/>
    <mergeCell ref="Q4:Q5"/>
    <mergeCell ref="AU4:AU5"/>
    <mergeCell ref="A3:A5"/>
    <mergeCell ref="C3:I3"/>
    <mergeCell ref="K3:Q3"/>
    <mergeCell ref="O4:O5"/>
    <mergeCell ref="AA3:AG3"/>
    <mergeCell ref="S3:Y3"/>
    <mergeCell ref="Y4:Y5"/>
    <mergeCell ref="S4:S5"/>
    <mergeCell ref="X4:X5"/>
    <mergeCell ref="T4:T5"/>
    <mergeCell ref="W4:W5"/>
    <mergeCell ref="AC4:AD4"/>
    <mergeCell ref="AE4:AE5"/>
    <mergeCell ref="BW3:CC3"/>
    <mergeCell ref="BW4:BW5"/>
    <mergeCell ref="BY4:BZ4"/>
    <mergeCell ref="CA4:CA5"/>
    <mergeCell ref="C4:C5"/>
    <mergeCell ref="L4:L5"/>
    <mergeCell ref="P4:P5"/>
    <mergeCell ref="E4:F4"/>
    <mergeCell ref="G4:G5"/>
    <mergeCell ref="D4:D5"/>
    <mergeCell ref="H4:H5"/>
    <mergeCell ref="BG3:BM3"/>
    <mergeCell ref="BG4:BG5"/>
    <mergeCell ref="BO3:BU3"/>
    <mergeCell ref="I4:I5"/>
    <mergeCell ref="BU4:BU5"/>
    <mergeCell ref="BH4:BH5"/>
    <mergeCell ref="BK4:BK5"/>
    <mergeCell ref="BL4:BL5"/>
    <mergeCell ref="BI4:BJ4"/>
    <mergeCell ref="BO4:BO5"/>
    <mergeCell ref="BP4:BP5"/>
    <mergeCell ref="BQ4:BR4"/>
    <mergeCell ref="BS4:BS5"/>
    <mergeCell ref="BT4:BT5"/>
    <mergeCell ref="BM4:BM5"/>
  </mergeCells>
  <printOptions horizontalCentered="1"/>
  <pageMargins left="0.19685039370078741" right="0.19685039370078741" top="0.70866141732283472" bottom="0.51181102362204722" header="0.31496062992125984" footer="0.31496062992125984"/>
  <pageSetup paperSize="9" scale="48" orientation="landscape" r:id="rId1"/>
  <headerFooter>
    <oddFooter xml:space="preserve">&amp;C&amp;12Perú:Indicadores de &amp;14Resultados de los Programas Presupuestales, Primer Semestre 2019&amp;R&amp;14&amp;P+46 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rgb="FF00B050"/>
  </sheetPr>
  <dimension ref="B1:CE68"/>
  <sheetViews>
    <sheetView showGridLines="0" view="pageBreakPreview" topLeftCell="B10" zoomScaleNormal="100" zoomScaleSheetLayoutView="100" workbookViewId="0">
      <selection activeCell="D58" sqref="D58"/>
    </sheetView>
  </sheetViews>
  <sheetFormatPr baseColWidth="10" defaultRowHeight="12.75"/>
  <cols>
    <col min="1" max="1" width="2.7109375" style="7" customWidth="1"/>
    <col min="2" max="3" width="2.28515625" style="7" customWidth="1"/>
    <col min="4" max="4" width="10.7109375" style="7" customWidth="1"/>
    <col min="5" max="5" width="27" style="7" customWidth="1"/>
    <col min="6" max="6" width="0.85546875" style="7" customWidth="1"/>
    <col min="7" max="7" width="9.7109375" style="7" hidden="1" customWidth="1"/>
    <col min="8" max="10" width="8.7109375" style="7" hidden="1" customWidth="1"/>
    <col min="11" max="11" width="9.7109375" style="7" hidden="1" customWidth="1"/>
    <col min="12" max="12" width="8.7109375" style="7" hidden="1" customWidth="1"/>
    <col min="13" max="13" width="9.7109375" style="7" hidden="1" customWidth="1"/>
    <col min="14" max="14" width="0.85546875" style="7" hidden="1" customWidth="1"/>
    <col min="15" max="15" width="10.7109375" style="7" customWidth="1"/>
    <col min="16" max="18" width="8.7109375" style="7" hidden="1" customWidth="1"/>
    <col min="19" max="19" width="10.7109375" style="7" customWidth="1"/>
    <col min="20" max="20" width="8.7109375" style="7" hidden="1" customWidth="1"/>
    <col min="21" max="21" width="10.7109375" style="7" customWidth="1"/>
    <col min="22" max="22" width="0.85546875" style="25" hidden="1" customWidth="1"/>
    <col min="23" max="23" width="9.7109375" style="7" hidden="1" customWidth="1"/>
    <col min="24" max="26" width="8.7109375" style="7" hidden="1" customWidth="1"/>
    <col min="27" max="27" width="9.7109375" style="7" hidden="1" customWidth="1"/>
    <col min="28" max="28" width="8.7109375" style="7" hidden="1" customWidth="1"/>
    <col min="29" max="29" width="9.7109375" style="7" hidden="1" customWidth="1"/>
    <col min="30" max="30" width="0.85546875" style="7" customWidth="1"/>
    <col min="31" max="31" width="10.7109375" style="7" customWidth="1"/>
    <col min="32" max="32" width="10.7109375" style="7" hidden="1" customWidth="1"/>
    <col min="33" max="34" width="8.7109375" style="7" hidden="1" customWidth="1"/>
    <col min="35" max="35" width="10.7109375" style="7" customWidth="1"/>
    <col min="36" max="36" width="10.7109375" style="7" hidden="1" customWidth="1"/>
    <col min="37" max="37" width="10.7109375" style="7" customWidth="1"/>
    <col min="38" max="38" width="0.85546875" style="7" customWidth="1"/>
    <col min="39" max="39" width="10.7109375" style="7" customWidth="1"/>
    <col min="40" max="40" width="8.7109375" style="7" hidden="1" customWidth="1"/>
    <col min="41" max="42" width="10.7109375" style="7" hidden="1" customWidth="1"/>
    <col min="43" max="43" width="10.7109375" style="7" customWidth="1"/>
    <col min="44" max="44" width="10.7109375" style="7" hidden="1" customWidth="1"/>
    <col min="45" max="45" width="10.7109375" style="7" customWidth="1"/>
    <col min="46" max="46" width="0.85546875" style="7" customWidth="1"/>
    <col min="47" max="47" width="10.7109375" style="7" customWidth="1"/>
    <col min="48" max="48" width="8.7109375" style="7" hidden="1" customWidth="1"/>
    <col min="49" max="51" width="10.7109375" style="7" customWidth="1"/>
    <col min="52" max="52" width="10.7109375" style="7" hidden="1" customWidth="1"/>
    <col min="53" max="53" width="10.7109375" style="7" customWidth="1"/>
    <col min="54" max="54" width="1.7109375" style="7" customWidth="1"/>
    <col min="55" max="56" width="3.7109375" style="7" customWidth="1"/>
    <col min="57" max="57" width="1.7109375" style="7" customWidth="1"/>
    <col min="58" max="58" width="4.7109375" style="7" customWidth="1"/>
    <col min="59" max="72" width="10.7109375" style="7" customWidth="1"/>
    <col min="73" max="16384" width="11.42578125" style="7"/>
  </cols>
  <sheetData>
    <row r="1" spans="2:83" ht="20.100000000000001" customHeight="1">
      <c r="B1" s="93"/>
      <c r="O1" s="75"/>
      <c r="P1" s="75"/>
      <c r="Q1" s="75"/>
      <c r="V1" s="7"/>
    </row>
    <row r="2" spans="2:83" ht="48.75" customHeight="1">
      <c r="B2" s="94"/>
      <c r="C2" s="84"/>
      <c r="E2" s="1917" t="s">
        <v>95</v>
      </c>
      <c r="F2" s="1917"/>
      <c r="G2" s="1917"/>
      <c r="H2" s="1917"/>
      <c r="I2" s="1917"/>
      <c r="J2" s="1917"/>
      <c r="K2" s="1917"/>
      <c r="L2" s="1917"/>
      <c r="M2" s="1917"/>
      <c r="N2" s="1917"/>
      <c r="O2" s="1917"/>
      <c r="P2" s="1917"/>
      <c r="Q2" s="1917"/>
      <c r="R2" s="1917"/>
      <c r="S2" s="1917"/>
      <c r="T2" s="1917"/>
      <c r="U2" s="1917"/>
      <c r="V2" s="1917"/>
      <c r="W2" s="1917"/>
      <c r="X2" s="1917"/>
      <c r="Y2" s="1917"/>
      <c r="Z2" s="1917"/>
      <c r="AA2" s="1917"/>
      <c r="AB2" s="1917"/>
      <c r="AC2" s="1917"/>
      <c r="AD2" s="1917"/>
      <c r="AE2" s="1917"/>
      <c r="AF2" s="1917"/>
      <c r="AG2" s="1917"/>
      <c r="AH2" s="1917"/>
      <c r="AI2" s="1917"/>
      <c r="AJ2" s="1917"/>
      <c r="AK2" s="1917"/>
      <c r="AL2" s="1917"/>
      <c r="AM2" s="1917"/>
      <c r="AN2" s="1917"/>
      <c r="AO2" s="1917"/>
      <c r="AP2" s="1917"/>
      <c r="AQ2" s="1917"/>
      <c r="AR2" s="1917"/>
      <c r="AS2" s="1917"/>
      <c r="AT2" s="1917"/>
      <c r="AU2" s="1917"/>
      <c r="AV2" s="1917"/>
      <c r="AW2" s="1917"/>
      <c r="AX2" s="1917"/>
      <c r="AY2" s="1917"/>
      <c r="AZ2" s="1917"/>
      <c r="BA2" s="1917"/>
      <c r="BB2" s="83"/>
      <c r="BE2" s="83"/>
      <c r="BF2" s="170"/>
      <c r="BG2" s="170"/>
      <c r="BH2" s="170"/>
    </row>
    <row r="3" spans="2:83" ht="6.95" customHeight="1">
      <c r="J3" s="75"/>
      <c r="R3" s="75"/>
      <c r="AA3" s="75"/>
      <c r="AH3" s="75"/>
    </row>
    <row r="4" spans="2:83" ht="21.95" customHeight="1">
      <c r="E4" s="1904" t="s">
        <v>61</v>
      </c>
      <c r="F4" s="27"/>
      <c r="G4" s="1981">
        <v>2005</v>
      </c>
      <c r="H4" s="1981"/>
      <c r="I4" s="1981"/>
      <c r="J4" s="1981"/>
      <c r="K4" s="1981"/>
      <c r="L4" s="1981"/>
      <c r="M4" s="1981"/>
      <c r="N4" s="44"/>
      <c r="O4" s="1907" t="s">
        <v>67</v>
      </c>
      <c r="P4" s="1907"/>
      <c r="Q4" s="1907"/>
      <c r="R4" s="1907"/>
      <c r="S4" s="1907"/>
      <c r="T4" s="1907"/>
      <c r="U4" s="1907"/>
      <c r="V4" s="140"/>
      <c r="W4" s="1907">
        <v>2008</v>
      </c>
      <c r="X4" s="1907"/>
      <c r="Y4" s="1907"/>
      <c r="Z4" s="1907"/>
      <c r="AA4" s="1907"/>
      <c r="AB4" s="1907"/>
      <c r="AC4" s="1907"/>
      <c r="AD4" s="141"/>
      <c r="AE4" s="1907">
        <v>2009</v>
      </c>
      <c r="AF4" s="1907"/>
      <c r="AG4" s="1907"/>
      <c r="AH4" s="1907"/>
      <c r="AI4" s="1907"/>
      <c r="AJ4" s="1907"/>
      <c r="AK4" s="1907"/>
      <c r="AL4" s="140"/>
      <c r="AM4" s="1907">
        <v>2010</v>
      </c>
      <c r="AN4" s="1907"/>
      <c r="AO4" s="1907"/>
      <c r="AP4" s="1907"/>
      <c r="AQ4" s="1907"/>
      <c r="AR4" s="1907"/>
      <c r="AS4" s="1907"/>
      <c r="AT4" s="140"/>
      <c r="AU4" s="1912" t="s">
        <v>94</v>
      </c>
      <c r="AV4" s="1912"/>
      <c r="AW4" s="1912"/>
      <c r="AX4" s="1912"/>
      <c r="AY4" s="1912"/>
      <c r="AZ4" s="1912"/>
      <c r="BA4" s="1912"/>
    </row>
    <row r="5" spans="2:83" ht="21.95" customHeight="1">
      <c r="E5" s="1905"/>
      <c r="F5" s="28"/>
      <c r="G5" s="1902" t="s">
        <v>0</v>
      </c>
      <c r="H5" s="1908" t="s">
        <v>54</v>
      </c>
      <c r="I5" s="1902" t="s">
        <v>1</v>
      </c>
      <c r="J5" s="1902"/>
      <c r="K5" s="1901" t="s">
        <v>2</v>
      </c>
      <c r="L5" s="1908" t="s">
        <v>46</v>
      </c>
      <c r="M5" s="1903" t="s">
        <v>43</v>
      </c>
      <c r="N5" s="34"/>
      <c r="O5" s="1902" t="s">
        <v>0</v>
      </c>
      <c r="P5" s="1908" t="s">
        <v>54</v>
      </c>
      <c r="Q5" s="1902" t="s">
        <v>1</v>
      </c>
      <c r="R5" s="1902"/>
      <c r="S5" s="1901" t="s">
        <v>2</v>
      </c>
      <c r="T5" s="1908" t="s">
        <v>46</v>
      </c>
      <c r="U5" s="1903" t="s">
        <v>43</v>
      </c>
      <c r="V5" s="34"/>
      <c r="W5" s="1902" t="s">
        <v>0</v>
      </c>
      <c r="X5" s="1908" t="s">
        <v>54</v>
      </c>
      <c r="Y5" s="1902" t="s">
        <v>1</v>
      </c>
      <c r="Z5" s="1902"/>
      <c r="AA5" s="1901" t="s">
        <v>2</v>
      </c>
      <c r="AB5" s="1908" t="s">
        <v>46</v>
      </c>
      <c r="AC5" s="1903" t="s">
        <v>43</v>
      </c>
      <c r="AD5" s="111"/>
      <c r="AE5" s="1902" t="s">
        <v>0</v>
      </c>
      <c r="AF5" s="1908" t="s">
        <v>54</v>
      </c>
      <c r="AG5" s="1902" t="s">
        <v>1</v>
      </c>
      <c r="AH5" s="1902"/>
      <c r="AI5" s="1901" t="s">
        <v>2</v>
      </c>
      <c r="AJ5" s="1908" t="s">
        <v>46</v>
      </c>
      <c r="AK5" s="1903" t="s">
        <v>43</v>
      </c>
      <c r="AL5" s="34"/>
      <c r="AM5" s="1902" t="s">
        <v>0</v>
      </c>
      <c r="AN5" s="1908" t="s">
        <v>54</v>
      </c>
      <c r="AO5" s="1902" t="s">
        <v>1</v>
      </c>
      <c r="AP5" s="1902"/>
      <c r="AQ5" s="1901" t="s">
        <v>2</v>
      </c>
      <c r="AR5" s="1908" t="s">
        <v>46</v>
      </c>
      <c r="AS5" s="1903" t="s">
        <v>43</v>
      </c>
      <c r="AT5" s="34"/>
      <c r="AU5" s="1902" t="s">
        <v>0</v>
      </c>
      <c r="AV5" s="1908" t="s">
        <v>54</v>
      </c>
      <c r="AW5" s="1902" t="s">
        <v>1</v>
      </c>
      <c r="AX5" s="1902"/>
      <c r="AY5" s="1901" t="s">
        <v>2</v>
      </c>
      <c r="AZ5" s="1908" t="s">
        <v>46</v>
      </c>
      <c r="BA5" s="1903" t="s">
        <v>43</v>
      </c>
    </row>
    <row r="6" spans="2:83" ht="20.100000000000001" customHeight="1">
      <c r="E6" s="1905"/>
      <c r="F6" s="26"/>
      <c r="G6" s="1906"/>
      <c r="H6" s="1909"/>
      <c r="I6" s="90" t="s">
        <v>3</v>
      </c>
      <c r="J6" s="90" t="s">
        <v>4</v>
      </c>
      <c r="K6" s="1902"/>
      <c r="L6" s="1909"/>
      <c r="M6" s="1902"/>
      <c r="N6" s="63"/>
      <c r="O6" s="1906"/>
      <c r="P6" s="1909"/>
      <c r="Q6" s="90" t="s">
        <v>3</v>
      </c>
      <c r="R6" s="90" t="s">
        <v>4</v>
      </c>
      <c r="S6" s="1902"/>
      <c r="T6" s="1909"/>
      <c r="U6" s="1902"/>
      <c r="V6" s="63"/>
      <c r="W6" s="1906"/>
      <c r="X6" s="1909"/>
      <c r="Y6" s="90" t="s">
        <v>3</v>
      </c>
      <c r="Z6" s="90" t="s">
        <v>4</v>
      </c>
      <c r="AA6" s="1902"/>
      <c r="AB6" s="1909"/>
      <c r="AC6" s="1902"/>
      <c r="AD6" s="112"/>
      <c r="AE6" s="1906"/>
      <c r="AF6" s="1909"/>
      <c r="AG6" s="90" t="s">
        <v>3</v>
      </c>
      <c r="AH6" s="90" t="s">
        <v>4</v>
      </c>
      <c r="AI6" s="1902"/>
      <c r="AJ6" s="1909"/>
      <c r="AK6" s="1902"/>
      <c r="AL6" s="63"/>
      <c r="AM6" s="1906"/>
      <c r="AN6" s="1909"/>
      <c r="AO6" s="90" t="s">
        <v>3</v>
      </c>
      <c r="AP6" s="90" t="s">
        <v>4</v>
      </c>
      <c r="AQ6" s="1902"/>
      <c r="AR6" s="1909"/>
      <c r="AS6" s="1902"/>
      <c r="AT6" s="63"/>
      <c r="AU6" s="1906"/>
      <c r="AV6" s="1909"/>
      <c r="AW6" s="90" t="s">
        <v>3</v>
      </c>
      <c r="AX6" s="90" t="s">
        <v>4</v>
      </c>
      <c r="AY6" s="1902"/>
      <c r="AZ6" s="1909"/>
      <c r="BA6" s="1902"/>
    </row>
    <row r="7" spans="2:83" ht="8.1" customHeight="1">
      <c r="E7" s="43"/>
      <c r="F7" s="1"/>
      <c r="I7" s="1"/>
      <c r="J7" s="1"/>
      <c r="K7" s="1"/>
      <c r="L7" s="1"/>
      <c r="M7" s="1"/>
      <c r="N7" s="1"/>
      <c r="O7" s="1"/>
      <c r="P7" s="1"/>
      <c r="Q7" s="1"/>
      <c r="R7" s="6"/>
      <c r="W7" s="1"/>
      <c r="X7" s="1"/>
      <c r="Y7" s="1"/>
      <c r="Z7" s="6"/>
      <c r="AE7" s="1"/>
      <c r="AF7" s="1"/>
      <c r="AG7" s="1"/>
      <c r="AH7" s="6"/>
      <c r="AJ7" s="1"/>
    </row>
    <row r="8" spans="2:83" ht="12.95" customHeight="1">
      <c r="E8" s="153" t="s">
        <v>5</v>
      </c>
      <c r="F8" s="154"/>
      <c r="G8" s="119">
        <v>28.022783102430164</v>
      </c>
      <c r="H8" s="119">
        <v>1.4111604947911285</v>
      </c>
      <c r="I8" s="119">
        <v>25.242199732085968</v>
      </c>
      <c r="J8" s="119">
        <v>30.803366472774364</v>
      </c>
      <c r="K8" s="119">
        <v>5.0357614004040556</v>
      </c>
      <c r="L8" s="120">
        <v>2170.4547109999639</v>
      </c>
      <c r="M8" s="121">
        <v>2443</v>
      </c>
      <c r="N8" s="120"/>
      <c r="O8" s="119">
        <v>28.486296719482691</v>
      </c>
      <c r="P8" s="119">
        <v>1.4545968884690099</v>
      </c>
      <c r="Q8" s="119">
        <v>25.619989924198777</v>
      </c>
      <c r="R8" s="119">
        <v>31.352603514766603</v>
      </c>
      <c r="S8" s="119">
        <v>5.1063039284926237</v>
      </c>
      <c r="T8" s="120">
        <v>2301.9725430000035</v>
      </c>
      <c r="U8" s="121">
        <v>2518</v>
      </c>
      <c r="V8" s="120"/>
      <c r="W8" s="119">
        <v>27.516806311485087</v>
      </c>
      <c r="X8" s="119">
        <v>1.0613864016378665</v>
      </c>
      <c r="Y8" s="119">
        <v>25.432716876485451</v>
      </c>
      <c r="Z8" s="119">
        <v>29.600895746484724</v>
      </c>
      <c r="AA8" s="119">
        <v>3.857229613143224</v>
      </c>
      <c r="AB8" s="120">
        <v>5504.7913150000059</v>
      </c>
      <c r="AC8" s="121">
        <v>5982</v>
      </c>
      <c r="AD8" s="128"/>
      <c r="AE8" s="119">
        <v>23.824881050328742</v>
      </c>
      <c r="AF8" s="119">
        <v>0.70767028482613803</v>
      </c>
      <c r="AG8" s="119">
        <v>22.436305007987009</v>
      </c>
      <c r="AH8" s="119">
        <v>25.213457092670478</v>
      </c>
      <c r="AI8" s="119">
        <v>2.970299340975612</v>
      </c>
      <c r="AJ8" s="120">
        <v>9112.9852880001126</v>
      </c>
      <c r="AK8" s="121">
        <v>9782</v>
      </c>
      <c r="AL8" s="163"/>
      <c r="AM8" s="119">
        <v>23.214673161105008</v>
      </c>
      <c r="AN8" s="119">
        <v>0.67107714130307294</v>
      </c>
      <c r="AO8" s="119">
        <v>21.897896648541675</v>
      </c>
      <c r="AP8" s="119">
        <v>24.531449673668341</v>
      </c>
      <c r="AQ8" s="119">
        <v>2.890745592866792</v>
      </c>
      <c r="AR8" s="120">
        <v>8667.755272753242</v>
      </c>
      <c r="AS8" s="121">
        <v>9219</v>
      </c>
      <c r="AT8" s="163"/>
      <c r="AU8" s="119">
        <v>20.19643211401867</v>
      </c>
      <c r="AV8" s="119">
        <v>0.92565027103463593</v>
      </c>
      <c r="AW8" s="119">
        <v>18.377908847665196</v>
      </c>
      <c r="AX8" s="119">
        <v>22.014955380372143</v>
      </c>
      <c r="AY8" s="119">
        <v>4.5832366123327652</v>
      </c>
      <c r="AZ8" s="120">
        <v>4568.7568169999631</v>
      </c>
      <c r="BA8" s="121">
        <v>4694</v>
      </c>
      <c r="BB8"/>
      <c r="BE8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</row>
    <row r="9" spans="2:83" ht="12.95" customHeight="1">
      <c r="E9" s="133" t="s">
        <v>55</v>
      </c>
      <c r="F9" s="154"/>
      <c r="G9" s="122">
        <v>24.613473438242778</v>
      </c>
      <c r="H9" s="122">
        <v>1.5337196673063387</v>
      </c>
      <c r="I9" s="122">
        <v>21.59139663165455</v>
      </c>
      <c r="J9" s="122">
        <v>27.635550244831009</v>
      </c>
      <c r="K9" s="122">
        <v>6.2312199501405887</v>
      </c>
      <c r="L9" s="123">
        <v>1291.9206579999932</v>
      </c>
      <c r="M9" s="124">
        <v>1482</v>
      </c>
      <c r="N9" s="123"/>
      <c r="O9" s="122">
        <v>27.338941583588028</v>
      </c>
      <c r="P9" s="122">
        <v>1.5911397657116462</v>
      </c>
      <c r="Q9" s="122">
        <v>24.203574830874867</v>
      </c>
      <c r="R9" s="122">
        <v>30.474308336301188</v>
      </c>
      <c r="S9" s="122">
        <v>5.8200488883111374</v>
      </c>
      <c r="T9" s="123">
        <v>1320.8251529999784</v>
      </c>
      <c r="U9" s="124">
        <v>1494</v>
      </c>
      <c r="V9" s="123"/>
      <c r="W9" s="122">
        <v>27.277375218554912</v>
      </c>
      <c r="X9" s="122">
        <v>1.2744029279882132</v>
      </c>
      <c r="Y9" s="122">
        <v>24.775016347125707</v>
      </c>
      <c r="Z9" s="122">
        <v>29.779734089984117</v>
      </c>
      <c r="AA9" s="122">
        <v>4.6720145093774459</v>
      </c>
      <c r="AB9" s="123">
        <v>3138.045101999905</v>
      </c>
      <c r="AC9" s="124">
        <v>3426</v>
      </c>
      <c r="AD9" s="128"/>
      <c r="AE9" s="122">
        <v>23.235167395931352</v>
      </c>
      <c r="AF9" s="122">
        <v>0.82409927718373466</v>
      </c>
      <c r="AG9" s="122">
        <v>21.618136785285301</v>
      </c>
      <c r="AH9" s="122">
        <v>24.852198006577403</v>
      </c>
      <c r="AI9" s="122">
        <v>3.5467757263846544</v>
      </c>
      <c r="AJ9" s="123">
        <v>5255.9123900000241</v>
      </c>
      <c r="AK9" s="124">
        <v>5653</v>
      </c>
      <c r="AL9" s="163"/>
      <c r="AM9" s="122">
        <v>23.31380683511383</v>
      </c>
      <c r="AN9" s="122">
        <v>0.78868846048102026</v>
      </c>
      <c r="AO9" s="122">
        <v>21.766255329374012</v>
      </c>
      <c r="AP9" s="122">
        <v>24.861358340853645</v>
      </c>
      <c r="AQ9" s="122">
        <v>3.3829244020892628</v>
      </c>
      <c r="AR9" s="123">
        <v>5081.2381835884335</v>
      </c>
      <c r="AS9" s="124">
        <v>5386</v>
      </c>
      <c r="AT9" s="163"/>
      <c r="AU9" s="122">
        <v>20.583404872814022</v>
      </c>
      <c r="AV9" s="122">
        <v>1.1057932673288349</v>
      </c>
      <c r="AW9" s="122">
        <v>18.410974477296676</v>
      </c>
      <c r="AX9" s="122">
        <v>22.755835268331371</v>
      </c>
      <c r="AY9" s="122">
        <v>5.3722563111477006</v>
      </c>
      <c r="AZ9" s="123">
        <v>2725.0710340000032</v>
      </c>
      <c r="BA9" s="124">
        <v>2781</v>
      </c>
      <c r="BB9"/>
      <c r="BE9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</row>
    <row r="10" spans="2:83" ht="12.95" customHeight="1">
      <c r="E10" s="133" t="s">
        <v>56</v>
      </c>
      <c r="F10" s="154"/>
      <c r="G10" s="122">
        <v>33.036313960615786</v>
      </c>
      <c r="H10" s="122">
        <v>1.9723022051470009</v>
      </c>
      <c r="I10" s="122">
        <v>29.150043948687294</v>
      </c>
      <c r="J10" s="122">
        <v>36.922583972544281</v>
      </c>
      <c r="K10" s="122">
        <v>5.9701037092039968</v>
      </c>
      <c r="L10" s="123">
        <v>878.5340529999919</v>
      </c>
      <c r="M10" s="124">
        <v>961</v>
      </c>
      <c r="N10" s="123"/>
      <c r="O10" s="122">
        <v>30.030871508510167</v>
      </c>
      <c r="P10" s="122">
        <v>2.0454730496759632</v>
      </c>
      <c r="Q10" s="122">
        <v>26.000233640153947</v>
      </c>
      <c r="R10" s="122">
        <v>34.061509376866383</v>
      </c>
      <c r="S10" s="122">
        <v>6.811234396232277</v>
      </c>
      <c r="T10" s="123">
        <v>981.14738999999963</v>
      </c>
      <c r="U10" s="124">
        <v>1024</v>
      </c>
      <c r="V10" s="123"/>
      <c r="W10" s="122">
        <v>27.834265599816092</v>
      </c>
      <c r="X10" s="122">
        <v>1.2789504961893605</v>
      </c>
      <c r="Y10" s="122">
        <v>25.322977332995798</v>
      </c>
      <c r="Z10" s="122">
        <v>30.345553866636386</v>
      </c>
      <c r="AA10" s="122">
        <v>4.5948778192222566</v>
      </c>
      <c r="AB10" s="123">
        <v>2366.7462129999662</v>
      </c>
      <c r="AC10" s="124">
        <v>2556</v>
      </c>
      <c r="AD10" s="128"/>
      <c r="AE10" s="122">
        <v>24.62846537052932</v>
      </c>
      <c r="AF10" s="122">
        <v>0.92516889146045267</v>
      </c>
      <c r="AG10" s="122">
        <v>22.813118046573972</v>
      </c>
      <c r="AH10" s="122">
        <v>26.443812694484659</v>
      </c>
      <c r="AI10" s="122">
        <v>3.7565023948569669</v>
      </c>
      <c r="AJ10" s="123">
        <v>3857.0728979999972</v>
      </c>
      <c r="AK10" s="124">
        <v>4129</v>
      </c>
      <c r="AL10" s="163"/>
      <c r="AM10" s="122">
        <v>23.074224420131085</v>
      </c>
      <c r="AN10" s="122">
        <v>0.89472425257000743</v>
      </c>
      <c r="AO10" s="122">
        <v>21.318611229794605</v>
      </c>
      <c r="AP10" s="122">
        <v>24.82983761046756</v>
      </c>
      <c r="AQ10" s="122">
        <v>3.8775918803554936</v>
      </c>
      <c r="AR10" s="123">
        <v>3586.5170891648904</v>
      </c>
      <c r="AS10" s="124">
        <v>3833</v>
      </c>
      <c r="AT10" s="163"/>
      <c r="AU10" s="122">
        <v>19.624464663998591</v>
      </c>
      <c r="AV10" s="122">
        <v>1.2119176732081611</v>
      </c>
      <c r="AW10" s="122">
        <v>17.243543321891032</v>
      </c>
      <c r="AX10" s="122">
        <v>22.005386006106146</v>
      </c>
      <c r="AY10" s="122">
        <v>6.1755451369404462</v>
      </c>
      <c r="AZ10" s="123">
        <v>1843.6857829999972</v>
      </c>
      <c r="BA10" s="124">
        <v>1913</v>
      </c>
      <c r="BB10"/>
      <c r="BE10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</row>
    <row r="11" spans="2:83" ht="5.0999999999999996" customHeight="1">
      <c r="E11" s="130"/>
      <c r="F11" s="154"/>
      <c r="G11" s="122"/>
      <c r="H11" s="122"/>
      <c r="I11" s="122"/>
      <c r="J11" s="122"/>
      <c r="K11" s="122"/>
      <c r="L11" s="123"/>
      <c r="M11" s="124"/>
      <c r="N11" s="123"/>
      <c r="O11" s="122"/>
      <c r="P11" s="122"/>
      <c r="Q11" s="122"/>
      <c r="R11" s="122"/>
      <c r="S11" s="122"/>
      <c r="T11" s="123"/>
      <c r="U11" s="124"/>
      <c r="V11" s="123"/>
      <c r="W11" s="122"/>
      <c r="X11" s="122"/>
      <c r="Y11" s="122"/>
      <c r="Z11" s="122"/>
      <c r="AA11" s="122"/>
      <c r="AB11" s="123"/>
      <c r="AC11" s="124"/>
      <c r="AD11" s="128"/>
      <c r="AE11" s="122"/>
      <c r="AF11" s="122"/>
      <c r="AG11" s="122"/>
      <c r="AH11" s="122"/>
      <c r="AI11" s="122"/>
      <c r="AJ11" s="123"/>
      <c r="AK11" s="124"/>
      <c r="AL11" s="164"/>
      <c r="AM11" s="122"/>
      <c r="AN11" s="122"/>
      <c r="AO11" s="122"/>
      <c r="AP11" s="122"/>
      <c r="AQ11" s="122"/>
      <c r="AR11" s="123"/>
      <c r="AS11" s="124"/>
      <c r="AT11" s="164"/>
      <c r="AU11" s="122"/>
      <c r="AV11" s="122"/>
      <c r="AW11" s="122"/>
      <c r="AX11" s="122"/>
      <c r="AY11" s="122"/>
      <c r="AZ11" s="123"/>
      <c r="BA11" s="124"/>
      <c r="BB11"/>
      <c r="BE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</row>
    <row r="12" spans="2:83" ht="12.95" customHeight="1">
      <c r="E12" s="130" t="s">
        <v>6</v>
      </c>
      <c r="F12" s="154"/>
      <c r="G12" s="122"/>
      <c r="H12" s="122"/>
      <c r="I12" s="122"/>
      <c r="J12" s="122"/>
      <c r="K12" s="122"/>
      <c r="L12" s="123"/>
      <c r="M12" s="124"/>
      <c r="N12" s="123"/>
      <c r="O12" s="122"/>
      <c r="P12" s="122"/>
      <c r="Q12" s="122"/>
      <c r="R12" s="122"/>
      <c r="S12" s="122"/>
      <c r="T12" s="123"/>
      <c r="U12" s="124"/>
      <c r="V12" s="123"/>
      <c r="W12" s="122"/>
      <c r="X12" s="122"/>
      <c r="Y12" s="122"/>
      <c r="Z12" s="122"/>
      <c r="AA12" s="122"/>
      <c r="AB12" s="123"/>
      <c r="AC12" s="124"/>
      <c r="AD12" s="128"/>
      <c r="AE12" s="122"/>
      <c r="AF12" s="122"/>
      <c r="AG12" s="122"/>
      <c r="AH12" s="122"/>
      <c r="AI12" s="122"/>
      <c r="AJ12" s="123"/>
      <c r="AK12" s="124"/>
      <c r="AL12" s="164"/>
      <c r="AM12" s="122"/>
      <c r="AN12" s="122"/>
      <c r="AO12" s="122"/>
      <c r="AP12" s="122"/>
      <c r="AQ12" s="122"/>
      <c r="AR12" s="123"/>
      <c r="AS12" s="124"/>
      <c r="AT12" s="164"/>
      <c r="AU12" s="122"/>
      <c r="AV12" s="122"/>
      <c r="AW12" s="122"/>
      <c r="AX12" s="122"/>
      <c r="AY12" s="122"/>
      <c r="AZ12" s="123"/>
      <c r="BA12" s="124"/>
      <c r="BB12"/>
      <c r="BE12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</row>
    <row r="13" spans="2:83" ht="12.95" customHeight="1">
      <c r="E13" s="132" t="s">
        <v>7</v>
      </c>
      <c r="F13" s="155"/>
      <c r="G13" s="122">
        <v>13.458134394936874</v>
      </c>
      <c r="H13" s="122">
        <v>1.2845409835394106</v>
      </c>
      <c r="I13" s="122">
        <v>10.927045046461359</v>
      </c>
      <c r="J13" s="122">
        <v>15.98922374341239</v>
      </c>
      <c r="K13" s="122">
        <v>9.5447180555922486</v>
      </c>
      <c r="L13" s="123">
        <v>1232.1247219999841</v>
      </c>
      <c r="M13" s="124">
        <v>1131</v>
      </c>
      <c r="N13" s="123"/>
      <c r="O13" s="122">
        <v>15.596025700824455</v>
      </c>
      <c r="P13" s="122">
        <v>1.4508652281318586</v>
      </c>
      <c r="Q13" s="122">
        <v>12.737072202847074</v>
      </c>
      <c r="R13" s="122">
        <v>18.454979198801837</v>
      </c>
      <c r="S13" s="122">
        <v>9.3027881331021476</v>
      </c>
      <c r="T13" s="123">
        <v>1315.7900219999742</v>
      </c>
      <c r="U13" s="124">
        <v>1144</v>
      </c>
      <c r="V13" s="123"/>
      <c r="W13" s="122">
        <v>16.182435858983983</v>
      </c>
      <c r="X13" s="122">
        <v>1.1484741665704121</v>
      </c>
      <c r="Y13" s="122">
        <v>13.927344901321561</v>
      </c>
      <c r="Z13" s="122">
        <v>18.4375268166464</v>
      </c>
      <c r="AA13" s="122">
        <v>7.0970413637253218</v>
      </c>
      <c r="AB13" s="123">
        <v>3285.4526699998319</v>
      </c>
      <c r="AC13" s="124">
        <v>3385</v>
      </c>
      <c r="AD13" s="128"/>
      <c r="AE13" s="122">
        <v>14.21780331052353</v>
      </c>
      <c r="AF13" s="122">
        <v>0.70477366868364977</v>
      </c>
      <c r="AG13" s="122">
        <v>12.834910948654981</v>
      </c>
      <c r="AH13" s="122">
        <v>15.600695672392078</v>
      </c>
      <c r="AI13" s="122">
        <v>4.9569800150632313</v>
      </c>
      <c r="AJ13" s="123">
        <v>5762.0316100000719</v>
      </c>
      <c r="AK13" s="124">
        <v>5320</v>
      </c>
      <c r="AL13" s="164"/>
      <c r="AM13" s="122">
        <v>14.062591066131311</v>
      </c>
      <c r="AN13" s="122">
        <v>0.71854061391051138</v>
      </c>
      <c r="AO13" s="122">
        <v>12.652682509444391</v>
      </c>
      <c r="AP13" s="122">
        <v>15.472499622818232</v>
      </c>
      <c r="AQ13" s="122">
        <v>5.109589054616416</v>
      </c>
      <c r="AR13" s="123">
        <v>5464.2907367533408</v>
      </c>
      <c r="AS13" s="124">
        <v>4952</v>
      </c>
      <c r="AT13" s="164"/>
      <c r="AU13" s="122">
        <v>9.843809564199022</v>
      </c>
      <c r="AV13" s="122">
        <v>0.87980701826752372</v>
      </c>
      <c r="AW13" s="122">
        <v>8.1153494938181865</v>
      </c>
      <c r="AX13" s="122">
        <v>11.572269634579859</v>
      </c>
      <c r="AY13" s="122">
        <v>8.9376680088092755</v>
      </c>
      <c r="AZ13" s="123">
        <v>2991.2525540000138</v>
      </c>
      <c r="BA13" s="124">
        <v>2555</v>
      </c>
      <c r="BB13"/>
      <c r="BE13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</row>
    <row r="14" spans="2:83" ht="12.95" customHeight="1">
      <c r="E14" s="132" t="s">
        <v>8</v>
      </c>
      <c r="F14" s="155"/>
      <c r="G14" s="122">
        <v>47.147679407696963</v>
      </c>
      <c r="H14" s="122">
        <v>2.1393028801570955</v>
      </c>
      <c r="I14" s="122">
        <v>42.932347392202352</v>
      </c>
      <c r="J14" s="122">
        <v>51.363011423191573</v>
      </c>
      <c r="K14" s="122">
        <v>4.5374510623482553</v>
      </c>
      <c r="L14" s="123">
        <v>938.32998900000189</v>
      </c>
      <c r="M14" s="124">
        <v>1312</v>
      </c>
      <c r="N14" s="123"/>
      <c r="O14" s="122">
        <v>45.684827038219773</v>
      </c>
      <c r="P14" s="122">
        <v>2.3264450168575359</v>
      </c>
      <c r="Q14" s="122">
        <v>41.100529344793749</v>
      </c>
      <c r="R14" s="122">
        <v>50.269124731645796</v>
      </c>
      <c r="S14" s="122">
        <v>5.0923800475620489</v>
      </c>
      <c r="T14" s="123">
        <v>986.18252099999404</v>
      </c>
      <c r="U14" s="124">
        <v>1374</v>
      </c>
      <c r="V14" s="123"/>
      <c r="W14" s="122">
        <v>44.295921003980197</v>
      </c>
      <c r="X14" s="122">
        <v>1.6515103918794116</v>
      </c>
      <c r="Y14" s="122">
        <v>41.053091291637301</v>
      </c>
      <c r="Z14" s="122">
        <v>47.538750716323094</v>
      </c>
      <c r="AA14" s="122">
        <v>3.7283577233466163</v>
      </c>
      <c r="AB14" s="123">
        <v>2219.3386449999934</v>
      </c>
      <c r="AC14" s="124">
        <v>2597</v>
      </c>
      <c r="AD14" s="128"/>
      <c r="AE14" s="122">
        <v>40.344442624670876</v>
      </c>
      <c r="AF14" s="122">
        <v>1.3503969933179472</v>
      </c>
      <c r="AG14" s="122">
        <v>37.694721486482493</v>
      </c>
      <c r="AH14" s="122">
        <v>42.994163762859259</v>
      </c>
      <c r="AI14" s="122">
        <v>3.3471697846487811</v>
      </c>
      <c r="AJ14" s="123">
        <v>3350.9536779999721</v>
      </c>
      <c r="AK14" s="124">
        <v>4462</v>
      </c>
      <c r="AL14" s="164"/>
      <c r="AM14" s="122">
        <v>38.825783211354612</v>
      </c>
      <c r="AN14" s="122">
        <v>1.1543085954232193</v>
      </c>
      <c r="AO14" s="122">
        <v>36.560817899390848</v>
      </c>
      <c r="AP14" s="122">
        <v>41.090748523318382</v>
      </c>
      <c r="AQ14" s="122">
        <v>2.9730465168971563</v>
      </c>
      <c r="AR14" s="123">
        <v>3203.4645360000222</v>
      </c>
      <c r="AS14" s="124">
        <v>4267</v>
      </c>
      <c r="AT14" s="164"/>
      <c r="AU14" s="122">
        <v>39.827002610134912</v>
      </c>
      <c r="AV14" s="122">
        <v>1.7815685726850934</v>
      </c>
      <c r="AW14" s="122">
        <v>36.326950807189171</v>
      </c>
      <c r="AX14" s="122">
        <v>43.32705441308066</v>
      </c>
      <c r="AY14" s="122">
        <v>4.4732680240207978</v>
      </c>
      <c r="AZ14" s="123">
        <v>1577.5042630000048</v>
      </c>
      <c r="BA14" s="124">
        <v>2139</v>
      </c>
      <c r="BB14"/>
      <c r="BE14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</row>
    <row r="15" spans="2:83" ht="5.0999999999999996" customHeight="1">
      <c r="E15" s="133"/>
      <c r="F15" s="79"/>
      <c r="G15" s="122"/>
      <c r="H15" s="122"/>
      <c r="I15" s="122"/>
      <c r="J15" s="122"/>
      <c r="K15" s="122"/>
      <c r="L15" s="123"/>
      <c r="M15" s="124"/>
      <c r="N15" s="123"/>
      <c r="O15" s="122"/>
      <c r="P15" s="122"/>
      <c r="Q15" s="122"/>
      <c r="R15" s="122"/>
      <c r="S15" s="122"/>
      <c r="T15" s="123"/>
      <c r="U15" s="124"/>
      <c r="V15" s="123"/>
      <c r="W15" s="122"/>
      <c r="X15" s="122"/>
      <c r="Y15" s="122"/>
      <c r="Z15" s="122"/>
      <c r="AA15" s="122"/>
      <c r="AB15" s="123"/>
      <c r="AC15" s="124"/>
      <c r="AD15" s="85"/>
      <c r="AE15" s="122"/>
      <c r="AF15" s="122"/>
      <c r="AG15" s="122"/>
      <c r="AH15" s="122"/>
      <c r="AI15" s="122"/>
      <c r="AJ15" s="123"/>
      <c r="AK15" s="124"/>
      <c r="AL15" s="164"/>
      <c r="AM15" s="122"/>
      <c r="AN15" s="122"/>
      <c r="AO15" s="122"/>
      <c r="AP15" s="122"/>
      <c r="AQ15" s="122"/>
      <c r="AR15" s="123"/>
      <c r="AS15" s="124"/>
      <c r="AT15" s="164"/>
      <c r="AU15" s="122"/>
      <c r="AV15" s="122"/>
      <c r="AW15" s="122"/>
      <c r="AX15" s="122"/>
      <c r="AY15" s="122"/>
      <c r="AZ15" s="123"/>
      <c r="BA15" s="124"/>
      <c r="BB15"/>
      <c r="BE15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</row>
    <row r="16" spans="2:83" ht="12.95" customHeight="1">
      <c r="E16" s="134" t="s">
        <v>62</v>
      </c>
      <c r="F16" s="155"/>
      <c r="G16" s="122"/>
      <c r="H16" s="122"/>
      <c r="I16" s="128"/>
      <c r="J16" s="128"/>
      <c r="K16" s="128"/>
      <c r="L16" s="129"/>
      <c r="M16" s="128"/>
      <c r="N16" s="128"/>
      <c r="O16" s="122"/>
      <c r="P16" s="122"/>
      <c r="Q16" s="128"/>
      <c r="R16" s="128"/>
      <c r="S16" s="128"/>
      <c r="T16" s="129"/>
      <c r="U16" s="128"/>
      <c r="V16" s="128"/>
      <c r="W16" s="122"/>
      <c r="X16" s="122"/>
      <c r="Y16" s="128"/>
      <c r="Z16" s="128"/>
      <c r="AA16" s="128"/>
      <c r="AB16" s="129"/>
      <c r="AC16" s="128"/>
      <c r="AD16" s="128"/>
      <c r="AE16" s="122"/>
      <c r="AF16" s="122"/>
      <c r="AG16" s="128"/>
      <c r="AH16" s="128"/>
      <c r="AI16" s="128"/>
      <c r="AJ16" s="129"/>
      <c r="AK16" s="128"/>
      <c r="AL16" s="164"/>
      <c r="AM16" s="122"/>
      <c r="AN16" s="122"/>
      <c r="AO16" s="128"/>
      <c r="AP16" s="128"/>
      <c r="AQ16" s="128"/>
      <c r="AR16" s="129"/>
      <c r="AS16" s="128"/>
      <c r="AT16" s="164"/>
      <c r="AU16" s="122"/>
      <c r="AV16" s="122"/>
      <c r="AW16" s="128"/>
      <c r="AX16" s="128"/>
      <c r="AY16" s="128"/>
      <c r="AZ16" s="129"/>
      <c r="BA16" s="128"/>
      <c r="BB16"/>
      <c r="BE16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</row>
    <row r="17" spans="5:83" ht="12.95" customHeight="1">
      <c r="E17" s="135" t="s">
        <v>49</v>
      </c>
      <c r="F17" s="155"/>
      <c r="G17" s="119">
        <v>11.929063300578994</v>
      </c>
      <c r="H17" s="119">
        <v>1.7415523544551503</v>
      </c>
      <c r="I17" s="119">
        <v>8.4974681466213031</v>
      </c>
      <c r="J17" s="119">
        <v>15.360658454536683</v>
      </c>
      <c r="K17" s="119">
        <v>14.59923810087102</v>
      </c>
      <c r="L17" s="120">
        <v>881.53754699998819</v>
      </c>
      <c r="M17" s="121">
        <v>637</v>
      </c>
      <c r="N17" s="81"/>
      <c r="O17" s="119">
        <v>12.498478819810556</v>
      </c>
      <c r="P17" s="119">
        <v>2.045562878678497</v>
      </c>
      <c r="Q17" s="119">
        <v>8.4676639419457782</v>
      </c>
      <c r="R17" s="119">
        <v>16.529293697675335</v>
      </c>
      <c r="S17" s="119">
        <v>16.366494740433559</v>
      </c>
      <c r="T17" s="120">
        <v>977.76056399999834</v>
      </c>
      <c r="U17" s="121">
        <v>659</v>
      </c>
      <c r="V17" s="81"/>
      <c r="W17" s="119">
        <v>15.979557448185369</v>
      </c>
      <c r="X17" s="119">
        <v>1.3820022673982637</v>
      </c>
      <c r="Y17" s="119">
        <v>13.265921471517789</v>
      </c>
      <c r="Z17" s="119">
        <v>18.69319342485295</v>
      </c>
      <c r="AA17" s="119">
        <v>8.6485640912114441</v>
      </c>
      <c r="AB17" s="120">
        <v>2332.084390999938</v>
      </c>
      <c r="AC17" s="121">
        <v>1960</v>
      </c>
      <c r="AD17" s="81"/>
      <c r="AE17" s="119">
        <v>10.208924349271484</v>
      </c>
      <c r="AF17" s="119">
        <v>0.79447719436460096</v>
      </c>
      <c r="AG17" s="119">
        <v>8.6500175787934843</v>
      </c>
      <c r="AH17" s="119">
        <v>11.767831119749486</v>
      </c>
      <c r="AI17" s="119">
        <v>7.782183187803672</v>
      </c>
      <c r="AJ17" s="120">
        <v>4035.9300050000093</v>
      </c>
      <c r="AK17" s="121">
        <v>2862</v>
      </c>
      <c r="AL17" s="164"/>
      <c r="AM17" s="119">
        <v>11.78144605016322</v>
      </c>
      <c r="AN17" s="119">
        <v>0.90199629420495453</v>
      </c>
      <c r="AO17" s="119">
        <v>10.01156377951701</v>
      </c>
      <c r="AP17" s="119">
        <v>13.551328320809434</v>
      </c>
      <c r="AQ17" s="119">
        <v>7.6560745630410825</v>
      </c>
      <c r="AR17" s="120">
        <v>3922.2841237533403</v>
      </c>
      <c r="AS17" s="121">
        <v>2821</v>
      </c>
      <c r="AT17" s="164"/>
      <c r="AU17" s="119">
        <v>8.4353347715619638</v>
      </c>
      <c r="AV17" s="119">
        <v>1.1611847005487608</v>
      </c>
      <c r="AW17" s="119">
        <v>6.154082920232252</v>
      </c>
      <c r="AX17" s="119">
        <v>10.716586622891677</v>
      </c>
      <c r="AY17" s="119">
        <v>13.765721598429757</v>
      </c>
      <c r="AZ17" s="120">
        <v>2155.4231210000089</v>
      </c>
      <c r="BA17" s="121">
        <v>1416</v>
      </c>
      <c r="BB17"/>
      <c r="BE17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</row>
    <row r="18" spans="5:83" ht="12.95" customHeight="1">
      <c r="E18" s="136" t="s">
        <v>9</v>
      </c>
      <c r="F18" s="155"/>
      <c r="G18" s="122">
        <v>6.6666666666666767</v>
      </c>
      <c r="H18" s="122">
        <v>2.1347891002285988</v>
      </c>
      <c r="I18" s="122">
        <v>2.4602287078388279</v>
      </c>
      <c r="J18" s="122">
        <v>10.873104625494525</v>
      </c>
      <c r="K18" s="122">
        <v>32.021836503428936</v>
      </c>
      <c r="L18" s="123">
        <v>436.1187149999995</v>
      </c>
      <c r="M18" s="124">
        <v>135</v>
      </c>
      <c r="N18" s="128"/>
      <c r="O18" s="122">
        <v>10.526315789473728</v>
      </c>
      <c r="P18" s="122">
        <v>2.9870893681061061</v>
      </c>
      <c r="Q18" s="122">
        <v>4.6402076712758173</v>
      </c>
      <c r="R18" s="122">
        <v>16.412423907671638</v>
      </c>
      <c r="S18" s="122">
        <v>28.377348997007889</v>
      </c>
      <c r="T18" s="123">
        <v>493.53624799999801</v>
      </c>
      <c r="U18" s="124">
        <v>152</v>
      </c>
      <c r="V18" s="128"/>
      <c r="W18" s="122">
        <v>8.374384236453178</v>
      </c>
      <c r="X18" s="122">
        <v>1.6929869420570522</v>
      </c>
      <c r="Y18" s="122">
        <v>5.0501130812087469</v>
      </c>
      <c r="Z18" s="122">
        <v>11.698655391697608</v>
      </c>
      <c r="AA18" s="122">
        <v>20.21625583750486</v>
      </c>
      <c r="AB18" s="123">
        <v>962.75713800000244</v>
      </c>
      <c r="AC18" s="124">
        <v>203</v>
      </c>
      <c r="AD18" s="128"/>
      <c r="AE18" s="122">
        <v>7.5427257477577516</v>
      </c>
      <c r="AF18" s="122">
        <v>1.0932046619620286</v>
      </c>
      <c r="AG18" s="122">
        <v>5.3976620994378122</v>
      </c>
      <c r="AH18" s="122">
        <v>9.687789396077692</v>
      </c>
      <c r="AI18" s="122">
        <v>14.493496098370127</v>
      </c>
      <c r="AJ18" s="123">
        <v>2058.5651420000017</v>
      </c>
      <c r="AK18" s="124">
        <v>630</v>
      </c>
      <c r="AL18" s="164"/>
      <c r="AM18" s="122">
        <v>8.5883711902426239</v>
      </c>
      <c r="AN18" s="122">
        <v>1.2043515053310108</v>
      </c>
      <c r="AO18" s="122">
        <v>6.2252125047734665</v>
      </c>
      <c r="AP18" s="122">
        <v>10.951529875711783</v>
      </c>
      <c r="AQ18" s="122">
        <v>14.023049058467482</v>
      </c>
      <c r="AR18" s="123">
        <v>1933.6767507533211</v>
      </c>
      <c r="AS18" s="124">
        <v>592</v>
      </c>
      <c r="AT18" s="164"/>
      <c r="AU18" s="122">
        <v>7.9210685923547324</v>
      </c>
      <c r="AV18" s="122">
        <v>1.6223400609150358</v>
      </c>
      <c r="AW18" s="122">
        <v>4.7338355314129581</v>
      </c>
      <c r="AX18" s="122">
        <v>11.108301653296508</v>
      </c>
      <c r="AY18" s="122">
        <v>20.481328270290298</v>
      </c>
      <c r="AZ18" s="123">
        <v>1211.1253409999979</v>
      </c>
      <c r="BA18" s="124">
        <v>366</v>
      </c>
      <c r="BB18"/>
      <c r="BE18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</row>
    <row r="19" spans="5:83" ht="12.95" customHeight="1">
      <c r="E19" s="136" t="s">
        <v>10</v>
      </c>
      <c r="F19" s="155"/>
      <c r="G19" s="122">
        <v>17.081583788985316</v>
      </c>
      <c r="H19" s="122">
        <v>2.5054573000555558</v>
      </c>
      <c r="I19" s="122">
        <v>12.144772611690344</v>
      </c>
      <c r="J19" s="122">
        <v>22.01839496628029</v>
      </c>
      <c r="K19" s="122">
        <v>14.667593655285904</v>
      </c>
      <c r="L19" s="123">
        <v>445.41883200000132</v>
      </c>
      <c r="M19" s="124">
        <v>502</v>
      </c>
      <c r="N19" s="123"/>
      <c r="O19" s="122">
        <v>14.508567760566574</v>
      </c>
      <c r="P19" s="122">
        <v>2.6508104341803276</v>
      </c>
      <c r="Q19" s="122">
        <v>9.2851027437414348</v>
      </c>
      <c r="R19" s="122">
        <v>19.732032777391716</v>
      </c>
      <c r="S19" s="122">
        <v>18.270655504570708</v>
      </c>
      <c r="T19" s="123">
        <v>484.2243160000001</v>
      </c>
      <c r="U19" s="124">
        <v>507</v>
      </c>
      <c r="V19" s="123"/>
      <c r="W19" s="122">
        <v>21.326661129412209</v>
      </c>
      <c r="X19" s="122">
        <v>1.8449501233293721</v>
      </c>
      <c r="Y19" s="122">
        <v>17.704002073107564</v>
      </c>
      <c r="Z19" s="122">
        <v>24.949320185716854</v>
      </c>
      <c r="AA19" s="122">
        <v>8.6509093577003888</v>
      </c>
      <c r="AB19" s="123">
        <v>1369.3272529999954</v>
      </c>
      <c r="AC19" s="124">
        <v>1757</v>
      </c>
      <c r="AD19" s="85"/>
      <c r="AE19" s="122">
        <v>12.984610114415732</v>
      </c>
      <c r="AF19" s="122">
        <v>1.146276261609557</v>
      </c>
      <c r="AG19" s="122">
        <v>10.735410467482517</v>
      </c>
      <c r="AH19" s="122">
        <v>15.233809761348946</v>
      </c>
      <c r="AI19" s="122">
        <v>8.8279605741641944</v>
      </c>
      <c r="AJ19" s="123">
        <v>1977.3648629999959</v>
      </c>
      <c r="AK19" s="124">
        <v>2232</v>
      </c>
      <c r="AL19" s="164"/>
      <c r="AM19" s="122">
        <v>14.886319693837343</v>
      </c>
      <c r="AN19" s="122">
        <v>1.3023700346683851</v>
      </c>
      <c r="AO19" s="122">
        <v>12.33083066468097</v>
      </c>
      <c r="AP19" s="122">
        <v>17.441808722993716</v>
      </c>
      <c r="AQ19" s="122">
        <v>8.7487710962404091</v>
      </c>
      <c r="AR19" s="123">
        <v>1988.6073730000003</v>
      </c>
      <c r="AS19" s="124">
        <v>2229</v>
      </c>
      <c r="AT19" s="164"/>
      <c r="AU19" s="122">
        <v>9.0949156949198837</v>
      </c>
      <c r="AV19" s="122">
        <v>1.6384499463906244</v>
      </c>
      <c r="AW19" s="122">
        <v>5.8760333140649825</v>
      </c>
      <c r="AX19" s="122">
        <v>12.313798075774784</v>
      </c>
      <c r="AY19" s="122">
        <v>18.015009719175385</v>
      </c>
      <c r="AZ19" s="123">
        <v>944.29777999999931</v>
      </c>
      <c r="BA19" s="124">
        <v>1050</v>
      </c>
      <c r="BB19"/>
      <c r="BE19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</row>
    <row r="20" spans="5:83" ht="12.95" customHeight="1">
      <c r="E20" s="135" t="s">
        <v>11</v>
      </c>
      <c r="F20" s="155"/>
      <c r="G20" s="119">
        <v>41.706256601916323</v>
      </c>
      <c r="H20" s="119">
        <v>2.2230652549911945</v>
      </c>
      <c r="I20" s="119">
        <v>37.325877260207619</v>
      </c>
      <c r="J20" s="119">
        <v>46.086635943625033</v>
      </c>
      <c r="K20" s="119">
        <v>5.3302919900249419</v>
      </c>
      <c r="L20" s="120">
        <v>934.99458300000288</v>
      </c>
      <c r="M20" s="121">
        <v>1127</v>
      </c>
      <c r="N20" s="120"/>
      <c r="O20" s="119">
        <v>42.415805504848358</v>
      </c>
      <c r="P20" s="119">
        <v>2.1795551104683106</v>
      </c>
      <c r="Q20" s="119">
        <v>38.120956757848447</v>
      </c>
      <c r="R20" s="119">
        <v>46.710654251848268</v>
      </c>
      <c r="S20" s="119">
        <v>5.1385446640148693</v>
      </c>
      <c r="T20" s="120">
        <v>987.11025999999572</v>
      </c>
      <c r="U20" s="121">
        <v>1174</v>
      </c>
      <c r="V20" s="120"/>
      <c r="W20" s="119">
        <v>39.780464948030435</v>
      </c>
      <c r="X20" s="119">
        <v>2.2440811705032653</v>
      </c>
      <c r="Y20" s="119">
        <v>35.374090557412266</v>
      </c>
      <c r="Z20" s="119">
        <v>44.18683933864861</v>
      </c>
      <c r="AA20" s="119">
        <v>5.6411637557151568</v>
      </c>
      <c r="AB20" s="120">
        <v>2217.3106099999741</v>
      </c>
      <c r="AC20" s="121">
        <v>2135</v>
      </c>
      <c r="AD20" s="82"/>
      <c r="AE20" s="119">
        <v>37.45041262925595</v>
      </c>
      <c r="AF20" s="119">
        <v>1.2290800957018755</v>
      </c>
      <c r="AG20" s="119">
        <v>35.038737006292628</v>
      </c>
      <c r="AH20" s="119">
        <v>39.862088252219273</v>
      </c>
      <c r="AI20" s="119">
        <v>3.2818866586845781</v>
      </c>
      <c r="AJ20" s="120">
        <v>3554.834827000007</v>
      </c>
      <c r="AK20" s="121">
        <v>4067</v>
      </c>
      <c r="AL20" s="164"/>
      <c r="AM20" s="119">
        <v>34.408285285995881</v>
      </c>
      <c r="AN20" s="119">
        <v>1.0884394687569787</v>
      </c>
      <c r="AO20" s="119">
        <v>32.272567289368688</v>
      </c>
      <c r="AP20" s="119">
        <v>36.544003282623081</v>
      </c>
      <c r="AQ20" s="119">
        <v>3.1633063365699647</v>
      </c>
      <c r="AR20" s="120">
        <v>3350.8365569999964</v>
      </c>
      <c r="AS20" s="121">
        <v>3880</v>
      </c>
      <c r="AT20" s="164"/>
      <c r="AU20" s="119">
        <v>32.389400164708675</v>
      </c>
      <c r="AV20" s="119">
        <v>1.7571038559350449</v>
      </c>
      <c r="AW20" s="119">
        <v>28.937411499652992</v>
      </c>
      <c r="AX20" s="119">
        <v>35.841388829764362</v>
      </c>
      <c r="AY20" s="119">
        <v>5.4249348459672193</v>
      </c>
      <c r="AZ20" s="120">
        <v>1713.7380630000102</v>
      </c>
      <c r="BA20" s="121">
        <v>1926</v>
      </c>
      <c r="BB20"/>
      <c r="BE20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</row>
    <row r="21" spans="5:83" ht="12.95" customHeight="1">
      <c r="E21" s="136" t="s">
        <v>50</v>
      </c>
      <c r="F21" s="155"/>
      <c r="G21" s="122">
        <v>17.601897100665902</v>
      </c>
      <c r="H21" s="122">
        <v>2.5464280540925097</v>
      </c>
      <c r="I21" s="122">
        <v>12.584356199313227</v>
      </c>
      <c r="J21" s="122">
        <v>22.619438002018573</v>
      </c>
      <c r="K21" s="122">
        <v>14.466781844760218</v>
      </c>
      <c r="L21" s="123">
        <v>277.22682799999961</v>
      </c>
      <c r="M21" s="124">
        <v>278</v>
      </c>
      <c r="N21" s="123"/>
      <c r="O21" s="122">
        <v>25.90969611521124</v>
      </c>
      <c r="P21" s="122">
        <v>2.2792878658085707</v>
      </c>
      <c r="Q21" s="122">
        <v>21.418322353885845</v>
      </c>
      <c r="R21" s="122">
        <v>30.401069876536635</v>
      </c>
      <c r="S21" s="122">
        <v>8.7970459231686284</v>
      </c>
      <c r="T21" s="123">
        <v>304.91489999999874</v>
      </c>
      <c r="U21" s="124">
        <v>306</v>
      </c>
      <c r="V21" s="123"/>
      <c r="W21" s="122">
        <v>21.684294616879239</v>
      </c>
      <c r="X21" s="122">
        <v>3.2940489660104579</v>
      </c>
      <c r="Y21" s="122">
        <v>15.21625184014866</v>
      </c>
      <c r="Z21" s="122">
        <v>28.152337393609816</v>
      </c>
      <c r="AA21" s="122">
        <v>15.190943603239656</v>
      </c>
      <c r="AB21" s="123">
        <v>795.67598600000315</v>
      </c>
      <c r="AC21" s="124">
        <v>761</v>
      </c>
      <c r="AD21" s="85"/>
      <c r="AE21" s="122">
        <v>23.152966726853201</v>
      </c>
      <c r="AF21" s="122">
        <v>1.6230123884276235</v>
      </c>
      <c r="AG21" s="122">
        <v>19.968325281087083</v>
      </c>
      <c r="AH21" s="122">
        <v>26.337608172619319</v>
      </c>
      <c r="AI21" s="122">
        <v>7.0099543076923538</v>
      </c>
      <c r="AJ21" s="123">
        <v>1318.586911999995</v>
      </c>
      <c r="AK21" s="124">
        <v>1400</v>
      </c>
      <c r="AL21" s="128"/>
      <c r="AM21" s="122">
        <v>19.674831937393904</v>
      </c>
      <c r="AN21" s="122">
        <v>1.4600728266750702</v>
      </c>
      <c r="AO21" s="122">
        <v>16.80990108747034</v>
      </c>
      <c r="AP21" s="122">
        <v>22.539762787317468</v>
      </c>
      <c r="AQ21" s="122">
        <v>7.4210180362458997</v>
      </c>
      <c r="AR21" s="123">
        <v>1273.0865900000042</v>
      </c>
      <c r="AS21" s="124">
        <v>1352</v>
      </c>
      <c r="AT21" s="128"/>
      <c r="AU21" s="122">
        <v>13.998996338065092</v>
      </c>
      <c r="AV21" s="122">
        <v>2.0348046030198756</v>
      </c>
      <c r="AW21" s="122">
        <v>10.001439562179559</v>
      </c>
      <c r="AX21" s="122">
        <v>17.996553113950625</v>
      </c>
      <c r="AY21" s="122">
        <v>14.535360635011935</v>
      </c>
      <c r="AZ21" s="123">
        <v>656.19107099999906</v>
      </c>
      <c r="BA21" s="124">
        <v>615</v>
      </c>
      <c r="BB21"/>
      <c r="BE2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</row>
    <row r="22" spans="5:83" ht="12.95" customHeight="1">
      <c r="E22" s="136" t="s">
        <v>52</v>
      </c>
      <c r="F22" s="155"/>
      <c r="G22" s="122">
        <v>51.865427638665231</v>
      </c>
      <c r="H22" s="122">
        <v>2.5350868287736006</v>
      </c>
      <c r="I22" s="122">
        <v>46.870233750736958</v>
      </c>
      <c r="J22" s="122">
        <v>56.860621526593505</v>
      </c>
      <c r="K22" s="122">
        <v>4.8878163049863979</v>
      </c>
      <c r="L22" s="123">
        <v>657.76775500000315</v>
      </c>
      <c r="M22" s="124">
        <v>849</v>
      </c>
      <c r="N22" s="123"/>
      <c r="O22" s="122">
        <v>49.793397011671509</v>
      </c>
      <c r="P22" s="122">
        <v>2.7861612656504247</v>
      </c>
      <c r="Q22" s="122">
        <v>44.303220982973933</v>
      </c>
      <c r="R22" s="122">
        <v>55.283573040369085</v>
      </c>
      <c r="S22" s="122">
        <v>5.5954432371773155</v>
      </c>
      <c r="T22" s="123">
        <v>682.19535999999823</v>
      </c>
      <c r="U22" s="124">
        <v>868</v>
      </c>
      <c r="V22" s="123"/>
      <c r="W22" s="122">
        <v>49.908727110461591</v>
      </c>
      <c r="X22" s="122">
        <v>2.1729424915427056</v>
      </c>
      <c r="Y22" s="122">
        <v>45.642037352143923</v>
      </c>
      <c r="Z22" s="122">
        <v>54.175416868779266</v>
      </c>
      <c r="AA22" s="122">
        <v>4.3538327209455625</v>
      </c>
      <c r="AB22" s="123">
        <v>1421.6346240000034</v>
      </c>
      <c r="AC22" s="124">
        <v>1374</v>
      </c>
      <c r="AD22" s="85"/>
      <c r="AE22" s="122">
        <v>45.88079501909769</v>
      </c>
      <c r="AF22" s="122">
        <v>1.5729058650448342</v>
      </c>
      <c r="AG22" s="122">
        <v>42.794471560431269</v>
      </c>
      <c r="AH22" s="122">
        <v>48.967118477764103</v>
      </c>
      <c r="AI22" s="122">
        <v>3.4282445724624404</v>
      </c>
      <c r="AJ22" s="123">
        <v>2236.2479150000108</v>
      </c>
      <c r="AK22" s="124">
        <v>2667</v>
      </c>
      <c r="AL22" s="164"/>
      <c r="AM22" s="122">
        <v>43.435820928110871</v>
      </c>
      <c r="AN22" s="122">
        <v>1.4004860036858826</v>
      </c>
      <c r="AO22" s="122">
        <v>40.687810360731987</v>
      </c>
      <c r="AP22" s="122">
        <v>46.183831495489756</v>
      </c>
      <c r="AQ22" s="122">
        <v>3.2242650737596938</v>
      </c>
      <c r="AR22" s="123">
        <v>2077.7499669999934</v>
      </c>
      <c r="AS22" s="124">
        <v>2528</v>
      </c>
      <c r="AT22" s="164"/>
      <c r="AU22" s="122">
        <v>43.800352939777113</v>
      </c>
      <c r="AV22" s="122">
        <v>2.1267431665495105</v>
      </c>
      <c r="AW22" s="122">
        <v>39.622174581328998</v>
      </c>
      <c r="AX22" s="122">
        <v>47.978531298225228</v>
      </c>
      <c r="AY22" s="122">
        <v>4.8555388799575567</v>
      </c>
      <c r="AZ22" s="123">
        <v>1057.5469920000075</v>
      </c>
      <c r="BA22" s="124">
        <v>1311</v>
      </c>
      <c r="BB22"/>
      <c r="BE22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</row>
    <row r="23" spans="5:83" ht="12.95" customHeight="1">
      <c r="E23" s="135" t="s">
        <v>12</v>
      </c>
      <c r="F23" s="155"/>
      <c r="G23" s="119">
        <v>31.959363451861751</v>
      </c>
      <c r="H23" s="119">
        <v>2.4160241563691844</v>
      </c>
      <c r="I23" s="119">
        <v>27.198773415259026</v>
      </c>
      <c r="J23" s="119">
        <v>36.719953488464476</v>
      </c>
      <c r="K23" s="119">
        <v>7.5596754610218682</v>
      </c>
      <c r="L23" s="120">
        <v>353.92258100000026</v>
      </c>
      <c r="M23" s="121">
        <v>679</v>
      </c>
      <c r="N23" s="120"/>
      <c r="O23" s="119">
        <v>34.070061802324609</v>
      </c>
      <c r="P23" s="119">
        <v>2.657995210378481</v>
      </c>
      <c r="Q23" s="119">
        <v>28.832439067300967</v>
      </c>
      <c r="R23" s="119">
        <v>39.307684537348244</v>
      </c>
      <c r="S23" s="119">
        <v>7.8015567620635355</v>
      </c>
      <c r="T23" s="120">
        <v>337.10171900000432</v>
      </c>
      <c r="U23" s="121">
        <v>685</v>
      </c>
      <c r="V23" s="120"/>
      <c r="W23" s="119">
        <v>27.216928220219334</v>
      </c>
      <c r="X23" s="119">
        <v>1.9888645397737454</v>
      </c>
      <c r="Y23" s="119">
        <v>23.311685446624715</v>
      </c>
      <c r="Z23" s="119">
        <v>31.122170993813953</v>
      </c>
      <c r="AA23" s="119">
        <v>7.307454109741256</v>
      </c>
      <c r="AB23" s="120">
        <v>955.39631399999621</v>
      </c>
      <c r="AC23" s="121">
        <v>1887</v>
      </c>
      <c r="AD23" s="82"/>
      <c r="AE23" s="119">
        <v>28.105820764242868</v>
      </c>
      <c r="AF23" s="119">
        <v>1.3714958086696829</v>
      </c>
      <c r="AG23" s="119">
        <v>25.414699965580667</v>
      </c>
      <c r="AH23" s="119">
        <v>30.796941562905069</v>
      </c>
      <c r="AI23" s="119">
        <v>4.879757186861962</v>
      </c>
      <c r="AJ23" s="120">
        <v>1522.220455999998</v>
      </c>
      <c r="AK23" s="121">
        <v>2853</v>
      </c>
      <c r="AL23" s="164"/>
      <c r="AM23" s="119">
        <v>28.475119524355037</v>
      </c>
      <c r="AN23" s="119">
        <v>1.584292286135994</v>
      </c>
      <c r="AO23" s="119">
        <v>25.366447297242189</v>
      </c>
      <c r="AP23" s="119">
        <v>31.583791751467881</v>
      </c>
      <c r="AQ23" s="119">
        <v>5.563777475212822</v>
      </c>
      <c r="AR23" s="120">
        <v>1394.6345919999944</v>
      </c>
      <c r="AS23" s="121">
        <v>2518</v>
      </c>
      <c r="AT23" s="164"/>
      <c r="AU23" s="119">
        <v>26.563807038515407</v>
      </c>
      <c r="AV23" s="119">
        <v>1.7422104951013448</v>
      </c>
      <c r="AW23" s="119">
        <v>23.141077721226143</v>
      </c>
      <c r="AX23" s="119">
        <v>29.98653635580467</v>
      </c>
      <c r="AY23" s="119">
        <v>6.5585873763323086</v>
      </c>
      <c r="AZ23" s="120">
        <v>699.59563299999729</v>
      </c>
      <c r="BA23" s="121">
        <v>1352</v>
      </c>
      <c r="BB23"/>
      <c r="BE23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</row>
    <row r="24" spans="5:83" ht="12.95" customHeight="1">
      <c r="E24" s="136" t="s">
        <v>51</v>
      </c>
      <c r="F24" s="155"/>
      <c r="G24" s="122">
        <v>24.410636627526511</v>
      </c>
      <c r="H24" s="122">
        <v>3.1036758796386716</v>
      </c>
      <c r="I24" s="122">
        <v>18.295081685535983</v>
      </c>
      <c r="J24" s="122">
        <v>30.526191569517042</v>
      </c>
      <c r="K24" s="122">
        <v>12.714440540804372</v>
      </c>
      <c r="L24" s="123">
        <v>163.6799630000007</v>
      </c>
      <c r="M24" s="124">
        <v>341</v>
      </c>
      <c r="N24" s="123"/>
      <c r="O24" s="122">
        <v>25.84338721826893</v>
      </c>
      <c r="P24" s="122">
        <v>3.7160310552791618</v>
      </c>
      <c r="Q24" s="122">
        <v>18.520887665527976</v>
      </c>
      <c r="R24" s="122">
        <v>33.165886771009887</v>
      </c>
      <c r="S24" s="122">
        <v>14.379040270124749</v>
      </c>
      <c r="T24" s="123">
        <v>145.02030899999951</v>
      </c>
      <c r="U24" s="124">
        <v>305</v>
      </c>
      <c r="V24" s="123"/>
      <c r="W24" s="122">
        <v>19.59860802724674</v>
      </c>
      <c r="X24" s="122">
        <v>2.3612565696620429</v>
      </c>
      <c r="Y24" s="122">
        <v>14.962153421683444</v>
      </c>
      <c r="Z24" s="122">
        <v>24.235062632810038</v>
      </c>
      <c r="AA24" s="122">
        <v>12.048083039261426</v>
      </c>
      <c r="AB24" s="123">
        <v>455.31523399999543</v>
      </c>
      <c r="AC24" s="124">
        <v>986</v>
      </c>
      <c r="AD24" s="85"/>
      <c r="AE24" s="122">
        <v>21.639873266006699</v>
      </c>
      <c r="AF24" s="122">
        <v>1.7161309779534653</v>
      </c>
      <c r="AG24" s="122">
        <v>18.272516443765493</v>
      </c>
      <c r="AH24" s="122">
        <v>25.007230088247901</v>
      </c>
      <c r="AI24" s="122">
        <v>7.9304114070264626</v>
      </c>
      <c r="AJ24" s="123">
        <v>739.1655349999977</v>
      </c>
      <c r="AK24" s="124">
        <v>1388</v>
      </c>
      <c r="AL24" s="164"/>
      <c r="AM24" s="122">
        <v>24.859499241747347</v>
      </c>
      <c r="AN24" s="122">
        <v>2.1218708847477443</v>
      </c>
      <c r="AO24" s="122">
        <v>20.695999143528436</v>
      </c>
      <c r="AP24" s="122">
        <v>29.022999339966262</v>
      </c>
      <c r="AQ24" s="122">
        <v>8.5354530439793379</v>
      </c>
      <c r="AR24" s="123">
        <v>643.21236499999986</v>
      </c>
      <c r="AS24" s="124">
        <v>1193</v>
      </c>
      <c r="AT24" s="164"/>
      <c r="AU24" s="122">
        <v>14.789230600901407</v>
      </c>
      <c r="AV24" s="122">
        <v>1.8026586340955169</v>
      </c>
      <c r="AW24" s="122">
        <v>11.247745474200666</v>
      </c>
      <c r="AX24" s="122">
        <v>18.330715727602147</v>
      </c>
      <c r="AY24" s="122">
        <v>12.188995376038319</v>
      </c>
      <c r="AZ24" s="123">
        <v>324.23625200000146</v>
      </c>
      <c r="BA24" s="124">
        <v>636</v>
      </c>
      <c r="BB24"/>
      <c r="BE24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</row>
    <row r="25" spans="5:83" ht="12.95" customHeight="1">
      <c r="E25" s="136" t="s">
        <v>53</v>
      </c>
      <c r="F25" s="155"/>
      <c r="G25" s="122">
        <v>38.454098124322194</v>
      </c>
      <c r="H25" s="122">
        <v>2.9581609175370551</v>
      </c>
      <c r="I25" s="122">
        <v>32.625269238828814</v>
      </c>
      <c r="J25" s="122">
        <v>44.282927009815573</v>
      </c>
      <c r="K25" s="122">
        <v>7.692706530194295</v>
      </c>
      <c r="L25" s="123">
        <v>190.24261800000104</v>
      </c>
      <c r="M25" s="124">
        <v>338</v>
      </c>
      <c r="N25" s="123"/>
      <c r="O25" s="122">
        <v>40.281151622116958</v>
      </c>
      <c r="P25" s="122">
        <v>3.7221691107700088</v>
      </c>
      <c r="Q25" s="122">
        <v>32.9465569313328</v>
      </c>
      <c r="R25" s="122">
        <v>47.615746312901116</v>
      </c>
      <c r="S25" s="122">
        <v>9.2404734246135529</v>
      </c>
      <c r="T25" s="123">
        <v>192.08140999999983</v>
      </c>
      <c r="U25" s="124">
        <v>380</v>
      </c>
      <c r="V25" s="123"/>
      <c r="W25" s="122">
        <v>34.15327790445528</v>
      </c>
      <c r="X25" s="122">
        <v>2.5247501857169277</v>
      </c>
      <c r="Y25" s="122">
        <v>29.195794767356187</v>
      </c>
      <c r="Z25" s="122">
        <v>39.110761041554376</v>
      </c>
      <c r="AA25" s="122">
        <v>7.3924095742141791</v>
      </c>
      <c r="AB25" s="123">
        <v>500.08107999999783</v>
      </c>
      <c r="AC25" s="124">
        <v>901</v>
      </c>
      <c r="AD25" s="85"/>
      <c r="AE25" s="122">
        <v>34.209358860539105</v>
      </c>
      <c r="AF25" s="122">
        <v>2.0160379985774526</v>
      </c>
      <c r="AG25" s="122">
        <v>30.25353066582694</v>
      </c>
      <c r="AH25" s="122">
        <v>38.165187055251273</v>
      </c>
      <c r="AI25" s="122">
        <v>5.8932352599655866</v>
      </c>
      <c r="AJ25" s="123">
        <v>783.05492099999799</v>
      </c>
      <c r="AK25" s="124">
        <v>1465</v>
      </c>
      <c r="AL25" s="164"/>
      <c r="AM25" s="122">
        <v>31.570066132739015</v>
      </c>
      <c r="AN25" s="122">
        <v>2.296821789774619</v>
      </c>
      <c r="AO25" s="122">
        <v>27.063280250498671</v>
      </c>
      <c r="AP25" s="122">
        <v>36.076852014979359</v>
      </c>
      <c r="AQ25" s="122">
        <v>7.2753151042428534</v>
      </c>
      <c r="AR25" s="123">
        <v>751.42222699999911</v>
      </c>
      <c r="AS25" s="124">
        <v>1325</v>
      </c>
      <c r="AT25" s="164"/>
      <c r="AU25" s="122">
        <v>36.734711846724828</v>
      </c>
      <c r="AV25" s="122">
        <v>2.6859819728498686</v>
      </c>
      <c r="AW25" s="122">
        <v>31.457858521576583</v>
      </c>
      <c r="AX25" s="122">
        <v>42.011565171873073</v>
      </c>
      <c r="AY25" s="122">
        <v>7.3118362383162232</v>
      </c>
      <c r="AZ25" s="123">
        <v>375.35938099999976</v>
      </c>
      <c r="BA25" s="124">
        <v>716</v>
      </c>
      <c r="BB25"/>
      <c r="BE25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</row>
    <row r="26" spans="5:83" ht="5.0999999999999996" customHeight="1">
      <c r="E26" s="139"/>
      <c r="F26" s="155"/>
      <c r="G26" s="122"/>
      <c r="H26" s="122"/>
      <c r="I26" s="122"/>
      <c r="J26" s="122"/>
      <c r="K26" s="122"/>
      <c r="L26" s="123"/>
      <c r="M26" s="124"/>
      <c r="N26" s="123"/>
      <c r="O26" s="122"/>
      <c r="P26" s="122"/>
      <c r="Q26" s="122"/>
      <c r="R26" s="122"/>
      <c r="S26" s="122"/>
      <c r="T26" s="123"/>
      <c r="U26" s="124"/>
      <c r="V26" s="123"/>
      <c r="W26" s="122"/>
      <c r="X26" s="122"/>
      <c r="Y26" s="122"/>
      <c r="Z26" s="122"/>
      <c r="AA26" s="122"/>
      <c r="AB26" s="123"/>
      <c r="AC26" s="124"/>
      <c r="AD26" s="85"/>
      <c r="AE26" s="122"/>
      <c r="AF26" s="122"/>
      <c r="AG26" s="122"/>
      <c r="AH26" s="122"/>
      <c r="AI26" s="122"/>
      <c r="AJ26" s="123"/>
      <c r="AK26" s="124"/>
      <c r="AL26" s="164"/>
      <c r="AM26" s="122"/>
      <c r="AN26" s="122"/>
      <c r="AO26" s="122"/>
      <c r="AP26" s="122"/>
      <c r="AQ26" s="122"/>
      <c r="AR26" s="123"/>
      <c r="AS26" s="124"/>
      <c r="AT26" s="164"/>
      <c r="AU26" s="122"/>
      <c r="AV26" s="122"/>
      <c r="AW26" s="122"/>
      <c r="AX26" s="122"/>
      <c r="AY26" s="122"/>
      <c r="AZ26" s="123"/>
      <c r="BA26" s="124"/>
      <c r="BB26"/>
      <c r="BE26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</row>
    <row r="27" spans="5:83" ht="12.95" customHeight="1">
      <c r="E27" s="134" t="s">
        <v>59</v>
      </c>
      <c r="F27" s="155"/>
      <c r="G27" s="122"/>
      <c r="H27" s="122"/>
      <c r="I27" s="122"/>
      <c r="J27" s="122"/>
      <c r="K27" s="122"/>
      <c r="L27" s="123"/>
      <c r="M27" s="124"/>
      <c r="N27" s="123"/>
      <c r="O27" s="122"/>
      <c r="P27" s="122"/>
      <c r="Q27" s="122"/>
      <c r="R27" s="122"/>
      <c r="S27" s="122"/>
      <c r="T27" s="123"/>
      <c r="U27" s="148"/>
      <c r="V27" s="147"/>
      <c r="W27" s="122"/>
      <c r="X27" s="122"/>
      <c r="Y27" s="122"/>
      <c r="Z27" s="122"/>
      <c r="AA27" s="122"/>
      <c r="AB27" s="123"/>
      <c r="AC27" s="124"/>
      <c r="AD27" s="85"/>
      <c r="AE27" s="122"/>
      <c r="AF27" s="122"/>
      <c r="AG27" s="122"/>
      <c r="AH27" s="122"/>
      <c r="AI27" s="122"/>
      <c r="AJ27" s="123"/>
      <c r="AK27" s="124"/>
      <c r="AL27" s="164"/>
      <c r="AM27" s="122"/>
      <c r="AN27" s="122"/>
      <c r="AO27" s="122"/>
      <c r="AP27" s="122"/>
      <c r="AQ27" s="122"/>
      <c r="AR27" s="123"/>
      <c r="AS27" s="124"/>
      <c r="AT27" s="164"/>
      <c r="AU27" s="122"/>
      <c r="AV27" s="122"/>
      <c r="AW27" s="122"/>
      <c r="AX27" s="122"/>
      <c r="AY27" s="122"/>
      <c r="AZ27" s="123"/>
      <c r="BA27" s="124"/>
      <c r="BB27"/>
      <c r="BE27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</row>
    <row r="28" spans="5:83" ht="12.95" customHeight="1">
      <c r="E28" s="137" t="s">
        <v>57</v>
      </c>
      <c r="F28" s="155"/>
      <c r="G28" s="146">
        <v>47.792232275097412</v>
      </c>
      <c r="H28" s="146">
        <v>2.2758152412198749</v>
      </c>
      <c r="I28" s="146">
        <v>43.307913137004981</v>
      </c>
      <c r="J28" s="146">
        <v>52.27655141318985</v>
      </c>
      <c r="K28" s="146">
        <v>4.7618935816180938</v>
      </c>
      <c r="L28" s="147">
        <v>813.41727199999775</v>
      </c>
      <c r="M28" s="148">
        <v>1083</v>
      </c>
      <c r="N28" s="147"/>
      <c r="O28" s="146">
        <v>47.179507983570268</v>
      </c>
      <c r="P28" s="146">
        <v>2.1646812507603697</v>
      </c>
      <c r="Q28" s="146">
        <v>42.913866359169845</v>
      </c>
      <c r="R28" s="146">
        <v>51.445149607970684</v>
      </c>
      <c r="S28" s="146">
        <v>4.5881810626643151</v>
      </c>
      <c r="T28" s="147">
        <v>921.02237299999751</v>
      </c>
      <c r="U28" s="148">
        <v>1114</v>
      </c>
      <c r="V28" s="147"/>
      <c r="W28" s="146">
        <v>44.062132811441238</v>
      </c>
      <c r="X28" s="146">
        <v>1.6889974116029476</v>
      </c>
      <c r="Y28" s="146">
        <v>40.745695314379333</v>
      </c>
      <c r="Z28" s="146">
        <v>47.37857030850315</v>
      </c>
      <c r="AA28" s="146">
        <v>3.8332175585571746</v>
      </c>
      <c r="AB28" s="147">
        <v>2078.8637919999869</v>
      </c>
      <c r="AC28" s="148">
        <v>2355</v>
      </c>
      <c r="AD28" s="149"/>
      <c r="AE28" s="146">
        <v>39.79210051799739</v>
      </c>
      <c r="AF28" s="146">
        <v>1.2862135145625648</v>
      </c>
      <c r="AG28" s="146">
        <v>37.268316214974881</v>
      </c>
      <c r="AH28" s="146">
        <v>42.3158848210199</v>
      </c>
      <c r="AI28" s="146">
        <v>3.2323337994706494</v>
      </c>
      <c r="AJ28" s="147">
        <v>3153.9994889999889</v>
      </c>
      <c r="AK28" s="148">
        <v>3891</v>
      </c>
      <c r="AL28" s="164"/>
      <c r="AM28" s="122">
        <v>40.404039311587084</v>
      </c>
      <c r="AN28" s="122">
        <v>1.1277627258676652</v>
      </c>
      <c r="AO28" s="122">
        <v>38.191161867596954</v>
      </c>
      <c r="AP28" s="122">
        <v>42.616916755577208</v>
      </c>
      <c r="AQ28" s="122">
        <v>2.791212821991897</v>
      </c>
      <c r="AR28" s="123">
        <v>3026.6425475167889</v>
      </c>
      <c r="AS28" s="124">
        <v>3592</v>
      </c>
      <c r="AT28" s="164"/>
      <c r="AU28" s="122">
        <v>40.46429664616771</v>
      </c>
      <c r="AV28" s="122">
        <v>1.7620972872704195</v>
      </c>
      <c r="AW28" s="122">
        <v>37.002497935842811</v>
      </c>
      <c r="AX28" s="122">
        <v>43.926095356492617</v>
      </c>
      <c r="AY28" s="122">
        <v>4.3546964443216245</v>
      </c>
      <c r="AZ28" s="123">
        <v>1447.0289750000018</v>
      </c>
      <c r="BA28" s="124">
        <v>1782</v>
      </c>
      <c r="BB28"/>
      <c r="BE28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</row>
    <row r="29" spans="5:83" ht="12.95" customHeight="1">
      <c r="E29" s="137" t="s">
        <v>58</v>
      </c>
      <c r="F29" s="155"/>
      <c r="G29" s="146">
        <v>19.392142430505555</v>
      </c>
      <c r="H29" s="146">
        <v>1.6209510045986752</v>
      </c>
      <c r="I29" s="146">
        <v>16.198182973614067</v>
      </c>
      <c r="J29" s="146">
        <v>22.586101887397042</v>
      </c>
      <c r="K29" s="146">
        <v>8.3588031101131754</v>
      </c>
      <c r="L29" s="147">
        <v>825.2153549999905</v>
      </c>
      <c r="M29" s="148">
        <v>881</v>
      </c>
      <c r="N29" s="147"/>
      <c r="O29" s="146">
        <v>18.925530346523551</v>
      </c>
      <c r="P29" s="146">
        <v>1.7077104606769151</v>
      </c>
      <c r="Q29" s="146">
        <v>15.560378631494508</v>
      </c>
      <c r="R29" s="146">
        <v>22.290682061552591</v>
      </c>
      <c r="S29" s="146">
        <v>9.0233162791689274</v>
      </c>
      <c r="T29" s="147">
        <v>840.6206700000015</v>
      </c>
      <c r="U29" s="148">
        <v>890</v>
      </c>
      <c r="V29" s="147"/>
      <c r="W29" s="146">
        <v>20.978847533714251</v>
      </c>
      <c r="X29" s="146">
        <v>1.410003568505003</v>
      </c>
      <c r="Y29" s="146">
        <v>18.210229492350209</v>
      </c>
      <c r="Z29" s="146">
        <v>23.747465575078294</v>
      </c>
      <c r="AA29" s="146">
        <v>6.72107257674209</v>
      </c>
      <c r="AB29" s="147">
        <v>2176.7164819999534</v>
      </c>
      <c r="AC29" s="148">
        <v>2267</v>
      </c>
      <c r="AD29" s="149"/>
      <c r="AE29" s="146">
        <v>18.718422996340873</v>
      </c>
      <c r="AF29" s="146">
        <v>0.85985350867206922</v>
      </c>
      <c r="AG29" s="146">
        <v>17.031234389227357</v>
      </c>
      <c r="AH29" s="146">
        <v>20.405611603454393</v>
      </c>
      <c r="AI29" s="146">
        <v>4.593621529122168</v>
      </c>
      <c r="AJ29" s="147">
        <v>3806.5525879999991</v>
      </c>
      <c r="AK29" s="148">
        <v>3895</v>
      </c>
      <c r="AL29" s="164"/>
      <c r="AM29" s="122">
        <v>15.734859850756477</v>
      </c>
      <c r="AN29" s="122">
        <v>0.83707676304827017</v>
      </c>
      <c r="AO29" s="122">
        <v>14.092361614779895</v>
      </c>
      <c r="AP29" s="122">
        <v>17.377358086733061</v>
      </c>
      <c r="AQ29" s="122">
        <v>5.3198869960575239</v>
      </c>
      <c r="AR29" s="123">
        <v>3633.0246228163041</v>
      </c>
      <c r="AS29" s="124">
        <v>3658</v>
      </c>
      <c r="AT29" s="164"/>
      <c r="AU29" s="122">
        <v>13.070795259760656</v>
      </c>
      <c r="AV29" s="122">
        <v>1.1447360138782336</v>
      </c>
      <c r="AW29" s="122">
        <v>10.821858333783775</v>
      </c>
      <c r="AX29" s="122">
        <v>15.319732185737539</v>
      </c>
      <c r="AY29" s="122">
        <v>8.7579675997403328</v>
      </c>
      <c r="AZ29" s="123">
        <v>1939.0690769999949</v>
      </c>
      <c r="BA29" s="124">
        <v>1837</v>
      </c>
      <c r="BB29"/>
      <c r="BE29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</row>
    <row r="30" spans="5:83" ht="12.95" customHeight="1">
      <c r="E30" s="137" t="s">
        <v>4</v>
      </c>
      <c r="F30" s="155"/>
      <c r="G30" s="146">
        <v>6.603337467306444</v>
      </c>
      <c r="H30" s="146">
        <v>1.5760390485873039</v>
      </c>
      <c r="I30" s="146">
        <v>3.4978735702579455</v>
      </c>
      <c r="J30" s="146">
        <v>9.7088013643549438</v>
      </c>
      <c r="K30" s="146">
        <v>23.867310377371691</v>
      </c>
      <c r="L30" s="147">
        <v>408.68109700000019</v>
      </c>
      <c r="M30" s="148">
        <v>370</v>
      </c>
      <c r="N30" s="147"/>
      <c r="O30" s="146">
        <v>8.9231792020161258</v>
      </c>
      <c r="P30" s="146">
        <v>2.000241380821743</v>
      </c>
      <c r="Q30" s="146">
        <v>4.981576765221182</v>
      </c>
      <c r="R30" s="146">
        <v>12.864781638811071</v>
      </c>
      <c r="S30" s="146">
        <v>22.416241291778643</v>
      </c>
      <c r="T30" s="147">
        <v>460.23460999999969</v>
      </c>
      <c r="U30" s="148">
        <v>418</v>
      </c>
      <c r="V30" s="147"/>
      <c r="W30" s="146">
        <v>8.8382647444443929</v>
      </c>
      <c r="X30" s="146">
        <v>1.3145777692407019</v>
      </c>
      <c r="Y30" s="146">
        <v>6.2570204057829981</v>
      </c>
      <c r="Z30" s="146">
        <v>11.419509083105789</v>
      </c>
      <c r="AA30" s="146">
        <v>14.873708892540549</v>
      </c>
      <c r="AB30" s="147">
        <v>1073.0091679999994</v>
      </c>
      <c r="AC30" s="148">
        <v>1145</v>
      </c>
      <c r="AD30" s="149"/>
      <c r="AE30" s="146">
        <v>7.8426890053576184</v>
      </c>
      <c r="AF30" s="146">
        <v>0.76989096505830812</v>
      </c>
      <c r="AG30" s="146">
        <v>6.3320232327982087</v>
      </c>
      <c r="AH30" s="146">
        <v>9.3533547779170281</v>
      </c>
      <c r="AI30" s="146">
        <v>9.8166708450681686</v>
      </c>
      <c r="AJ30" s="147">
        <v>1877.6130979999937</v>
      </c>
      <c r="AK30" s="148">
        <v>1669</v>
      </c>
      <c r="AL30" s="164"/>
      <c r="AM30" s="122">
        <v>8.6896837878523083</v>
      </c>
      <c r="AN30" s="122">
        <v>0.93700675126962774</v>
      </c>
      <c r="AO30" s="122">
        <v>6.8511045750522452</v>
      </c>
      <c r="AP30" s="122">
        <v>10.52826300065237</v>
      </c>
      <c r="AQ30" s="122">
        <v>10.782978692268536</v>
      </c>
      <c r="AR30" s="123">
        <v>1718.2527483833212</v>
      </c>
      <c r="AS30" s="124">
        <v>1618</v>
      </c>
      <c r="AT30" s="164"/>
      <c r="AU30" s="122">
        <v>5.6796946160442143</v>
      </c>
      <c r="AV30" s="122">
        <v>0.87888547953477603</v>
      </c>
      <c r="AW30" s="122">
        <v>3.953044991442725</v>
      </c>
      <c r="AX30" s="122">
        <v>7.4063442406457032</v>
      </c>
      <c r="AY30" s="122">
        <v>15.474167872548419</v>
      </c>
      <c r="AZ30" s="123">
        <v>1033.7533259999998</v>
      </c>
      <c r="BA30" s="124">
        <v>900</v>
      </c>
      <c r="BB30"/>
      <c r="BE30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</row>
    <row r="31" spans="5:83" ht="5.0999999999999996" customHeight="1">
      <c r="E31" s="137"/>
      <c r="F31" s="155"/>
      <c r="G31" s="122"/>
      <c r="H31" s="122"/>
      <c r="I31" s="122"/>
      <c r="J31" s="122"/>
      <c r="K31" s="122"/>
      <c r="L31" s="123"/>
      <c r="M31" s="124"/>
      <c r="N31" s="123"/>
      <c r="O31" s="122"/>
      <c r="P31" s="122"/>
      <c r="Q31" s="122"/>
      <c r="R31" s="122"/>
      <c r="S31" s="122"/>
      <c r="T31" s="123"/>
      <c r="U31" s="124"/>
      <c r="V31" s="123"/>
      <c r="W31" s="122"/>
      <c r="X31" s="122"/>
      <c r="Y31" s="122"/>
      <c r="Z31" s="122"/>
      <c r="AA31" s="122"/>
      <c r="AB31" s="123"/>
      <c r="AC31" s="124"/>
      <c r="AD31" s="85"/>
      <c r="AE31" s="122"/>
      <c r="AF31" s="122"/>
      <c r="AG31" s="122"/>
      <c r="AH31" s="122"/>
      <c r="AI31" s="122"/>
      <c r="AJ31" s="123"/>
      <c r="AK31" s="124"/>
      <c r="AL31" s="164"/>
      <c r="AM31" s="122"/>
      <c r="AN31" s="122"/>
      <c r="AO31" s="122"/>
      <c r="AP31" s="122"/>
      <c r="AQ31" s="122"/>
      <c r="AR31" s="123"/>
      <c r="AS31" s="124"/>
      <c r="AT31" s="164"/>
      <c r="AU31" s="122"/>
      <c r="AV31" s="122"/>
      <c r="AW31" s="122"/>
      <c r="AX31" s="122"/>
      <c r="AY31" s="122"/>
      <c r="AZ31" s="123"/>
      <c r="BA31" s="124"/>
      <c r="BB31"/>
      <c r="BE3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</row>
    <row r="32" spans="5:83">
      <c r="E32" s="134" t="s">
        <v>73</v>
      </c>
      <c r="F32" s="154"/>
      <c r="G32" s="122"/>
      <c r="H32" s="122"/>
      <c r="I32" s="122"/>
      <c r="J32" s="122"/>
      <c r="K32" s="122"/>
      <c r="L32" s="123"/>
      <c r="M32" s="124"/>
      <c r="N32" s="123"/>
      <c r="O32" s="122"/>
      <c r="P32" s="122"/>
      <c r="Q32" s="122"/>
      <c r="R32" s="122"/>
      <c r="S32" s="122"/>
      <c r="T32" s="123"/>
      <c r="U32" s="124"/>
      <c r="V32" s="123"/>
      <c r="W32" s="122"/>
      <c r="X32" s="122"/>
      <c r="Y32" s="122"/>
      <c r="Z32" s="122"/>
      <c r="AA32" s="122"/>
      <c r="AB32" s="123"/>
      <c r="AC32" s="124"/>
      <c r="AD32" s="128"/>
      <c r="AE32" s="122"/>
      <c r="AF32" s="122"/>
      <c r="AG32" s="122"/>
      <c r="AH32" s="122"/>
      <c r="AI32" s="122"/>
      <c r="AJ32" s="123"/>
      <c r="AK32" s="124"/>
      <c r="AL32" s="164"/>
      <c r="AM32" s="122"/>
      <c r="AN32" s="122"/>
      <c r="AO32" s="122"/>
      <c r="AP32" s="122"/>
      <c r="AQ32" s="122"/>
      <c r="AR32" s="123"/>
      <c r="AS32" s="124"/>
      <c r="AT32" s="164"/>
      <c r="AU32" s="122"/>
      <c r="AV32" s="122"/>
      <c r="AW32" s="122"/>
      <c r="AX32" s="122"/>
      <c r="AY32" s="122"/>
      <c r="AZ32" s="123"/>
      <c r="BA32" s="124"/>
      <c r="BB32"/>
      <c r="BE32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</row>
    <row r="33" spans="5:83">
      <c r="E33" s="137" t="s">
        <v>90</v>
      </c>
      <c r="F33" s="154"/>
      <c r="G33" s="122"/>
      <c r="H33" s="122"/>
      <c r="I33" s="122"/>
      <c r="J33" s="122"/>
      <c r="K33" s="122"/>
      <c r="L33" s="123"/>
      <c r="M33" s="124"/>
      <c r="N33" s="123"/>
      <c r="O33" s="122" t="s">
        <v>77</v>
      </c>
      <c r="P33" s="122" t="s">
        <v>77</v>
      </c>
      <c r="Q33" s="122" t="s">
        <v>77</v>
      </c>
      <c r="R33" s="122" t="s">
        <v>77</v>
      </c>
      <c r="S33" s="122" t="s">
        <v>77</v>
      </c>
      <c r="T33" s="122" t="s">
        <v>77</v>
      </c>
      <c r="U33" s="122" t="s">
        <v>77</v>
      </c>
      <c r="V33" s="123"/>
      <c r="W33" s="122"/>
      <c r="X33" s="122"/>
      <c r="Y33" s="122"/>
      <c r="Z33" s="122"/>
      <c r="AA33" s="122"/>
      <c r="AB33" s="123"/>
      <c r="AC33" s="124"/>
      <c r="AD33" s="128"/>
      <c r="AE33" s="122">
        <v>8.4507406683500328</v>
      </c>
      <c r="AF33" s="122">
        <v>1.065428736654251</v>
      </c>
      <c r="AG33" s="122">
        <v>6.3601783679929085</v>
      </c>
      <c r="AH33" s="122">
        <v>10.541302968707159</v>
      </c>
      <c r="AI33" s="122">
        <v>12.607519014806909</v>
      </c>
      <c r="AJ33" s="123">
        <v>1612.1259939999986</v>
      </c>
      <c r="AK33" s="124">
        <v>1135</v>
      </c>
      <c r="AL33" s="164"/>
      <c r="AM33" s="122">
        <v>8.0780774457243876</v>
      </c>
      <c r="AN33" s="122">
        <v>1.0323402277187219</v>
      </c>
      <c r="AO33" s="122">
        <v>6.0524364557858261</v>
      </c>
      <c r="AP33" s="122">
        <v>10.10371843566295</v>
      </c>
      <c r="AQ33" s="122">
        <v>12.779528726418993</v>
      </c>
      <c r="AR33" s="123">
        <v>1425.5471551233315</v>
      </c>
      <c r="AS33" s="124">
        <v>1055</v>
      </c>
      <c r="AT33" s="164"/>
      <c r="AU33" s="122">
        <v>6.5146820402283918</v>
      </c>
      <c r="AV33" s="122">
        <v>1.3197948439919325</v>
      </c>
      <c r="AW33" s="122">
        <v>3.9218262871262821</v>
      </c>
      <c r="AX33" s="122">
        <v>9.1075377933305024</v>
      </c>
      <c r="AY33" s="122">
        <v>20.258776036069797</v>
      </c>
      <c r="AZ33" s="123">
        <v>895.09702299999935</v>
      </c>
      <c r="BA33" s="124">
        <v>601</v>
      </c>
      <c r="BB33"/>
      <c r="BE33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</row>
    <row r="34" spans="5:83">
      <c r="E34" s="137" t="s">
        <v>74</v>
      </c>
      <c r="F34" s="154"/>
      <c r="G34" s="122"/>
      <c r="H34" s="122"/>
      <c r="I34" s="122"/>
      <c r="J34" s="122"/>
      <c r="K34" s="122"/>
      <c r="L34" s="123"/>
      <c r="M34" s="124"/>
      <c r="N34" s="123"/>
      <c r="O34" s="122" t="s">
        <v>77</v>
      </c>
      <c r="P34" s="122" t="s">
        <v>77</v>
      </c>
      <c r="Q34" s="122" t="s">
        <v>77</v>
      </c>
      <c r="R34" s="122" t="s">
        <v>77</v>
      </c>
      <c r="S34" s="122" t="s">
        <v>77</v>
      </c>
      <c r="T34" s="122" t="s">
        <v>77</v>
      </c>
      <c r="U34" s="122" t="s">
        <v>77</v>
      </c>
      <c r="V34" s="123"/>
      <c r="W34" s="122"/>
      <c r="X34" s="122"/>
      <c r="Y34" s="122"/>
      <c r="Z34" s="122"/>
      <c r="AA34" s="122"/>
      <c r="AB34" s="123"/>
      <c r="AC34" s="124"/>
      <c r="AD34" s="128"/>
      <c r="AE34" s="122">
        <v>25.062814844424469</v>
      </c>
      <c r="AF34" s="122">
        <v>0.92295572308956353</v>
      </c>
      <c r="AG34" s="122">
        <v>23.25181015381601</v>
      </c>
      <c r="AH34" s="122">
        <v>26.873819535032929</v>
      </c>
      <c r="AI34" s="122">
        <v>3.6825700896676672</v>
      </c>
      <c r="AJ34" s="123">
        <v>5339.0982350000422</v>
      </c>
      <c r="AK34" s="124">
        <v>5859</v>
      </c>
      <c r="AL34" s="164"/>
      <c r="AM34" s="122">
        <v>24.27509222628645</v>
      </c>
      <c r="AN34" s="122">
        <v>0.82394570786824861</v>
      </c>
      <c r="AO34" s="122">
        <v>22.65835953048704</v>
      </c>
      <c r="AP34" s="122">
        <v>25.891824922085867</v>
      </c>
      <c r="AQ34" s="122">
        <v>3.3942021731066108</v>
      </c>
      <c r="AR34" s="123">
        <v>5213.9334484788569</v>
      </c>
      <c r="AS34" s="124">
        <v>5664</v>
      </c>
      <c r="AT34" s="164"/>
      <c r="AU34" s="122">
        <v>21.889179296581254</v>
      </c>
      <c r="AV34" s="122">
        <v>1.2451492246194629</v>
      </c>
      <c r="AW34" s="122">
        <v>19.442971580872872</v>
      </c>
      <c r="AX34" s="122">
        <v>24.335387012289637</v>
      </c>
      <c r="AY34" s="122">
        <v>5.6884235253805775</v>
      </c>
      <c r="AZ34" s="123">
        <v>2689.2637819999877</v>
      </c>
      <c r="BA34" s="124">
        <v>2866</v>
      </c>
      <c r="BB34"/>
      <c r="BE34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</row>
    <row r="35" spans="5:83">
      <c r="E35" s="136" t="s">
        <v>78</v>
      </c>
      <c r="F35" s="154"/>
      <c r="G35" s="122"/>
      <c r="H35" s="122"/>
      <c r="I35" s="122"/>
      <c r="J35" s="122"/>
      <c r="K35" s="122"/>
      <c r="L35" s="123"/>
      <c r="M35" s="124"/>
      <c r="N35" s="123"/>
      <c r="O35" s="122" t="s">
        <v>77</v>
      </c>
      <c r="P35" s="122" t="s">
        <v>77</v>
      </c>
      <c r="Q35" s="122" t="s">
        <v>77</v>
      </c>
      <c r="R35" s="122" t="s">
        <v>77</v>
      </c>
      <c r="S35" s="122" t="s">
        <v>77</v>
      </c>
      <c r="T35" s="122" t="s">
        <v>77</v>
      </c>
      <c r="U35" s="122" t="s">
        <v>77</v>
      </c>
      <c r="V35" s="123"/>
      <c r="W35" s="122"/>
      <c r="X35" s="122"/>
      <c r="Y35" s="122"/>
      <c r="Z35" s="122"/>
      <c r="AA35" s="122"/>
      <c r="AB35" s="123"/>
      <c r="AC35" s="124"/>
      <c r="AD35" s="128"/>
      <c r="AE35" s="122">
        <v>23.426310837972604</v>
      </c>
      <c r="AF35" s="122">
        <v>1.0072007401429968</v>
      </c>
      <c r="AG35" s="122">
        <v>21.450002311841637</v>
      </c>
      <c r="AH35" s="122">
        <v>25.402619364103572</v>
      </c>
      <c r="AI35" s="122">
        <v>4.2994423966678799</v>
      </c>
      <c r="AJ35" s="123">
        <v>3985.0498759999996</v>
      </c>
      <c r="AK35" s="124">
        <v>4405</v>
      </c>
      <c r="AL35" s="164"/>
      <c r="AM35" s="122">
        <v>23.050161865542083</v>
      </c>
      <c r="AN35" s="122">
        <v>0.8867429503139691</v>
      </c>
      <c r="AO35" s="122">
        <v>21.310209455022981</v>
      </c>
      <c r="AP35" s="122">
        <v>24.790114276061185</v>
      </c>
      <c r="AQ35" s="122">
        <v>3.8470139840517565</v>
      </c>
      <c r="AR35" s="123">
        <v>3948.1854517268212</v>
      </c>
      <c r="AS35" s="124">
        <v>4331</v>
      </c>
      <c r="AT35" s="164"/>
      <c r="AU35" s="122">
        <v>20.009288786328366</v>
      </c>
      <c r="AV35" s="122">
        <v>1.2769168435872924</v>
      </c>
      <c r="AW35" s="122">
        <v>17.500670724058882</v>
      </c>
      <c r="AX35" s="122">
        <v>22.517906848597853</v>
      </c>
      <c r="AY35" s="122">
        <v>6.3816203425469284</v>
      </c>
      <c r="AZ35" s="123">
        <v>2052.685822000009</v>
      </c>
      <c r="BA35" s="124">
        <v>2228</v>
      </c>
      <c r="BB35"/>
      <c r="BE35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</row>
    <row r="36" spans="5:83">
      <c r="E36" s="136" t="s">
        <v>79</v>
      </c>
      <c r="F36" s="154"/>
      <c r="G36" s="122"/>
      <c r="H36" s="122"/>
      <c r="I36" s="122"/>
      <c r="J36" s="122"/>
      <c r="K36" s="122"/>
      <c r="L36" s="123"/>
      <c r="M36" s="124"/>
      <c r="N36" s="123"/>
      <c r="O36" s="122" t="s">
        <v>77</v>
      </c>
      <c r="P36" s="122" t="s">
        <v>77</v>
      </c>
      <c r="Q36" s="122" t="s">
        <v>77</v>
      </c>
      <c r="R36" s="122" t="s">
        <v>77</v>
      </c>
      <c r="S36" s="122" t="s">
        <v>77</v>
      </c>
      <c r="T36" s="122" t="s">
        <v>77</v>
      </c>
      <c r="U36" s="122" t="s">
        <v>77</v>
      </c>
      <c r="V36" s="123"/>
      <c r="W36" s="122"/>
      <c r="X36" s="122"/>
      <c r="Y36" s="122"/>
      <c r="Z36" s="122"/>
      <c r="AA36" s="122"/>
      <c r="AB36" s="123"/>
      <c r="AC36" s="124"/>
      <c r="AD36" s="128"/>
      <c r="AE36" s="122">
        <v>29.879149537819387</v>
      </c>
      <c r="AF36" s="122">
        <v>2.1669096866211341</v>
      </c>
      <c r="AG36" s="122">
        <v>25.627284027457343</v>
      </c>
      <c r="AH36" s="122">
        <v>34.131015048181432</v>
      </c>
      <c r="AI36" s="122">
        <v>7.2522468682663765</v>
      </c>
      <c r="AJ36" s="123">
        <v>1354.0483590000008</v>
      </c>
      <c r="AK36" s="124">
        <v>1454</v>
      </c>
      <c r="AL36" s="164"/>
      <c r="AM36" s="122">
        <v>28.095957234233715</v>
      </c>
      <c r="AN36" s="122">
        <v>1.8806610893025271</v>
      </c>
      <c r="AO36" s="122">
        <v>24.405755023386927</v>
      </c>
      <c r="AP36" s="122">
        <v>31.786159445080504</v>
      </c>
      <c r="AQ36" s="122">
        <v>6.6937071181579908</v>
      </c>
      <c r="AR36" s="123">
        <v>1265.747996752031</v>
      </c>
      <c r="AS36" s="124">
        <v>1333</v>
      </c>
      <c r="AT36" s="164"/>
      <c r="AU36" s="122">
        <v>27.951004932687244</v>
      </c>
      <c r="AV36" s="122">
        <v>3.393485540150746</v>
      </c>
      <c r="AW36" s="122">
        <v>21.284197173963747</v>
      </c>
      <c r="AX36" s="122">
        <v>34.617812691410741</v>
      </c>
      <c r="AY36" s="122">
        <v>12.140835538196486</v>
      </c>
      <c r="AZ36" s="123">
        <v>636.57796000000087</v>
      </c>
      <c r="BA36" s="124">
        <v>638</v>
      </c>
      <c r="BB36"/>
      <c r="BE36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</row>
    <row r="37" spans="5:83">
      <c r="E37" s="137" t="s">
        <v>75</v>
      </c>
      <c r="F37" s="154"/>
      <c r="G37" s="122"/>
      <c r="H37" s="122"/>
      <c r="I37" s="122"/>
      <c r="J37" s="122"/>
      <c r="K37" s="122"/>
      <c r="L37" s="123"/>
      <c r="M37" s="124"/>
      <c r="N37" s="123"/>
      <c r="O37" s="122" t="s">
        <v>77</v>
      </c>
      <c r="P37" s="122" t="s">
        <v>77</v>
      </c>
      <c r="Q37" s="122" t="s">
        <v>77</v>
      </c>
      <c r="R37" s="122" t="s">
        <v>77</v>
      </c>
      <c r="S37" s="122" t="s">
        <v>77</v>
      </c>
      <c r="T37" s="122" t="s">
        <v>77</v>
      </c>
      <c r="U37" s="122" t="s">
        <v>77</v>
      </c>
      <c r="V37" s="123"/>
      <c r="W37" s="122"/>
      <c r="X37" s="122"/>
      <c r="Y37" s="122"/>
      <c r="Z37" s="122"/>
      <c r="AA37" s="122"/>
      <c r="AB37" s="123"/>
      <c r="AC37" s="124"/>
      <c r="AD37" s="128"/>
      <c r="AE37" s="150">
        <v>43.063494511320506</v>
      </c>
      <c r="AF37" s="122">
        <v>10.504375765739237</v>
      </c>
      <c r="AG37" s="122">
        <v>22.452024960010803</v>
      </c>
      <c r="AH37" s="122">
        <v>63.67496406263021</v>
      </c>
      <c r="AI37" s="122">
        <v>24.392762094534277</v>
      </c>
      <c r="AJ37" s="123">
        <v>33.661193000000004</v>
      </c>
      <c r="AK37" s="124">
        <v>34</v>
      </c>
      <c r="AL37" s="164"/>
      <c r="AM37" s="150">
        <v>13.321512326926582</v>
      </c>
      <c r="AN37" s="122">
        <v>5.4100288806611472</v>
      </c>
      <c r="AO37" s="122">
        <v>2.7060427722474101</v>
      </c>
      <c r="AP37" s="122">
        <v>23.936981881605753</v>
      </c>
      <c r="AQ37" s="122">
        <v>40.611221518190035</v>
      </c>
      <c r="AR37" s="123">
        <v>32.369462972188295</v>
      </c>
      <c r="AS37" s="124">
        <v>33</v>
      </c>
      <c r="AT37" s="164"/>
      <c r="AU37" s="150">
        <v>25.35569819498798</v>
      </c>
      <c r="AV37" s="122">
        <v>14.217526872478237</v>
      </c>
      <c r="AW37" s="122">
        <v>-2.5759129292742875</v>
      </c>
      <c r="AX37" s="122">
        <v>53.287309319250241</v>
      </c>
      <c r="AY37" s="122">
        <v>56.072314645583653</v>
      </c>
      <c r="AZ37" s="123">
        <v>31.122451999999996</v>
      </c>
      <c r="BA37" s="124">
        <v>27</v>
      </c>
      <c r="BB37"/>
      <c r="BE37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</row>
    <row r="38" spans="5:83">
      <c r="E38" s="137" t="s">
        <v>85</v>
      </c>
      <c r="F38" s="154"/>
      <c r="G38" s="122"/>
      <c r="H38" s="122"/>
      <c r="I38" s="122"/>
      <c r="J38" s="122"/>
      <c r="K38" s="122"/>
      <c r="L38" s="123"/>
      <c r="M38" s="124"/>
      <c r="N38" s="123"/>
      <c r="O38" s="122" t="s">
        <v>77</v>
      </c>
      <c r="P38" s="122" t="s">
        <v>77</v>
      </c>
      <c r="Q38" s="122" t="s">
        <v>77</v>
      </c>
      <c r="R38" s="122" t="s">
        <v>77</v>
      </c>
      <c r="S38" s="122" t="s">
        <v>77</v>
      </c>
      <c r="T38" s="122" t="s">
        <v>77</v>
      </c>
      <c r="U38" s="122" t="s">
        <v>77</v>
      </c>
      <c r="V38" s="123"/>
      <c r="W38" s="122"/>
      <c r="X38" s="122"/>
      <c r="Y38" s="122"/>
      <c r="Z38" s="122"/>
      <c r="AA38" s="122"/>
      <c r="AB38" s="123"/>
      <c r="AC38" s="124"/>
      <c r="AD38" s="128"/>
      <c r="AE38" s="122">
        <v>15.035591852810413</v>
      </c>
      <c r="AF38" s="122">
        <v>4.200951908246541</v>
      </c>
      <c r="AG38" s="122">
        <v>6.7925706324774362</v>
      </c>
      <c r="AH38" s="122">
        <v>23.278613073143386</v>
      </c>
      <c r="AI38" s="122">
        <v>27.940050178080021</v>
      </c>
      <c r="AJ38" s="123">
        <v>132.7595959999999</v>
      </c>
      <c r="AK38" s="124">
        <v>164</v>
      </c>
      <c r="AL38" s="164"/>
      <c r="AM38" s="122">
        <v>15.558919319888737</v>
      </c>
      <c r="AN38" s="122">
        <v>5.2224161964369378</v>
      </c>
      <c r="AO38" s="122">
        <v>5.3115802838049353</v>
      </c>
      <c r="AP38" s="122">
        <v>25.806258355972538</v>
      </c>
      <c r="AQ38" s="122">
        <v>33.565417295796379</v>
      </c>
      <c r="AR38" s="123">
        <v>170.61235715816952</v>
      </c>
      <c r="AS38" s="124">
        <v>187</v>
      </c>
      <c r="AT38" s="164"/>
      <c r="AU38" s="122">
        <v>6.9894718316181565</v>
      </c>
      <c r="AV38" s="122">
        <v>2.0242907880689018</v>
      </c>
      <c r="AW38" s="122">
        <v>3.0125703914514901</v>
      </c>
      <c r="AX38" s="122">
        <v>10.966373271784823</v>
      </c>
      <c r="AY38" s="122">
        <v>28.961999373280996</v>
      </c>
      <c r="AZ38" s="123">
        <v>119.68435099999995</v>
      </c>
      <c r="BA38" s="124">
        <v>152</v>
      </c>
      <c r="BB38"/>
      <c r="BE38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</row>
    <row r="39" spans="5:83">
      <c r="E39" s="137" t="s">
        <v>76</v>
      </c>
      <c r="F39" s="154"/>
      <c r="G39" s="122"/>
      <c r="H39" s="122"/>
      <c r="I39" s="122"/>
      <c r="J39" s="122"/>
      <c r="K39" s="122"/>
      <c r="L39" s="123"/>
      <c r="M39" s="124"/>
      <c r="N39" s="123"/>
      <c r="O39" s="122" t="s">
        <v>77</v>
      </c>
      <c r="P39" s="122" t="s">
        <v>77</v>
      </c>
      <c r="Q39" s="122" t="s">
        <v>77</v>
      </c>
      <c r="R39" s="122" t="s">
        <v>77</v>
      </c>
      <c r="S39" s="122" t="s">
        <v>77</v>
      </c>
      <c r="T39" s="122" t="s">
        <v>77</v>
      </c>
      <c r="U39" s="122" t="s">
        <v>77</v>
      </c>
      <c r="V39" s="123"/>
      <c r="W39" s="122"/>
      <c r="X39" s="122"/>
      <c r="Y39" s="122"/>
      <c r="Z39" s="122"/>
      <c r="AA39" s="122"/>
      <c r="AB39" s="123"/>
      <c r="AC39" s="124"/>
      <c r="AD39" s="128"/>
      <c r="AE39" s="122">
        <v>33.194144675885425</v>
      </c>
      <c r="AF39" s="122">
        <v>1.4883822660334072</v>
      </c>
      <c r="AG39" s="122">
        <v>30.273671680515768</v>
      </c>
      <c r="AH39" s="122">
        <v>36.114617671255075</v>
      </c>
      <c r="AI39" s="122">
        <v>4.4838699131014916</v>
      </c>
      <c r="AJ39" s="123">
        <v>1995.3402699999906</v>
      </c>
      <c r="AK39" s="124">
        <v>2590</v>
      </c>
      <c r="AL39" s="164"/>
      <c r="AM39" s="122">
        <v>32.898258481900143</v>
      </c>
      <c r="AN39" s="122">
        <v>1.4249012925086781</v>
      </c>
      <c r="AO39" s="122">
        <v>30.102340636966137</v>
      </c>
      <c r="AP39" s="122">
        <v>35.694176326834153</v>
      </c>
      <c r="AQ39" s="122">
        <v>4.3312362363880927</v>
      </c>
      <c r="AR39" s="123">
        <v>1825.292849020783</v>
      </c>
      <c r="AS39" s="124">
        <v>2280</v>
      </c>
      <c r="AT39" s="164"/>
      <c r="AU39" s="122">
        <v>31.130291898968153</v>
      </c>
      <c r="AV39" s="122">
        <v>2.1007182022320543</v>
      </c>
      <c r="AW39" s="122">
        <v>27.0032419251792</v>
      </c>
      <c r="AX39" s="122">
        <v>35.25734187275711</v>
      </c>
      <c r="AY39" s="122">
        <v>6.7481481029790302</v>
      </c>
      <c r="AZ39" s="123">
        <v>833.58920900000078</v>
      </c>
      <c r="BA39" s="124">
        <v>1048</v>
      </c>
      <c r="BB39"/>
      <c r="BE39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</row>
    <row r="40" spans="5:83" ht="5.0999999999999996" customHeight="1">
      <c r="E40" s="130"/>
      <c r="F40" s="154"/>
      <c r="G40" s="122"/>
      <c r="H40" s="122"/>
      <c r="I40" s="122"/>
      <c r="J40" s="122"/>
      <c r="K40" s="122"/>
      <c r="L40" s="123"/>
      <c r="M40" s="124"/>
      <c r="N40" s="123"/>
      <c r="O40" s="122"/>
      <c r="P40" s="122"/>
      <c r="Q40" s="122"/>
      <c r="R40" s="122"/>
      <c r="S40" s="122"/>
      <c r="T40" s="123"/>
      <c r="U40" s="124"/>
      <c r="V40" s="123"/>
      <c r="W40" s="122"/>
      <c r="X40" s="122"/>
      <c r="Y40" s="122"/>
      <c r="Z40" s="122"/>
      <c r="AA40" s="122"/>
      <c r="AB40" s="123"/>
      <c r="AC40" s="124"/>
      <c r="AD40" s="128"/>
      <c r="AE40" s="122"/>
      <c r="AF40" s="122"/>
      <c r="AG40" s="122"/>
      <c r="AH40" s="122"/>
      <c r="AI40" s="122"/>
      <c r="AJ40" s="123"/>
      <c r="AK40" s="124"/>
      <c r="AL40" s="164"/>
      <c r="AM40" s="122"/>
      <c r="AN40" s="122"/>
      <c r="AO40" s="122"/>
      <c r="AP40" s="122"/>
      <c r="AQ40" s="122"/>
      <c r="AR40" s="123"/>
      <c r="AS40" s="124"/>
      <c r="AT40" s="164"/>
      <c r="AU40" s="122"/>
      <c r="AV40" s="122"/>
      <c r="AW40" s="122"/>
      <c r="AX40" s="122"/>
      <c r="AY40" s="122"/>
      <c r="AZ40" s="123"/>
      <c r="BA40" s="124"/>
      <c r="BB40"/>
      <c r="BE40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</row>
    <row r="41" spans="5:83" ht="24.95" hidden="1" customHeight="1">
      <c r="E41" s="138" t="s">
        <v>68</v>
      </c>
      <c r="F41" s="155"/>
      <c r="G41" s="122"/>
      <c r="H41" s="122"/>
      <c r="I41" s="122"/>
      <c r="J41" s="122"/>
      <c r="K41" s="122"/>
      <c r="L41" s="123"/>
      <c r="M41" s="124"/>
      <c r="N41" s="123"/>
      <c r="O41" s="122"/>
      <c r="P41" s="122"/>
      <c r="Q41" s="122"/>
      <c r="R41" s="122"/>
      <c r="S41" s="122"/>
      <c r="T41" s="123"/>
      <c r="U41" s="124"/>
      <c r="V41" s="123"/>
      <c r="W41" s="122"/>
      <c r="X41" s="122"/>
      <c r="Y41" s="122"/>
      <c r="Z41" s="122"/>
      <c r="AA41" s="122"/>
      <c r="AB41" s="123"/>
      <c r="AC41" s="124"/>
      <c r="AD41" s="85"/>
      <c r="AE41" s="122"/>
      <c r="AF41" s="122"/>
      <c r="AG41" s="122"/>
      <c r="AH41" s="122"/>
      <c r="AI41" s="122"/>
      <c r="AJ41" s="123"/>
      <c r="AK41" s="124"/>
      <c r="AL41" s="164"/>
      <c r="AM41" s="122"/>
      <c r="AN41" s="122"/>
      <c r="AO41" s="122"/>
      <c r="AP41" s="122"/>
      <c r="AQ41" s="122"/>
      <c r="AR41" s="123"/>
      <c r="AS41" s="124"/>
      <c r="AT41" s="164"/>
      <c r="AU41" s="122"/>
      <c r="AV41" s="122"/>
      <c r="AW41" s="122"/>
      <c r="AX41" s="122"/>
      <c r="AY41" s="122"/>
      <c r="AZ41" s="123"/>
      <c r="BA41" s="124"/>
      <c r="BB41"/>
      <c r="BE4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</row>
    <row r="42" spans="5:83" ht="12.95" hidden="1" customHeight="1">
      <c r="E42" s="137" t="s">
        <v>13</v>
      </c>
      <c r="F42" s="155"/>
      <c r="G42" s="122">
        <v>55.207557020066659</v>
      </c>
      <c r="H42" s="122">
        <v>2.742572043992642</v>
      </c>
      <c r="I42" s="122">
        <v>49.803529451518841</v>
      </c>
      <c r="J42" s="122">
        <v>60.611584588614463</v>
      </c>
      <c r="K42" s="122">
        <v>4.9677475186880322</v>
      </c>
      <c r="L42" s="123">
        <v>464.0201520000017</v>
      </c>
      <c r="M42" s="124">
        <v>665</v>
      </c>
      <c r="N42" s="123"/>
      <c r="O42" s="122">
        <v>53.545798319748897</v>
      </c>
      <c r="P42" s="122">
        <v>4.1864394188499947</v>
      </c>
      <c r="Q42" s="122">
        <v>45.29635144589782</v>
      </c>
      <c r="R42" s="122">
        <v>61.795245193599968</v>
      </c>
      <c r="S42" s="122">
        <v>7.8184274961233369</v>
      </c>
      <c r="T42" s="123">
        <v>284.04868500000197</v>
      </c>
      <c r="U42" s="124">
        <v>399</v>
      </c>
      <c r="V42" s="123"/>
      <c r="W42" s="122">
        <v>54.624216621524091</v>
      </c>
      <c r="X42" s="122">
        <v>2.6631987231564147</v>
      </c>
      <c r="Y42" s="122">
        <v>49.394882315309268</v>
      </c>
      <c r="Z42" s="122">
        <v>59.853550927738908</v>
      </c>
      <c r="AA42" s="122">
        <v>4.8754909230259056</v>
      </c>
      <c r="AB42" s="123">
        <v>679.48749100000077</v>
      </c>
      <c r="AC42" s="124">
        <v>795</v>
      </c>
      <c r="AD42" s="128"/>
      <c r="AE42" s="122">
        <v>49.268599145627888</v>
      </c>
      <c r="AF42" s="122">
        <v>2.2743464877916848</v>
      </c>
      <c r="AG42" s="122">
        <v>44.805923359110317</v>
      </c>
      <c r="AH42" s="122">
        <v>53.731274932145467</v>
      </c>
      <c r="AI42" s="122">
        <v>4.6162191075682557</v>
      </c>
      <c r="AJ42" s="123">
        <v>872.98571799999797</v>
      </c>
      <c r="AK42" s="124">
        <v>1122</v>
      </c>
      <c r="AL42" s="164"/>
      <c r="AM42" s="122"/>
      <c r="AN42" s="122"/>
      <c r="AO42" s="122"/>
      <c r="AP42" s="122"/>
      <c r="AQ42" s="122"/>
      <c r="AR42" s="123"/>
      <c r="AS42" s="124"/>
      <c r="AT42" s="164"/>
      <c r="AU42" s="122"/>
      <c r="AV42" s="122"/>
      <c r="AW42" s="122"/>
      <c r="AX42" s="122"/>
      <c r="AY42" s="122"/>
      <c r="AZ42" s="123"/>
      <c r="BA42" s="124"/>
      <c r="BB42"/>
      <c r="BE42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</row>
    <row r="43" spans="5:83" ht="12.95" hidden="1" customHeight="1">
      <c r="E43" s="137" t="s">
        <v>14</v>
      </c>
      <c r="F43" s="155"/>
      <c r="G43" s="122">
        <v>41.098279314521101</v>
      </c>
      <c r="H43" s="122">
        <v>2.263686426783674</v>
      </c>
      <c r="I43" s="122">
        <v>36.637859073717657</v>
      </c>
      <c r="J43" s="122">
        <v>45.558699555324552</v>
      </c>
      <c r="K43" s="122">
        <v>5.507983459501804</v>
      </c>
      <c r="L43" s="123">
        <v>529.12621799999647</v>
      </c>
      <c r="M43" s="124">
        <v>700</v>
      </c>
      <c r="N43" s="123"/>
      <c r="O43" s="122">
        <v>44.921406355982704</v>
      </c>
      <c r="P43" s="122">
        <v>2.4354528255102195</v>
      </c>
      <c r="Q43" s="122">
        <v>40.122307005027317</v>
      </c>
      <c r="R43" s="122">
        <v>49.720505706938084</v>
      </c>
      <c r="S43" s="122">
        <v>5.4215863283760743</v>
      </c>
      <c r="T43" s="123">
        <v>631.78951200000097</v>
      </c>
      <c r="U43" s="124">
        <v>859</v>
      </c>
      <c r="V43" s="123"/>
      <c r="W43" s="122">
        <v>41.926770207301097</v>
      </c>
      <c r="X43" s="122">
        <v>1.8466060921029461</v>
      </c>
      <c r="Y43" s="122">
        <v>38.30085956701123</v>
      </c>
      <c r="Z43" s="122">
        <v>45.552680847590956</v>
      </c>
      <c r="AA43" s="122">
        <v>4.4043604670063035</v>
      </c>
      <c r="AB43" s="123">
        <v>1452.5492710000049</v>
      </c>
      <c r="AC43" s="124">
        <v>1692</v>
      </c>
      <c r="AD43" s="128"/>
      <c r="AE43" s="122">
        <v>36.369492511479059</v>
      </c>
      <c r="AF43" s="122">
        <v>1.2283677965583126</v>
      </c>
      <c r="AG43" s="122">
        <v>33.95921454720925</v>
      </c>
      <c r="AH43" s="122">
        <v>38.779770475748862</v>
      </c>
      <c r="AI43" s="122">
        <v>3.3774675194343478</v>
      </c>
      <c r="AJ43" s="123">
        <v>3142.324728999984</v>
      </c>
      <c r="AK43" s="124">
        <v>4006</v>
      </c>
      <c r="AL43" s="164"/>
      <c r="AM43" s="122"/>
      <c r="AN43" s="122"/>
      <c r="AO43" s="122"/>
      <c r="AP43" s="122"/>
      <c r="AQ43" s="122"/>
      <c r="AR43" s="123"/>
      <c r="AS43" s="124"/>
      <c r="AT43" s="164"/>
      <c r="AU43" s="122"/>
      <c r="AV43" s="122"/>
      <c r="AW43" s="122"/>
      <c r="AX43" s="122"/>
      <c r="AY43" s="122"/>
      <c r="AZ43" s="123"/>
      <c r="BA43" s="124"/>
      <c r="BB43"/>
      <c r="BE43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</row>
    <row r="44" spans="5:83" ht="12.95" hidden="1" customHeight="1">
      <c r="E44" s="137" t="s">
        <v>15</v>
      </c>
      <c r="F44" s="155"/>
      <c r="G44" s="122">
        <v>20.586036590352215</v>
      </c>
      <c r="H44" s="122">
        <v>2.2037496374499468</v>
      </c>
      <c r="I44" s="122">
        <v>16.243717189466238</v>
      </c>
      <c r="J44" s="122">
        <v>24.928355991238192</v>
      </c>
      <c r="K44" s="122">
        <v>10.705070049679932</v>
      </c>
      <c r="L44" s="123">
        <v>433.95488299999943</v>
      </c>
      <c r="M44" s="124">
        <v>503</v>
      </c>
      <c r="N44" s="123"/>
      <c r="O44" s="122">
        <v>24.728562680552706</v>
      </c>
      <c r="P44" s="122">
        <v>2.5497155304598</v>
      </c>
      <c r="Q44" s="122">
        <v>19.704306813561313</v>
      </c>
      <c r="R44" s="122">
        <v>29.752818547544102</v>
      </c>
      <c r="S44" s="122">
        <v>10.310811685245961</v>
      </c>
      <c r="T44" s="123">
        <v>551.88496299999997</v>
      </c>
      <c r="U44" s="124">
        <v>611</v>
      </c>
      <c r="V44" s="123"/>
      <c r="W44" s="122">
        <v>24.83815008332688</v>
      </c>
      <c r="X44" s="122">
        <v>1.7156894687605586</v>
      </c>
      <c r="Y44" s="122">
        <v>21.469301292663754</v>
      </c>
      <c r="Z44" s="122">
        <v>28.20699887399001</v>
      </c>
      <c r="AA44" s="122">
        <v>6.9074768571925595</v>
      </c>
      <c r="AB44" s="123">
        <v>1377.0649660000172</v>
      </c>
      <c r="AC44" s="124">
        <v>1653</v>
      </c>
      <c r="AD44" s="128"/>
      <c r="AE44" s="122">
        <v>16.11063309712322</v>
      </c>
      <c r="AF44" s="122">
        <v>1.0387825091667917</v>
      </c>
      <c r="AG44" s="122">
        <v>14.072355474957668</v>
      </c>
      <c r="AH44" s="122">
        <v>18.148910719288772</v>
      </c>
      <c r="AI44" s="122">
        <v>6.4478068794967518</v>
      </c>
      <c r="AJ44" s="123">
        <v>2408.0246049999932</v>
      </c>
      <c r="AK44" s="124">
        <v>2654</v>
      </c>
      <c r="AL44" s="164"/>
      <c r="AM44" s="122"/>
      <c r="AN44" s="122"/>
      <c r="AO44" s="122"/>
      <c r="AP44" s="122"/>
      <c r="AQ44" s="122"/>
      <c r="AR44" s="123"/>
      <c r="AS44" s="124"/>
      <c r="AT44" s="164"/>
      <c r="AU44" s="122"/>
      <c r="AV44" s="122"/>
      <c r="AW44" s="122"/>
      <c r="AX44" s="122"/>
      <c r="AY44" s="122"/>
      <c r="AZ44" s="123"/>
      <c r="BA44" s="124"/>
      <c r="BB44"/>
      <c r="BE44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</row>
    <row r="45" spans="5:83" ht="12.95" hidden="1" customHeight="1">
      <c r="E45" s="137" t="s">
        <v>45</v>
      </c>
      <c r="F45" s="155"/>
      <c r="G45" s="122">
        <v>7.492610678274783</v>
      </c>
      <c r="H45" s="122">
        <v>1.4979722821706669</v>
      </c>
      <c r="I45" s="122">
        <v>4.5409713485068295</v>
      </c>
      <c r="J45" s="122">
        <v>10.444250008042737</v>
      </c>
      <c r="K45" s="122">
        <v>19.992661389895993</v>
      </c>
      <c r="L45" s="123">
        <v>367.25224600000035</v>
      </c>
      <c r="M45" s="124">
        <v>336</v>
      </c>
      <c r="N45" s="123"/>
      <c r="O45" s="122">
        <v>14.323354602444899</v>
      </c>
      <c r="P45" s="122">
        <v>2.4547864922230831</v>
      </c>
      <c r="Q45" s="122">
        <v>9.4861579472012032</v>
      </c>
      <c r="R45" s="122">
        <v>19.160551257688596</v>
      </c>
      <c r="S45" s="122">
        <v>17.138348943787708</v>
      </c>
      <c r="T45" s="123">
        <v>404.59580599999975</v>
      </c>
      <c r="U45" s="124">
        <v>354</v>
      </c>
      <c r="V45" s="123"/>
      <c r="W45" s="122">
        <v>11.347977767904393</v>
      </c>
      <c r="X45" s="122">
        <v>1.4447340599699559</v>
      </c>
      <c r="Y45" s="122">
        <v>8.5111645337031714</v>
      </c>
      <c r="Z45" s="122">
        <v>14.184791002105612</v>
      </c>
      <c r="AA45" s="122">
        <v>12.731202770383574</v>
      </c>
      <c r="AB45" s="123">
        <v>947.03676900000073</v>
      </c>
      <c r="AC45" s="124">
        <v>1005</v>
      </c>
      <c r="AD45" s="128"/>
      <c r="AE45" s="122">
        <v>8.9659181038441265</v>
      </c>
      <c r="AF45" s="122">
        <v>0.93818645464268957</v>
      </c>
      <c r="AG45" s="122">
        <v>7.125027985805005</v>
      </c>
      <c r="AH45" s="122">
        <v>10.80680822188325</v>
      </c>
      <c r="AI45" s="122">
        <v>10.463919520304822</v>
      </c>
      <c r="AJ45" s="123">
        <v>2004.8685579999926</v>
      </c>
      <c r="AK45" s="124">
        <v>1533</v>
      </c>
      <c r="AL45" s="164"/>
      <c r="AM45" s="122"/>
      <c r="AN45" s="122"/>
      <c r="AO45" s="122"/>
      <c r="AP45" s="122"/>
      <c r="AQ45" s="122"/>
      <c r="AR45" s="123"/>
      <c r="AS45" s="124"/>
      <c r="AT45" s="164"/>
      <c r="AU45" s="122"/>
      <c r="AV45" s="122"/>
      <c r="AW45" s="122"/>
      <c r="AX45" s="122"/>
      <c r="AY45" s="122"/>
      <c r="AZ45" s="123"/>
      <c r="BA45" s="124"/>
      <c r="BB45"/>
      <c r="BE45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</row>
    <row r="46" spans="5:83" ht="12.95" hidden="1" customHeight="1">
      <c r="E46" s="137" t="s">
        <v>16</v>
      </c>
      <c r="F46" s="155"/>
      <c r="G46" s="122">
        <v>4.7154761628367243</v>
      </c>
      <c r="H46" s="122">
        <v>1.7307431871289265</v>
      </c>
      <c r="I46" s="122">
        <v>1.3051796428937394</v>
      </c>
      <c r="J46" s="122">
        <v>8.1257726827797097</v>
      </c>
      <c r="K46" s="122">
        <v>36.70346593561721</v>
      </c>
      <c r="L46" s="123">
        <v>376.10121199999969</v>
      </c>
      <c r="M46" s="124">
        <v>239</v>
      </c>
      <c r="N46" s="123"/>
      <c r="O46" s="122">
        <v>5.9156840209432282</v>
      </c>
      <c r="P46" s="122">
        <v>1.643702732236382</v>
      </c>
      <c r="Q46" s="122">
        <v>2.6767410889294898</v>
      </c>
      <c r="R46" s="122">
        <v>9.1546269529569653</v>
      </c>
      <c r="S46" s="122">
        <v>27.785505892762362</v>
      </c>
      <c r="T46" s="123">
        <v>429.65357699999987</v>
      </c>
      <c r="U46" s="124">
        <v>295</v>
      </c>
      <c r="V46" s="123"/>
      <c r="W46" s="122">
        <v>8.1117471426086194</v>
      </c>
      <c r="X46" s="122">
        <v>1.6286899984022978</v>
      </c>
      <c r="Y46" s="122">
        <v>4.9137265034503743</v>
      </c>
      <c r="Z46" s="122">
        <v>11.309767781766864</v>
      </c>
      <c r="AA46" s="122">
        <v>20.078165280168424</v>
      </c>
      <c r="AB46" s="123">
        <v>1048.6528180000032</v>
      </c>
      <c r="AC46" s="124">
        <v>837</v>
      </c>
      <c r="AD46" s="128"/>
      <c r="AE46" s="122">
        <v>4.4539205676586491</v>
      </c>
      <c r="AF46" s="122">
        <v>1.2130018678247305</v>
      </c>
      <c r="AG46" s="122">
        <v>2.0737933119395415</v>
      </c>
      <c r="AH46" s="122">
        <v>6.834047823377758</v>
      </c>
      <c r="AI46" s="122">
        <v>27.234474647633533</v>
      </c>
      <c r="AJ46" s="123">
        <v>684.78167799999937</v>
      </c>
      <c r="AK46" s="124">
        <v>467</v>
      </c>
      <c r="AL46" s="164"/>
      <c r="AM46" s="122"/>
      <c r="AN46" s="122"/>
      <c r="AO46" s="122"/>
      <c r="AP46" s="122"/>
      <c r="AQ46" s="122"/>
      <c r="AR46" s="123"/>
      <c r="AS46" s="124"/>
      <c r="AT46" s="164"/>
      <c r="AU46" s="122"/>
      <c r="AV46" s="122"/>
      <c r="AW46" s="122"/>
      <c r="AX46" s="122"/>
      <c r="AY46" s="122"/>
      <c r="AZ46" s="123"/>
      <c r="BA46" s="124"/>
      <c r="BB46"/>
      <c r="BE46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</row>
    <row r="47" spans="5:83" ht="5.0999999999999996" hidden="1" customHeight="1">
      <c r="E47" s="139"/>
      <c r="F47" s="155"/>
      <c r="G47" s="122"/>
      <c r="H47" s="122"/>
      <c r="I47" s="122"/>
      <c r="J47" s="122"/>
      <c r="K47" s="122"/>
      <c r="L47" s="123"/>
      <c r="M47" s="124"/>
      <c r="N47" s="123"/>
      <c r="O47" s="122"/>
      <c r="P47" s="122"/>
      <c r="Q47" s="122"/>
      <c r="R47" s="122"/>
      <c r="S47" s="122"/>
      <c r="T47" s="123"/>
      <c r="U47" s="124"/>
      <c r="V47" s="123"/>
      <c r="W47" s="122"/>
      <c r="X47" s="122"/>
      <c r="Y47" s="122"/>
      <c r="Z47" s="122"/>
      <c r="AA47" s="122"/>
      <c r="AB47" s="123"/>
      <c r="AC47" s="124"/>
      <c r="AD47" s="85"/>
      <c r="AE47" s="122"/>
      <c r="AF47" s="122"/>
      <c r="AG47" s="122"/>
      <c r="AH47" s="122"/>
      <c r="AI47" s="122"/>
      <c r="AJ47" s="123"/>
      <c r="AK47" s="124"/>
      <c r="AL47" s="164"/>
      <c r="AM47" s="122"/>
      <c r="AN47" s="122"/>
      <c r="AO47" s="122"/>
      <c r="AP47" s="122"/>
      <c r="AQ47" s="122"/>
      <c r="AR47" s="123"/>
      <c r="AS47" s="124"/>
      <c r="AT47" s="164"/>
      <c r="AU47" s="122"/>
      <c r="AV47" s="122"/>
      <c r="AW47" s="122"/>
      <c r="AX47" s="122"/>
      <c r="AY47" s="122"/>
      <c r="AZ47" s="123"/>
      <c r="BA47" s="124"/>
      <c r="BB47"/>
      <c r="BE47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</row>
    <row r="48" spans="5:83" ht="24.95" customHeight="1">
      <c r="E48" s="138" t="s">
        <v>69</v>
      </c>
      <c r="F48" s="155"/>
      <c r="G48" s="122"/>
      <c r="H48" s="122"/>
      <c r="I48" s="122"/>
      <c r="J48" s="122"/>
      <c r="K48" s="122"/>
      <c r="L48" s="123"/>
      <c r="M48" s="124"/>
      <c r="N48" s="123"/>
      <c r="O48" s="122"/>
      <c r="P48" s="122"/>
      <c r="Q48" s="122"/>
      <c r="R48" s="122"/>
      <c r="S48" s="122"/>
      <c r="T48" s="123"/>
      <c r="U48" s="124"/>
      <c r="V48" s="123"/>
      <c r="W48" s="122"/>
      <c r="X48" s="122"/>
      <c r="Y48" s="122"/>
      <c r="Z48" s="122"/>
      <c r="AA48" s="122"/>
      <c r="AB48" s="123"/>
      <c r="AC48" s="124"/>
      <c r="AD48" s="85"/>
      <c r="AE48" s="122"/>
      <c r="AF48" s="122"/>
      <c r="AG48" s="122"/>
      <c r="AH48" s="122"/>
      <c r="AI48" s="122"/>
      <c r="AJ48" s="123"/>
      <c r="AK48" s="124"/>
      <c r="AL48" s="164"/>
      <c r="AM48" s="122"/>
      <c r="AN48" s="122"/>
      <c r="AO48" s="122"/>
      <c r="AP48" s="122"/>
      <c r="AQ48" s="122"/>
      <c r="AR48" s="123"/>
      <c r="AS48" s="124"/>
      <c r="AT48" s="164"/>
      <c r="AU48" s="122"/>
      <c r="AV48" s="122"/>
      <c r="AW48" s="122"/>
      <c r="AX48" s="122"/>
      <c r="AY48" s="122"/>
      <c r="AZ48" s="123"/>
      <c r="BA48" s="124"/>
      <c r="BB48"/>
      <c r="BE48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</row>
    <row r="49" spans="2:83" ht="12.95" customHeight="1">
      <c r="E49" s="137" t="s">
        <v>13</v>
      </c>
      <c r="F49" s="155"/>
      <c r="G49" s="146">
        <v>54.281661755386011</v>
      </c>
      <c r="H49" s="146">
        <v>2.1938332450537126</v>
      </c>
      <c r="I49" s="146">
        <v>49.958881844085063</v>
      </c>
      <c r="J49" s="146">
        <v>58.604441666686959</v>
      </c>
      <c r="K49" s="146">
        <v>4.0415734782401591</v>
      </c>
      <c r="L49" s="147">
        <v>621.1075400000019</v>
      </c>
      <c r="M49" s="148">
        <v>866</v>
      </c>
      <c r="N49" s="147"/>
      <c r="O49" s="146">
        <v>49.154174474307645</v>
      </c>
      <c r="P49" s="146">
        <v>2.65252779449678</v>
      </c>
      <c r="Q49" s="146">
        <v>43.9273253710844</v>
      </c>
      <c r="R49" s="146">
        <v>54.381023577530897</v>
      </c>
      <c r="S49" s="146">
        <v>5.3963428800604261</v>
      </c>
      <c r="T49" s="147">
        <v>632.69165300000179</v>
      </c>
      <c r="U49" s="148">
        <v>879</v>
      </c>
      <c r="V49" s="147"/>
      <c r="W49" s="146">
        <v>49.387931395300718</v>
      </c>
      <c r="X49" s="146">
        <v>1.8559460125340439</v>
      </c>
      <c r="Y49" s="146">
        <v>45.743681317588106</v>
      </c>
      <c r="Z49" s="146">
        <v>53.032181473013317</v>
      </c>
      <c r="AA49" s="146">
        <v>3.7578938013804688</v>
      </c>
      <c r="AB49" s="147">
        <v>1473.3520770000032</v>
      </c>
      <c r="AC49" s="148">
        <v>1730</v>
      </c>
      <c r="AD49" s="128"/>
      <c r="AE49" s="122">
        <v>45.269268929989522</v>
      </c>
      <c r="AF49" s="122">
        <v>1.5612383206032694</v>
      </c>
      <c r="AG49" s="122">
        <v>42.205839286468233</v>
      </c>
      <c r="AH49" s="122">
        <v>48.332698573510804</v>
      </c>
      <c r="AI49" s="122">
        <v>3.448781828170846</v>
      </c>
      <c r="AJ49" s="123">
        <v>2302.6685069999862</v>
      </c>
      <c r="AK49" s="124">
        <v>3037</v>
      </c>
      <c r="AL49" s="164"/>
      <c r="AM49" s="122">
        <v>44.02454783647908</v>
      </c>
      <c r="AN49" s="122">
        <v>1.340213409556928</v>
      </c>
      <c r="AO49" s="122">
        <v>41.394803160479185</v>
      </c>
      <c r="AP49" s="122">
        <v>46.654292512478975</v>
      </c>
      <c r="AQ49" s="122">
        <v>3.0442411686654891</v>
      </c>
      <c r="AR49" s="123">
        <v>2235.4015938002308</v>
      </c>
      <c r="AS49" s="124">
        <v>2948</v>
      </c>
      <c r="AT49" s="164"/>
      <c r="AU49" s="122">
        <v>45.157956863753675</v>
      </c>
      <c r="AV49" s="122">
        <v>1.8980089746745354</v>
      </c>
      <c r="AW49" s="122">
        <v>41.429147411415492</v>
      </c>
      <c r="AX49" s="122">
        <v>48.886766316091851</v>
      </c>
      <c r="AY49" s="122">
        <v>4.2030443945925828</v>
      </c>
      <c r="AZ49" s="123">
        <v>1092.5598350000048</v>
      </c>
      <c r="BA49" s="124">
        <v>1471</v>
      </c>
      <c r="BB49"/>
      <c r="BE49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</row>
    <row r="50" spans="2:83" ht="12.95" customHeight="1">
      <c r="E50" s="137" t="s">
        <v>14</v>
      </c>
      <c r="F50" s="155"/>
      <c r="G50" s="146">
        <v>32.52627477266202</v>
      </c>
      <c r="H50" s="146">
        <v>2.4237622188638666</v>
      </c>
      <c r="I50" s="146">
        <v>27.750437478237934</v>
      </c>
      <c r="J50" s="146">
        <v>37.3021120670861</v>
      </c>
      <c r="K50" s="146">
        <v>7.4517055389970848</v>
      </c>
      <c r="L50" s="147">
        <v>500.22107399999857</v>
      </c>
      <c r="M50" s="148">
        <v>675</v>
      </c>
      <c r="N50" s="147"/>
      <c r="O50" s="146">
        <v>39.64368007913793</v>
      </c>
      <c r="P50" s="146">
        <v>2.4950950797068585</v>
      </c>
      <c r="Q50" s="146">
        <v>34.727054697537859</v>
      </c>
      <c r="R50" s="146">
        <v>44.560305460738</v>
      </c>
      <c r="S50" s="146">
        <v>6.2938028828960197</v>
      </c>
      <c r="T50" s="147">
        <v>543.85351100000139</v>
      </c>
      <c r="U50" s="148">
        <v>712</v>
      </c>
      <c r="V50" s="147"/>
      <c r="W50" s="146">
        <v>35.763233416030147</v>
      </c>
      <c r="X50" s="146">
        <v>2.068955376883197</v>
      </c>
      <c r="Y50" s="146">
        <v>31.700727964863525</v>
      </c>
      <c r="Z50" s="146">
        <v>39.825738867196762</v>
      </c>
      <c r="AA50" s="146">
        <v>5.7851463060267641</v>
      </c>
      <c r="AB50" s="147">
        <v>1291.2269750000114</v>
      </c>
      <c r="AC50" s="148">
        <v>1547</v>
      </c>
      <c r="AD50" s="128"/>
      <c r="AE50" s="122">
        <v>29.720664256455759</v>
      </c>
      <c r="AF50" s="122">
        <v>1.2461046026125566</v>
      </c>
      <c r="AG50" s="122">
        <v>27.275583497038724</v>
      </c>
      <c r="AH50" s="122">
        <v>32.165745015872794</v>
      </c>
      <c r="AI50" s="122">
        <v>4.1927212388662705</v>
      </c>
      <c r="AJ50" s="123">
        <v>2201.9052849999803</v>
      </c>
      <c r="AK50" s="124">
        <v>2714</v>
      </c>
      <c r="AL50" s="164"/>
      <c r="AM50" s="122">
        <v>28.556953866004132</v>
      </c>
      <c r="AN50" s="122">
        <v>1.2667276491577557</v>
      </c>
      <c r="AO50" s="122">
        <v>26.071401738589028</v>
      </c>
      <c r="AP50" s="122">
        <v>31.042505993419233</v>
      </c>
      <c r="AQ50" s="122">
        <v>4.4357940104590163</v>
      </c>
      <c r="AR50" s="123">
        <v>2023.4651799433175</v>
      </c>
      <c r="AS50" s="124">
        <v>2346</v>
      </c>
      <c r="AT50" s="164"/>
      <c r="AU50" s="122">
        <v>23.822259415873042</v>
      </c>
      <c r="AV50" s="122">
        <v>1.6318353466365736</v>
      </c>
      <c r="AW50" s="122">
        <v>20.616372011551675</v>
      </c>
      <c r="AX50" s="122">
        <v>27.028146820194404</v>
      </c>
      <c r="AY50" s="122">
        <v>6.850044398178551</v>
      </c>
      <c r="AZ50" s="123">
        <v>1033.7821770000005</v>
      </c>
      <c r="BA50" s="124">
        <v>1197</v>
      </c>
      <c r="BB50"/>
      <c r="BE50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</row>
    <row r="51" spans="2:83" ht="12.95" customHeight="1">
      <c r="E51" s="137" t="s">
        <v>15</v>
      </c>
      <c r="F51" s="155"/>
      <c r="G51" s="146">
        <v>15.954847546792003</v>
      </c>
      <c r="H51" s="146">
        <v>2.0268428570599961</v>
      </c>
      <c r="I51" s="146">
        <v>11.961109369281498</v>
      </c>
      <c r="J51" s="146">
        <v>19.948585724302507</v>
      </c>
      <c r="K51" s="146">
        <v>12.703617825966177</v>
      </c>
      <c r="L51" s="147">
        <v>441.40520799999956</v>
      </c>
      <c r="M51" s="148">
        <v>460</v>
      </c>
      <c r="N51" s="147"/>
      <c r="O51" s="146">
        <v>16.606610714734039</v>
      </c>
      <c r="P51" s="146">
        <v>2.3658572421908199</v>
      </c>
      <c r="Q51" s="146">
        <v>11.944650591128509</v>
      </c>
      <c r="R51" s="146">
        <v>21.268570838339567</v>
      </c>
      <c r="S51" s="146">
        <v>14.246478603197088</v>
      </c>
      <c r="T51" s="147">
        <v>509.10579799999886</v>
      </c>
      <c r="U51" s="148">
        <v>471</v>
      </c>
      <c r="V51" s="147"/>
      <c r="W51" s="146">
        <v>14.839080551232897</v>
      </c>
      <c r="X51" s="146">
        <v>1.310009815333401</v>
      </c>
      <c r="Y51" s="146">
        <v>12.266805636395926</v>
      </c>
      <c r="Z51" s="146">
        <v>17.411355466069871</v>
      </c>
      <c r="AA51" s="146">
        <v>8.8281063695995599</v>
      </c>
      <c r="AB51" s="147">
        <v>1261.1106150000082</v>
      </c>
      <c r="AC51" s="148">
        <v>1380</v>
      </c>
      <c r="AD51" s="128"/>
      <c r="AE51" s="122">
        <v>14.114470028267501</v>
      </c>
      <c r="AF51" s="122">
        <v>0.99722381117682868</v>
      </c>
      <c r="AG51" s="122">
        <v>12.157738026452471</v>
      </c>
      <c r="AH51" s="122">
        <v>16.071202030082528</v>
      </c>
      <c r="AI51" s="122">
        <v>7.0652586259325121</v>
      </c>
      <c r="AJ51" s="123">
        <v>1910.6042979999954</v>
      </c>
      <c r="AK51" s="124">
        <v>2049</v>
      </c>
      <c r="AL51" s="164"/>
      <c r="AM51" s="122">
        <v>15.442508304300706</v>
      </c>
      <c r="AN51" s="122">
        <v>1.1304889453503209</v>
      </c>
      <c r="AO51" s="122">
        <v>13.224281517348485</v>
      </c>
      <c r="AP51" s="122">
        <v>17.660735091252928</v>
      </c>
      <c r="AQ51" s="122">
        <v>7.3206303216653081</v>
      </c>
      <c r="AR51" s="123">
        <v>1856.3525615202107</v>
      </c>
      <c r="AS51" s="124">
        <v>1977</v>
      </c>
      <c r="AT51" s="164"/>
      <c r="AU51" s="122">
        <v>10.882573177342186</v>
      </c>
      <c r="AV51" s="122">
        <v>1.2552843377692129</v>
      </c>
      <c r="AW51" s="122">
        <v>8.4164541196867582</v>
      </c>
      <c r="AX51" s="122">
        <v>13.348692234997614</v>
      </c>
      <c r="AY51" s="122">
        <v>11.534811825412293</v>
      </c>
      <c r="AZ51" s="123">
        <v>1067.2674109999964</v>
      </c>
      <c r="BA51" s="124">
        <v>1045</v>
      </c>
      <c r="BB51"/>
      <c r="BE5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</row>
    <row r="52" spans="2:83" ht="12.95" customHeight="1">
      <c r="E52" s="137" t="s">
        <v>45</v>
      </c>
      <c r="F52" s="155"/>
      <c r="G52" s="146">
        <v>7.7833867729137109</v>
      </c>
      <c r="H52" s="146">
        <v>1.814861717945955</v>
      </c>
      <c r="I52" s="146">
        <v>4.2073411487469468</v>
      </c>
      <c r="J52" s="146">
        <v>11.359432397080475</v>
      </c>
      <c r="K52" s="146">
        <v>23.317121079755381</v>
      </c>
      <c r="L52" s="147">
        <v>336.3973520000003</v>
      </c>
      <c r="M52" s="148">
        <v>282</v>
      </c>
      <c r="N52" s="147"/>
      <c r="O52" s="146">
        <v>8.9195681217409319</v>
      </c>
      <c r="P52" s="146">
        <v>2.0589570275844213</v>
      </c>
      <c r="Q52" s="146">
        <v>4.8623598559001193</v>
      </c>
      <c r="R52" s="146">
        <v>12.976776387581742</v>
      </c>
      <c r="S52" s="146">
        <v>23.083595522588507</v>
      </c>
      <c r="T52" s="147">
        <v>331.36356600000039</v>
      </c>
      <c r="U52" s="148">
        <v>260</v>
      </c>
      <c r="V52" s="147"/>
      <c r="W52" s="146">
        <v>12.056132913686055</v>
      </c>
      <c r="X52" s="146">
        <v>2.0091387421627376</v>
      </c>
      <c r="Y52" s="146">
        <v>8.1110806504119566</v>
      </c>
      <c r="Z52" s="146">
        <v>16.001185176960149</v>
      </c>
      <c r="AA52" s="146">
        <v>16.664868880816456</v>
      </c>
      <c r="AB52" s="147">
        <v>899.80584800000111</v>
      </c>
      <c r="AC52" s="148">
        <v>874</v>
      </c>
      <c r="AD52" s="128"/>
      <c r="AE52" s="122">
        <v>10.052014256624771</v>
      </c>
      <c r="AF52" s="122">
        <v>1.118269565803989</v>
      </c>
      <c r="AG52" s="122">
        <v>7.8577687707671764</v>
      </c>
      <c r="AH52" s="122">
        <v>12.246259742482366</v>
      </c>
      <c r="AI52" s="122">
        <v>11.124830678259279</v>
      </c>
      <c r="AJ52" s="123">
        <v>1562.3414669999947</v>
      </c>
      <c r="AK52" s="124">
        <v>1253</v>
      </c>
      <c r="AL52" s="164"/>
      <c r="AM52" s="122">
        <v>7.2483269128444388</v>
      </c>
      <c r="AN52" s="122">
        <v>0.89904629186060292</v>
      </c>
      <c r="AO52" s="122">
        <v>5.484233088205352</v>
      </c>
      <c r="AP52" s="122">
        <v>9.0124207374835237</v>
      </c>
      <c r="AQ52" s="122">
        <v>12.403500872283271</v>
      </c>
      <c r="AR52" s="123">
        <v>1506.069034504724</v>
      </c>
      <c r="AS52" s="124">
        <v>1270</v>
      </c>
      <c r="AT52" s="164"/>
      <c r="AU52" s="122">
        <v>7.1901834696672884</v>
      </c>
      <c r="AV52" s="122">
        <v>1.611736233423974</v>
      </c>
      <c r="AW52" s="122">
        <v>4.0237825821805506</v>
      </c>
      <c r="AX52" s="122">
        <v>10.356584357154027</v>
      </c>
      <c r="AY52" s="122">
        <v>22.415787305334977</v>
      </c>
      <c r="AZ52" s="123">
        <v>800.30297199999973</v>
      </c>
      <c r="BA52" s="124">
        <v>647</v>
      </c>
      <c r="BB52"/>
      <c r="BE52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</row>
    <row r="53" spans="2:83" ht="12.95" customHeight="1">
      <c r="E53" s="137" t="s">
        <v>16</v>
      </c>
      <c r="F53" s="155"/>
      <c r="G53" s="146">
        <v>4.3351955860725804</v>
      </c>
      <c r="H53" s="146">
        <v>2.0438733644360529</v>
      </c>
      <c r="I53" s="146">
        <v>0.30790010181122518</v>
      </c>
      <c r="J53" s="146">
        <v>8.3624910703339363</v>
      </c>
      <c r="K53" s="146">
        <v>47.146047366404432</v>
      </c>
      <c r="L53" s="147">
        <v>271.32353699999993</v>
      </c>
      <c r="M53" s="148">
        <v>160</v>
      </c>
      <c r="N53" s="147"/>
      <c r="O53" s="146">
        <v>5.2805698411395809</v>
      </c>
      <c r="P53" s="146">
        <v>1.8081619122845349</v>
      </c>
      <c r="Q53" s="146">
        <v>1.717557423582678</v>
      </c>
      <c r="R53" s="146">
        <v>8.8435822586964843</v>
      </c>
      <c r="S53" s="146">
        <v>34.241795235764208</v>
      </c>
      <c r="T53" s="147">
        <v>284.95801499999988</v>
      </c>
      <c r="U53" s="148">
        <v>196</v>
      </c>
      <c r="V53" s="147"/>
      <c r="W53" s="146">
        <v>5.1236561701293049</v>
      </c>
      <c r="X53" s="146">
        <v>1.1946077569159348</v>
      </c>
      <c r="Y53" s="146">
        <v>2.7779794200642907</v>
      </c>
      <c r="Z53" s="146">
        <v>7.4693329201943186</v>
      </c>
      <c r="AA53" s="146">
        <v>23.315533229580211</v>
      </c>
      <c r="AB53" s="147">
        <v>579.29580000000158</v>
      </c>
      <c r="AC53" s="148">
        <v>451</v>
      </c>
      <c r="AD53" s="128"/>
      <c r="AE53" s="122">
        <v>4.1936422826309094</v>
      </c>
      <c r="AF53" s="122">
        <v>0.89561454298878929</v>
      </c>
      <c r="AG53" s="122">
        <v>2.4362858919035375</v>
      </c>
      <c r="AH53" s="122">
        <v>5.9509986733582831</v>
      </c>
      <c r="AI53" s="122">
        <v>21.356483997173921</v>
      </c>
      <c r="AJ53" s="123">
        <v>1135.4657309999968</v>
      </c>
      <c r="AK53" s="124">
        <v>729</v>
      </c>
      <c r="AL53" s="164"/>
      <c r="AM53" s="122">
        <v>5.1978126841872001</v>
      </c>
      <c r="AN53" s="122">
        <v>1.0156380455312244</v>
      </c>
      <c r="AO53" s="122">
        <v>3.204944441015642</v>
      </c>
      <c r="AP53" s="122">
        <v>7.1906809273587582</v>
      </c>
      <c r="AQ53" s="122">
        <v>19.539720017633595</v>
      </c>
      <c r="AR53" s="123">
        <v>1046.4669029848415</v>
      </c>
      <c r="AS53" s="124">
        <v>678</v>
      </c>
      <c r="AT53" s="164"/>
      <c r="AU53" s="122">
        <v>1.6332225974004495</v>
      </c>
      <c r="AV53" s="122">
        <v>0.67819384390258652</v>
      </c>
      <c r="AW53" s="122">
        <v>0.3008497533283257</v>
      </c>
      <c r="AX53" s="122">
        <v>2.9655954414725731</v>
      </c>
      <c r="AY53" s="122">
        <v>41.524887359631627</v>
      </c>
      <c r="AZ53" s="123">
        <v>574.84442200000001</v>
      </c>
      <c r="BA53" s="124">
        <v>334</v>
      </c>
      <c r="BB53"/>
      <c r="BE53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</row>
    <row r="54" spans="2:83" ht="5.0999999999999996" customHeight="1">
      <c r="E54" s="137"/>
      <c r="F54" s="155"/>
      <c r="G54" s="122"/>
      <c r="H54" s="122"/>
      <c r="I54" s="122"/>
      <c r="J54" s="122"/>
      <c r="K54" s="122"/>
      <c r="L54" s="122"/>
      <c r="M54" s="124"/>
      <c r="N54" s="156"/>
      <c r="O54" s="122"/>
      <c r="P54" s="122"/>
      <c r="Q54" s="122"/>
      <c r="R54" s="122"/>
      <c r="S54" s="122"/>
      <c r="T54" s="123"/>
      <c r="U54" s="124"/>
      <c r="V54" s="156"/>
      <c r="W54" s="146"/>
      <c r="X54" s="146"/>
      <c r="Y54" s="146"/>
      <c r="Z54" s="146"/>
      <c r="AA54" s="146"/>
      <c r="AB54" s="148"/>
      <c r="AC54" s="148"/>
      <c r="AD54" s="149"/>
      <c r="AE54" s="165"/>
      <c r="AF54" s="166"/>
      <c r="AG54" s="165"/>
      <c r="AH54" s="165"/>
      <c r="AI54" s="165"/>
      <c r="AJ54" s="167"/>
      <c r="AK54" s="164"/>
      <c r="AL54" s="164"/>
      <c r="AM54" s="122"/>
      <c r="AN54" s="122"/>
      <c r="AO54" s="122"/>
      <c r="AP54" s="122"/>
      <c r="AQ54" s="122"/>
      <c r="AR54" s="123"/>
      <c r="AS54" s="124"/>
      <c r="AT54" s="164"/>
      <c r="AU54" s="122"/>
      <c r="AV54" s="122"/>
      <c r="AW54" s="122"/>
      <c r="AX54" s="122"/>
      <c r="AY54" s="122"/>
      <c r="AZ54" s="123"/>
      <c r="BA54" s="124"/>
      <c r="BB54"/>
      <c r="BE54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</row>
    <row r="55" spans="2:83" ht="12.95" customHeight="1">
      <c r="E55" s="134" t="s">
        <v>70</v>
      </c>
      <c r="F55" s="155"/>
      <c r="G55" s="122">
        <v>50.081019537874191</v>
      </c>
      <c r="H55" s="122">
        <v>2.6073175088599365</v>
      </c>
      <c r="I55" s="122">
        <v>44.943500642536726</v>
      </c>
      <c r="J55" s="122">
        <v>55.218538433211663</v>
      </c>
      <c r="K55" s="122">
        <v>5.2061989410741338</v>
      </c>
      <c r="L55" s="123">
        <v>647.36545500000238</v>
      </c>
      <c r="M55" s="124">
        <v>867</v>
      </c>
      <c r="N55" s="123"/>
      <c r="O55" s="122">
        <v>54.713352538369541</v>
      </c>
      <c r="P55" s="122">
        <v>1.6887196750215403</v>
      </c>
      <c r="Q55" s="122">
        <v>51.399632661244098</v>
      </c>
      <c r="R55" s="122">
        <v>58.027072415494985</v>
      </c>
      <c r="S55" s="122">
        <v>3.0864854677608542</v>
      </c>
      <c r="T55" s="123">
        <v>1894.7872829999981</v>
      </c>
      <c r="U55" s="124">
        <v>2118</v>
      </c>
      <c r="V55" s="123"/>
      <c r="W55" s="122">
        <v>49.734992223262694</v>
      </c>
      <c r="X55" s="122">
        <v>2.0277395848748667</v>
      </c>
      <c r="Y55" s="122">
        <v>45.753416202270749</v>
      </c>
      <c r="Z55" s="122">
        <v>53.716568244254638</v>
      </c>
      <c r="AA55" s="122">
        <v>4.0770883722515716</v>
      </c>
      <c r="AB55" s="123">
        <v>1601.0294310000045</v>
      </c>
      <c r="AC55" s="124">
        <v>1703</v>
      </c>
      <c r="AD55" s="152"/>
      <c r="AE55" s="122">
        <v>47.92021057494896</v>
      </c>
      <c r="AF55" s="122">
        <v>1.6047795387625881</v>
      </c>
      <c r="AG55" s="122">
        <v>44.771345250875882</v>
      </c>
      <c r="AH55" s="122">
        <v>51.069075899022046</v>
      </c>
      <c r="AI55" s="122">
        <v>3.348857443463555</v>
      </c>
      <c r="AJ55" s="123">
        <v>1838.2235979999964</v>
      </c>
      <c r="AK55" s="124">
        <v>2293</v>
      </c>
      <c r="AL55" s="164"/>
      <c r="AM55" s="122">
        <v>46.788202438427959</v>
      </c>
      <c r="AN55" s="122">
        <v>1.6185997777826928</v>
      </c>
      <c r="AO55" s="122">
        <v>43.612212616325039</v>
      </c>
      <c r="AP55" s="122">
        <v>49.964192260530879</v>
      </c>
      <c r="AQ55" s="122">
        <v>3.4594186000471536</v>
      </c>
      <c r="AR55" s="123">
        <v>1616.167737999996</v>
      </c>
      <c r="AS55" s="124">
        <v>2033</v>
      </c>
      <c r="AT55" s="164"/>
      <c r="AU55" s="122">
        <v>43.57470409938729</v>
      </c>
      <c r="AV55" s="122">
        <v>2.424999403224084</v>
      </c>
      <c r="AW55" s="122">
        <v>38.810574520807741</v>
      </c>
      <c r="AX55" s="122">
        <v>48.338833677966839</v>
      </c>
      <c r="AY55" s="122">
        <v>5.5651540345357899</v>
      </c>
      <c r="AZ55" s="123">
        <v>932.47584900000197</v>
      </c>
      <c r="BA55" s="124">
        <v>1178</v>
      </c>
      <c r="BB55"/>
      <c r="BE55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</row>
    <row r="56" spans="2:83" ht="5.0999999999999996" customHeight="1">
      <c r="E56" s="46"/>
      <c r="F56" s="12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76"/>
      <c r="AN56" s="76"/>
      <c r="AO56" s="76"/>
      <c r="AP56" s="76"/>
      <c r="AQ56" s="76"/>
      <c r="AR56" s="76"/>
      <c r="AS56" s="76"/>
      <c r="AT56" s="68"/>
      <c r="AU56" s="76"/>
      <c r="AV56" s="76"/>
      <c r="AW56" s="76"/>
      <c r="AX56" s="76"/>
      <c r="AY56" s="76"/>
      <c r="AZ56" s="76"/>
      <c r="BA56" s="76"/>
      <c r="BB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</row>
    <row r="57" spans="2:83" ht="5.0999999999999996" customHeight="1">
      <c r="F57" s="5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W57" s="8"/>
      <c r="X57" s="8"/>
      <c r="Y57" s="8"/>
      <c r="Z57" s="8"/>
      <c r="AE57" s="8"/>
      <c r="AF57" s="8"/>
      <c r="AG57" s="8"/>
      <c r="AH57" s="8"/>
      <c r="AI57" s="8"/>
      <c r="AJ57" s="8"/>
      <c r="AK57" s="8"/>
      <c r="AL57" s="8"/>
      <c r="AT57" s="8"/>
    </row>
    <row r="58" spans="2:83" ht="11.1" customHeight="1">
      <c r="E58" s="95" t="s">
        <v>17</v>
      </c>
      <c r="F58" s="5"/>
      <c r="AJ58" s="8"/>
    </row>
    <row r="59" spans="2:83" ht="11.1" customHeight="1">
      <c r="E59" s="95" t="s">
        <v>71</v>
      </c>
      <c r="F59" s="95"/>
      <c r="G59" s="95"/>
      <c r="H59" s="95"/>
      <c r="I59" s="95"/>
      <c r="J59" s="95"/>
      <c r="K59" s="95"/>
      <c r="L59" s="95"/>
      <c r="M59" s="95"/>
      <c r="N59" s="95"/>
      <c r="O59" s="95"/>
      <c r="P59" s="95"/>
      <c r="Q59" s="95"/>
      <c r="R59" s="95"/>
      <c r="S59" s="95"/>
      <c r="T59" s="95"/>
      <c r="U59" s="95"/>
      <c r="V59" s="95"/>
      <c r="W59" s="95"/>
      <c r="X59" s="95"/>
      <c r="Y59" s="95"/>
      <c r="Z59" s="95"/>
      <c r="AA59" s="95"/>
      <c r="AB59" s="95"/>
      <c r="AC59" s="95"/>
      <c r="AD59" s="95"/>
      <c r="AE59" s="95"/>
      <c r="AF59" s="95"/>
      <c r="AG59" s="95"/>
      <c r="AH59" s="95"/>
      <c r="AI59" s="95"/>
      <c r="AJ59" s="95"/>
      <c r="AK59" s="95"/>
      <c r="AL59" s="95"/>
      <c r="AM59" s="95"/>
      <c r="AN59" s="95"/>
      <c r="AO59" s="95"/>
      <c r="AP59" s="95"/>
      <c r="AQ59" s="95"/>
      <c r="AR59" s="95"/>
      <c r="AS59" s="95"/>
    </row>
    <row r="60" spans="2:83" ht="11.1" customHeight="1">
      <c r="E60" s="95" t="s">
        <v>87</v>
      </c>
    </row>
    <row r="61" spans="2:83" ht="11.1" customHeight="1">
      <c r="E61" s="95" t="s">
        <v>88</v>
      </c>
      <c r="AJ61" s="32"/>
    </row>
    <row r="62" spans="2:83" ht="12.95" customHeight="1">
      <c r="B62" s="1900">
        <f>'Desnutrición Cronica NCHS N'!B62+2</f>
        <v>7</v>
      </c>
      <c r="C62" s="1900"/>
      <c r="E62" s="95" t="s">
        <v>98</v>
      </c>
      <c r="AJ62" s="31"/>
    </row>
    <row r="63" spans="2:83" ht="7.5" customHeight="1">
      <c r="B63" s="1900"/>
      <c r="C63" s="1900"/>
      <c r="AJ63" s="31"/>
      <c r="BB63" s="32"/>
      <c r="BE63" s="32"/>
    </row>
    <row r="64" spans="2:83" ht="12.95" customHeight="1">
      <c r="AJ64" s="31"/>
      <c r="BB64" s="31"/>
      <c r="BE64" s="31"/>
    </row>
    <row r="65" spans="54:57" ht="12.95" customHeight="1">
      <c r="BB65" s="31"/>
      <c r="BC65" s="32"/>
      <c r="BD65" s="32"/>
      <c r="BE65" s="31"/>
    </row>
    <row r="66" spans="54:57">
      <c r="BB66" s="31"/>
      <c r="BC66" s="31"/>
      <c r="BD66" s="31"/>
      <c r="BE66" s="31"/>
    </row>
    <row r="67" spans="54:57">
      <c r="BC67" s="31"/>
      <c r="BD67" s="31"/>
    </row>
    <row r="68" spans="54:57">
      <c r="BC68" s="31"/>
      <c r="BD68" s="31"/>
    </row>
  </sheetData>
  <mergeCells count="45">
    <mergeCell ref="E2:BA2"/>
    <mergeCell ref="AB5:AB6"/>
    <mergeCell ref="S5:S6"/>
    <mergeCell ref="AA5:AA6"/>
    <mergeCell ref="AM4:AS4"/>
    <mergeCell ref="AM5:AM6"/>
    <mergeCell ref="AN5:AN6"/>
    <mergeCell ref="AO5:AP5"/>
    <mergeCell ref="AQ5:AQ6"/>
    <mergeCell ref="AR5:AR6"/>
    <mergeCell ref="AS5:AS6"/>
    <mergeCell ref="U5:U6"/>
    <mergeCell ref="O5:O6"/>
    <mergeCell ref="Q5:R5"/>
    <mergeCell ref="W5:W6"/>
    <mergeCell ref="Y5:Z5"/>
    <mergeCell ref="P5:P6"/>
    <mergeCell ref="T5:T6"/>
    <mergeCell ref="X5:X6"/>
    <mergeCell ref="AF5:AF6"/>
    <mergeCell ref="E4:E6"/>
    <mergeCell ref="G4:M4"/>
    <mergeCell ref="O4:U4"/>
    <mergeCell ref="G5:G6"/>
    <mergeCell ref="B62:C63"/>
    <mergeCell ref="I5:J5"/>
    <mergeCell ref="K5:K6"/>
    <mergeCell ref="M5:M6"/>
    <mergeCell ref="H5:H6"/>
    <mergeCell ref="L5:L6"/>
    <mergeCell ref="AJ5:AJ6"/>
    <mergeCell ref="W4:AC4"/>
    <mergeCell ref="AC5:AC6"/>
    <mergeCell ref="AE4:AK4"/>
    <mergeCell ref="AE5:AE6"/>
    <mergeCell ref="AG5:AH5"/>
    <mergeCell ref="AI5:AI6"/>
    <mergeCell ref="AK5:AK6"/>
    <mergeCell ref="AU4:BA4"/>
    <mergeCell ref="AU5:AU6"/>
    <mergeCell ref="AV5:AV6"/>
    <mergeCell ref="AW5:AX5"/>
    <mergeCell ref="AY5:AY6"/>
    <mergeCell ref="AZ5:AZ6"/>
    <mergeCell ref="BA5:BA6"/>
  </mergeCells>
  <phoneticPr fontId="7" type="noConversion"/>
  <printOptions verticalCentered="1"/>
  <pageMargins left="0.19685039370078741" right="0.19685039370078741" top="0.39370078740157483" bottom="0.19685039370078741" header="0" footer="0"/>
  <pageSetup paperSize="9" scale="70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rgb="FF92D050"/>
  </sheetPr>
  <dimension ref="A1:EH87"/>
  <sheetViews>
    <sheetView showGridLines="0" tabSelected="1" view="pageBreakPreview" zoomScale="55" zoomScaleNormal="60" zoomScaleSheetLayoutView="55" zoomScalePageLayoutView="60" workbookViewId="0">
      <selection activeCell="A37" sqref="A37:XFD37"/>
    </sheetView>
  </sheetViews>
  <sheetFormatPr baseColWidth="10" defaultRowHeight="12.75"/>
  <cols>
    <col min="1" max="1" width="39.28515625" style="175" customWidth="1"/>
    <col min="2" max="2" width="1.7109375" style="175" hidden="1" customWidth="1"/>
    <col min="3" max="3" width="9.7109375" style="175" hidden="1" customWidth="1"/>
    <col min="4" max="6" width="8.7109375" style="175" hidden="1" customWidth="1"/>
    <col min="7" max="7" width="9.7109375" style="175" hidden="1" customWidth="1"/>
    <col min="8" max="8" width="8.7109375" style="175" hidden="1" customWidth="1"/>
    <col min="9" max="9" width="9.7109375" style="175" hidden="1" customWidth="1"/>
    <col min="10" max="10" width="0.85546875" style="175" hidden="1" customWidth="1"/>
    <col min="11" max="11" width="9.28515625" style="175" hidden="1" customWidth="1"/>
    <col min="12" max="14" width="8.7109375" style="175" hidden="1" customWidth="1"/>
    <col min="15" max="15" width="11.7109375" style="175" hidden="1" customWidth="1"/>
    <col min="16" max="16" width="8.7109375" style="175" hidden="1" customWidth="1"/>
    <col min="17" max="17" width="10.5703125" style="175" hidden="1" customWidth="1"/>
    <col min="18" max="18" width="0.28515625" style="191" hidden="1" customWidth="1"/>
    <col min="19" max="19" width="9.7109375" style="175" hidden="1" customWidth="1"/>
    <col min="20" max="22" width="8.7109375" style="175" hidden="1" customWidth="1"/>
    <col min="23" max="23" width="9.7109375" style="175" hidden="1" customWidth="1"/>
    <col min="24" max="24" width="8.7109375" style="175" hidden="1" customWidth="1"/>
    <col min="25" max="25" width="9.7109375" style="175" hidden="1" customWidth="1"/>
    <col min="26" max="26" width="11.42578125" style="175" hidden="1" customWidth="1"/>
    <col min="27" max="27" width="9.5703125" style="175" hidden="1" customWidth="1"/>
    <col min="28" max="28" width="10.7109375" style="175" hidden="1" customWidth="1"/>
    <col min="29" max="29" width="8.7109375" style="175" hidden="1" customWidth="1"/>
    <col min="30" max="30" width="0.7109375" style="175" hidden="1" customWidth="1"/>
    <col min="31" max="31" width="11.7109375" style="175" hidden="1" customWidth="1"/>
    <col min="32" max="32" width="10.7109375" style="175" hidden="1" customWidth="1"/>
    <col min="33" max="33" width="11.28515625" style="175" hidden="1" customWidth="1"/>
    <col min="34" max="34" width="0.42578125" style="175" hidden="1" customWidth="1"/>
    <col min="35" max="35" width="10" style="175" hidden="1" customWidth="1"/>
    <col min="36" max="36" width="8.7109375" style="175" hidden="1" customWidth="1"/>
    <col min="37" max="38" width="10.7109375" style="175" hidden="1" customWidth="1"/>
    <col min="39" max="39" width="11.7109375" style="175" hidden="1" customWidth="1"/>
    <col min="40" max="40" width="10.7109375" style="175" hidden="1" customWidth="1"/>
    <col min="41" max="41" width="11.140625" style="175" hidden="1" customWidth="1"/>
    <col min="42" max="42" width="0.85546875" style="175" hidden="1" customWidth="1"/>
    <col min="43" max="43" width="0.28515625" style="175" customWidth="1"/>
    <col min="44" max="44" width="10" style="175" hidden="1" customWidth="1"/>
    <col min="45" max="45" width="8.7109375" style="175" hidden="1" customWidth="1"/>
    <col min="46" max="47" width="10.7109375" style="175" hidden="1" customWidth="1"/>
    <col min="48" max="48" width="11.5703125" style="175" hidden="1" customWidth="1"/>
    <col min="49" max="49" width="0.42578125" style="175" hidden="1" customWidth="1"/>
    <col min="50" max="50" width="11.28515625" style="175" hidden="1" customWidth="1"/>
    <col min="51" max="51" width="1.140625" style="175" hidden="1" customWidth="1"/>
    <col min="52" max="52" width="10" style="175" hidden="1" customWidth="1"/>
    <col min="53" max="55" width="3.85546875" style="175" hidden="1" customWidth="1"/>
    <col min="56" max="56" width="11.5703125" style="175" hidden="1" customWidth="1"/>
    <col min="57" max="57" width="7.85546875" style="175" hidden="1" customWidth="1"/>
    <col min="58" max="58" width="11.28515625" style="175" hidden="1" customWidth="1"/>
    <col min="59" max="59" width="1.7109375" style="175" hidden="1" customWidth="1"/>
    <col min="60" max="60" width="9.7109375" style="177" hidden="1" customWidth="1"/>
    <col min="61" max="61" width="18" style="177" hidden="1" customWidth="1"/>
    <col min="62" max="62" width="11.140625" style="177" hidden="1" customWidth="1"/>
    <col min="63" max="63" width="10.7109375" style="177" hidden="1" customWidth="1"/>
    <col min="64" max="64" width="12.28515625" style="177" hidden="1" customWidth="1"/>
    <col min="65" max="65" width="10.28515625" style="176" hidden="1" customWidth="1"/>
    <col min="66" max="66" width="10.7109375" style="176" hidden="1" customWidth="1"/>
    <col min="67" max="67" width="1.28515625" style="175" hidden="1" customWidth="1"/>
    <col min="68" max="68" width="9.7109375" style="175" customWidth="1"/>
    <col min="69" max="71" width="7.85546875" style="175" hidden="1" customWidth="1"/>
    <col min="72" max="72" width="12.28515625" style="175" bestFit="1" customWidth="1"/>
    <col min="73" max="73" width="7.85546875" style="175" hidden="1" customWidth="1"/>
    <col min="74" max="74" width="10.7109375" style="175" customWidth="1"/>
    <col min="75" max="75" width="1.28515625" style="175" customWidth="1"/>
    <col min="76" max="76" width="10.28515625" style="175" customWidth="1"/>
    <col min="77" max="77" width="9.42578125" style="175" hidden="1" customWidth="1"/>
    <col min="78" max="78" width="8.7109375" style="175" hidden="1" customWidth="1"/>
    <col min="79" max="79" width="9.28515625" style="175" hidden="1" customWidth="1"/>
    <col min="80" max="80" width="12.28515625" style="175" bestFit="1" customWidth="1"/>
    <col min="81" max="81" width="10.85546875" style="175" hidden="1" customWidth="1"/>
    <col min="82" max="82" width="10.7109375" style="175" customWidth="1"/>
    <col min="83" max="83" width="1.28515625" style="175" customWidth="1"/>
    <col min="84" max="84" width="10.28515625" style="175" customWidth="1"/>
    <col min="85" max="87" width="9.140625" style="175" hidden="1" customWidth="1"/>
    <col min="88" max="88" width="12.28515625" style="175" bestFit="1" customWidth="1"/>
    <col min="89" max="89" width="9.140625" style="175" hidden="1" customWidth="1"/>
    <col min="90" max="90" width="10.7109375" style="175" customWidth="1"/>
    <col min="91" max="91" width="1.28515625" style="175" customWidth="1"/>
    <col min="92" max="92" width="10.28515625" style="175" customWidth="1"/>
    <col min="93" max="93" width="12" style="175" hidden="1" customWidth="1"/>
    <col min="94" max="95" width="9.85546875" style="175" hidden="1" customWidth="1"/>
    <col min="96" max="96" width="12.42578125" style="175" customWidth="1"/>
    <col min="97" max="97" width="12.42578125" style="175" hidden="1" customWidth="1"/>
    <col min="98" max="98" width="10.7109375" style="175" customWidth="1"/>
    <col min="99" max="99" width="1.28515625" style="175" customWidth="1"/>
    <col min="100" max="100" width="10.7109375" style="927" hidden="1" customWidth="1"/>
    <col min="101" max="101" width="11.42578125" style="927" hidden="1" customWidth="1"/>
    <col min="102" max="103" width="10.28515625" style="927" hidden="1" customWidth="1"/>
    <col min="104" max="104" width="11.28515625" style="927" hidden="1" customWidth="1"/>
    <col min="105" max="105" width="8.7109375" style="927" hidden="1" customWidth="1"/>
    <col min="106" max="106" width="10.7109375" style="928" hidden="1" customWidth="1"/>
    <col min="107" max="107" width="1.28515625" style="928" hidden="1" customWidth="1"/>
    <col min="108" max="108" width="10.7109375" style="928" customWidth="1"/>
    <col min="109" max="109" width="10.85546875" style="928" hidden="1" customWidth="1"/>
    <col min="110" max="111" width="10.7109375" style="928" hidden="1" customWidth="1"/>
    <col min="112" max="112" width="12.28515625" style="928" bestFit="1" customWidth="1"/>
    <col min="113" max="113" width="12.28515625" style="928" hidden="1" customWidth="1"/>
    <col min="114" max="114" width="10.7109375" style="928" customWidth="1"/>
    <col min="115" max="115" width="1.28515625" style="928" customWidth="1"/>
    <col min="116" max="116" width="10.7109375" style="927" customWidth="1"/>
    <col min="117" max="117" width="11.42578125" style="927" hidden="1" customWidth="1"/>
    <col min="118" max="119" width="10.7109375" style="927" customWidth="1"/>
    <col min="120" max="120" width="12.28515625" style="927" bestFit="1" customWidth="1"/>
    <col min="121" max="121" width="10.7109375" style="927" hidden="1" customWidth="1"/>
    <col min="122" max="122" width="10.7109375" style="927" customWidth="1"/>
    <col min="123" max="123" width="2.28515625" style="928" customWidth="1"/>
    <col min="124" max="125" width="8.28515625" style="175" customWidth="1"/>
    <col min="126" max="126" width="1.28515625" style="175" customWidth="1"/>
    <col min="127" max="128" width="8.28515625" style="952" customWidth="1"/>
    <col min="129" max="16384" width="11.42578125" style="175"/>
  </cols>
  <sheetData>
    <row r="1" spans="1:128" ht="68.25" customHeight="1">
      <c r="A1" s="1964" t="s">
        <v>444</v>
      </c>
      <c r="B1" s="1964"/>
      <c r="C1" s="1964"/>
      <c r="D1" s="1964"/>
      <c r="E1" s="1964"/>
      <c r="F1" s="1964"/>
      <c r="G1" s="1964"/>
      <c r="H1" s="1964"/>
      <c r="I1" s="1964"/>
      <c r="J1" s="1964"/>
      <c r="K1" s="1964"/>
      <c r="L1" s="1964"/>
      <c r="M1" s="1964"/>
      <c r="N1" s="1964"/>
      <c r="O1" s="1964"/>
      <c r="P1" s="1964"/>
      <c r="Q1" s="1964"/>
      <c r="R1" s="1964"/>
      <c r="S1" s="1964"/>
      <c r="T1" s="1964"/>
      <c r="U1" s="1964"/>
      <c r="V1" s="1964"/>
      <c r="W1" s="1964"/>
      <c r="X1" s="1964"/>
      <c r="Y1" s="1964"/>
      <c r="Z1" s="1964"/>
      <c r="AA1" s="1964"/>
      <c r="AB1" s="1964"/>
      <c r="AC1" s="1964"/>
      <c r="AD1" s="1964"/>
      <c r="AE1" s="1964"/>
      <c r="AF1" s="1964"/>
      <c r="AG1" s="1964"/>
      <c r="AH1" s="1964"/>
      <c r="AI1" s="1964"/>
      <c r="AJ1" s="1964"/>
      <c r="AK1" s="1964"/>
      <c r="AL1" s="1964"/>
      <c r="AM1" s="1964"/>
      <c r="AN1" s="1964"/>
      <c r="AO1" s="1964"/>
      <c r="AP1" s="1964"/>
      <c r="AQ1" s="1964"/>
      <c r="AR1" s="1964"/>
      <c r="AS1" s="1964"/>
      <c r="AT1" s="1964"/>
      <c r="AU1" s="1964"/>
      <c r="AV1" s="1964"/>
      <c r="AW1" s="1964"/>
      <c r="AX1" s="1964"/>
      <c r="AY1" s="1964"/>
      <c r="AZ1" s="1964"/>
      <c r="BA1" s="1964"/>
      <c r="BB1" s="1964"/>
      <c r="BC1" s="1964"/>
      <c r="BD1" s="1964"/>
      <c r="BE1" s="1964"/>
      <c r="BF1" s="1964"/>
      <c r="BG1" s="1964"/>
      <c r="BH1" s="1964"/>
      <c r="BI1" s="1964"/>
      <c r="BJ1" s="1964"/>
      <c r="BK1" s="1964"/>
      <c r="BL1" s="1964"/>
      <c r="BM1" s="1964"/>
      <c r="BN1" s="1964"/>
      <c r="BO1" s="1964"/>
      <c r="BP1" s="1964"/>
      <c r="BQ1" s="1964"/>
      <c r="BR1" s="1964"/>
      <c r="BS1" s="1964"/>
      <c r="BT1" s="1964"/>
      <c r="BU1" s="1964"/>
      <c r="BV1" s="1964"/>
      <c r="BW1" s="1964"/>
      <c r="BX1" s="1964"/>
      <c r="BY1" s="1964"/>
      <c r="BZ1" s="1964"/>
      <c r="CA1" s="1964"/>
      <c r="CB1" s="1964"/>
      <c r="CC1" s="1964"/>
      <c r="CD1" s="1964"/>
      <c r="CE1" s="1964"/>
      <c r="CF1" s="1964"/>
      <c r="CG1" s="1964"/>
      <c r="CH1" s="1964"/>
      <c r="CI1" s="1964"/>
      <c r="CJ1" s="1964"/>
      <c r="CK1" s="1964"/>
      <c r="CL1" s="1964"/>
      <c r="CM1" s="1964"/>
      <c r="CN1" s="1964"/>
      <c r="CO1" s="1964"/>
      <c r="CP1" s="1964"/>
      <c r="CQ1" s="1964"/>
      <c r="CR1" s="1964"/>
      <c r="CS1" s="1964"/>
      <c r="CT1" s="1964"/>
      <c r="CU1" s="1964"/>
      <c r="CV1" s="1964"/>
      <c r="CW1" s="1964"/>
      <c r="CX1" s="1964"/>
      <c r="CY1" s="1964"/>
      <c r="CZ1" s="1964"/>
      <c r="DA1" s="1964"/>
      <c r="DB1" s="1964"/>
      <c r="DC1" s="1964"/>
      <c r="DD1" s="1964"/>
      <c r="DE1" s="1964"/>
      <c r="DF1" s="1964"/>
      <c r="DG1" s="1964"/>
      <c r="DH1" s="1964"/>
      <c r="DI1" s="1964"/>
      <c r="DJ1" s="1964"/>
      <c r="DK1" s="1964"/>
      <c r="DL1" s="1964"/>
      <c r="DM1" s="1964"/>
      <c r="DN1" s="1964"/>
      <c r="DO1" s="1964"/>
      <c r="DP1" s="1964"/>
      <c r="DQ1" s="1964"/>
      <c r="DR1" s="1964"/>
      <c r="DS1" s="1964"/>
      <c r="DT1" s="1964"/>
      <c r="DU1" s="1964"/>
      <c r="DV1" s="1964"/>
      <c r="DW1" s="1964"/>
      <c r="DX1" s="1964"/>
    </row>
    <row r="2" spans="1:128" ht="12.75" customHeight="1" thickBot="1">
      <c r="CN2" s="1973"/>
      <c r="CO2" s="1973"/>
      <c r="CP2" s="1973"/>
      <c r="CQ2" s="1973"/>
      <c r="CR2" s="1973"/>
      <c r="CS2" s="1973"/>
      <c r="CT2" s="1973"/>
      <c r="CU2" s="1973"/>
      <c r="CV2" s="1973"/>
      <c r="CW2" s="1973"/>
      <c r="CX2" s="1973"/>
      <c r="CY2" s="1973"/>
      <c r="CZ2" s="1973"/>
      <c r="DA2" s="1973"/>
      <c r="DB2" s="1973"/>
      <c r="DC2" s="1973"/>
      <c r="DD2" s="1973"/>
      <c r="DE2" s="1973"/>
      <c r="DF2" s="1973"/>
      <c r="DG2" s="1973"/>
      <c r="DH2" s="1973"/>
      <c r="DI2" s="1973"/>
      <c r="DJ2" s="1973"/>
      <c r="DK2" s="1973"/>
      <c r="DL2" s="1973"/>
      <c r="DM2" s="1973"/>
      <c r="DN2" s="1973"/>
      <c r="DO2" s="1973"/>
      <c r="DP2" s="1973"/>
      <c r="DQ2" s="1973"/>
      <c r="DR2" s="1973"/>
      <c r="DS2" s="1973"/>
      <c r="DT2" s="1973"/>
      <c r="DU2" s="1973"/>
      <c r="DV2" s="1973"/>
      <c r="DW2" s="1973"/>
      <c r="DX2" s="1973"/>
    </row>
    <row r="3" spans="1:128" s="333" customFormat="1" ht="21.95" customHeight="1" thickTop="1">
      <c r="A3" s="1983" t="s">
        <v>61</v>
      </c>
      <c r="B3" s="958"/>
      <c r="C3" s="1952">
        <v>2005</v>
      </c>
      <c r="D3" s="1952"/>
      <c r="E3" s="1952"/>
      <c r="F3" s="1952"/>
      <c r="G3" s="1952"/>
      <c r="H3" s="1952"/>
      <c r="I3" s="1952"/>
      <c r="J3" s="958"/>
      <c r="K3" s="1955" t="s">
        <v>105</v>
      </c>
      <c r="L3" s="1955"/>
      <c r="M3" s="1955"/>
      <c r="N3" s="1955"/>
      <c r="O3" s="1955"/>
      <c r="P3" s="1955"/>
      <c r="Q3" s="1955"/>
      <c r="R3" s="958"/>
      <c r="S3" s="1952">
        <v>2008</v>
      </c>
      <c r="T3" s="1952"/>
      <c r="U3" s="1952"/>
      <c r="V3" s="1952"/>
      <c r="W3" s="1952"/>
      <c r="X3" s="1952"/>
      <c r="Y3" s="1952"/>
      <c r="Z3" s="893"/>
      <c r="AA3" s="1955">
        <v>2009</v>
      </c>
      <c r="AB3" s="1955"/>
      <c r="AC3" s="1955"/>
      <c r="AD3" s="1955"/>
      <c r="AE3" s="1955"/>
      <c r="AF3" s="1955"/>
      <c r="AG3" s="1955"/>
      <c r="AH3" s="958"/>
      <c r="AI3" s="1955">
        <v>2010</v>
      </c>
      <c r="AJ3" s="1955"/>
      <c r="AK3" s="1955"/>
      <c r="AL3" s="1955"/>
      <c r="AM3" s="1955"/>
      <c r="AN3" s="1955"/>
      <c r="AO3" s="1955"/>
      <c r="AP3" s="958"/>
      <c r="AQ3" s="959"/>
      <c r="AR3" s="1944">
        <v>2011</v>
      </c>
      <c r="AS3" s="1944"/>
      <c r="AT3" s="1944"/>
      <c r="AU3" s="1944"/>
      <c r="AV3" s="1944"/>
      <c r="AW3" s="1944"/>
      <c r="AX3" s="1944"/>
      <c r="AY3" s="959"/>
      <c r="AZ3" s="1944">
        <v>2012</v>
      </c>
      <c r="BA3" s="1944"/>
      <c r="BB3" s="1944"/>
      <c r="BC3" s="1944"/>
      <c r="BD3" s="1944"/>
      <c r="BE3" s="1944"/>
      <c r="BF3" s="1944"/>
      <c r="BG3" s="1076"/>
      <c r="BH3" s="1944">
        <v>2013</v>
      </c>
      <c r="BI3" s="1944"/>
      <c r="BJ3" s="1944"/>
      <c r="BK3" s="1944"/>
      <c r="BL3" s="1944"/>
      <c r="BM3" s="1944"/>
      <c r="BN3" s="1944"/>
      <c r="BO3" s="1076"/>
      <c r="BP3" s="1944">
        <v>2014</v>
      </c>
      <c r="BQ3" s="1944"/>
      <c r="BR3" s="1944"/>
      <c r="BS3" s="1944"/>
      <c r="BT3" s="1944"/>
      <c r="BU3" s="1944"/>
      <c r="BV3" s="1944"/>
      <c r="BW3" s="1076"/>
      <c r="BX3" s="1944">
        <v>2015</v>
      </c>
      <c r="BY3" s="1944"/>
      <c r="BZ3" s="1944"/>
      <c r="CA3" s="1944"/>
      <c r="CB3" s="1944"/>
      <c r="CC3" s="1944"/>
      <c r="CD3" s="1944"/>
      <c r="CE3" s="1076"/>
      <c r="CF3" s="1965">
        <v>2016</v>
      </c>
      <c r="CG3" s="1965"/>
      <c r="CH3" s="1965"/>
      <c r="CI3" s="1965"/>
      <c r="CJ3" s="1965"/>
      <c r="CK3" s="1965"/>
      <c r="CL3" s="1965"/>
      <c r="CM3" s="947"/>
      <c r="CN3" s="1965">
        <v>2017</v>
      </c>
      <c r="CO3" s="1965"/>
      <c r="CP3" s="1965"/>
      <c r="CQ3" s="1965"/>
      <c r="CR3" s="1965"/>
      <c r="CS3" s="1965"/>
      <c r="CT3" s="1965"/>
      <c r="CU3" s="947"/>
      <c r="CV3" s="1965" t="s">
        <v>415</v>
      </c>
      <c r="CW3" s="1965"/>
      <c r="CX3" s="1965"/>
      <c r="CY3" s="1965"/>
      <c r="CZ3" s="1965"/>
      <c r="DA3" s="1965"/>
      <c r="DB3" s="1965"/>
      <c r="DC3" s="1750"/>
      <c r="DD3" s="1965">
        <v>2018</v>
      </c>
      <c r="DE3" s="1965"/>
      <c r="DF3" s="1965"/>
      <c r="DG3" s="1965"/>
      <c r="DH3" s="1965"/>
      <c r="DI3" s="1965"/>
      <c r="DJ3" s="1965"/>
      <c r="DK3" s="1455"/>
      <c r="DL3" s="1963" t="s">
        <v>430</v>
      </c>
      <c r="DM3" s="1963"/>
      <c r="DN3" s="1963"/>
      <c r="DO3" s="1963"/>
      <c r="DP3" s="1963"/>
      <c r="DQ3" s="1963"/>
      <c r="DR3" s="1963"/>
      <c r="DS3" s="1963"/>
      <c r="DT3" s="1966" t="s">
        <v>401</v>
      </c>
      <c r="DU3" s="1966"/>
      <c r="DV3" s="1797"/>
      <c r="DW3" s="1966" t="s">
        <v>395</v>
      </c>
      <c r="DX3" s="1966"/>
    </row>
    <row r="4" spans="1:128" ht="38.25" customHeight="1">
      <c r="A4" s="1984"/>
      <c r="B4" s="950"/>
      <c r="C4" s="1919" t="s">
        <v>0</v>
      </c>
      <c r="D4" s="1953" t="s">
        <v>54</v>
      </c>
      <c r="E4" s="1919" t="s">
        <v>1</v>
      </c>
      <c r="F4" s="1919"/>
      <c r="G4" s="1919" t="s">
        <v>2</v>
      </c>
      <c r="H4" s="1953" t="s">
        <v>46</v>
      </c>
      <c r="I4" s="1919" t="s">
        <v>43</v>
      </c>
      <c r="J4" s="948"/>
      <c r="K4" s="1930" t="s">
        <v>0</v>
      </c>
      <c r="L4" s="1928" t="s">
        <v>54</v>
      </c>
      <c r="M4" s="1930" t="s">
        <v>1</v>
      </c>
      <c r="N4" s="1930"/>
      <c r="O4" s="1930" t="s">
        <v>2</v>
      </c>
      <c r="P4" s="1928" t="s">
        <v>46</v>
      </c>
      <c r="Q4" s="1930" t="s">
        <v>43</v>
      </c>
      <c r="R4" s="950"/>
      <c r="S4" s="1930" t="s">
        <v>0</v>
      </c>
      <c r="T4" s="1928" t="s">
        <v>54</v>
      </c>
      <c r="U4" s="1930" t="s">
        <v>1</v>
      </c>
      <c r="V4" s="1930"/>
      <c r="W4" s="1930" t="s">
        <v>2</v>
      </c>
      <c r="X4" s="1928" t="s">
        <v>46</v>
      </c>
      <c r="Y4" s="1930" t="s">
        <v>43</v>
      </c>
      <c r="Z4" s="184"/>
      <c r="AA4" s="1930" t="s">
        <v>0</v>
      </c>
      <c r="AB4" s="1928" t="s">
        <v>54</v>
      </c>
      <c r="AC4" s="1930" t="s">
        <v>1</v>
      </c>
      <c r="AD4" s="1930"/>
      <c r="AE4" s="1930" t="s">
        <v>2</v>
      </c>
      <c r="AF4" s="1928" t="s">
        <v>46</v>
      </c>
      <c r="AG4" s="1930" t="s">
        <v>43</v>
      </c>
      <c r="AH4" s="950"/>
      <c r="AI4" s="1930" t="s">
        <v>0</v>
      </c>
      <c r="AJ4" s="1928" t="s">
        <v>54</v>
      </c>
      <c r="AK4" s="1930" t="s">
        <v>1</v>
      </c>
      <c r="AL4" s="1930"/>
      <c r="AM4" s="1930" t="s">
        <v>2</v>
      </c>
      <c r="AN4" s="1928" t="s">
        <v>46</v>
      </c>
      <c r="AO4" s="1930" t="s">
        <v>43</v>
      </c>
      <c r="AP4" s="950"/>
      <c r="AQ4" s="950"/>
      <c r="AR4" s="1927" t="s">
        <v>0</v>
      </c>
      <c r="AS4" s="1956" t="s">
        <v>54</v>
      </c>
      <c r="AT4" s="1959" t="s">
        <v>1</v>
      </c>
      <c r="AU4" s="1959"/>
      <c r="AV4" s="1959" t="s">
        <v>2</v>
      </c>
      <c r="AW4" s="1956" t="s">
        <v>46</v>
      </c>
      <c r="AX4" s="1959" t="s">
        <v>43</v>
      </c>
      <c r="AY4" s="960"/>
      <c r="AZ4" s="1927" t="s">
        <v>0</v>
      </c>
      <c r="BA4" s="1956" t="s">
        <v>54</v>
      </c>
      <c r="BB4" s="1959" t="s">
        <v>1</v>
      </c>
      <c r="BC4" s="1959"/>
      <c r="BD4" s="1959" t="s">
        <v>2</v>
      </c>
      <c r="BE4" s="1956" t="s">
        <v>46</v>
      </c>
      <c r="BF4" s="1959" t="s">
        <v>43</v>
      </c>
      <c r="BG4" s="1071"/>
      <c r="BH4" s="1924" t="s">
        <v>0</v>
      </c>
      <c r="BI4" s="1937" t="s">
        <v>54</v>
      </c>
      <c r="BJ4" s="1982" t="s">
        <v>1</v>
      </c>
      <c r="BK4" s="1982"/>
      <c r="BL4" s="1924" t="s">
        <v>2</v>
      </c>
      <c r="BM4" s="1925" t="s">
        <v>46</v>
      </c>
      <c r="BN4" s="1933" t="s">
        <v>43</v>
      </c>
      <c r="BO4" s="1071"/>
      <c r="BP4" s="1924" t="s">
        <v>0</v>
      </c>
      <c r="BQ4" s="1937" t="s">
        <v>54</v>
      </c>
      <c r="BR4" s="1921" t="s">
        <v>1</v>
      </c>
      <c r="BS4" s="1921"/>
      <c r="BT4" s="1924" t="s">
        <v>2</v>
      </c>
      <c r="BU4" s="1925" t="s">
        <v>46</v>
      </c>
      <c r="BV4" s="1933" t="s">
        <v>43</v>
      </c>
      <c r="BW4" s="1071"/>
      <c r="BX4" s="1922" t="s">
        <v>0</v>
      </c>
      <c r="BY4" s="1939" t="s">
        <v>54</v>
      </c>
      <c r="BZ4" s="1921" t="s">
        <v>1</v>
      </c>
      <c r="CA4" s="1921"/>
      <c r="CB4" s="1922" t="s">
        <v>2</v>
      </c>
      <c r="CC4" s="1945" t="s">
        <v>46</v>
      </c>
      <c r="CD4" s="1946" t="s">
        <v>43</v>
      </c>
      <c r="CE4" s="1069"/>
      <c r="CF4" s="1959" t="s">
        <v>0</v>
      </c>
      <c r="CG4" s="1956" t="s">
        <v>54</v>
      </c>
      <c r="CH4" s="1958" t="s">
        <v>1</v>
      </c>
      <c r="CI4" s="1958"/>
      <c r="CJ4" s="1959" t="s">
        <v>2</v>
      </c>
      <c r="CK4" s="1956" t="s">
        <v>46</v>
      </c>
      <c r="CL4" s="1961" t="s">
        <v>43</v>
      </c>
      <c r="CM4" s="1397"/>
      <c r="CN4" s="1959" t="s">
        <v>0</v>
      </c>
      <c r="CO4" s="1956" t="s">
        <v>54</v>
      </c>
      <c r="CP4" s="1958" t="s">
        <v>1</v>
      </c>
      <c r="CQ4" s="1958"/>
      <c r="CR4" s="1959" t="s">
        <v>2</v>
      </c>
      <c r="CS4" s="1956" t="s">
        <v>46</v>
      </c>
      <c r="CT4" s="1961" t="s">
        <v>43</v>
      </c>
      <c r="CU4" s="1052"/>
      <c r="CV4" s="1959" t="s">
        <v>0</v>
      </c>
      <c r="CW4" s="1956" t="s">
        <v>54</v>
      </c>
      <c r="CX4" s="1958" t="s">
        <v>1</v>
      </c>
      <c r="CY4" s="1958"/>
      <c r="CZ4" s="1959" t="s">
        <v>2</v>
      </c>
      <c r="DA4" s="1956" t="s">
        <v>46</v>
      </c>
      <c r="DB4" s="1961" t="s">
        <v>43</v>
      </c>
      <c r="DC4" s="1748"/>
      <c r="DD4" s="1959" t="s">
        <v>0</v>
      </c>
      <c r="DE4" s="1956" t="s">
        <v>54</v>
      </c>
      <c r="DF4" s="1958" t="s">
        <v>1</v>
      </c>
      <c r="DG4" s="1958"/>
      <c r="DH4" s="1959" t="s">
        <v>2</v>
      </c>
      <c r="DI4" s="1956" t="s">
        <v>46</v>
      </c>
      <c r="DJ4" s="1961" t="s">
        <v>43</v>
      </c>
      <c r="DK4" s="1451"/>
      <c r="DL4" s="1942" t="s">
        <v>0</v>
      </c>
      <c r="DM4" s="1968" t="s">
        <v>54</v>
      </c>
      <c r="DN4" s="1970" t="s">
        <v>1</v>
      </c>
      <c r="DO4" s="1970"/>
      <c r="DP4" s="1942" t="s">
        <v>2</v>
      </c>
      <c r="DQ4" s="1968" t="s">
        <v>46</v>
      </c>
      <c r="DR4" s="1971" t="s">
        <v>43</v>
      </c>
      <c r="DS4" s="1971"/>
      <c r="DT4" s="1967"/>
      <c r="DU4" s="1967"/>
      <c r="DV4" s="1798"/>
      <c r="DW4" s="1967"/>
      <c r="DX4" s="1967"/>
    </row>
    <row r="5" spans="1:128" ht="45.75" customHeight="1" thickBot="1">
      <c r="A5" s="1985"/>
      <c r="B5" s="951"/>
      <c r="C5" s="1920"/>
      <c r="D5" s="1954"/>
      <c r="E5" s="949" t="s">
        <v>3</v>
      </c>
      <c r="F5" s="949" t="s">
        <v>4</v>
      </c>
      <c r="G5" s="1920"/>
      <c r="H5" s="1954"/>
      <c r="I5" s="1920"/>
      <c r="J5" s="949"/>
      <c r="K5" s="1931"/>
      <c r="L5" s="1929"/>
      <c r="M5" s="951" t="s">
        <v>3</v>
      </c>
      <c r="N5" s="951" t="s">
        <v>4</v>
      </c>
      <c r="O5" s="1931"/>
      <c r="P5" s="1929"/>
      <c r="Q5" s="1931"/>
      <c r="R5" s="951"/>
      <c r="S5" s="1931"/>
      <c r="T5" s="1929"/>
      <c r="U5" s="951" t="s">
        <v>3</v>
      </c>
      <c r="V5" s="951" t="s">
        <v>4</v>
      </c>
      <c r="W5" s="1931"/>
      <c r="X5" s="1929"/>
      <c r="Y5" s="1931"/>
      <c r="Z5" s="189"/>
      <c r="AA5" s="1931"/>
      <c r="AB5" s="1929"/>
      <c r="AC5" s="951" t="s">
        <v>3</v>
      </c>
      <c r="AD5" s="951" t="s">
        <v>4</v>
      </c>
      <c r="AE5" s="1931"/>
      <c r="AF5" s="1929"/>
      <c r="AG5" s="1931"/>
      <c r="AH5" s="951"/>
      <c r="AI5" s="1931"/>
      <c r="AJ5" s="1929"/>
      <c r="AK5" s="951" t="s">
        <v>3</v>
      </c>
      <c r="AL5" s="951" t="s">
        <v>4</v>
      </c>
      <c r="AM5" s="1931"/>
      <c r="AN5" s="1929"/>
      <c r="AO5" s="1931"/>
      <c r="AP5" s="951"/>
      <c r="AQ5" s="951"/>
      <c r="AR5" s="1932"/>
      <c r="AS5" s="1957"/>
      <c r="AT5" s="961" t="s">
        <v>3</v>
      </c>
      <c r="AU5" s="961" t="s">
        <v>4</v>
      </c>
      <c r="AV5" s="1960"/>
      <c r="AW5" s="1957"/>
      <c r="AX5" s="1960"/>
      <c r="AY5" s="961"/>
      <c r="AZ5" s="1932"/>
      <c r="BA5" s="1957"/>
      <c r="BB5" s="1072" t="s">
        <v>3</v>
      </c>
      <c r="BC5" s="1072" t="s">
        <v>4</v>
      </c>
      <c r="BD5" s="1960"/>
      <c r="BE5" s="1957"/>
      <c r="BF5" s="1960"/>
      <c r="BG5" s="1072"/>
      <c r="BH5" s="1923"/>
      <c r="BI5" s="1938"/>
      <c r="BJ5" s="1068" t="s">
        <v>3</v>
      </c>
      <c r="BK5" s="1068" t="s">
        <v>4</v>
      </c>
      <c r="BL5" s="1923"/>
      <c r="BM5" s="1926"/>
      <c r="BN5" s="1934"/>
      <c r="BO5" s="1072"/>
      <c r="BP5" s="1923"/>
      <c r="BQ5" s="1938"/>
      <c r="BR5" s="1068" t="s">
        <v>3</v>
      </c>
      <c r="BS5" s="1068" t="s">
        <v>4</v>
      </c>
      <c r="BT5" s="1923"/>
      <c r="BU5" s="1926"/>
      <c r="BV5" s="1934"/>
      <c r="BW5" s="1072"/>
      <c r="BX5" s="1923"/>
      <c r="BY5" s="1938"/>
      <c r="BZ5" s="1068" t="s">
        <v>3</v>
      </c>
      <c r="CA5" s="1068" t="s">
        <v>4</v>
      </c>
      <c r="CB5" s="1923"/>
      <c r="CC5" s="1926"/>
      <c r="CD5" s="1934"/>
      <c r="CE5" s="1070"/>
      <c r="CF5" s="1960"/>
      <c r="CG5" s="1957"/>
      <c r="CH5" s="1072" t="s">
        <v>3</v>
      </c>
      <c r="CI5" s="1072" t="s">
        <v>4</v>
      </c>
      <c r="CJ5" s="1960"/>
      <c r="CK5" s="1957"/>
      <c r="CL5" s="1962"/>
      <c r="CM5" s="1398"/>
      <c r="CN5" s="1960"/>
      <c r="CO5" s="1957"/>
      <c r="CP5" s="1072" t="s">
        <v>3</v>
      </c>
      <c r="CQ5" s="1072" t="s">
        <v>4</v>
      </c>
      <c r="CR5" s="1960"/>
      <c r="CS5" s="1957"/>
      <c r="CT5" s="1962"/>
      <c r="CU5" s="1051"/>
      <c r="CV5" s="1960"/>
      <c r="CW5" s="1957"/>
      <c r="CX5" s="1400" t="s">
        <v>3</v>
      </c>
      <c r="CY5" s="1400" t="s">
        <v>4</v>
      </c>
      <c r="CZ5" s="1960"/>
      <c r="DA5" s="1957"/>
      <c r="DB5" s="1962"/>
      <c r="DC5" s="1749"/>
      <c r="DD5" s="1960"/>
      <c r="DE5" s="1957"/>
      <c r="DF5" s="1767" t="s">
        <v>3</v>
      </c>
      <c r="DG5" s="1767" t="s">
        <v>4</v>
      </c>
      <c r="DH5" s="1960"/>
      <c r="DI5" s="1957"/>
      <c r="DJ5" s="1962"/>
      <c r="DK5" s="1452"/>
      <c r="DL5" s="1943"/>
      <c r="DM5" s="1969"/>
      <c r="DN5" s="1799" t="s">
        <v>3</v>
      </c>
      <c r="DO5" s="1799" t="s">
        <v>4</v>
      </c>
      <c r="DP5" s="1943"/>
      <c r="DQ5" s="1969"/>
      <c r="DR5" s="1972"/>
      <c r="DS5" s="1972"/>
      <c r="DT5" s="1815" t="s">
        <v>431</v>
      </c>
      <c r="DU5" s="1815" t="s">
        <v>432</v>
      </c>
      <c r="DV5" s="1815"/>
      <c r="DW5" s="1815" t="s">
        <v>431</v>
      </c>
      <c r="DX5" s="1815" t="s">
        <v>432</v>
      </c>
    </row>
    <row r="6" spans="1:128" ht="7.5" customHeight="1" thickTop="1">
      <c r="A6" s="181"/>
      <c r="B6" s="181"/>
      <c r="C6" s="190"/>
      <c r="D6" s="190"/>
      <c r="E6" s="181"/>
      <c r="F6" s="181"/>
      <c r="G6" s="181"/>
      <c r="H6" s="181"/>
      <c r="I6" s="181"/>
      <c r="J6" s="181"/>
      <c r="K6" s="181"/>
      <c r="L6" s="181"/>
      <c r="M6" s="181"/>
      <c r="N6" s="190"/>
      <c r="O6" s="190"/>
      <c r="P6" s="190"/>
      <c r="Q6" s="190"/>
      <c r="R6" s="190"/>
      <c r="S6" s="181"/>
      <c r="T6" s="181"/>
      <c r="U6" s="181"/>
      <c r="V6" s="190"/>
      <c r="W6" s="190"/>
      <c r="X6" s="190"/>
      <c r="Y6" s="190"/>
      <c r="Z6" s="190"/>
      <c r="AA6" s="181"/>
      <c r="AB6" s="181"/>
      <c r="AC6" s="181"/>
      <c r="AD6" s="190"/>
      <c r="AE6" s="190"/>
      <c r="AF6" s="181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90"/>
      <c r="AW6" s="190"/>
      <c r="AX6" s="190"/>
      <c r="AY6" s="190"/>
      <c r="AZ6" s="190"/>
      <c r="BA6" s="190"/>
      <c r="BB6" s="190"/>
      <c r="BC6" s="190"/>
      <c r="BD6" s="190"/>
      <c r="BE6" s="190"/>
      <c r="BF6" s="190"/>
      <c r="BG6" s="190"/>
      <c r="BH6" s="193"/>
      <c r="BI6" s="193"/>
      <c r="BJ6" s="193"/>
      <c r="BK6" s="193"/>
      <c r="BL6" s="193"/>
      <c r="BM6" s="192"/>
      <c r="BN6" s="192"/>
      <c r="BO6" s="190"/>
      <c r="BP6" s="190"/>
      <c r="BQ6" s="190"/>
      <c r="BR6" s="190"/>
      <c r="BS6" s="190"/>
      <c r="BT6" s="190"/>
      <c r="BU6" s="190"/>
      <c r="BV6" s="190"/>
      <c r="BW6" s="190"/>
      <c r="BX6" s="926"/>
      <c r="BY6" s="926"/>
      <c r="BZ6" s="926"/>
      <c r="CA6" s="926"/>
      <c r="CB6" s="926"/>
      <c r="CC6" s="926"/>
      <c r="CD6" s="926"/>
      <c r="CE6" s="926"/>
      <c r="CF6" s="926"/>
      <c r="CG6" s="926"/>
      <c r="CH6" s="926"/>
      <c r="CI6" s="926"/>
      <c r="CJ6" s="926"/>
      <c r="CK6" s="926"/>
      <c r="CL6" s="926"/>
      <c r="CM6" s="926"/>
      <c r="CN6" s="926"/>
      <c r="CO6" s="926"/>
      <c r="CP6" s="926"/>
      <c r="CQ6" s="926"/>
      <c r="CR6" s="926"/>
      <c r="CS6" s="926"/>
      <c r="CT6" s="926"/>
      <c r="CU6" s="926"/>
      <c r="CV6" s="259"/>
      <c r="CW6" s="259"/>
      <c r="CX6" s="259"/>
      <c r="CY6" s="259"/>
      <c r="CZ6" s="259"/>
      <c r="DA6" s="259"/>
      <c r="DB6" s="260"/>
      <c r="DC6" s="260"/>
      <c r="DD6" s="260"/>
      <c r="DE6" s="260"/>
      <c r="DF6" s="260"/>
      <c r="DG6" s="260"/>
      <c r="DH6" s="260"/>
      <c r="DI6" s="260"/>
      <c r="DJ6" s="260"/>
      <c r="DK6" s="260"/>
      <c r="DL6" s="259"/>
      <c r="DM6" s="259"/>
      <c r="DN6" s="259"/>
      <c r="DO6" s="259"/>
      <c r="DP6" s="259"/>
      <c r="DQ6" s="259"/>
      <c r="DR6" s="259"/>
      <c r="DS6" s="260"/>
      <c r="DT6" s="926"/>
      <c r="DU6" s="926"/>
      <c r="DV6" s="926"/>
      <c r="DW6" s="1038"/>
      <c r="DX6" s="1038"/>
    </row>
    <row r="7" spans="1:128" ht="18" customHeight="1">
      <c r="A7" s="1228" t="s">
        <v>5</v>
      </c>
      <c r="B7" s="1229"/>
      <c r="C7" s="1080">
        <v>28.022783102430164</v>
      </c>
      <c r="D7" s="1080">
        <v>1.4111604947911285</v>
      </c>
      <c r="E7" s="1080">
        <v>25.242199732085968</v>
      </c>
      <c r="F7" s="1080">
        <v>30.803366472774364</v>
      </c>
      <c r="G7" s="1080">
        <v>5.0357614004040556</v>
      </c>
      <c r="H7" s="1081">
        <v>2170.4547109999639</v>
      </c>
      <c r="I7" s="1082">
        <v>2443</v>
      </c>
      <c r="J7" s="1081"/>
      <c r="K7" s="1080">
        <v>28.486296719482691</v>
      </c>
      <c r="L7" s="1080">
        <v>1.4545968884690099</v>
      </c>
      <c r="M7" s="1080">
        <v>25.619989924198777</v>
      </c>
      <c r="N7" s="1080">
        <v>31.352603514766603</v>
      </c>
      <c r="O7" s="1080">
        <v>5.1063039284926237</v>
      </c>
      <c r="P7" s="1081">
        <v>2301.9725430000035</v>
      </c>
      <c r="Q7" s="1082">
        <v>2518</v>
      </c>
      <c r="R7" s="1081"/>
      <c r="S7" s="1080">
        <v>27.516806311485087</v>
      </c>
      <c r="T7" s="1080">
        <v>1.0613864016378665</v>
      </c>
      <c r="U7" s="1080">
        <v>25.432716876485451</v>
      </c>
      <c r="V7" s="1080">
        <v>29.600895746484724</v>
      </c>
      <c r="W7" s="1080">
        <v>3.857229613143224</v>
      </c>
      <c r="X7" s="1081">
        <v>5504.7913150000059</v>
      </c>
      <c r="Y7" s="1082">
        <v>5982</v>
      </c>
      <c r="Z7" s="1083"/>
      <c r="AA7" s="1080">
        <v>23.824881050328742</v>
      </c>
      <c r="AB7" s="1080">
        <v>0.70767028482613803</v>
      </c>
      <c r="AC7" s="1080">
        <v>22.436305007987009</v>
      </c>
      <c r="AD7" s="1080">
        <v>25.213457092670478</v>
      </c>
      <c r="AE7" s="1080">
        <v>2.970299340975612</v>
      </c>
      <c r="AF7" s="1081">
        <v>9112.9852880001126</v>
      </c>
      <c r="AG7" s="1186">
        <v>9782</v>
      </c>
      <c r="AH7" s="1230"/>
      <c r="AI7" s="1080">
        <v>23.214673161105008</v>
      </c>
      <c r="AJ7" s="1080">
        <v>0.67107714130307294</v>
      </c>
      <c r="AK7" s="1080">
        <v>21.897896648541675</v>
      </c>
      <c r="AL7" s="1080">
        <v>24.531449673668341</v>
      </c>
      <c r="AM7" s="1080">
        <v>2.890745592866792</v>
      </c>
      <c r="AN7" s="1081">
        <v>8667.755272753242</v>
      </c>
      <c r="AO7" s="1082">
        <v>9219</v>
      </c>
      <c r="AP7" s="1230"/>
      <c r="AQ7" s="1082"/>
      <c r="AR7" s="1080">
        <v>19.522062225689258</v>
      </c>
      <c r="AS7" s="1080">
        <v>0.6691634589487826</v>
      </c>
      <c r="AT7" s="1080">
        <v>18.209044866300005</v>
      </c>
      <c r="AU7" s="1080">
        <v>20.83507958507851</v>
      </c>
      <c r="AV7" s="1080">
        <v>3.4277293618510467</v>
      </c>
      <c r="AW7" s="1081">
        <v>8852.0007569998816</v>
      </c>
      <c r="AX7" s="1082">
        <v>9184</v>
      </c>
      <c r="AY7" s="1084"/>
      <c r="AZ7" s="1089">
        <v>18.118743933771732</v>
      </c>
      <c r="BA7" s="1088">
        <v>0.59789330898438653</v>
      </c>
      <c r="BB7" s="1089">
        <v>16.94584379322518</v>
      </c>
      <c r="BC7" s="1088">
        <v>19.291644074318288</v>
      </c>
      <c r="BD7" s="1088">
        <v>3.2998606921640214</v>
      </c>
      <c r="BE7" s="1087">
        <v>9168.1830929999196</v>
      </c>
      <c r="BF7" s="1087">
        <v>9662</v>
      </c>
      <c r="BG7" s="1082"/>
      <c r="BH7" s="1090">
        <v>17.488197350632685</v>
      </c>
      <c r="BI7" s="1573">
        <v>0.6580733359986084</v>
      </c>
      <c r="BJ7" s="1573">
        <v>16.197229512006807</v>
      </c>
      <c r="BK7" s="1573">
        <v>18.77916518925856</v>
      </c>
      <c r="BL7" s="1573">
        <v>3.7629569406408878</v>
      </c>
      <c r="BM7" s="1086">
        <v>8653.7934679999908</v>
      </c>
      <c r="BN7" s="1086">
        <v>8999</v>
      </c>
      <c r="BO7" s="1574"/>
      <c r="BP7" s="1090">
        <v>14.558530491963866</v>
      </c>
      <c r="BQ7" s="1573">
        <v>0.5589920606627653</v>
      </c>
      <c r="BR7" s="1573">
        <v>13.462025199299205</v>
      </c>
      <c r="BS7" s="1573">
        <v>15.655035784628529</v>
      </c>
      <c r="BT7" s="1573">
        <v>3.8396187099468744</v>
      </c>
      <c r="BU7" s="1086">
        <v>9540.0861630001036</v>
      </c>
      <c r="BV7" s="1086">
        <v>9614</v>
      </c>
      <c r="BW7" s="1574"/>
      <c r="BX7" s="1090">
        <v>14.436245764145973</v>
      </c>
      <c r="BY7" s="1573">
        <v>0.38731106386180036</v>
      </c>
      <c r="BZ7" s="1573">
        <v>13.676839249034551</v>
      </c>
      <c r="CA7" s="1573">
        <v>15.195652279257393</v>
      </c>
      <c r="CB7" s="1573">
        <v>2.6829071088809711</v>
      </c>
      <c r="CC7" s="1086">
        <v>11714.638055000207</v>
      </c>
      <c r="CD7" s="1086">
        <v>24070</v>
      </c>
      <c r="CE7" s="1086"/>
      <c r="CF7" s="1090">
        <v>13.126524482456855</v>
      </c>
      <c r="CG7" s="1573">
        <v>0.40546136411053824</v>
      </c>
      <c r="CH7" s="1573">
        <v>12.331529051244544</v>
      </c>
      <c r="CI7" s="1573">
        <v>13.921519913669167</v>
      </c>
      <c r="CJ7" s="1573">
        <v>3.0888706652886171</v>
      </c>
      <c r="CK7" s="1086">
        <v>10898.013650999927</v>
      </c>
      <c r="CL7" s="1086">
        <v>21250</v>
      </c>
      <c r="CM7" s="1086"/>
      <c r="CN7" s="1090">
        <v>12.884418816178576</v>
      </c>
      <c r="CO7" s="1573">
        <v>0.40782637684389361</v>
      </c>
      <c r="CP7" s="1573">
        <v>12.084786261718031</v>
      </c>
      <c r="CQ7" s="1573">
        <v>13.684051370639116</v>
      </c>
      <c r="CR7" s="1573">
        <v>3.1652679306869347</v>
      </c>
      <c r="CS7" s="1086">
        <v>9602.9522219999599</v>
      </c>
      <c r="CT7" s="1086">
        <v>21534</v>
      </c>
      <c r="CU7" s="1086"/>
      <c r="CV7" s="689">
        <v>12.150614754765689</v>
      </c>
      <c r="CW7" s="690">
        <v>0.41880227331530606</v>
      </c>
      <c r="CX7" s="690">
        <v>11.329053675391428</v>
      </c>
      <c r="CY7" s="690">
        <v>12.972175834139948</v>
      </c>
      <c r="CZ7" s="690">
        <v>3.4467578947068853</v>
      </c>
      <c r="DA7" s="695">
        <v>4633.3748980000064</v>
      </c>
      <c r="DB7" s="695">
        <v>11566</v>
      </c>
      <c r="DC7" s="695"/>
      <c r="DD7" s="689">
        <v>12.235995511269678</v>
      </c>
      <c r="DE7" s="690">
        <v>0.29972970653055431</v>
      </c>
      <c r="DF7" s="690">
        <v>11.648298577964127</v>
      </c>
      <c r="DG7" s="690">
        <v>12.823692444575229</v>
      </c>
      <c r="DH7" s="690">
        <v>2.4495735247246149</v>
      </c>
      <c r="DI7" s="695">
        <v>9164.2326769997453</v>
      </c>
      <c r="DJ7" s="695">
        <v>23275</v>
      </c>
      <c r="DK7" s="695"/>
      <c r="DL7" s="689">
        <v>12.233628577270483</v>
      </c>
      <c r="DM7" s="690">
        <v>0.4860822260163028</v>
      </c>
      <c r="DN7" s="690">
        <v>11.280082496682594</v>
      </c>
      <c r="DO7" s="690">
        <v>13.187174657858373</v>
      </c>
      <c r="DP7" s="690">
        <v>3.9733282970468888</v>
      </c>
      <c r="DQ7" s="695">
        <v>4327.2932610000362</v>
      </c>
      <c r="DR7" s="695">
        <v>10531</v>
      </c>
      <c r="DS7" s="695"/>
      <c r="DT7" s="1090">
        <v>-2.4</v>
      </c>
      <c r="DU7" s="1573">
        <v>0</v>
      </c>
      <c r="DV7" s="1086"/>
      <c r="DW7" s="1086" t="s">
        <v>437</v>
      </c>
      <c r="DX7" s="1086" t="s">
        <v>258</v>
      </c>
    </row>
    <row r="8" spans="1:128" ht="5.0999999999999996" customHeight="1">
      <c r="A8" s="1178"/>
      <c r="B8" s="1231"/>
      <c r="C8" s="1091"/>
      <c r="D8" s="1091"/>
      <c r="E8" s="1091"/>
      <c r="F8" s="1091"/>
      <c r="G8" s="1091"/>
      <c r="H8" s="1092"/>
      <c r="I8" s="1093"/>
      <c r="J8" s="1092"/>
      <c r="K8" s="1091"/>
      <c r="L8" s="1091"/>
      <c r="M8" s="1091"/>
      <c r="N8" s="1091"/>
      <c r="O8" s="1091"/>
      <c r="P8" s="1092"/>
      <c r="Q8" s="1093"/>
      <c r="R8" s="1092"/>
      <c r="S8" s="1091"/>
      <c r="T8" s="1091"/>
      <c r="U8" s="1091"/>
      <c r="V8" s="1091"/>
      <c r="W8" s="1091"/>
      <c r="X8" s="1092"/>
      <c r="Y8" s="1093"/>
      <c r="Z8" s="1094"/>
      <c r="AA8" s="1091"/>
      <c r="AB8" s="1091"/>
      <c r="AC8" s="1091"/>
      <c r="AD8" s="1091"/>
      <c r="AE8" s="1091"/>
      <c r="AF8" s="1092"/>
      <c r="AG8" s="1191"/>
      <c r="AH8" s="1232"/>
      <c r="AI8" s="1091"/>
      <c r="AJ8" s="1091"/>
      <c r="AK8" s="1091"/>
      <c r="AL8" s="1091"/>
      <c r="AM8" s="1091"/>
      <c r="AN8" s="1092"/>
      <c r="AO8" s="1093"/>
      <c r="AP8" s="1232"/>
      <c r="AQ8" s="1093"/>
      <c r="AR8" s="1091"/>
      <c r="AS8" s="1091"/>
      <c r="AT8" s="1091"/>
      <c r="AU8" s="1091"/>
      <c r="AV8" s="1091"/>
      <c r="AW8" s="1092"/>
      <c r="AX8" s="1093"/>
      <c r="AY8" s="1095"/>
      <c r="AZ8" s="1103"/>
      <c r="BA8" s="1102"/>
      <c r="BB8" s="1103"/>
      <c r="BC8" s="1102"/>
      <c r="BD8" s="1102"/>
      <c r="BE8" s="1100"/>
      <c r="BF8" s="1100"/>
      <c r="BG8" s="1093"/>
      <c r="BH8" s="1466"/>
      <c r="BI8" s="1466"/>
      <c r="BJ8" s="1466"/>
      <c r="BK8" s="1466"/>
      <c r="BL8" s="1466"/>
      <c r="BM8" s="1099"/>
      <c r="BN8" s="1099"/>
      <c r="BO8" s="1098"/>
      <c r="BP8" s="1519"/>
      <c r="BQ8" s="1466"/>
      <c r="BR8" s="1466"/>
      <c r="BS8" s="1466"/>
      <c r="BT8" s="1466"/>
      <c r="BU8" s="1099"/>
      <c r="BV8" s="1099"/>
      <c r="BW8" s="1098"/>
      <c r="BX8" s="1519"/>
      <c r="BY8" s="1466"/>
      <c r="BZ8" s="1466"/>
      <c r="CA8" s="1466"/>
      <c r="CB8" s="1466"/>
      <c r="CC8" s="1099"/>
      <c r="CD8" s="1099"/>
      <c r="CE8" s="1099"/>
      <c r="CF8" s="1519"/>
      <c r="CG8" s="1466"/>
      <c r="CH8" s="1466"/>
      <c r="CI8" s="1466"/>
      <c r="CJ8" s="1466"/>
      <c r="CK8" s="1099"/>
      <c r="CL8" s="1099"/>
      <c r="CM8" s="1099"/>
      <c r="CN8" s="1519"/>
      <c r="CO8" s="1466"/>
      <c r="CP8" s="1466"/>
      <c r="CQ8" s="1466"/>
      <c r="CR8" s="1466"/>
      <c r="CS8" s="1099"/>
      <c r="CT8" s="1099"/>
      <c r="CU8" s="1099"/>
      <c r="CV8" s="696"/>
      <c r="CW8" s="702"/>
      <c r="CX8" s="697"/>
      <c r="CY8" s="697"/>
      <c r="CZ8" s="697"/>
      <c r="DA8" s="703"/>
      <c r="DB8" s="703"/>
      <c r="DC8" s="703"/>
      <c r="DD8" s="696"/>
      <c r="DE8" s="702"/>
      <c r="DF8" s="697"/>
      <c r="DG8" s="697"/>
      <c r="DH8" s="697"/>
      <c r="DI8" s="703"/>
      <c r="DJ8" s="703"/>
      <c r="DK8" s="703"/>
      <c r="DL8" s="696"/>
      <c r="DM8" s="702"/>
      <c r="DN8" s="697"/>
      <c r="DO8" s="697"/>
      <c r="DP8" s="697"/>
      <c r="DQ8" s="703"/>
      <c r="DR8" s="703"/>
      <c r="DS8" s="703"/>
      <c r="DT8" s="1575"/>
      <c r="DU8" s="1099"/>
      <c r="DV8" s="1099"/>
      <c r="DW8" s="1099"/>
      <c r="DX8" s="1099"/>
    </row>
    <row r="9" spans="1:128" s="269" customFormat="1" ht="18" customHeight="1">
      <c r="A9" s="1104" t="s">
        <v>55</v>
      </c>
      <c r="B9" s="1127"/>
      <c r="C9" s="1101">
        <v>24.613473438242778</v>
      </c>
      <c r="D9" s="1101">
        <v>1.5337196673063387</v>
      </c>
      <c r="E9" s="1101">
        <v>21.59139663165455</v>
      </c>
      <c r="F9" s="1101">
        <v>27.635550244831009</v>
      </c>
      <c r="G9" s="1101">
        <v>6.2312199501405887</v>
      </c>
      <c r="H9" s="1107">
        <v>1291.9206579999932</v>
      </c>
      <c r="I9" s="1108">
        <v>1482</v>
      </c>
      <c r="J9" s="1107"/>
      <c r="K9" s="1095">
        <v>27.338941583588028</v>
      </c>
      <c r="L9" s="1095">
        <v>1.5911397657116462</v>
      </c>
      <c r="M9" s="1095">
        <v>24.203574830874867</v>
      </c>
      <c r="N9" s="1095">
        <v>30.474308336301188</v>
      </c>
      <c r="O9" s="1095">
        <v>5.8200488883111374</v>
      </c>
      <c r="P9" s="1105">
        <v>1320.8251529999784</v>
      </c>
      <c r="Q9" s="1106">
        <v>1494</v>
      </c>
      <c r="R9" s="1105"/>
      <c r="S9" s="1095">
        <v>27.277375218554912</v>
      </c>
      <c r="T9" s="1095">
        <v>1.2744029279882132</v>
      </c>
      <c r="U9" s="1095">
        <v>24.775016347125707</v>
      </c>
      <c r="V9" s="1095">
        <v>29.779734089984117</v>
      </c>
      <c r="W9" s="1095">
        <v>4.6720145093774459</v>
      </c>
      <c r="X9" s="1105">
        <v>3138.045101999905</v>
      </c>
      <c r="Y9" s="1106">
        <v>3426</v>
      </c>
      <c r="Z9" s="1094"/>
      <c r="AA9" s="1095">
        <v>23.235167395931352</v>
      </c>
      <c r="AB9" s="1095">
        <v>0.82409927718373466</v>
      </c>
      <c r="AC9" s="1095">
        <v>21.618136785285301</v>
      </c>
      <c r="AD9" s="1095">
        <v>24.852198006577403</v>
      </c>
      <c r="AE9" s="1095">
        <v>3.5467757263846544</v>
      </c>
      <c r="AF9" s="1105">
        <v>5255.9123900000241</v>
      </c>
      <c r="AG9" s="1195">
        <v>5653</v>
      </c>
      <c r="AH9" s="1232"/>
      <c r="AI9" s="1095">
        <v>23.31380683511383</v>
      </c>
      <c r="AJ9" s="1095">
        <v>0.78868846048102026</v>
      </c>
      <c r="AK9" s="1095">
        <v>21.766255329374012</v>
      </c>
      <c r="AL9" s="1095">
        <v>24.861358340853645</v>
      </c>
      <c r="AM9" s="1095">
        <v>3.3829244020892628</v>
      </c>
      <c r="AN9" s="1105">
        <v>5081.2381835884335</v>
      </c>
      <c r="AO9" s="1106">
        <v>5386</v>
      </c>
      <c r="AP9" s="1232"/>
      <c r="AQ9" s="1106"/>
      <c r="AR9" s="1095">
        <v>19.574174755278033</v>
      </c>
      <c r="AS9" s="1095">
        <v>0.77585161398968117</v>
      </c>
      <c r="AT9" s="1095">
        <v>18.05181631825436</v>
      </c>
      <c r="AU9" s="1095">
        <v>21.096533192301703</v>
      </c>
      <c r="AV9" s="1095">
        <v>3.9636491637047353</v>
      </c>
      <c r="AW9" s="1105">
        <v>5273.4812879999545</v>
      </c>
      <c r="AX9" s="1106">
        <v>5429</v>
      </c>
      <c r="AY9" s="1095"/>
      <c r="AZ9" s="1112">
        <v>18.353556296185868</v>
      </c>
      <c r="BA9" s="1111">
        <v>0.73317768895357227</v>
      </c>
      <c r="BB9" s="1112">
        <v>16.915265883001634</v>
      </c>
      <c r="BC9" s="1111">
        <v>19.791846709370102</v>
      </c>
      <c r="BD9" s="1111">
        <v>3.9947445449901009</v>
      </c>
      <c r="BE9" s="1110">
        <v>5382.7696989999986</v>
      </c>
      <c r="BF9" s="1110">
        <v>5665</v>
      </c>
      <c r="BG9" s="1106"/>
      <c r="BH9" s="1467">
        <v>18.24761579085262</v>
      </c>
      <c r="BI9" s="1467">
        <v>0.79423825669625669</v>
      </c>
      <c r="BJ9" s="1467">
        <v>16.689527976756295</v>
      </c>
      <c r="BK9" s="1467">
        <v>19.805703604948945</v>
      </c>
      <c r="BL9" s="1467">
        <v>4.3525590729195525</v>
      </c>
      <c r="BM9" s="1109">
        <v>5002.3674569999839</v>
      </c>
      <c r="BN9" s="1109">
        <v>5209</v>
      </c>
      <c r="BO9" s="1108"/>
      <c r="BP9" s="1113">
        <v>14.425704481384718</v>
      </c>
      <c r="BQ9" s="1467">
        <v>0.64495741881666935</v>
      </c>
      <c r="BR9" s="1467">
        <v>13.160571623437987</v>
      </c>
      <c r="BS9" s="1467">
        <v>15.69083733933145</v>
      </c>
      <c r="BT9" s="1467">
        <v>4.4708902754034519</v>
      </c>
      <c r="BU9" s="1109">
        <v>5579.0249899999608</v>
      </c>
      <c r="BV9" s="1109">
        <v>5601</v>
      </c>
      <c r="BW9" s="1108"/>
      <c r="BX9" s="1113">
        <v>14.686720768984888</v>
      </c>
      <c r="BY9" s="1467">
        <v>0.44220800344571387</v>
      </c>
      <c r="BZ9" s="1467">
        <v>13.819677014792225</v>
      </c>
      <c r="CA9" s="1467">
        <v>15.553764523177549</v>
      </c>
      <c r="CB9" s="1467">
        <v>3.0109376381660335</v>
      </c>
      <c r="CC9" s="1109">
        <v>6969.7038099999754</v>
      </c>
      <c r="CD9" s="1109">
        <v>14289</v>
      </c>
      <c r="CE9" s="1109"/>
      <c r="CF9" s="1113">
        <v>13.285289213199803</v>
      </c>
      <c r="CG9" s="1467">
        <v>0.44073039697569782</v>
      </c>
      <c r="CH9" s="1467">
        <v>12.421141151248955</v>
      </c>
      <c r="CI9" s="1467">
        <v>14.149437275150648</v>
      </c>
      <c r="CJ9" s="1467">
        <v>3.3174317088844663</v>
      </c>
      <c r="CK9" s="1109">
        <v>6290.7616129999942</v>
      </c>
      <c r="CL9" s="1109">
        <v>12255</v>
      </c>
      <c r="CM9" s="1109"/>
      <c r="CN9" s="1113">
        <v>13.563693552638343</v>
      </c>
      <c r="CO9" s="1467">
        <v>0.4894711155642345</v>
      </c>
      <c r="CP9" s="1467">
        <v>12.603978682054832</v>
      </c>
      <c r="CQ9" s="1467">
        <v>14.523408423221854</v>
      </c>
      <c r="CR9" s="1467">
        <v>3.6086860386861583</v>
      </c>
      <c r="CS9" s="1109">
        <v>5720.89274199993</v>
      </c>
      <c r="CT9" s="1109">
        <v>12844</v>
      </c>
      <c r="CU9" s="1109"/>
      <c r="CV9" s="704">
        <v>12.918672480486984</v>
      </c>
      <c r="CW9" s="702">
        <v>0.51375838717294064</v>
      </c>
      <c r="CX9" s="702">
        <v>11.910836749887681</v>
      </c>
      <c r="CY9" s="702">
        <v>13.926508211086286</v>
      </c>
      <c r="CZ9" s="702">
        <v>3.9768667248817349</v>
      </c>
      <c r="DA9" s="708">
        <v>2622.4858359999935</v>
      </c>
      <c r="DB9" s="708">
        <v>6533</v>
      </c>
      <c r="DC9" s="708"/>
      <c r="DD9" s="704">
        <v>13.129980035247362</v>
      </c>
      <c r="DE9" s="702">
        <v>0.37205562726841834</v>
      </c>
      <c r="DF9" s="702">
        <v>12.400469591668982</v>
      </c>
      <c r="DG9" s="702">
        <v>13.859490478825744</v>
      </c>
      <c r="DH9" s="702">
        <v>2.8336343716413652</v>
      </c>
      <c r="DI9" s="708">
        <v>5224.8055149999836</v>
      </c>
      <c r="DJ9" s="708">
        <v>13212</v>
      </c>
      <c r="DK9" s="708"/>
      <c r="DL9" s="704">
        <v>13.282908375128446</v>
      </c>
      <c r="DM9" s="702">
        <v>0.56471623419686257</v>
      </c>
      <c r="DN9" s="702">
        <v>12.175106190761579</v>
      </c>
      <c r="DO9" s="702">
        <v>14.390710559495314</v>
      </c>
      <c r="DP9" s="702">
        <v>4.2514501963610947</v>
      </c>
      <c r="DQ9" s="708">
        <v>2472.2820690000008</v>
      </c>
      <c r="DR9" s="708">
        <v>6039</v>
      </c>
      <c r="DS9" s="708"/>
      <c r="DT9" s="1113">
        <v>-1.1000000000000001</v>
      </c>
      <c r="DU9" s="1467">
        <v>0.2</v>
      </c>
      <c r="DV9" s="1109"/>
      <c r="DW9" s="1109" t="s">
        <v>258</v>
      </c>
      <c r="DX9" s="1109" t="s">
        <v>258</v>
      </c>
    </row>
    <row r="10" spans="1:128" s="269" customFormat="1" ht="18" customHeight="1">
      <c r="A10" s="1115" t="s">
        <v>56</v>
      </c>
      <c r="B10" s="1233"/>
      <c r="C10" s="1120">
        <v>33.036313960615786</v>
      </c>
      <c r="D10" s="1120">
        <v>1.9723022051470009</v>
      </c>
      <c r="E10" s="1120">
        <v>29.150043948687294</v>
      </c>
      <c r="F10" s="1120">
        <v>36.922583972544281</v>
      </c>
      <c r="G10" s="1120">
        <v>5.9701037092039968</v>
      </c>
      <c r="H10" s="1121">
        <v>878.5340529999919</v>
      </c>
      <c r="I10" s="1122">
        <v>961</v>
      </c>
      <c r="J10" s="1121"/>
      <c r="K10" s="1116">
        <v>30.030871508510167</v>
      </c>
      <c r="L10" s="1116">
        <v>2.0454730496759632</v>
      </c>
      <c r="M10" s="1116">
        <v>26.000233640153947</v>
      </c>
      <c r="N10" s="1116">
        <v>34.061509376866383</v>
      </c>
      <c r="O10" s="1116">
        <v>6.811234396232277</v>
      </c>
      <c r="P10" s="1117">
        <v>981.14738999999963</v>
      </c>
      <c r="Q10" s="1118">
        <v>1024</v>
      </c>
      <c r="R10" s="1117"/>
      <c r="S10" s="1116">
        <v>27.834265599816092</v>
      </c>
      <c r="T10" s="1116">
        <v>1.2789504961893605</v>
      </c>
      <c r="U10" s="1116">
        <v>25.322977332995798</v>
      </c>
      <c r="V10" s="1116">
        <v>30.345553866636386</v>
      </c>
      <c r="W10" s="1116">
        <v>4.5948778192222566</v>
      </c>
      <c r="X10" s="1117">
        <v>2366.7462129999662</v>
      </c>
      <c r="Y10" s="1118">
        <v>2556</v>
      </c>
      <c r="Z10" s="1119"/>
      <c r="AA10" s="1116">
        <v>24.62846537052932</v>
      </c>
      <c r="AB10" s="1116">
        <v>0.92516889146045267</v>
      </c>
      <c r="AC10" s="1116">
        <v>22.813118046573972</v>
      </c>
      <c r="AD10" s="1116">
        <v>26.443812694484659</v>
      </c>
      <c r="AE10" s="1116">
        <v>3.7565023948569669</v>
      </c>
      <c r="AF10" s="1117">
        <v>3857.0728979999972</v>
      </c>
      <c r="AG10" s="1205">
        <v>4129</v>
      </c>
      <c r="AH10" s="1234"/>
      <c r="AI10" s="1116">
        <v>23.074224420131085</v>
      </c>
      <c r="AJ10" s="1116">
        <v>0.89472425257000743</v>
      </c>
      <c r="AK10" s="1116">
        <v>21.318611229794605</v>
      </c>
      <c r="AL10" s="1116">
        <v>24.82983761046756</v>
      </c>
      <c r="AM10" s="1116">
        <v>3.8775918803554936</v>
      </c>
      <c r="AN10" s="1117">
        <v>3586.5170891648904</v>
      </c>
      <c r="AO10" s="1118">
        <v>3833</v>
      </c>
      <c r="AP10" s="1234"/>
      <c r="AQ10" s="1118"/>
      <c r="AR10" s="1116">
        <v>19.445266653654635</v>
      </c>
      <c r="AS10" s="1116">
        <v>0.88140018820967203</v>
      </c>
      <c r="AT10" s="1116">
        <v>17.715803198632301</v>
      </c>
      <c r="AU10" s="1116">
        <v>21.174730108676965</v>
      </c>
      <c r="AV10" s="1116">
        <v>4.5327235872284506</v>
      </c>
      <c r="AW10" s="1117">
        <v>3578.5194690000139</v>
      </c>
      <c r="AX10" s="1118">
        <v>3755</v>
      </c>
      <c r="AY10" s="1116"/>
      <c r="AZ10" s="1126">
        <v>17.784846222266978</v>
      </c>
      <c r="BA10" s="1125">
        <v>0.75890149483857894</v>
      </c>
      <c r="BB10" s="1126">
        <v>16.296092866807697</v>
      </c>
      <c r="BC10" s="1125">
        <v>19.273599577726262</v>
      </c>
      <c r="BD10" s="1125">
        <v>4.2671242998346495</v>
      </c>
      <c r="BE10" s="1124">
        <v>3785.413394000012</v>
      </c>
      <c r="BF10" s="1124">
        <v>3997</v>
      </c>
      <c r="BG10" s="1118"/>
      <c r="BH10" s="1468">
        <v>16.447812010725219</v>
      </c>
      <c r="BI10" s="1468">
        <v>0.83599312239165058</v>
      </c>
      <c r="BJ10" s="1468">
        <v>14.807812066520935</v>
      </c>
      <c r="BK10" s="1468">
        <v>18.087811954929503</v>
      </c>
      <c r="BL10" s="1468">
        <v>5.082701102411189</v>
      </c>
      <c r="BM10" s="1123">
        <v>3651.4260109999882</v>
      </c>
      <c r="BN10" s="1123">
        <v>3790</v>
      </c>
      <c r="BO10" s="1122"/>
      <c r="BP10" s="1520">
        <v>14.745611579576453</v>
      </c>
      <c r="BQ10" s="1468">
        <v>0.72231459097525086</v>
      </c>
      <c r="BR10" s="1468">
        <v>13.328736765586758</v>
      </c>
      <c r="BS10" s="1468">
        <v>16.162486393566152</v>
      </c>
      <c r="BT10" s="1468">
        <v>4.8985054778989259</v>
      </c>
      <c r="BU10" s="1123">
        <v>3961.0611730000264</v>
      </c>
      <c r="BV10" s="1123">
        <v>4013</v>
      </c>
      <c r="BW10" s="1122"/>
      <c r="BX10" s="1520">
        <v>14.06832989737242</v>
      </c>
      <c r="BY10" s="1468">
        <v>0.50901575503233321</v>
      </c>
      <c r="BZ10" s="1468">
        <v>13.070295199340034</v>
      </c>
      <c r="CA10" s="1468">
        <v>15.066364595404805</v>
      </c>
      <c r="CB10" s="1468">
        <v>3.6181676058606187</v>
      </c>
      <c r="CC10" s="1123">
        <v>4744.9342450000213</v>
      </c>
      <c r="CD10" s="1123">
        <v>9781</v>
      </c>
      <c r="CE10" s="1123"/>
      <c r="CF10" s="1520">
        <v>12.909746440921802</v>
      </c>
      <c r="CG10" s="1468">
        <v>0.55610625222198318</v>
      </c>
      <c r="CH10" s="1468">
        <v>11.819378852495916</v>
      </c>
      <c r="CI10" s="1468">
        <v>14.000114029347689</v>
      </c>
      <c r="CJ10" s="1468">
        <v>4.3076465890857207</v>
      </c>
      <c r="CK10" s="1123">
        <v>4607.2520379999869</v>
      </c>
      <c r="CL10" s="1123">
        <v>8995</v>
      </c>
      <c r="CM10" s="1123"/>
      <c r="CN10" s="1520">
        <v>11.883388839781551</v>
      </c>
      <c r="CO10" s="1468">
        <v>0.49483638146691489</v>
      </c>
      <c r="CP10" s="1468">
        <v>10.913154195287579</v>
      </c>
      <c r="CQ10" s="1468">
        <v>12.853623484275525</v>
      </c>
      <c r="CR10" s="1468">
        <v>4.1641015718544079</v>
      </c>
      <c r="CS10" s="1123">
        <v>3882.0594799999858</v>
      </c>
      <c r="CT10" s="1123">
        <v>8690</v>
      </c>
      <c r="CU10" s="1123"/>
      <c r="CV10" s="709">
        <v>11.148958052266751</v>
      </c>
      <c r="CW10" s="710">
        <v>0.58218634316605122</v>
      </c>
      <c r="CX10" s="710">
        <v>10.006887746147966</v>
      </c>
      <c r="CY10" s="710">
        <v>12.291028358385535</v>
      </c>
      <c r="CZ10" s="710">
        <v>5.2218901572392582</v>
      </c>
      <c r="DA10" s="715">
        <v>2010.8890619999991</v>
      </c>
      <c r="DB10" s="715">
        <v>5033</v>
      </c>
      <c r="DC10" s="715"/>
      <c r="DD10" s="709">
        <v>11.050316710995995</v>
      </c>
      <c r="DE10" s="710">
        <v>0.40476622171511134</v>
      </c>
      <c r="DF10" s="710">
        <v>10.256668760777234</v>
      </c>
      <c r="DG10" s="710">
        <v>11.843964661214757</v>
      </c>
      <c r="DH10" s="710">
        <v>3.6629377446922842</v>
      </c>
      <c r="DI10" s="715">
        <v>3939.4271619999868</v>
      </c>
      <c r="DJ10" s="715">
        <v>10063</v>
      </c>
      <c r="DK10" s="715"/>
      <c r="DL10" s="709">
        <v>10.835191931284038</v>
      </c>
      <c r="DM10" s="710">
        <v>0.6284982023698088</v>
      </c>
      <c r="DN10" s="710">
        <v>9.6022688465667532</v>
      </c>
      <c r="DO10" s="710">
        <v>12.068115016001324</v>
      </c>
      <c r="DP10" s="710">
        <v>5.8005267129156231</v>
      </c>
      <c r="DQ10" s="715">
        <v>1855.0111920000013</v>
      </c>
      <c r="DR10" s="715">
        <v>4492</v>
      </c>
      <c r="DS10" s="715"/>
      <c r="DT10" s="1520">
        <v>-3.9</v>
      </c>
      <c r="DU10" s="1468">
        <v>-0.3</v>
      </c>
      <c r="DV10" s="1123"/>
      <c r="DW10" s="1123" t="s">
        <v>437</v>
      </c>
      <c r="DX10" s="1123" t="s">
        <v>258</v>
      </c>
    </row>
    <row r="11" spans="1:128" s="269" customFormat="1" ht="5.0999999999999996" customHeight="1">
      <c r="A11" s="1127"/>
      <c r="B11" s="1127"/>
      <c r="C11" s="1101"/>
      <c r="D11" s="1101"/>
      <c r="E11" s="1101"/>
      <c r="F11" s="1101"/>
      <c r="G11" s="1101"/>
      <c r="H11" s="1107"/>
      <c r="I11" s="1108"/>
      <c r="J11" s="1107"/>
      <c r="K11" s="1095"/>
      <c r="L11" s="1095"/>
      <c r="M11" s="1095"/>
      <c r="N11" s="1095"/>
      <c r="O11" s="1095"/>
      <c r="P11" s="1105"/>
      <c r="Q11" s="1106"/>
      <c r="R11" s="1105"/>
      <c r="S11" s="1095"/>
      <c r="T11" s="1095"/>
      <c r="U11" s="1095"/>
      <c r="V11" s="1095"/>
      <c r="W11" s="1095"/>
      <c r="X11" s="1105"/>
      <c r="Y11" s="1106"/>
      <c r="Z11" s="1094"/>
      <c r="AA11" s="1095"/>
      <c r="AB11" s="1095"/>
      <c r="AC11" s="1095"/>
      <c r="AD11" s="1095"/>
      <c r="AE11" s="1095"/>
      <c r="AF11" s="1105"/>
      <c r="AG11" s="1195"/>
      <c r="AH11" s="1235"/>
      <c r="AI11" s="1095"/>
      <c r="AJ11" s="1095"/>
      <c r="AK11" s="1095"/>
      <c r="AL11" s="1095"/>
      <c r="AM11" s="1095"/>
      <c r="AN11" s="1105"/>
      <c r="AO11" s="1106"/>
      <c r="AP11" s="1235"/>
      <c r="AQ11" s="1106"/>
      <c r="AR11" s="1095"/>
      <c r="AS11" s="1095"/>
      <c r="AT11" s="1095"/>
      <c r="AU11" s="1095"/>
      <c r="AV11" s="1095"/>
      <c r="AW11" s="1105"/>
      <c r="AX11" s="1106"/>
      <c r="AY11" s="1095"/>
      <c r="AZ11" s="1112"/>
      <c r="BA11" s="1111"/>
      <c r="BB11" s="1112"/>
      <c r="BC11" s="1111"/>
      <c r="BD11" s="1111"/>
      <c r="BE11" s="1110"/>
      <c r="BF11" s="1110"/>
      <c r="BG11" s="1106"/>
      <c r="BH11" s="1467"/>
      <c r="BI11" s="1467"/>
      <c r="BJ11" s="1467"/>
      <c r="BK11" s="1467"/>
      <c r="BL11" s="1467"/>
      <c r="BM11" s="1109"/>
      <c r="BN11" s="1109"/>
      <c r="BO11" s="1108"/>
      <c r="BP11" s="1113"/>
      <c r="BQ11" s="1467"/>
      <c r="BR11" s="1467"/>
      <c r="BS11" s="1467"/>
      <c r="BT11" s="1467"/>
      <c r="BU11" s="1109"/>
      <c r="BV11" s="1109"/>
      <c r="BW11" s="1108"/>
      <c r="BX11" s="1113"/>
      <c r="BY11" s="1467"/>
      <c r="BZ11" s="1467"/>
      <c r="CA11" s="1467"/>
      <c r="CB11" s="1467"/>
      <c r="CC11" s="1109"/>
      <c r="CD11" s="1109"/>
      <c r="CE11" s="1109"/>
      <c r="CF11" s="1113"/>
      <c r="CG11" s="1467"/>
      <c r="CH11" s="1467"/>
      <c r="CI11" s="1467"/>
      <c r="CJ11" s="1467"/>
      <c r="CK11" s="1109"/>
      <c r="CL11" s="1109"/>
      <c r="CM11" s="1109"/>
      <c r="CN11" s="1113"/>
      <c r="CO11" s="1467"/>
      <c r="CP11" s="1467"/>
      <c r="CQ11" s="1467"/>
      <c r="CR11" s="1467"/>
      <c r="CS11" s="1109"/>
      <c r="CT11" s="1109"/>
      <c r="CU11" s="1109"/>
      <c r="CV11" s="704"/>
      <c r="CW11" s="702"/>
      <c r="CX11" s="702"/>
      <c r="CY11" s="702"/>
      <c r="CZ11" s="702"/>
      <c r="DA11" s="708"/>
      <c r="DB11" s="708"/>
      <c r="DC11" s="708"/>
      <c r="DD11" s="704"/>
      <c r="DE11" s="702"/>
      <c r="DF11" s="702"/>
      <c r="DG11" s="702"/>
      <c r="DH11" s="702"/>
      <c r="DI11" s="708"/>
      <c r="DJ11" s="708"/>
      <c r="DK11" s="708"/>
      <c r="DL11" s="704"/>
      <c r="DM11" s="702"/>
      <c r="DN11" s="702"/>
      <c r="DO11" s="702"/>
      <c r="DP11" s="702"/>
      <c r="DQ11" s="708"/>
      <c r="DR11" s="708"/>
      <c r="DS11" s="708"/>
      <c r="DT11" s="1113"/>
      <c r="DU11" s="1467"/>
      <c r="DV11" s="1109"/>
      <c r="DW11" s="1109"/>
      <c r="DX11" s="1109"/>
    </row>
    <row r="12" spans="1:128" s="269" customFormat="1" ht="18" customHeight="1">
      <c r="A12" s="1128" t="s">
        <v>6</v>
      </c>
      <c r="B12" s="1128"/>
      <c r="C12" s="1133"/>
      <c r="D12" s="1133"/>
      <c r="E12" s="1133"/>
      <c r="F12" s="1133"/>
      <c r="G12" s="1133"/>
      <c r="H12" s="1134"/>
      <c r="I12" s="1135"/>
      <c r="J12" s="1134"/>
      <c r="K12" s="1129"/>
      <c r="L12" s="1129"/>
      <c r="M12" s="1129"/>
      <c r="N12" s="1129"/>
      <c r="O12" s="1129"/>
      <c r="P12" s="1130"/>
      <c r="Q12" s="1131"/>
      <c r="R12" s="1130"/>
      <c r="S12" s="1129"/>
      <c r="T12" s="1129"/>
      <c r="U12" s="1129"/>
      <c r="V12" s="1129"/>
      <c r="W12" s="1129"/>
      <c r="X12" s="1130"/>
      <c r="Y12" s="1131"/>
      <c r="Z12" s="1132"/>
      <c r="AA12" s="1129"/>
      <c r="AB12" s="1129"/>
      <c r="AC12" s="1129"/>
      <c r="AD12" s="1129"/>
      <c r="AE12" s="1129"/>
      <c r="AF12" s="1130"/>
      <c r="AG12" s="1236"/>
      <c r="AH12" s="1237"/>
      <c r="AI12" s="1129"/>
      <c r="AJ12" s="1129"/>
      <c r="AK12" s="1129"/>
      <c r="AL12" s="1129"/>
      <c r="AM12" s="1129"/>
      <c r="AN12" s="1130"/>
      <c r="AO12" s="1131"/>
      <c r="AP12" s="1237"/>
      <c r="AQ12" s="1131"/>
      <c r="AR12" s="1129"/>
      <c r="AS12" s="1129"/>
      <c r="AT12" s="1129"/>
      <c r="AU12" s="1129"/>
      <c r="AV12" s="1129"/>
      <c r="AW12" s="1130"/>
      <c r="AX12" s="1131"/>
      <c r="AY12" s="1129"/>
      <c r="AZ12" s="1141"/>
      <c r="BA12" s="1140"/>
      <c r="BB12" s="1141"/>
      <c r="BC12" s="1140"/>
      <c r="BD12" s="1140"/>
      <c r="BE12" s="1138"/>
      <c r="BF12" s="1138"/>
      <c r="BG12" s="1131"/>
      <c r="BH12" s="1469"/>
      <c r="BI12" s="1469"/>
      <c r="BJ12" s="1469"/>
      <c r="BK12" s="1469"/>
      <c r="BL12" s="1469"/>
      <c r="BM12" s="1137"/>
      <c r="BN12" s="1137"/>
      <c r="BO12" s="1135"/>
      <c r="BP12" s="1521"/>
      <c r="BQ12" s="1469"/>
      <c r="BR12" s="1469"/>
      <c r="BS12" s="1469"/>
      <c r="BT12" s="1469"/>
      <c r="BU12" s="1137"/>
      <c r="BV12" s="1137"/>
      <c r="BW12" s="1135"/>
      <c r="BX12" s="1521"/>
      <c r="BY12" s="1469"/>
      <c r="BZ12" s="1469"/>
      <c r="CA12" s="1469"/>
      <c r="CB12" s="1469"/>
      <c r="CC12" s="1137"/>
      <c r="CD12" s="1137"/>
      <c r="CE12" s="1137"/>
      <c r="CF12" s="1521"/>
      <c r="CG12" s="1469"/>
      <c r="CH12" s="1469"/>
      <c r="CI12" s="1469"/>
      <c r="CJ12" s="1469"/>
      <c r="CK12" s="1137"/>
      <c r="CL12" s="1137"/>
      <c r="CM12" s="1137"/>
      <c r="CN12" s="1521"/>
      <c r="CO12" s="1469"/>
      <c r="CP12" s="1469"/>
      <c r="CQ12" s="1469"/>
      <c r="CR12" s="1469"/>
      <c r="CS12" s="1137"/>
      <c r="CT12" s="1137"/>
      <c r="CU12" s="1137"/>
      <c r="CV12" s="716"/>
      <c r="CW12" s="717"/>
      <c r="CX12" s="717"/>
      <c r="CY12" s="717"/>
      <c r="CZ12" s="717"/>
      <c r="DA12" s="1411"/>
      <c r="DB12" s="1411"/>
      <c r="DC12" s="1411"/>
      <c r="DD12" s="716"/>
      <c r="DE12" s="717"/>
      <c r="DF12" s="717"/>
      <c r="DG12" s="717"/>
      <c r="DH12" s="717"/>
      <c r="DI12" s="1411"/>
      <c r="DJ12" s="1411"/>
      <c r="DK12" s="1411"/>
      <c r="DL12" s="716"/>
      <c r="DM12" s="717"/>
      <c r="DN12" s="717"/>
      <c r="DO12" s="717"/>
      <c r="DP12" s="717"/>
      <c r="DQ12" s="1411"/>
      <c r="DR12" s="1411"/>
      <c r="DS12" s="1411"/>
      <c r="DT12" s="1521"/>
      <c r="DU12" s="1469"/>
      <c r="DV12" s="1137"/>
      <c r="DW12" s="1137"/>
      <c r="DX12" s="1137"/>
    </row>
    <row r="13" spans="1:128" s="269" customFormat="1" ht="18" customHeight="1">
      <c r="A13" s="1147" t="s">
        <v>7</v>
      </c>
      <c r="B13" s="1238"/>
      <c r="C13" s="1101">
        <v>13.458134394936874</v>
      </c>
      <c r="D13" s="1101">
        <v>1.2845409835394106</v>
      </c>
      <c r="E13" s="1101">
        <v>10.927045046461359</v>
      </c>
      <c r="F13" s="1101">
        <v>15.98922374341239</v>
      </c>
      <c r="G13" s="1101">
        <v>9.5447180555922486</v>
      </c>
      <c r="H13" s="1107">
        <v>1232.1247219999841</v>
      </c>
      <c r="I13" s="1108">
        <v>1131</v>
      </c>
      <c r="J13" s="1107"/>
      <c r="K13" s="1095">
        <v>15.596025700824455</v>
      </c>
      <c r="L13" s="1095">
        <v>1.4508652281318586</v>
      </c>
      <c r="M13" s="1095">
        <v>12.737072202847074</v>
      </c>
      <c r="N13" s="1095">
        <v>18.454979198801837</v>
      </c>
      <c r="O13" s="1095">
        <v>9.3027881331021476</v>
      </c>
      <c r="P13" s="1105">
        <v>1315.7900219999742</v>
      </c>
      <c r="Q13" s="1106">
        <v>1144</v>
      </c>
      <c r="R13" s="1105"/>
      <c r="S13" s="1095">
        <v>16.182435858983983</v>
      </c>
      <c r="T13" s="1095">
        <v>1.1484741665704121</v>
      </c>
      <c r="U13" s="1095">
        <v>13.927344901321561</v>
      </c>
      <c r="V13" s="1095">
        <v>18.4375268166464</v>
      </c>
      <c r="W13" s="1095">
        <v>7.0970413637253218</v>
      </c>
      <c r="X13" s="1105">
        <v>3285.4526699998319</v>
      </c>
      <c r="Y13" s="1106">
        <v>3385</v>
      </c>
      <c r="Z13" s="1094"/>
      <c r="AA13" s="1095">
        <v>14.21780331052353</v>
      </c>
      <c r="AB13" s="1095">
        <v>0.70477366868364977</v>
      </c>
      <c r="AC13" s="1095">
        <v>12.834910948654981</v>
      </c>
      <c r="AD13" s="1095">
        <v>15.600695672392078</v>
      </c>
      <c r="AE13" s="1095">
        <v>4.9569800150632313</v>
      </c>
      <c r="AF13" s="1105">
        <v>5762.0316100000719</v>
      </c>
      <c r="AG13" s="1195">
        <v>5320</v>
      </c>
      <c r="AH13" s="1235"/>
      <c r="AI13" s="1095">
        <v>14.062591066131311</v>
      </c>
      <c r="AJ13" s="1095">
        <v>0.71854061391051138</v>
      </c>
      <c r="AK13" s="1095">
        <v>12.652682509444391</v>
      </c>
      <c r="AL13" s="1095">
        <v>15.472499622818232</v>
      </c>
      <c r="AM13" s="1095">
        <v>5.109589054616416</v>
      </c>
      <c r="AN13" s="1105">
        <v>5464.2907367533408</v>
      </c>
      <c r="AO13" s="1106">
        <v>4952</v>
      </c>
      <c r="AP13" s="1235"/>
      <c r="AQ13" s="1106"/>
      <c r="AR13" s="1095">
        <v>10.127022785010819</v>
      </c>
      <c r="AS13" s="1095">
        <v>0.62493052859350773</v>
      </c>
      <c r="AT13" s="1095">
        <v>8.9007982781547401</v>
      </c>
      <c r="AU13" s="1095">
        <v>11.353247291866898</v>
      </c>
      <c r="AV13" s="1095">
        <v>6.1709205346953313</v>
      </c>
      <c r="AW13" s="1105">
        <v>5758.7646179999729</v>
      </c>
      <c r="AX13" s="1106">
        <v>5014</v>
      </c>
      <c r="AY13" s="1095"/>
      <c r="AZ13" s="1146">
        <v>10.540717784347924</v>
      </c>
      <c r="BA13" s="1145">
        <v>0.56864269155282754</v>
      </c>
      <c r="BB13" s="1146">
        <v>9.4251992080052354</v>
      </c>
      <c r="BC13" s="1145">
        <v>11.656236360690613</v>
      </c>
      <c r="BD13" s="1145">
        <v>5.3947245641773449</v>
      </c>
      <c r="BE13" s="1144">
        <v>5920.3410219999905</v>
      </c>
      <c r="BF13" s="1144">
        <v>5585</v>
      </c>
      <c r="BG13" s="1106"/>
      <c r="BH13" s="1470">
        <v>10.25651478924293</v>
      </c>
      <c r="BI13" s="1470">
        <v>0.70535757060352244</v>
      </c>
      <c r="BJ13" s="1470">
        <v>8.8727876443060723</v>
      </c>
      <c r="BK13" s="1470">
        <v>11.640241934179786</v>
      </c>
      <c r="BL13" s="1470">
        <v>6.8771662216419172</v>
      </c>
      <c r="BM13" s="1143">
        <v>5817.2864979999849</v>
      </c>
      <c r="BN13" s="1143">
        <v>5085</v>
      </c>
      <c r="BO13" s="1108"/>
      <c r="BP13" s="1522">
        <v>8.2875035420433303</v>
      </c>
      <c r="BQ13" s="1470">
        <v>0.52735622651424996</v>
      </c>
      <c r="BR13" s="1470">
        <v>7.253054335721969</v>
      </c>
      <c r="BS13" s="1470">
        <v>9.3219527483646907</v>
      </c>
      <c r="BT13" s="1470">
        <v>6.3632699984853023</v>
      </c>
      <c r="BU13" s="1143">
        <v>6619.3642779999873</v>
      </c>
      <c r="BV13" s="1143">
        <v>5714</v>
      </c>
      <c r="BW13" s="1108"/>
      <c r="BX13" s="1522">
        <v>9.2216217734929682</v>
      </c>
      <c r="BY13" s="1470">
        <v>0.35040224949001531</v>
      </c>
      <c r="BZ13" s="1470">
        <v>8.53458291506427</v>
      </c>
      <c r="CA13" s="1470">
        <v>9.9086606319216646</v>
      </c>
      <c r="CB13" s="1470">
        <v>3.7997898644816126</v>
      </c>
      <c r="CC13" s="1143">
        <v>8412.7428889999537</v>
      </c>
      <c r="CD13" s="1143">
        <v>16488</v>
      </c>
      <c r="CE13" s="1143"/>
      <c r="CF13" s="1522">
        <v>7.9336328305670181</v>
      </c>
      <c r="CG13" s="1470">
        <v>0.31416531035225781</v>
      </c>
      <c r="CH13" s="1470">
        <v>7.3176432234602062</v>
      </c>
      <c r="CI13" s="1470">
        <v>8.5496224376738308</v>
      </c>
      <c r="CJ13" s="1470">
        <v>3.9599174433914954</v>
      </c>
      <c r="CK13" s="1143">
        <v>7841.8841189999712</v>
      </c>
      <c r="CL13" s="1143">
        <v>14731</v>
      </c>
      <c r="CM13" s="1143"/>
      <c r="CN13" s="1522">
        <v>8.2242392459423819</v>
      </c>
      <c r="CO13" s="1470">
        <v>0.3267685039583873</v>
      </c>
      <c r="CP13" s="1470">
        <v>7.5835383291463287</v>
      </c>
      <c r="CQ13" s="1470">
        <v>8.864940162738435</v>
      </c>
      <c r="CR13" s="1470">
        <v>3.9732368452146631</v>
      </c>
      <c r="CS13" s="1143">
        <v>6980.2569189999476</v>
      </c>
      <c r="CT13" s="1143">
        <v>15357</v>
      </c>
      <c r="CU13" s="1143"/>
      <c r="CV13" s="723">
        <v>7.2717952908819221</v>
      </c>
      <c r="CW13" s="724">
        <v>0.36389702058524687</v>
      </c>
      <c r="CX13" s="724">
        <v>6.5579414078873315</v>
      </c>
      <c r="CY13" s="724">
        <v>7.9856491738765119</v>
      </c>
      <c r="CZ13" s="724">
        <v>5.0042253120290123</v>
      </c>
      <c r="DA13" s="729">
        <v>3401.3128410000027</v>
      </c>
      <c r="DB13" s="729">
        <v>8055</v>
      </c>
      <c r="DC13" s="729"/>
      <c r="DD13" s="723">
        <v>7.2543732735087341</v>
      </c>
      <c r="DE13" s="724">
        <v>0.25933613996995603</v>
      </c>
      <c r="DF13" s="724">
        <v>6.7458782834063573</v>
      </c>
      <c r="DG13" s="724">
        <v>7.7628682636111099</v>
      </c>
      <c r="DH13" s="724">
        <v>3.574893794299097</v>
      </c>
      <c r="DI13" s="729">
        <v>6694.9578369999172</v>
      </c>
      <c r="DJ13" s="729">
        <v>16061</v>
      </c>
      <c r="DK13" s="729"/>
      <c r="DL13" s="723">
        <v>7.323988987360627</v>
      </c>
      <c r="DM13" s="724">
        <v>0.39834442300642092</v>
      </c>
      <c r="DN13" s="724">
        <v>6.5425578982323511</v>
      </c>
      <c r="DO13" s="724">
        <v>8.1054200764889028</v>
      </c>
      <c r="DP13" s="724">
        <v>5.4388998084768252</v>
      </c>
      <c r="DQ13" s="729">
        <v>3138.4766879999925</v>
      </c>
      <c r="DR13" s="729">
        <v>7527</v>
      </c>
      <c r="DS13" s="729"/>
      <c r="DT13" s="1522">
        <v>-1</v>
      </c>
      <c r="DU13" s="1470">
        <v>0</v>
      </c>
      <c r="DV13" s="1143"/>
      <c r="DW13" s="1143" t="s">
        <v>258</v>
      </c>
      <c r="DX13" s="1143" t="s">
        <v>258</v>
      </c>
    </row>
    <row r="14" spans="1:128" s="269" customFormat="1" ht="18" customHeight="1">
      <c r="A14" s="1239" t="s">
        <v>8</v>
      </c>
      <c r="B14" s="1240"/>
      <c r="C14" s="1120">
        <v>47.147679407696963</v>
      </c>
      <c r="D14" s="1120">
        <v>2.1393028801570955</v>
      </c>
      <c r="E14" s="1120">
        <v>42.932347392202352</v>
      </c>
      <c r="F14" s="1120">
        <v>51.363011423191573</v>
      </c>
      <c r="G14" s="1120">
        <v>4.5374510623482553</v>
      </c>
      <c r="H14" s="1121">
        <v>938.32998900000189</v>
      </c>
      <c r="I14" s="1122">
        <v>1312</v>
      </c>
      <c r="J14" s="1121"/>
      <c r="K14" s="1116">
        <v>45.684827038219773</v>
      </c>
      <c r="L14" s="1116">
        <v>2.3264450168575359</v>
      </c>
      <c r="M14" s="1116">
        <v>41.100529344793749</v>
      </c>
      <c r="N14" s="1116">
        <v>50.269124731645796</v>
      </c>
      <c r="O14" s="1116">
        <v>5.0923800475620489</v>
      </c>
      <c r="P14" s="1117">
        <v>986.18252099999404</v>
      </c>
      <c r="Q14" s="1118">
        <v>1374</v>
      </c>
      <c r="R14" s="1117"/>
      <c r="S14" s="1116">
        <v>44.295921003980197</v>
      </c>
      <c r="T14" s="1116">
        <v>1.6515103918794116</v>
      </c>
      <c r="U14" s="1116">
        <v>41.053091291637301</v>
      </c>
      <c r="V14" s="1116">
        <v>47.538750716323094</v>
      </c>
      <c r="W14" s="1116">
        <v>3.7283577233466163</v>
      </c>
      <c r="X14" s="1117">
        <v>2219.3386449999934</v>
      </c>
      <c r="Y14" s="1118">
        <v>2597</v>
      </c>
      <c r="Z14" s="1119"/>
      <c r="AA14" s="1116">
        <v>40.344442624670876</v>
      </c>
      <c r="AB14" s="1116">
        <v>1.3503969933179472</v>
      </c>
      <c r="AC14" s="1116">
        <v>37.694721486482493</v>
      </c>
      <c r="AD14" s="1116">
        <v>42.994163762859259</v>
      </c>
      <c r="AE14" s="1116">
        <v>3.3471697846487811</v>
      </c>
      <c r="AF14" s="1117">
        <v>3350.9536779999721</v>
      </c>
      <c r="AG14" s="1205">
        <v>4462</v>
      </c>
      <c r="AH14" s="1241"/>
      <c r="AI14" s="1116">
        <v>38.825783211354612</v>
      </c>
      <c r="AJ14" s="1116">
        <v>1.1543085954232193</v>
      </c>
      <c r="AK14" s="1116">
        <v>36.560817899390848</v>
      </c>
      <c r="AL14" s="1116">
        <v>41.090748523318382</v>
      </c>
      <c r="AM14" s="1116">
        <v>2.9730465168971563</v>
      </c>
      <c r="AN14" s="1117">
        <v>3203.4645360000222</v>
      </c>
      <c r="AO14" s="1118">
        <v>4267</v>
      </c>
      <c r="AP14" s="1241"/>
      <c r="AQ14" s="1118"/>
      <c r="AR14" s="1116">
        <v>37.01307108645544</v>
      </c>
      <c r="AS14" s="1116">
        <v>1.371873064827857</v>
      </c>
      <c r="AT14" s="1116">
        <v>34.321212879153975</v>
      </c>
      <c r="AU14" s="1116">
        <v>39.704929293756905</v>
      </c>
      <c r="AV14" s="1116">
        <v>3.7064556508251489</v>
      </c>
      <c r="AW14" s="1117">
        <v>3093.2361390000078</v>
      </c>
      <c r="AX14" s="1118">
        <v>4170</v>
      </c>
      <c r="AY14" s="1116"/>
      <c r="AZ14" s="1112">
        <v>31.932377139282469</v>
      </c>
      <c r="BA14" s="1111">
        <v>1.2030257304713605</v>
      </c>
      <c r="BB14" s="1112">
        <v>29.57237573577483</v>
      </c>
      <c r="BC14" s="1111">
        <v>34.292378542790111</v>
      </c>
      <c r="BD14" s="1111">
        <v>3.7674167670762788</v>
      </c>
      <c r="BE14" s="1110">
        <v>3247.8420710000028</v>
      </c>
      <c r="BF14" s="1110">
        <v>4077</v>
      </c>
      <c r="BG14" s="1118"/>
      <c r="BH14" s="1467">
        <v>32.319385769039989</v>
      </c>
      <c r="BI14" s="1467">
        <v>1.2598364254808883</v>
      </c>
      <c r="BJ14" s="1467">
        <v>29.847916073710088</v>
      </c>
      <c r="BK14" s="1467">
        <v>34.790855464369884</v>
      </c>
      <c r="BL14" s="1467">
        <v>3.8980828239865102</v>
      </c>
      <c r="BM14" s="1109">
        <v>2836.5069699999844</v>
      </c>
      <c r="BN14" s="1109">
        <v>3914</v>
      </c>
      <c r="BO14" s="1122"/>
      <c r="BP14" s="1113">
        <v>28.770842863047612</v>
      </c>
      <c r="BQ14" s="1467">
        <v>1.2263662268879947</v>
      </c>
      <c r="BR14" s="1467">
        <v>26.365232563442419</v>
      </c>
      <c r="BS14" s="1467">
        <v>31.176453162652805</v>
      </c>
      <c r="BT14" s="1467">
        <v>4.2625314549373243</v>
      </c>
      <c r="BU14" s="1109">
        <v>2920.7218850000199</v>
      </c>
      <c r="BV14" s="1109">
        <v>3900</v>
      </c>
      <c r="BW14" s="1122"/>
      <c r="BX14" s="1113">
        <v>27.722340170747877</v>
      </c>
      <c r="BY14" s="1467">
        <v>0.86044117173043611</v>
      </c>
      <c r="BZ14" s="1467">
        <v>26.035260475251874</v>
      </c>
      <c r="CA14" s="1467">
        <v>29.40941986624388</v>
      </c>
      <c r="CB14" s="1467">
        <v>3.1037826043212555</v>
      </c>
      <c r="CC14" s="1109">
        <v>3301.8951659999962</v>
      </c>
      <c r="CD14" s="1109">
        <v>7582</v>
      </c>
      <c r="CE14" s="1109"/>
      <c r="CF14" s="1113">
        <v>26.451239338372567</v>
      </c>
      <c r="CG14" s="1467">
        <v>1.0085239060645677</v>
      </c>
      <c r="CH14" s="1467">
        <v>24.473808272040081</v>
      </c>
      <c r="CI14" s="1467">
        <v>28.428670404705052</v>
      </c>
      <c r="CJ14" s="1467">
        <v>3.8127661738764411</v>
      </c>
      <c r="CK14" s="1109">
        <v>3056.1295319999786</v>
      </c>
      <c r="CL14" s="1109">
        <v>6519</v>
      </c>
      <c r="CM14" s="1109"/>
      <c r="CN14" s="1113">
        <v>25.287403887191083</v>
      </c>
      <c r="CO14" s="1467">
        <v>1.0056250473840642</v>
      </c>
      <c r="CP14" s="1467">
        <v>23.315656665512417</v>
      </c>
      <c r="CQ14" s="1467">
        <v>27.259151108869752</v>
      </c>
      <c r="CR14" s="1467">
        <v>3.9767824798078499</v>
      </c>
      <c r="CS14" s="1109">
        <v>2622.695303</v>
      </c>
      <c r="CT14" s="1109">
        <v>6177</v>
      </c>
      <c r="CU14" s="1109"/>
      <c r="CV14" s="704">
        <v>25.619409769714235</v>
      </c>
      <c r="CW14" s="702">
        <v>1.1577655797990605</v>
      </c>
      <c r="CX14" s="702">
        <v>23.34823026566707</v>
      </c>
      <c r="CY14" s="702">
        <v>27.8905892737614</v>
      </c>
      <c r="CZ14" s="702">
        <v>4.5190954444536153</v>
      </c>
      <c r="DA14" s="708">
        <v>1232.0620569999996</v>
      </c>
      <c r="DB14" s="708">
        <v>3511</v>
      </c>
      <c r="DC14" s="708"/>
      <c r="DD14" s="704">
        <v>25.742694037250459</v>
      </c>
      <c r="DE14" s="702">
        <v>0.81678507609173923</v>
      </c>
      <c r="DF14" s="702">
        <v>24.141177491075467</v>
      </c>
      <c r="DG14" s="702">
        <v>27.344210583425451</v>
      </c>
      <c r="DH14" s="702">
        <v>3.1728811091404281</v>
      </c>
      <c r="DI14" s="708">
        <v>2469.2748399999891</v>
      </c>
      <c r="DJ14" s="708">
        <v>7214</v>
      </c>
      <c r="DK14" s="708"/>
      <c r="DL14" s="704">
        <v>25.195080957203203</v>
      </c>
      <c r="DM14" s="702">
        <v>1.3887504180820938</v>
      </c>
      <c r="DN14" s="702">
        <v>22.470773325283005</v>
      </c>
      <c r="DO14" s="702">
        <v>27.9193885891234</v>
      </c>
      <c r="DP14" s="702">
        <v>5.5119902985866522</v>
      </c>
      <c r="DQ14" s="708">
        <v>1188.8165730000078</v>
      </c>
      <c r="DR14" s="708">
        <v>3004</v>
      </c>
      <c r="DS14" s="708"/>
      <c r="DT14" s="1113">
        <v>-3.6</v>
      </c>
      <c r="DU14" s="1467">
        <v>-0.5</v>
      </c>
      <c r="DV14" s="1109"/>
      <c r="DW14" s="1109" t="s">
        <v>438</v>
      </c>
      <c r="DX14" s="1109" t="s">
        <v>258</v>
      </c>
    </row>
    <row r="15" spans="1:128" s="269" customFormat="1" ht="5.0999999999999996" customHeight="1">
      <c r="A15" s="1104"/>
      <c r="B15" s="1104"/>
      <c r="C15" s="1101"/>
      <c r="D15" s="1101"/>
      <c r="E15" s="1101"/>
      <c r="F15" s="1101"/>
      <c r="G15" s="1101"/>
      <c r="H15" s="1107"/>
      <c r="I15" s="1108"/>
      <c r="J15" s="1107"/>
      <c r="K15" s="1095"/>
      <c r="L15" s="1095"/>
      <c r="M15" s="1095"/>
      <c r="N15" s="1095"/>
      <c r="O15" s="1095"/>
      <c r="P15" s="1105"/>
      <c r="Q15" s="1106"/>
      <c r="R15" s="1105"/>
      <c r="S15" s="1095"/>
      <c r="T15" s="1095"/>
      <c r="U15" s="1095"/>
      <c r="V15" s="1095"/>
      <c r="W15" s="1095"/>
      <c r="X15" s="1105"/>
      <c r="Y15" s="1106"/>
      <c r="Z15" s="1095"/>
      <c r="AA15" s="1095"/>
      <c r="AB15" s="1095"/>
      <c r="AC15" s="1095"/>
      <c r="AD15" s="1095"/>
      <c r="AE15" s="1095"/>
      <c r="AF15" s="1105"/>
      <c r="AG15" s="1195"/>
      <c r="AH15" s="1235"/>
      <c r="AI15" s="1095"/>
      <c r="AJ15" s="1095"/>
      <c r="AK15" s="1095"/>
      <c r="AL15" s="1095"/>
      <c r="AM15" s="1095"/>
      <c r="AN15" s="1105"/>
      <c r="AO15" s="1106"/>
      <c r="AP15" s="1235"/>
      <c r="AQ15" s="1106"/>
      <c r="AR15" s="1095"/>
      <c r="AS15" s="1095"/>
      <c r="AT15" s="1095"/>
      <c r="AU15" s="1095"/>
      <c r="AV15" s="1095"/>
      <c r="AW15" s="1105"/>
      <c r="AX15" s="1106"/>
      <c r="AY15" s="1095"/>
      <c r="AZ15" s="1112"/>
      <c r="BA15" s="1111"/>
      <c r="BB15" s="1112"/>
      <c r="BC15" s="1111"/>
      <c r="BD15" s="1111"/>
      <c r="BE15" s="1110"/>
      <c r="BF15" s="1110"/>
      <c r="BG15" s="1106"/>
      <c r="BH15" s="1467"/>
      <c r="BI15" s="1467"/>
      <c r="BJ15" s="1467"/>
      <c r="BK15" s="1467"/>
      <c r="BL15" s="1467"/>
      <c r="BM15" s="1109"/>
      <c r="BN15" s="1109"/>
      <c r="BO15" s="1108"/>
      <c r="BP15" s="1113"/>
      <c r="BQ15" s="1467"/>
      <c r="BR15" s="1467"/>
      <c r="BS15" s="1467"/>
      <c r="BT15" s="1467"/>
      <c r="BU15" s="1109"/>
      <c r="BV15" s="1109"/>
      <c r="BW15" s="1108"/>
      <c r="BX15" s="1113"/>
      <c r="BY15" s="1467"/>
      <c r="BZ15" s="1467"/>
      <c r="CA15" s="1467"/>
      <c r="CB15" s="1467"/>
      <c r="CC15" s="1109"/>
      <c r="CD15" s="1109"/>
      <c r="CE15" s="1109"/>
      <c r="CF15" s="1113"/>
      <c r="CG15" s="1467"/>
      <c r="CH15" s="1467"/>
      <c r="CI15" s="1467"/>
      <c r="CJ15" s="1467"/>
      <c r="CK15" s="1109"/>
      <c r="CL15" s="1109"/>
      <c r="CM15" s="1109"/>
      <c r="CN15" s="1113"/>
      <c r="CO15" s="1467"/>
      <c r="CP15" s="1467"/>
      <c r="CQ15" s="1467"/>
      <c r="CR15" s="1467"/>
      <c r="CS15" s="1109"/>
      <c r="CT15" s="1109"/>
      <c r="CU15" s="1109"/>
      <c r="CV15" s="704"/>
      <c r="CW15" s="702"/>
      <c r="CX15" s="702"/>
      <c r="CY15" s="702"/>
      <c r="CZ15" s="702"/>
      <c r="DA15" s="708"/>
      <c r="DB15" s="708"/>
      <c r="DC15" s="708"/>
      <c r="DD15" s="704"/>
      <c r="DE15" s="702"/>
      <c r="DF15" s="702"/>
      <c r="DG15" s="702"/>
      <c r="DH15" s="702"/>
      <c r="DI15" s="708"/>
      <c r="DJ15" s="708"/>
      <c r="DK15" s="708"/>
      <c r="DL15" s="704"/>
      <c r="DM15" s="702"/>
      <c r="DN15" s="702"/>
      <c r="DO15" s="702"/>
      <c r="DP15" s="702"/>
      <c r="DQ15" s="708"/>
      <c r="DR15" s="708"/>
      <c r="DS15" s="708"/>
      <c r="DT15" s="1113"/>
      <c r="DU15" s="1467"/>
      <c r="DV15" s="1109"/>
      <c r="DW15" s="1109"/>
      <c r="DX15" s="1109"/>
    </row>
    <row r="16" spans="1:128" s="269" customFormat="1" ht="18" customHeight="1">
      <c r="A16" s="1128" t="s">
        <v>62</v>
      </c>
      <c r="B16" s="1242"/>
      <c r="C16" s="1133"/>
      <c r="D16" s="1133"/>
      <c r="E16" s="1136"/>
      <c r="F16" s="1136"/>
      <c r="G16" s="1136"/>
      <c r="H16" s="1134"/>
      <c r="I16" s="1136"/>
      <c r="J16" s="1136"/>
      <c r="K16" s="1129"/>
      <c r="L16" s="1129"/>
      <c r="M16" s="1132"/>
      <c r="N16" s="1132"/>
      <c r="O16" s="1132"/>
      <c r="P16" s="1130"/>
      <c r="Q16" s="1132"/>
      <c r="R16" s="1132"/>
      <c r="S16" s="1129"/>
      <c r="T16" s="1129"/>
      <c r="U16" s="1132"/>
      <c r="V16" s="1132"/>
      <c r="W16" s="1132"/>
      <c r="X16" s="1130"/>
      <c r="Y16" s="1132"/>
      <c r="Z16" s="1132"/>
      <c r="AA16" s="1129"/>
      <c r="AB16" s="1129"/>
      <c r="AC16" s="1132"/>
      <c r="AD16" s="1132"/>
      <c r="AE16" s="1132"/>
      <c r="AF16" s="1130"/>
      <c r="AG16" s="1139"/>
      <c r="AH16" s="1237"/>
      <c r="AI16" s="1129"/>
      <c r="AJ16" s="1129"/>
      <c r="AK16" s="1132"/>
      <c r="AL16" s="1132"/>
      <c r="AM16" s="1132"/>
      <c r="AN16" s="1130"/>
      <c r="AO16" s="1132"/>
      <c r="AP16" s="1237"/>
      <c r="AQ16" s="1132"/>
      <c r="AR16" s="1129"/>
      <c r="AS16" s="1129"/>
      <c r="AT16" s="1132"/>
      <c r="AU16" s="1132"/>
      <c r="AV16" s="1132"/>
      <c r="AW16" s="1130"/>
      <c r="AX16" s="1132"/>
      <c r="AY16" s="1129"/>
      <c r="AZ16" s="1141"/>
      <c r="BA16" s="1140"/>
      <c r="BB16" s="1141"/>
      <c r="BC16" s="1140"/>
      <c r="BD16" s="1140"/>
      <c r="BE16" s="1138"/>
      <c r="BF16" s="1138"/>
      <c r="BG16" s="1132"/>
      <c r="BH16" s="1469"/>
      <c r="BI16" s="1469"/>
      <c r="BJ16" s="1469"/>
      <c r="BK16" s="1469"/>
      <c r="BL16" s="1469"/>
      <c r="BM16" s="1137"/>
      <c r="BN16" s="1137"/>
      <c r="BO16" s="1136"/>
      <c r="BP16" s="1521"/>
      <c r="BQ16" s="1469"/>
      <c r="BR16" s="1469"/>
      <c r="BS16" s="1469"/>
      <c r="BT16" s="1469"/>
      <c r="BU16" s="1137"/>
      <c r="BV16" s="1137"/>
      <c r="BW16" s="1136"/>
      <c r="BX16" s="1521"/>
      <c r="BY16" s="1469"/>
      <c r="BZ16" s="1469"/>
      <c r="CA16" s="1469"/>
      <c r="CB16" s="1469"/>
      <c r="CC16" s="1137"/>
      <c r="CD16" s="1137"/>
      <c r="CE16" s="1137"/>
      <c r="CF16" s="1521"/>
      <c r="CG16" s="1469"/>
      <c r="CH16" s="1469"/>
      <c r="CI16" s="1469"/>
      <c r="CJ16" s="1469"/>
      <c r="CK16" s="1137"/>
      <c r="CL16" s="1137"/>
      <c r="CM16" s="1137"/>
      <c r="CN16" s="1521"/>
      <c r="CO16" s="1469"/>
      <c r="CP16" s="1469"/>
      <c r="CQ16" s="1469"/>
      <c r="CR16" s="1469"/>
      <c r="CS16" s="1137"/>
      <c r="CT16" s="1137"/>
      <c r="CU16" s="1137"/>
      <c r="CV16" s="716"/>
      <c r="CW16" s="717"/>
      <c r="CX16" s="717"/>
      <c r="CY16" s="717"/>
      <c r="CZ16" s="717"/>
      <c r="DA16" s="1411"/>
      <c r="DB16" s="1411"/>
      <c r="DC16" s="1411"/>
      <c r="DD16" s="716"/>
      <c r="DE16" s="717"/>
      <c r="DF16" s="717"/>
      <c r="DG16" s="717"/>
      <c r="DH16" s="717"/>
      <c r="DI16" s="1411"/>
      <c r="DJ16" s="1411"/>
      <c r="DK16" s="1411"/>
      <c r="DL16" s="716"/>
      <c r="DM16" s="717"/>
      <c r="DN16" s="717"/>
      <c r="DO16" s="717"/>
      <c r="DP16" s="717"/>
      <c r="DQ16" s="1411"/>
      <c r="DR16" s="1411"/>
      <c r="DS16" s="1411"/>
      <c r="DT16" s="1521"/>
      <c r="DU16" s="1469"/>
      <c r="DV16" s="1137"/>
      <c r="DW16" s="1137"/>
      <c r="DX16" s="1137"/>
    </row>
    <row r="17" spans="1:128" s="269" customFormat="1" ht="18" customHeight="1">
      <c r="A17" s="1178" t="s">
        <v>49</v>
      </c>
      <c r="B17" s="1238"/>
      <c r="C17" s="1096">
        <v>11.929063300578994</v>
      </c>
      <c r="D17" s="1096">
        <v>1.7415523544551503</v>
      </c>
      <c r="E17" s="1096">
        <v>8.4974681466213031</v>
      </c>
      <c r="F17" s="1096">
        <v>15.360658454536683</v>
      </c>
      <c r="G17" s="1096">
        <v>14.59923810087102</v>
      </c>
      <c r="H17" s="1097">
        <v>881.53754699998819</v>
      </c>
      <c r="I17" s="1098">
        <v>637</v>
      </c>
      <c r="J17" s="1243"/>
      <c r="K17" s="1244">
        <v>12.498478819810556</v>
      </c>
      <c r="L17" s="1091">
        <v>2.045562878678497</v>
      </c>
      <c r="M17" s="1091">
        <v>8.4676639419457782</v>
      </c>
      <c r="N17" s="1091">
        <v>16.529293697675335</v>
      </c>
      <c r="O17" s="1091">
        <v>16.366494740433559</v>
      </c>
      <c r="P17" s="1092">
        <v>977.76056399999834</v>
      </c>
      <c r="Q17" s="1093">
        <v>659</v>
      </c>
      <c r="R17" s="1148"/>
      <c r="S17" s="1091">
        <v>15.979557448185369</v>
      </c>
      <c r="T17" s="1091">
        <v>1.3820022673982637</v>
      </c>
      <c r="U17" s="1091">
        <v>13.265921471517789</v>
      </c>
      <c r="V17" s="1091">
        <v>18.69319342485295</v>
      </c>
      <c r="W17" s="1091">
        <v>8.6485640912114441</v>
      </c>
      <c r="X17" s="1092">
        <v>2332.084390999938</v>
      </c>
      <c r="Y17" s="1093">
        <v>1960</v>
      </c>
      <c r="Z17" s="1148"/>
      <c r="AA17" s="1091">
        <v>10.208924349271484</v>
      </c>
      <c r="AB17" s="1091">
        <v>0.79447719436460096</v>
      </c>
      <c r="AC17" s="1091">
        <v>8.6500175787934843</v>
      </c>
      <c r="AD17" s="1091">
        <v>11.767831119749486</v>
      </c>
      <c r="AE17" s="1091">
        <v>7.782183187803672</v>
      </c>
      <c r="AF17" s="1092">
        <v>4035.9300050000093</v>
      </c>
      <c r="AG17" s="1191">
        <v>2862</v>
      </c>
      <c r="AH17" s="1235"/>
      <c r="AI17" s="1091">
        <v>11.78144605016322</v>
      </c>
      <c r="AJ17" s="1091">
        <v>0.90199629420495453</v>
      </c>
      <c r="AK17" s="1091">
        <v>10.01156377951701</v>
      </c>
      <c r="AL17" s="1091">
        <v>13.551328320809434</v>
      </c>
      <c r="AM17" s="1091">
        <v>7.6560745630410825</v>
      </c>
      <c r="AN17" s="1092">
        <v>3922.2841237533403</v>
      </c>
      <c r="AO17" s="1093">
        <v>2821</v>
      </c>
      <c r="AP17" s="1235"/>
      <c r="AQ17" s="1093"/>
      <c r="AR17" s="1091">
        <v>8.135890575540472</v>
      </c>
      <c r="AS17" s="1091">
        <v>0.78352917559891044</v>
      </c>
      <c r="AT17" s="1091">
        <v>6.5984674012902103</v>
      </c>
      <c r="AU17" s="1091">
        <v>9.6733137497907329</v>
      </c>
      <c r="AV17" s="1091">
        <v>9.6305274551564395</v>
      </c>
      <c r="AW17" s="1092">
        <v>4225.6704389999977</v>
      </c>
      <c r="AX17" s="1093">
        <v>2858</v>
      </c>
      <c r="AY17" s="1095"/>
      <c r="AZ17" s="1103">
        <v>8.0699597382516259</v>
      </c>
      <c r="BA17" s="1102">
        <v>0.67450570620123651</v>
      </c>
      <c r="BB17" s="1103">
        <v>6.7467674132752276</v>
      </c>
      <c r="BC17" s="1102">
        <v>9.3931520632280261</v>
      </c>
      <c r="BD17" s="1102">
        <v>8.3582288893472168</v>
      </c>
      <c r="BE17" s="1100">
        <v>4232.2667780000029</v>
      </c>
      <c r="BF17" s="1100">
        <v>3124</v>
      </c>
      <c r="BG17" s="1093"/>
      <c r="BH17" s="1466">
        <v>8.4079567418323897</v>
      </c>
      <c r="BI17" s="1466">
        <v>0.76914829254202977</v>
      </c>
      <c r="BJ17" s="1466">
        <v>6.8990888778898434</v>
      </c>
      <c r="BK17" s="1466">
        <v>9.9168246057749361</v>
      </c>
      <c r="BL17" s="1466">
        <v>9.1478621519930101</v>
      </c>
      <c r="BM17" s="1099">
        <v>4438.6917590000112</v>
      </c>
      <c r="BN17" s="1099">
        <v>3081</v>
      </c>
      <c r="BO17" s="1098"/>
      <c r="BP17" s="1519">
        <v>6.5081264093658167</v>
      </c>
      <c r="BQ17" s="1466">
        <v>0.57234770896345388</v>
      </c>
      <c r="BR17" s="1466">
        <v>5.3854230003427404</v>
      </c>
      <c r="BS17" s="1466">
        <v>7.630829818388893</v>
      </c>
      <c r="BT17" s="1466">
        <v>8.794354518679766</v>
      </c>
      <c r="BU17" s="1099">
        <v>4915.1606449999999</v>
      </c>
      <c r="BV17" s="1099">
        <v>3527</v>
      </c>
      <c r="BW17" s="1098"/>
      <c r="BX17" s="1519">
        <v>8.0845297155214642</v>
      </c>
      <c r="BY17" s="1466">
        <v>0.45684231693458172</v>
      </c>
      <c r="BZ17" s="1466">
        <v>7.1887922470392605</v>
      </c>
      <c r="CA17" s="1466">
        <v>8.9802671840036687</v>
      </c>
      <c r="CB17" s="1466">
        <v>5.6508211734009901</v>
      </c>
      <c r="CC17" s="1099">
        <v>6260.5040219999246</v>
      </c>
      <c r="CD17" s="1099">
        <v>9925</v>
      </c>
      <c r="CE17" s="1099"/>
      <c r="CF17" s="1519">
        <v>6.5960622132319626</v>
      </c>
      <c r="CG17" s="1466">
        <v>0.42578868719591106</v>
      </c>
      <c r="CH17" s="1466">
        <v>5.7612106319346772</v>
      </c>
      <c r="CI17" s="1466">
        <v>7.4309137945292481</v>
      </c>
      <c r="CJ17" s="1466">
        <v>6.4551951366038072</v>
      </c>
      <c r="CK17" s="1099">
        <v>5837.3467009999549</v>
      </c>
      <c r="CL17" s="1099">
        <v>8877</v>
      </c>
      <c r="CM17" s="1099"/>
      <c r="CN17" s="1519">
        <v>7.0221824590215904</v>
      </c>
      <c r="CO17" s="1466">
        <v>0.4134884999784888</v>
      </c>
      <c r="CP17" s="1466">
        <v>6.2114480773059668</v>
      </c>
      <c r="CQ17" s="1466">
        <v>7.8329168407372141</v>
      </c>
      <c r="CR17" s="1466">
        <v>5.8883189434542356</v>
      </c>
      <c r="CS17" s="1099">
        <v>5263.6048999999839</v>
      </c>
      <c r="CT17" s="1099">
        <v>9044</v>
      </c>
      <c r="CU17" s="1099"/>
      <c r="CV17" s="696">
        <v>5.9388793655872751</v>
      </c>
      <c r="CW17" s="697">
        <v>0.46266697822242081</v>
      </c>
      <c r="CX17" s="697">
        <v>5.0312692444429121</v>
      </c>
      <c r="CY17" s="697">
        <v>6.8464894867316382</v>
      </c>
      <c r="CZ17" s="697">
        <v>7.7904761107513973</v>
      </c>
      <c r="DA17" s="703">
        <v>2523.0541450000119</v>
      </c>
      <c r="DB17" s="703">
        <v>4826</v>
      </c>
      <c r="DC17" s="703"/>
      <c r="DD17" s="696">
        <v>5.9812334238666303</v>
      </c>
      <c r="DE17" s="697">
        <v>0.32609700358879384</v>
      </c>
      <c r="DF17" s="697">
        <v>5.341836644723128</v>
      </c>
      <c r="DG17" s="697">
        <v>6.6206302030101316</v>
      </c>
      <c r="DH17" s="697">
        <v>5.4520026302197895</v>
      </c>
      <c r="DI17" s="703">
        <v>4957.8830649999518</v>
      </c>
      <c r="DJ17" s="703">
        <v>9733</v>
      </c>
      <c r="DK17" s="703"/>
      <c r="DL17" s="696">
        <v>6.2158117832089914</v>
      </c>
      <c r="DM17" s="697">
        <v>0.57240731131024292</v>
      </c>
      <c r="DN17" s="697">
        <v>5.0929220353714992</v>
      </c>
      <c r="DO17" s="697">
        <v>7.3387015310464845</v>
      </c>
      <c r="DP17" s="697">
        <v>9.208890669059647</v>
      </c>
      <c r="DQ17" s="703">
        <v>2336.4528410000134</v>
      </c>
      <c r="DR17" s="703">
        <v>4467</v>
      </c>
      <c r="DS17" s="703"/>
      <c r="DT17" s="1519">
        <v>-0.3</v>
      </c>
      <c r="DU17" s="1466">
        <v>0.2</v>
      </c>
      <c r="DV17" s="1099"/>
      <c r="DW17" s="1099" t="s">
        <v>258</v>
      </c>
      <c r="DX17" s="1099" t="s">
        <v>258</v>
      </c>
    </row>
    <row r="18" spans="1:128" s="269" customFormat="1" ht="18" customHeight="1">
      <c r="A18" s="1149" t="s">
        <v>9</v>
      </c>
      <c r="B18" s="1245"/>
      <c r="C18" s="1154">
        <v>6.6666666666666767</v>
      </c>
      <c r="D18" s="1154">
        <v>2.1347891002285988</v>
      </c>
      <c r="E18" s="1154">
        <v>2.4602287078388279</v>
      </c>
      <c r="F18" s="1154">
        <v>10.873104625494525</v>
      </c>
      <c r="G18" s="1154">
        <v>32.021836503428936</v>
      </c>
      <c r="H18" s="1155">
        <v>436.1187149999995</v>
      </c>
      <c r="I18" s="1156">
        <v>135</v>
      </c>
      <c r="J18" s="1157"/>
      <c r="K18" s="1175">
        <v>10.526315789473728</v>
      </c>
      <c r="L18" s="1150">
        <v>2.9870893681061061</v>
      </c>
      <c r="M18" s="1150">
        <v>4.6402076712758173</v>
      </c>
      <c r="N18" s="1150">
        <v>16.412423907671638</v>
      </c>
      <c r="O18" s="1150">
        <v>28.377348997007889</v>
      </c>
      <c r="P18" s="1151">
        <v>493.53624799999801</v>
      </c>
      <c r="Q18" s="1152">
        <v>152</v>
      </c>
      <c r="R18" s="1153"/>
      <c r="S18" s="1150">
        <v>8.374384236453178</v>
      </c>
      <c r="T18" s="1150">
        <v>1.6929869420570522</v>
      </c>
      <c r="U18" s="1150">
        <v>5.0501130812087469</v>
      </c>
      <c r="V18" s="1150">
        <v>11.698655391697608</v>
      </c>
      <c r="W18" s="1150">
        <v>20.21625583750486</v>
      </c>
      <c r="X18" s="1151">
        <v>962.75713800000244</v>
      </c>
      <c r="Y18" s="1152">
        <v>203</v>
      </c>
      <c r="Z18" s="1153"/>
      <c r="AA18" s="1150">
        <v>7.5427257477577516</v>
      </c>
      <c r="AB18" s="1150">
        <v>1.0932046619620286</v>
      </c>
      <c r="AC18" s="1150">
        <v>5.3976620994378122</v>
      </c>
      <c r="AD18" s="1150">
        <v>9.687789396077692</v>
      </c>
      <c r="AE18" s="1150">
        <v>14.493496098370127</v>
      </c>
      <c r="AF18" s="1151">
        <v>2058.5651420000017</v>
      </c>
      <c r="AG18" s="1199">
        <v>630</v>
      </c>
      <c r="AH18" s="1246"/>
      <c r="AI18" s="1150">
        <v>8.5883711902426239</v>
      </c>
      <c r="AJ18" s="1150">
        <v>1.2043515053310108</v>
      </c>
      <c r="AK18" s="1150">
        <v>6.2252125047734665</v>
      </c>
      <c r="AL18" s="1150">
        <v>10.951529875711783</v>
      </c>
      <c r="AM18" s="1150">
        <v>14.023049058467482</v>
      </c>
      <c r="AN18" s="1151">
        <v>1933.6767507533211</v>
      </c>
      <c r="AO18" s="1152">
        <v>592</v>
      </c>
      <c r="AP18" s="1246"/>
      <c r="AQ18" s="1152"/>
      <c r="AR18" s="1175">
        <v>6.8268762569746579</v>
      </c>
      <c r="AS18" s="1150">
        <v>1.1536945075732865</v>
      </c>
      <c r="AT18" s="1150">
        <v>4.5631230654069936</v>
      </c>
      <c r="AU18" s="1150">
        <v>9.0906294485423231</v>
      </c>
      <c r="AV18" s="1150">
        <v>16.899303050858993</v>
      </c>
      <c r="AW18" s="1151">
        <v>2188.8701710000055</v>
      </c>
      <c r="AX18" s="1152">
        <v>664</v>
      </c>
      <c r="AY18" s="1150"/>
      <c r="AZ18" s="1226">
        <v>4.0700565355620943</v>
      </c>
      <c r="BA18" s="1160">
        <v>0.78423873703757363</v>
      </c>
      <c r="BB18" s="1161">
        <v>2.5315985681098399</v>
      </c>
      <c r="BC18" s="1160">
        <v>5.6085145030143488</v>
      </c>
      <c r="BD18" s="1160">
        <v>19.26849738290592</v>
      </c>
      <c r="BE18" s="1159">
        <v>2073.9151720000036</v>
      </c>
      <c r="BF18" s="1159">
        <v>683</v>
      </c>
      <c r="BG18" s="1152"/>
      <c r="BH18" s="1471" t="s">
        <v>276</v>
      </c>
      <c r="BI18" s="1471">
        <v>0.784732103383598</v>
      </c>
      <c r="BJ18" s="1471">
        <v>2.5625973565295661</v>
      </c>
      <c r="BK18" s="1471">
        <v>5.6414758096982034</v>
      </c>
      <c r="BL18" s="1471">
        <v>19.130304849400009</v>
      </c>
      <c r="BM18" s="1158">
        <v>2171.0678389999989</v>
      </c>
      <c r="BN18" s="1158">
        <v>660</v>
      </c>
      <c r="BO18" s="1156"/>
      <c r="BP18" s="1523" t="s">
        <v>276</v>
      </c>
      <c r="BQ18" s="1471">
        <v>0.64531013714808449</v>
      </c>
      <c r="BR18" s="1471">
        <v>2.832793742067385</v>
      </c>
      <c r="BS18" s="1471">
        <v>5.3644432254396133</v>
      </c>
      <c r="BT18" s="1471">
        <v>15.74457685451884</v>
      </c>
      <c r="BU18" s="1158">
        <v>2481.4514549999963</v>
      </c>
      <c r="BV18" s="1158">
        <v>1043</v>
      </c>
      <c r="BW18" s="1156"/>
      <c r="BX18" s="1523">
        <v>5.4446199704548039</v>
      </c>
      <c r="BY18" s="1471">
        <v>0.55237998792188658</v>
      </c>
      <c r="BZ18" s="1471">
        <v>4.3615603814451607</v>
      </c>
      <c r="CA18" s="1471">
        <v>6.5276795594644472</v>
      </c>
      <c r="CB18" s="1471">
        <v>10.145427796969726</v>
      </c>
      <c r="CC18" s="1158">
        <v>3154.558112999995</v>
      </c>
      <c r="CD18" s="1158">
        <v>2706</v>
      </c>
      <c r="CE18" s="1158"/>
      <c r="CF18" s="1523">
        <v>5.0602748991163118</v>
      </c>
      <c r="CG18" s="1471">
        <v>0.52670424771109758</v>
      </c>
      <c r="CH18" s="1471">
        <v>4.0275563528030185</v>
      </c>
      <c r="CI18" s="1471">
        <v>6.092993445429606</v>
      </c>
      <c r="CJ18" s="1471">
        <v>10.408609378179776</v>
      </c>
      <c r="CK18" s="1158">
        <v>2942.1506729999851</v>
      </c>
      <c r="CL18" s="1158">
        <v>2371</v>
      </c>
      <c r="CM18" s="1158"/>
      <c r="CN18" s="1523">
        <v>5.127097965547013</v>
      </c>
      <c r="CO18" s="1471">
        <v>0.54170358201181801</v>
      </c>
      <c r="CP18" s="1471">
        <v>4.0649699531395642</v>
      </c>
      <c r="CQ18" s="1471">
        <v>6.1892259779544618</v>
      </c>
      <c r="CR18" s="1471">
        <v>10.56550090620364</v>
      </c>
      <c r="CS18" s="1158">
        <v>2703.7164090000033</v>
      </c>
      <c r="CT18" s="1158">
        <v>2391</v>
      </c>
      <c r="CU18" s="1158"/>
      <c r="CV18" s="737">
        <v>4.570607682026476</v>
      </c>
      <c r="CW18" s="730">
        <v>0.59962123990937133</v>
      </c>
      <c r="CX18" s="730">
        <v>3.3943354780196229</v>
      </c>
      <c r="CY18" s="730">
        <v>5.7468798860333301</v>
      </c>
      <c r="CZ18" s="730">
        <v>13.119070408675206</v>
      </c>
      <c r="DA18" s="736">
        <v>1255.4028040000048</v>
      </c>
      <c r="DB18" s="736">
        <v>1434</v>
      </c>
      <c r="DC18" s="736"/>
      <c r="DD18" s="737">
        <v>4.6823035569699067</v>
      </c>
      <c r="DE18" s="730">
        <v>0.456192156085654</v>
      </c>
      <c r="DF18" s="730">
        <v>3.7878218780167527</v>
      </c>
      <c r="DG18" s="730">
        <v>5.5767852359230607</v>
      </c>
      <c r="DH18" s="730">
        <v>9.7429000605179255</v>
      </c>
      <c r="DI18" s="736">
        <v>2505.5531230000074</v>
      </c>
      <c r="DJ18" s="736">
        <v>2906</v>
      </c>
      <c r="DK18" s="736"/>
      <c r="DL18" s="737">
        <v>4.3781200284694943</v>
      </c>
      <c r="DM18" s="730">
        <v>0.63736350325009172</v>
      </c>
      <c r="DN18" s="730">
        <v>3.127805908953619</v>
      </c>
      <c r="DO18" s="730">
        <v>5.628434147985371</v>
      </c>
      <c r="DP18" s="730">
        <v>14.557926669564186</v>
      </c>
      <c r="DQ18" s="736">
        <v>1148.4378379999987</v>
      </c>
      <c r="DR18" s="736">
        <v>1298</v>
      </c>
      <c r="DS18" s="736"/>
      <c r="DT18" s="1523">
        <v>0.3</v>
      </c>
      <c r="DU18" s="1471">
        <v>-0.3</v>
      </c>
      <c r="DV18" s="1158"/>
      <c r="DW18" s="1158" t="s">
        <v>258</v>
      </c>
      <c r="DX18" s="1158" t="s">
        <v>258</v>
      </c>
    </row>
    <row r="19" spans="1:128" s="269" customFormat="1" ht="18" customHeight="1">
      <c r="A19" s="1149" t="s">
        <v>10</v>
      </c>
      <c r="B19" s="1245"/>
      <c r="C19" s="1154">
        <v>17.081583788985316</v>
      </c>
      <c r="D19" s="1154">
        <v>2.5054573000555558</v>
      </c>
      <c r="E19" s="1154">
        <v>12.144772611690344</v>
      </c>
      <c r="F19" s="1154">
        <v>22.01839496628029</v>
      </c>
      <c r="G19" s="1154">
        <v>14.667593655285904</v>
      </c>
      <c r="H19" s="1155">
        <v>445.41883200000132</v>
      </c>
      <c r="I19" s="1156">
        <v>502</v>
      </c>
      <c r="J19" s="1155"/>
      <c r="K19" s="1150">
        <v>14.508567760566574</v>
      </c>
      <c r="L19" s="1150">
        <v>2.6508104341803276</v>
      </c>
      <c r="M19" s="1150">
        <v>9.2851027437414348</v>
      </c>
      <c r="N19" s="1150">
        <v>19.732032777391716</v>
      </c>
      <c r="O19" s="1150">
        <v>18.270655504570708</v>
      </c>
      <c r="P19" s="1151">
        <v>484.2243160000001</v>
      </c>
      <c r="Q19" s="1152">
        <v>507</v>
      </c>
      <c r="R19" s="1151"/>
      <c r="S19" s="1150">
        <v>21.326661129412209</v>
      </c>
      <c r="T19" s="1150">
        <v>1.8449501233293721</v>
      </c>
      <c r="U19" s="1150">
        <v>17.704002073107564</v>
      </c>
      <c r="V19" s="1150">
        <v>24.949320185716854</v>
      </c>
      <c r="W19" s="1150">
        <v>8.6509093577003888</v>
      </c>
      <c r="X19" s="1151">
        <v>1369.3272529999954</v>
      </c>
      <c r="Y19" s="1152">
        <v>1757</v>
      </c>
      <c r="Z19" s="1150"/>
      <c r="AA19" s="1150">
        <v>12.984610114415732</v>
      </c>
      <c r="AB19" s="1150">
        <v>1.146276261609557</v>
      </c>
      <c r="AC19" s="1150">
        <v>10.735410467482517</v>
      </c>
      <c r="AD19" s="1150">
        <v>15.233809761348946</v>
      </c>
      <c r="AE19" s="1150">
        <v>8.8279605741641944</v>
      </c>
      <c r="AF19" s="1151">
        <v>1977.3648629999959</v>
      </c>
      <c r="AG19" s="1199">
        <v>2232</v>
      </c>
      <c r="AH19" s="1246"/>
      <c r="AI19" s="1150">
        <v>14.886319693837343</v>
      </c>
      <c r="AJ19" s="1150">
        <v>1.3023700346683851</v>
      </c>
      <c r="AK19" s="1150">
        <v>12.33083066468097</v>
      </c>
      <c r="AL19" s="1150">
        <v>17.441808722993716</v>
      </c>
      <c r="AM19" s="1150">
        <v>8.7487710962404091</v>
      </c>
      <c r="AN19" s="1151">
        <v>1988.6073730000003</v>
      </c>
      <c r="AO19" s="1152">
        <v>2229</v>
      </c>
      <c r="AP19" s="1246"/>
      <c r="AQ19" s="1152"/>
      <c r="AR19" s="1150">
        <v>9.5426374423473881</v>
      </c>
      <c r="AS19" s="1150">
        <v>1.0608027721482549</v>
      </c>
      <c r="AT19" s="1150">
        <v>7.4611543068112756</v>
      </c>
      <c r="AU19" s="1150">
        <v>11.624120577883502</v>
      </c>
      <c r="AV19" s="1150">
        <v>11.116452642753956</v>
      </c>
      <c r="AW19" s="1151">
        <v>2036.8002680000011</v>
      </c>
      <c r="AX19" s="1152">
        <v>2194</v>
      </c>
      <c r="AY19" s="1150"/>
      <c r="AZ19" s="1161">
        <v>11.913383541643375</v>
      </c>
      <c r="BA19" s="1160">
        <v>1.0295033944577745</v>
      </c>
      <c r="BB19" s="1161">
        <v>9.893784630085376</v>
      </c>
      <c r="BC19" s="1160">
        <v>13.932982453201376</v>
      </c>
      <c r="BD19" s="1160">
        <v>8.641570137141418</v>
      </c>
      <c r="BE19" s="1159">
        <v>2158.3516060000052</v>
      </c>
      <c r="BF19" s="1159">
        <v>2441</v>
      </c>
      <c r="BG19" s="1152"/>
      <c r="BH19" s="1471">
        <v>12.530529577408966</v>
      </c>
      <c r="BI19" s="1471">
        <v>1.237647378787166</v>
      </c>
      <c r="BJ19" s="1471">
        <v>10.102588990590803</v>
      </c>
      <c r="BK19" s="1471">
        <v>14.958470164227128</v>
      </c>
      <c r="BL19" s="1471">
        <v>9.8770556435100332</v>
      </c>
      <c r="BM19" s="1158">
        <v>2267.6239199999955</v>
      </c>
      <c r="BN19" s="1158">
        <v>2421</v>
      </c>
      <c r="BO19" s="1156"/>
      <c r="BP19" s="1523">
        <v>8.9649018418670376</v>
      </c>
      <c r="BQ19" s="1471">
        <v>0.92133458821434189</v>
      </c>
      <c r="BR19" s="1471">
        <v>7.1576342196860558</v>
      </c>
      <c r="BS19" s="1471">
        <v>10.772169464048019</v>
      </c>
      <c r="BT19" s="1471">
        <v>10.277129682687793</v>
      </c>
      <c r="BU19" s="1158">
        <v>2433.7091900000296</v>
      </c>
      <c r="BV19" s="1158">
        <v>2484</v>
      </c>
      <c r="BW19" s="1156"/>
      <c r="BX19" s="1523">
        <v>10.765757575850927</v>
      </c>
      <c r="BY19" s="1471">
        <v>0.6949146863996668</v>
      </c>
      <c r="BZ19" s="1471">
        <v>9.403228101384844</v>
      </c>
      <c r="CA19" s="1471">
        <v>12.128287050317008</v>
      </c>
      <c r="CB19" s="1471">
        <v>6.4548609933262471</v>
      </c>
      <c r="CC19" s="1158">
        <v>3105.9459090000028</v>
      </c>
      <c r="CD19" s="1158">
        <v>7219</v>
      </c>
      <c r="CE19" s="1158"/>
      <c r="CF19" s="1523">
        <v>8.1567571147551607</v>
      </c>
      <c r="CG19" s="1471">
        <v>0.65331499264324899</v>
      </c>
      <c r="CH19" s="1471">
        <v>6.8757905905260053</v>
      </c>
      <c r="CI19" s="1471">
        <v>9.4377236389843144</v>
      </c>
      <c r="CJ19" s="1471">
        <v>8.0094942567486207</v>
      </c>
      <c r="CK19" s="1158">
        <v>2895.1960280000148</v>
      </c>
      <c r="CL19" s="1158">
        <v>6506</v>
      </c>
      <c r="CM19" s="1158"/>
      <c r="CN19" s="1523">
        <v>9.0237427064551934</v>
      </c>
      <c r="CO19" s="1471">
        <v>0.59417984547836622</v>
      </c>
      <c r="CP19" s="1471">
        <v>7.8587235349985542</v>
      </c>
      <c r="CQ19" s="1471">
        <v>10.188761877911833</v>
      </c>
      <c r="CR19" s="1471">
        <v>6.5846275188377854</v>
      </c>
      <c r="CS19" s="1158">
        <v>2559.888491000017</v>
      </c>
      <c r="CT19" s="1158">
        <v>6653</v>
      </c>
      <c r="CU19" s="1158"/>
      <c r="CV19" s="737">
        <v>7.293930279524746</v>
      </c>
      <c r="CW19" s="730">
        <v>0.69028820689584314</v>
      </c>
      <c r="CX19" s="730">
        <v>5.9397974095016046</v>
      </c>
      <c r="CY19" s="730">
        <v>8.6480631495478875</v>
      </c>
      <c r="CZ19" s="730">
        <v>9.4638717459857666</v>
      </c>
      <c r="DA19" s="736">
        <v>1267.6513409999918</v>
      </c>
      <c r="DB19" s="736">
        <v>3392</v>
      </c>
      <c r="DC19" s="736"/>
      <c r="DD19" s="737">
        <v>7.3083541056401415</v>
      </c>
      <c r="DE19" s="730">
        <v>0.46187253386347615</v>
      </c>
      <c r="DF19" s="730">
        <v>6.4027345897382073</v>
      </c>
      <c r="DG19" s="730">
        <v>8.2139736215420758</v>
      </c>
      <c r="DH19" s="730">
        <v>6.3197886581197693</v>
      </c>
      <c r="DI19" s="736">
        <v>2452.3299420000067</v>
      </c>
      <c r="DJ19" s="736">
        <v>6827</v>
      </c>
      <c r="DK19" s="736"/>
      <c r="DL19" s="737">
        <v>7.9922832422344756</v>
      </c>
      <c r="DM19" s="730">
        <v>0.92916710170276884</v>
      </c>
      <c r="DN19" s="730">
        <v>6.1695388573983037</v>
      </c>
      <c r="DO19" s="730">
        <v>9.8150276270706485</v>
      </c>
      <c r="DP19" s="730">
        <v>11.625802959443076</v>
      </c>
      <c r="DQ19" s="736">
        <v>1188.0150029999943</v>
      </c>
      <c r="DR19" s="736">
        <v>3169</v>
      </c>
      <c r="DS19" s="736"/>
      <c r="DT19" s="1523">
        <v>-1</v>
      </c>
      <c r="DU19" s="1471">
        <v>0.7</v>
      </c>
      <c r="DV19" s="1158"/>
      <c r="DW19" s="1158" t="s">
        <v>258</v>
      </c>
      <c r="DX19" s="1158" t="s">
        <v>258</v>
      </c>
    </row>
    <row r="20" spans="1:128" s="269" customFormat="1" ht="18" customHeight="1">
      <c r="A20" s="1162" t="s">
        <v>11</v>
      </c>
      <c r="B20" s="1245"/>
      <c r="C20" s="1166">
        <v>41.706256601916323</v>
      </c>
      <c r="D20" s="1166">
        <v>2.2230652549911945</v>
      </c>
      <c r="E20" s="1166">
        <v>37.325877260207619</v>
      </c>
      <c r="F20" s="1166">
        <v>46.086635943625033</v>
      </c>
      <c r="G20" s="1166">
        <v>5.3302919900249419</v>
      </c>
      <c r="H20" s="1167">
        <v>934.99458300000288</v>
      </c>
      <c r="I20" s="1168">
        <v>1127</v>
      </c>
      <c r="J20" s="1167"/>
      <c r="K20" s="1163">
        <v>42.415805504848358</v>
      </c>
      <c r="L20" s="1163">
        <v>2.1795551104683106</v>
      </c>
      <c r="M20" s="1163">
        <v>38.120956757848447</v>
      </c>
      <c r="N20" s="1163">
        <v>46.710654251848268</v>
      </c>
      <c r="O20" s="1163">
        <v>5.1385446640148693</v>
      </c>
      <c r="P20" s="1164">
        <v>987.11025999999572</v>
      </c>
      <c r="Q20" s="1165">
        <v>1174</v>
      </c>
      <c r="R20" s="1164"/>
      <c r="S20" s="1163">
        <v>39.780464948030435</v>
      </c>
      <c r="T20" s="1163">
        <v>2.2440811705032653</v>
      </c>
      <c r="U20" s="1163">
        <v>35.374090557412266</v>
      </c>
      <c r="V20" s="1163">
        <v>44.18683933864861</v>
      </c>
      <c r="W20" s="1163">
        <v>5.6411637557151568</v>
      </c>
      <c r="X20" s="1164">
        <v>2217.3106099999741</v>
      </c>
      <c r="Y20" s="1165">
        <v>2135</v>
      </c>
      <c r="Z20" s="1163"/>
      <c r="AA20" s="1163">
        <v>37.45041262925595</v>
      </c>
      <c r="AB20" s="1163">
        <v>1.2290800957018755</v>
      </c>
      <c r="AC20" s="1163">
        <v>35.038737006292628</v>
      </c>
      <c r="AD20" s="1163">
        <v>39.862088252219273</v>
      </c>
      <c r="AE20" s="1163">
        <v>3.2818866586845781</v>
      </c>
      <c r="AF20" s="1164">
        <v>3554.834827000007</v>
      </c>
      <c r="AG20" s="1247">
        <v>4067</v>
      </c>
      <c r="AH20" s="1246"/>
      <c r="AI20" s="1163">
        <v>34.408285285995881</v>
      </c>
      <c r="AJ20" s="1163">
        <v>1.0884394687569787</v>
      </c>
      <c r="AK20" s="1163">
        <v>32.272567289368688</v>
      </c>
      <c r="AL20" s="1163">
        <v>36.544003282623081</v>
      </c>
      <c r="AM20" s="1163">
        <v>3.1633063365699647</v>
      </c>
      <c r="AN20" s="1164">
        <v>3350.8365569999964</v>
      </c>
      <c r="AO20" s="1165">
        <v>3880</v>
      </c>
      <c r="AP20" s="1246"/>
      <c r="AQ20" s="1165"/>
      <c r="AR20" s="1163">
        <v>30.717486600998122</v>
      </c>
      <c r="AS20" s="1163">
        <v>1.2080920141429632</v>
      </c>
      <c r="AT20" s="1163">
        <v>28.346995856029562</v>
      </c>
      <c r="AU20" s="1163">
        <v>33.087977345966685</v>
      </c>
      <c r="AV20" s="1163">
        <v>3.9329129685490218</v>
      </c>
      <c r="AW20" s="1164">
        <v>3168.0763749999765</v>
      </c>
      <c r="AX20" s="1165">
        <v>3627</v>
      </c>
      <c r="AY20" s="1150"/>
      <c r="AZ20" s="1172">
        <v>29.280930934508898</v>
      </c>
      <c r="BA20" s="1171">
        <v>1.1072490460764195</v>
      </c>
      <c r="BB20" s="1172">
        <v>27.108816709030947</v>
      </c>
      <c r="BC20" s="1171">
        <v>31.453045159986846</v>
      </c>
      <c r="BD20" s="1171">
        <v>3.7814680433246628</v>
      </c>
      <c r="BE20" s="1170">
        <v>3310.0024660000054</v>
      </c>
      <c r="BF20" s="1170">
        <v>3740</v>
      </c>
      <c r="BG20" s="1165"/>
      <c r="BH20" s="1472">
        <v>28.65573471799993</v>
      </c>
      <c r="BI20" s="1472">
        <v>1.3000349731199861</v>
      </c>
      <c r="BJ20" s="1472">
        <v>26.105405981704948</v>
      </c>
      <c r="BK20" s="1472">
        <v>31.206063454294913</v>
      </c>
      <c r="BL20" s="1472">
        <v>4.5367357909807033</v>
      </c>
      <c r="BM20" s="1169">
        <v>2720.4750870000107</v>
      </c>
      <c r="BN20" s="1169">
        <v>3353</v>
      </c>
      <c r="BO20" s="1168"/>
      <c r="BP20" s="1524">
        <v>24.395087797626267</v>
      </c>
      <c r="BQ20" s="1472">
        <v>1.1327804691456813</v>
      </c>
      <c r="BR20" s="1472">
        <v>22.173053054641347</v>
      </c>
      <c r="BS20" s="1472">
        <v>26.617122540611188</v>
      </c>
      <c r="BT20" s="1472">
        <v>4.6434777302006882</v>
      </c>
      <c r="BU20" s="1169">
        <v>3020.4587010000287</v>
      </c>
      <c r="BV20" s="1169">
        <v>3556</v>
      </c>
      <c r="BW20" s="1168"/>
      <c r="BX20" s="1524">
        <v>22.722967736670157</v>
      </c>
      <c r="BY20" s="1472">
        <v>0.78532563073050943</v>
      </c>
      <c r="BZ20" s="1472">
        <v>21.1831681902427</v>
      </c>
      <c r="CA20" s="1472">
        <v>24.26276728309761</v>
      </c>
      <c r="CB20" s="1472">
        <v>3.4560874258654022</v>
      </c>
      <c r="CC20" s="1169">
        <v>3254.0510270000118</v>
      </c>
      <c r="CD20" s="1169">
        <v>7869</v>
      </c>
      <c r="CE20" s="1169"/>
      <c r="CF20" s="1524">
        <v>21.232985146260535</v>
      </c>
      <c r="CG20" s="1472">
        <v>0.83404933792733649</v>
      </c>
      <c r="CH20" s="1472">
        <v>19.597649521835621</v>
      </c>
      <c r="CI20" s="1472">
        <v>22.86832077068545</v>
      </c>
      <c r="CJ20" s="1472">
        <v>3.9280832731813304</v>
      </c>
      <c r="CK20" s="1169">
        <v>3030.6883350000044</v>
      </c>
      <c r="CL20" s="1169">
        <v>6831</v>
      </c>
      <c r="CM20" s="1169"/>
      <c r="CN20" s="1524">
        <v>21.299873102180076</v>
      </c>
      <c r="CO20" s="1472">
        <v>0.8084686465849491</v>
      </c>
      <c r="CP20" s="1472">
        <v>19.714694002012561</v>
      </c>
      <c r="CQ20" s="1472">
        <v>22.885052202347588</v>
      </c>
      <c r="CR20" s="1472">
        <v>3.7956500618879327</v>
      </c>
      <c r="CS20" s="1169">
        <v>2614.4074019999862</v>
      </c>
      <c r="CT20" s="1169">
        <v>6676</v>
      </c>
      <c r="CU20" s="1169"/>
      <c r="CV20" s="738">
        <v>20.968790700881119</v>
      </c>
      <c r="CW20" s="739">
        <v>0.96978146756579242</v>
      </c>
      <c r="CX20" s="739">
        <v>19.066378130520821</v>
      </c>
      <c r="CY20" s="739">
        <v>22.871203271241413</v>
      </c>
      <c r="CZ20" s="739">
        <v>4.6248802870879997</v>
      </c>
      <c r="DA20" s="743">
        <v>1288.8564669999935</v>
      </c>
      <c r="DB20" s="743">
        <v>3918</v>
      </c>
      <c r="DC20" s="743"/>
      <c r="DD20" s="738">
        <v>21.133576438514332</v>
      </c>
      <c r="DE20" s="739">
        <v>0.70618046900856746</v>
      </c>
      <c r="DF20" s="739">
        <v>19.748928580947688</v>
      </c>
      <c r="DG20" s="739">
        <v>22.518224296080973</v>
      </c>
      <c r="DH20" s="739">
        <v>3.3415095218886255</v>
      </c>
      <c r="DI20" s="743">
        <v>2573.9736649999795</v>
      </c>
      <c r="DJ20" s="743">
        <v>7867</v>
      </c>
      <c r="DK20" s="743"/>
      <c r="DL20" s="738">
        <v>20.212622702726346</v>
      </c>
      <c r="DM20" s="739">
        <v>1.0008812690056208</v>
      </c>
      <c r="DN20" s="739">
        <v>18.249196845714796</v>
      </c>
      <c r="DO20" s="739">
        <v>22.176048559737897</v>
      </c>
      <c r="DP20" s="739">
        <v>4.9517634783269298</v>
      </c>
      <c r="DQ20" s="743">
        <v>1205.8196829999986</v>
      </c>
      <c r="DR20" s="743">
        <v>3426</v>
      </c>
      <c r="DS20" s="743"/>
      <c r="DT20" s="1524">
        <v>-4.2</v>
      </c>
      <c r="DU20" s="1472">
        <v>-0.9</v>
      </c>
      <c r="DV20" s="1169"/>
      <c r="DW20" s="1169" t="s">
        <v>437</v>
      </c>
      <c r="DX20" s="1169" t="s">
        <v>258</v>
      </c>
    </row>
    <row r="21" spans="1:128" s="269" customFormat="1" ht="18" customHeight="1">
      <c r="A21" s="1149" t="s">
        <v>50</v>
      </c>
      <c r="B21" s="1245"/>
      <c r="C21" s="1154">
        <v>17.601897100665902</v>
      </c>
      <c r="D21" s="1154">
        <v>2.5464280540925097</v>
      </c>
      <c r="E21" s="1154">
        <v>12.584356199313227</v>
      </c>
      <c r="F21" s="1154">
        <v>22.619438002018573</v>
      </c>
      <c r="G21" s="1154">
        <v>14.466781844760218</v>
      </c>
      <c r="H21" s="1155">
        <v>277.22682799999961</v>
      </c>
      <c r="I21" s="1156">
        <v>278</v>
      </c>
      <c r="J21" s="1155"/>
      <c r="K21" s="1150">
        <v>25.90969611521124</v>
      </c>
      <c r="L21" s="1150">
        <v>2.2792878658085707</v>
      </c>
      <c r="M21" s="1150">
        <v>21.418322353885845</v>
      </c>
      <c r="N21" s="1150">
        <v>30.401069876536635</v>
      </c>
      <c r="O21" s="1150">
        <v>8.7970459231686284</v>
      </c>
      <c r="P21" s="1151">
        <v>304.91489999999874</v>
      </c>
      <c r="Q21" s="1152">
        <v>306</v>
      </c>
      <c r="R21" s="1151"/>
      <c r="S21" s="1150">
        <v>21.684294616879239</v>
      </c>
      <c r="T21" s="1150">
        <v>3.2940489660104579</v>
      </c>
      <c r="U21" s="1150">
        <v>15.21625184014866</v>
      </c>
      <c r="V21" s="1150">
        <v>28.152337393609816</v>
      </c>
      <c r="W21" s="1150">
        <v>15.190943603239656</v>
      </c>
      <c r="X21" s="1151">
        <v>795.67598600000315</v>
      </c>
      <c r="Y21" s="1152">
        <v>761</v>
      </c>
      <c r="Z21" s="1150"/>
      <c r="AA21" s="1150">
        <v>23.152966726853201</v>
      </c>
      <c r="AB21" s="1150">
        <v>1.6230123884276235</v>
      </c>
      <c r="AC21" s="1150">
        <v>19.968325281087083</v>
      </c>
      <c r="AD21" s="1150">
        <v>26.337608172619319</v>
      </c>
      <c r="AE21" s="1150">
        <v>7.0099543076923538</v>
      </c>
      <c r="AF21" s="1151">
        <v>1318.586911999995</v>
      </c>
      <c r="AG21" s="1199">
        <v>1400</v>
      </c>
      <c r="AH21" s="1153"/>
      <c r="AI21" s="1150">
        <v>19.674831937393904</v>
      </c>
      <c r="AJ21" s="1150">
        <v>1.4600728266750702</v>
      </c>
      <c r="AK21" s="1150">
        <v>16.80990108747034</v>
      </c>
      <c r="AL21" s="1150">
        <v>22.539762787317468</v>
      </c>
      <c r="AM21" s="1150">
        <v>7.4210180362458997</v>
      </c>
      <c r="AN21" s="1151">
        <v>1273.0865900000042</v>
      </c>
      <c r="AO21" s="1152">
        <v>1352</v>
      </c>
      <c r="AP21" s="1153"/>
      <c r="AQ21" s="1152"/>
      <c r="AR21" s="1150">
        <v>15.377294208654638</v>
      </c>
      <c r="AS21" s="1150">
        <v>1.4078630381044892</v>
      </c>
      <c r="AT21" s="1150">
        <v>12.61481729221085</v>
      </c>
      <c r="AU21" s="1150">
        <v>18.139771125098424</v>
      </c>
      <c r="AV21" s="1150">
        <v>9.1554666185167797</v>
      </c>
      <c r="AW21" s="1151">
        <v>1269.7371680000042</v>
      </c>
      <c r="AX21" s="1152">
        <v>1255</v>
      </c>
      <c r="AY21" s="1150"/>
      <c r="AZ21" s="1161">
        <v>17.077212048881492</v>
      </c>
      <c r="BA21" s="1160">
        <v>1.222034104366601</v>
      </c>
      <c r="BB21" s="1161">
        <v>14.679921510208317</v>
      </c>
      <c r="BC21" s="1160">
        <v>19.474502587554671</v>
      </c>
      <c r="BD21" s="1160">
        <v>7.1559344749521969</v>
      </c>
      <c r="BE21" s="1159">
        <v>1217.9366480000035</v>
      </c>
      <c r="BF21" s="1159">
        <v>1358</v>
      </c>
      <c r="BG21" s="1152"/>
      <c r="BH21" s="1471">
        <v>16.692817414479052</v>
      </c>
      <c r="BI21" s="1471">
        <v>2.0538578908318463</v>
      </c>
      <c r="BJ21" s="1471">
        <v>12.663685192994404</v>
      </c>
      <c r="BK21" s="1471">
        <v>20.721949635963703</v>
      </c>
      <c r="BL21" s="1471">
        <v>12.303842064733582</v>
      </c>
      <c r="BM21" s="1158">
        <v>1101.2374689999986</v>
      </c>
      <c r="BN21" s="1158">
        <v>1188</v>
      </c>
      <c r="BO21" s="1156"/>
      <c r="BP21" s="1523">
        <v>14.435512665113157</v>
      </c>
      <c r="BQ21" s="1471">
        <v>1.3631123946905002</v>
      </c>
      <c r="BR21" s="1471">
        <v>11.761664393452909</v>
      </c>
      <c r="BS21" s="1471">
        <v>17.109360936773406</v>
      </c>
      <c r="BT21" s="1471">
        <v>9.4427709379853546</v>
      </c>
      <c r="BU21" s="1158">
        <v>1382.5671219999974</v>
      </c>
      <c r="BV21" s="1158">
        <v>1365</v>
      </c>
      <c r="BW21" s="1156"/>
      <c r="BX21" s="1523">
        <v>14.327662987928127</v>
      </c>
      <c r="BY21" s="1471">
        <v>0.81017698375672376</v>
      </c>
      <c r="BZ21" s="1471">
        <v>12.739137027105821</v>
      </c>
      <c r="CA21" s="1471">
        <v>15.916188948750435</v>
      </c>
      <c r="CB21" s="1471">
        <v>5.6546345655906629</v>
      </c>
      <c r="CC21" s="1158">
        <v>1540.9633880000072</v>
      </c>
      <c r="CD21" s="1158">
        <v>3766</v>
      </c>
      <c r="CE21" s="1158"/>
      <c r="CF21" s="1523">
        <v>12.46637532664975</v>
      </c>
      <c r="CG21" s="1471">
        <v>0.74874061981101392</v>
      </c>
      <c r="CH21" s="1471">
        <v>10.998306049029125</v>
      </c>
      <c r="CI21" s="1471">
        <v>13.934444604270372</v>
      </c>
      <c r="CJ21" s="1471">
        <v>6.0060811598573345</v>
      </c>
      <c r="CK21" s="1158">
        <v>1393.615397</v>
      </c>
      <c r="CL21" s="1158">
        <v>3346</v>
      </c>
      <c r="CM21" s="1158"/>
      <c r="CN21" s="1523">
        <v>13.055796619655375</v>
      </c>
      <c r="CO21" s="1471">
        <v>0.81284807333299613</v>
      </c>
      <c r="CP21" s="1471">
        <v>11.462030698241245</v>
      </c>
      <c r="CQ21" s="1471">
        <v>14.649562541069502</v>
      </c>
      <c r="CR21" s="1471">
        <v>6.2259553898784032</v>
      </c>
      <c r="CS21" s="1158">
        <v>1252.0597920000009</v>
      </c>
      <c r="CT21" s="1158">
        <v>3512</v>
      </c>
      <c r="CU21" s="1158"/>
      <c r="CV21" s="737">
        <v>12.24765983465868</v>
      </c>
      <c r="CW21" s="730">
        <v>0.82931976714314981</v>
      </c>
      <c r="CX21" s="730">
        <v>10.620789861754846</v>
      </c>
      <c r="CY21" s="730">
        <v>13.874529807562515</v>
      </c>
      <c r="CZ21" s="730">
        <v>6.7712508212901508</v>
      </c>
      <c r="DA21" s="736">
        <v>634.75205100000642</v>
      </c>
      <c r="DB21" s="736">
        <v>1903</v>
      </c>
      <c r="DC21" s="736"/>
      <c r="DD21" s="737">
        <v>11.852828990159789</v>
      </c>
      <c r="DE21" s="730">
        <v>0.61492717027801891</v>
      </c>
      <c r="DF21" s="730">
        <v>10.647106619955512</v>
      </c>
      <c r="DG21" s="730">
        <v>13.058551360364065</v>
      </c>
      <c r="DH21" s="730">
        <v>5.1880202674697413</v>
      </c>
      <c r="DI21" s="736">
        <v>1243.6853439999954</v>
      </c>
      <c r="DJ21" s="736">
        <v>3702</v>
      </c>
      <c r="DK21" s="736"/>
      <c r="DL21" s="737">
        <v>11.970417466665015</v>
      </c>
      <c r="DM21" s="730">
        <v>0.90762815176267786</v>
      </c>
      <c r="DN21" s="730">
        <v>10.189925976907265</v>
      </c>
      <c r="DO21" s="730">
        <v>13.750908956422766</v>
      </c>
      <c r="DP21" s="730">
        <v>7.5822598024690695</v>
      </c>
      <c r="DQ21" s="736">
        <v>588.66060599999912</v>
      </c>
      <c r="DR21" s="736">
        <v>1773</v>
      </c>
      <c r="DS21" s="736"/>
      <c r="DT21" s="1523">
        <v>-2.4</v>
      </c>
      <c r="DU21" s="1471">
        <v>0.1</v>
      </c>
      <c r="DV21" s="1158"/>
      <c r="DW21" s="1158" t="s">
        <v>258</v>
      </c>
      <c r="DX21" s="1158" t="s">
        <v>258</v>
      </c>
    </row>
    <row r="22" spans="1:128" s="269" customFormat="1" ht="18" customHeight="1">
      <c r="A22" s="1149" t="s">
        <v>52</v>
      </c>
      <c r="B22" s="1245"/>
      <c r="C22" s="1154">
        <v>51.865427638665231</v>
      </c>
      <c r="D22" s="1154">
        <v>2.5350868287736006</v>
      </c>
      <c r="E22" s="1154">
        <v>46.870233750736958</v>
      </c>
      <c r="F22" s="1154">
        <v>56.860621526593505</v>
      </c>
      <c r="G22" s="1154">
        <v>4.8878163049863979</v>
      </c>
      <c r="H22" s="1155">
        <v>657.76775500000315</v>
      </c>
      <c r="I22" s="1156">
        <v>849</v>
      </c>
      <c r="J22" s="1155"/>
      <c r="K22" s="1150">
        <v>49.793397011671509</v>
      </c>
      <c r="L22" s="1150">
        <v>2.7861612656504247</v>
      </c>
      <c r="M22" s="1150">
        <v>44.303220982973933</v>
      </c>
      <c r="N22" s="1150">
        <v>55.283573040369085</v>
      </c>
      <c r="O22" s="1150">
        <v>5.5954432371773155</v>
      </c>
      <c r="P22" s="1151">
        <v>682.19535999999823</v>
      </c>
      <c r="Q22" s="1152">
        <v>868</v>
      </c>
      <c r="R22" s="1151"/>
      <c r="S22" s="1150">
        <v>49.908727110461591</v>
      </c>
      <c r="T22" s="1150">
        <v>2.1729424915427056</v>
      </c>
      <c r="U22" s="1150">
        <v>45.642037352143923</v>
      </c>
      <c r="V22" s="1150">
        <v>54.175416868779266</v>
      </c>
      <c r="W22" s="1150">
        <v>4.3538327209455625</v>
      </c>
      <c r="X22" s="1151">
        <v>1421.6346240000034</v>
      </c>
      <c r="Y22" s="1152">
        <v>1374</v>
      </c>
      <c r="Z22" s="1150"/>
      <c r="AA22" s="1150">
        <v>45.88079501909769</v>
      </c>
      <c r="AB22" s="1150">
        <v>1.5729058650448342</v>
      </c>
      <c r="AC22" s="1150">
        <v>42.794471560431269</v>
      </c>
      <c r="AD22" s="1150">
        <v>48.967118477764103</v>
      </c>
      <c r="AE22" s="1150">
        <v>3.4282445724624404</v>
      </c>
      <c r="AF22" s="1151">
        <v>2236.2479150000108</v>
      </c>
      <c r="AG22" s="1199">
        <v>2667</v>
      </c>
      <c r="AH22" s="1246"/>
      <c r="AI22" s="1150">
        <v>43.435820928110871</v>
      </c>
      <c r="AJ22" s="1150">
        <v>1.4004860036858826</v>
      </c>
      <c r="AK22" s="1150">
        <v>40.687810360731987</v>
      </c>
      <c r="AL22" s="1150">
        <v>46.183831495489756</v>
      </c>
      <c r="AM22" s="1150">
        <v>3.2242650737596938</v>
      </c>
      <c r="AN22" s="1151">
        <v>2077.7499669999934</v>
      </c>
      <c r="AO22" s="1152">
        <v>2528</v>
      </c>
      <c r="AP22" s="1246"/>
      <c r="AQ22" s="1152"/>
      <c r="AR22" s="1150">
        <v>40.978040864959169</v>
      </c>
      <c r="AS22" s="1150">
        <v>1.5496487984759861</v>
      </c>
      <c r="AT22" s="1150">
        <v>37.937355145879273</v>
      </c>
      <c r="AU22" s="1150">
        <v>44.018726584039072</v>
      </c>
      <c r="AV22" s="1150">
        <v>3.7816566281993973</v>
      </c>
      <c r="AW22" s="1151">
        <v>1898.3392069999979</v>
      </c>
      <c r="AX22" s="1152">
        <v>2372</v>
      </c>
      <c r="AY22" s="1150"/>
      <c r="AZ22" s="1161">
        <v>36.385562320774092</v>
      </c>
      <c r="BA22" s="1160">
        <v>1.4971949862275351</v>
      </c>
      <c r="BB22" s="1161">
        <v>33.448482772660718</v>
      </c>
      <c r="BC22" s="1160">
        <v>39.322641868887466</v>
      </c>
      <c r="BD22" s="1160">
        <v>4.1148051334985736</v>
      </c>
      <c r="BE22" s="1159">
        <v>2092.0658179999978</v>
      </c>
      <c r="BF22" s="1159">
        <v>2382</v>
      </c>
      <c r="BG22" s="1152"/>
      <c r="BH22" s="1471">
        <v>36.791670189569572</v>
      </c>
      <c r="BI22" s="1471">
        <v>1.6720843697526133</v>
      </c>
      <c r="BJ22" s="1471">
        <v>33.511477805624992</v>
      </c>
      <c r="BK22" s="1471">
        <v>40.071862573514153</v>
      </c>
      <c r="BL22" s="1471">
        <v>4.5447362436583507</v>
      </c>
      <c r="BM22" s="1158">
        <v>1619.2376179999917</v>
      </c>
      <c r="BN22" s="1158">
        <v>2165</v>
      </c>
      <c r="BO22" s="1156"/>
      <c r="BP22" s="1523">
        <v>32.802104051845767</v>
      </c>
      <c r="BQ22" s="1471">
        <v>1.6721817105803085</v>
      </c>
      <c r="BR22" s="1471">
        <v>29.521992892888672</v>
      </c>
      <c r="BS22" s="1471">
        <v>36.082215210802858</v>
      </c>
      <c r="BT22" s="1471">
        <v>5.0977879587764283</v>
      </c>
      <c r="BU22" s="1158">
        <v>1637.8915790000001</v>
      </c>
      <c r="BV22" s="1158">
        <v>2191</v>
      </c>
      <c r="BW22" s="1156"/>
      <c r="BX22" s="1523">
        <v>30.274745564257561</v>
      </c>
      <c r="BY22" s="1471">
        <v>1.1701493490604664</v>
      </c>
      <c r="BZ22" s="1471">
        <v>27.980416477787202</v>
      </c>
      <c r="CA22" s="1471">
        <v>32.56907465072792</v>
      </c>
      <c r="CB22" s="1471">
        <v>3.8651005227338642</v>
      </c>
      <c r="CC22" s="1158">
        <v>1713.0876390000112</v>
      </c>
      <c r="CD22" s="1158">
        <v>4103</v>
      </c>
      <c r="CE22" s="1158"/>
      <c r="CF22" s="1523">
        <v>28.695867306554749</v>
      </c>
      <c r="CG22" s="1471">
        <v>1.2649639496510667</v>
      </c>
      <c r="CH22" s="1471">
        <v>26.215629607885347</v>
      </c>
      <c r="CI22" s="1471">
        <v>31.176105005224152</v>
      </c>
      <c r="CJ22" s="1471">
        <v>4.4081746550386427</v>
      </c>
      <c r="CK22" s="1158">
        <v>1637.0729380000093</v>
      </c>
      <c r="CL22" s="1158">
        <v>3485</v>
      </c>
      <c r="CM22" s="1158"/>
      <c r="CN22" s="1523">
        <v>28.876556622725669</v>
      </c>
      <c r="CO22" s="1471">
        <v>1.2264932128637325</v>
      </c>
      <c r="CP22" s="1471">
        <v>26.471749193592292</v>
      </c>
      <c r="CQ22" s="1471">
        <v>31.281364051859047</v>
      </c>
      <c r="CR22" s="1471">
        <v>4.2473665710491604</v>
      </c>
      <c r="CS22" s="1158">
        <v>1362.3476100000032</v>
      </c>
      <c r="CT22" s="1158">
        <v>3164</v>
      </c>
      <c r="CU22" s="1158"/>
      <c r="CV22" s="737">
        <v>29.431897765998244</v>
      </c>
      <c r="CW22" s="730">
        <v>1.6751261149411476</v>
      </c>
      <c r="CX22" s="730">
        <v>26.145816226409895</v>
      </c>
      <c r="CY22" s="730">
        <v>32.717979305586589</v>
      </c>
      <c r="CZ22" s="730">
        <v>5.691532799751597</v>
      </c>
      <c r="DA22" s="736">
        <v>654.1044160000007</v>
      </c>
      <c r="DB22" s="736">
        <v>2015</v>
      </c>
      <c r="DC22" s="736"/>
      <c r="DD22" s="737">
        <v>29.81013880524031</v>
      </c>
      <c r="DE22" s="730">
        <v>1.1530924788165096</v>
      </c>
      <c r="DF22" s="730">
        <v>27.549205374709366</v>
      </c>
      <c r="DG22" s="730">
        <v>32.071072235771254</v>
      </c>
      <c r="DH22" s="730">
        <v>3.8681218036254426</v>
      </c>
      <c r="DI22" s="736">
        <v>1330.2883209999959</v>
      </c>
      <c r="DJ22" s="736">
        <v>4165</v>
      </c>
      <c r="DK22" s="736"/>
      <c r="DL22" s="737">
        <v>28.074228745403477</v>
      </c>
      <c r="DM22" s="730">
        <v>1.6437997849679289</v>
      </c>
      <c r="DN22" s="730">
        <v>24.849591516691454</v>
      </c>
      <c r="DO22" s="730">
        <v>31.298865974115504</v>
      </c>
      <c r="DP22" s="730">
        <v>5.8551912498649283</v>
      </c>
      <c r="DQ22" s="736">
        <v>617.15907699999752</v>
      </c>
      <c r="DR22" s="736">
        <v>1653</v>
      </c>
      <c r="DS22" s="736"/>
      <c r="DT22" s="1523">
        <v>-4.7</v>
      </c>
      <c r="DU22" s="1471">
        <v>-1.7</v>
      </c>
      <c r="DV22" s="1158"/>
      <c r="DW22" s="1158" t="s">
        <v>438</v>
      </c>
      <c r="DX22" s="1158" t="s">
        <v>258</v>
      </c>
    </row>
    <row r="23" spans="1:128" s="269" customFormat="1" ht="18" customHeight="1">
      <c r="A23" s="1162" t="s">
        <v>12</v>
      </c>
      <c r="B23" s="1245"/>
      <c r="C23" s="1166">
        <v>31.959363451861751</v>
      </c>
      <c r="D23" s="1166">
        <v>2.4160241563691844</v>
      </c>
      <c r="E23" s="1166">
        <v>27.198773415259026</v>
      </c>
      <c r="F23" s="1166">
        <v>36.719953488464476</v>
      </c>
      <c r="G23" s="1166">
        <v>7.5596754610218682</v>
      </c>
      <c r="H23" s="1167">
        <v>353.92258100000026</v>
      </c>
      <c r="I23" s="1168">
        <v>679</v>
      </c>
      <c r="J23" s="1167"/>
      <c r="K23" s="1163">
        <v>34.070061802324609</v>
      </c>
      <c r="L23" s="1163">
        <v>2.657995210378481</v>
      </c>
      <c r="M23" s="1163">
        <v>28.832439067300967</v>
      </c>
      <c r="N23" s="1163">
        <v>39.307684537348244</v>
      </c>
      <c r="O23" s="1163">
        <v>7.8015567620635355</v>
      </c>
      <c r="P23" s="1164">
        <v>337.10171900000432</v>
      </c>
      <c r="Q23" s="1165">
        <v>685</v>
      </c>
      <c r="R23" s="1164"/>
      <c r="S23" s="1163">
        <v>27.216928220219334</v>
      </c>
      <c r="T23" s="1163">
        <v>1.9888645397737454</v>
      </c>
      <c r="U23" s="1163">
        <v>23.311685446624715</v>
      </c>
      <c r="V23" s="1163">
        <v>31.122170993813953</v>
      </c>
      <c r="W23" s="1163">
        <v>7.307454109741256</v>
      </c>
      <c r="X23" s="1164">
        <v>955.39631399999621</v>
      </c>
      <c r="Y23" s="1165">
        <v>1887</v>
      </c>
      <c r="Z23" s="1163"/>
      <c r="AA23" s="1163">
        <v>28.105820764242868</v>
      </c>
      <c r="AB23" s="1163">
        <v>1.3714958086696829</v>
      </c>
      <c r="AC23" s="1163">
        <v>25.414699965580667</v>
      </c>
      <c r="AD23" s="1163">
        <v>30.796941562905069</v>
      </c>
      <c r="AE23" s="1163">
        <v>4.879757186861962</v>
      </c>
      <c r="AF23" s="1164">
        <v>1522.220455999998</v>
      </c>
      <c r="AG23" s="1247">
        <v>2853</v>
      </c>
      <c r="AH23" s="1246"/>
      <c r="AI23" s="1163">
        <v>28.475119524355037</v>
      </c>
      <c r="AJ23" s="1163">
        <v>1.584292286135994</v>
      </c>
      <c r="AK23" s="1163">
        <v>25.366447297242189</v>
      </c>
      <c r="AL23" s="1163">
        <v>31.583791751467881</v>
      </c>
      <c r="AM23" s="1163">
        <v>5.563777475212822</v>
      </c>
      <c r="AN23" s="1164">
        <v>1394.6345919999944</v>
      </c>
      <c r="AO23" s="1165">
        <v>2518</v>
      </c>
      <c r="AP23" s="1246"/>
      <c r="AQ23" s="1165"/>
      <c r="AR23" s="1163">
        <v>28.194248263383571</v>
      </c>
      <c r="AS23" s="1163">
        <v>1.5394834759480258</v>
      </c>
      <c r="AT23" s="1163">
        <v>25.173508709570928</v>
      </c>
      <c r="AU23" s="1163">
        <v>31.21498781719621</v>
      </c>
      <c r="AV23" s="1163">
        <v>5.4602749524178078</v>
      </c>
      <c r="AW23" s="1164">
        <v>1458.2539429999988</v>
      </c>
      <c r="AX23" s="1165">
        <v>2699</v>
      </c>
      <c r="AY23" s="1150"/>
      <c r="AZ23" s="1172">
        <v>21.552055615709261</v>
      </c>
      <c r="BA23" s="1171">
        <v>1.1612233749169689</v>
      </c>
      <c r="BB23" s="1172">
        <v>19.274058790557262</v>
      </c>
      <c r="BC23" s="1171">
        <v>23.830052440861262</v>
      </c>
      <c r="BD23" s="1171">
        <v>5.3879935892080519</v>
      </c>
      <c r="BE23" s="1170">
        <v>1625.913849000005</v>
      </c>
      <c r="BF23" s="1170">
        <v>2798</v>
      </c>
      <c r="BG23" s="1165"/>
      <c r="BH23" s="1472">
        <v>24.127569233140324</v>
      </c>
      <c r="BI23" s="1472">
        <v>1.4128252383600897</v>
      </c>
      <c r="BJ23" s="1472">
        <v>21.355975484315852</v>
      </c>
      <c r="BK23" s="1472">
        <v>26.899162981964803</v>
      </c>
      <c r="BL23" s="1472">
        <v>5.8556468109498123</v>
      </c>
      <c r="BM23" s="1169">
        <v>1494.6266220000084</v>
      </c>
      <c r="BN23" s="1169">
        <v>2565</v>
      </c>
      <c r="BO23" s="1168"/>
      <c r="BP23" s="1524">
        <v>20.702698833066531</v>
      </c>
      <c r="BQ23" s="1472">
        <v>1.2437720063223776</v>
      </c>
      <c r="BR23" s="1472">
        <v>18.262945777927165</v>
      </c>
      <c r="BS23" s="1472">
        <v>23.142451888205901</v>
      </c>
      <c r="BT23" s="1472">
        <v>6.0077771325920759</v>
      </c>
      <c r="BU23" s="1169">
        <v>1604.4668170000045</v>
      </c>
      <c r="BV23" s="1169">
        <v>2531</v>
      </c>
      <c r="BW23" s="1168"/>
      <c r="BX23" s="1524">
        <v>20.253993407737713</v>
      </c>
      <c r="BY23" s="1472">
        <v>0.92809287642207761</v>
      </c>
      <c r="BZ23" s="1472">
        <v>18.43426801710206</v>
      </c>
      <c r="CA23" s="1472">
        <v>22.073718798373367</v>
      </c>
      <c r="CB23" s="1472">
        <v>4.5822710501501129</v>
      </c>
      <c r="CC23" s="1169">
        <v>2200.0830060000062</v>
      </c>
      <c r="CD23" s="1169">
        <v>6276</v>
      </c>
      <c r="CE23" s="1169"/>
      <c r="CF23" s="1524">
        <v>19.802662108339668</v>
      </c>
      <c r="CG23" s="1472">
        <v>1.0367249471818976</v>
      </c>
      <c r="CH23" s="1472">
        <v>17.769936750545185</v>
      </c>
      <c r="CI23" s="1472">
        <v>21.835387466134154</v>
      </c>
      <c r="CJ23" s="1472">
        <v>5.2352806986758242</v>
      </c>
      <c r="CK23" s="1169">
        <v>2029.9786149999832</v>
      </c>
      <c r="CL23" s="1169">
        <v>5542</v>
      </c>
      <c r="CM23" s="1169"/>
      <c r="CN23" s="1524">
        <v>18.017971547669902</v>
      </c>
      <c r="CO23" s="1472">
        <v>1.1920974512928533</v>
      </c>
      <c r="CP23" s="1472">
        <v>15.680604510451305</v>
      </c>
      <c r="CQ23" s="1472">
        <v>20.355338584888496</v>
      </c>
      <c r="CR23" s="1472">
        <v>6.6161579184368078</v>
      </c>
      <c r="CS23" s="1169">
        <v>1724.9399199999987</v>
      </c>
      <c r="CT23" s="1169">
        <v>5814</v>
      </c>
      <c r="CU23" s="1169"/>
      <c r="CV23" s="738">
        <v>17.3939122412439</v>
      </c>
      <c r="CW23" s="739">
        <v>1.0168940040369521</v>
      </c>
      <c r="CX23" s="739">
        <v>15.399079383837632</v>
      </c>
      <c r="CY23" s="739">
        <v>19.388745098650169</v>
      </c>
      <c r="CZ23" s="739">
        <v>5.8462638533137188</v>
      </c>
      <c r="DA23" s="743">
        <v>821.46428599999535</v>
      </c>
      <c r="DB23" s="743">
        <v>2822</v>
      </c>
      <c r="DC23" s="743"/>
      <c r="DD23" s="738">
        <v>17.203135620571725</v>
      </c>
      <c r="DE23" s="739">
        <v>0.7107005842996339</v>
      </c>
      <c r="DF23" s="739">
        <v>15.809624918125618</v>
      </c>
      <c r="DG23" s="739">
        <v>18.596646323017833</v>
      </c>
      <c r="DH23" s="739">
        <v>4.1312270040455257</v>
      </c>
      <c r="DI23" s="743">
        <v>1632.3759469999875</v>
      </c>
      <c r="DJ23" s="743">
        <v>5675</v>
      </c>
      <c r="DK23" s="743"/>
      <c r="DL23" s="738">
        <v>17.888405284254137</v>
      </c>
      <c r="DM23" s="739">
        <v>1.3128813779895194</v>
      </c>
      <c r="DN23" s="739">
        <v>15.312929726304517</v>
      </c>
      <c r="DO23" s="739">
        <v>20.463880842203761</v>
      </c>
      <c r="DP23" s="739">
        <v>7.3392868571976813</v>
      </c>
      <c r="DQ23" s="743">
        <v>785.02073700000687</v>
      </c>
      <c r="DR23" s="743">
        <v>2638</v>
      </c>
      <c r="DS23" s="743"/>
      <c r="DT23" s="1524">
        <v>-2.8</v>
      </c>
      <c r="DU23" s="1472">
        <v>0.7</v>
      </c>
      <c r="DV23" s="1169"/>
      <c r="DW23" s="1169" t="s">
        <v>258</v>
      </c>
      <c r="DX23" s="1169" t="s">
        <v>258</v>
      </c>
    </row>
    <row r="24" spans="1:128" s="269" customFormat="1" ht="18" customHeight="1">
      <c r="A24" s="1149" t="s">
        <v>51</v>
      </c>
      <c r="B24" s="1245"/>
      <c r="C24" s="1154">
        <v>24.410636627526511</v>
      </c>
      <c r="D24" s="1154">
        <v>3.1036758796386716</v>
      </c>
      <c r="E24" s="1154">
        <v>18.295081685535983</v>
      </c>
      <c r="F24" s="1154">
        <v>30.526191569517042</v>
      </c>
      <c r="G24" s="1154">
        <v>12.714440540804372</v>
      </c>
      <c r="H24" s="1155">
        <v>163.6799630000007</v>
      </c>
      <c r="I24" s="1156">
        <v>341</v>
      </c>
      <c r="J24" s="1155"/>
      <c r="K24" s="1150">
        <v>25.84338721826893</v>
      </c>
      <c r="L24" s="1150">
        <v>3.7160310552791618</v>
      </c>
      <c r="M24" s="1150">
        <v>18.520887665527976</v>
      </c>
      <c r="N24" s="1150">
        <v>33.165886771009887</v>
      </c>
      <c r="O24" s="1150">
        <v>14.379040270124749</v>
      </c>
      <c r="P24" s="1151">
        <v>145.02030899999951</v>
      </c>
      <c r="Q24" s="1152">
        <v>305</v>
      </c>
      <c r="R24" s="1151"/>
      <c r="S24" s="1150">
        <v>19.59860802724674</v>
      </c>
      <c r="T24" s="1150">
        <v>2.3612565696620429</v>
      </c>
      <c r="U24" s="1150">
        <v>14.962153421683444</v>
      </c>
      <c r="V24" s="1150">
        <v>24.235062632810038</v>
      </c>
      <c r="W24" s="1150">
        <v>12.048083039261426</v>
      </c>
      <c r="X24" s="1151">
        <v>455.31523399999543</v>
      </c>
      <c r="Y24" s="1152">
        <v>986</v>
      </c>
      <c r="Z24" s="1150"/>
      <c r="AA24" s="1150">
        <v>21.639873266006699</v>
      </c>
      <c r="AB24" s="1150">
        <v>1.7161309779534653</v>
      </c>
      <c r="AC24" s="1150">
        <v>18.272516443765493</v>
      </c>
      <c r="AD24" s="1150">
        <v>25.007230088247901</v>
      </c>
      <c r="AE24" s="1150">
        <v>7.9304114070264626</v>
      </c>
      <c r="AF24" s="1151">
        <v>739.1655349999977</v>
      </c>
      <c r="AG24" s="1199">
        <v>1388</v>
      </c>
      <c r="AH24" s="1246"/>
      <c r="AI24" s="1150">
        <v>24.859499241747347</v>
      </c>
      <c r="AJ24" s="1150">
        <v>2.1218708847477443</v>
      </c>
      <c r="AK24" s="1150">
        <v>20.695999143528436</v>
      </c>
      <c r="AL24" s="1150">
        <v>29.022999339966262</v>
      </c>
      <c r="AM24" s="1150">
        <v>8.5354530439793379</v>
      </c>
      <c r="AN24" s="1151">
        <v>643.21236499999986</v>
      </c>
      <c r="AO24" s="1152">
        <v>1193</v>
      </c>
      <c r="AP24" s="1246"/>
      <c r="AQ24" s="1152"/>
      <c r="AR24" s="1150">
        <v>17.241656174811084</v>
      </c>
      <c r="AS24" s="1150">
        <v>1.489441487188168</v>
      </c>
      <c r="AT24" s="1150">
        <v>14.319107876156451</v>
      </c>
      <c r="AU24" s="1150">
        <v>20.16420447346572</v>
      </c>
      <c r="AV24" s="1150">
        <v>8.6386219054996776</v>
      </c>
      <c r="AW24" s="1151">
        <v>639.87489299999754</v>
      </c>
      <c r="AX24" s="1152">
        <v>1232</v>
      </c>
      <c r="AY24" s="1150"/>
      <c r="AZ24" s="1161">
        <v>16.523364624482113</v>
      </c>
      <c r="BA24" s="1160">
        <v>1.4250593955831132</v>
      </c>
      <c r="BB24" s="1161">
        <v>13.727795013231839</v>
      </c>
      <c r="BC24" s="1160">
        <v>19.318934235732385</v>
      </c>
      <c r="BD24" s="1160">
        <v>8.6245109756377989</v>
      </c>
      <c r="BE24" s="1159">
        <v>833.49161099999912</v>
      </c>
      <c r="BF24" s="1159">
        <v>1436</v>
      </c>
      <c r="BG24" s="1152"/>
      <c r="BH24" s="1471">
        <v>19.190249107689699</v>
      </c>
      <c r="BI24" s="1471">
        <v>1.6990845441861739</v>
      </c>
      <c r="BJ24" s="1471">
        <v>15.857089440428402</v>
      </c>
      <c r="BK24" s="1471">
        <v>22.523408774950997</v>
      </c>
      <c r="BL24" s="1471">
        <v>8.853895197771747</v>
      </c>
      <c r="BM24" s="1158">
        <v>724.89841700000284</v>
      </c>
      <c r="BN24" s="1158">
        <v>1243</v>
      </c>
      <c r="BO24" s="1156"/>
      <c r="BP24" s="1523">
        <v>13.928292060123537</v>
      </c>
      <c r="BQ24" s="1471">
        <v>1.5048658373037089</v>
      </c>
      <c r="BR24" s="1471">
        <v>10.976383667368669</v>
      </c>
      <c r="BS24" s="1471">
        <v>16.880200452878405</v>
      </c>
      <c r="BT24" s="1471">
        <v>10.804381691651297</v>
      </c>
      <c r="BU24" s="1158">
        <v>794.87961999999914</v>
      </c>
      <c r="BV24" s="1158">
        <v>1259</v>
      </c>
      <c r="BW24" s="1156"/>
      <c r="BX24" s="1523">
        <v>13.825150556496268</v>
      </c>
      <c r="BY24" s="1471">
        <v>0.90182675429977699</v>
      </c>
      <c r="BZ24" s="1471">
        <v>12.056925538887667</v>
      </c>
      <c r="CA24" s="1471">
        <v>15.59337557410487</v>
      </c>
      <c r="CB24" s="1471">
        <v>6.5230881256191431</v>
      </c>
      <c r="CC24" s="1158">
        <v>1158.8663019999967</v>
      </c>
      <c r="CD24" s="1158">
        <v>3703</v>
      </c>
      <c r="CE24" s="1158"/>
      <c r="CF24" s="1523">
        <v>12.427175626007541</v>
      </c>
      <c r="CG24" s="1471">
        <v>0.79171975091281732</v>
      </c>
      <c r="CH24" s="1471">
        <v>10.874836388563832</v>
      </c>
      <c r="CI24" s="1471">
        <v>13.979514863451248</v>
      </c>
      <c r="CJ24" s="1471">
        <v>6.370874402514354</v>
      </c>
      <c r="CK24" s="1158">
        <v>1099.6778360000064</v>
      </c>
      <c r="CL24" s="1158">
        <v>3327</v>
      </c>
      <c r="CM24" s="1158"/>
      <c r="CN24" s="1523">
        <v>12.306977530984337</v>
      </c>
      <c r="CO24" s="1471">
        <v>0.83374568978182428</v>
      </c>
      <c r="CP24" s="1471">
        <v>10.672237274971176</v>
      </c>
      <c r="CQ24" s="1471">
        <v>13.941717786997501</v>
      </c>
      <c r="CR24" s="1471">
        <v>6.7745771671620147</v>
      </c>
      <c r="CS24" s="1158">
        <v>894.58814500000256</v>
      </c>
      <c r="CT24" s="1158">
        <v>3570</v>
      </c>
      <c r="CU24" s="1158"/>
      <c r="CV24" s="737">
        <v>10.403917840208592</v>
      </c>
      <c r="CW24" s="730">
        <v>0.82919932627288728</v>
      </c>
      <c r="CX24" s="730">
        <v>8.7772841351993645</v>
      </c>
      <c r="CY24" s="730">
        <v>12.030551545217818</v>
      </c>
      <c r="CZ24" s="730">
        <v>7.9700679975406485</v>
      </c>
      <c r="DA24" s="736">
        <v>449.02597000000287</v>
      </c>
      <c r="DB24" s="736">
        <v>1691</v>
      </c>
      <c r="DC24" s="736"/>
      <c r="DD24" s="737">
        <v>10.852773119800659</v>
      </c>
      <c r="DE24" s="730">
        <v>0.59665839365561335</v>
      </c>
      <c r="DF24" s="730">
        <v>9.6828713698495736</v>
      </c>
      <c r="DG24" s="730">
        <v>12.022674869751743</v>
      </c>
      <c r="DH24" s="730">
        <v>5.4977505478947357</v>
      </c>
      <c r="DI24" s="736">
        <v>874.10798099999727</v>
      </c>
      <c r="DJ24" s="736">
        <v>3404</v>
      </c>
      <c r="DK24" s="736"/>
      <c r="DL24" s="737">
        <v>10.343130059703849</v>
      </c>
      <c r="DM24" s="730">
        <v>1.0878148724405168</v>
      </c>
      <c r="DN24" s="730">
        <v>8.209166807185996</v>
      </c>
      <c r="DO24" s="730">
        <v>12.477093312221703</v>
      </c>
      <c r="DP24" s="730">
        <v>10.517269590165665</v>
      </c>
      <c r="DQ24" s="736">
        <v>424.80673399999864</v>
      </c>
      <c r="DR24" s="736">
        <v>1621</v>
      </c>
      <c r="DS24" s="736"/>
      <c r="DT24" s="1523">
        <v>-3.6</v>
      </c>
      <c r="DU24" s="1471">
        <v>-0.6</v>
      </c>
      <c r="DV24" s="1158"/>
      <c r="DW24" s="1158" t="s">
        <v>438</v>
      </c>
      <c r="DX24" s="1158" t="s">
        <v>258</v>
      </c>
    </row>
    <row r="25" spans="1:128" s="269" customFormat="1" ht="18" customHeight="1">
      <c r="A25" s="1173" t="s">
        <v>53</v>
      </c>
      <c r="B25" s="1238"/>
      <c r="C25" s="1101">
        <v>38.454098124322194</v>
      </c>
      <c r="D25" s="1101">
        <v>2.9581609175370551</v>
      </c>
      <c r="E25" s="1101">
        <v>32.625269238828814</v>
      </c>
      <c r="F25" s="1101">
        <v>44.282927009815573</v>
      </c>
      <c r="G25" s="1101">
        <v>7.692706530194295</v>
      </c>
      <c r="H25" s="1107">
        <v>190.24261800000104</v>
      </c>
      <c r="I25" s="1108">
        <v>338</v>
      </c>
      <c r="J25" s="1107"/>
      <c r="K25" s="1095">
        <v>40.281151622116958</v>
      </c>
      <c r="L25" s="1095">
        <v>3.7221691107700088</v>
      </c>
      <c r="M25" s="1095">
        <v>32.9465569313328</v>
      </c>
      <c r="N25" s="1095">
        <v>47.615746312901116</v>
      </c>
      <c r="O25" s="1095">
        <v>9.2404734246135529</v>
      </c>
      <c r="P25" s="1105">
        <v>192.08140999999983</v>
      </c>
      <c r="Q25" s="1106">
        <v>380</v>
      </c>
      <c r="R25" s="1105"/>
      <c r="S25" s="1095">
        <v>34.15327790445528</v>
      </c>
      <c r="T25" s="1095">
        <v>2.5247501857169277</v>
      </c>
      <c r="U25" s="1095">
        <v>29.195794767356187</v>
      </c>
      <c r="V25" s="1095">
        <v>39.110761041554376</v>
      </c>
      <c r="W25" s="1095">
        <v>7.3924095742141791</v>
      </c>
      <c r="X25" s="1105">
        <v>500.08107999999783</v>
      </c>
      <c r="Y25" s="1106">
        <v>901</v>
      </c>
      <c r="Z25" s="1095"/>
      <c r="AA25" s="1095">
        <v>34.209358860539105</v>
      </c>
      <c r="AB25" s="1095">
        <v>2.0160379985774526</v>
      </c>
      <c r="AC25" s="1095">
        <v>30.25353066582694</v>
      </c>
      <c r="AD25" s="1095">
        <v>38.165187055251273</v>
      </c>
      <c r="AE25" s="1095">
        <v>5.8932352599655866</v>
      </c>
      <c r="AF25" s="1105">
        <v>783.05492099999799</v>
      </c>
      <c r="AG25" s="1195">
        <v>1465</v>
      </c>
      <c r="AH25" s="1235"/>
      <c r="AI25" s="1095">
        <v>31.570066132739015</v>
      </c>
      <c r="AJ25" s="1095">
        <v>2.296821789774619</v>
      </c>
      <c r="AK25" s="1095">
        <v>27.063280250498671</v>
      </c>
      <c r="AL25" s="1095">
        <v>36.076852014979359</v>
      </c>
      <c r="AM25" s="1095">
        <v>7.2753151042428534</v>
      </c>
      <c r="AN25" s="1105">
        <v>751.42222699999911</v>
      </c>
      <c r="AO25" s="1106">
        <v>1325</v>
      </c>
      <c r="AP25" s="1235"/>
      <c r="AQ25" s="1106"/>
      <c r="AR25" s="1095">
        <v>36.757870084772975</v>
      </c>
      <c r="AS25" s="1095">
        <v>2.2946540224149001</v>
      </c>
      <c r="AT25" s="1095">
        <v>32.25535201548648</v>
      </c>
      <c r="AU25" s="1095">
        <v>41.26038815405947</v>
      </c>
      <c r="AV25" s="1095">
        <v>6.2426196543021817</v>
      </c>
      <c r="AW25" s="1105">
        <v>818.37904999999989</v>
      </c>
      <c r="AX25" s="1106">
        <v>1467</v>
      </c>
      <c r="AY25" s="1095"/>
      <c r="AZ25" s="1112">
        <v>26.841371783915157</v>
      </c>
      <c r="BA25" s="1111">
        <v>1.8026784371352436</v>
      </c>
      <c r="BB25" s="1112">
        <v>23.305018791660174</v>
      </c>
      <c r="BC25" s="1111">
        <v>30.377724776170144</v>
      </c>
      <c r="BD25" s="1111">
        <v>6.7160443648245609</v>
      </c>
      <c r="BE25" s="1110">
        <v>792.42223799999647</v>
      </c>
      <c r="BF25" s="1110">
        <v>1362</v>
      </c>
      <c r="BG25" s="1106"/>
      <c r="BH25" s="1467">
        <v>28.777334591759924</v>
      </c>
      <c r="BI25" s="1467">
        <v>2.1720142332558425</v>
      </c>
      <c r="BJ25" s="1467">
        <v>24.516410517217473</v>
      </c>
      <c r="BK25" s="1467">
        <v>33.038258666302376</v>
      </c>
      <c r="BL25" s="1467">
        <v>7.5476560427447481</v>
      </c>
      <c r="BM25" s="1109">
        <v>769.72820500000614</v>
      </c>
      <c r="BN25" s="1109">
        <v>1322</v>
      </c>
      <c r="BO25" s="1108"/>
      <c r="BP25" s="1113">
        <v>27.354036578224438</v>
      </c>
      <c r="BQ25" s="1467">
        <v>1.8654546268300838</v>
      </c>
      <c r="BR25" s="1467">
        <v>23.694805946004443</v>
      </c>
      <c r="BS25" s="1467">
        <v>31.013267210444432</v>
      </c>
      <c r="BT25" s="1467">
        <v>6.8196685395789256</v>
      </c>
      <c r="BU25" s="1109">
        <v>809.58719699999278</v>
      </c>
      <c r="BV25" s="1109">
        <v>1272</v>
      </c>
      <c r="BW25" s="1108"/>
      <c r="BX25" s="1113">
        <v>27.40924678826514</v>
      </c>
      <c r="BY25" s="1467">
        <v>1.4856711269077103</v>
      </c>
      <c r="BZ25" s="1467">
        <v>24.496269498545331</v>
      </c>
      <c r="CA25" s="1467">
        <v>30.322224077984949</v>
      </c>
      <c r="CB25" s="1467">
        <v>5.4203281775104379</v>
      </c>
      <c r="CC25" s="1109">
        <v>1041.2167039999972</v>
      </c>
      <c r="CD25" s="1109">
        <v>2573</v>
      </c>
      <c r="CE25" s="1109"/>
      <c r="CF25" s="1113">
        <v>28.520981169682635</v>
      </c>
      <c r="CG25" s="1467">
        <v>1.7773880783020533</v>
      </c>
      <c r="CH25" s="1467">
        <v>25.036024212461573</v>
      </c>
      <c r="CI25" s="1467">
        <v>32.0059381269037</v>
      </c>
      <c r="CJ25" s="1467">
        <v>6.2318616169887919</v>
      </c>
      <c r="CK25" s="1109">
        <v>930.30077899999765</v>
      </c>
      <c r="CL25" s="1109">
        <v>2215</v>
      </c>
      <c r="CM25" s="1109"/>
      <c r="CN25" s="1113">
        <v>24.170770514701363</v>
      </c>
      <c r="CO25" s="1467">
        <v>2.1019101861624203</v>
      </c>
      <c r="CP25" s="1467">
        <v>20.04951719014986</v>
      </c>
      <c r="CQ25" s="1467">
        <v>28.292023839252867</v>
      </c>
      <c r="CR25" s="1467">
        <v>8.6960826709433121</v>
      </c>
      <c r="CS25" s="1109">
        <v>830.35177500000214</v>
      </c>
      <c r="CT25" s="1109">
        <v>2244</v>
      </c>
      <c r="CU25" s="1109"/>
      <c r="CV25" s="704">
        <v>25.821318556278772</v>
      </c>
      <c r="CW25" s="730">
        <v>1.7698300030332965</v>
      </c>
      <c r="CX25" s="702">
        <v>22.349457154737891</v>
      </c>
      <c r="CY25" s="702">
        <v>29.293179957819653</v>
      </c>
      <c r="CZ25" s="702">
        <v>6.8541426309267255</v>
      </c>
      <c r="DA25" s="708">
        <v>372.43831599999947</v>
      </c>
      <c r="DB25" s="708">
        <v>1131</v>
      </c>
      <c r="DC25" s="708"/>
      <c r="DD25" s="704">
        <v>24.523638125047604</v>
      </c>
      <c r="DE25" s="730">
        <v>1.270459745095263</v>
      </c>
      <c r="DF25" s="702">
        <v>22.0325760787685</v>
      </c>
      <c r="DG25" s="702">
        <v>27.014700171326712</v>
      </c>
      <c r="DH25" s="702">
        <v>5.1805516727049516</v>
      </c>
      <c r="DI25" s="708">
        <v>758.26796600000432</v>
      </c>
      <c r="DJ25" s="708">
        <v>2271</v>
      </c>
      <c r="DK25" s="708"/>
      <c r="DL25" s="704">
        <v>26.786681582725652</v>
      </c>
      <c r="DM25" s="730">
        <v>2.4905640238599478</v>
      </c>
      <c r="DN25" s="702">
        <v>21.900949424057497</v>
      </c>
      <c r="DO25" s="702">
        <v>31.672413741393807</v>
      </c>
      <c r="DP25" s="702">
        <v>9.2977699240882341</v>
      </c>
      <c r="DQ25" s="708">
        <v>360.21400300000073</v>
      </c>
      <c r="DR25" s="708">
        <v>1017</v>
      </c>
      <c r="DS25" s="708"/>
      <c r="DT25" s="1113">
        <v>-0.6</v>
      </c>
      <c r="DU25" s="1467">
        <v>2.2999999999999998</v>
      </c>
      <c r="DV25" s="1109"/>
      <c r="DW25" s="1109" t="s">
        <v>258</v>
      </c>
      <c r="DX25" s="1109" t="s">
        <v>258</v>
      </c>
    </row>
    <row r="26" spans="1:128" s="269" customFormat="1" ht="5.0999999999999996" customHeight="1">
      <c r="A26" s="1104"/>
      <c r="B26" s="1238"/>
      <c r="C26" s="1101"/>
      <c r="D26" s="1101"/>
      <c r="E26" s="1101"/>
      <c r="F26" s="1101"/>
      <c r="G26" s="1101"/>
      <c r="H26" s="1107"/>
      <c r="I26" s="1108"/>
      <c r="J26" s="1107"/>
      <c r="K26" s="1095"/>
      <c r="L26" s="1095"/>
      <c r="M26" s="1095"/>
      <c r="N26" s="1095"/>
      <c r="O26" s="1095"/>
      <c r="P26" s="1105"/>
      <c r="Q26" s="1106"/>
      <c r="R26" s="1105"/>
      <c r="S26" s="1095"/>
      <c r="T26" s="1095"/>
      <c r="U26" s="1095"/>
      <c r="V26" s="1095"/>
      <c r="W26" s="1095"/>
      <c r="X26" s="1105"/>
      <c r="Y26" s="1106"/>
      <c r="Z26" s="1095"/>
      <c r="AA26" s="1095"/>
      <c r="AB26" s="1095"/>
      <c r="AC26" s="1095"/>
      <c r="AD26" s="1095"/>
      <c r="AE26" s="1095"/>
      <c r="AF26" s="1105"/>
      <c r="AG26" s="1195"/>
      <c r="AH26" s="1235"/>
      <c r="AI26" s="1095"/>
      <c r="AJ26" s="1095"/>
      <c r="AK26" s="1095"/>
      <c r="AL26" s="1095"/>
      <c r="AM26" s="1095"/>
      <c r="AN26" s="1105"/>
      <c r="AO26" s="1106"/>
      <c r="AP26" s="1235"/>
      <c r="AQ26" s="1106"/>
      <c r="AR26" s="1095"/>
      <c r="AS26" s="1095"/>
      <c r="AT26" s="1095"/>
      <c r="AU26" s="1095"/>
      <c r="AV26" s="1095"/>
      <c r="AW26" s="1105"/>
      <c r="AX26" s="1106"/>
      <c r="AY26" s="1095"/>
      <c r="AZ26" s="1112"/>
      <c r="BA26" s="1111"/>
      <c r="BB26" s="1112"/>
      <c r="BC26" s="1111"/>
      <c r="BD26" s="1111"/>
      <c r="BE26" s="1110"/>
      <c r="BF26" s="1110"/>
      <c r="BG26" s="1106"/>
      <c r="BH26" s="1467"/>
      <c r="BI26" s="1467"/>
      <c r="BJ26" s="1467"/>
      <c r="BK26" s="1467"/>
      <c r="BL26" s="1467"/>
      <c r="BM26" s="1109"/>
      <c r="BN26" s="1109"/>
      <c r="BO26" s="1108"/>
      <c r="BP26" s="1113"/>
      <c r="BQ26" s="1467"/>
      <c r="BR26" s="1467"/>
      <c r="BS26" s="1467"/>
      <c r="BT26" s="1467"/>
      <c r="BU26" s="1109"/>
      <c r="BV26" s="1109"/>
      <c r="BW26" s="1108"/>
      <c r="BX26" s="1113"/>
      <c r="BY26" s="1467"/>
      <c r="BZ26" s="1467"/>
      <c r="CA26" s="1467"/>
      <c r="CB26" s="1467"/>
      <c r="CC26" s="1109"/>
      <c r="CD26" s="1109"/>
      <c r="CE26" s="1109"/>
      <c r="CF26" s="1113"/>
      <c r="CG26" s="1467"/>
      <c r="CH26" s="1467"/>
      <c r="CI26" s="1467"/>
      <c r="CJ26" s="1467"/>
      <c r="CK26" s="1109"/>
      <c r="CL26" s="1109"/>
      <c r="CM26" s="1109"/>
      <c r="CN26" s="1113"/>
      <c r="CO26" s="1467"/>
      <c r="CP26" s="1467"/>
      <c r="CQ26" s="1467"/>
      <c r="CR26" s="1467"/>
      <c r="CS26" s="1109"/>
      <c r="CT26" s="1109"/>
      <c r="CU26" s="1109"/>
      <c r="CV26" s="704"/>
      <c r="CW26" s="702"/>
      <c r="CX26" s="702"/>
      <c r="CY26" s="702"/>
      <c r="CZ26" s="702"/>
      <c r="DA26" s="708"/>
      <c r="DB26" s="708"/>
      <c r="DC26" s="708"/>
      <c r="DD26" s="704"/>
      <c r="DE26" s="702"/>
      <c r="DF26" s="702"/>
      <c r="DG26" s="702"/>
      <c r="DH26" s="702"/>
      <c r="DI26" s="708"/>
      <c r="DJ26" s="708"/>
      <c r="DK26" s="708"/>
      <c r="DL26" s="704"/>
      <c r="DM26" s="702"/>
      <c r="DN26" s="702"/>
      <c r="DO26" s="702"/>
      <c r="DP26" s="702"/>
      <c r="DQ26" s="708"/>
      <c r="DR26" s="708"/>
      <c r="DS26" s="708"/>
      <c r="DT26" s="1113"/>
      <c r="DU26" s="1467"/>
      <c r="DV26" s="1109"/>
      <c r="DW26" s="1109"/>
      <c r="DX26" s="1109"/>
    </row>
    <row r="27" spans="1:128" s="269" customFormat="1" ht="18" customHeight="1">
      <c r="A27" s="1128" t="s">
        <v>107</v>
      </c>
      <c r="B27" s="1242"/>
      <c r="C27" s="1133"/>
      <c r="D27" s="1133"/>
      <c r="E27" s="1133"/>
      <c r="F27" s="1133"/>
      <c r="G27" s="1133"/>
      <c r="H27" s="1134"/>
      <c r="I27" s="1135"/>
      <c r="J27" s="1134"/>
      <c r="K27" s="1129"/>
      <c r="L27" s="1129"/>
      <c r="M27" s="1129"/>
      <c r="N27" s="1129"/>
      <c r="O27" s="1129"/>
      <c r="P27" s="1130"/>
      <c r="Q27" s="1131"/>
      <c r="R27" s="1130"/>
      <c r="S27" s="1129"/>
      <c r="T27" s="1129"/>
      <c r="U27" s="1129"/>
      <c r="V27" s="1129"/>
      <c r="W27" s="1129"/>
      <c r="X27" s="1130"/>
      <c r="Y27" s="1131"/>
      <c r="Z27" s="1129"/>
      <c r="AA27" s="1129"/>
      <c r="AB27" s="1129"/>
      <c r="AC27" s="1129"/>
      <c r="AD27" s="1129"/>
      <c r="AE27" s="1129"/>
      <c r="AF27" s="1130"/>
      <c r="AG27" s="1236"/>
      <c r="AH27" s="1237"/>
      <c r="AI27" s="1129"/>
      <c r="AJ27" s="1129"/>
      <c r="AK27" s="1129"/>
      <c r="AL27" s="1129"/>
      <c r="AM27" s="1129"/>
      <c r="AN27" s="1130"/>
      <c r="AO27" s="1131"/>
      <c r="AP27" s="1237"/>
      <c r="AQ27" s="1131"/>
      <c r="AR27" s="1129"/>
      <c r="AS27" s="1129"/>
      <c r="AT27" s="1129"/>
      <c r="AU27" s="1129"/>
      <c r="AV27" s="1129"/>
      <c r="AW27" s="1130"/>
      <c r="AX27" s="1131"/>
      <c r="AY27" s="1129"/>
      <c r="AZ27" s="1141"/>
      <c r="BA27" s="1140"/>
      <c r="BB27" s="1141"/>
      <c r="BC27" s="1140"/>
      <c r="BD27" s="1140"/>
      <c r="BE27" s="1138"/>
      <c r="BF27" s="1138"/>
      <c r="BG27" s="1131"/>
      <c r="BH27" s="1469"/>
      <c r="BI27" s="1469"/>
      <c r="BJ27" s="1469"/>
      <c r="BK27" s="1469"/>
      <c r="BL27" s="1469"/>
      <c r="BM27" s="1137"/>
      <c r="BN27" s="1137"/>
      <c r="BO27" s="1135"/>
      <c r="BP27" s="1521"/>
      <c r="BQ27" s="1469"/>
      <c r="BR27" s="1469"/>
      <c r="BS27" s="1469"/>
      <c r="BT27" s="1469"/>
      <c r="BU27" s="1137"/>
      <c r="BV27" s="1137"/>
      <c r="BW27" s="1135"/>
      <c r="BX27" s="1521"/>
      <c r="BY27" s="1469"/>
      <c r="BZ27" s="1469"/>
      <c r="CA27" s="1469"/>
      <c r="CB27" s="1469"/>
      <c r="CC27" s="1137"/>
      <c r="CD27" s="1137"/>
      <c r="CE27" s="1137"/>
      <c r="CF27" s="1521"/>
      <c r="CG27" s="1469"/>
      <c r="CH27" s="1469"/>
      <c r="CI27" s="1469"/>
      <c r="CJ27" s="1469"/>
      <c r="CK27" s="1137"/>
      <c r="CL27" s="1137"/>
      <c r="CM27" s="1137"/>
      <c r="CN27" s="1521"/>
      <c r="CO27" s="1469"/>
      <c r="CP27" s="1469"/>
      <c r="CQ27" s="1469"/>
      <c r="CR27" s="1469"/>
      <c r="CS27" s="1137"/>
      <c r="CT27" s="1137"/>
      <c r="CU27" s="1137"/>
      <c r="CV27" s="716"/>
      <c r="CW27" s="717"/>
      <c r="CX27" s="717"/>
      <c r="CY27" s="717"/>
      <c r="CZ27" s="717"/>
      <c r="DA27" s="1411"/>
      <c r="DB27" s="1411"/>
      <c r="DC27" s="1411"/>
      <c r="DD27" s="716"/>
      <c r="DE27" s="717"/>
      <c r="DF27" s="717"/>
      <c r="DG27" s="717"/>
      <c r="DH27" s="717"/>
      <c r="DI27" s="1411"/>
      <c r="DJ27" s="1411"/>
      <c r="DK27" s="1411"/>
      <c r="DL27" s="716"/>
      <c r="DM27" s="717"/>
      <c r="DN27" s="717"/>
      <c r="DO27" s="717"/>
      <c r="DP27" s="717"/>
      <c r="DQ27" s="1411"/>
      <c r="DR27" s="1411"/>
      <c r="DS27" s="1411"/>
      <c r="DT27" s="1521"/>
      <c r="DU27" s="1469"/>
      <c r="DV27" s="1137"/>
      <c r="DW27" s="1137"/>
      <c r="DX27" s="1137"/>
    </row>
    <row r="28" spans="1:128" s="269" customFormat="1" ht="18" customHeight="1">
      <c r="A28" s="1147" t="s">
        <v>249</v>
      </c>
      <c r="B28" s="1238"/>
      <c r="C28" s="1101">
        <v>47.792232275097412</v>
      </c>
      <c r="D28" s="1101">
        <v>2.2758152412198749</v>
      </c>
      <c r="E28" s="1101">
        <v>43.307913137004981</v>
      </c>
      <c r="F28" s="1101">
        <v>52.27655141318985</v>
      </c>
      <c r="G28" s="1101">
        <v>4.7618935816180938</v>
      </c>
      <c r="H28" s="1107">
        <v>813.41727199999775</v>
      </c>
      <c r="I28" s="1108">
        <v>1083</v>
      </c>
      <c r="J28" s="1107"/>
      <c r="K28" s="1095">
        <v>47.179507983570268</v>
      </c>
      <c r="L28" s="1095">
        <v>2.1646812507603697</v>
      </c>
      <c r="M28" s="1095">
        <v>42.913866359169845</v>
      </c>
      <c r="N28" s="1095">
        <v>51.445149607970684</v>
      </c>
      <c r="O28" s="1095">
        <v>4.5881810626643151</v>
      </c>
      <c r="P28" s="1105">
        <v>921.02237299999751</v>
      </c>
      <c r="Q28" s="1106">
        <v>1114</v>
      </c>
      <c r="R28" s="1105"/>
      <c r="S28" s="1095">
        <v>44.062132811441238</v>
      </c>
      <c r="T28" s="1095">
        <v>1.6889974116029476</v>
      </c>
      <c r="U28" s="1095">
        <v>40.745695314379333</v>
      </c>
      <c r="V28" s="1095">
        <v>47.37857030850315</v>
      </c>
      <c r="W28" s="1095">
        <v>3.8332175585571746</v>
      </c>
      <c r="X28" s="1105">
        <v>2078.8637919999869</v>
      </c>
      <c r="Y28" s="1106">
        <v>2355</v>
      </c>
      <c r="Z28" s="1095"/>
      <c r="AA28" s="1095">
        <v>39.79210051799739</v>
      </c>
      <c r="AB28" s="1095">
        <v>1.2862135145625648</v>
      </c>
      <c r="AC28" s="1095">
        <v>37.268316214974881</v>
      </c>
      <c r="AD28" s="1095">
        <v>42.3158848210199</v>
      </c>
      <c r="AE28" s="1095">
        <v>3.2323337994706494</v>
      </c>
      <c r="AF28" s="1105">
        <v>3153.9994889999889</v>
      </c>
      <c r="AG28" s="1195">
        <v>3891</v>
      </c>
      <c r="AH28" s="1235"/>
      <c r="AI28" s="1095">
        <v>40.404039311587084</v>
      </c>
      <c r="AJ28" s="1095">
        <v>1.1277627258676652</v>
      </c>
      <c r="AK28" s="1095">
        <v>38.191161867596954</v>
      </c>
      <c r="AL28" s="1095">
        <v>42.616916755577208</v>
      </c>
      <c r="AM28" s="1095">
        <v>2.791212821991897</v>
      </c>
      <c r="AN28" s="1105">
        <v>3026.6425475167889</v>
      </c>
      <c r="AO28" s="1106">
        <v>3592</v>
      </c>
      <c r="AP28" s="1235"/>
      <c r="AQ28" s="1106"/>
      <c r="AR28" s="1095">
        <v>37.24049379027386</v>
      </c>
      <c r="AS28" s="1095">
        <v>1.2824357659125727</v>
      </c>
      <c r="AT28" s="1095">
        <v>34.724124771295095</v>
      </c>
      <c r="AU28" s="1095">
        <v>39.756862809252624</v>
      </c>
      <c r="AV28" s="1095">
        <v>3.4436594024097169</v>
      </c>
      <c r="AW28" s="1105">
        <v>2876.9059159999979</v>
      </c>
      <c r="AX28" s="1106">
        <v>3494</v>
      </c>
      <c r="AY28" s="1095"/>
      <c r="AZ28" s="1112">
        <v>34.361494825426846</v>
      </c>
      <c r="BA28" s="1111">
        <v>1.1778186660820362</v>
      </c>
      <c r="BB28" s="1112">
        <v>32.050941126623883</v>
      </c>
      <c r="BC28" s="1111">
        <v>36.672048524229808</v>
      </c>
      <c r="BD28" s="1111">
        <v>3.4277282524113972</v>
      </c>
      <c r="BE28" s="1110">
        <v>2841.8077210000092</v>
      </c>
      <c r="BF28" s="1110">
        <v>3342</v>
      </c>
      <c r="BG28" s="1106"/>
      <c r="BH28" s="1467">
        <v>34.387924686264235</v>
      </c>
      <c r="BI28" s="1467">
        <v>1.3399122563501118</v>
      </c>
      <c r="BJ28" s="1467">
        <v>31.759365365758192</v>
      </c>
      <c r="BK28" s="1467">
        <v>37.01648400677027</v>
      </c>
      <c r="BL28" s="1467">
        <v>3.8964615299547889</v>
      </c>
      <c r="BM28" s="1109">
        <v>2490.4746209999917</v>
      </c>
      <c r="BN28" s="1109">
        <v>2990</v>
      </c>
      <c r="BO28" s="1108"/>
      <c r="BP28" s="1113">
        <v>30.080093635808648</v>
      </c>
      <c r="BQ28" s="1467">
        <v>1.2502671621907071</v>
      </c>
      <c r="BR28" s="1467">
        <v>27.62759572421345</v>
      </c>
      <c r="BS28" s="1467">
        <v>32.532591547403847</v>
      </c>
      <c r="BT28" s="1467">
        <v>4.156460339945002</v>
      </c>
      <c r="BU28" s="1109">
        <v>2429.9165350000035</v>
      </c>
      <c r="BV28" s="1109">
        <v>2883</v>
      </c>
      <c r="BW28" s="1108"/>
      <c r="BX28" s="1113">
        <v>29.039372274606162</v>
      </c>
      <c r="BY28" s="1467">
        <v>0.93437458680638519</v>
      </c>
      <c r="BZ28" s="1467">
        <v>27.20733001969921</v>
      </c>
      <c r="CA28" s="1467">
        <v>30.871414529513114</v>
      </c>
      <c r="CB28" s="1467">
        <v>3.2176128945578504</v>
      </c>
      <c r="CC28" s="1109">
        <v>2853.1061800000152</v>
      </c>
      <c r="CD28" s="1109">
        <v>6106</v>
      </c>
      <c r="CE28" s="1109"/>
      <c r="CF28" s="1113">
        <v>27.219794684461728</v>
      </c>
      <c r="CG28" s="1467">
        <v>1.0748104945277768</v>
      </c>
      <c r="CH28" s="1467">
        <v>25.112394305036972</v>
      </c>
      <c r="CI28" s="1467">
        <v>29.327195063886485</v>
      </c>
      <c r="CJ28" s="1467">
        <v>3.9486355682959156</v>
      </c>
      <c r="CK28" s="1109">
        <v>2553.6835859999992</v>
      </c>
      <c r="CL28" s="1109">
        <v>5184</v>
      </c>
      <c r="CM28" s="1109"/>
      <c r="CN28" s="1113">
        <v>27.572550095544742</v>
      </c>
      <c r="CO28" s="1467">
        <v>1.1132760150530272</v>
      </c>
      <c r="CP28" s="1467">
        <v>25.389728872825025</v>
      </c>
      <c r="CQ28" s="1467">
        <v>29.755371318264455</v>
      </c>
      <c r="CR28" s="1467">
        <v>4.0376244170208757</v>
      </c>
      <c r="CS28" s="1109">
        <v>2013.4535510000062</v>
      </c>
      <c r="CT28" s="1109">
        <v>4675</v>
      </c>
      <c r="CU28" s="1109"/>
      <c r="CV28" s="704">
        <v>26.246852299415586</v>
      </c>
      <c r="CW28" s="702">
        <v>1.2446620399919965</v>
      </c>
      <c r="CX28" s="702">
        <v>23.805208702457055</v>
      </c>
      <c r="CY28" s="702">
        <v>28.688495896374118</v>
      </c>
      <c r="CZ28" s="702">
        <v>4.7421383173620031</v>
      </c>
      <c r="DA28" s="708">
        <v>974.29374800000005</v>
      </c>
      <c r="DB28" s="708">
        <v>2545</v>
      </c>
      <c r="DC28" s="708"/>
      <c r="DD28" s="704">
        <v>25.637650045407224</v>
      </c>
      <c r="DE28" s="702">
        <v>0.90140841623274925</v>
      </c>
      <c r="DF28" s="702">
        <v>23.870207506788731</v>
      </c>
      <c r="DG28" s="702">
        <v>27.405092584025713</v>
      </c>
      <c r="DH28" s="702">
        <v>3.5159556926483178</v>
      </c>
      <c r="DI28" s="708">
        <v>1885.2877979999857</v>
      </c>
      <c r="DJ28" s="708">
        <v>5064</v>
      </c>
      <c r="DK28" s="708"/>
      <c r="DL28" s="704">
        <v>27.272017320690534</v>
      </c>
      <c r="DM28" s="702">
        <v>1.4167822665000067</v>
      </c>
      <c r="DN28" s="702">
        <v>24.492716100840216</v>
      </c>
      <c r="DO28" s="702">
        <v>30.051318540540851</v>
      </c>
      <c r="DP28" s="702">
        <v>5.1950035446227618</v>
      </c>
      <c r="DQ28" s="708">
        <v>891.77599200000031</v>
      </c>
      <c r="DR28" s="708">
        <v>2070</v>
      </c>
      <c r="DS28" s="708"/>
      <c r="DT28" s="1113">
        <v>-2.8</v>
      </c>
      <c r="DU28" s="1467">
        <v>1.7</v>
      </c>
      <c r="DV28" s="1109"/>
      <c r="DW28" s="1109" t="s">
        <v>258</v>
      </c>
      <c r="DX28" s="1109" t="s">
        <v>258</v>
      </c>
    </row>
    <row r="29" spans="1:128" s="269" customFormat="1" ht="18" customHeight="1">
      <c r="A29" s="1174" t="s">
        <v>58</v>
      </c>
      <c r="B29" s="1245"/>
      <c r="C29" s="1154">
        <v>19.392142430505555</v>
      </c>
      <c r="D29" s="1154">
        <v>1.6209510045986752</v>
      </c>
      <c r="E29" s="1154">
        <v>16.198182973614067</v>
      </c>
      <c r="F29" s="1154">
        <v>22.586101887397042</v>
      </c>
      <c r="G29" s="1154">
        <v>8.3588031101131754</v>
      </c>
      <c r="H29" s="1155">
        <v>825.2153549999905</v>
      </c>
      <c r="I29" s="1156">
        <v>881</v>
      </c>
      <c r="J29" s="1155"/>
      <c r="K29" s="1150">
        <v>18.925530346523551</v>
      </c>
      <c r="L29" s="1150">
        <v>1.7077104606769151</v>
      </c>
      <c r="M29" s="1150">
        <v>15.560378631494508</v>
      </c>
      <c r="N29" s="1150">
        <v>22.290682061552591</v>
      </c>
      <c r="O29" s="1150">
        <v>9.0233162791689274</v>
      </c>
      <c r="P29" s="1151">
        <v>840.6206700000015</v>
      </c>
      <c r="Q29" s="1152">
        <v>890</v>
      </c>
      <c r="R29" s="1151"/>
      <c r="S29" s="1150">
        <v>20.978847533714251</v>
      </c>
      <c r="T29" s="1150">
        <v>1.410003568505003</v>
      </c>
      <c r="U29" s="1150">
        <v>18.210229492350209</v>
      </c>
      <c r="V29" s="1150">
        <v>23.747465575078294</v>
      </c>
      <c r="W29" s="1150">
        <v>6.72107257674209</v>
      </c>
      <c r="X29" s="1151">
        <v>2176.7164819999534</v>
      </c>
      <c r="Y29" s="1152">
        <v>2267</v>
      </c>
      <c r="Z29" s="1150"/>
      <c r="AA29" s="1150">
        <v>18.718422996340873</v>
      </c>
      <c r="AB29" s="1150">
        <v>0.85985350867206922</v>
      </c>
      <c r="AC29" s="1150">
        <v>17.031234389227357</v>
      </c>
      <c r="AD29" s="1150">
        <v>20.405611603454393</v>
      </c>
      <c r="AE29" s="1150">
        <v>4.593621529122168</v>
      </c>
      <c r="AF29" s="1151">
        <v>3806.5525879999991</v>
      </c>
      <c r="AG29" s="1199">
        <v>3895</v>
      </c>
      <c r="AH29" s="1246"/>
      <c r="AI29" s="1150">
        <v>15.734859850756477</v>
      </c>
      <c r="AJ29" s="1150">
        <v>0.83707676304827017</v>
      </c>
      <c r="AK29" s="1150">
        <v>14.092361614779895</v>
      </c>
      <c r="AL29" s="1150">
        <v>17.377358086733061</v>
      </c>
      <c r="AM29" s="1150">
        <v>5.3198869960575239</v>
      </c>
      <c r="AN29" s="1151">
        <v>3633.0246228163041</v>
      </c>
      <c r="AO29" s="1152">
        <v>3658</v>
      </c>
      <c r="AP29" s="1246"/>
      <c r="AQ29" s="1152"/>
      <c r="AR29" s="1150">
        <v>12.846390102111421</v>
      </c>
      <c r="AS29" s="1150">
        <v>0.76275252145552719</v>
      </c>
      <c r="AT29" s="1150">
        <v>11.349732830725348</v>
      </c>
      <c r="AU29" s="1150">
        <v>14.343047373497498</v>
      </c>
      <c r="AV29" s="1150">
        <v>5.9374852810219565</v>
      </c>
      <c r="AW29" s="1151">
        <v>3772.0728870000262</v>
      </c>
      <c r="AX29" s="1152">
        <v>3652</v>
      </c>
      <c r="AY29" s="1150"/>
      <c r="AZ29" s="1161">
        <v>12.771145522087094</v>
      </c>
      <c r="BA29" s="1160">
        <v>0.68125613107310523</v>
      </c>
      <c r="BB29" s="1161">
        <v>11.434709856044147</v>
      </c>
      <c r="BC29" s="1160">
        <v>14.107581188130039</v>
      </c>
      <c r="BD29" s="1160">
        <v>5.3343384890173313</v>
      </c>
      <c r="BE29" s="1159">
        <v>4030.5153449999966</v>
      </c>
      <c r="BF29" s="1159">
        <v>4072</v>
      </c>
      <c r="BG29" s="1152"/>
      <c r="BH29" s="1471">
        <v>13.043459355070604</v>
      </c>
      <c r="BI29" s="1471">
        <v>0.73989463146150636</v>
      </c>
      <c r="BJ29" s="1471">
        <v>11.591978543171573</v>
      </c>
      <c r="BK29" s="1471">
        <v>14.494940166969636</v>
      </c>
      <c r="BL29" s="1471">
        <v>5.672533729894857</v>
      </c>
      <c r="BM29" s="1158">
        <v>3906.3238679999868</v>
      </c>
      <c r="BN29" s="1158">
        <v>3852</v>
      </c>
      <c r="BO29" s="1156"/>
      <c r="BP29" s="1523">
        <v>11.43949590260711</v>
      </c>
      <c r="BQ29" s="1471">
        <v>0.62709719662851737</v>
      </c>
      <c r="BR29" s="1471">
        <v>10.209395159655617</v>
      </c>
      <c r="BS29" s="1471">
        <v>12.669596645558601</v>
      </c>
      <c r="BT29" s="1471">
        <v>5.4818604068523618</v>
      </c>
      <c r="BU29" s="1158">
        <v>4390.0911829999941</v>
      </c>
      <c r="BV29" s="1158">
        <v>4304</v>
      </c>
      <c r="BW29" s="1156"/>
      <c r="BX29" s="1523">
        <v>12.007281500393896</v>
      </c>
      <c r="BY29" s="1471">
        <v>0.41708913805020981</v>
      </c>
      <c r="BZ29" s="1471">
        <v>11.18948857691294</v>
      </c>
      <c r="CA29" s="1471">
        <v>12.825074423874852</v>
      </c>
      <c r="CB29" s="1471">
        <v>3.4736350441732151</v>
      </c>
      <c r="CC29" s="1158">
        <v>5299.3616579999953</v>
      </c>
      <c r="CD29" s="1158">
        <v>10969</v>
      </c>
      <c r="CE29" s="1158"/>
      <c r="CF29" s="1523">
        <v>10.908579995054492</v>
      </c>
      <c r="CG29" s="1471">
        <v>0.41986990918399619</v>
      </c>
      <c r="CH29" s="1471">
        <v>10.085333468873012</v>
      </c>
      <c r="CI29" s="1471">
        <v>11.731826521235972</v>
      </c>
      <c r="CJ29" s="1471">
        <v>3.8489877635251171</v>
      </c>
      <c r="CK29" s="1158">
        <v>4939.5393739999636</v>
      </c>
      <c r="CL29" s="1158">
        <v>9635</v>
      </c>
      <c r="CM29" s="1158"/>
      <c r="CN29" s="1523">
        <v>11.004747560424475</v>
      </c>
      <c r="CO29" s="1471">
        <v>0.42346639504917594</v>
      </c>
      <c r="CP29" s="1471">
        <v>10.174449034521244</v>
      </c>
      <c r="CQ29" s="1471">
        <v>11.835046086327704</v>
      </c>
      <c r="CR29" s="1471">
        <v>3.848033702945223</v>
      </c>
      <c r="CS29" s="1158">
        <v>4398.4105799999888</v>
      </c>
      <c r="CT29" s="1158">
        <v>9832</v>
      </c>
      <c r="CU29" s="1158"/>
      <c r="CV29" s="737">
        <v>10.432297076175109</v>
      </c>
      <c r="CW29" s="702">
        <v>0.5425056377561831</v>
      </c>
      <c r="CX29" s="730">
        <v>9.3680680933824743</v>
      </c>
      <c r="CY29" s="730">
        <v>11.496526058967744</v>
      </c>
      <c r="CZ29" s="730">
        <v>5.2002510453343707</v>
      </c>
      <c r="DA29" s="736">
        <v>2012.6674640000031</v>
      </c>
      <c r="DB29" s="736">
        <v>5079</v>
      </c>
      <c r="DC29" s="736"/>
      <c r="DD29" s="737">
        <v>11.279732218456253</v>
      </c>
      <c r="DE29" s="702">
        <v>0.4025584379005141</v>
      </c>
      <c r="DF29" s="730">
        <v>10.490413087846466</v>
      </c>
      <c r="DG29" s="730">
        <v>12.069051349066042</v>
      </c>
      <c r="DH29" s="730">
        <v>3.5688652009117319</v>
      </c>
      <c r="DI29" s="736">
        <v>3974.2039909999908</v>
      </c>
      <c r="DJ29" s="736">
        <v>10245</v>
      </c>
      <c r="DK29" s="736"/>
      <c r="DL29" s="737">
        <v>10.83701073076127</v>
      </c>
      <c r="DM29" s="702">
        <v>0.60325799040721984</v>
      </c>
      <c r="DN29" s="730">
        <v>9.6535997661638877</v>
      </c>
      <c r="DO29" s="730">
        <v>12.02042169535865</v>
      </c>
      <c r="DP29" s="730">
        <v>5.5666456866638416</v>
      </c>
      <c r="DQ29" s="736">
        <v>1952.9309719999976</v>
      </c>
      <c r="DR29" s="736">
        <v>4816</v>
      </c>
      <c r="DS29" s="736"/>
      <c r="DT29" s="1523">
        <v>-0.6</v>
      </c>
      <c r="DU29" s="1471">
        <v>-0.5</v>
      </c>
      <c r="DV29" s="1158"/>
      <c r="DW29" s="1158" t="s">
        <v>258</v>
      </c>
      <c r="DX29" s="1158" t="s">
        <v>258</v>
      </c>
    </row>
    <row r="30" spans="1:128" s="269" customFormat="1" ht="18" customHeight="1">
      <c r="A30" s="1147" t="s">
        <v>4</v>
      </c>
      <c r="B30" s="1238"/>
      <c r="C30" s="1101">
        <v>6.603337467306444</v>
      </c>
      <c r="D30" s="1101">
        <v>1.5760390485873039</v>
      </c>
      <c r="E30" s="1101">
        <v>3.4978735702579455</v>
      </c>
      <c r="F30" s="1101">
        <v>9.7088013643549438</v>
      </c>
      <c r="G30" s="1101">
        <v>23.867310377371691</v>
      </c>
      <c r="H30" s="1107">
        <v>408.68109700000019</v>
      </c>
      <c r="I30" s="1108">
        <v>370</v>
      </c>
      <c r="J30" s="1107"/>
      <c r="K30" s="1248">
        <v>8.9231792020161258</v>
      </c>
      <c r="L30" s="1095">
        <v>2.000241380821743</v>
      </c>
      <c r="M30" s="1095">
        <v>4.981576765221182</v>
      </c>
      <c r="N30" s="1095">
        <v>12.864781638811071</v>
      </c>
      <c r="O30" s="1095">
        <v>22.416241291778643</v>
      </c>
      <c r="P30" s="1105">
        <v>460.23460999999969</v>
      </c>
      <c r="Q30" s="1106">
        <v>418</v>
      </c>
      <c r="R30" s="1105"/>
      <c r="S30" s="1095">
        <v>8.8382647444443929</v>
      </c>
      <c r="T30" s="1095">
        <v>1.3145777692407019</v>
      </c>
      <c r="U30" s="1095">
        <v>6.2570204057829981</v>
      </c>
      <c r="V30" s="1095">
        <v>11.419509083105789</v>
      </c>
      <c r="W30" s="1095">
        <v>14.873708892540549</v>
      </c>
      <c r="X30" s="1105">
        <v>1073.0091679999994</v>
      </c>
      <c r="Y30" s="1106">
        <v>1145</v>
      </c>
      <c r="Z30" s="1095"/>
      <c r="AA30" s="1095">
        <v>7.8426890053576184</v>
      </c>
      <c r="AB30" s="1095">
        <v>0.76989096505830812</v>
      </c>
      <c r="AC30" s="1095">
        <v>6.3320232327982087</v>
      </c>
      <c r="AD30" s="1095">
        <v>9.3533547779170281</v>
      </c>
      <c r="AE30" s="1095">
        <v>9.8166708450681686</v>
      </c>
      <c r="AF30" s="1105">
        <v>1877.6130979999937</v>
      </c>
      <c r="AG30" s="1195">
        <v>1669</v>
      </c>
      <c r="AH30" s="1235"/>
      <c r="AI30" s="1095">
        <v>8.6896837878523083</v>
      </c>
      <c r="AJ30" s="1095">
        <v>0.93700675126962774</v>
      </c>
      <c r="AK30" s="1095">
        <v>6.8511045750522452</v>
      </c>
      <c r="AL30" s="1095">
        <v>10.52826300065237</v>
      </c>
      <c r="AM30" s="1095">
        <v>10.782978692268536</v>
      </c>
      <c r="AN30" s="1105">
        <v>1718.2527483833212</v>
      </c>
      <c r="AO30" s="1106">
        <v>1618</v>
      </c>
      <c r="AP30" s="1235"/>
      <c r="AQ30" s="1106"/>
      <c r="AR30" s="1095">
        <v>5.4213420331658808</v>
      </c>
      <c r="AS30" s="1095">
        <v>0.64438279697758649</v>
      </c>
      <c r="AT30" s="1095">
        <v>4.1569473946371991</v>
      </c>
      <c r="AU30" s="1095">
        <v>6.6857366716945625</v>
      </c>
      <c r="AV30" s="1095">
        <v>11.886038420661842</v>
      </c>
      <c r="AW30" s="1105">
        <v>1888.2941229999997</v>
      </c>
      <c r="AX30" s="1106">
        <v>1679</v>
      </c>
      <c r="AY30" s="1095"/>
      <c r="AZ30" s="1112">
        <v>5.4972655089746478</v>
      </c>
      <c r="BA30" s="1111">
        <v>0.62853105722953617</v>
      </c>
      <c r="BB30" s="1112">
        <v>4.2642618209577936</v>
      </c>
      <c r="BC30" s="1111">
        <v>6.7302691969915021</v>
      </c>
      <c r="BD30" s="1111">
        <v>11.43352192473545</v>
      </c>
      <c r="BE30" s="1110">
        <v>1991.8533100000022</v>
      </c>
      <c r="BF30" s="1110">
        <v>1909</v>
      </c>
      <c r="BG30" s="1106"/>
      <c r="BH30" s="1467">
        <v>4.7461527795442944</v>
      </c>
      <c r="BI30" s="1467">
        <v>0.57025727549974681</v>
      </c>
      <c r="BJ30" s="1467">
        <v>3.6274563354320835</v>
      </c>
      <c r="BK30" s="1467">
        <v>5.8648492236565053</v>
      </c>
      <c r="BL30" s="1467">
        <v>12.015147888991901</v>
      </c>
      <c r="BM30" s="1109">
        <v>1970.1535399999943</v>
      </c>
      <c r="BN30" s="1109">
        <v>1824</v>
      </c>
      <c r="BO30" s="1108"/>
      <c r="BP30" s="1113">
        <v>4.8566977657213117</v>
      </c>
      <c r="BQ30" s="1467">
        <v>0.55232665933820679</v>
      </c>
      <c r="BR30" s="1467">
        <v>3.7732653446283502</v>
      </c>
      <c r="BS30" s="1467">
        <v>5.9401301868142742</v>
      </c>
      <c r="BT30" s="1467">
        <v>11.37247335497262</v>
      </c>
      <c r="BU30" s="1109">
        <v>2425.0940800000035</v>
      </c>
      <c r="BV30" s="1109">
        <v>2112</v>
      </c>
      <c r="BW30" s="1108"/>
      <c r="BX30" s="1113">
        <v>5.6819824474910181</v>
      </c>
      <c r="BY30" s="1467">
        <v>0.3863049877916952</v>
      </c>
      <c r="BZ30" s="1467">
        <v>4.9245484687538044</v>
      </c>
      <c r="CA30" s="1467">
        <v>6.4394164262282327</v>
      </c>
      <c r="CB30" s="1467">
        <v>6.7987712275013292</v>
      </c>
      <c r="CC30" s="1109">
        <v>3270.5610359999932</v>
      </c>
      <c r="CD30" s="1109">
        <v>6323</v>
      </c>
      <c r="CE30" s="1109"/>
      <c r="CF30" s="1113">
        <v>4.9524823163841454</v>
      </c>
      <c r="CG30" s="1467">
        <v>0.37754250424574304</v>
      </c>
      <c r="CH30" s="1467">
        <v>4.2122278987474653</v>
      </c>
      <c r="CI30" s="1467">
        <v>5.6927367340208255</v>
      </c>
      <c r="CJ30" s="1467">
        <v>7.6232983810306756</v>
      </c>
      <c r="CK30" s="1109">
        <v>3143.6443999999869</v>
      </c>
      <c r="CL30" s="1109">
        <v>5862</v>
      </c>
      <c r="CM30" s="1109"/>
      <c r="CN30" s="1113">
        <v>5.7290279481786959</v>
      </c>
      <c r="CO30" s="1467">
        <v>0.42937418300904695</v>
      </c>
      <c r="CP30" s="1467">
        <v>4.8871459113008564</v>
      </c>
      <c r="CQ30" s="1467">
        <v>6.5709099850565345</v>
      </c>
      <c r="CR30" s="1467">
        <v>7.4947126614306097</v>
      </c>
      <c r="CS30" s="1109">
        <v>2954.3421419999795</v>
      </c>
      <c r="CT30" s="1109">
        <v>6447</v>
      </c>
      <c r="CU30" s="1109"/>
      <c r="CV30" s="704">
        <v>4.9697279213157222</v>
      </c>
      <c r="CW30" s="702">
        <v>0.43207140138363181</v>
      </c>
      <c r="CX30" s="702">
        <v>4.1221368992387344</v>
      </c>
      <c r="CY30" s="702">
        <v>5.8173189433927091</v>
      </c>
      <c r="CZ30" s="702">
        <v>8.6940655147423467</v>
      </c>
      <c r="DA30" s="708">
        <v>1527.6040500000045</v>
      </c>
      <c r="DB30" s="708">
        <v>3623</v>
      </c>
      <c r="DC30" s="708"/>
      <c r="DD30" s="704">
        <v>5.0103919293934727</v>
      </c>
      <c r="DE30" s="702">
        <v>0.30986725896082501</v>
      </c>
      <c r="DF30" s="702">
        <v>4.402817643476153</v>
      </c>
      <c r="DG30" s="702">
        <v>5.6179662153107923</v>
      </c>
      <c r="DH30" s="702">
        <v>6.1844914195831313</v>
      </c>
      <c r="DI30" s="708">
        <v>3065.0251550000025</v>
      </c>
      <c r="DJ30" s="708">
        <v>7310</v>
      </c>
      <c r="DK30" s="708"/>
      <c r="DL30" s="704">
        <v>4.5310214474548376</v>
      </c>
      <c r="DM30" s="702">
        <v>0.41969112388344032</v>
      </c>
      <c r="DN30" s="702">
        <v>3.707713533352293</v>
      </c>
      <c r="DO30" s="702">
        <v>5.3543293615573821</v>
      </c>
      <c r="DP30" s="702">
        <v>9.2626161396607145</v>
      </c>
      <c r="DQ30" s="708">
        <v>1393.3926539999954</v>
      </c>
      <c r="DR30" s="708">
        <v>3397</v>
      </c>
      <c r="DS30" s="708"/>
      <c r="DT30" s="1113">
        <v>-0.4</v>
      </c>
      <c r="DU30" s="1467">
        <v>-0.5</v>
      </c>
      <c r="DV30" s="1109"/>
      <c r="DW30" s="1109" t="s">
        <v>258</v>
      </c>
      <c r="DX30" s="1109" t="s">
        <v>258</v>
      </c>
    </row>
    <row r="31" spans="1:128" s="269" customFormat="1" ht="5.0999999999999996" customHeight="1">
      <c r="A31" s="1238"/>
      <c r="B31" s="1238"/>
      <c r="C31" s="1101"/>
      <c r="D31" s="1101"/>
      <c r="E31" s="1101"/>
      <c r="F31" s="1101"/>
      <c r="G31" s="1101"/>
      <c r="H31" s="1107"/>
      <c r="I31" s="1108"/>
      <c r="J31" s="1107"/>
      <c r="K31" s="1095"/>
      <c r="L31" s="1095"/>
      <c r="M31" s="1095"/>
      <c r="N31" s="1095"/>
      <c r="O31" s="1095"/>
      <c r="P31" s="1105"/>
      <c r="Q31" s="1106"/>
      <c r="R31" s="1105"/>
      <c r="S31" s="1095"/>
      <c r="T31" s="1095"/>
      <c r="U31" s="1095"/>
      <c r="V31" s="1095"/>
      <c r="W31" s="1095"/>
      <c r="X31" s="1105"/>
      <c r="Y31" s="1106"/>
      <c r="Z31" s="1095"/>
      <c r="AA31" s="1095"/>
      <c r="AB31" s="1095"/>
      <c r="AC31" s="1095"/>
      <c r="AD31" s="1095"/>
      <c r="AE31" s="1095"/>
      <c r="AF31" s="1105"/>
      <c r="AG31" s="1195"/>
      <c r="AH31" s="1235"/>
      <c r="AI31" s="1095"/>
      <c r="AJ31" s="1095"/>
      <c r="AK31" s="1095"/>
      <c r="AL31" s="1095"/>
      <c r="AM31" s="1095"/>
      <c r="AN31" s="1105"/>
      <c r="AO31" s="1106"/>
      <c r="AP31" s="1235"/>
      <c r="AQ31" s="1106"/>
      <c r="AR31" s="1095"/>
      <c r="AS31" s="1095"/>
      <c r="AT31" s="1095"/>
      <c r="AU31" s="1095"/>
      <c r="AV31" s="1095"/>
      <c r="AW31" s="1105"/>
      <c r="AX31" s="1106"/>
      <c r="AY31" s="1095"/>
      <c r="AZ31" s="1112"/>
      <c r="BA31" s="1111"/>
      <c r="BB31" s="1112"/>
      <c r="BC31" s="1111"/>
      <c r="BD31" s="1111"/>
      <c r="BE31" s="1110"/>
      <c r="BF31" s="1110"/>
      <c r="BG31" s="1106"/>
      <c r="BH31" s="1467"/>
      <c r="BI31" s="1467"/>
      <c r="BJ31" s="1467"/>
      <c r="BK31" s="1467"/>
      <c r="BL31" s="1467"/>
      <c r="BM31" s="1109"/>
      <c r="BN31" s="1109"/>
      <c r="BO31" s="1108"/>
      <c r="BP31" s="1113"/>
      <c r="BQ31" s="1467"/>
      <c r="BR31" s="1467"/>
      <c r="BS31" s="1467"/>
      <c r="BT31" s="1467"/>
      <c r="BU31" s="1109"/>
      <c r="BV31" s="1109"/>
      <c r="BW31" s="1108"/>
      <c r="BX31" s="1113"/>
      <c r="BY31" s="1467"/>
      <c r="BZ31" s="1467"/>
      <c r="CA31" s="1467"/>
      <c r="CB31" s="1467"/>
      <c r="CC31" s="1109"/>
      <c r="CD31" s="1109"/>
      <c r="CE31" s="1109"/>
      <c r="CF31" s="1113"/>
      <c r="CG31" s="1467"/>
      <c r="CH31" s="1467"/>
      <c r="CI31" s="1467"/>
      <c r="CJ31" s="1467"/>
      <c r="CK31" s="1109"/>
      <c r="CL31" s="1109"/>
      <c r="CM31" s="1109"/>
      <c r="CN31" s="1113"/>
      <c r="CO31" s="1467"/>
      <c r="CP31" s="1467"/>
      <c r="CQ31" s="1467"/>
      <c r="CR31" s="1467"/>
      <c r="CS31" s="1109"/>
      <c r="CT31" s="1109"/>
      <c r="CU31" s="1109"/>
      <c r="CV31" s="704"/>
      <c r="CW31" s="702"/>
      <c r="CX31" s="702"/>
      <c r="CY31" s="702"/>
      <c r="CZ31" s="702"/>
      <c r="DA31" s="708"/>
      <c r="DB31" s="708"/>
      <c r="DC31" s="708"/>
      <c r="DD31" s="704"/>
      <c r="DE31" s="702"/>
      <c r="DF31" s="702"/>
      <c r="DG31" s="702"/>
      <c r="DH31" s="702"/>
      <c r="DI31" s="708"/>
      <c r="DJ31" s="708"/>
      <c r="DK31" s="708"/>
      <c r="DL31" s="704"/>
      <c r="DM31" s="702"/>
      <c r="DN31" s="702"/>
      <c r="DO31" s="702"/>
      <c r="DP31" s="702"/>
      <c r="DQ31" s="708"/>
      <c r="DR31" s="708"/>
      <c r="DS31" s="708"/>
      <c r="DT31" s="1113"/>
      <c r="DU31" s="1467"/>
      <c r="DV31" s="1109"/>
      <c r="DW31" s="1109"/>
      <c r="DX31" s="1109"/>
    </row>
    <row r="32" spans="1:128" s="269" customFormat="1" ht="18" customHeight="1">
      <c r="A32" s="1128" t="s">
        <v>73</v>
      </c>
      <c r="B32" s="1128"/>
      <c r="C32" s="1133"/>
      <c r="D32" s="1133"/>
      <c r="E32" s="1133"/>
      <c r="F32" s="1133"/>
      <c r="G32" s="1133"/>
      <c r="H32" s="1134"/>
      <c r="I32" s="1135"/>
      <c r="J32" s="1134"/>
      <c r="K32" s="1129"/>
      <c r="L32" s="1129"/>
      <c r="M32" s="1129"/>
      <c r="N32" s="1129"/>
      <c r="O32" s="1129"/>
      <c r="P32" s="1130"/>
      <c r="Q32" s="1131"/>
      <c r="R32" s="1130"/>
      <c r="S32" s="1129"/>
      <c r="T32" s="1129"/>
      <c r="U32" s="1129"/>
      <c r="V32" s="1129"/>
      <c r="W32" s="1129"/>
      <c r="X32" s="1130"/>
      <c r="Y32" s="1131"/>
      <c r="Z32" s="1132"/>
      <c r="AA32" s="1129"/>
      <c r="AB32" s="1129"/>
      <c r="AC32" s="1129"/>
      <c r="AD32" s="1129"/>
      <c r="AE32" s="1129"/>
      <c r="AF32" s="1130"/>
      <c r="AG32" s="1236"/>
      <c r="AH32" s="1237"/>
      <c r="AI32" s="1129"/>
      <c r="AJ32" s="1129"/>
      <c r="AK32" s="1129"/>
      <c r="AL32" s="1129"/>
      <c r="AM32" s="1129"/>
      <c r="AN32" s="1130"/>
      <c r="AO32" s="1131"/>
      <c r="AP32" s="1237"/>
      <c r="AQ32" s="1131"/>
      <c r="AR32" s="1129"/>
      <c r="AS32" s="1129"/>
      <c r="AT32" s="1129"/>
      <c r="AU32" s="1129"/>
      <c r="AV32" s="1129"/>
      <c r="AW32" s="1130"/>
      <c r="AX32" s="1131"/>
      <c r="AY32" s="1129"/>
      <c r="AZ32" s="1141"/>
      <c r="BA32" s="1140"/>
      <c r="BB32" s="1141"/>
      <c r="BC32" s="1140"/>
      <c r="BD32" s="1140"/>
      <c r="BE32" s="1138"/>
      <c r="BF32" s="1138"/>
      <c r="BG32" s="1131"/>
      <c r="BH32" s="1469"/>
      <c r="BI32" s="1469"/>
      <c r="BJ32" s="1469"/>
      <c r="BK32" s="1469"/>
      <c r="BL32" s="1469"/>
      <c r="BM32" s="1137"/>
      <c r="BN32" s="1137"/>
      <c r="BO32" s="1135"/>
      <c r="BP32" s="1521"/>
      <c r="BQ32" s="1469"/>
      <c r="BR32" s="1469"/>
      <c r="BS32" s="1469"/>
      <c r="BT32" s="1469"/>
      <c r="BU32" s="1137"/>
      <c r="BV32" s="1137"/>
      <c r="BW32" s="1135"/>
      <c r="BX32" s="1521"/>
      <c r="BY32" s="1469"/>
      <c r="BZ32" s="1469"/>
      <c r="CA32" s="1469"/>
      <c r="CB32" s="1469"/>
      <c r="CC32" s="1137"/>
      <c r="CD32" s="1137"/>
      <c r="CE32" s="1137"/>
      <c r="CF32" s="1521"/>
      <c r="CG32" s="1469"/>
      <c r="CH32" s="1469"/>
      <c r="CI32" s="1469"/>
      <c r="CJ32" s="1469"/>
      <c r="CK32" s="1137"/>
      <c r="CL32" s="1137"/>
      <c r="CM32" s="1137"/>
      <c r="CN32" s="1521"/>
      <c r="CO32" s="1469"/>
      <c r="CP32" s="1469"/>
      <c r="CQ32" s="1469"/>
      <c r="CR32" s="1469"/>
      <c r="CS32" s="1137"/>
      <c r="CT32" s="1137"/>
      <c r="CU32" s="1137"/>
      <c r="CV32" s="716"/>
      <c r="CW32" s="717"/>
      <c r="CX32" s="717"/>
      <c r="CY32" s="717"/>
      <c r="CZ32" s="717"/>
      <c r="DA32" s="1411"/>
      <c r="DB32" s="1411"/>
      <c r="DC32" s="1411"/>
      <c r="DD32" s="716"/>
      <c r="DE32" s="717"/>
      <c r="DF32" s="717"/>
      <c r="DG32" s="717"/>
      <c r="DH32" s="717"/>
      <c r="DI32" s="1411"/>
      <c r="DJ32" s="1411"/>
      <c r="DK32" s="1411"/>
      <c r="DL32" s="716"/>
      <c r="DM32" s="717"/>
      <c r="DN32" s="717"/>
      <c r="DO32" s="717"/>
      <c r="DP32" s="717"/>
      <c r="DQ32" s="1411"/>
      <c r="DR32" s="1411"/>
      <c r="DS32" s="1411"/>
      <c r="DT32" s="1521"/>
      <c r="DU32" s="1469"/>
      <c r="DV32" s="1137"/>
      <c r="DW32" s="1137"/>
      <c r="DX32" s="1137"/>
    </row>
    <row r="33" spans="1:138" s="269" customFormat="1" ht="18" customHeight="1">
      <c r="A33" s="1147" t="s">
        <v>80</v>
      </c>
      <c r="B33" s="1127"/>
      <c r="C33" s="1101"/>
      <c r="D33" s="1101"/>
      <c r="E33" s="1101"/>
      <c r="F33" s="1101"/>
      <c r="G33" s="1101"/>
      <c r="H33" s="1107"/>
      <c r="I33" s="1108"/>
      <c r="J33" s="1107"/>
      <c r="K33" s="1095" t="s">
        <v>77</v>
      </c>
      <c r="L33" s="1095" t="s">
        <v>77</v>
      </c>
      <c r="M33" s="1095" t="s">
        <v>77</v>
      </c>
      <c r="N33" s="1095" t="s">
        <v>77</v>
      </c>
      <c r="O33" s="1095" t="s">
        <v>77</v>
      </c>
      <c r="P33" s="1095" t="s">
        <v>77</v>
      </c>
      <c r="Q33" s="1095" t="s">
        <v>77</v>
      </c>
      <c r="R33" s="1105"/>
      <c r="S33" s="1095"/>
      <c r="T33" s="1095"/>
      <c r="U33" s="1095"/>
      <c r="V33" s="1095"/>
      <c r="W33" s="1095"/>
      <c r="X33" s="1105"/>
      <c r="Y33" s="1106"/>
      <c r="Z33" s="1094"/>
      <c r="AA33" s="1095">
        <v>8.4507406683500328</v>
      </c>
      <c r="AB33" s="1095">
        <v>1.065428736654251</v>
      </c>
      <c r="AC33" s="1095">
        <v>6.3601783679929085</v>
      </c>
      <c r="AD33" s="1095">
        <v>10.541302968707159</v>
      </c>
      <c r="AE33" s="1095">
        <v>12.607519014806909</v>
      </c>
      <c r="AF33" s="1105">
        <v>1612.1259939999986</v>
      </c>
      <c r="AG33" s="1195">
        <v>1135</v>
      </c>
      <c r="AH33" s="1235"/>
      <c r="AI33" s="1095">
        <v>8.0780774457243876</v>
      </c>
      <c r="AJ33" s="1095">
        <v>1.0323402277187219</v>
      </c>
      <c r="AK33" s="1095">
        <v>6.0524364557858261</v>
      </c>
      <c r="AL33" s="1095">
        <v>10.10371843566295</v>
      </c>
      <c r="AM33" s="1095">
        <v>12.779528726418993</v>
      </c>
      <c r="AN33" s="1105">
        <v>1425.5471551233315</v>
      </c>
      <c r="AO33" s="1106">
        <v>1055</v>
      </c>
      <c r="AP33" s="1235"/>
      <c r="AQ33" s="1106"/>
      <c r="AR33" s="1095">
        <v>6.236517218410456</v>
      </c>
      <c r="AS33" s="1095">
        <v>0.90289000892580495</v>
      </c>
      <c r="AT33" s="1095">
        <v>4.4648869246686695</v>
      </c>
      <c r="AU33" s="1095">
        <v>8.0081475121522434</v>
      </c>
      <c r="AV33" s="1095">
        <v>14.477471596814267</v>
      </c>
      <c r="AW33" s="1105">
        <v>1724.6418030000082</v>
      </c>
      <c r="AX33" s="1106">
        <v>1229</v>
      </c>
      <c r="AY33" s="1095"/>
      <c r="AZ33" s="1112">
        <v>6.3662526809421403</v>
      </c>
      <c r="BA33" s="1111">
        <v>0.85921693259316378</v>
      </c>
      <c r="BB33" s="1112">
        <v>4.6807083775439935</v>
      </c>
      <c r="BC33" s="1111">
        <v>8.051796984340287</v>
      </c>
      <c r="BD33" s="1111">
        <v>13.496431506171517</v>
      </c>
      <c r="BE33" s="1110">
        <v>1769.2147900000018</v>
      </c>
      <c r="BF33" s="1110">
        <v>1365</v>
      </c>
      <c r="BG33" s="1106"/>
      <c r="BH33" s="1467" t="s">
        <v>184</v>
      </c>
      <c r="BI33" s="1467">
        <v>0.80599610825663126</v>
      </c>
      <c r="BJ33" s="1467">
        <v>3.681124332908313</v>
      </c>
      <c r="BK33" s="1467">
        <v>6.8434316226816536</v>
      </c>
      <c r="BL33" s="1467">
        <v>15.316486731747347</v>
      </c>
      <c r="BM33" s="1109">
        <v>2012.1396749999885</v>
      </c>
      <c r="BN33" s="1109">
        <v>1448</v>
      </c>
      <c r="BO33" s="1108"/>
      <c r="BP33" s="1113">
        <v>6.5441171060757721</v>
      </c>
      <c r="BQ33" s="1467">
        <v>0.91914214994860588</v>
      </c>
      <c r="BR33" s="1467">
        <v>4.7411501177166198</v>
      </c>
      <c r="BS33" s="1467">
        <v>8.3470840944349263</v>
      </c>
      <c r="BT33" s="1467">
        <v>14.045319407491105</v>
      </c>
      <c r="BU33" s="1109">
        <v>2376.8007430000139</v>
      </c>
      <c r="BV33" s="1109">
        <v>1741</v>
      </c>
      <c r="BW33" s="1108"/>
      <c r="BX33" s="1113">
        <v>6.4434417930337569</v>
      </c>
      <c r="BY33" s="1467">
        <v>0.50978266593189958</v>
      </c>
      <c r="BZ33" s="1467">
        <v>5.4439034014899255</v>
      </c>
      <c r="CA33" s="1467">
        <v>7.4429801845775883</v>
      </c>
      <c r="CB33" s="1467">
        <v>7.9116516033875639</v>
      </c>
      <c r="CC33" s="1109">
        <v>2749.7858549999924</v>
      </c>
      <c r="CD33" s="1109">
        <v>4601</v>
      </c>
      <c r="CE33" s="1109"/>
      <c r="CF33" s="1113">
        <v>5.6931588955647427</v>
      </c>
      <c r="CG33" s="1467">
        <v>0.45468407414108475</v>
      </c>
      <c r="CH33" s="1467">
        <v>4.8016516063804238</v>
      </c>
      <c r="CI33" s="1467">
        <v>6.5846661847490617</v>
      </c>
      <c r="CJ33" s="1467">
        <v>7.9864989276042602</v>
      </c>
      <c r="CK33" s="1109">
        <v>2929.8906470000006</v>
      </c>
      <c r="CL33" s="1109">
        <v>4623</v>
      </c>
      <c r="CM33" s="1109"/>
      <c r="CN33" s="1113">
        <v>6.47593170565204</v>
      </c>
      <c r="CO33" s="1467">
        <v>0.46738155448360974</v>
      </c>
      <c r="CP33" s="1467">
        <v>5.5595282370688279</v>
      </c>
      <c r="CQ33" s="1467">
        <v>7.3923351742352512</v>
      </c>
      <c r="CR33" s="1467">
        <v>7.2172094414721863</v>
      </c>
      <c r="CS33" s="1109">
        <v>2698.0917949999825</v>
      </c>
      <c r="CT33" s="1109">
        <v>5022</v>
      </c>
      <c r="CU33" s="1109"/>
      <c r="CV33" s="704">
        <v>5.1088350588157612</v>
      </c>
      <c r="CW33" s="702">
        <v>0.539616019220576</v>
      </c>
      <c r="CX33" s="702">
        <v>4.0502746176580606</v>
      </c>
      <c r="CY33" s="702">
        <v>6.1673954999734617</v>
      </c>
      <c r="CZ33" s="702">
        <v>10.562408318299871</v>
      </c>
      <c r="DA33" s="708">
        <v>1258.185795000004</v>
      </c>
      <c r="DB33" s="708">
        <v>2751</v>
      </c>
      <c r="DC33" s="708"/>
      <c r="DD33" s="704">
        <v>5.3612856089632324</v>
      </c>
      <c r="DE33" s="702">
        <v>0.39843819221585564</v>
      </c>
      <c r="DF33" s="702">
        <v>4.5800453829358005</v>
      </c>
      <c r="DG33" s="702">
        <v>6.1425258349906642</v>
      </c>
      <c r="DH33" s="702">
        <v>7.4317658352267086</v>
      </c>
      <c r="DI33" s="708">
        <v>2447.6044660000116</v>
      </c>
      <c r="DJ33" s="708">
        <v>5549</v>
      </c>
      <c r="DK33" s="708"/>
      <c r="DL33" s="704">
        <v>4.9044868688721035</v>
      </c>
      <c r="DM33" s="702">
        <v>0.56958312530166177</v>
      </c>
      <c r="DN33" s="702">
        <v>3.7871373184645893</v>
      </c>
      <c r="DO33" s="702">
        <v>6.0218364192796177</v>
      </c>
      <c r="DP33" s="702">
        <v>11.61351106711496</v>
      </c>
      <c r="DQ33" s="708">
        <v>1271.1255359999968</v>
      </c>
      <c r="DR33" s="708">
        <v>2627</v>
      </c>
      <c r="DS33" s="708"/>
      <c r="DT33" s="1113">
        <v>-1.6</v>
      </c>
      <c r="DU33" s="1467">
        <v>-0.5</v>
      </c>
      <c r="DV33" s="1109"/>
      <c r="DW33" s="1109" t="s">
        <v>258</v>
      </c>
      <c r="DX33" s="1109" t="s">
        <v>258</v>
      </c>
    </row>
    <row r="34" spans="1:138" s="269" customFormat="1" ht="18" customHeight="1">
      <c r="A34" s="1174" t="s">
        <v>74</v>
      </c>
      <c r="B34" s="1249"/>
      <c r="C34" s="1154"/>
      <c r="D34" s="1154"/>
      <c r="E34" s="1154"/>
      <c r="F34" s="1154"/>
      <c r="G34" s="1154"/>
      <c r="H34" s="1155"/>
      <c r="I34" s="1156"/>
      <c r="J34" s="1155"/>
      <c r="K34" s="1150" t="s">
        <v>77</v>
      </c>
      <c r="L34" s="1150" t="s">
        <v>77</v>
      </c>
      <c r="M34" s="1150" t="s">
        <v>77</v>
      </c>
      <c r="N34" s="1150" t="s">
        <v>77</v>
      </c>
      <c r="O34" s="1150" t="s">
        <v>77</v>
      </c>
      <c r="P34" s="1150" t="s">
        <v>77</v>
      </c>
      <c r="Q34" s="1150" t="s">
        <v>77</v>
      </c>
      <c r="R34" s="1151"/>
      <c r="S34" s="1150"/>
      <c r="T34" s="1150"/>
      <c r="U34" s="1150"/>
      <c r="V34" s="1150"/>
      <c r="W34" s="1150"/>
      <c r="X34" s="1151"/>
      <c r="Y34" s="1152"/>
      <c r="Z34" s="1153"/>
      <c r="AA34" s="1150">
        <v>25.062814844424469</v>
      </c>
      <c r="AB34" s="1150">
        <v>0.92295572308956353</v>
      </c>
      <c r="AC34" s="1150">
        <v>23.25181015381601</v>
      </c>
      <c r="AD34" s="1150">
        <v>26.873819535032929</v>
      </c>
      <c r="AE34" s="1150">
        <v>3.6825700896676672</v>
      </c>
      <c r="AF34" s="1151">
        <v>5339.0982350000422</v>
      </c>
      <c r="AG34" s="1199">
        <v>5859</v>
      </c>
      <c r="AH34" s="1246"/>
      <c r="AI34" s="1150">
        <v>24.27509222628645</v>
      </c>
      <c r="AJ34" s="1150">
        <v>0.82394570786824861</v>
      </c>
      <c r="AK34" s="1150">
        <v>22.65835953048704</v>
      </c>
      <c r="AL34" s="1150">
        <v>25.891824922085867</v>
      </c>
      <c r="AM34" s="1150">
        <v>3.3942021731066108</v>
      </c>
      <c r="AN34" s="1151">
        <v>5213.9334484788569</v>
      </c>
      <c r="AO34" s="1152">
        <v>5664</v>
      </c>
      <c r="AP34" s="1246"/>
      <c r="AQ34" s="1152"/>
      <c r="AR34" s="1150">
        <v>20.885920553498085</v>
      </c>
      <c r="AS34" s="1150">
        <v>0.86578727137922884</v>
      </c>
      <c r="AT34" s="1150">
        <v>19.187092409706398</v>
      </c>
      <c r="AU34" s="1150">
        <v>22.584748697289772</v>
      </c>
      <c r="AV34" s="1150">
        <v>4.1453153532857909</v>
      </c>
      <c r="AW34" s="1151">
        <v>5287.6672309999458</v>
      </c>
      <c r="AX34" s="1152">
        <v>5612</v>
      </c>
      <c r="AY34" s="1150"/>
      <c r="AZ34" s="1161">
        <v>19.13129720092526</v>
      </c>
      <c r="BA34" s="1160">
        <v>0.76116540366260887</v>
      </c>
      <c r="BB34" s="1161">
        <v>17.638102686921485</v>
      </c>
      <c r="BC34" s="1160">
        <v>20.624491714929032</v>
      </c>
      <c r="BD34" s="1160">
        <v>3.9786397946177749</v>
      </c>
      <c r="BE34" s="1159">
        <v>5437.3522509999711</v>
      </c>
      <c r="BF34" s="1159">
        <v>5792</v>
      </c>
      <c r="BG34" s="1152"/>
      <c r="BH34" s="1471">
        <v>19.637304424485809</v>
      </c>
      <c r="BI34" s="1471">
        <v>0.89027351803039434</v>
      </c>
      <c r="BJ34" s="1471">
        <v>17.890820535097557</v>
      </c>
      <c r="BK34" s="1471">
        <v>21.383788313874064</v>
      </c>
      <c r="BL34" s="1471">
        <v>4.5335831170407976</v>
      </c>
      <c r="BM34" s="1158">
        <v>4886.5737539999791</v>
      </c>
      <c r="BN34" s="1158">
        <v>5364</v>
      </c>
      <c r="BO34" s="1156"/>
      <c r="BP34" s="1523">
        <v>15.873222493138966</v>
      </c>
      <c r="BQ34" s="1471">
        <v>0.6837180483283144</v>
      </c>
      <c r="BR34" s="1471">
        <v>14.532057722760166</v>
      </c>
      <c r="BS34" s="1471">
        <v>17.214387263517768</v>
      </c>
      <c r="BT34" s="1471">
        <v>4.3073676351720289</v>
      </c>
      <c r="BU34" s="1158">
        <v>5331.2083249999969</v>
      </c>
      <c r="BV34" s="1158">
        <v>5669</v>
      </c>
      <c r="BW34" s="1156"/>
      <c r="BX34" s="1523">
        <v>15.887037877791521</v>
      </c>
      <c r="BY34" s="1471">
        <v>0.4739108799385725</v>
      </c>
      <c r="BZ34" s="1471">
        <v>14.957833826094319</v>
      </c>
      <c r="CA34" s="1471">
        <v>16.816241929488722</v>
      </c>
      <c r="CB34" s="1471">
        <v>2.9830033992746512</v>
      </c>
      <c r="CC34" s="1158">
        <v>6737.4111350000185</v>
      </c>
      <c r="CD34" s="1158">
        <v>14619</v>
      </c>
      <c r="CE34" s="1158"/>
      <c r="CF34" s="1523">
        <v>14.64982608675326</v>
      </c>
      <c r="CG34" s="1471">
        <v>0.47474337946928657</v>
      </c>
      <c r="CH34" s="1471">
        <v>13.718988154748763</v>
      </c>
      <c r="CI34" s="1471">
        <v>15.580664018757757</v>
      </c>
      <c r="CJ34" s="1471">
        <v>3.2406076130730419</v>
      </c>
      <c r="CK34" s="1158">
        <v>5924.0636910000421</v>
      </c>
      <c r="CL34" s="1158">
        <v>12259</v>
      </c>
      <c r="CM34" s="1158"/>
      <c r="CN34" s="1523">
        <v>14.624828304694596</v>
      </c>
      <c r="CO34" s="1471">
        <v>0.49322771344601612</v>
      </c>
      <c r="CP34" s="1471">
        <v>13.657747804689228</v>
      </c>
      <c r="CQ34" s="1471">
        <v>15.591908804699964</v>
      </c>
      <c r="CR34" s="1471">
        <v>3.3725367790313765</v>
      </c>
      <c r="CS34" s="1158">
        <v>5093.4779299999091</v>
      </c>
      <c r="CT34" s="1158">
        <v>11934</v>
      </c>
      <c r="CU34" s="1158"/>
      <c r="CV34" s="737">
        <v>14.851399386622823</v>
      </c>
      <c r="CW34" s="730">
        <v>0.62004786912385812</v>
      </c>
      <c r="CX34" s="730">
        <v>13.635056426999997</v>
      </c>
      <c r="CY34" s="730">
        <v>16.067742346245652</v>
      </c>
      <c r="CZ34" s="730">
        <v>4.1750130946068085</v>
      </c>
      <c r="DA34" s="731">
        <v>2522.641807999978</v>
      </c>
      <c r="DB34" s="731">
        <v>6566</v>
      </c>
      <c r="DC34" s="731"/>
      <c r="DD34" s="737">
        <v>14.334336219218754</v>
      </c>
      <c r="DE34" s="730">
        <v>0.417153000365869</v>
      </c>
      <c r="DF34" s="730">
        <v>13.516400813776253</v>
      </c>
      <c r="DG34" s="730">
        <v>15.152271624661257</v>
      </c>
      <c r="DH34" s="730">
        <v>2.9101661492115087</v>
      </c>
      <c r="DI34" s="731">
        <v>5010.9516340000264</v>
      </c>
      <c r="DJ34" s="731">
        <v>13141</v>
      </c>
      <c r="DK34" s="731"/>
      <c r="DL34" s="737">
        <v>14.888839267852038</v>
      </c>
      <c r="DM34" s="730">
        <v>0.70407741545240921</v>
      </c>
      <c r="DN34" s="730">
        <v>13.507652661961664</v>
      </c>
      <c r="DO34" s="730">
        <v>16.270025873742412</v>
      </c>
      <c r="DP34" s="730">
        <v>4.7288939237369032</v>
      </c>
      <c r="DQ34" s="731">
        <v>2240.214734000007</v>
      </c>
      <c r="DR34" s="731">
        <v>5670</v>
      </c>
      <c r="DS34" s="731"/>
      <c r="DT34" s="1523">
        <v>-1</v>
      </c>
      <c r="DU34" s="1471">
        <v>0.6</v>
      </c>
      <c r="DV34" s="1158"/>
      <c r="DW34" s="1158" t="s">
        <v>258</v>
      </c>
      <c r="DX34" s="1158" t="s">
        <v>258</v>
      </c>
    </row>
    <row r="35" spans="1:138" s="269" customFormat="1" ht="18" customHeight="1">
      <c r="A35" s="1149" t="s">
        <v>78</v>
      </c>
      <c r="B35" s="1249"/>
      <c r="C35" s="1154"/>
      <c r="D35" s="1154"/>
      <c r="E35" s="1154"/>
      <c r="F35" s="1154"/>
      <c r="G35" s="1154"/>
      <c r="H35" s="1155"/>
      <c r="I35" s="1156"/>
      <c r="J35" s="1155"/>
      <c r="K35" s="1150" t="s">
        <v>77</v>
      </c>
      <c r="L35" s="1150" t="s">
        <v>77</v>
      </c>
      <c r="M35" s="1150" t="s">
        <v>77</v>
      </c>
      <c r="N35" s="1150" t="s">
        <v>77</v>
      </c>
      <c r="O35" s="1150" t="s">
        <v>77</v>
      </c>
      <c r="P35" s="1150" t="s">
        <v>77</v>
      </c>
      <c r="Q35" s="1150" t="s">
        <v>77</v>
      </c>
      <c r="R35" s="1151"/>
      <c r="S35" s="1150"/>
      <c r="T35" s="1150"/>
      <c r="U35" s="1150"/>
      <c r="V35" s="1150"/>
      <c r="W35" s="1150"/>
      <c r="X35" s="1151"/>
      <c r="Y35" s="1152"/>
      <c r="Z35" s="1153"/>
      <c r="AA35" s="1150">
        <v>23.426310837972604</v>
      </c>
      <c r="AB35" s="1150">
        <v>1.0072007401429968</v>
      </c>
      <c r="AC35" s="1150">
        <v>21.450002311841637</v>
      </c>
      <c r="AD35" s="1150">
        <v>25.402619364103572</v>
      </c>
      <c r="AE35" s="1150">
        <v>4.2994423966678799</v>
      </c>
      <c r="AF35" s="1151">
        <v>3985.0498759999996</v>
      </c>
      <c r="AG35" s="1199">
        <v>4405</v>
      </c>
      <c r="AH35" s="1246"/>
      <c r="AI35" s="1150">
        <v>23.050161865542083</v>
      </c>
      <c r="AJ35" s="1150">
        <v>0.8867429503139691</v>
      </c>
      <c r="AK35" s="1150">
        <v>21.310209455022981</v>
      </c>
      <c r="AL35" s="1150">
        <v>24.790114276061185</v>
      </c>
      <c r="AM35" s="1150">
        <v>3.8470139840517565</v>
      </c>
      <c r="AN35" s="1151">
        <v>3948.1854517268212</v>
      </c>
      <c r="AO35" s="1152">
        <v>4331</v>
      </c>
      <c r="AP35" s="1246"/>
      <c r="AQ35" s="1152"/>
      <c r="AR35" s="1150">
        <v>19.447154861411157</v>
      </c>
      <c r="AS35" s="1150">
        <v>0.93011877338690441</v>
      </c>
      <c r="AT35" s="1150">
        <v>17.622096903719651</v>
      </c>
      <c r="AU35" s="1150">
        <v>21.272212819102659</v>
      </c>
      <c r="AV35" s="1150">
        <v>4.7828012890077414</v>
      </c>
      <c r="AW35" s="1151">
        <v>4032.9003989999942</v>
      </c>
      <c r="AX35" s="1152">
        <v>4329</v>
      </c>
      <c r="AY35" s="1150"/>
      <c r="AZ35" s="1161">
        <v>17.92501193441467</v>
      </c>
      <c r="BA35" s="1160">
        <v>0.83622898641864063</v>
      </c>
      <c r="BB35" s="1161">
        <v>16.2845635785607</v>
      </c>
      <c r="BC35" s="1160">
        <v>19.565460290268639</v>
      </c>
      <c r="BD35" s="1160">
        <v>4.6651516299029296</v>
      </c>
      <c r="BE35" s="1159">
        <v>4354.381960000007</v>
      </c>
      <c r="BF35" s="1159">
        <v>4532</v>
      </c>
      <c r="BG35" s="1152"/>
      <c r="BH35" s="1471">
        <v>17.794097082912561</v>
      </c>
      <c r="BI35" s="1471">
        <v>0.95660935136495873</v>
      </c>
      <c r="BJ35" s="1471">
        <v>15.917479631353132</v>
      </c>
      <c r="BK35" s="1471">
        <v>19.67071453447199</v>
      </c>
      <c r="BL35" s="1471">
        <v>5.3759926503018702</v>
      </c>
      <c r="BM35" s="1158">
        <v>4042.4369590000038</v>
      </c>
      <c r="BN35" s="1158">
        <v>4289</v>
      </c>
      <c r="BO35" s="1156"/>
      <c r="BP35" s="1523">
        <v>14.196856518151677</v>
      </c>
      <c r="BQ35" s="1471">
        <v>0.69122502367809591</v>
      </c>
      <c r="BR35" s="1471">
        <v>12.840966246675098</v>
      </c>
      <c r="BS35" s="1471">
        <v>15.552746789628255</v>
      </c>
      <c r="BT35" s="1471">
        <v>4.86885968590523</v>
      </c>
      <c r="BU35" s="1158">
        <v>4438.2239420000251</v>
      </c>
      <c r="BV35" s="1158">
        <v>4590</v>
      </c>
      <c r="BW35" s="1156"/>
      <c r="BX35" s="1523">
        <v>14.717418524165288</v>
      </c>
      <c r="BY35" s="1471">
        <v>0.48540511229746658</v>
      </c>
      <c r="BZ35" s="1471">
        <v>13.765677561561084</v>
      </c>
      <c r="CA35" s="1471">
        <v>15.669159486769491</v>
      </c>
      <c r="CB35" s="1471">
        <v>3.2981674843346673</v>
      </c>
      <c r="CC35" s="1158">
        <v>5600.909668000003</v>
      </c>
      <c r="CD35" s="1158">
        <v>12230</v>
      </c>
      <c r="CE35" s="1158"/>
      <c r="CF35" s="1523">
        <v>13.514470310922313</v>
      </c>
      <c r="CG35" s="1471">
        <v>0.46650735489568779</v>
      </c>
      <c r="CH35" s="1471">
        <v>12.599780901284991</v>
      </c>
      <c r="CI35" s="1471">
        <v>14.429159720559637</v>
      </c>
      <c r="CJ35" s="1471">
        <v>3.4519100206144175</v>
      </c>
      <c r="CK35" s="1158">
        <v>4924.4715530000176</v>
      </c>
      <c r="CL35" s="1158">
        <v>10326</v>
      </c>
      <c r="CM35" s="1158"/>
      <c r="CN35" s="1523">
        <v>13.669678752183481</v>
      </c>
      <c r="CO35" s="1471">
        <v>0.52041018877507372</v>
      </c>
      <c r="CP35" s="1471">
        <v>12.649301081082545</v>
      </c>
      <c r="CQ35" s="1471">
        <v>14.690056423284418</v>
      </c>
      <c r="CR35" s="1471">
        <v>3.8070403716835539</v>
      </c>
      <c r="CS35" s="1158">
        <v>4267.8267029999733</v>
      </c>
      <c r="CT35" s="1158">
        <v>10005</v>
      </c>
      <c r="CU35" s="1158"/>
      <c r="CV35" s="737">
        <v>14.066056195973262</v>
      </c>
      <c r="CW35" s="730">
        <v>0.64068854070914993</v>
      </c>
      <c r="CX35" s="730">
        <v>12.809222595522765</v>
      </c>
      <c r="CY35" s="730">
        <v>15.322889796423759</v>
      </c>
      <c r="CZ35" s="730">
        <v>4.5548555457396942</v>
      </c>
      <c r="DA35" s="736">
        <v>2134.1870799999951</v>
      </c>
      <c r="DB35" s="736">
        <v>5625</v>
      </c>
      <c r="DC35" s="736"/>
      <c r="DD35" s="737">
        <v>13.576533518892314</v>
      </c>
      <c r="DE35" s="730">
        <v>0.42512072383466282</v>
      </c>
      <c r="DF35" s="730">
        <v>12.742975348852207</v>
      </c>
      <c r="DG35" s="730">
        <v>14.410091688932422</v>
      </c>
      <c r="DH35" s="730">
        <v>3.1312906438384256</v>
      </c>
      <c r="DI35" s="736">
        <v>4242.7203099999851</v>
      </c>
      <c r="DJ35" s="736">
        <v>11210</v>
      </c>
      <c r="DK35" s="736"/>
      <c r="DL35" s="737">
        <v>13.714498136807451</v>
      </c>
      <c r="DM35" s="730">
        <v>0.70236213483555043</v>
      </c>
      <c r="DN35" s="730">
        <v>12.33667639188457</v>
      </c>
      <c r="DO35" s="730">
        <v>15.092319881730335</v>
      </c>
      <c r="DP35" s="730">
        <v>5.121311241791096</v>
      </c>
      <c r="DQ35" s="736">
        <v>1847.5146189999996</v>
      </c>
      <c r="DR35" s="736">
        <v>4790</v>
      </c>
      <c r="DS35" s="736"/>
      <c r="DT35" s="1523">
        <v>-0.5</v>
      </c>
      <c r="DU35" s="1471">
        <v>0.1</v>
      </c>
      <c r="DV35" s="1158"/>
      <c r="DW35" s="1158" t="s">
        <v>258</v>
      </c>
      <c r="DX35" s="1158" t="s">
        <v>258</v>
      </c>
    </row>
    <row r="36" spans="1:138" s="269" customFormat="1" ht="18" customHeight="1">
      <c r="A36" s="1149" t="s">
        <v>79</v>
      </c>
      <c r="B36" s="1249"/>
      <c r="C36" s="1154"/>
      <c r="D36" s="1154"/>
      <c r="E36" s="1154"/>
      <c r="F36" s="1154"/>
      <c r="G36" s="1154"/>
      <c r="H36" s="1155"/>
      <c r="I36" s="1156"/>
      <c r="J36" s="1155"/>
      <c r="K36" s="1150" t="s">
        <v>77</v>
      </c>
      <c r="L36" s="1150" t="s">
        <v>77</v>
      </c>
      <c r="M36" s="1150" t="s">
        <v>77</v>
      </c>
      <c r="N36" s="1150" t="s">
        <v>77</v>
      </c>
      <c r="O36" s="1150" t="s">
        <v>77</v>
      </c>
      <c r="P36" s="1150" t="s">
        <v>77</v>
      </c>
      <c r="Q36" s="1150" t="s">
        <v>77</v>
      </c>
      <c r="R36" s="1151"/>
      <c r="S36" s="1150"/>
      <c r="T36" s="1150"/>
      <c r="U36" s="1150"/>
      <c r="V36" s="1150"/>
      <c r="W36" s="1150"/>
      <c r="X36" s="1151"/>
      <c r="Y36" s="1152"/>
      <c r="Z36" s="1153"/>
      <c r="AA36" s="1150">
        <v>29.879149537819387</v>
      </c>
      <c r="AB36" s="1150">
        <v>2.1669096866211341</v>
      </c>
      <c r="AC36" s="1150">
        <v>25.627284027457343</v>
      </c>
      <c r="AD36" s="1150">
        <v>34.131015048181432</v>
      </c>
      <c r="AE36" s="1150">
        <v>7.2522468682663765</v>
      </c>
      <c r="AF36" s="1151">
        <v>1354.0483590000008</v>
      </c>
      <c r="AG36" s="1199">
        <v>1454</v>
      </c>
      <c r="AH36" s="1246"/>
      <c r="AI36" s="1150">
        <v>28.095957234233715</v>
      </c>
      <c r="AJ36" s="1150">
        <v>1.8806610893025271</v>
      </c>
      <c r="AK36" s="1150">
        <v>24.405755023386927</v>
      </c>
      <c r="AL36" s="1150">
        <v>31.786159445080504</v>
      </c>
      <c r="AM36" s="1150">
        <v>6.6937071181579908</v>
      </c>
      <c r="AN36" s="1151">
        <v>1265.747996752031</v>
      </c>
      <c r="AO36" s="1152">
        <v>1333</v>
      </c>
      <c r="AP36" s="1246"/>
      <c r="AQ36" s="1152"/>
      <c r="AR36" s="1150">
        <v>25.510204990818668</v>
      </c>
      <c r="AS36" s="1150">
        <v>2.065763722115086</v>
      </c>
      <c r="AT36" s="1150">
        <v>21.456810276476869</v>
      </c>
      <c r="AU36" s="1150">
        <v>29.563599705160463</v>
      </c>
      <c r="AV36" s="1150">
        <v>8.0977935020850342</v>
      </c>
      <c r="AW36" s="1151">
        <v>1254.7668319999946</v>
      </c>
      <c r="AX36" s="1152">
        <v>1283</v>
      </c>
      <c r="AY36" s="1150"/>
      <c r="AZ36" s="1161">
        <v>23.981501169361223</v>
      </c>
      <c r="BA36" s="1160">
        <v>1.7533004933255072</v>
      </c>
      <c r="BB36" s="1161">
        <v>20.542013949584472</v>
      </c>
      <c r="BC36" s="1160">
        <v>27.420988389137975</v>
      </c>
      <c r="BD36" s="1160">
        <v>7.3110539700722512</v>
      </c>
      <c r="BE36" s="1159">
        <v>1082.9702910000012</v>
      </c>
      <c r="BF36" s="1159">
        <v>1260</v>
      </c>
      <c r="BG36" s="1152"/>
      <c r="BH36" s="1471">
        <v>28.464131456323926</v>
      </c>
      <c r="BI36" s="1471">
        <v>2.0720095766721713</v>
      </c>
      <c r="BJ36" s="1471">
        <v>24.399390372794834</v>
      </c>
      <c r="BK36" s="1471">
        <v>32.528872539853012</v>
      </c>
      <c r="BL36" s="1471">
        <v>7.2793704591039923</v>
      </c>
      <c r="BM36" s="1158">
        <v>844.13679500000137</v>
      </c>
      <c r="BN36" s="1158">
        <v>1075</v>
      </c>
      <c r="BO36" s="1156"/>
      <c r="BP36" s="1523">
        <v>24.204933268133168</v>
      </c>
      <c r="BQ36" s="1471">
        <v>1.981716685783953</v>
      </c>
      <c r="BR36" s="1471">
        <v>20.317645795843102</v>
      </c>
      <c r="BS36" s="1471">
        <v>28.092220740423237</v>
      </c>
      <c r="BT36" s="1471">
        <v>8.187242922057413</v>
      </c>
      <c r="BU36" s="1158">
        <v>892.9843829999968</v>
      </c>
      <c r="BV36" s="1158">
        <v>1079</v>
      </c>
      <c r="BW36" s="1156"/>
      <c r="BX36" s="1523">
        <v>21.651159206114819</v>
      </c>
      <c r="BY36" s="1471">
        <v>1.360026998067039</v>
      </c>
      <c r="BZ36" s="1471">
        <v>18.984534212856001</v>
      </c>
      <c r="CA36" s="1471">
        <v>24.317784199373637</v>
      </c>
      <c r="CB36" s="1471">
        <v>6.2815435659580476</v>
      </c>
      <c r="CC36" s="1158">
        <v>1136.5014669999982</v>
      </c>
      <c r="CD36" s="1158">
        <v>2389</v>
      </c>
      <c r="CE36" s="1158"/>
      <c r="CF36" s="1523">
        <v>20.243134605366368</v>
      </c>
      <c r="CG36" s="1471">
        <v>1.4601489029606538</v>
      </c>
      <c r="CH36" s="1471">
        <v>17.380194237941065</v>
      </c>
      <c r="CI36" s="1471">
        <v>23.106074972791667</v>
      </c>
      <c r="CJ36" s="1471">
        <v>7.2130573225234338</v>
      </c>
      <c r="CK36" s="1158">
        <v>999.59213800000111</v>
      </c>
      <c r="CL36" s="1158">
        <v>1933</v>
      </c>
      <c r="CM36" s="1158"/>
      <c r="CN36" s="1523">
        <v>19.562037421885893</v>
      </c>
      <c r="CO36" s="1471">
        <v>1.3732157122830888</v>
      </c>
      <c r="CP36" s="1471">
        <v>16.869548534001641</v>
      </c>
      <c r="CQ36" s="1471">
        <v>22.254526309770149</v>
      </c>
      <c r="CR36" s="1471">
        <v>7.0197990253650309</v>
      </c>
      <c r="CS36" s="1158">
        <v>825.65122700000006</v>
      </c>
      <c r="CT36" s="1158">
        <v>1929</v>
      </c>
      <c r="CU36" s="1158"/>
      <c r="CV36" s="737">
        <v>19.166108849626294</v>
      </c>
      <c r="CW36" s="730">
        <v>1.7974278290263328</v>
      </c>
      <c r="CX36" s="730">
        <v>15.640109012943368</v>
      </c>
      <c r="CY36" s="730">
        <v>22.692108686309222</v>
      </c>
      <c r="CZ36" s="730">
        <v>9.378157262533648</v>
      </c>
      <c r="DA36" s="736">
        <v>388.45472800000141</v>
      </c>
      <c r="DB36" s="736">
        <v>941</v>
      </c>
      <c r="DC36" s="736"/>
      <c r="DD36" s="737">
        <v>18.519462244681918</v>
      </c>
      <c r="DE36" s="730">
        <v>1.2703002739588642</v>
      </c>
      <c r="DF36" s="730">
        <v>16.028712882450375</v>
      </c>
      <c r="DG36" s="730">
        <v>21.010211606913465</v>
      </c>
      <c r="DH36" s="730">
        <v>6.8592719225616063</v>
      </c>
      <c r="DI36" s="736">
        <v>768.23132400000088</v>
      </c>
      <c r="DJ36" s="736">
        <v>1931</v>
      </c>
      <c r="DK36" s="736"/>
      <c r="DL36" s="737">
        <v>20.413697357842629</v>
      </c>
      <c r="DM36" s="730">
        <v>2.2357480121359279</v>
      </c>
      <c r="DN36" s="730">
        <v>16.02783702382812</v>
      </c>
      <c r="DO36" s="730">
        <v>24.799557691857135</v>
      </c>
      <c r="DP36" s="730">
        <v>10.95219534680222</v>
      </c>
      <c r="DQ36" s="736">
        <v>392.70011500000027</v>
      </c>
      <c r="DR36" s="736">
        <v>880</v>
      </c>
      <c r="DS36" s="736"/>
      <c r="DT36" s="1523">
        <v>-3.8</v>
      </c>
      <c r="DU36" s="1471">
        <v>1.9</v>
      </c>
      <c r="DV36" s="1158"/>
      <c r="DW36" s="1158" t="s">
        <v>258</v>
      </c>
      <c r="DX36" s="1158" t="s">
        <v>258</v>
      </c>
    </row>
    <row r="37" spans="1:138" s="269" customFormat="1" ht="18" hidden="1" customHeight="1">
      <c r="A37" s="1174" t="s">
        <v>75</v>
      </c>
      <c r="B37" s="1249"/>
      <c r="C37" s="1154"/>
      <c r="D37" s="1154"/>
      <c r="E37" s="1154"/>
      <c r="F37" s="1154"/>
      <c r="G37" s="1154"/>
      <c r="H37" s="1155"/>
      <c r="I37" s="1156"/>
      <c r="J37" s="1155"/>
      <c r="K37" s="1150" t="s">
        <v>77</v>
      </c>
      <c r="L37" s="1150" t="s">
        <v>77</v>
      </c>
      <c r="M37" s="1150" t="s">
        <v>77</v>
      </c>
      <c r="N37" s="1150" t="s">
        <v>77</v>
      </c>
      <c r="O37" s="1150" t="s">
        <v>77</v>
      </c>
      <c r="P37" s="1150" t="s">
        <v>77</v>
      </c>
      <c r="Q37" s="1150" t="s">
        <v>77</v>
      </c>
      <c r="R37" s="1151"/>
      <c r="S37" s="1150"/>
      <c r="T37" s="1150"/>
      <c r="U37" s="1150"/>
      <c r="V37" s="1150"/>
      <c r="W37" s="1150"/>
      <c r="X37" s="1151"/>
      <c r="Y37" s="1152"/>
      <c r="Z37" s="1153"/>
      <c r="AA37" s="1175">
        <v>43.063494511320506</v>
      </c>
      <c r="AB37" s="1150">
        <v>10.504375765739237</v>
      </c>
      <c r="AC37" s="1150">
        <v>22.452024960010803</v>
      </c>
      <c r="AD37" s="1150">
        <v>63.67496406263021</v>
      </c>
      <c r="AE37" s="1150">
        <v>24.392762094534277</v>
      </c>
      <c r="AF37" s="1151">
        <v>33.661193000000004</v>
      </c>
      <c r="AG37" s="1199">
        <v>34</v>
      </c>
      <c r="AH37" s="1246"/>
      <c r="AI37" s="1175">
        <v>13.321512326926582</v>
      </c>
      <c r="AJ37" s="1150">
        <v>5.4100288806611472</v>
      </c>
      <c r="AK37" s="1150">
        <v>2.7060427722474101</v>
      </c>
      <c r="AL37" s="1150">
        <v>23.936981881605753</v>
      </c>
      <c r="AM37" s="1150">
        <v>40.611221518190035</v>
      </c>
      <c r="AN37" s="1151">
        <v>32.369462972188295</v>
      </c>
      <c r="AO37" s="1152">
        <v>33</v>
      </c>
      <c r="AP37" s="1246"/>
      <c r="AQ37" s="1152"/>
      <c r="AR37" s="1175">
        <v>26.182133523462625</v>
      </c>
      <c r="AS37" s="1150">
        <v>10.981743404394395</v>
      </c>
      <c r="AT37" s="1150">
        <v>4.6340057327131587</v>
      </c>
      <c r="AU37" s="1150">
        <v>47.730261314212093</v>
      </c>
      <c r="AV37" s="1150">
        <v>41.943653654326198</v>
      </c>
      <c r="AW37" s="1151">
        <v>44.849480999999997</v>
      </c>
      <c r="AX37" s="1152">
        <v>41</v>
      </c>
      <c r="AY37" s="1250"/>
      <c r="AZ37" s="1226">
        <v>14.244179987776972</v>
      </c>
      <c r="BA37" s="1160">
        <v>6.6287974038542519</v>
      </c>
      <c r="BB37" s="1161">
        <v>1.2403258054276611</v>
      </c>
      <c r="BC37" s="1160">
        <v>27.248034170126285</v>
      </c>
      <c r="BD37" s="1160">
        <v>46.536883201015904</v>
      </c>
      <c r="BE37" s="1159">
        <v>38.623845000000017</v>
      </c>
      <c r="BF37" s="1159">
        <v>31</v>
      </c>
      <c r="BG37" s="1152"/>
      <c r="BH37" s="1471" t="s">
        <v>153</v>
      </c>
      <c r="BI37" s="1471" t="s">
        <v>314</v>
      </c>
      <c r="BJ37" s="1471">
        <v>0</v>
      </c>
      <c r="BK37" s="1471">
        <v>14.050469421856764</v>
      </c>
      <c r="BL37" s="1471">
        <v>70.825584327903357</v>
      </c>
      <c r="BM37" s="1158">
        <v>30.769915000000001</v>
      </c>
      <c r="BN37" s="1158">
        <v>28</v>
      </c>
      <c r="BO37" s="1156"/>
      <c r="BP37" s="1523" t="s">
        <v>335</v>
      </c>
      <c r="BQ37" s="1471">
        <v>3.4857991294608515</v>
      </c>
      <c r="BR37" s="1471">
        <v>0</v>
      </c>
      <c r="BS37" s="1471">
        <v>10.349707193392568</v>
      </c>
      <c r="BT37" s="1471">
        <v>99.252604612702328</v>
      </c>
      <c r="BU37" s="1158">
        <v>22.280020000000004</v>
      </c>
      <c r="BV37" s="1158">
        <v>21</v>
      </c>
      <c r="BW37" s="1156"/>
      <c r="BX37" s="1523" t="s">
        <v>369</v>
      </c>
      <c r="BY37" s="1471">
        <v>6.9186142652503699</v>
      </c>
      <c r="BZ37" s="1471">
        <v>0</v>
      </c>
      <c r="CA37" s="1471">
        <v>23.956971209286831</v>
      </c>
      <c r="CB37" s="1471">
        <v>66.579282887435198</v>
      </c>
      <c r="CC37" s="1158">
        <v>38.251280999999999</v>
      </c>
      <c r="CD37" s="1158">
        <v>68</v>
      </c>
      <c r="CE37" s="1158"/>
      <c r="CF37" s="1523" t="s">
        <v>404</v>
      </c>
      <c r="CG37" s="1471">
        <v>2.0852395580130874</v>
      </c>
      <c r="CH37" s="1471">
        <v>0</v>
      </c>
      <c r="CI37" s="1471">
        <v>6.2117498622166751</v>
      </c>
      <c r="CJ37" s="1471">
        <v>98.212900965050451</v>
      </c>
      <c r="CK37" s="1158">
        <v>36.875154999999985</v>
      </c>
      <c r="CL37" s="1158">
        <v>72</v>
      </c>
      <c r="CM37" s="1158"/>
      <c r="CN37" s="1523" t="s">
        <v>361</v>
      </c>
      <c r="CO37" s="1471">
        <v>3.0189756447856895</v>
      </c>
      <c r="CP37" s="1471">
        <v>0</v>
      </c>
      <c r="CQ37" s="1471">
        <v>11.458683949139719</v>
      </c>
      <c r="CR37" s="1471">
        <v>54.500797550641465</v>
      </c>
      <c r="CS37" s="1158">
        <v>58.61894200000004</v>
      </c>
      <c r="CT37" s="1158">
        <v>107</v>
      </c>
      <c r="CU37" s="1158"/>
      <c r="CV37" s="737">
        <v>0</v>
      </c>
      <c r="CW37" s="730">
        <v>0</v>
      </c>
      <c r="CX37" s="730">
        <v>0</v>
      </c>
      <c r="CY37" s="730">
        <v>0</v>
      </c>
      <c r="CZ37" s="730">
        <v>0</v>
      </c>
      <c r="DA37" s="736">
        <v>34.036366000000001</v>
      </c>
      <c r="DB37" s="736">
        <v>61</v>
      </c>
      <c r="DC37" s="736"/>
      <c r="DD37" s="737" t="s">
        <v>433</v>
      </c>
      <c r="DE37" s="730">
        <v>0.63742147534754101</v>
      </c>
      <c r="DF37" s="730">
        <v>0</v>
      </c>
      <c r="DG37" s="730">
        <v>1.8929242917123377</v>
      </c>
      <c r="DH37" s="730">
        <v>99.117613319298641</v>
      </c>
      <c r="DI37" s="736">
        <v>54.073103000000003</v>
      </c>
      <c r="DJ37" s="736">
        <v>108</v>
      </c>
      <c r="DK37" s="736"/>
      <c r="DL37" s="737" t="s">
        <v>193</v>
      </c>
      <c r="DM37" s="730">
        <v>7.4427644241419042</v>
      </c>
      <c r="DN37" s="730">
        <v>0</v>
      </c>
      <c r="DO37" s="730">
        <v>25.740881045359988</v>
      </c>
      <c r="DP37" s="730">
        <v>66.808580887067876</v>
      </c>
      <c r="DQ37" s="736">
        <v>12.466716000000003</v>
      </c>
      <c r="DR37" s="736">
        <v>40</v>
      </c>
      <c r="DS37" s="736"/>
      <c r="DT37" s="1523">
        <v>7.6</v>
      </c>
      <c r="DU37" s="1471">
        <v>10.5</v>
      </c>
      <c r="DV37" s="1158"/>
      <c r="DW37" s="1158" t="s">
        <v>258</v>
      </c>
      <c r="DX37" s="1158" t="s">
        <v>258</v>
      </c>
    </row>
    <row r="38" spans="1:138" s="269" customFormat="1" ht="18" customHeight="1">
      <c r="A38" s="1174" t="s">
        <v>85</v>
      </c>
      <c r="B38" s="1249"/>
      <c r="C38" s="1154"/>
      <c r="D38" s="1154"/>
      <c r="E38" s="1154"/>
      <c r="F38" s="1154"/>
      <c r="G38" s="1154"/>
      <c r="H38" s="1155"/>
      <c r="I38" s="1156"/>
      <c r="J38" s="1155"/>
      <c r="K38" s="1150" t="s">
        <v>77</v>
      </c>
      <c r="L38" s="1150" t="s">
        <v>77</v>
      </c>
      <c r="M38" s="1150" t="s">
        <v>77</v>
      </c>
      <c r="N38" s="1150" t="s">
        <v>77</v>
      </c>
      <c r="O38" s="1150" t="s">
        <v>77</v>
      </c>
      <c r="P38" s="1150" t="s">
        <v>77</v>
      </c>
      <c r="Q38" s="1150" t="s">
        <v>77</v>
      </c>
      <c r="R38" s="1151"/>
      <c r="S38" s="1150"/>
      <c r="T38" s="1150"/>
      <c r="U38" s="1150"/>
      <c r="V38" s="1150"/>
      <c r="W38" s="1150"/>
      <c r="X38" s="1151"/>
      <c r="Y38" s="1152"/>
      <c r="Z38" s="1153"/>
      <c r="AA38" s="1150">
        <v>15.035591852810413</v>
      </c>
      <c r="AB38" s="1150">
        <v>4.200951908246541</v>
      </c>
      <c r="AC38" s="1150">
        <v>6.7925706324774362</v>
      </c>
      <c r="AD38" s="1150">
        <v>23.278613073143386</v>
      </c>
      <c r="AE38" s="1150">
        <v>27.940050178080021</v>
      </c>
      <c r="AF38" s="1151">
        <v>132.7595959999999</v>
      </c>
      <c r="AG38" s="1199">
        <v>164</v>
      </c>
      <c r="AH38" s="1246"/>
      <c r="AI38" s="1175">
        <v>15.558919319888737</v>
      </c>
      <c r="AJ38" s="1150">
        <v>5.2224161964369378</v>
      </c>
      <c r="AK38" s="1150">
        <v>5.3115802838049353</v>
      </c>
      <c r="AL38" s="1150">
        <v>25.806258355972538</v>
      </c>
      <c r="AM38" s="1150">
        <v>33.565417295796379</v>
      </c>
      <c r="AN38" s="1151">
        <v>170.61235715816952</v>
      </c>
      <c r="AO38" s="1152">
        <v>187</v>
      </c>
      <c r="AP38" s="1246"/>
      <c r="AQ38" s="1152"/>
      <c r="AR38" s="1150">
        <v>5.1034321443668285</v>
      </c>
      <c r="AS38" s="1150">
        <v>1.331988928482553</v>
      </c>
      <c r="AT38" s="1150">
        <v>2.4898336846431821</v>
      </c>
      <c r="AU38" s="1150">
        <v>7.7170306040904748</v>
      </c>
      <c r="AV38" s="1150">
        <v>26.099865557197681</v>
      </c>
      <c r="AW38" s="1151">
        <v>227.77459699999997</v>
      </c>
      <c r="AX38" s="1152">
        <v>297</v>
      </c>
      <c r="AY38" s="1250"/>
      <c r="AZ38" s="1226">
        <v>9.9373245652014699</v>
      </c>
      <c r="BA38" s="1160">
        <v>2.1118267711041772</v>
      </c>
      <c r="BB38" s="1161">
        <v>5.7945086490214335</v>
      </c>
      <c r="BC38" s="1160">
        <v>14.080140481381505</v>
      </c>
      <c r="BD38" s="1160">
        <v>21.251462174229204</v>
      </c>
      <c r="BE38" s="1159">
        <v>276.78659200000044</v>
      </c>
      <c r="BF38" s="1159">
        <v>406</v>
      </c>
      <c r="BG38" s="1152"/>
      <c r="BH38" s="1471" t="s">
        <v>277</v>
      </c>
      <c r="BI38" s="1471">
        <v>1.9748343219268458</v>
      </c>
      <c r="BJ38" s="1471">
        <v>5.9789726745939866</v>
      </c>
      <c r="BK38" s="1471">
        <v>13.727189953002261</v>
      </c>
      <c r="BL38" s="1471">
        <v>20.042809543866387</v>
      </c>
      <c r="BM38" s="1158">
        <v>334.90573099999989</v>
      </c>
      <c r="BN38" s="1158">
        <v>411</v>
      </c>
      <c r="BO38" s="1156"/>
      <c r="BP38" s="1523" t="s">
        <v>344</v>
      </c>
      <c r="BQ38" s="1471">
        <v>1.3398964551493395</v>
      </c>
      <c r="BR38" s="1471">
        <v>3.3684785043979204</v>
      </c>
      <c r="BS38" s="1471">
        <v>8.6250953978540394</v>
      </c>
      <c r="BT38" s="1471">
        <v>22.343572751033875</v>
      </c>
      <c r="BU38" s="1158">
        <v>407.69065499999948</v>
      </c>
      <c r="BV38" s="1158">
        <v>458</v>
      </c>
      <c r="BW38" s="1156"/>
      <c r="BX38" s="1523">
        <v>7.1954069347429304</v>
      </c>
      <c r="BY38" s="1471">
        <v>0.95665590414439272</v>
      </c>
      <c r="BZ38" s="1471">
        <v>5.3196775943947161</v>
      </c>
      <c r="CA38" s="1471">
        <v>9.0711362750911437</v>
      </c>
      <c r="CB38" s="1471">
        <v>13.295369015547848</v>
      </c>
      <c r="CC38" s="1158">
        <v>569.23658899999873</v>
      </c>
      <c r="CD38" s="1158">
        <v>1484</v>
      </c>
      <c r="CE38" s="1123"/>
      <c r="CF38" s="1523">
        <v>6.5438831071559376</v>
      </c>
      <c r="CG38" s="1471">
        <v>0.89252943103790161</v>
      </c>
      <c r="CH38" s="1471">
        <v>4.7938845062924189</v>
      </c>
      <c r="CI38" s="1471">
        <v>8.2938817080194553</v>
      </c>
      <c r="CJ38" s="1471">
        <v>13.639140804057048</v>
      </c>
      <c r="CK38" s="1158">
        <v>652.35199500000374</v>
      </c>
      <c r="CL38" s="1158">
        <v>1617</v>
      </c>
      <c r="CM38" s="1123"/>
      <c r="CN38" s="1520">
        <v>6.2724558991497812</v>
      </c>
      <c r="CO38" s="1468">
        <v>0.85577378440834551</v>
      </c>
      <c r="CP38" s="1468">
        <v>4.5945247595247771</v>
      </c>
      <c r="CQ38" s="1468">
        <v>7.9503870387747853</v>
      </c>
      <c r="CR38" s="1468">
        <v>13.643360721345907</v>
      </c>
      <c r="CS38" s="1123">
        <v>662.59482199999991</v>
      </c>
      <c r="CT38" s="1123">
        <v>1976</v>
      </c>
      <c r="CU38" s="1123"/>
      <c r="CV38" s="737" t="s">
        <v>238</v>
      </c>
      <c r="CW38" s="730">
        <v>0.85993000735419789</v>
      </c>
      <c r="CX38" s="730">
        <v>3.0179549649908939</v>
      </c>
      <c r="CY38" s="730">
        <v>6.3917906389741406</v>
      </c>
      <c r="CZ38" s="730">
        <v>18.27743370642974</v>
      </c>
      <c r="DA38" s="736">
        <v>316.309529</v>
      </c>
      <c r="DB38" s="736">
        <v>979</v>
      </c>
      <c r="DC38" s="715"/>
      <c r="DD38" s="737">
        <v>5.8162378150529248</v>
      </c>
      <c r="DE38" s="730">
        <v>0.63758547128825682</v>
      </c>
      <c r="DF38" s="730">
        <v>4.5660880366622214</v>
      </c>
      <c r="DG38" s="730">
        <v>7.0663875934436282</v>
      </c>
      <c r="DH38" s="730">
        <v>10.962163026383321</v>
      </c>
      <c r="DI38" s="736">
        <v>659.90540999999916</v>
      </c>
      <c r="DJ38" s="736">
        <v>2046</v>
      </c>
      <c r="DK38" s="715"/>
      <c r="DL38" s="737" t="s">
        <v>163</v>
      </c>
      <c r="DM38" s="730">
        <v>0.79767867529768033</v>
      </c>
      <c r="DN38" s="730">
        <v>3.04109533596153</v>
      </c>
      <c r="DO38" s="730">
        <v>6.1707031828986496</v>
      </c>
      <c r="DP38" s="730">
        <v>17.318630529413291</v>
      </c>
      <c r="DQ38" s="736">
        <v>359.50380299999983</v>
      </c>
      <c r="DR38" s="736">
        <v>1143</v>
      </c>
      <c r="DS38" s="715"/>
      <c r="DT38" s="1520">
        <v>-1.4</v>
      </c>
      <c r="DU38" s="1468">
        <v>-1.2</v>
      </c>
      <c r="DV38" s="1123"/>
      <c r="DW38" s="1123" t="s">
        <v>258</v>
      </c>
      <c r="DX38" s="1123" t="s">
        <v>258</v>
      </c>
    </row>
    <row r="39" spans="1:138" s="269" customFormat="1" ht="18" customHeight="1">
      <c r="A39" s="1147" t="s">
        <v>76</v>
      </c>
      <c r="B39" s="1127"/>
      <c r="C39" s="1101"/>
      <c r="D39" s="1101"/>
      <c r="E39" s="1101"/>
      <c r="F39" s="1101"/>
      <c r="G39" s="1101"/>
      <c r="H39" s="1107"/>
      <c r="I39" s="1108"/>
      <c r="J39" s="1107"/>
      <c r="K39" s="1095" t="s">
        <v>77</v>
      </c>
      <c r="L39" s="1095" t="s">
        <v>77</v>
      </c>
      <c r="M39" s="1095" t="s">
        <v>77</v>
      </c>
      <c r="N39" s="1095" t="s">
        <v>77</v>
      </c>
      <c r="O39" s="1095" t="s">
        <v>77</v>
      </c>
      <c r="P39" s="1095" t="s">
        <v>77</v>
      </c>
      <c r="Q39" s="1095" t="s">
        <v>77</v>
      </c>
      <c r="R39" s="1105"/>
      <c r="S39" s="1095"/>
      <c r="T39" s="1095"/>
      <c r="U39" s="1095"/>
      <c r="V39" s="1095"/>
      <c r="W39" s="1095"/>
      <c r="X39" s="1105"/>
      <c r="Y39" s="1106"/>
      <c r="Z39" s="1094"/>
      <c r="AA39" s="1095">
        <v>33.194144675885425</v>
      </c>
      <c r="AB39" s="1095">
        <v>1.4883822660334072</v>
      </c>
      <c r="AC39" s="1095">
        <v>30.273671680515768</v>
      </c>
      <c r="AD39" s="1095">
        <v>36.114617671255075</v>
      </c>
      <c r="AE39" s="1095">
        <v>4.4838699131014916</v>
      </c>
      <c r="AF39" s="1105">
        <v>1995.3402699999906</v>
      </c>
      <c r="AG39" s="1195">
        <v>2590</v>
      </c>
      <c r="AH39" s="1235"/>
      <c r="AI39" s="1095">
        <v>32.898258481900143</v>
      </c>
      <c r="AJ39" s="1095">
        <v>1.4249012925086781</v>
      </c>
      <c r="AK39" s="1095">
        <v>30.102340636966137</v>
      </c>
      <c r="AL39" s="1095">
        <v>35.694176326834153</v>
      </c>
      <c r="AM39" s="1095">
        <v>4.3312362363880927</v>
      </c>
      <c r="AN39" s="1105">
        <v>1825.292849020783</v>
      </c>
      <c r="AO39" s="1106">
        <v>2280</v>
      </c>
      <c r="AP39" s="1235"/>
      <c r="AQ39" s="1106"/>
      <c r="AR39" s="1095">
        <v>31.4466745945738</v>
      </c>
      <c r="AS39" s="1095">
        <v>1.6255045598999258</v>
      </c>
      <c r="AT39" s="1095">
        <v>28.257146421191642</v>
      </c>
      <c r="AU39" s="1095">
        <v>34.63620276795595</v>
      </c>
      <c r="AV39" s="1095">
        <v>5.1690825209874847</v>
      </c>
      <c r="AW39" s="1105">
        <v>1567.0676449999962</v>
      </c>
      <c r="AX39" s="1106">
        <v>2005</v>
      </c>
      <c r="AY39" s="1095"/>
      <c r="AZ39" s="1112">
        <v>28.871489604292051</v>
      </c>
      <c r="BA39" s="1111">
        <v>1.5715943783368249</v>
      </c>
      <c r="BB39" s="1112">
        <v>25.788459171379856</v>
      </c>
      <c r="BC39" s="1111">
        <v>31.954520037204244</v>
      </c>
      <c r="BD39" s="1111">
        <v>5.443412861188814</v>
      </c>
      <c r="BE39" s="1110">
        <v>1646.2056150000089</v>
      </c>
      <c r="BF39" s="1110">
        <v>2068</v>
      </c>
      <c r="BG39" s="1106"/>
      <c r="BH39" s="1467">
        <v>29.732800405792155</v>
      </c>
      <c r="BI39" s="1467">
        <v>1.6193737175924379</v>
      </c>
      <c r="BJ39" s="1467">
        <v>26.556012540720108</v>
      </c>
      <c r="BK39" s="1467">
        <v>32.909588270864198</v>
      </c>
      <c r="BL39" s="1467">
        <v>5.4464217816394207</v>
      </c>
      <c r="BM39" s="1109">
        <v>1389.4043930000043</v>
      </c>
      <c r="BN39" s="1109">
        <v>1748</v>
      </c>
      <c r="BO39" s="1108"/>
      <c r="BP39" s="1113">
        <v>25.810476283248136</v>
      </c>
      <c r="BQ39" s="1467">
        <v>1.5647458171821511</v>
      </c>
      <c r="BR39" s="1467">
        <v>22.741108771693767</v>
      </c>
      <c r="BS39" s="1467">
        <v>28.8798437948025</v>
      </c>
      <c r="BT39" s="1467">
        <v>6.0624445671222409</v>
      </c>
      <c r="BU39" s="1109">
        <v>1402.1064200000014</v>
      </c>
      <c r="BV39" s="1109">
        <v>1725</v>
      </c>
      <c r="BW39" s="1108"/>
      <c r="BX39" s="1113">
        <v>24.609614909275034</v>
      </c>
      <c r="BY39" s="1467">
        <v>1.1287302231343999</v>
      </c>
      <c r="BZ39" s="1467">
        <v>22.396496913871516</v>
      </c>
      <c r="CA39" s="1467">
        <v>26.822732904678553</v>
      </c>
      <c r="CB39" s="1467">
        <v>4.5865415907381646</v>
      </c>
      <c r="CC39" s="1109">
        <v>1619.9531950000048</v>
      </c>
      <c r="CD39" s="1109">
        <v>3298</v>
      </c>
      <c r="CE39" s="1109"/>
      <c r="CF39" s="1113">
        <v>25.986115562903972</v>
      </c>
      <c r="CG39" s="1467">
        <v>1.4278276842576245</v>
      </c>
      <c r="CH39" s="1467">
        <v>23.186547993664977</v>
      </c>
      <c r="CI39" s="1467">
        <v>28.785683132142964</v>
      </c>
      <c r="CJ39" s="1467">
        <v>5.4945791370830932</v>
      </c>
      <c r="CK39" s="1109">
        <v>1352.114447999998</v>
      </c>
      <c r="CL39" s="1109">
        <v>2674</v>
      </c>
      <c r="CM39" s="1109"/>
      <c r="CN39" s="1525">
        <v>25.049238875855544</v>
      </c>
      <c r="CO39" s="1576">
        <v>1.592815139699064</v>
      </c>
      <c r="CP39" s="1576">
        <v>21.926177418188921</v>
      </c>
      <c r="CQ39" s="1576">
        <v>28.17230033352217</v>
      </c>
      <c r="CR39" s="1576">
        <v>6.3587366769628533</v>
      </c>
      <c r="CS39" s="1527">
        <v>1089.2049029999971</v>
      </c>
      <c r="CT39" s="1527">
        <v>2494</v>
      </c>
      <c r="CU39" s="1527"/>
      <c r="CV39" s="709">
        <v>21.758461403410838</v>
      </c>
      <c r="CW39" s="710">
        <v>1.3970830845642739</v>
      </c>
      <c r="CX39" s="710">
        <v>19.017814658960138</v>
      </c>
      <c r="CY39" s="710">
        <v>24.499108147861541</v>
      </c>
      <c r="CZ39" s="710">
        <v>6.4208725914106601</v>
      </c>
      <c r="DA39" s="715">
        <v>501.76032200000009</v>
      </c>
      <c r="DB39" s="715">
        <v>1207</v>
      </c>
      <c r="DC39" s="708"/>
      <c r="DD39" s="709">
        <v>23.515505266028288</v>
      </c>
      <c r="DE39" s="710">
        <v>1.2092986715959546</v>
      </c>
      <c r="DF39" s="710">
        <v>21.144365184606393</v>
      </c>
      <c r="DG39" s="710">
        <v>25.886645347450184</v>
      </c>
      <c r="DH39" s="710">
        <v>5.1425587412020004</v>
      </c>
      <c r="DI39" s="715">
        <v>991.24371500000359</v>
      </c>
      <c r="DJ39" s="715">
        <v>2429</v>
      </c>
      <c r="DK39" s="708"/>
      <c r="DL39" s="709">
        <v>26.026613050616177</v>
      </c>
      <c r="DM39" s="710">
        <v>1.8898355444272308</v>
      </c>
      <c r="DN39" s="710">
        <v>22.319328192428777</v>
      </c>
      <c r="DO39" s="710">
        <v>29.733897908803574</v>
      </c>
      <c r="DP39" s="710">
        <v>7.2611658718401291</v>
      </c>
      <c r="DQ39" s="715">
        <v>443.98247199999889</v>
      </c>
      <c r="DR39" s="715">
        <v>1051</v>
      </c>
      <c r="DS39" s="708"/>
      <c r="DT39" s="1525">
        <v>0.2</v>
      </c>
      <c r="DU39" s="1576">
        <v>2.5</v>
      </c>
      <c r="DV39" s="1527"/>
      <c r="DW39" s="1527" t="s">
        <v>258</v>
      </c>
      <c r="DX39" s="1527" t="s">
        <v>258</v>
      </c>
    </row>
    <row r="40" spans="1:138" s="269" customFormat="1" ht="5.0999999999999996" customHeight="1">
      <c r="A40" s="1127"/>
      <c r="B40" s="1127"/>
      <c r="C40" s="1101"/>
      <c r="D40" s="1101"/>
      <c r="E40" s="1101"/>
      <c r="F40" s="1101"/>
      <c r="G40" s="1101"/>
      <c r="H40" s="1107"/>
      <c r="I40" s="1108"/>
      <c r="J40" s="1107"/>
      <c r="K40" s="1095"/>
      <c r="L40" s="1095"/>
      <c r="M40" s="1095"/>
      <c r="N40" s="1095"/>
      <c r="O40" s="1095"/>
      <c r="P40" s="1105"/>
      <c r="Q40" s="1106"/>
      <c r="R40" s="1105"/>
      <c r="S40" s="1095"/>
      <c r="T40" s="1095"/>
      <c r="U40" s="1095"/>
      <c r="V40" s="1095"/>
      <c r="W40" s="1095"/>
      <c r="X40" s="1105"/>
      <c r="Y40" s="1106"/>
      <c r="Z40" s="1094"/>
      <c r="AA40" s="1095"/>
      <c r="AB40" s="1095"/>
      <c r="AC40" s="1095"/>
      <c r="AD40" s="1095"/>
      <c r="AE40" s="1095"/>
      <c r="AF40" s="1105"/>
      <c r="AG40" s="1195"/>
      <c r="AH40" s="1235"/>
      <c r="AI40" s="1095"/>
      <c r="AJ40" s="1095"/>
      <c r="AK40" s="1095"/>
      <c r="AL40" s="1095"/>
      <c r="AM40" s="1095"/>
      <c r="AN40" s="1105"/>
      <c r="AO40" s="1106"/>
      <c r="AP40" s="1235"/>
      <c r="AQ40" s="1106"/>
      <c r="AR40" s="1095"/>
      <c r="AS40" s="1095"/>
      <c r="AT40" s="1095"/>
      <c r="AU40" s="1095"/>
      <c r="AV40" s="1095"/>
      <c r="AW40" s="1105"/>
      <c r="AX40" s="1106"/>
      <c r="AY40" s="1095"/>
      <c r="AZ40" s="1112"/>
      <c r="BA40" s="1111"/>
      <c r="BB40" s="1112"/>
      <c r="BC40" s="1111"/>
      <c r="BD40" s="1111"/>
      <c r="BE40" s="1110"/>
      <c r="BF40" s="1110"/>
      <c r="BG40" s="1106"/>
      <c r="BH40" s="1467"/>
      <c r="BI40" s="1467"/>
      <c r="BJ40" s="1467"/>
      <c r="BK40" s="1467"/>
      <c r="BL40" s="1467"/>
      <c r="BM40" s="1109"/>
      <c r="BN40" s="1109"/>
      <c r="BO40" s="1108"/>
      <c r="BP40" s="1113"/>
      <c r="BQ40" s="1467"/>
      <c r="BR40" s="1467"/>
      <c r="BS40" s="1467"/>
      <c r="BT40" s="1467"/>
      <c r="BU40" s="1109"/>
      <c r="BV40" s="1109"/>
      <c r="BW40" s="1108"/>
      <c r="BX40" s="1113"/>
      <c r="BY40" s="1467"/>
      <c r="BZ40" s="1467"/>
      <c r="CA40" s="1467"/>
      <c r="CB40" s="1467"/>
      <c r="CC40" s="1109"/>
      <c r="CD40" s="1109"/>
      <c r="CE40" s="1109"/>
      <c r="CF40" s="1113"/>
      <c r="CG40" s="1467"/>
      <c r="CH40" s="1467"/>
      <c r="CI40" s="1467"/>
      <c r="CJ40" s="1467"/>
      <c r="CK40" s="1109"/>
      <c r="CL40" s="1109"/>
      <c r="CM40" s="1109"/>
      <c r="CN40" s="1113"/>
      <c r="CO40" s="1467"/>
      <c r="CP40" s="1467"/>
      <c r="CQ40" s="1467"/>
      <c r="CR40" s="1467"/>
      <c r="CS40" s="1109"/>
      <c r="CT40" s="1109"/>
      <c r="CU40" s="1109"/>
      <c r="CV40" s="702"/>
      <c r="CW40" s="702"/>
      <c r="CX40" s="702"/>
      <c r="CY40" s="702"/>
      <c r="CZ40" s="702"/>
      <c r="DA40" s="708"/>
      <c r="DB40" s="708"/>
      <c r="DC40" s="708"/>
      <c r="DD40" s="702"/>
      <c r="DE40" s="702"/>
      <c r="DF40" s="702"/>
      <c r="DG40" s="702"/>
      <c r="DH40" s="702"/>
      <c r="DI40" s="708"/>
      <c r="DJ40" s="708"/>
      <c r="DK40" s="708"/>
      <c r="DL40" s="702"/>
      <c r="DM40" s="702"/>
      <c r="DN40" s="702"/>
      <c r="DO40" s="702"/>
      <c r="DP40" s="702"/>
      <c r="DQ40" s="708"/>
      <c r="DR40" s="708"/>
      <c r="DS40" s="708"/>
      <c r="DT40" s="1113"/>
      <c r="DU40" s="1467"/>
      <c r="DV40" s="1109"/>
      <c r="DW40" s="1109"/>
      <c r="DX40" s="1109"/>
    </row>
    <row r="41" spans="1:138" s="269" customFormat="1" ht="18" customHeight="1">
      <c r="A41" s="1251" t="s">
        <v>247</v>
      </c>
      <c r="B41" s="1242"/>
      <c r="C41" s="1133"/>
      <c r="D41" s="1133"/>
      <c r="E41" s="1133"/>
      <c r="F41" s="1133"/>
      <c r="G41" s="1133"/>
      <c r="H41" s="1134"/>
      <c r="I41" s="1135"/>
      <c r="J41" s="1134"/>
      <c r="K41" s="1129"/>
      <c r="L41" s="1129"/>
      <c r="M41" s="1129"/>
      <c r="N41" s="1129"/>
      <c r="O41" s="1129"/>
      <c r="P41" s="1130"/>
      <c r="Q41" s="1131"/>
      <c r="R41" s="1130"/>
      <c r="S41" s="1129"/>
      <c r="T41" s="1129"/>
      <c r="U41" s="1129"/>
      <c r="V41" s="1129"/>
      <c r="W41" s="1129"/>
      <c r="X41" s="1130"/>
      <c r="Y41" s="1131"/>
      <c r="Z41" s="1129"/>
      <c r="AA41" s="1129"/>
      <c r="AB41" s="1129"/>
      <c r="AC41" s="1129"/>
      <c r="AD41" s="1129"/>
      <c r="AE41" s="1129"/>
      <c r="AF41" s="1130"/>
      <c r="AG41" s="1236"/>
      <c r="AH41" s="1237"/>
      <c r="AI41" s="1129"/>
      <c r="AJ41" s="1129"/>
      <c r="AK41" s="1129"/>
      <c r="AL41" s="1129"/>
      <c r="AM41" s="1129"/>
      <c r="AN41" s="1130"/>
      <c r="AO41" s="1131"/>
      <c r="AP41" s="1237"/>
      <c r="AQ41" s="1131"/>
      <c r="AR41" s="1129"/>
      <c r="AS41" s="1129"/>
      <c r="AT41" s="1129"/>
      <c r="AU41" s="1129"/>
      <c r="AV41" s="1129"/>
      <c r="AW41" s="1130"/>
      <c r="AX41" s="1131"/>
      <c r="AY41" s="1129"/>
      <c r="AZ41" s="1141"/>
      <c r="BA41" s="1140"/>
      <c r="BB41" s="1141"/>
      <c r="BC41" s="1140"/>
      <c r="BD41" s="1140"/>
      <c r="BE41" s="1138"/>
      <c r="BF41" s="1138"/>
      <c r="BG41" s="1131"/>
      <c r="BH41" s="1469"/>
      <c r="BI41" s="1469"/>
      <c r="BJ41" s="1469"/>
      <c r="BK41" s="1469"/>
      <c r="BL41" s="1469"/>
      <c r="BM41" s="1137"/>
      <c r="BN41" s="1137"/>
      <c r="BO41" s="1135"/>
      <c r="BP41" s="1521"/>
      <c r="BQ41" s="1469"/>
      <c r="BR41" s="1469"/>
      <c r="BS41" s="1469"/>
      <c r="BT41" s="1469"/>
      <c r="BU41" s="1137"/>
      <c r="BV41" s="1137"/>
      <c r="BW41" s="1135"/>
      <c r="BX41" s="1521"/>
      <c r="BY41" s="1469"/>
      <c r="BZ41" s="1469"/>
      <c r="CA41" s="1469"/>
      <c r="CB41" s="1469"/>
      <c r="CC41" s="1137"/>
      <c r="CD41" s="1137"/>
      <c r="CE41" s="1137"/>
      <c r="CF41" s="1521"/>
      <c r="CG41" s="1469"/>
      <c r="CH41" s="1469"/>
      <c r="CI41" s="1469"/>
      <c r="CJ41" s="1469"/>
      <c r="CK41" s="1137"/>
      <c r="CL41" s="1137"/>
      <c r="CM41" s="1137"/>
      <c r="CN41" s="1521"/>
      <c r="CO41" s="1469"/>
      <c r="CP41" s="1469"/>
      <c r="CQ41" s="1469"/>
      <c r="CR41" s="1469"/>
      <c r="CS41" s="1137"/>
      <c r="CT41" s="1137"/>
      <c r="CU41" s="1137"/>
      <c r="CV41" s="717"/>
      <c r="CW41" s="717"/>
      <c r="CX41" s="717"/>
      <c r="CY41" s="717"/>
      <c r="CZ41" s="717"/>
      <c r="DA41" s="1411"/>
      <c r="DB41" s="1411"/>
      <c r="DC41" s="1411"/>
      <c r="DD41" s="717"/>
      <c r="DE41" s="717"/>
      <c r="DF41" s="717"/>
      <c r="DG41" s="717"/>
      <c r="DH41" s="717"/>
      <c r="DI41" s="1411"/>
      <c r="DJ41" s="1411"/>
      <c r="DK41" s="1411"/>
      <c r="DL41" s="717"/>
      <c r="DM41" s="717"/>
      <c r="DN41" s="717"/>
      <c r="DO41" s="717"/>
      <c r="DP41" s="717"/>
      <c r="DQ41" s="1411"/>
      <c r="DR41" s="1411"/>
      <c r="DS41" s="1411"/>
      <c r="DT41" s="1521"/>
      <c r="DU41" s="1469"/>
      <c r="DV41" s="1137"/>
      <c r="DW41" s="1137"/>
      <c r="DX41" s="1137"/>
    </row>
    <row r="42" spans="1:138" s="269" customFormat="1" ht="18" customHeight="1">
      <c r="A42" s="1147" t="s">
        <v>13</v>
      </c>
      <c r="B42" s="1238"/>
      <c r="C42" s="1101">
        <v>54.281661755386011</v>
      </c>
      <c r="D42" s="1101">
        <v>2.1938332450537126</v>
      </c>
      <c r="E42" s="1101">
        <v>49.958881844085063</v>
      </c>
      <c r="F42" s="1101">
        <v>58.604441666686959</v>
      </c>
      <c r="G42" s="1101">
        <v>4.0415734782401591</v>
      </c>
      <c r="H42" s="1107">
        <v>621.1075400000019</v>
      </c>
      <c r="I42" s="1108">
        <v>866</v>
      </c>
      <c r="J42" s="1107"/>
      <c r="K42" s="1095">
        <v>49.154174474307645</v>
      </c>
      <c r="L42" s="1095">
        <v>2.65252779449678</v>
      </c>
      <c r="M42" s="1095">
        <v>43.9273253710844</v>
      </c>
      <c r="N42" s="1095">
        <v>54.381023577530897</v>
      </c>
      <c r="O42" s="1095">
        <v>5.3963428800604261</v>
      </c>
      <c r="P42" s="1105">
        <v>632.69165300000179</v>
      </c>
      <c r="Q42" s="1106">
        <v>879</v>
      </c>
      <c r="R42" s="1105"/>
      <c r="S42" s="1095">
        <v>49.387931395300718</v>
      </c>
      <c r="T42" s="1095">
        <v>1.8559460125340439</v>
      </c>
      <c r="U42" s="1095">
        <v>45.743681317588106</v>
      </c>
      <c r="V42" s="1095">
        <v>53.032181473013317</v>
      </c>
      <c r="W42" s="1095">
        <v>3.7578938013804688</v>
      </c>
      <c r="X42" s="1105">
        <v>1473.3520770000032</v>
      </c>
      <c r="Y42" s="1106">
        <v>1730</v>
      </c>
      <c r="Z42" s="1094"/>
      <c r="AA42" s="1095">
        <v>45.269268929989522</v>
      </c>
      <c r="AB42" s="1095">
        <v>1.5612383206032694</v>
      </c>
      <c r="AC42" s="1095">
        <v>42.205839286468233</v>
      </c>
      <c r="AD42" s="1095">
        <v>48.332698573510804</v>
      </c>
      <c r="AE42" s="1095">
        <v>3.448781828170846</v>
      </c>
      <c r="AF42" s="1105">
        <v>2302.6685069999862</v>
      </c>
      <c r="AG42" s="1195">
        <v>3037</v>
      </c>
      <c r="AH42" s="1235"/>
      <c r="AI42" s="1095">
        <v>44.02454783647908</v>
      </c>
      <c r="AJ42" s="1095">
        <v>1.340213409556928</v>
      </c>
      <c r="AK42" s="1095">
        <v>41.394803160479185</v>
      </c>
      <c r="AL42" s="1095">
        <v>46.654292512478975</v>
      </c>
      <c r="AM42" s="1095">
        <v>3.0442411686654891</v>
      </c>
      <c r="AN42" s="1105">
        <v>2235.4015938002308</v>
      </c>
      <c r="AO42" s="1106">
        <v>2948</v>
      </c>
      <c r="AP42" s="1235"/>
      <c r="AQ42" s="1106"/>
      <c r="AR42" s="1095">
        <v>43.813147888950475</v>
      </c>
      <c r="AS42" s="1095">
        <v>1.3841260357210756</v>
      </c>
      <c r="AT42" s="1095">
        <v>41.09724718011708</v>
      </c>
      <c r="AU42" s="1095">
        <v>46.52904859778387</v>
      </c>
      <c r="AV42" s="1095">
        <v>3.1591567883442297</v>
      </c>
      <c r="AW42" s="1105">
        <v>2172.1125959999927</v>
      </c>
      <c r="AX42" s="1106">
        <v>2930</v>
      </c>
      <c r="AY42" s="1095"/>
      <c r="AZ42" s="1112">
        <v>38.779168987856224</v>
      </c>
      <c r="BA42" s="1111">
        <v>1.4097856514669778</v>
      </c>
      <c r="BB42" s="1112">
        <v>36.013562208354173</v>
      </c>
      <c r="BC42" s="1111">
        <v>41.544775767358274</v>
      </c>
      <c r="BD42" s="1111">
        <v>3.6354199645393512</v>
      </c>
      <c r="BE42" s="1110">
        <v>2216.7096290000181</v>
      </c>
      <c r="BF42" s="1110">
        <v>2828</v>
      </c>
      <c r="BG42" s="1106"/>
      <c r="BH42" s="1467">
        <v>37.646893208317337</v>
      </c>
      <c r="BI42" s="1467">
        <v>1.3778579100698014</v>
      </c>
      <c r="BJ42" s="1467">
        <v>34.943896215744857</v>
      </c>
      <c r="BK42" s="1467">
        <v>40.34989020088981</v>
      </c>
      <c r="BL42" s="1467">
        <v>3.6599511743120177</v>
      </c>
      <c r="BM42" s="1109">
        <v>2210.7943499999715</v>
      </c>
      <c r="BN42" s="1109">
        <v>3019</v>
      </c>
      <c r="BO42" s="1108"/>
      <c r="BP42" s="1113">
        <v>33.988337812432498</v>
      </c>
      <c r="BQ42" s="1467">
        <v>1.2443397809506576</v>
      </c>
      <c r="BR42" s="1467">
        <v>31.547471024328456</v>
      </c>
      <c r="BS42" s="1467">
        <v>36.429204600536536</v>
      </c>
      <c r="BT42" s="1467">
        <v>3.6610786553248098</v>
      </c>
      <c r="BU42" s="1109">
        <v>2318.3072510000025</v>
      </c>
      <c r="BV42" s="1109">
        <v>3112</v>
      </c>
      <c r="BW42" s="1108"/>
      <c r="BX42" s="1113">
        <v>31.56656760653614</v>
      </c>
      <c r="BY42" s="1467">
        <v>0.92387402574141908</v>
      </c>
      <c r="BZ42" s="1467">
        <v>29.75511417865112</v>
      </c>
      <c r="CA42" s="1467">
        <v>33.37802103442116</v>
      </c>
      <c r="CB42" s="1467">
        <v>2.9267484423935999</v>
      </c>
      <c r="CC42" s="1109">
        <v>2833.3339790000132</v>
      </c>
      <c r="CD42" s="1109">
        <v>6494</v>
      </c>
      <c r="CE42" s="1109"/>
      <c r="CF42" s="1113">
        <v>30.262642543459517</v>
      </c>
      <c r="CG42" s="1467">
        <v>1.0597052706112464</v>
      </c>
      <c r="CH42" s="1467">
        <v>28.184859249814124</v>
      </c>
      <c r="CI42" s="1467">
        <v>32.34042583710491</v>
      </c>
      <c r="CJ42" s="1467">
        <v>3.5016944375872892</v>
      </c>
      <c r="CK42" s="1109">
        <v>2518.9537890000001</v>
      </c>
      <c r="CL42" s="1109">
        <v>5443</v>
      </c>
      <c r="CM42" s="1109"/>
      <c r="CN42" s="1113">
        <v>28.807065977008289</v>
      </c>
      <c r="CO42" s="1467">
        <v>1.0163278039206933</v>
      </c>
      <c r="CP42" s="1467">
        <v>26.814333666980545</v>
      </c>
      <c r="CQ42" s="1467">
        <v>30.799798287036033</v>
      </c>
      <c r="CR42" s="1467">
        <v>3.5280503912889025</v>
      </c>
      <c r="CS42" s="1109">
        <v>2347.1172890000043</v>
      </c>
      <c r="CT42" s="1109">
        <v>5872</v>
      </c>
      <c r="CU42" s="1109"/>
      <c r="CV42" s="704">
        <v>28.521471803694983</v>
      </c>
      <c r="CW42" s="702">
        <v>1.141106437293711</v>
      </c>
      <c r="CX42" s="702">
        <v>26.282972406634343</v>
      </c>
      <c r="CY42" s="702">
        <v>30.759971200755622</v>
      </c>
      <c r="CZ42" s="702">
        <v>4.0008679956897586</v>
      </c>
      <c r="DA42" s="705">
        <v>1175.6633890000007</v>
      </c>
      <c r="DB42" s="708">
        <v>3351</v>
      </c>
      <c r="DC42" s="708"/>
      <c r="DD42" s="704">
        <v>27.833660082119017</v>
      </c>
      <c r="DE42" s="702">
        <v>0.79922846331281616</v>
      </c>
      <c r="DF42" s="702">
        <v>26.266567776400002</v>
      </c>
      <c r="DG42" s="702">
        <v>29.400752387838029</v>
      </c>
      <c r="DH42" s="702">
        <v>2.8714457996354525</v>
      </c>
      <c r="DI42" s="705">
        <v>2356.7978449999905</v>
      </c>
      <c r="DJ42" s="708">
        <v>6935</v>
      </c>
      <c r="DK42" s="708"/>
      <c r="DL42" s="704">
        <v>28.04075360743224</v>
      </c>
      <c r="DM42" s="702">
        <v>1.2681109315641057</v>
      </c>
      <c r="DN42" s="702">
        <v>25.553104103245154</v>
      </c>
      <c r="DO42" s="702">
        <v>30.528403111619323</v>
      </c>
      <c r="DP42" s="702">
        <v>4.5223853442654667</v>
      </c>
      <c r="DQ42" s="705">
        <v>1121.2266810000008</v>
      </c>
      <c r="DR42" s="708">
        <v>2911</v>
      </c>
      <c r="DS42" s="708"/>
      <c r="DT42" s="1113">
        <v>-6</v>
      </c>
      <c r="DU42" s="1467">
        <v>0.2</v>
      </c>
      <c r="DV42" s="1109"/>
      <c r="DW42" s="1109" t="s">
        <v>437</v>
      </c>
      <c r="DX42" s="1109" t="s">
        <v>258</v>
      </c>
    </row>
    <row r="43" spans="1:138" s="269" customFormat="1" ht="18" customHeight="1">
      <c r="A43" s="1174" t="s">
        <v>14</v>
      </c>
      <c r="B43" s="1245"/>
      <c r="C43" s="1154">
        <v>32.52627477266202</v>
      </c>
      <c r="D43" s="1154">
        <v>2.4237622188638666</v>
      </c>
      <c r="E43" s="1154">
        <v>27.750437478237934</v>
      </c>
      <c r="F43" s="1154">
        <v>37.3021120670861</v>
      </c>
      <c r="G43" s="1154">
        <v>7.4517055389970848</v>
      </c>
      <c r="H43" s="1155">
        <v>500.22107399999857</v>
      </c>
      <c r="I43" s="1156">
        <v>675</v>
      </c>
      <c r="J43" s="1155"/>
      <c r="K43" s="1150">
        <v>39.64368007913793</v>
      </c>
      <c r="L43" s="1150">
        <v>2.4950950797068585</v>
      </c>
      <c r="M43" s="1150">
        <v>34.727054697537859</v>
      </c>
      <c r="N43" s="1150">
        <v>44.560305460738</v>
      </c>
      <c r="O43" s="1150">
        <v>6.2938028828960197</v>
      </c>
      <c r="P43" s="1151">
        <v>543.85351100000139</v>
      </c>
      <c r="Q43" s="1152">
        <v>712</v>
      </c>
      <c r="R43" s="1151"/>
      <c r="S43" s="1150">
        <v>35.763233416030147</v>
      </c>
      <c r="T43" s="1150">
        <v>2.068955376883197</v>
      </c>
      <c r="U43" s="1150">
        <v>31.700727964863525</v>
      </c>
      <c r="V43" s="1150">
        <v>39.825738867196762</v>
      </c>
      <c r="W43" s="1150">
        <v>5.7851463060267641</v>
      </c>
      <c r="X43" s="1151">
        <v>1291.2269750000114</v>
      </c>
      <c r="Y43" s="1152">
        <v>1547</v>
      </c>
      <c r="Z43" s="1153"/>
      <c r="AA43" s="1150">
        <v>29.720664256455759</v>
      </c>
      <c r="AB43" s="1150">
        <v>1.2461046026125566</v>
      </c>
      <c r="AC43" s="1150">
        <v>27.275583497038724</v>
      </c>
      <c r="AD43" s="1150">
        <v>32.165745015872794</v>
      </c>
      <c r="AE43" s="1150">
        <v>4.1927212388662705</v>
      </c>
      <c r="AF43" s="1151">
        <v>2201.9052849999803</v>
      </c>
      <c r="AG43" s="1199">
        <v>2714</v>
      </c>
      <c r="AH43" s="1246"/>
      <c r="AI43" s="1150">
        <v>28.556953866004132</v>
      </c>
      <c r="AJ43" s="1150">
        <v>1.2667276491577557</v>
      </c>
      <c r="AK43" s="1150">
        <v>26.071401738589028</v>
      </c>
      <c r="AL43" s="1150">
        <v>31.042505993419233</v>
      </c>
      <c r="AM43" s="1150">
        <v>4.4357940104590163</v>
      </c>
      <c r="AN43" s="1151">
        <v>2023.4651799433175</v>
      </c>
      <c r="AO43" s="1152">
        <v>2346</v>
      </c>
      <c r="AP43" s="1246"/>
      <c r="AQ43" s="1152"/>
      <c r="AR43" s="1150">
        <v>22.338560970880554</v>
      </c>
      <c r="AS43" s="1150">
        <v>1.1477966543852012</v>
      </c>
      <c r="AT43" s="1150">
        <v>20.086380413047628</v>
      </c>
      <c r="AU43" s="1150">
        <v>24.59074152871348</v>
      </c>
      <c r="AV43" s="1150">
        <v>5.1381852926041756</v>
      </c>
      <c r="AW43" s="1151">
        <v>2029.5439200000026</v>
      </c>
      <c r="AX43" s="1152">
        <v>2396</v>
      </c>
      <c r="AY43" s="1150"/>
      <c r="AZ43" s="1161">
        <v>20.102214737910753</v>
      </c>
      <c r="BA43" s="1160">
        <v>0.99933605308942119</v>
      </c>
      <c r="BB43" s="1161">
        <v>18.141795747584791</v>
      </c>
      <c r="BC43" s="1160">
        <v>22.062633728236715</v>
      </c>
      <c r="BD43" s="1160">
        <v>4.9712733950890193</v>
      </c>
      <c r="BE43" s="1159">
        <v>2228.5794070000079</v>
      </c>
      <c r="BF43" s="1159">
        <v>2614</v>
      </c>
      <c r="BG43" s="1152"/>
      <c r="BH43" s="1471">
        <v>21.176225284177306</v>
      </c>
      <c r="BI43" s="1471">
        <v>1.3292400608543573</v>
      </c>
      <c r="BJ43" s="1471">
        <v>18.568603801121647</v>
      </c>
      <c r="BK43" s="1471">
        <v>23.783846767232962</v>
      </c>
      <c r="BL43" s="1471">
        <v>6.2770396660237369</v>
      </c>
      <c r="BM43" s="1158">
        <v>2055.2116779999978</v>
      </c>
      <c r="BN43" s="1158">
        <v>2456</v>
      </c>
      <c r="BO43" s="1156"/>
      <c r="BP43" s="1523">
        <v>14.062608779055378</v>
      </c>
      <c r="BQ43" s="1471">
        <v>0.91030272165877668</v>
      </c>
      <c r="BR43" s="1471">
        <v>12.276980999221719</v>
      </c>
      <c r="BS43" s="1471">
        <v>15.848236558889036</v>
      </c>
      <c r="BT43" s="1471">
        <v>6.4732137255682369</v>
      </c>
      <c r="BU43" s="1158">
        <v>2275.6276380000122</v>
      </c>
      <c r="BV43" s="1158">
        <v>2576</v>
      </c>
      <c r="BW43" s="1156"/>
      <c r="BX43" s="1523">
        <v>15.748808782268636</v>
      </c>
      <c r="BY43" s="1471">
        <v>0.63726074345183725</v>
      </c>
      <c r="BZ43" s="1471">
        <v>14.499322244040666</v>
      </c>
      <c r="CA43" s="1471">
        <v>16.998295320496606</v>
      </c>
      <c r="CB43" s="1471">
        <v>4.046405999730724</v>
      </c>
      <c r="CC43" s="1158">
        <v>2637.6962140000046</v>
      </c>
      <c r="CD43" s="1158">
        <v>6283</v>
      </c>
      <c r="CE43" s="1158"/>
      <c r="CF43" s="1523">
        <v>13.214913708020697</v>
      </c>
      <c r="CG43" s="1471">
        <v>0.61842740571923305</v>
      </c>
      <c r="CH43" s="1471">
        <v>12.002351906573105</v>
      </c>
      <c r="CI43" s="1471">
        <v>14.427475509468291</v>
      </c>
      <c r="CJ43" s="1471">
        <v>4.6797687777853811</v>
      </c>
      <c r="CK43" s="1158">
        <v>2587.2209879999955</v>
      </c>
      <c r="CL43" s="1158">
        <v>5737</v>
      </c>
      <c r="CM43" s="1158"/>
      <c r="CN43" s="1523">
        <v>12.030379681047068</v>
      </c>
      <c r="CO43" s="1471">
        <v>0.59677022124844836</v>
      </c>
      <c r="CP43" s="1471">
        <v>10.860281512959377</v>
      </c>
      <c r="CQ43" s="1471">
        <v>13.200477849134757</v>
      </c>
      <c r="CR43" s="1471">
        <v>4.9605269082954528</v>
      </c>
      <c r="CS43" s="1158">
        <v>2335.0679650000052</v>
      </c>
      <c r="CT43" s="1158">
        <v>5899</v>
      </c>
      <c r="CU43" s="1158"/>
      <c r="CV43" s="737">
        <v>10.796044358855299</v>
      </c>
      <c r="CW43" s="702">
        <v>0.77038829231986294</v>
      </c>
      <c r="CX43" s="730">
        <v>9.2847797900999876</v>
      </c>
      <c r="CY43" s="730">
        <v>12.307308927610611</v>
      </c>
      <c r="CZ43" s="730">
        <v>7.1358385230046135</v>
      </c>
      <c r="DA43" s="731">
        <v>1086.3952119999981</v>
      </c>
      <c r="DB43" s="736">
        <v>3032</v>
      </c>
      <c r="DC43" s="736"/>
      <c r="DD43" s="737">
        <v>11.606990749066011</v>
      </c>
      <c r="DE43" s="702">
        <v>0.54484465303406382</v>
      </c>
      <c r="DF43" s="730">
        <v>10.538683121428825</v>
      </c>
      <c r="DG43" s="730">
        <v>12.675298376703198</v>
      </c>
      <c r="DH43" s="730">
        <v>4.694107756378683</v>
      </c>
      <c r="DI43" s="731">
        <v>2144.7743379999856</v>
      </c>
      <c r="DJ43" s="736">
        <v>6029</v>
      </c>
      <c r="DK43" s="736"/>
      <c r="DL43" s="737">
        <v>11.319309994266954</v>
      </c>
      <c r="DM43" s="702">
        <v>0.81712938484697684</v>
      </c>
      <c r="DN43" s="730">
        <v>9.7163496707847816</v>
      </c>
      <c r="DO43" s="730">
        <v>12.922270317749124</v>
      </c>
      <c r="DP43" s="730">
        <v>7.2188974881051902</v>
      </c>
      <c r="DQ43" s="731">
        <v>1045.3856910000031</v>
      </c>
      <c r="DR43" s="736">
        <v>2829</v>
      </c>
      <c r="DS43" s="736"/>
      <c r="DT43" s="1523">
        <v>-2.8</v>
      </c>
      <c r="DU43" s="1471">
        <v>-0.3</v>
      </c>
      <c r="DV43" s="1158"/>
      <c r="DW43" s="1158" t="s">
        <v>438</v>
      </c>
      <c r="DX43" s="1158" t="s">
        <v>258</v>
      </c>
    </row>
    <row r="44" spans="1:138" s="269" customFormat="1" ht="18" customHeight="1">
      <c r="A44" s="1174" t="s">
        <v>15</v>
      </c>
      <c r="B44" s="1245"/>
      <c r="C44" s="1154">
        <v>15.954847546792003</v>
      </c>
      <c r="D44" s="1154">
        <v>2.0268428570599961</v>
      </c>
      <c r="E44" s="1154">
        <v>11.961109369281498</v>
      </c>
      <c r="F44" s="1154">
        <v>19.948585724302507</v>
      </c>
      <c r="G44" s="1154">
        <v>12.703617825966177</v>
      </c>
      <c r="H44" s="1155">
        <v>441.40520799999956</v>
      </c>
      <c r="I44" s="1156">
        <v>460</v>
      </c>
      <c r="J44" s="1155"/>
      <c r="K44" s="1150">
        <v>16.606610714734039</v>
      </c>
      <c r="L44" s="1150">
        <v>2.3658572421908199</v>
      </c>
      <c r="M44" s="1150">
        <v>11.944650591128509</v>
      </c>
      <c r="N44" s="1150">
        <v>21.268570838339567</v>
      </c>
      <c r="O44" s="1150">
        <v>14.246478603197088</v>
      </c>
      <c r="P44" s="1151">
        <v>509.10579799999886</v>
      </c>
      <c r="Q44" s="1152">
        <v>471</v>
      </c>
      <c r="R44" s="1151"/>
      <c r="S44" s="1150">
        <v>14.839080551232897</v>
      </c>
      <c r="T44" s="1150">
        <v>1.310009815333401</v>
      </c>
      <c r="U44" s="1150">
        <v>12.266805636395926</v>
      </c>
      <c r="V44" s="1150">
        <v>17.411355466069871</v>
      </c>
      <c r="W44" s="1150">
        <v>8.8281063695995599</v>
      </c>
      <c r="X44" s="1151">
        <v>1261.1106150000082</v>
      </c>
      <c r="Y44" s="1152">
        <v>1380</v>
      </c>
      <c r="Z44" s="1153"/>
      <c r="AA44" s="1150">
        <v>14.114470028267501</v>
      </c>
      <c r="AB44" s="1150">
        <v>0.99722381117682868</v>
      </c>
      <c r="AC44" s="1150">
        <v>12.157738026452471</v>
      </c>
      <c r="AD44" s="1150">
        <v>16.071202030082528</v>
      </c>
      <c r="AE44" s="1150">
        <v>7.0652586259325121</v>
      </c>
      <c r="AF44" s="1151">
        <v>1910.6042979999954</v>
      </c>
      <c r="AG44" s="1199">
        <v>2049</v>
      </c>
      <c r="AH44" s="1246"/>
      <c r="AI44" s="1150">
        <v>15.442508304300706</v>
      </c>
      <c r="AJ44" s="1150">
        <v>1.1304889453503209</v>
      </c>
      <c r="AK44" s="1150">
        <v>13.224281517348485</v>
      </c>
      <c r="AL44" s="1150">
        <v>17.660735091252928</v>
      </c>
      <c r="AM44" s="1150">
        <v>7.3206303216653081</v>
      </c>
      <c r="AN44" s="1151">
        <v>1856.3525615202107</v>
      </c>
      <c r="AO44" s="1152">
        <v>1977</v>
      </c>
      <c r="AP44" s="1246"/>
      <c r="AQ44" s="1152"/>
      <c r="AR44" s="1150">
        <v>9.636081707653533</v>
      </c>
      <c r="AS44" s="1150">
        <v>0.86315285291535659</v>
      </c>
      <c r="AT44" s="1150">
        <v>7.9424227600107145</v>
      </c>
      <c r="AU44" s="1150">
        <v>11.329740655296353</v>
      </c>
      <c r="AV44" s="1150">
        <v>8.9575086544750917</v>
      </c>
      <c r="AW44" s="1151">
        <v>1978.8735690000049</v>
      </c>
      <c r="AX44" s="1152">
        <v>1929</v>
      </c>
      <c r="AY44" s="1150"/>
      <c r="AZ44" s="1161">
        <v>11.457852519981866</v>
      </c>
      <c r="BA44" s="1160">
        <v>0.92807890595946585</v>
      </c>
      <c r="BB44" s="1161">
        <v>9.6372202050171634</v>
      </c>
      <c r="BC44" s="1160">
        <v>13.278484834946569</v>
      </c>
      <c r="BD44" s="1160">
        <v>8.0999376134484802</v>
      </c>
      <c r="BE44" s="1159">
        <v>2048.8438090000086</v>
      </c>
      <c r="BF44" s="1159">
        <v>2058</v>
      </c>
      <c r="BG44" s="1152"/>
      <c r="BH44" s="1471">
        <v>8.7373933548666383</v>
      </c>
      <c r="BI44" s="1471">
        <v>0.85024607744303526</v>
      </c>
      <c r="BJ44" s="1471">
        <v>7.0694328391421664</v>
      </c>
      <c r="BK44" s="1471">
        <v>10.405353870591112</v>
      </c>
      <c r="BL44" s="1471">
        <v>9.7311182284068387</v>
      </c>
      <c r="BM44" s="1158">
        <v>1845.0575869999911</v>
      </c>
      <c r="BN44" s="1158">
        <v>1705</v>
      </c>
      <c r="BO44" s="1156"/>
      <c r="BP44" s="1523">
        <v>8.291538464355634</v>
      </c>
      <c r="BQ44" s="1471">
        <v>0.92936008864902486</v>
      </c>
      <c r="BR44" s="1471">
        <v>6.4685282148241345</v>
      </c>
      <c r="BS44" s="1471">
        <v>10.114548713887134</v>
      </c>
      <c r="BT44" s="1471">
        <v>11.208536179916869</v>
      </c>
      <c r="BU44" s="1158">
        <v>2041.319156000003</v>
      </c>
      <c r="BV44" s="1158">
        <v>1822</v>
      </c>
      <c r="BW44" s="1156"/>
      <c r="BX44" s="1523">
        <v>9.213563726708859</v>
      </c>
      <c r="BY44" s="1471">
        <v>0.56101629596742209</v>
      </c>
      <c r="BZ44" s="1471">
        <v>8.1135708011430747</v>
      </c>
      <c r="CA44" s="1471">
        <v>10.313556652274643</v>
      </c>
      <c r="CB44" s="1471">
        <v>6.0890260555870759</v>
      </c>
      <c r="CC44" s="1158">
        <v>2357.0442169999928</v>
      </c>
      <c r="CD44" s="1158">
        <v>4831</v>
      </c>
      <c r="CE44" s="1158"/>
      <c r="CF44" s="1523">
        <v>7.6817387292087975</v>
      </c>
      <c r="CG44" s="1471">
        <v>0.55235856722481458</v>
      </c>
      <c r="CH44" s="1471">
        <v>6.5987192945506754</v>
      </c>
      <c r="CI44" s="1471">
        <v>8.7647581638669205</v>
      </c>
      <c r="CJ44" s="1471">
        <v>7.1905409269459275</v>
      </c>
      <c r="CK44" s="1158">
        <v>2268.4082489999969</v>
      </c>
      <c r="CL44" s="1158">
        <v>4460</v>
      </c>
      <c r="CM44" s="1158"/>
      <c r="CN44" s="1523">
        <v>7.3225306224640807</v>
      </c>
      <c r="CO44" s="1471">
        <v>0.51364445549178217</v>
      </c>
      <c r="CP44" s="1471">
        <v>6.3154186470005493</v>
      </c>
      <c r="CQ44" s="1471">
        <v>8.329642597927613</v>
      </c>
      <c r="CR44" s="1471">
        <v>7.014575724900654</v>
      </c>
      <c r="CS44" s="1158">
        <v>1944.7694430000097</v>
      </c>
      <c r="CT44" s="1158">
        <v>4431</v>
      </c>
      <c r="CU44" s="1158"/>
      <c r="CV44" s="737">
        <v>5.7369057552685492</v>
      </c>
      <c r="CW44" s="702">
        <v>0.55686715110290874</v>
      </c>
      <c r="CX44" s="730">
        <v>4.6445039062849487</v>
      </c>
      <c r="CY44" s="730">
        <v>6.8293076042521497</v>
      </c>
      <c r="CZ44" s="730">
        <v>9.7067509012415591</v>
      </c>
      <c r="DA44" s="731">
        <v>915.17088200000023</v>
      </c>
      <c r="DB44" s="736">
        <v>2205</v>
      </c>
      <c r="DC44" s="736"/>
      <c r="DD44" s="737">
        <v>6.4897406755993199</v>
      </c>
      <c r="DE44" s="702">
        <v>0.4712613290617485</v>
      </c>
      <c r="DF44" s="730">
        <v>5.565712019644744</v>
      </c>
      <c r="DG44" s="730">
        <v>7.4137693315538975</v>
      </c>
      <c r="DH44" s="730">
        <v>7.2616357512348211</v>
      </c>
      <c r="DI44" s="731">
        <v>1810.1747029999985</v>
      </c>
      <c r="DJ44" s="736">
        <v>4478</v>
      </c>
      <c r="DK44" s="736"/>
      <c r="DL44" s="737">
        <v>6.7285399374120054</v>
      </c>
      <c r="DM44" s="702">
        <v>0.80475405341980788</v>
      </c>
      <c r="DN44" s="730">
        <v>5.1498562653825388</v>
      </c>
      <c r="DO44" s="730">
        <v>8.3072236094414702</v>
      </c>
      <c r="DP44" s="730">
        <v>11.960307301517483</v>
      </c>
      <c r="DQ44" s="731">
        <v>840.36374200000012</v>
      </c>
      <c r="DR44" s="736">
        <v>2056</v>
      </c>
      <c r="DS44" s="736"/>
      <c r="DT44" s="1523">
        <v>-1.6</v>
      </c>
      <c r="DU44" s="1471">
        <v>0.2</v>
      </c>
      <c r="DV44" s="1158"/>
      <c r="DW44" s="1158" t="s">
        <v>258</v>
      </c>
      <c r="DX44" s="1158" t="s">
        <v>258</v>
      </c>
    </row>
    <row r="45" spans="1:138" s="269" customFormat="1" ht="18" customHeight="1">
      <c r="A45" s="1174" t="s">
        <v>45</v>
      </c>
      <c r="B45" s="1245"/>
      <c r="C45" s="1154">
        <v>7.7833867729137109</v>
      </c>
      <c r="D45" s="1154">
        <v>1.814861717945955</v>
      </c>
      <c r="E45" s="1154">
        <v>4.2073411487469468</v>
      </c>
      <c r="F45" s="1154">
        <v>11.359432397080475</v>
      </c>
      <c r="G45" s="1154">
        <v>23.317121079755381</v>
      </c>
      <c r="H45" s="1155">
        <v>336.3973520000003</v>
      </c>
      <c r="I45" s="1156">
        <v>282</v>
      </c>
      <c r="J45" s="1155"/>
      <c r="K45" s="1175">
        <v>8.9195681217409319</v>
      </c>
      <c r="L45" s="1150">
        <v>2.0589570275844213</v>
      </c>
      <c r="M45" s="1150">
        <v>4.8623598559001193</v>
      </c>
      <c r="N45" s="1150">
        <v>12.976776387581742</v>
      </c>
      <c r="O45" s="1150">
        <v>23.083595522588507</v>
      </c>
      <c r="P45" s="1151">
        <v>331.36356600000039</v>
      </c>
      <c r="Q45" s="1152">
        <v>260</v>
      </c>
      <c r="R45" s="1151"/>
      <c r="S45" s="1150">
        <v>12.056132913686055</v>
      </c>
      <c r="T45" s="1150">
        <v>2.0091387421627376</v>
      </c>
      <c r="U45" s="1150">
        <v>8.1110806504119566</v>
      </c>
      <c r="V45" s="1150">
        <v>16.001185176960149</v>
      </c>
      <c r="W45" s="1150">
        <v>16.664868880816456</v>
      </c>
      <c r="X45" s="1151">
        <v>899.80584800000111</v>
      </c>
      <c r="Y45" s="1152">
        <v>874</v>
      </c>
      <c r="Z45" s="1153"/>
      <c r="AA45" s="1150">
        <v>10.052014256624771</v>
      </c>
      <c r="AB45" s="1150">
        <v>1.118269565803989</v>
      </c>
      <c r="AC45" s="1150">
        <v>7.8577687707671764</v>
      </c>
      <c r="AD45" s="1150">
        <v>12.246259742482366</v>
      </c>
      <c r="AE45" s="1150">
        <v>11.124830678259279</v>
      </c>
      <c r="AF45" s="1151">
        <v>1562.3414669999947</v>
      </c>
      <c r="AG45" s="1199">
        <v>1253</v>
      </c>
      <c r="AH45" s="1246"/>
      <c r="AI45" s="1150">
        <v>7.2483269128444388</v>
      </c>
      <c r="AJ45" s="1150">
        <v>0.89904629186060292</v>
      </c>
      <c r="AK45" s="1150">
        <v>5.484233088205352</v>
      </c>
      <c r="AL45" s="1150">
        <v>9.0124207374835237</v>
      </c>
      <c r="AM45" s="1150">
        <v>12.403500872283271</v>
      </c>
      <c r="AN45" s="1151">
        <v>1506.069034504724</v>
      </c>
      <c r="AO45" s="1152">
        <v>1270</v>
      </c>
      <c r="AP45" s="1246"/>
      <c r="AQ45" s="1152"/>
      <c r="AR45" s="1175">
        <v>6.5426306345958256</v>
      </c>
      <c r="AS45" s="1150">
        <v>1.0187792192855558</v>
      </c>
      <c r="AT45" s="1150">
        <v>4.5436051611959805</v>
      </c>
      <c r="AU45" s="1150">
        <v>8.541656107995669</v>
      </c>
      <c r="AV45" s="1150">
        <v>15.571400499036296</v>
      </c>
      <c r="AW45" s="1151">
        <v>1548.6784240000022</v>
      </c>
      <c r="AX45" s="1152">
        <v>1244</v>
      </c>
      <c r="AY45" s="1150"/>
      <c r="AZ45" s="1161">
        <v>5.4435561375135135</v>
      </c>
      <c r="BA45" s="1160">
        <v>0.8001418382153942</v>
      </c>
      <c r="BB45" s="1161">
        <v>3.8739007150533133</v>
      </c>
      <c r="BC45" s="1160">
        <v>7.0132115599737128</v>
      </c>
      <c r="BD45" s="1160">
        <v>14.698880988869162</v>
      </c>
      <c r="BE45" s="1159">
        <v>1551.0612340000027</v>
      </c>
      <c r="BF45" s="1159">
        <v>1386</v>
      </c>
      <c r="BG45" s="1152"/>
      <c r="BH45" s="1471" t="s">
        <v>276</v>
      </c>
      <c r="BI45" s="1471">
        <v>0.70778507227615917</v>
      </c>
      <c r="BJ45" s="1471">
        <v>2.7072323789942154</v>
      </c>
      <c r="BK45" s="1471">
        <v>5.4842109161399417</v>
      </c>
      <c r="BL45" s="1471">
        <v>17.281083364065875</v>
      </c>
      <c r="BM45" s="1158">
        <v>1472.9170629999946</v>
      </c>
      <c r="BN45" s="1158">
        <v>1150</v>
      </c>
      <c r="BO45" s="1156"/>
      <c r="BP45" s="1523" t="s">
        <v>363</v>
      </c>
      <c r="BQ45" s="1471">
        <v>0.68584051755377529</v>
      </c>
      <c r="BR45" s="1471">
        <v>2.6140054722635964</v>
      </c>
      <c r="BS45" s="1471">
        <v>5.3046617815140324</v>
      </c>
      <c r="BT45" s="1471">
        <v>17.32211988643904</v>
      </c>
      <c r="BU45" s="1158">
        <v>1669.0927370000034</v>
      </c>
      <c r="BV45" s="1158">
        <v>1269</v>
      </c>
      <c r="BW45" s="1156"/>
      <c r="BX45" s="1523">
        <v>5.4843572809264591</v>
      </c>
      <c r="BY45" s="1471">
        <v>0.52921228333932957</v>
      </c>
      <c r="BZ45" s="1471">
        <v>4.4467229519771596</v>
      </c>
      <c r="CA45" s="1471">
        <v>6.5219916098757587</v>
      </c>
      <c r="CB45" s="1471">
        <v>9.6494859147821774</v>
      </c>
      <c r="CC45" s="1158">
        <v>2042.2263769999972</v>
      </c>
      <c r="CD45" s="1158">
        <v>3692</v>
      </c>
      <c r="CE45" s="1158"/>
      <c r="CF45" s="1523">
        <v>4.9165073028929358</v>
      </c>
      <c r="CG45" s="1471">
        <v>0.49506241720580968</v>
      </c>
      <c r="CH45" s="1471">
        <v>3.9458294660368329</v>
      </c>
      <c r="CI45" s="1471">
        <v>5.8871851397490387</v>
      </c>
      <c r="CJ45" s="1471">
        <v>10.069392491586632</v>
      </c>
      <c r="CK45" s="1158">
        <v>1909.963032999992</v>
      </c>
      <c r="CL45" s="1158">
        <v>3394</v>
      </c>
      <c r="CM45" s="1158"/>
      <c r="CN45" s="1523">
        <v>4.313995426305147</v>
      </c>
      <c r="CO45" s="1471">
        <v>0.49401345623766313</v>
      </c>
      <c r="CP45" s="1471">
        <v>3.3453743061944881</v>
      </c>
      <c r="CQ45" s="1471">
        <v>5.2826165464158059</v>
      </c>
      <c r="CR45" s="1471">
        <v>11.451413537097233</v>
      </c>
      <c r="CS45" s="1158">
        <v>1679.3022440000066</v>
      </c>
      <c r="CT45" s="1158">
        <v>3224</v>
      </c>
      <c r="CU45" s="1158"/>
      <c r="CV45" s="737">
        <v>4.6933406038419268</v>
      </c>
      <c r="CW45" s="702">
        <v>0.69601084393147838</v>
      </c>
      <c r="CX45" s="730">
        <v>3.3279816823872919</v>
      </c>
      <c r="CY45" s="730">
        <v>6.0586995252965625</v>
      </c>
      <c r="CZ45" s="730">
        <v>14.829753531242332</v>
      </c>
      <c r="DA45" s="731">
        <v>776.71228399999916</v>
      </c>
      <c r="DB45" s="736">
        <v>1702</v>
      </c>
      <c r="DC45" s="736"/>
      <c r="DD45" s="737">
        <v>3.9433005141889499</v>
      </c>
      <c r="DE45" s="702">
        <v>0.43661846266339455</v>
      </c>
      <c r="DF45" s="730">
        <v>3.0871980794251015</v>
      </c>
      <c r="DG45" s="730">
        <v>4.7994029489527978</v>
      </c>
      <c r="DH45" s="730">
        <v>11.072411577366108</v>
      </c>
      <c r="DI45" s="731">
        <v>1532.1632419999974</v>
      </c>
      <c r="DJ45" s="736">
        <v>3385</v>
      </c>
      <c r="DK45" s="736"/>
      <c r="DL45" s="737" t="s">
        <v>161</v>
      </c>
      <c r="DM45" s="702">
        <v>0.59332540368981079</v>
      </c>
      <c r="DN45" s="730">
        <v>2.5024981649800515</v>
      </c>
      <c r="DO45" s="730">
        <v>4.8303475818919566</v>
      </c>
      <c r="DP45" s="730">
        <v>16.18267788990126</v>
      </c>
      <c r="DQ45" s="731">
        <v>731.55162199999768</v>
      </c>
      <c r="DR45" s="736">
        <v>1618</v>
      </c>
      <c r="DS45" s="736"/>
      <c r="DT45" s="1523">
        <v>-0.3</v>
      </c>
      <c r="DU45" s="1471">
        <v>-0.2</v>
      </c>
      <c r="DV45" s="1158"/>
      <c r="DW45" s="1158" t="s">
        <v>258</v>
      </c>
      <c r="DX45" s="1158" t="s">
        <v>258</v>
      </c>
    </row>
    <row r="46" spans="1:138" s="269" customFormat="1" ht="18" customHeight="1">
      <c r="A46" s="1147" t="s">
        <v>16</v>
      </c>
      <c r="B46" s="1238"/>
      <c r="C46" s="1101">
        <v>4.3351955860725804</v>
      </c>
      <c r="D46" s="1101">
        <v>2.0438733644360529</v>
      </c>
      <c r="E46" s="1101">
        <v>0.30790010181122518</v>
      </c>
      <c r="F46" s="1101">
        <v>8.3624910703339363</v>
      </c>
      <c r="G46" s="1101">
        <v>47.146047366404432</v>
      </c>
      <c r="H46" s="1107">
        <v>271.32353699999993</v>
      </c>
      <c r="I46" s="1108">
        <v>160</v>
      </c>
      <c r="J46" s="1107"/>
      <c r="K46" s="1248">
        <v>5.2805698411395809</v>
      </c>
      <c r="L46" s="1095">
        <v>1.8081619122845349</v>
      </c>
      <c r="M46" s="1095">
        <v>1.717557423582678</v>
      </c>
      <c r="N46" s="1095">
        <v>8.8435822586964843</v>
      </c>
      <c r="O46" s="1095">
        <v>34.241795235764208</v>
      </c>
      <c r="P46" s="1105">
        <v>284.95801499999988</v>
      </c>
      <c r="Q46" s="1106">
        <v>196</v>
      </c>
      <c r="R46" s="1105"/>
      <c r="S46" s="1095">
        <v>5.1236561701293049</v>
      </c>
      <c r="T46" s="1095">
        <v>1.1946077569159348</v>
      </c>
      <c r="U46" s="1095">
        <v>2.7779794200642907</v>
      </c>
      <c r="V46" s="1095">
        <v>7.4693329201943186</v>
      </c>
      <c r="W46" s="1095">
        <v>23.315533229580211</v>
      </c>
      <c r="X46" s="1105">
        <v>579.29580000000158</v>
      </c>
      <c r="Y46" s="1106">
        <v>451</v>
      </c>
      <c r="Z46" s="1094"/>
      <c r="AA46" s="1248">
        <v>4.1936422826309094</v>
      </c>
      <c r="AB46" s="1095">
        <v>0.89561454298878929</v>
      </c>
      <c r="AC46" s="1095">
        <v>2.4362858919035375</v>
      </c>
      <c r="AD46" s="1095">
        <v>5.9509986733582831</v>
      </c>
      <c r="AE46" s="1095">
        <v>21.356483997173921</v>
      </c>
      <c r="AF46" s="1105">
        <v>1135.4657309999968</v>
      </c>
      <c r="AG46" s="1195">
        <v>729</v>
      </c>
      <c r="AH46" s="1235"/>
      <c r="AI46" s="1248">
        <v>5.1978126841872001</v>
      </c>
      <c r="AJ46" s="1095">
        <v>1.0156380455312244</v>
      </c>
      <c r="AK46" s="1095">
        <v>3.204944441015642</v>
      </c>
      <c r="AL46" s="1095">
        <v>7.1906809273587582</v>
      </c>
      <c r="AM46" s="1095">
        <v>19.539720017633595</v>
      </c>
      <c r="AN46" s="1105">
        <v>1046.4669029848415</v>
      </c>
      <c r="AO46" s="1106">
        <v>678</v>
      </c>
      <c r="AP46" s="1235"/>
      <c r="AQ46" s="1106"/>
      <c r="AR46" s="1248">
        <v>2.7646346022866437</v>
      </c>
      <c r="AS46" s="1095">
        <v>0.70416564289915418</v>
      </c>
      <c r="AT46" s="1095">
        <v>1.3829367515633693</v>
      </c>
      <c r="AU46" s="1095">
        <v>4.1463324530099186</v>
      </c>
      <c r="AV46" s="1095">
        <v>25.470477809860846</v>
      </c>
      <c r="AW46" s="1105">
        <v>1122.7922479999975</v>
      </c>
      <c r="AX46" s="1106">
        <v>685</v>
      </c>
      <c r="AY46" s="1095"/>
      <c r="AZ46" s="1227">
        <v>3.0594988527643805</v>
      </c>
      <c r="BA46" s="1111">
        <v>0.77858626511198903</v>
      </c>
      <c r="BB46" s="1112">
        <v>1.5321294608427924</v>
      </c>
      <c r="BC46" s="1111">
        <v>4.5868682446859683</v>
      </c>
      <c r="BD46" s="1111">
        <v>25.448163329380076</v>
      </c>
      <c r="BE46" s="1110">
        <v>1122.9890139999993</v>
      </c>
      <c r="BF46" s="1110">
        <v>776</v>
      </c>
      <c r="BG46" s="1106"/>
      <c r="BH46" s="1467" t="s">
        <v>278</v>
      </c>
      <c r="BI46" s="1467">
        <v>0.67776887629856131</v>
      </c>
      <c r="BJ46" s="1467">
        <v>0.9459624259642202</v>
      </c>
      <c r="BK46" s="1467">
        <v>3.6051731049542344</v>
      </c>
      <c r="BL46" s="1467">
        <v>29.784605257043715</v>
      </c>
      <c r="BM46" s="1109">
        <v>1069.812789999999</v>
      </c>
      <c r="BN46" s="1109">
        <v>669</v>
      </c>
      <c r="BO46" s="1108"/>
      <c r="BP46" s="1113" t="s">
        <v>161</v>
      </c>
      <c r="BQ46" s="1467">
        <v>0.77500119398189615</v>
      </c>
      <c r="BR46" s="1467">
        <v>2.1688979868007845</v>
      </c>
      <c r="BS46" s="1467">
        <v>5.2093451445476404</v>
      </c>
      <c r="BT46" s="1467">
        <v>21.007743447463742</v>
      </c>
      <c r="BU46" s="1109">
        <v>1235.7393809999992</v>
      </c>
      <c r="BV46" s="1109">
        <v>835</v>
      </c>
      <c r="BW46" s="1108"/>
      <c r="BX46" s="1113">
        <v>2.8298055841270422</v>
      </c>
      <c r="BY46" s="1467">
        <v>0.39253604849299339</v>
      </c>
      <c r="BZ46" s="1467">
        <v>2.060154364589359</v>
      </c>
      <c r="CA46" s="1467">
        <v>3.5994568036647259</v>
      </c>
      <c r="CB46" s="1467">
        <v>13.871484694736921</v>
      </c>
      <c r="CC46" s="1109">
        <v>1844.3372679999954</v>
      </c>
      <c r="CD46" s="1109">
        <v>2770</v>
      </c>
      <c r="CE46" s="1109"/>
      <c r="CF46" s="1113">
        <v>3.6054496097991482</v>
      </c>
      <c r="CG46" s="1467">
        <v>0.53048839459947594</v>
      </c>
      <c r="CH46" s="1467">
        <v>2.5653114182284167</v>
      </c>
      <c r="CI46" s="1467">
        <v>4.6455878013698797</v>
      </c>
      <c r="CJ46" s="1467">
        <v>14.713515705716054</v>
      </c>
      <c r="CK46" s="1109">
        <v>1613.4675920000075</v>
      </c>
      <c r="CL46" s="1109">
        <v>2216</v>
      </c>
      <c r="CM46" s="1109"/>
      <c r="CN46" s="1113" t="s">
        <v>166</v>
      </c>
      <c r="CO46" s="1467">
        <v>0.76452590747059479</v>
      </c>
      <c r="CP46" s="1467">
        <v>3.543032581954344</v>
      </c>
      <c r="CQ46" s="1467">
        <v>6.5410721353203707</v>
      </c>
      <c r="CR46" s="1467">
        <v>15.162990248621936</v>
      </c>
      <c r="CS46" s="1109">
        <v>1296.6952810000034</v>
      </c>
      <c r="CT46" s="1109">
        <v>2108</v>
      </c>
      <c r="CU46" s="1109"/>
      <c r="CV46" s="704" t="s">
        <v>157</v>
      </c>
      <c r="CW46" s="702">
        <v>0.60769166640295003</v>
      </c>
      <c r="CX46" s="702">
        <v>1.9609774047709299</v>
      </c>
      <c r="CY46" s="702">
        <v>4.3451851953569811</v>
      </c>
      <c r="CZ46" s="702">
        <v>19.272946320496839</v>
      </c>
      <c r="DA46" s="705">
        <v>679.43313099999887</v>
      </c>
      <c r="DB46" s="708">
        <v>1276</v>
      </c>
      <c r="DC46" s="708"/>
      <c r="DD46" s="704">
        <v>2.9170746215892995</v>
      </c>
      <c r="DE46" s="702">
        <v>0.41909855789669026</v>
      </c>
      <c r="DF46" s="702">
        <v>2.0953244518123979</v>
      </c>
      <c r="DG46" s="702">
        <v>3.7388247913662012</v>
      </c>
      <c r="DH46" s="702">
        <v>14.367083885853912</v>
      </c>
      <c r="DI46" s="705">
        <v>1320.3225490000016</v>
      </c>
      <c r="DJ46" s="708">
        <v>2448</v>
      </c>
      <c r="DK46" s="708"/>
      <c r="DL46" s="704" t="s">
        <v>278</v>
      </c>
      <c r="DM46" s="702">
        <v>0.52333467990233695</v>
      </c>
      <c r="DN46" s="702">
        <v>1.2303254622001862</v>
      </c>
      <c r="DO46" s="702">
        <v>3.2835736829646032</v>
      </c>
      <c r="DP46" s="702">
        <v>23.187699284904223</v>
      </c>
      <c r="DQ46" s="705">
        <v>588.76552500000037</v>
      </c>
      <c r="DR46" s="708">
        <v>1117</v>
      </c>
      <c r="DS46" s="708"/>
      <c r="DT46" s="1113">
        <v>-1.4</v>
      </c>
      <c r="DU46" s="1467">
        <v>-0.6</v>
      </c>
      <c r="DV46" s="1109"/>
      <c r="DW46" s="1109" t="s">
        <v>258</v>
      </c>
      <c r="DX46" s="1109" t="s">
        <v>258</v>
      </c>
    </row>
    <row r="47" spans="1:138" s="269" customFormat="1" ht="6.75" customHeight="1">
      <c r="A47" s="1147"/>
      <c r="B47" s="1238"/>
      <c r="C47" s="1101"/>
      <c r="D47" s="1101"/>
      <c r="E47" s="1101"/>
      <c r="F47" s="1101"/>
      <c r="G47" s="1101"/>
      <c r="H47" s="1107"/>
      <c r="I47" s="1108"/>
      <c r="J47" s="1107"/>
      <c r="K47" s="1248"/>
      <c r="L47" s="1095"/>
      <c r="M47" s="1095"/>
      <c r="N47" s="1095"/>
      <c r="O47" s="1095"/>
      <c r="P47" s="1105"/>
      <c r="Q47" s="1106"/>
      <c r="R47" s="1105"/>
      <c r="S47" s="1095"/>
      <c r="T47" s="1095"/>
      <c r="U47" s="1095"/>
      <c r="V47" s="1095"/>
      <c r="W47" s="1095"/>
      <c r="X47" s="1105"/>
      <c r="Y47" s="1106"/>
      <c r="Z47" s="1094"/>
      <c r="AA47" s="1248"/>
      <c r="AB47" s="1095"/>
      <c r="AC47" s="1095"/>
      <c r="AD47" s="1095"/>
      <c r="AE47" s="1095"/>
      <c r="AF47" s="1105"/>
      <c r="AG47" s="1106"/>
      <c r="AH47" s="1235"/>
      <c r="AI47" s="1248"/>
      <c r="AJ47" s="1095"/>
      <c r="AK47" s="1095"/>
      <c r="AL47" s="1095"/>
      <c r="AM47" s="1095"/>
      <c r="AN47" s="1105"/>
      <c r="AO47" s="1106"/>
      <c r="AP47" s="1235"/>
      <c r="AQ47" s="1106"/>
      <c r="AR47" s="1248"/>
      <c r="AS47" s="1095"/>
      <c r="AT47" s="1095"/>
      <c r="AU47" s="1095"/>
      <c r="AV47" s="1095"/>
      <c r="AW47" s="1105"/>
      <c r="AX47" s="1106"/>
      <c r="AY47" s="1095"/>
      <c r="AZ47" s="1227"/>
      <c r="BA47" s="1111"/>
      <c r="BB47" s="1112"/>
      <c r="BC47" s="1111"/>
      <c r="BD47" s="1111"/>
      <c r="BE47" s="1110"/>
      <c r="BF47" s="1110"/>
      <c r="BG47" s="1106"/>
      <c r="BH47" s="1467"/>
      <c r="BI47" s="1467"/>
      <c r="BJ47" s="1467"/>
      <c r="BK47" s="1467"/>
      <c r="BL47" s="1467"/>
      <c r="BM47" s="1109"/>
      <c r="BN47" s="1109"/>
      <c r="BO47" s="1108"/>
      <c r="BP47" s="1467"/>
      <c r="BQ47" s="1467"/>
      <c r="BR47" s="1467"/>
      <c r="BS47" s="1467"/>
      <c r="BT47" s="1467"/>
      <c r="BU47" s="1109"/>
      <c r="BV47" s="1109"/>
      <c r="BW47" s="1108"/>
      <c r="BX47" s="1467"/>
      <c r="BY47" s="1467"/>
      <c r="BZ47" s="1467"/>
      <c r="CA47" s="1467"/>
      <c r="CB47" s="1467"/>
      <c r="CC47" s="1109"/>
      <c r="CD47" s="1109"/>
      <c r="CE47" s="1109"/>
      <c r="CF47" s="1467"/>
      <c r="CG47" s="1467"/>
      <c r="CH47" s="1467"/>
      <c r="CI47" s="1467"/>
      <c r="CJ47" s="1467"/>
      <c r="CK47" s="1109"/>
      <c r="CL47" s="1109"/>
      <c r="CM47" s="1109"/>
      <c r="CN47" s="1467"/>
      <c r="CO47" s="1467"/>
      <c r="CP47" s="1467"/>
      <c r="CQ47" s="1467"/>
      <c r="CR47" s="1467"/>
      <c r="CS47" s="1109"/>
      <c r="CT47" s="1109"/>
      <c r="CU47" s="1109"/>
      <c r="CV47" s="702"/>
      <c r="CW47" s="702"/>
      <c r="CX47" s="702"/>
      <c r="CY47" s="702"/>
      <c r="CZ47" s="702"/>
      <c r="DA47" s="705"/>
      <c r="DB47" s="708"/>
      <c r="DC47" s="708"/>
      <c r="DD47" s="708"/>
      <c r="DE47" s="708"/>
      <c r="DF47" s="708"/>
      <c r="DG47" s="708"/>
      <c r="DH47" s="708"/>
      <c r="DI47" s="708"/>
      <c r="DJ47" s="708"/>
      <c r="DK47" s="708"/>
      <c r="DL47" s="708"/>
      <c r="DM47" s="708"/>
      <c r="DN47" s="708"/>
      <c r="DO47" s="708"/>
      <c r="DP47" s="708"/>
      <c r="DQ47" s="708"/>
      <c r="DR47" s="708"/>
      <c r="DS47" s="708"/>
      <c r="DT47" s="1467"/>
      <c r="DU47" s="1467"/>
      <c r="DV47" s="1109"/>
      <c r="DW47" s="1109"/>
      <c r="DX47" s="1109"/>
    </row>
    <row r="48" spans="1:138" ht="24.95" hidden="1" customHeight="1">
      <c r="A48" s="1251" t="s">
        <v>420</v>
      </c>
      <c r="B48" s="1242"/>
      <c r="C48" s="1133"/>
      <c r="D48" s="1133"/>
      <c r="E48" s="1133"/>
      <c r="F48" s="1133"/>
      <c r="G48" s="1133"/>
      <c r="H48" s="1134"/>
      <c r="I48" s="1135"/>
      <c r="J48" s="1134"/>
      <c r="K48" s="1129"/>
      <c r="L48" s="1129"/>
      <c r="M48" s="1129"/>
      <c r="N48" s="1129"/>
      <c r="O48" s="1129"/>
      <c r="P48" s="1130"/>
      <c r="Q48" s="1131"/>
      <c r="R48" s="1130"/>
      <c r="S48" s="1129"/>
      <c r="T48" s="1129"/>
      <c r="U48" s="1129"/>
      <c r="V48" s="1129"/>
      <c r="W48" s="1129"/>
      <c r="X48" s="1130"/>
      <c r="Y48" s="1131"/>
      <c r="Z48" s="1129"/>
      <c r="AA48" s="1129"/>
      <c r="AB48" s="1129"/>
      <c r="AC48" s="1129"/>
      <c r="AD48" s="1129"/>
      <c r="AE48" s="1129"/>
      <c r="AF48" s="1130"/>
      <c r="AG48" s="1236"/>
      <c r="AH48" s="1237"/>
      <c r="AI48" s="1129"/>
      <c r="AJ48" s="1129"/>
      <c r="AK48" s="1129"/>
      <c r="AL48" s="1129"/>
      <c r="AM48" s="1129"/>
      <c r="AN48" s="1130"/>
      <c r="AO48" s="1131"/>
      <c r="AP48" s="1237"/>
      <c r="AQ48" s="1131"/>
      <c r="AR48" s="1129"/>
      <c r="AS48" s="1129"/>
      <c r="AT48" s="1129"/>
      <c r="AU48" s="1129"/>
      <c r="AV48" s="1129"/>
      <c r="AW48" s="1130"/>
      <c r="AX48" s="1131"/>
      <c r="AY48" s="1129"/>
      <c r="AZ48" s="1141"/>
      <c r="BA48" s="1140"/>
      <c r="BB48" s="1141"/>
      <c r="BC48" s="1140"/>
      <c r="BD48" s="1140"/>
      <c r="BE48" s="1138"/>
      <c r="BF48" s="1138"/>
      <c r="BG48" s="1131"/>
      <c r="BH48" s="1469"/>
      <c r="BI48" s="1469"/>
      <c r="BJ48" s="1469"/>
      <c r="BK48" s="1469"/>
      <c r="BL48" s="1469"/>
      <c r="BM48" s="1137"/>
      <c r="BN48" s="1137"/>
      <c r="BO48" s="1135"/>
      <c r="BP48" s="1521"/>
      <c r="BQ48" s="1469"/>
      <c r="BR48" s="1469"/>
      <c r="BS48" s="1469"/>
      <c r="BT48" s="1469"/>
      <c r="BU48" s="1137"/>
      <c r="BV48" s="1137"/>
      <c r="BW48" s="1135"/>
      <c r="BX48" s="1521"/>
      <c r="BY48" s="1469"/>
      <c r="BZ48" s="1469"/>
      <c r="CA48" s="1469"/>
      <c r="CB48" s="1469"/>
      <c r="CC48" s="1137"/>
      <c r="CD48" s="1137"/>
      <c r="CE48" s="1137"/>
      <c r="CF48" s="1521"/>
      <c r="CG48" s="1469"/>
      <c r="CH48" s="1469"/>
      <c r="CI48" s="1469"/>
      <c r="CJ48" s="1469"/>
      <c r="CK48" s="1137"/>
      <c r="CL48" s="1137"/>
      <c r="CM48" s="1137"/>
      <c r="CN48" s="1521"/>
      <c r="CO48" s="1469"/>
      <c r="CP48" s="1469"/>
      <c r="CQ48" s="1469"/>
      <c r="CR48" s="1469"/>
      <c r="CS48" s="1137"/>
      <c r="CT48" s="1137"/>
      <c r="CU48" s="1137"/>
      <c r="CV48" s="717"/>
      <c r="CW48" s="717"/>
      <c r="CX48" s="717"/>
      <c r="CY48" s="717"/>
      <c r="CZ48" s="717"/>
      <c r="DA48" s="1411"/>
      <c r="DB48" s="1411"/>
      <c r="DC48" s="1411"/>
      <c r="DD48" s="1411"/>
      <c r="DE48" s="1411"/>
      <c r="DF48" s="1411"/>
      <c r="DG48" s="1411"/>
      <c r="DH48" s="1411"/>
      <c r="DI48" s="1411"/>
      <c r="DJ48" s="1411"/>
      <c r="DK48" s="1411"/>
      <c r="DL48" s="1411"/>
      <c r="DM48" s="1411"/>
      <c r="DN48" s="1411"/>
      <c r="DO48" s="1411"/>
      <c r="DP48" s="1411"/>
      <c r="DQ48" s="1411"/>
      <c r="DR48" s="1411"/>
      <c r="DS48" s="1411"/>
      <c r="DT48" s="1521"/>
      <c r="DU48" s="1469"/>
      <c r="DV48" s="1137"/>
      <c r="DW48" s="1137"/>
      <c r="DX48" s="1137"/>
      <c r="DY48" s="180"/>
      <c r="DZ48" s="1411"/>
      <c r="EA48" s="659"/>
      <c r="EB48" s="659"/>
      <c r="EC48" s="1403"/>
      <c r="ED48" s="1403"/>
      <c r="EE48" s="1403"/>
      <c r="EF48" s="1446"/>
      <c r="EG48" s="191"/>
      <c r="EH48" s="191"/>
    </row>
    <row r="49" spans="1:138" ht="24.95" hidden="1" customHeight="1">
      <c r="A49" s="1147" t="s">
        <v>422</v>
      </c>
      <c r="B49" s="1238"/>
      <c r="C49" s="1101"/>
      <c r="D49" s="1101"/>
      <c r="E49" s="1101"/>
      <c r="F49" s="1101"/>
      <c r="G49" s="1101"/>
      <c r="H49" s="1107"/>
      <c r="I49" s="1108"/>
      <c r="J49" s="1107"/>
      <c r="K49" s="1095"/>
      <c r="L49" s="1095"/>
      <c r="M49" s="1095"/>
      <c r="N49" s="1095"/>
      <c r="O49" s="1095"/>
      <c r="P49" s="1105"/>
      <c r="Q49" s="1106"/>
      <c r="R49" s="1105"/>
      <c r="S49" s="1095"/>
      <c r="T49" s="1095"/>
      <c r="U49" s="1095"/>
      <c r="V49" s="1095"/>
      <c r="W49" s="1095"/>
      <c r="X49" s="1105"/>
      <c r="Y49" s="1106"/>
      <c r="Z49" s="1094"/>
      <c r="AA49" s="1095"/>
      <c r="AB49" s="1095"/>
      <c r="AC49" s="1095"/>
      <c r="AD49" s="1095"/>
      <c r="AE49" s="1095"/>
      <c r="AF49" s="1105"/>
      <c r="AG49" s="1195"/>
      <c r="AH49" s="1235"/>
      <c r="AI49" s="1095"/>
      <c r="AJ49" s="1095"/>
      <c r="AK49" s="1095"/>
      <c r="AL49" s="1095"/>
      <c r="AM49" s="1095"/>
      <c r="AN49" s="1105"/>
      <c r="AO49" s="1106"/>
      <c r="AP49" s="1235"/>
      <c r="AQ49" s="1106"/>
      <c r="AR49" s="1095"/>
      <c r="AS49" s="1095"/>
      <c r="AT49" s="1095"/>
      <c r="AU49" s="1095"/>
      <c r="AV49" s="1095"/>
      <c r="AW49" s="1105"/>
      <c r="AX49" s="1106"/>
      <c r="AY49" s="1095"/>
      <c r="AZ49" s="1112"/>
      <c r="BA49" s="1111"/>
      <c r="BB49" s="1112"/>
      <c r="BC49" s="1111"/>
      <c r="BD49" s="1111"/>
      <c r="BE49" s="1110"/>
      <c r="BF49" s="1110"/>
      <c r="BG49" s="1106"/>
      <c r="BH49" s="1467" t="s">
        <v>330</v>
      </c>
      <c r="BI49" s="1467"/>
      <c r="BJ49" s="1467"/>
      <c r="BK49" s="1467"/>
      <c r="BL49" s="1467" t="s">
        <v>330</v>
      </c>
      <c r="BM49" s="1109"/>
      <c r="BN49" s="1109" t="s">
        <v>330</v>
      </c>
      <c r="BO49" s="1108"/>
      <c r="BP49" s="1113">
        <v>23.833655255758813</v>
      </c>
      <c r="BQ49" s="1467">
        <v>3.2439935643265834</v>
      </c>
      <c r="BR49" s="1467">
        <v>17.426469282929734</v>
      </c>
      <c r="BS49" s="1467">
        <v>30.2408412285879</v>
      </c>
      <c r="BT49" s="1467">
        <v>13.610977961690338</v>
      </c>
      <c r="BU49" s="1109">
        <v>248.97250700000021</v>
      </c>
      <c r="BV49" s="1109">
        <v>323</v>
      </c>
      <c r="BW49" s="1108"/>
      <c r="BX49" s="1113">
        <v>26.290359820359004</v>
      </c>
      <c r="BY49" s="1467">
        <v>1.9712360254738586</v>
      </c>
      <c r="BZ49" s="1467">
        <v>22.417507876678048</v>
      </c>
      <c r="CA49" s="1467">
        <v>30.163211764039964</v>
      </c>
      <c r="CB49" s="1467">
        <v>7.4979423596452728</v>
      </c>
      <c r="CC49" s="1109">
        <v>331.10247100000049</v>
      </c>
      <c r="CD49" s="1109">
        <v>862</v>
      </c>
      <c r="CE49" s="1109"/>
      <c r="CF49" s="1113">
        <v>19.754755703009913</v>
      </c>
      <c r="CG49" s="1467">
        <v>2.0046653275882611</v>
      </c>
      <c r="CH49" s="1467">
        <v>15.815430522876422</v>
      </c>
      <c r="CI49" s="1467">
        <v>23.694080883143403</v>
      </c>
      <c r="CJ49" s="1467">
        <v>10.147760659388071</v>
      </c>
      <c r="CK49" s="1109">
        <v>313.36728700000037</v>
      </c>
      <c r="CL49" s="1109">
        <v>750</v>
      </c>
      <c r="CM49" s="1109"/>
      <c r="CN49" s="1113">
        <v>20.406850946197601</v>
      </c>
      <c r="CO49" s="1467">
        <v>1.7439612867168268</v>
      </c>
      <c r="CP49" s="1467">
        <v>16.980682041207722</v>
      </c>
      <c r="CQ49" s="1467">
        <v>23.83301985118748</v>
      </c>
      <c r="CR49" s="1467">
        <v>8.5459598412060647</v>
      </c>
      <c r="CS49" s="1109">
        <v>288.16410800000068</v>
      </c>
      <c r="CT49" s="1109">
        <v>806</v>
      </c>
      <c r="CU49" s="1109"/>
      <c r="CV49" s="704">
        <v>21.023205577183766</v>
      </c>
      <c r="CW49" s="702">
        <v>2.3576215352535135</v>
      </c>
      <c r="CX49" s="702">
        <v>16.369799767672703</v>
      </c>
      <c r="CY49" s="702">
        <v>25.676611386694837</v>
      </c>
      <c r="CZ49" s="702">
        <v>11.214377020658599</v>
      </c>
      <c r="DA49" s="705">
        <v>157.36458399999978</v>
      </c>
      <c r="DB49" s="708">
        <v>499</v>
      </c>
      <c r="DC49" s="708"/>
      <c r="DD49" s="708"/>
      <c r="DE49" s="708"/>
      <c r="DF49" s="708"/>
      <c r="DG49" s="708"/>
      <c r="DH49" s="708"/>
      <c r="DI49" s="708"/>
      <c r="DJ49" s="708"/>
      <c r="DK49" s="708"/>
      <c r="DL49" s="708"/>
      <c r="DM49" s="708"/>
      <c r="DN49" s="708"/>
      <c r="DO49" s="708"/>
      <c r="DP49" s="708"/>
      <c r="DQ49" s="708"/>
      <c r="DR49" s="708"/>
      <c r="DS49" s="708"/>
      <c r="DT49" s="1113"/>
      <c r="DU49" s="1467"/>
      <c r="DV49" s="1109"/>
      <c r="DW49" s="1109"/>
      <c r="DX49" s="1109"/>
      <c r="DZ49" s="1435"/>
      <c r="EA49" s="1431"/>
      <c r="EB49" s="1431"/>
      <c r="EC49" s="1421"/>
      <c r="ED49" s="1421"/>
      <c r="EE49" s="1421"/>
      <c r="EF49" s="1446"/>
      <c r="EG49" s="191"/>
      <c r="EH49" s="191"/>
    </row>
    <row r="50" spans="1:138" ht="24.95" hidden="1" customHeight="1">
      <c r="A50" s="1174" t="s">
        <v>421</v>
      </c>
      <c r="B50" s="1245"/>
      <c r="C50" s="1154"/>
      <c r="D50" s="1154"/>
      <c r="E50" s="1154"/>
      <c r="F50" s="1154"/>
      <c r="G50" s="1154"/>
      <c r="H50" s="1155"/>
      <c r="I50" s="1156"/>
      <c r="J50" s="1155"/>
      <c r="K50" s="1150"/>
      <c r="L50" s="1150"/>
      <c r="M50" s="1150"/>
      <c r="N50" s="1150"/>
      <c r="O50" s="1150"/>
      <c r="P50" s="1151"/>
      <c r="Q50" s="1152"/>
      <c r="R50" s="1151"/>
      <c r="S50" s="1150"/>
      <c r="T50" s="1150"/>
      <c r="U50" s="1150"/>
      <c r="V50" s="1150"/>
      <c r="W50" s="1150"/>
      <c r="X50" s="1151"/>
      <c r="Y50" s="1152"/>
      <c r="Z50" s="1153"/>
      <c r="AA50" s="1150"/>
      <c r="AB50" s="1150"/>
      <c r="AC50" s="1150"/>
      <c r="AD50" s="1150"/>
      <c r="AE50" s="1150"/>
      <c r="AF50" s="1151"/>
      <c r="AG50" s="1199"/>
      <c r="AH50" s="1246"/>
      <c r="AI50" s="1150"/>
      <c r="AJ50" s="1150"/>
      <c r="AK50" s="1150"/>
      <c r="AL50" s="1150"/>
      <c r="AM50" s="1150"/>
      <c r="AN50" s="1151"/>
      <c r="AO50" s="1152"/>
      <c r="AP50" s="1246"/>
      <c r="AQ50" s="1152"/>
      <c r="AR50" s="1150"/>
      <c r="AS50" s="1150"/>
      <c r="AT50" s="1150"/>
      <c r="AU50" s="1150"/>
      <c r="AV50" s="1150"/>
      <c r="AW50" s="1151"/>
      <c r="AX50" s="1152"/>
      <c r="AY50" s="1150"/>
      <c r="AZ50" s="1161"/>
      <c r="BA50" s="1160"/>
      <c r="BB50" s="1161"/>
      <c r="BC50" s="1160"/>
      <c r="BD50" s="1160"/>
      <c r="BE50" s="1159"/>
      <c r="BF50" s="1159"/>
      <c r="BG50" s="1152"/>
      <c r="BH50" s="1471">
        <v>40.841136705099686</v>
      </c>
      <c r="BI50" s="1471">
        <v>2.8352585810238589</v>
      </c>
      <c r="BJ50" s="1471">
        <v>35.238004257950223</v>
      </c>
      <c r="BK50" s="1471">
        <v>46.444269152249149</v>
      </c>
      <c r="BL50" s="1471">
        <v>6.9421637343160185</v>
      </c>
      <c r="BM50" s="1158">
        <v>320.52682800000048</v>
      </c>
      <c r="BN50" s="1158">
        <v>443</v>
      </c>
      <c r="BO50" s="1156"/>
      <c r="BP50" s="1523">
        <v>35.145770586249256</v>
      </c>
      <c r="BQ50" s="1471">
        <v>1.6216037884788692</v>
      </c>
      <c r="BR50" s="1471">
        <v>31.956643503402461</v>
      </c>
      <c r="BS50" s="1471">
        <v>38.334897669096058</v>
      </c>
      <c r="BT50" s="1471">
        <v>4.6139372147194289</v>
      </c>
      <c r="BU50" s="1158">
        <v>1493.8529479999938</v>
      </c>
      <c r="BV50" s="1158">
        <v>1871</v>
      </c>
      <c r="BW50" s="1156"/>
      <c r="BX50" s="1523">
        <v>29.542084406953784</v>
      </c>
      <c r="BY50" s="1471">
        <v>1.0693063091706199</v>
      </c>
      <c r="BZ50" s="1471">
        <v>27.443636894797439</v>
      </c>
      <c r="CA50" s="1471">
        <v>31.640531919110128</v>
      </c>
      <c r="CB50" s="1471">
        <v>3.6196034593920547</v>
      </c>
      <c r="CC50" s="1158">
        <v>1902.3220070000098</v>
      </c>
      <c r="CD50" s="1158">
        <v>4379</v>
      </c>
      <c r="CE50" s="1158"/>
      <c r="CF50" s="1523">
        <v>29.119061376992367</v>
      </c>
      <c r="CG50" s="1471">
        <v>1.2922606104430614</v>
      </c>
      <c r="CH50" s="1471">
        <v>26.582900214058981</v>
      </c>
      <c r="CI50" s="1471">
        <v>31.655222539925752</v>
      </c>
      <c r="CJ50" s="1471">
        <v>4.4378511852174807</v>
      </c>
      <c r="CK50" s="1158">
        <v>1561.5895069999917</v>
      </c>
      <c r="CL50" s="1158">
        <v>3389</v>
      </c>
      <c r="CM50" s="1158"/>
      <c r="CN50" s="1523">
        <v>28.786136599519086</v>
      </c>
      <c r="CO50" s="1471">
        <v>1.1311454773866869</v>
      </c>
      <c r="CP50" s="1471">
        <v>26.566143394117802</v>
      </c>
      <c r="CQ50" s="1471">
        <v>31.00612980492037</v>
      </c>
      <c r="CR50" s="1471">
        <v>3.9294799893556545</v>
      </c>
      <c r="CS50" s="1158">
        <v>1134.4370539999998</v>
      </c>
      <c r="CT50" s="1158">
        <v>2812</v>
      </c>
      <c r="CU50" s="1158"/>
      <c r="CV50" s="737">
        <v>29.658551347071821</v>
      </c>
      <c r="CW50" s="702">
        <v>1.596106484787978</v>
      </c>
      <c r="CX50" s="730">
        <v>26.519945714351827</v>
      </c>
      <c r="CY50" s="730">
        <v>32.797156979791815</v>
      </c>
      <c r="CZ50" s="730">
        <v>5.381606357336671</v>
      </c>
      <c r="DA50" s="731">
        <v>623.11524199999781</v>
      </c>
      <c r="DB50" s="736">
        <v>1829</v>
      </c>
      <c r="DC50" s="736"/>
      <c r="DD50" s="736"/>
      <c r="DE50" s="736"/>
      <c r="DF50" s="736"/>
      <c r="DG50" s="736"/>
      <c r="DH50" s="736"/>
      <c r="DI50" s="736"/>
      <c r="DJ50" s="736"/>
      <c r="DK50" s="736"/>
      <c r="DL50" s="736"/>
      <c r="DM50" s="736"/>
      <c r="DN50" s="736"/>
      <c r="DO50" s="736"/>
      <c r="DP50" s="736"/>
      <c r="DQ50" s="736"/>
      <c r="DR50" s="736"/>
      <c r="DS50" s="736"/>
      <c r="DT50" s="1523"/>
      <c r="DU50" s="1471"/>
      <c r="DV50" s="1123"/>
      <c r="DW50" s="1109"/>
      <c r="DX50" s="1158"/>
      <c r="DY50" s="1435"/>
      <c r="DZ50" s="1435"/>
      <c r="EA50" s="1431"/>
      <c r="EB50" s="1431"/>
      <c r="EC50" s="1421"/>
      <c r="ED50" s="1421"/>
      <c r="EE50" s="1421"/>
      <c r="EF50" s="1446"/>
      <c r="EG50" s="191"/>
      <c r="EH50" s="191"/>
    </row>
    <row r="51" spans="1:138" s="269" customFormat="1" ht="6.75" customHeight="1">
      <c r="A51" s="1238"/>
      <c r="B51" s="1238"/>
      <c r="C51" s="1101"/>
      <c r="D51" s="1101"/>
      <c r="E51" s="1101"/>
      <c r="F51" s="1101"/>
      <c r="G51" s="1101"/>
      <c r="H51" s="1101"/>
      <c r="I51" s="1108"/>
      <c r="J51" s="1252"/>
      <c r="K51" s="1095"/>
      <c r="L51" s="1095"/>
      <c r="M51" s="1095"/>
      <c r="N51" s="1095"/>
      <c r="O51" s="1095"/>
      <c r="P51" s="1105"/>
      <c r="Q51" s="1106"/>
      <c r="R51" s="1253"/>
      <c r="S51" s="1095"/>
      <c r="T51" s="1095"/>
      <c r="U51" s="1095"/>
      <c r="V51" s="1095"/>
      <c r="W51" s="1095"/>
      <c r="X51" s="1106"/>
      <c r="Y51" s="1106"/>
      <c r="Z51" s="1095"/>
      <c r="AA51" s="1254"/>
      <c r="AB51" s="1255"/>
      <c r="AC51" s="1254"/>
      <c r="AD51" s="1254"/>
      <c r="AE51" s="1254"/>
      <c r="AF51" s="1256"/>
      <c r="AG51" s="1257"/>
      <c r="AH51" s="1235"/>
      <c r="AI51" s="1095"/>
      <c r="AJ51" s="1095"/>
      <c r="AK51" s="1095"/>
      <c r="AL51" s="1095"/>
      <c r="AM51" s="1095"/>
      <c r="AN51" s="1105"/>
      <c r="AO51" s="1106"/>
      <c r="AP51" s="1235"/>
      <c r="AQ51" s="1106"/>
      <c r="AR51" s="1095"/>
      <c r="AS51" s="1095"/>
      <c r="AT51" s="1095"/>
      <c r="AU51" s="1095"/>
      <c r="AV51" s="1095"/>
      <c r="AW51" s="1105"/>
      <c r="AX51" s="1106"/>
      <c r="AY51" s="1095"/>
      <c r="AZ51" s="1114"/>
      <c r="BA51" s="1110"/>
      <c r="BB51" s="1110"/>
      <c r="BC51" s="1110"/>
      <c r="BD51" s="1110"/>
      <c r="BE51" s="1110"/>
      <c r="BF51" s="1110"/>
      <c r="BG51" s="1106"/>
      <c r="BH51" s="1109"/>
      <c r="BI51" s="1109"/>
      <c r="BJ51" s="1109"/>
      <c r="BK51" s="1109"/>
      <c r="BL51" s="1109"/>
      <c r="BM51" s="1109"/>
      <c r="BN51" s="1109"/>
      <c r="BO51" s="1108"/>
      <c r="BP51" s="1109"/>
      <c r="BQ51" s="1109"/>
      <c r="BR51" s="1109"/>
      <c r="BS51" s="1109"/>
      <c r="BT51" s="1109"/>
      <c r="BU51" s="1109"/>
      <c r="BV51" s="1109"/>
      <c r="BW51" s="1108"/>
      <c r="BX51" s="1109"/>
      <c r="BY51" s="1109"/>
      <c r="BZ51" s="1109"/>
      <c r="CA51" s="1109"/>
      <c r="CB51" s="1109"/>
      <c r="CC51" s="1109"/>
      <c r="CD51" s="1109"/>
      <c r="CE51" s="1109"/>
      <c r="CF51" s="1109"/>
      <c r="CG51" s="1109"/>
      <c r="CH51" s="1109"/>
      <c r="CI51" s="1109"/>
      <c r="CJ51" s="1109"/>
      <c r="CK51" s="1109"/>
      <c r="CL51" s="1109"/>
      <c r="CM51" s="1109"/>
      <c r="CN51" s="1109"/>
      <c r="CO51" s="1109"/>
      <c r="CP51" s="1109"/>
      <c r="CQ51" s="1109"/>
      <c r="CR51" s="1109"/>
      <c r="CS51" s="1109"/>
      <c r="CT51" s="1109"/>
      <c r="CU51" s="1109"/>
      <c r="CV51" s="1512"/>
      <c r="CW51" s="1541"/>
      <c r="CX51" s="1540"/>
      <c r="CY51" s="1541"/>
      <c r="CZ51" s="1540"/>
      <c r="DA51" s="1542"/>
      <c r="DB51" s="1542"/>
      <c r="DC51" s="1542"/>
      <c r="DD51" s="1542"/>
      <c r="DE51" s="1542"/>
      <c r="DF51" s="1542"/>
      <c r="DG51" s="1542"/>
      <c r="DH51" s="1542"/>
      <c r="DI51" s="1542"/>
      <c r="DJ51" s="1542"/>
      <c r="DK51" s="1542"/>
      <c r="DL51" s="1542"/>
      <c r="DM51" s="1542"/>
      <c r="DN51" s="1542"/>
      <c r="DO51" s="1542"/>
      <c r="DP51" s="1542"/>
      <c r="DQ51" s="1542"/>
      <c r="DR51" s="1542"/>
      <c r="DS51" s="1542"/>
      <c r="DT51" s="1113"/>
      <c r="DU51" s="1467"/>
      <c r="DV51" s="1109"/>
      <c r="DW51" s="1109"/>
      <c r="DX51" s="1109"/>
    </row>
    <row r="52" spans="1:138" s="269" customFormat="1" ht="18" customHeight="1">
      <c r="A52" s="1178" t="s">
        <v>70</v>
      </c>
      <c r="B52" s="1238"/>
      <c r="C52" s="1101">
        <v>50.081019537874191</v>
      </c>
      <c r="D52" s="1101">
        <v>2.6073175088599365</v>
      </c>
      <c r="E52" s="1101">
        <v>44.943500642536726</v>
      </c>
      <c r="F52" s="1101">
        <v>55.218538433211663</v>
      </c>
      <c r="G52" s="1101">
        <v>5.2061989410741338</v>
      </c>
      <c r="H52" s="1107">
        <v>647.36545500000238</v>
      </c>
      <c r="I52" s="1108">
        <v>867</v>
      </c>
      <c r="J52" s="1107"/>
      <c r="K52" s="1095">
        <v>54.713352538369541</v>
      </c>
      <c r="L52" s="1095">
        <v>1.6887196750215403</v>
      </c>
      <c r="M52" s="1095">
        <v>51.399632661244098</v>
      </c>
      <c r="N52" s="1095">
        <v>58.027072415494985</v>
      </c>
      <c r="O52" s="1095">
        <v>3.0864854677608542</v>
      </c>
      <c r="P52" s="1105">
        <v>1894.7872829999981</v>
      </c>
      <c r="Q52" s="1106">
        <v>2118</v>
      </c>
      <c r="R52" s="1105"/>
      <c r="S52" s="1095">
        <v>49.734992223262694</v>
      </c>
      <c r="T52" s="1095">
        <v>2.0277395848748667</v>
      </c>
      <c r="U52" s="1095">
        <v>45.753416202270749</v>
      </c>
      <c r="V52" s="1095">
        <v>53.716568244254638</v>
      </c>
      <c r="W52" s="1095">
        <v>4.0770883722515716</v>
      </c>
      <c r="X52" s="1105">
        <v>1601.0294310000045</v>
      </c>
      <c r="Y52" s="1106">
        <v>1703</v>
      </c>
      <c r="Z52" s="1094"/>
      <c r="AA52" s="1095">
        <v>47.92021057494896</v>
      </c>
      <c r="AB52" s="1095">
        <v>1.6047795387625881</v>
      </c>
      <c r="AC52" s="1095">
        <v>44.771345250875882</v>
      </c>
      <c r="AD52" s="1095">
        <v>51.069075899022046</v>
      </c>
      <c r="AE52" s="1095">
        <v>3.348857443463555</v>
      </c>
      <c r="AF52" s="1105">
        <v>1838.2235979999964</v>
      </c>
      <c r="AG52" s="1195">
        <v>2293</v>
      </c>
      <c r="AH52" s="1235"/>
      <c r="AI52" s="1095">
        <v>46.788202438427774</v>
      </c>
      <c r="AJ52" s="1095">
        <v>1.52529960706838</v>
      </c>
      <c r="AK52" s="1095">
        <v>43.776715317308422</v>
      </c>
      <c r="AL52" s="1095">
        <v>49.799689559547119</v>
      </c>
      <c r="AM52" s="1095">
        <v>3.2600089928131779</v>
      </c>
      <c r="AN52" s="1105">
        <v>1616.1677380000015</v>
      </c>
      <c r="AO52" s="1106">
        <v>2033</v>
      </c>
      <c r="AP52" s="1235"/>
      <c r="AQ52" s="1106"/>
      <c r="AR52" s="1095">
        <v>42.522019974129904</v>
      </c>
      <c r="AS52" s="1095">
        <v>1.5073075974469055</v>
      </c>
      <c r="AT52" s="1095">
        <v>39.548913031279213</v>
      </c>
      <c r="AU52" s="1095">
        <v>45.495126916980603</v>
      </c>
      <c r="AV52" s="1095">
        <v>3.5447695061616087</v>
      </c>
      <c r="AW52" s="1105">
        <v>1704.2102219999954</v>
      </c>
      <c r="AX52" s="1106">
        <v>2163</v>
      </c>
      <c r="AY52" s="1095"/>
      <c r="AZ52" s="1112">
        <v>33.251114515217381</v>
      </c>
      <c r="BA52" s="1111">
        <v>1.2184475186407691</v>
      </c>
      <c r="BB52" s="1112">
        <v>30.854666789992613</v>
      </c>
      <c r="BC52" s="1111">
        <v>35.647562240442142</v>
      </c>
      <c r="BD52" s="1111">
        <v>3.664380988141454</v>
      </c>
      <c r="BE52" s="1110">
        <v>2905.8205750000011</v>
      </c>
      <c r="BF52" s="1110">
        <v>3542</v>
      </c>
      <c r="BG52" s="1106"/>
      <c r="BH52" s="1467">
        <v>34.171587333183219</v>
      </c>
      <c r="BI52" s="1467">
        <v>1.3269185522472855</v>
      </c>
      <c r="BJ52" s="1467">
        <v>31.561556506275444</v>
      </c>
      <c r="BK52" s="1467">
        <v>36.781618160090993</v>
      </c>
      <c r="BL52" s="1467">
        <v>3.8831048125140688</v>
      </c>
      <c r="BM52" s="1109">
        <v>2460.2283639999914</v>
      </c>
      <c r="BN52" s="1109">
        <v>3203</v>
      </c>
      <c r="BO52" s="1108"/>
      <c r="BP52" s="1113">
        <v>27.609315869601691</v>
      </c>
      <c r="BQ52" s="1467">
        <v>1.1370943849125177</v>
      </c>
      <c r="BR52" s="1467">
        <v>25.374476396709756</v>
      </c>
      <c r="BS52" s="1467">
        <v>29.844155342493629</v>
      </c>
      <c r="BT52" s="1467">
        <v>4.1185170624400635</v>
      </c>
      <c r="BU52" s="1109">
        <v>3127.5574740000052</v>
      </c>
      <c r="BV52" s="1109">
        <v>3899</v>
      </c>
      <c r="BW52" s="1108"/>
      <c r="BX52" s="1113">
        <v>25.2</v>
      </c>
      <c r="BY52" s="1467">
        <v>0.77009718222266821</v>
      </c>
      <c r="BZ52" s="1467">
        <v>23.66150867403168</v>
      </c>
      <c r="CA52" s="1467">
        <v>26.683698058080147</v>
      </c>
      <c r="CB52" s="1467">
        <v>3.0592671366725166</v>
      </c>
      <c r="CC52" s="1109">
        <v>3959.6784270000235</v>
      </c>
      <c r="CD52" s="1109">
        <v>8843</v>
      </c>
      <c r="CE52" s="1109"/>
      <c r="CF52" s="1113">
        <v>22.681151100904156</v>
      </c>
      <c r="CG52" s="1467">
        <v>0.78834380912824209</v>
      </c>
      <c r="CH52" s="1467">
        <v>21.134575673980905</v>
      </c>
      <c r="CI52" s="1467">
        <v>24.227726527827407</v>
      </c>
      <c r="CJ52" s="1467">
        <v>3.4757663119523752</v>
      </c>
      <c r="CK52" s="1109">
        <v>4124.5555300000196</v>
      </c>
      <c r="CL52" s="1109">
        <v>9410</v>
      </c>
      <c r="CM52" s="1109"/>
      <c r="CN52" s="1113">
        <v>22.236197564187975</v>
      </c>
      <c r="CO52" s="1467">
        <v>0.75758293107208619</v>
      </c>
      <c r="CP52" s="1467">
        <v>20.750053170462444</v>
      </c>
      <c r="CQ52" s="1467">
        <v>23.72234195791351</v>
      </c>
      <c r="CR52" s="1467">
        <v>3.4069805724886835</v>
      </c>
      <c r="CS52" s="1109">
        <v>3718.9994360000123</v>
      </c>
      <c r="CT52" s="1109">
        <v>10136</v>
      </c>
      <c r="CU52" s="1109"/>
      <c r="CV52" s="704">
        <v>22.42251879132154</v>
      </c>
      <c r="CW52" s="702">
        <v>0.83353137668627852</v>
      </c>
      <c r="CX52" s="702">
        <v>20.785313943247761</v>
      </c>
      <c r="CY52" s="702">
        <v>24.059723639395322</v>
      </c>
      <c r="CZ52" s="702">
        <v>3.7173851182539326</v>
      </c>
      <c r="DA52" s="705">
        <v>1737.4883510000091</v>
      </c>
      <c r="DB52" s="708">
        <v>5290</v>
      </c>
      <c r="DC52" s="708"/>
      <c r="DD52" s="704">
        <v>21.909316227339996</v>
      </c>
      <c r="DE52" s="702">
        <v>0.59839722968731157</v>
      </c>
      <c r="DF52" s="702">
        <v>20.735344296140994</v>
      </c>
      <c r="DG52" s="702">
        <v>23.083288158538995</v>
      </c>
      <c r="DH52" s="702">
        <v>2.731245573700694</v>
      </c>
      <c r="DI52" s="705">
        <v>3511.9985489999945</v>
      </c>
      <c r="DJ52" s="708">
        <v>10857</v>
      </c>
      <c r="DK52" s="708"/>
      <c r="DL52" s="704">
        <v>20.993586537975183</v>
      </c>
      <c r="DM52" s="702">
        <v>1.0347567442336398</v>
      </c>
      <c r="DN52" s="702">
        <v>18.961099948210887</v>
      </c>
      <c r="DO52" s="702">
        <v>23.026073127739483</v>
      </c>
      <c r="DP52" s="702">
        <v>4.9289183740085294</v>
      </c>
      <c r="DQ52" s="705">
        <v>1649.399803000015</v>
      </c>
      <c r="DR52" s="708">
        <v>4724</v>
      </c>
      <c r="DS52" s="708"/>
      <c r="DT52" s="1755">
        <v>-6.6</v>
      </c>
      <c r="DU52" s="1756">
        <v>-0.9</v>
      </c>
      <c r="DV52" s="1109"/>
      <c r="DW52" s="1754" t="s">
        <v>437</v>
      </c>
      <c r="DX52" s="1754"/>
    </row>
    <row r="53" spans="1:138" ht="5.0999999999999996" customHeight="1" thickBot="1">
      <c r="A53" s="276"/>
      <c r="B53" s="277"/>
      <c r="C53" s="278"/>
      <c r="D53" s="278"/>
      <c r="E53" s="278"/>
      <c r="F53" s="278"/>
      <c r="G53" s="278"/>
      <c r="H53" s="278"/>
      <c r="I53" s="278"/>
      <c r="J53" s="278"/>
      <c r="K53" s="278"/>
      <c r="L53" s="278"/>
      <c r="M53" s="278"/>
      <c r="N53" s="278"/>
      <c r="O53" s="278"/>
      <c r="P53" s="278"/>
      <c r="Q53" s="278"/>
      <c r="R53" s="278"/>
      <c r="S53" s="278"/>
      <c r="T53" s="278"/>
      <c r="U53" s="278"/>
      <c r="V53" s="278"/>
      <c r="W53" s="278"/>
      <c r="X53" s="278"/>
      <c r="Y53" s="278"/>
      <c r="Z53" s="278"/>
      <c r="AA53" s="278"/>
      <c r="AB53" s="278"/>
      <c r="AC53" s="278"/>
      <c r="AD53" s="278"/>
      <c r="AE53" s="278"/>
      <c r="AF53" s="278"/>
      <c r="AG53" s="278"/>
      <c r="AH53" s="278"/>
      <c r="AI53" s="229"/>
      <c r="AJ53" s="229"/>
      <c r="AK53" s="229"/>
      <c r="AL53" s="229"/>
      <c r="AM53" s="229"/>
      <c r="AN53" s="229"/>
      <c r="AO53" s="229"/>
      <c r="AP53" s="278"/>
      <c r="AQ53" s="229"/>
      <c r="AR53" s="229"/>
      <c r="AS53" s="229"/>
      <c r="AT53" s="229"/>
      <c r="AU53" s="229"/>
      <c r="AV53" s="229"/>
      <c r="AW53" s="229"/>
      <c r="AX53" s="229"/>
      <c r="AY53" s="279"/>
      <c r="AZ53" s="229"/>
      <c r="BA53" s="229"/>
      <c r="BB53" s="229"/>
      <c r="BC53" s="229"/>
      <c r="BD53" s="229"/>
      <c r="BE53" s="229"/>
      <c r="BF53" s="229"/>
      <c r="BG53" s="229"/>
      <c r="BH53" s="231"/>
      <c r="BI53" s="231"/>
      <c r="BJ53" s="231"/>
      <c r="BK53" s="231"/>
      <c r="BL53" s="231"/>
      <c r="BM53" s="230"/>
      <c r="BN53" s="230"/>
      <c r="BO53" s="229"/>
      <c r="BP53" s="229"/>
      <c r="BQ53" s="229"/>
      <c r="BR53" s="229"/>
      <c r="BS53" s="229"/>
      <c r="BT53" s="229"/>
      <c r="BU53" s="229"/>
      <c r="BV53" s="1526"/>
      <c r="BW53" s="229"/>
      <c r="BX53" s="1441"/>
      <c r="BY53" s="1323"/>
      <c r="BZ53" s="1324"/>
      <c r="CA53" s="1323"/>
      <c r="CB53" s="1324"/>
      <c r="CC53" s="1325"/>
      <c r="CD53" s="1325"/>
      <c r="CE53" s="1325"/>
      <c r="CF53" s="1325"/>
      <c r="CG53" s="1325"/>
      <c r="CH53" s="1325"/>
      <c r="CI53" s="1325"/>
      <c r="CJ53" s="1325"/>
      <c r="CK53" s="1325"/>
      <c r="CL53" s="1325"/>
      <c r="CM53" s="1325"/>
      <c r="CN53" s="1325"/>
      <c r="CO53" s="1325"/>
      <c r="CP53" s="1325"/>
      <c r="CQ53" s="1325"/>
      <c r="CR53" s="1325"/>
      <c r="CS53" s="1325"/>
      <c r="CT53" s="1325"/>
      <c r="CU53" s="1325"/>
      <c r="CV53" s="1442"/>
      <c r="CW53" s="1442"/>
      <c r="CX53" s="1442"/>
      <c r="CY53" s="1442"/>
      <c r="CZ53" s="1442"/>
      <c r="DA53" s="1442"/>
      <c r="DB53" s="936"/>
      <c r="DC53" s="936"/>
      <c r="DD53" s="936"/>
      <c r="DE53" s="936"/>
      <c r="DF53" s="936"/>
      <c r="DG53" s="936"/>
      <c r="DH53" s="936"/>
      <c r="DI53" s="936"/>
      <c r="DJ53" s="936"/>
      <c r="DK53" s="936"/>
      <c r="DL53" s="936"/>
      <c r="DM53" s="936"/>
      <c r="DN53" s="936"/>
      <c r="DO53" s="936"/>
      <c r="DP53" s="936"/>
      <c r="DQ53" s="936"/>
      <c r="DR53" s="936"/>
      <c r="DS53" s="936"/>
      <c r="DT53" s="1325"/>
      <c r="DU53" s="1325"/>
      <c r="DV53" s="1325"/>
      <c r="DW53" s="1443"/>
      <c r="DX53" s="1443"/>
    </row>
    <row r="54" spans="1:138" ht="155.25" customHeight="1" thickTop="1">
      <c r="A54" s="1986" t="s">
        <v>493</v>
      </c>
      <c r="B54" s="1986"/>
      <c r="C54" s="1986"/>
      <c r="D54" s="1986"/>
      <c r="E54" s="1986"/>
      <c r="F54" s="1986"/>
      <c r="G54" s="1986"/>
      <c r="H54" s="1986"/>
      <c r="I54" s="1986"/>
      <c r="J54" s="1986"/>
      <c r="K54" s="1986"/>
      <c r="L54" s="1986"/>
      <c r="M54" s="1986"/>
      <c r="N54" s="1986"/>
      <c r="O54" s="1986"/>
      <c r="P54" s="1986"/>
      <c r="Q54" s="1986"/>
      <c r="R54" s="1986"/>
      <c r="S54" s="1986"/>
      <c r="T54" s="1986"/>
      <c r="U54" s="1986"/>
      <c r="V54" s="1986"/>
      <c r="W54" s="1986"/>
      <c r="X54" s="1986"/>
      <c r="Y54" s="1986"/>
      <c r="Z54" s="1986"/>
      <c r="AA54" s="1986"/>
      <c r="AB54" s="1986"/>
      <c r="AC54" s="1986"/>
      <c r="AD54" s="1986"/>
      <c r="AE54" s="1986"/>
      <c r="AF54" s="1986"/>
      <c r="AG54" s="1986"/>
      <c r="AH54" s="1986"/>
      <c r="AI54" s="1986"/>
      <c r="AJ54" s="1986"/>
      <c r="AK54" s="1986"/>
      <c r="AL54" s="1986"/>
      <c r="AM54" s="1986"/>
      <c r="AN54" s="1986"/>
      <c r="AO54" s="1986"/>
      <c r="AP54" s="1986"/>
      <c r="AQ54" s="1986"/>
      <c r="AR54" s="1986"/>
      <c r="AS54" s="1986"/>
      <c r="AT54" s="1986"/>
      <c r="AU54" s="1986"/>
      <c r="AV54" s="1986"/>
      <c r="AW54" s="1986"/>
      <c r="AX54" s="1986"/>
      <c r="AY54" s="1986"/>
      <c r="AZ54" s="1986"/>
      <c r="BA54" s="1986"/>
      <c r="BB54" s="1986"/>
      <c r="BC54" s="1986"/>
      <c r="BD54" s="1986"/>
      <c r="BE54" s="1986"/>
      <c r="BF54" s="1986"/>
      <c r="BG54" s="1986"/>
      <c r="BH54" s="1986"/>
      <c r="BI54" s="1986"/>
      <c r="BJ54" s="1986"/>
      <c r="BK54" s="1986"/>
      <c r="BL54" s="1986"/>
      <c r="BM54" s="1986"/>
      <c r="BN54" s="1986"/>
      <c r="BO54" s="1986"/>
      <c r="BP54" s="1986"/>
      <c r="BQ54" s="1986"/>
      <c r="BR54" s="1986"/>
      <c r="BS54" s="1986"/>
      <c r="BT54" s="1986"/>
      <c r="BU54" s="1986"/>
      <c r="BV54" s="1986"/>
      <c r="BW54" s="1986"/>
      <c r="BX54" s="1986"/>
      <c r="BY54" s="1986"/>
      <c r="BZ54" s="1986"/>
      <c r="CA54" s="1986"/>
      <c r="CB54" s="1986"/>
      <c r="CC54" s="1986"/>
      <c r="CD54" s="1986"/>
      <c r="CE54" s="1986"/>
      <c r="CF54" s="1986"/>
      <c r="CG54" s="1986"/>
      <c r="CH54" s="1986"/>
      <c r="CI54" s="1986"/>
      <c r="CJ54" s="1986"/>
      <c r="CK54" s="1986"/>
      <c r="CL54" s="1986"/>
      <c r="CM54" s="1986"/>
      <c r="CN54" s="1986"/>
      <c r="CO54" s="1986"/>
      <c r="CP54" s="1986"/>
      <c r="CQ54" s="1986"/>
      <c r="CR54" s="1986"/>
      <c r="CS54" s="1986"/>
      <c r="CT54" s="1986"/>
      <c r="CU54" s="1986"/>
      <c r="CV54" s="1986"/>
      <c r="CW54" s="1986"/>
      <c r="CX54" s="1986"/>
      <c r="CY54" s="1986"/>
      <c r="CZ54" s="1986"/>
      <c r="DA54" s="1986"/>
      <c r="DB54" s="1986"/>
      <c r="DC54" s="1986"/>
      <c r="DD54" s="1986"/>
      <c r="DE54" s="1986"/>
      <c r="DF54" s="1986"/>
      <c r="DG54" s="1986"/>
      <c r="DH54" s="1986"/>
      <c r="DI54" s="1986"/>
      <c r="DJ54" s="1986"/>
      <c r="DK54" s="1986"/>
      <c r="DL54" s="1986"/>
      <c r="DM54" s="1986"/>
      <c r="DN54" s="1986"/>
      <c r="DO54" s="1986"/>
      <c r="DP54" s="1986"/>
      <c r="DQ54" s="1986"/>
      <c r="DR54" s="1986"/>
      <c r="DS54" s="1986"/>
      <c r="DT54" s="1986"/>
      <c r="DU54" s="1986"/>
      <c r="DV54" s="1986"/>
      <c r="DW54" s="1986"/>
      <c r="DX54" s="1986"/>
    </row>
    <row r="55" spans="1:138" ht="39" customHeight="1">
      <c r="A55" s="185" t="s">
        <v>365</v>
      </c>
      <c r="B55" s="269"/>
      <c r="C55" s="269"/>
      <c r="D55" s="269"/>
      <c r="E55" s="269"/>
      <c r="F55" s="269"/>
      <c r="G55" s="269"/>
      <c r="H55" s="269"/>
      <c r="I55" s="269"/>
      <c r="J55" s="269"/>
      <c r="K55" s="269"/>
      <c r="L55" s="269"/>
      <c r="M55" s="269"/>
      <c r="N55" s="269"/>
      <c r="O55" s="269"/>
      <c r="P55" s="269"/>
      <c r="Q55" s="269"/>
      <c r="R55" s="273"/>
      <c r="S55" s="269"/>
      <c r="T55" s="269"/>
      <c r="U55" s="269"/>
      <c r="V55" s="269"/>
      <c r="W55" s="269"/>
      <c r="X55" s="269"/>
      <c r="Y55" s="269"/>
      <c r="Z55" s="269"/>
      <c r="AA55" s="269"/>
      <c r="AB55" s="269"/>
      <c r="AC55" s="269"/>
      <c r="AD55" s="269"/>
      <c r="AE55" s="269"/>
      <c r="AF55" s="269"/>
      <c r="AG55" s="269"/>
      <c r="AH55" s="269"/>
      <c r="AI55" s="269"/>
      <c r="AJ55" s="269"/>
      <c r="AK55" s="269"/>
      <c r="AL55" s="269"/>
      <c r="AM55" s="269"/>
      <c r="AN55" s="269"/>
      <c r="AO55" s="269"/>
      <c r="AP55" s="269"/>
      <c r="AQ55" s="269"/>
      <c r="AR55" s="269"/>
      <c r="AS55" s="269"/>
      <c r="AT55" s="269"/>
      <c r="AU55" s="269"/>
      <c r="AV55" s="269"/>
      <c r="AW55" s="269"/>
      <c r="AX55" s="269"/>
      <c r="AZ55" s="269"/>
      <c r="BA55" s="269"/>
      <c r="BB55" s="269"/>
      <c r="BC55" s="269"/>
      <c r="BD55" s="269"/>
      <c r="BE55" s="269"/>
      <c r="BF55" s="269"/>
      <c r="BG55" s="269"/>
      <c r="BO55" s="269"/>
      <c r="BP55" s="269"/>
      <c r="BQ55" s="269"/>
      <c r="BR55" s="269"/>
      <c r="BS55" s="269"/>
      <c r="BT55" s="269"/>
      <c r="BU55" s="269"/>
      <c r="BV55" s="269"/>
      <c r="BW55" s="269"/>
    </row>
    <row r="56" spans="1:138" ht="15.75" customHeight="1"/>
    <row r="57" spans="1:138" ht="12.95" customHeight="1"/>
    <row r="58" spans="1:138" ht="12.95" customHeight="1"/>
    <row r="60" spans="1:138" ht="36" customHeight="1"/>
    <row r="61" spans="1:138" ht="36" customHeight="1"/>
    <row r="63" spans="1:138" ht="36" customHeight="1"/>
    <row r="64" spans="1:138" ht="48" customHeight="1"/>
    <row r="67" ht="13.5" customHeight="1"/>
    <row r="68" ht="13.5" customHeight="1"/>
    <row r="70" ht="36.75" customHeight="1"/>
    <row r="76" ht="13.5" customHeight="1"/>
    <row r="77" ht="13.5" customHeight="1"/>
    <row r="86" ht="13.5" customHeight="1"/>
    <row r="87" ht="13.5" customHeight="1"/>
  </sheetData>
  <mergeCells count="112">
    <mergeCell ref="CL4:CL5"/>
    <mergeCell ref="CF4:CF5"/>
    <mergeCell ref="CG4:CG5"/>
    <mergeCell ref="BP4:BP5"/>
    <mergeCell ref="AR3:AX3"/>
    <mergeCell ref="BX3:CD3"/>
    <mergeCell ref="BP3:BV3"/>
    <mergeCell ref="BQ4:BQ5"/>
    <mergeCell ref="BR4:BS4"/>
    <mergeCell ref="BT4:BT5"/>
    <mergeCell ref="BU4:BU5"/>
    <mergeCell ref="BV4:BV5"/>
    <mergeCell ref="BD4:BD5"/>
    <mergeCell ref="AZ3:BF3"/>
    <mergeCell ref="BA4:BA5"/>
    <mergeCell ref="BB4:BC4"/>
    <mergeCell ref="A54:DX54"/>
    <mergeCell ref="S4:S5"/>
    <mergeCell ref="T4:T5"/>
    <mergeCell ref="O4:O5"/>
    <mergeCell ref="P4:P5"/>
    <mergeCell ref="Q4:Q5"/>
    <mergeCell ref="X4:X5"/>
    <mergeCell ref="Y4:Y5"/>
    <mergeCell ref="AA4:AA5"/>
    <mergeCell ref="AB4:AB5"/>
    <mergeCell ref="AX4:AX5"/>
    <mergeCell ref="AZ4:AZ5"/>
    <mergeCell ref="AT4:AU4"/>
    <mergeCell ref="AV4:AV5"/>
    <mergeCell ref="AW4:AW5"/>
    <mergeCell ref="AN4:AN5"/>
    <mergeCell ref="CZ4:CZ5"/>
    <mergeCell ref="DA4:DA5"/>
    <mergeCell ref="CO4:CO5"/>
    <mergeCell ref="CH4:CI4"/>
    <mergeCell ref="CJ4:CJ5"/>
    <mergeCell ref="CK4:CK5"/>
    <mergeCell ref="DB4:DB5"/>
    <mergeCell ref="BZ4:CA4"/>
    <mergeCell ref="A1:DX1"/>
    <mergeCell ref="CS4:CS5"/>
    <mergeCell ref="CT4:CT5"/>
    <mergeCell ref="C4:C5"/>
    <mergeCell ref="D4:D5"/>
    <mergeCell ref="A3:A5"/>
    <mergeCell ref="C3:I3"/>
    <mergeCell ref="K3:Q3"/>
    <mergeCell ref="S3:Y3"/>
    <mergeCell ref="AA3:AG3"/>
    <mergeCell ref="AG4:AG5"/>
    <mergeCell ref="U4:V4"/>
    <mergeCell ref="W4:W5"/>
    <mergeCell ref="CN3:CT3"/>
    <mergeCell ref="DW3:DX4"/>
    <mergeCell ref="AF4:AF5"/>
    <mergeCell ref="AK4:AL4"/>
    <mergeCell ref="AM4:AM5"/>
    <mergeCell ref="M4:N4"/>
    <mergeCell ref="AJ4:AJ5"/>
    <mergeCell ref="AI4:AI5"/>
    <mergeCell ref="BE4:BE5"/>
    <mergeCell ref="AC4:AD4"/>
    <mergeCell ref="AE4:AE5"/>
    <mergeCell ref="CN2:DX2"/>
    <mergeCell ref="CR4:CR5"/>
    <mergeCell ref="DT3:DU4"/>
    <mergeCell ref="BY4:BY5"/>
    <mergeCell ref="DE4:DE5"/>
    <mergeCell ref="DI4:DI5"/>
    <mergeCell ref="DD3:DJ3"/>
    <mergeCell ref="DD4:DD5"/>
    <mergeCell ref="DF4:DG4"/>
    <mergeCell ref="DH4:DH5"/>
    <mergeCell ref="DJ4:DJ5"/>
    <mergeCell ref="CC4:CC5"/>
    <mergeCell ref="CV3:DB3"/>
    <mergeCell ref="CV4:CV5"/>
    <mergeCell ref="CD4:CD5"/>
    <mergeCell ref="CP4:CQ4"/>
    <mergeCell ref="CF3:CL3"/>
    <mergeCell ref="CN4:CN5"/>
    <mergeCell ref="DL3:DS3"/>
    <mergeCell ref="DL4:DL5"/>
    <mergeCell ref="DM4:DM5"/>
    <mergeCell ref="DN4:DO4"/>
    <mergeCell ref="DP4:DP5"/>
    <mergeCell ref="DQ4:DQ5"/>
    <mergeCell ref="DR4:DR5"/>
    <mergeCell ref="DS4:DS5"/>
    <mergeCell ref="E4:F4"/>
    <mergeCell ref="G4:G5"/>
    <mergeCell ref="BH3:BN3"/>
    <mergeCell ref="BH4:BH5"/>
    <mergeCell ref="BM4:BM5"/>
    <mergeCell ref="BN4:BN5"/>
    <mergeCell ref="BI4:BI5"/>
    <mergeCell ref="BJ4:BK4"/>
    <mergeCell ref="BL4:BL5"/>
    <mergeCell ref="AR4:AR5"/>
    <mergeCell ref="AS4:AS5"/>
    <mergeCell ref="H4:H5"/>
    <mergeCell ref="I4:I5"/>
    <mergeCell ref="K4:K5"/>
    <mergeCell ref="L4:L5"/>
    <mergeCell ref="BF4:BF5"/>
    <mergeCell ref="AO4:AO5"/>
    <mergeCell ref="AI3:AO3"/>
    <mergeCell ref="CB4:CB5"/>
    <mergeCell ref="CW4:CW5"/>
    <mergeCell ref="CX4:CY4"/>
    <mergeCell ref="BX4:BX5"/>
  </mergeCells>
  <printOptions horizontalCentered="1"/>
  <pageMargins left="0.19685039370078741" right="0.19685039370078741" top="0.70866141732283472" bottom="0.51181102362204722" header="0.31496062992125984" footer="0.31496062992125984"/>
  <pageSetup paperSize="9" scale="48" orientation="landscape" r:id="rId1"/>
  <headerFooter>
    <oddFooter xml:space="preserve">&amp;C&amp;12Perú:Indicadores de &amp;14Resultados de los Programas Presupuestales, Primer Semestre 2019&amp;R&amp;14&amp;P+46 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6">
    <tabColor rgb="FF0070C0"/>
  </sheetPr>
  <dimension ref="A1:HD54"/>
  <sheetViews>
    <sheetView showGridLines="0" view="pageBreakPreview" zoomScale="55" zoomScaleNormal="60" zoomScaleSheetLayoutView="55" zoomScalePageLayoutView="60" workbookViewId="0">
      <selection activeCell="AV14" sqref="AV14"/>
    </sheetView>
  </sheetViews>
  <sheetFormatPr baseColWidth="10" defaultRowHeight="12.75"/>
  <cols>
    <col min="1" max="1" width="33.42578125" style="175" customWidth="1"/>
    <col min="2" max="2" width="9.28515625" style="175" hidden="1" customWidth="1"/>
    <col min="3" max="5" width="12.7109375" style="175" hidden="1" customWidth="1"/>
    <col min="6" max="6" width="11.7109375" style="175" hidden="1" customWidth="1"/>
    <col min="7" max="7" width="12.7109375" style="175" hidden="1" customWidth="1"/>
    <col min="8" max="8" width="11.28515625" style="175" hidden="1" customWidth="1"/>
    <col min="9" max="9" width="0.85546875" style="175" hidden="1" customWidth="1"/>
    <col min="10" max="10" width="9.140625" style="175" hidden="1" customWidth="1"/>
    <col min="11" max="13" width="10.7109375" style="175" hidden="1" customWidth="1"/>
    <col min="14" max="14" width="11.7109375" style="175" hidden="1" customWidth="1"/>
    <col min="15" max="15" width="10.7109375" style="175" hidden="1" customWidth="1"/>
    <col min="16" max="16" width="11.7109375" style="175" hidden="1" customWidth="1"/>
    <col min="17" max="17" width="1.28515625" style="175" hidden="1" customWidth="1"/>
    <col min="18" max="18" width="9.42578125" style="175" hidden="1" customWidth="1"/>
    <col min="19" max="19" width="10.7109375" style="175" hidden="1" customWidth="1"/>
    <col min="20" max="21" width="11.42578125" style="175" hidden="1" customWidth="1"/>
    <col min="22" max="22" width="11.5703125" style="175" hidden="1" customWidth="1"/>
    <col min="23" max="23" width="10.7109375" style="175" hidden="1" customWidth="1"/>
    <col min="24" max="24" width="11.28515625" style="175" hidden="1" customWidth="1"/>
    <col min="25" max="25" width="0.5703125" style="175" hidden="1" customWidth="1"/>
    <col min="26" max="26" width="10.7109375" style="175" hidden="1" customWidth="1"/>
    <col min="27" max="27" width="5" style="175" hidden="1" customWidth="1"/>
    <col min="28" max="29" width="10.7109375" style="175" hidden="1" customWidth="1"/>
    <col min="30" max="30" width="11.7109375" style="175" hidden="1" customWidth="1"/>
    <col min="31" max="31" width="10.5703125" style="175" hidden="1" customWidth="1"/>
    <col min="32" max="32" width="11.7109375" style="175" hidden="1" customWidth="1"/>
    <col min="33" max="33" width="0.85546875" style="175" hidden="1" customWidth="1"/>
    <col min="34" max="34" width="11.28515625" style="175" hidden="1" customWidth="1"/>
    <col min="35" max="35" width="6.85546875" style="175" hidden="1" customWidth="1"/>
    <col min="36" max="36" width="10.28515625" style="175" hidden="1" customWidth="1"/>
    <col min="37" max="37" width="10.7109375" style="175" hidden="1" customWidth="1"/>
    <col min="38" max="38" width="12.28515625" style="175" hidden="1" customWidth="1"/>
    <col min="39" max="39" width="8.85546875" style="175" hidden="1" customWidth="1"/>
    <col min="40" max="40" width="11.28515625" style="176" hidden="1" customWidth="1"/>
    <col min="41" max="41" width="1.28515625" style="175" hidden="1" customWidth="1"/>
    <col min="42" max="42" width="11.28515625" style="175" customWidth="1"/>
    <col min="43" max="43" width="11.42578125" style="175" hidden="1" customWidth="1"/>
    <col min="44" max="45" width="13.42578125" style="175" hidden="1" customWidth="1"/>
    <col min="46" max="46" width="12.28515625" style="175" bestFit="1" customWidth="1"/>
    <col min="47" max="47" width="8.7109375" style="175" hidden="1" customWidth="1"/>
    <col min="48" max="48" width="11.28515625" style="176" customWidth="1"/>
    <col min="49" max="49" width="1.28515625" style="176" customWidth="1"/>
    <col min="50" max="50" width="11.28515625" style="175" customWidth="1"/>
    <col min="51" max="53" width="9.7109375" style="175" hidden="1" customWidth="1"/>
    <col min="54" max="54" width="12.28515625" style="175" bestFit="1" customWidth="1"/>
    <col min="55" max="55" width="9.7109375" style="175" hidden="1" customWidth="1"/>
    <col min="56" max="56" width="11.28515625" style="175" customWidth="1"/>
    <col min="57" max="57" width="1.28515625" style="175" customWidth="1"/>
    <col min="58" max="58" width="11.28515625" style="175" customWidth="1"/>
    <col min="59" max="59" width="11.42578125" style="175" hidden="1" customWidth="1"/>
    <col min="60" max="60" width="8.7109375" style="175" hidden="1" customWidth="1"/>
    <col min="61" max="61" width="9.5703125" style="175" hidden="1" customWidth="1"/>
    <col min="62" max="62" width="12.28515625" style="175" bestFit="1" customWidth="1"/>
    <col min="63" max="63" width="8.7109375" style="175" hidden="1" customWidth="1"/>
    <col min="64" max="64" width="11.28515625" style="176" customWidth="1"/>
    <col min="65" max="65" width="1.28515625" style="928" customWidth="1"/>
    <col min="66" max="66" width="11.28515625" style="175" customWidth="1"/>
    <col min="67" max="67" width="11.42578125" style="175" hidden="1" customWidth="1"/>
    <col min="68" max="69" width="11.28515625" style="175" hidden="1" customWidth="1"/>
    <col min="70" max="70" width="12.28515625" style="175" bestFit="1" customWidth="1"/>
    <col min="71" max="71" width="8.7109375" style="175" hidden="1" customWidth="1"/>
    <col min="72" max="72" width="11.28515625" style="176" customWidth="1"/>
    <col min="73" max="73" width="1.28515625" style="176" customWidth="1"/>
    <col min="74" max="74" width="11.28515625" style="176" customWidth="1"/>
    <col min="75" max="75" width="11.85546875" style="176" hidden="1" customWidth="1"/>
    <col min="76" max="77" width="11.28515625" style="176" customWidth="1"/>
    <col min="78" max="78" width="12.28515625" style="176" bestFit="1" customWidth="1"/>
    <col min="79" max="79" width="13.42578125" style="176" hidden="1" customWidth="1"/>
    <col min="80" max="80" width="11.28515625" style="176" customWidth="1"/>
    <col min="81" max="81" width="1.28515625" style="928" customWidth="1"/>
    <col min="82" max="82" width="10.7109375" style="928" customWidth="1"/>
    <col min="83" max="83" width="9.5703125" style="928" customWidth="1"/>
    <col min="84" max="84" width="0.85546875" style="928" customWidth="1"/>
    <col min="85" max="86" width="9.140625" style="928" customWidth="1"/>
    <col min="87" max="87" width="0.7109375" style="928" customWidth="1"/>
    <col min="88" max="16384" width="11.42578125" style="175"/>
  </cols>
  <sheetData>
    <row r="1" spans="1:108" ht="67.5" customHeight="1">
      <c r="A1" s="1964" t="s">
        <v>487</v>
      </c>
      <c r="B1" s="1964"/>
      <c r="C1" s="1964"/>
      <c r="D1" s="1964"/>
      <c r="E1" s="1964"/>
      <c r="F1" s="1964"/>
      <c r="G1" s="1964"/>
      <c r="H1" s="1964"/>
      <c r="I1" s="1964"/>
      <c r="J1" s="1964"/>
      <c r="K1" s="1964"/>
      <c r="L1" s="1964"/>
      <c r="M1" s="1964"/>
      <c r="N1" s="1964"/>
      <c r="O1" s="1964"/>
      <c r="P1" s="1964"/>
      <c r="Q1" s="1964"/>
      <c r="R1" s="1964"/>
      <c r="S1" s="1964"/>
      <c r="T1" s="1964"/>
      <c r="U1" s="1964"/>
      <c r="V1" s="1964"/>
      <c r="W1" s="1964"/>
      <c r="X1" s="1964"/>
      <c r="Y1" s="1964"/>
      <c r="Z1" s="1964"/>
      <c r="AA1" s="1964"/>
      <c r="AB1" s="1964"/>
      <c r="AC1" s="1964"/>
      <c r="AD1" s="1964"/>
      <c r="AE1" s="1964"/>
      <c r="AF1" s="1964"/>
      <c r="AG1" s="1964"/>
      <c r="AH1" s="1964"/>
      <c r="AI1" s="1964"/>
      <c r="AJ1" s="1964"/>
      <c r="AK1" s="1964"/>
      <c r="AL1" s="1964"/>
      <c r="AM1" s="1964"/>
      <c r="AN1" s="1964"/>
      <c r="AO1" s="1964"/>
      <c r="AP1" s="1964"/>
      <c r="AQ1" s="1964"/>
      <c r="AR1" s="1964"/>
      <c r="AS1" s="1964"/>
      <c r="AT1" s="1964"/>
      <c r="AU1" s="1964"/>
      <c r="AV1" s="1964"/>
      <c r="AW1" s="1964"/>
      <c r="AX1" s="1964"/>
      <c r="AY1" s="1964"/>
      <c r="AZ1" s="1964"/>
      <c r="BA1" s="1964"/>
      <c r="BB1" s="1964"/>
      <c r="BC1" s="1964"/>
      <c r="BD1" s="1964"/>
      <c r="BE1" s="1964"/>
      <c r="BF1" s="1964"/>
      <c r="BG1" s="1964"/>
      <c r="BH1" s="1964"/>
      <c r="BI1" s="1964"/>
      <c r="BJ1" s="1964"/>
      <c r="BK1" s="1964"/>
      <c r="BL1" s="1964"/>
      <c r="BM1" s="1964"/>
      <c r="BN1" s="1964"/>
      <c r="BO1" s="1964"/>
      <c r="BP1" s="1964"/>
      <c r="BQ1" s="1964"/>
      <c r="BR1" s="1964"/>
      <c r="BS1" s="1964"/>
      <c r="BT1" s="1964"/>
      <c r="BU1" s="1964"/>
      <c r="BV1" s="1964"/>
      <c r="BW1" s="1964"/>
      <c r="BX1" s="1964"/>
      <c r="BY1" s="1964"/>
      <c r="BZ1" s="1964"/>
      <c r="CA1" s="1964"/>
      <c r="CB1" s="1964"/>
      <c r="CC1" s="1964"/>
      <c r="CD1" s="1964"/>
      <c r="CE1" s="1964"/>
      <c r="CF1" s="1964"/>
      <c r="CG1" s="1964"/>
      <c r="CH1" s="1964"/>
      <c r="CI1" s="1964"/>
    </row>
    <row r="2" spans="1:108" ht="24" customHeight="1" thickBot="1">
      <c r="I2" s="191"/>
      <c r="BN2" s="1973"/>
      <c r="BO2" s="1973"/>
      <c r="BP2" s="1973"/>
      <c r="BQ2" s="1973"/>
      <c r="BR2" s="1973"/>
      <c r="BS2" s="1973"/>
      <c r="BT2" s="1973"/>
      <c r="BU2" s="1973"/>
      <c r="BV2" s="1973"/>
      <c r="BW2" s="1973"/>
      <c r="BX2" s="1973"/>
      <c r="BY2" s="1973"/>
      <c r="BZ2" s="1973"/>
      <c r="CA2" s="1973"/>
      <c r="CB2" s="1973"/>
      <c r="CC2" s="1973"/>
      <c r="CD2" s="1973"/>
      <c r="CE2" s="1973"/>
      <c r="CF2" s="1973"/>
      <c r="CG2" s="1973"/>
      <c r="CH2" s="1973"/>
      <c r="CI2" s="1973"/>
    </row>
    <row r="3" spans="1:108" s="333" customFormat="1" ht="23.1" customHeight="1" thickTop="1">
      <c r="A3" s="1978" t="s">
        <v>18</v>
      </c>
      <c r="B3" s="1965" t="s">
        <v>106</v>
      </c>
      <c r="C3" s="1965"/>
      <c r="D3" s="1965"/>
      <c r="E3" s="1965"/>
      <c r="F3" s="1965"/>
      <c r="G3" s="1965"/>
      <c r="H3" s="1965"/>
      <c r="I3" s="893"/>
      <c r="J3" s="1965" t="s">
        <v>92</v>
      </c>
      <c r="K3" s="1965"/>
      <c r="L3" s="1965"/>
      <c r="M3" s="1965"/>
      <c r="N3" s="1965"/>
      <c r="O3" s="1965"/>
      <c r="P3" s="1965"/>
      <c r="Q3" s="963"/>
      <c r="R3" s="1965" t="s">
        <v>103</v>
      </c>
      <c r="S3" s="1965"/>
      <c r="T3" s="1965"/>
      <c r="U3" s="1965"/>
      <c r="V3" s="1965"/>
      <c r="W3" s="1965"/>
      <c r="X3" s="1965"/>
      <c r="Y3" s="963"/>
      <c r="Z3" s="1965" t="s">
        <v>121</v>
      </c>
      <c r="AA3" s="1965"/>
      <c r="AB3" s="1965"/>
      <c r="AC3" s="1965"/>
      <c r="AD3" s="1965"/>
      <c r="AE3" s="1965"/>
      <c r="AF3" s="1965"/>
      <c r="AG3" s="1077"/>
      <c r="AH3" s="1965" t="s">
        <v>323</v>
      </c>
      <c r="AI3" s="1965"/>
      <c r="AJ3" s="1965"/>
      <c r="AK3" s="1965"/>
      <c r="AL3" s="1965"/>
      <c r="AM3" s="1965"/>
      <c r="AN3" s="1965"/>
      <c r="AO3" s="1077"/>
      <c r="AP3" s="1965" t="s">
        <v>368</v>
      </c>
      <c r="AQ3" s="1965"/>
      <c r="AR3" s="1965"/>
      <c r="AS3" s="1965"/>
      <c r="AT3" s="1965"/>
      <c r="AU3" s="1965"/>
      <c r="AV3" s="1965"/>
      <c r="AW3" s="1077"/>
      <c r="AX3" s="1965">
        <v>2015</v>
      </c>
      <c r="AY3" s="1965"/>
      <c r="AZ3" s="1965"/>
      <c r="BA3" s="1965"/>
      <c r="BB3" s="1965"/>
      <c r="BC3" s="1965"/>
      <c r="BD3" s="1965"/>
      <c r="BE3" s="904"/>
      <c r="BF3" s="1965">
        <v>2016</v>
      </c>
      <c r="BG3" s="1965"/>
      <c r="BH3" s="1965"/>
      <c r="BI3" s="1965"/>
      <c r="BJ3" s="1965"/>
      <c r="BK3" s="1965"/>
      <c r="BL3" s="1965"/>
      <c r="BM3" s="947"/>
      <c r="BN3" s="1965">
        <v>2017</v>
      </c>
      <c r="BO3" s="1965"/>
      <c r="BP3" s="1965"/>
      <c r="BQ3" s="1965"/>
      <c r="BR3" s="1965"/>
      <c r="BS3" s="1965"/>
      <c r="BT3" s="1965"/>
      <c r="BU3" s="1750"/>
      <c r="BV3" s="1965">
        <v>2018</v>
      </c>
      <c r="BW3" s="1965"/>
      <c r="BX3" s="1965"/>
      <c r="BY3" s="1965"/>
      <c r="BZ3" s="1965"/>
      <c r="CA3" s="1965"/>
      <c r="CB3" s="1965"/>
      <c r="CC3" s="947"/>
      <c r="CD3" s="1988" t="s">
        <v>401</v>
      </c>
      <c r="CE3" s="1988"/>
      <c r="CF3" s="1853"/>
      <c r="CG3" s="1988" t="s">
        <v>395</v>
      </c>
      <c r="CH3" s="1988"/>
      <c r="CI3" s="1853"/>
      <c r="CJ3" s="1808"/>
      <c r="CK3" s="1808"/>
      <c r="DD3" s="333" t="s">
        <v>416</v>
      </c>
    </row>
    <row r="4" spans="1:108" s="185" customFormat="1" ht="38.25" customHeight="1">
      <c r="A4" s="1979"/>
      <c r="B4" s="1959" t="s">
        <v>0</v>
      </c>
      <c r="C4" s="1956" t="s">
        <v>54</v>
      </c>
      <c r="D4" s="1959" t="s">
        <v>1</v>
      </c>
      <c r="E4" s="1959"/>
      <c r="F4" s="1959" t="s">
        <v>2</v>
      </c>
      <c r="G4" s="1956" t="s">
        <v>46</v>
      </c>
      <c r="H4" s="1959" t="s">
        <v>43</v>
      </c>
      <c r="I4" s="462"/>
      <c r="J4" s="1959" t="s">
        <v>0</v>
      </c>
      <c r="K4" s="1956" t="s">
        <v>54</v>
      </c>
      <c r="L4" s="1959" t="s">
        <v>1</v>
      </c>
      <c r="M4" s="1959"/>
      <c r="N4" s="1959" t="s">
        <v>2</v>
      </c>
      <c r="O4" s="1956" t="s">
        <v>46</v>
      </c>
      <c r="P4" s="1959" t="s">
        <v>43</v>
      </c>
      <c r="Q4" s="456"/>
      <c r="R4" s="1959" t="s">
        <v>0</v>
      </c>
      <c r="S4" s="1956" t="s">
        <v>54</v>
      </c>
      <c r="T4" s="1959" t="s">
        <v>1</v>
      </c>
      <c r="U4" s="1959"/>
      <c r="V4" s="1959" t="s">
        <v>2</v>
      </c>
      <c r="W4" s="1956" t="s">
        <v>46</v>
      </c>
      <c r="X4" s="1959" t="s">
        <v>43</v>
      </c>
      <c r="Y4" s="456"/>
      <c r="Z4" s="1959" t="s">
        <v>0</v>
      </c>
      <c r="AA4" s="1956" t="s">
        <v>54</v>
      </c>
      <c r="AB4" s="1958" t="s">
        <v>1</v>
      </c>
      <c r="AC4" s="1958"/>
      <c r="AD4" s="1959" t="s">
        <v>2</v>
      </c>
      <c r="AE4" s="1956" t="s">
        <v>46</v>
      </c>
      <c r="AF4" s="1961" t="s">
        <v>43</v>
      </c>
      <c r="AG4" s="1071"/>
      <c r="AH4" s="1959" t="s">
        <v>0</v>
      </c>
      <c r="AI4" s="1956" t="s">
        <v>54</v>
      </c>
      <c r="AJ4" s="1958" t="s">
        <v>1</v>
      </c>
      <c r="AK4" s="1958"/>
      <c r="AL4" s="1959" t="s">
        <v>2</v>
      </c>
      <c r="AM4" s="1956" t="s">
        <v>46</v>
      </c>
      <c r="AN4" s="1961" t="s">
        <v>43</v>
      </c>
      <c r="AO4" s="1071"/>
      <c r="AP4" s="1959" t="s">
        <v>0</v>
      </c>
      <c r="AQ4" s="1956" t="s">
        <v>54</v>
      </c>
      <c r="AR4" s="1958" t="s">
        <v>1</v>
      </c>
      <c r="AS4" s="1958"/>
      <c r="AT4" s="1959" t="s">
        <v>2</v>
      </c>
      <c r="AU4" s="1956" t="s">
        <v>46</v>
      </c>
      <c r="AV4" s="1961" t="s">
        <v>43</v>
      </c>
      <c r="AW4" s="1073"/>
      <c r="AX4" s="1959" t="s">
        <v>0</v>
      </c>
      <c r="AY4" s="1956" t="s">
        <v>54</v>
      </c>
      <c r="AZ4" s="1958" t="s">
        <v>1</v>
      </c>
      <c r="BA4" s="1958"/>
      <c r="BB4" s="1959" t="s">
        <v>2</v>
      </c>
      <c r="BC4" s="1956" t="s">
        <v>46</v>
      </c>
      <c r="BD4" s="1961" t="s">
        <v>43</v>
      </c>
      <c r="BE4" s="435"/>
      <c r="BF4" s="1959" t="s">
        <v>0</v>
      </c>
      <c r="BG4" s="1956" t="s">
        <v>54</v>
      </c>
      <c r="BH4" s="1958" t="s">
        <v>1</v>
      </c>
      <c r="BI4" s="1958"/>
      <c r="BJ4" s="1959" t="s">
        <v>2</v>
      </c>
      <c r="BK4" s="1956" t="s">
        <v>46</v>
      </c>
      <c r="BL4" s="1961" t="s">
        <v>43</v>
      </c>
      <c r="BM4" s="1397"/>
      <c r="BN4" s="1959" t="s">
        <v>0</v>
      </c>
      <c r="BO4" s="1956" t="s">
        <v>54</v>
      </c>
      <c r="BP4" s="1958" t="s">
        <v>1</v>
      </c>
      <c r="BQ4" s="1958"/>
      <c r="BR4" s="1959" t="s">
        <v>2</v>
      </c>
      <c r="BS4" s="1956" t="s">
        <v>46</v>
      </c>
      <c r="BT4" s="1961" t="s">
        <v>43</v>
      </c>
      <c r="BU4" s="1748"/>
      <c r="BV4" s="1959" t="s">
        <v>0</v>
      </c>
      <c r="BW4" s="1956" t="s">
        <v>54</v>
      </c>
      <c r="BX4" s="1958" t="s">
        <v>1</v>
      </c>
      <c r="BY4" s="1958"/>
      <c r="BZ4" s="1959" t="s">
        <v>2</v>
      </c>
      <c r="CA4" s="1956" t="s">
        <v>46</v>
      </c>
      <c r="CB4" s="1961" t="s">
        <v>43</v>
      </c>
      <c r="CC4" s="1052"/>
      <c r="CD4" s="1989"/>
      <c r="CE4" s="1989"/>
      <c r="CF4" s="1399"/>
      <c r="CG4" s="1989"/>
      <c r="CH4" s="1989"/>
      <c r="CI4" s="1399"/>
      <c r="CJ4" s="1809"/>
      <c r="CK4" s="1809"/>
    </row>
    <row r="5" spans="1:108" s="185" customFormat="1" ht="45.75" customHeight="1" thickBot="1">
      <c r="A5" s="1980"/>
      <c r="B5" s="1960"/>
      <c r="C5" s="1957"/>
      <c r="D5" s="369" t="s">
        <v>3</v>
      </c>
      <c r="E5" s="369" t="s">
        <v>4</v>
      </c>
      <c r="F5" s="1960"/>
      <c r="G5" s="1957"/>
      <c r="H5" s="1960"/>
      <c r="I5" s="463"/>
      <c r="J5" s="1960"/>
      <c r="K5" s="1957"/>
      <c r="L5" s="369" t="s">
        <v>3</v>
      </c>
      <c r="M5" s="369" t="s">
        <v>4</v>
      </c>
      <c r="N5" s="1960"/>
      <c r="O5" s="1957"/>
      <c r="P5" s="1960"/>
      <c r="Q5" s="369"/>
      <c r="R5" s="1960"/>
      <c r="S5" s="1957"/>
      <c r="T5" s="369" t="s">
        <v>3</v>
      </c>
      <c r="U5" s="369" t="s">
        <v>4</v>
      </c>
      <c r="V5" s="1960"/>
      <c r="W5" s="1957"/>
      <c r="X5" s="1960"/>
      <c r="Y5" s="369"/>
      <c r="Z5" s="1960"/>
      <c r="AA5" s="1957"/>
      <c r="AB5" s="1072" t="s">
        <v>3</v>
      </c>
      <c r="AC5" s="1072" t="s">
        <v>4</v>
      </c>
      <c r="AD5" s="1960"/>
      <c r="AE5" s="1957"/>
      <c r="AF5" s="1962"/>
      <c r="AG5" s="1072"/>
      <c r="AH5" s="1960"/>
      <c r="AI5" s="1957"/>
      <c r="AJ5" s="1072" t="s">
        <v>3</v>
      </c>
      <c r="AK5" s="1072" t="s">
        <v>4</v>
      </c>
      <c r="AL5" s="1960"/>
      <c r="AM5" s="1957"/>
      <c r="AN5" s="1962"/>
      <c r="AO5" s="1072"/>
      <c r="AP5" s="1960"/>
      <c r="AQ5" s="1957"/>
      <c r="AR5" s="1072" t="s">
        <v>3</v>
      </c>
      <c r="AS5" s="1072" t="s">
        <v>4</v>
      </c>
      <c r="AT5" s="1960"/>
      <c r="AU5" s="1957"/>
      <c r="AV5" s="1962"/>
      <c r="AW5" s="1074"/>
      <c r="AX5" s="1960"/>
      <c r="AY5" s="1957"/>
      <c r="AZ5" s="1072" t="s">
        <v>3</v>
      </c>
      <c r="BA5" s="1072" t="s">
        <v>4</v>
      </c>
      <c r="BB5" s="1960"/>
      <c r="BC5" s="1957"/>
      <c r="BD5" s="1962"/>
      <c r="BE5" s="467"/>
      <c r="BF5" s="1960"/>
      <c r="BG5" s="1957"/>
      <c r="BH5" s="1072" t="s">
        <v>3</v>
      </c>
      <c r="BI5" s="1072" t="s">
        <v>4</v>
      </c>
      <c r="BJ5" s="1960"/>
      <c r="BK5" s="1957"/>
      <c r="BL5" s="1962"/>
      <c r="BM5" s="1398"/>
      <c r="BN5" s="1960"/>
      <c r="BO5" s="1957"/>
      <c r="BP5" s="1072" t="s">
        <v>3</v>
      </c>
      <c r="BQ5" s="1072" t="s">
        <v>4</v>
      </c>
      <c r="BR5" s="1960"/>
      <c r="BS5" s="1957"/>
      <c r="BT5" s="1962"/>
      <c r="BU5" s="1749"/>
      <c r="BV5" s="1960"/>
      <c r="BW5" s="1957"/>
      <c r="BX5" s="1767" t="s">
        <v>3</v>
      </c>
      <c r="BY5" s="1767" t="s">
        <v>4</v>
      </c>
      <c r="BZ5" s="1960"/>
      <c r="CA5" s="1957"/>
      <c r="CB5" s="1962"/>
      <c r="CC5" s="1051"/>
      <c r="CD5" s="1065" t="s">
        <v>488</v>
      </c>
      <c r="CE5" s="1852" t="s">
        <v>423</v>
      </c>
      <c r="CF5" s="1852"/>
      <c r="CG5" s="1065" t="s">
        <v>488</v>
      </c>
      <c r="CH5" s="1852" t="s">
        <v>423</v>
      </c>
      <c r="CI5" s="1852"/>
      <c r="CJ5" s="1809"/>
      <c r="CK5" s="1809"/>
    </row>
    <row r="6" spans="1:108" s="185" customFormat="1" ht="8.1" customHeight="1" thickTop="1">
      <c r="A6" s="183"/>
      <c r="B6" s="190"/>
      <c r="C6" s="190"/>
      <c r="D6" s="190"/>
      <c r="E6" s="190"/>
      <c r="F6" s="190"/>
      <c r="G6" s="190"/>
      <c r="H6" s="190"/>
      <c r="I6" s="190"/>
      <c r="J6" s="190"/>
      <c r="K6" s="190"/>
      <c r="L6" s="190"/>
      <c r="M6" s="190"/>
      <c r="N6" s="190"/>
      <c r="O6" s="190"/>
      <c r="P6" s="190"/>
      <c r="Q6" s="190"/>
      <c r="R6" s="190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259"/>
      <c r="AI6" s="259"/>
      <c r="AJ6" s="259"/>
      <c r="AK6" s="259"/>
      <c r="AL6" s="259"/>
      <c r="AM6" s="259"/>
      <c r="AN6" s="260"/>
      <c r="AO6" s="190"/>
      <c r="AP6" s="259"/>
      <c r="AQ6" s="259"/>
      <c r="AR6" s="259"/>
      <c r="AS6" s="259"/>
      <c r="AT6" s="259"/>
      <c r="AU6" s="259"/>
      <c r="AV6" s="260"/>
      <c r="AW6" s="260"/>
      <c r="AX6" s="259"/>
      <c r="AY6" s="259"/>
      <c r="AZ6" s="259"/>
      <c r="BA6" s="259"/>
      <c r="BB6" s="259"/>
      <c r="BC6" s="259"/>
      <c r="BD6" s="260"/>
      <c r="BE6" s="259"/>
      <c r="BF6" s="259"/>
      <c r="BG6" s="259"/>
      <c r="BH6" s="259"/>
      <c r="BI6" s="259"/>
      <c r="BJ6" s="259"/>
      <c r="BK6" s="259"/>
      <c r="BL6" s="260"/>
      <c r="BM6" s="929"/>
      <c r="BN6" s="259"/>
      <c r="BO6" s="259"/>
      <c r="BP6" s="259"/>
      <c r="BQ6" s="259"/>
      <c r="BR6" s="259"/>
      <c r="BS6" s="259"/>
      <c r="BT6" s="260"/>
      <c r="BU6" s="260"/>
      <c r="BV6" s="260"/>
      <c r="BW6" s="260"/>
      <c r="BX6" s="260"/>
      <c r="BY6" s="260"/>
      <c r="BZ6" s="260"/>
      <c r="CA6" s="260"/>
      <c r="CB6" s="260"/>
      <c r="CC6" s="929"/>
      <c r="CD6" s="260"/>
      <c r="CE6" s="260"/>
      <c r="CF6" s="260"/>
      <c r="CG6" s="260"/>
      <c r="CH6" s="260"/>
      <c r="CI6" s="260"/>
    </row>
    <row r="7" spans="1:108" s="250" customFormat="1" ht="21" customHeight="1">
      <c r="A7" s="894" t="s">
        <v>246</v>
      </c>
      <c r="B7" s="579">
        <v>28.486296719482691</v>
      </c>
      <c r="C7" s="579"/>
      <c r="D7" s="579">
        <v>25.619989924198777</v>
      </c>
      <c r="E7" s="579">
        <v>31.352603514766603</v>
      </c>
      <c r="F7" s="579">
        <v>5.1063039284926237</v>
      </c>
      <c r="G7" s="579"/>
      <c r="H7" s="581">
        <v>2518</v>
      </c>
      <c r="I7" s="895"/>
      <c r="J7" s="690">
        <v>23.214673161105008</v>
      </c>
      <c r="K7" s="579">
        <v>0.67107714130307294</v>
      </c>
      <c r="L7" s="579">
        <v>21.897896648541675</v>
      </c>
      <c r="M7" s="579">
        <v>24.531449673668341</v>
      </c>
      <c r="N7" s="579">
        <v>2.890745592866792</v>
      </c>
      <c r="O7" s="581">
        <v>8667.755272753242</v>
      </c>
      <c r="P7" s="771">
        <v>9219</v>
      </c>
      <c r="Q7" s="581"/>
      <c r="R7" s="690">
        <v>19.522062225689258</v>
      </c>
      <c r="S7" s="579">
        <v>0.6691634589487826</v>
      </c>
      <c r="T7" s="579">
        <v>18.209044866300005</v>
      </c>
      <c r="U7" s="579">
        <v>20.83507958507851</v>
      </c>
      <c r="V7" s="579">
        <v>3.4277293618510467</v>
      </c>
      <c r="W7" s="581">
        <v>8852.0007569998816</v>
      </c>
      <c r="X7" s="581">
        <v>9184</v>
      </c>
      <c r="Y7" s="581"/>
      <c r="Z7" s="772">
        <v>18.118743933771732</v>
      </c>
      <c r="AA7" s="772">
        <v>0.59789330898438653</v>
      </c>
      <c r="AB7" s="772">
        <v>16.94584379322518</v>
      </c>
      <c r="AC7" s="772">
        <v>19.291644074318288</v>
      </c>
      <c r="AD7" s="772">
        <v>3.2998606921640214</v>
      </c>
      <c r="AE7" s="585">
        <v>9168.1830929999196</v>
      </c>
      <c r="AF7" s="964">
        <v>9662</v>
      </c>
      <c r="AG7" s="581"/>
      <c r="AH7" s="881">
        <v>17.488197350632685</v>
      </c>
      <c r="AI7" s="881">
        <v>0.6580733359986084</v>
      </c>
      <c r="AJ7" s="881">
        <v>16.197229512006807</v>
      </c>
      <c r="AK7" s="881">
        <v>18.77916518925856</v>
      </c>
      <c r="AL7" s="881">
        <v>3.7629569406408878</v>
      </c>
      <c r="AM7" s="695">
        <v>8653.7934679999908</v>
      </c>
      <c r="AN7" s="695">
        <v>8999</v>
      </c>
      <c r="AO7" s="693"/>
      <c r="AP7" s="689">
        <v>14.558530491963866</v>
      </c>
      <c r="AQ7" s="690">
        <v>0.5589920606627653</v>
      </c>
      <c r="AR7" s="690">
        <v>13.462025199299205</v>
      </c>
      <c r="AS7" s="690">
        <v>15.655035784628529</v>
      </c>
      <c r="AT7" s="690">
        <v>3.8396187099468744</v>
      </c>
      <c r="AU7" s="691">
        <v>9540.0861630001036</v>
      </c>
      <c r="AV7" s="695">
        <v>9614</v>
      </c>
      <c r="AW7" s="695"/>
      <c r="AX7" s="689">
        <v>14.436245764145973</v>
      </c>
      <c r="AY7" s="690">
        <v>0.38731106386180036</v>
      </c>
      <c r="AZ7" s="690">
        <v>13.676839249034551</v>
      </c>
      <c r="BA7" s="690">
        <v>15.195652279257393</v>
      </c>
      <c r="BB7" s="690">
        <v>2.6829071088809711</v>
      </c>
      <c r="BC7" s="691">
        <v>11714.638055000207</v>
      </c>
      <c r="BD7" s="695">
        <v>24070</v>
      </c>
      <c r="BE7" s="1389"/>
      <c r="BF7" s="689">
        <v>13.126524482456855</v>
      </c>
      <c r="BG7" s="690">
        <v>0.40546136411053824</v>
      </c>
      <c r="BH7" s="690">
        <v>12.331529051244544</v>
      </c>
      <c r="BI7" s="690">
        <v>13.921519913669167</v>
      </c>
      <c r="BJ7" s="690">
        <v>3.0888706652886171</v>
      </c>
      <c r="BK7" s="691">
        <v>10898.013650999927</v>
      </c>
      <c r="BL7" s="695">
        <v>21250</v>
      </c>
      <c r="BM7" s="690"/>
      <c r="BN7" s="689">
        <v>12.884418816178576</v>
      </c>
      <c r="BO7" s="690">
        <v>0.40782637684389361</v>
      </c>
      <c r="BP7" s="690">
        <v>12.084786261718031</v>
      </c>
      <c r="BQ7" s="690">
        <v>13.684051370639116</v>
      </c>
      <c r="BR7" s="690">
        <v>3.1652679306869347</v>
      </c>
      <c r="BS7" s="691">
        <v>9602.9522219999599</v>
      </c>
      <c r="BT7" s="695">
        <v>21534</v>
      </c>
      <c r="BU7" s="695"/>
      <c r="BV7" s="689">
        <v>12.235995511269678</v>
      </c>
      <c r="BW7" s="690">
        <v>0.29972970653055431</v>
      </c>
      <c r="BX7" s="690">
        <v>11.648298577964127</v>
      </c>
      <c r="BY7" s="690">
        <v>12.823692444575229</v>
      </c>
      <c r="BZ7" s="690">
        <v>2.4495735247246149</v>
      </c>
      <c r="CA7" s="691">
        <v>9164.2326769997453</v>
      </c>
      <c r="CB7" s="695">
        <v>23275</v>
      </c>
      <c r="CC7" s="690"/>
      <c r="CD7" s="690">
        <v>-2.4</v>
      </c>
      <c r="CE7" s="690">
        <v>-0.7</v>
      </c>
      <c r="CF7" s="690"/>
      <c r="CG7" s="690" t="s">
        <v>437</v>
      </c>
      <c r="CH7" s="690" t="s">
        <v>258</v>
      </c>
      <c r="CI7" s="690"/>
      <c r="CJ7" s="1761"/>
    </row>
    <row r="8" spans="1:108" s="250" customFormat="1" ht="5.0999999999999996" customHeight="1">
      <c r="A8" s="1179"/>
      <c r="B8" s="588"/>
      <c r="C8" s="588"/>
      <c r="D8" s="588"/>
      <c r="E8" s="588"/>
      <c r="F8" s="588"/>
      <c r="G8" s="588"/>
      <c r="H8" s="590"/>
      <c r="I8" s="627"/>
      <c r="J8" s="697"/>
      <c r="K8" s="588"/>
      <c r="L8" s="588"/>
      <c r="M8" s="588"/>
      <c r="N8" s="588"/>
      <c r="O8" s="590"/>
      <c r="P8" s="776"/>
      <c r="Q8" s="590"/>
      <c r="R8" s="697"/>
      <c r="S8" s="588"/>
      <c r="T8" s="588"/>
      <c r="U8" s="588"/>
      <c r="V8" s="588"/>
      <c r="W8" s="590"/>
      <c r="X8" s="590"/>
      <c r="Y8" s="590"/>
      <c r="Z8" s="799"/>
      <c r="AA8" s="799"/>
      <c r="AB8" s="799"/>
      <c r="AC8" s="799"/>
      <c r="AD8" s="799"/>
      <c r="AE8" s="594"/>
      <c r="AF8" s="965"/>
      <c r="AG8" s="590"/>
      <c r="AH8" s="884"/>
      <c r="AI8" s="884"/>
      <c r="AJ8" s="884"/>
      <c r="AK8" s="884"/>
      <c r="AL8" s="884"/>
      <c r="AM8" s="703"/>
      <c r="AN8" s="703"/>
      <c r="AO8" s="700"/>
      <c r="AP8" s="696"/>
      <c r="AQ8" s="697"/>
      <c r="AR8" s="697"/>
      <c r="AS8" s="697"/>
      <c r="AT8" s="697"/>
      <c r="AU8" s="703"/>
      <c r="AV8" s="703"/>
      <c r="AW8" s="703"/>
      <c r="AX8" s="696"/>
      <c r="AY8" s="697"/>
      <c r="AZ8" s="697"/>
      <c r="BA8" s="697"/>
      <c r="BB8" s="697"/>
      <c r="BC8" s="703"/>
      <c r="BD8" s="703"/>
      <c r="BE8" s="798"/>
      <c r="BF8" s="696"/>
      <c r="BG8" s="697"/>
      <c r="BH8" s="697"/>
      <c r="BI8" s="697"/>
      <c r="BJ8" s="697"/>
      <c r="BK8" s="703"/>
      <c r="BL8" s="703"/>
      <c r="BM8" s="697"/>
      <c r="BN8" s="696"/>
      <c r="BO8" s="697"/>
      <c r="BP8" s="697"/>
      <c r="BQ8" s="697"/>
      <c r="BR8" s="697"/>
      <c r="BS8" s="703"/>
      <c r="BT8" s="703"/>
      <c r="BU8" s="703"/>
      <c r="BV8" s="696"/>
      <c r="BW8" s="697"/>
      <c r="BX8" s="697"/>
      <c r="BY8" s="697"/>
      <c r="BZ8" s="697"/>
      <c r="CA8" s="703"/>
      <c r="CB8" s="703"/>
      <c r="CC8" s="697"/>
      <c r="CD8" s="697"/>
      <c r="CE8" s="697"/>
      <c r="CF8" s="697"/>
      <c r="CG8" s="697"/>
      <c r="CH8" s="697"/>
      <c r="CI8" s="697"/>
      <c r="CJ8" s="1761"/>
    </row>
    <row r="9" spans="1:108" s="236" customFormat="1" ht="21" customHeight="1">
      <c r="A9" s="1771" t="s">
        <v>19</v>
      </c>
      <c r="B9" s="593">
        <v>37.394633791569134</v>
      </c>
      <c r="C9" s="593">
        <v>3.5405776795666042</v>
      </c>
      <c r="D9" s="593">
        <v>30.4470729815508</v>
      </c>
      <c r="E9" s="593">
        <v>44.342194601587465</v>
      </c>
      <c r="F9" s="593">
        <v>9.4681437430331261</v>
      </c>
      <c r="G9" s="593">
        <v>144.17632299999991</v>
      </c>
      <c r="H9" s="597">
        <v>361</v>
      </c>
      <c r="I9" s="591"/>
      <c r="J9" s="702">
        <v>25.20768484175624</v>
      </c>
      <c r="K9" s="593">
        <v>2.0988084519307053</v>
      </c>
      <c r="L9" s="593">
        <v>21.091048423272291</v>
      </c>
      <c r="M9" s="593">
        <v>29.32432126024019</v>
      </c>
      <c r="N9" s="593">
        <v>8.3260659005624085</v>
      </c>
      <c r="O9" s="597">
        <v>314.30856699999924</v>
      </c>
      <c r="P9" s="779">
        <v>913</v>
      </c>
      <c r="Q9" s="597"/>
      <c r="R9" s="702">
        <v>27.526779817776081</v>
      </c>
      <c r="S9" s="593">
        <v>2.0477287597721232</v>
      </c>
      <c r="T9" s="593">
        <v>23.510339184890398</v>
      </c>
      <c r="U9" s="593">
        <v>31.543220450661767</v>
      </c>
      <c r="V9" s="593">
        <v>7.4390421739405692</v>
      </c>
      <c r="W9" s="597">
        <v>308.74500600000147</v>
      </c>
      <c r="X9" s="597">
        <v>907</v>
      </c>
      <c r="Y9" s="597"/>
      <c r="Z9" s="780">
        <v>29.189999999999998</v>
      </c>
      <c r="AA9" s="780">
        <v>2.0350000000000001</v>
      </c>
      <c r="AB9" s="780">
        <v>25.2</v>
      </c>
      <c r="AC9" s="780">
        <v>33.19</v>
      </c>
      <c r="AD9" s="780">
        <v>7.0000000000000009</v>
      </c>
      <c r="AE9" s="599">
        <v>340.67700000000002</v>
      </c>
      <c r="AF9" s="966">
        <v>928</v>
      </c>
      <c r="AG9" s="597"/>
      <c r="AH9" s="882">
        <v>27.067847801879196</v>
      </c>
      <c r="AI9" s="882">
        <v>2.9442187860349009</v>
      </c>
      <c r="AJ9" s="882">
        <v>21.293889233798041</v>
      </c>
      <c r="AK9" s="882">
        <v>32.841806369960352</v>
      </c>
      <c r="AL9" s="882">
        <v>10.877180955001888</v>
      </c>
      <c r="AM9" s="708">
        <v>340.00837700000113</v>
      </c>
      <c r="AN9" s="708">
        <v>848</v>
      </c>
      <c r="AO9" s="707"/>
      <c r="AP9" s="704">
        <v>30.789775348464705</v>
      </c>
      <c r="AQ9" s="702">
        <v>3.5275291243166764</v>
      </c>
      <c r="AR9" s="702">
        <v>23.872109846053952</v>
      </c>
      <c r="AS9" s="702">
        <v>37.707440850875457</v>
      </c>
      <c r="AT9" s="702">
        <v>11.456819948809963</v>
      </c>
      <c r="AU9" s="708">
        <v>323.98514400000022</v>
      </c>
      <c r="AV9" s="708">
        <v>783</v>
      </c>
      <c r="AW9" s="708"/>
      <c r="AX9" s="704">
        <v>22.728663203361187</v>
      </c>
      <c r="AY9" s="702">
        <v>2.3823479105352701</v>
      </c>
      <c r="AZ9" s="702">
        <v>18.05755851948334</v>
      </c>
      <c r="BA9" s="702">
        <v>27.39976788723903</v>
      </c>
      <c r="BB9" s="702">
        <v>10.481689526654437</v>
      </c>
      <c r="BC9" s="708">
        <v>212.0823630000005</v>
      </c>
      <c r="BD9" s="708">
        <v>1009</v>
      </c>
      <c r="BE9" s="701"/>
      <c r="BF9" s="723">
        <v>19.262329642834271</v>
      </c>
      <c r="BG9" s="724">
        <v>2.0545543188875266</v>
      </c>
      <c r="BH9" s="724">
        <v>15.233927823893485</v>
      </c>
      <c r="BI9" s="724">
        <v>23.29073146177506</v>
      </c>
      <c r="BJ9" s="724">
        <v>10.666177752034454</v>
      </c>
      <c r="BK9" s="729">
        <v>184.12514300000032</v>
      </c>
      <c r="BL9" s="729">
        <v>838</v>
      </c>
      <c r="BM9" s="702"/>
      <c r="BN9" s="723">
        <v>17.120092095503779</v>
      </c>
      <c r="BO9" s="724">
        <v>1.8292485064489856</v>
      </c>
      <c r="BP9" s="724">
        <v>13.533451458684864</v>
      </c>
      <c r="BQ9" s="724">
        <v>20.706732732322696</v>
      </c>
      <c r="BR9" s="724">
        <v>10.684805293362865</v>
      </c>
      <c r="BS9" s="729">
        <v>145.14845400000044</v>
      </c>
      <c r="BT9" s="729">
        <v>862</v>
      </c>
      <c r="BU9" s="708"/>
      <c r="BV9" s="723">
        <v>20.373905768203453</v>
      </c>
      <c r="BW9" s="724">
        <v>1.9462279681257151</v>
      </c>
      <c r="BX9" s="724">
        <v>16.557826869582907</v>
      </c>
      <c r="BY9" s="724">
        <v>24.189984666824</v>
      </c>
      <c r="BZ9" s="724">
        <v>9.5525521236242117</v>
      </c>
      <c r="CA9" s="729">
        <v>164.96493300000014</v>
      </c>
      <c r="CB9" s="729">
        <v>977</v>
      </c>
      <c r="CC9" s="702"/>
      <c r="CD9" s="702">
        <v>-10.4</v>
      </c>
      <c r="CE9" s="702">
        <v>3.3</v>
      </c>
      <c r="CF9" s="702"/>
      <c r="CG9" s="702" t="s">
        <v>437</v>
      </c>
      <c r="CH9" s="702" t="s">
        <v>258</v>
      </c>
      <c r="CI9" s="702"/>
      <c r="CJ9" s="1761"/>
    </row>
    <row r="10" spans="1:108" s="236" customFormat="1" ht="21" customHeight="1">
      <c r="A10" s="1772" t="s">
        <v>20</v>
      </c>
      <c r="B10" s="630">
        <v>38.645853375264089</v>
      </c>
      <c r="C10" s="630">
        <v>3.3935819269599987</v>
      </c>
      <c r="D10" s="630">
        <v>31.986737565603384</v>
      </c>
      <c r="E10" s="630">
        <v>45.304969184924794</v>
      </c>
      <c r="F10" s="630">
        <v>8.7812316990575656</v>
      </c>
      <c r="G10" s="630">
        <v>365.2914469999983</v>
      </c>
      <c r="H10" s="632">
        <v>371</v>
      </c>
      <c r="I10" s="633"/>
      <c r="J10" s="730">
        <v>28.592209110611616</v>
      </c>
      <c r="K10" s="630">
        <v>2.1798379795289757</v>
      </c>
      <c r="L10" s="630">
        <v>24.316640082543053</v>
      </c>
      <c r="M10" s="630">
        <v>32.867778138680173</v>
      </c>
      <c r="N10" s="630">
        <v>7.623887930785866</v>
      </c>
      <c r="O10" s="632">
        <v>753.99322299999926</v>
      </c>
      <c r="P10" s="803">
        <v>794</v>
      </c>
      <c r="Q10" s="632"/>
      <c r="R10" s="730">
        <v>26.860844683865963</v>
      </c>
      <c r="S10" s="630">
        <v>2.1095989540258921</v>
      </c>
      <c r="T10" s="630">
        <v>22.723051083220515</v>
      </c>
      <c r="U10" s="630">
        <v>30.998638284511415</v>
      </c>
      <c r="V10" s="630">
        <v>7.8538072009813913</v>
      </c>
      <c r="W10" s="632">
        <v>713.08408299999996</v>
      </c>
      <c r="X10" s="632">
        <v>755</v>
      </c>
      <c r="Y10" s="632"/>
      <c r="Z10" s="804">
        <v>24.740000000000002</v>
      </c>
      <c r="AA10" s="804">
        <v>2.121</v>
      </c>
      <c r="AB10" s="804">
        <v>20.59</v>
      </c>
      <c r="AC10" s="804">
        <v>28.9</v>
      </c>
      <c r="AD10" s="804">
        <v>8.6</v>
      </c>
      <c r="AE10" s="635">
        <v>804.11599999999999</v>
      </c>
      <c r="AF10" s="967">
        <v>798</v>
      </c>
      <c r="AG10" s="632"/>
      <c r="AH10" s="885">
        <v>21.964677437927072</v>
      </c>
      <c r="AI10" s="885">
        <v>2.6098391934847811</v>
      </c>
      <c r="AJ10" s="885">
        <v>16.846476493074857</v>
      </c>
      <c r="AK10" s="885">
        <v>27.082878382779285</v>
      </c>
      <c r="AL10" s="885">
        <v>11.881982791963486</v>
      </c>
      <c r="AM10" s="736">
        <v>825.4812870000037</v>
      </c>
      <c r="AN10" s="736">
        <v>860</v>
      </c>
      <c r="AO10" s="733"/>
      <c r="AP10" s="737">
        <v>20.488566442195655</v>
      </c>
      <c r="AQ10" s="730">
        <v>2.3305332186616288</v>
      </c>
      <c r="AR10" s="730">
        <v>15.918271292022846</v>
      </c>
      <c r="AS10" s="730">
        <v>25.058861592368466</v>
      </c>
      <c r="AT10" s="992">
        <v>11.374798843231696</v>
      </c>
      <c r="AU10" s="736">
        <v>786.80622900000321</v>
      </c>
      <c r="AV10" s="736">
        <v>876</v>
      </c>
      <c r="AW10" s="708"/>
      <c r="AX10" s="737">
        <v>18.725618158010242</v>
      </c>
      <c r="AY10" s="730">
        <v>1.9434680859334692</v>
      </c>
      <c r="AZ10" s="730">
        <v>14.915031618980665</v>
      </c>
      <c r="BA10" s="730">
        <v>22.536204697039818</v>
      </c>
      <c r="BB10" s="992">
        <v>10.378659169134631</v>
      </c>
      <c r="BC10" s="736">
        <v>430.79984499999989</v>
      </c>
      <c r="BD10" s="736">
        <v>811</v>
      </c>
      <c r="BE10" s="734"/>
      <c r="BF10" s="1054">
        <v>17.123469566620933</v>
      </c>
      <c r="BG10" s="992">
        <v>2.1814253482698871</v>
      </c>
      <c r="BH10" s="992">
        <v>12.846309425334338</v>
      </c>
      <c r="BI10" s="992">
        <v>21.40062970790753</v>
      </c>
      <c r="BJ10" s="992">
        <v>12.739388707310672</v>
      </c>
      <c r="BK10" s="1577">
        <v>389.43805599999894</v>
      </c>
      <c r="BL10" s="1577">
        <v>712</v>
      </c>
      <c r="BM10" s="992"/>
      <c r="BN10" s="1054">
        <v>16.124263404132677</v>
      </c>
      <c r="BO10" s="992">
        <v>1.907671179065052</v>
      </c>
      <c r="BP10" s="992">
        <v>12.383858014487064</v>
      </c>
      <c r="BQ10" s="992">
        <v>19.864668793778289</v>
      </c>
      <c r="BR10" s="992">
        <v>11.831059387036015</v>
      </c>
      <c r="BS10" s="1577">
        <v>288.37658400000038</v>
      </c>
      <c r="BT10" s="1577">
        <v>674</v>
      </c>
      <c r="BU10" s="1577"/>
      <c r="BV10" s="1054">
        <v>16.399382043922792</v>
      </c>
      <c r="BW10" s="992">
        <v>1.800852340960805</v>
      </c>
      <c r="BX10" s="992">
        <v>12.868349333253187</v>
      </c>
      <c r="BY10" s="992">
        <v>19.930414754592395</v>
      </c>
      <c r="BZ10" s="992">
        <v>10.981220732205314</v>
      </c>
      <c r="CA10" s="1577">
        <v>298.2205479999995</v>
      </c>
      <c r="CB10" s="1577">
        <v>766</v>
      </c>
      <c r="CC10" s="992"/>
      <c r="CD10" s="992">
        <v>-4.0999999999999996</v>
      </c>
      <c r="CE10" s="992">
        <v>0.3</v>
      </c>
      <c r="CF10" s="992"/>
      <c r="CG10" s="730" t="s">
        <v>258</v>
      </c>
      <c r="CH10" s="992" t="s">
        <v>258</v>
      </c>
      <c r="CI10" s="730"/>
      <c r="CJ10" s="1761"/>
    </row>
    <row r="11" spans="1:108" s="236" customFormat="1" ht="21" customHeight="1">
      <c r="A11" s="1772" t="s">
        <v>44</v>
      </c>
      <c r="B11" s="630">
        <v>41.717733837868742</v>
      </c>
      <c r="C11" s="630">
        <v>3.3453694726209862</v>
      </c>
      <c r="D11" s="630">
        <v>35.153223764513065</v>
      </c>
      <c r="E11" s="630">
        <v>48.28224391122442</v>
      </c>
      <c r="F11" s="630">
        <v>8.0190584791167865</v>
      </c>
      <c r="G11" s="630">
        <v>166.20087100000089</v>
      </c>
      <c r="H11" s="632">
        <v>351</v>
      </c>
      <c r="I11" s="633"/>
      <c r="J11" s="730">
        <v>38.59937175569096</v>
      </c>
      <c r="K11" s="630">
        <v>2.5531685276151519</v>
      </c>
      <c r="L11" s="630">
        <v>33.591546228002173</v>
      </c>
      <c r="M11" s="630">
        <v>43.607197283379747</v>
      </c>
      <c r="N11" s="630">
        <v>6.6145338939065015</v>
      </c>
      <c r="O11" s="632">
        <v>343.05666899999937</v>
      </c>
      <c r="P11" s="803">
        <v>714</v>
      </c>
      <c r="Q11" s="632"/>
      <c r="R11" s="730">
        <v>39.291037225767447</v>
      </c>
      <c r="S11" s="630">
        <v>2.8686067331416658</v>
      </c>
      <c r="T11" s="630">
        <v>33.664516336330017</v>
      </c>
      <c r="U11" s="630">
        <v>44.917558115204876</v>
      </c>
      <c r="V11" s="630">
        <v>7.3009188244600622</v>
      </c>
      <c r="W11" s="632">
        <v>345.16035100000039</v>
      </c>
      <c r="X11" s="632">
        <v>679</v>
      </c>
      <c r="Y11" s="632"/>
      <c r="Z11" s="804">
        <v>32.229999999999997</v>
      </c>
      <c r="AA11" s="804">
        <v>2.9359999999999999</v>
      </c>
      <c r="AB11" s="804">
        <v>26.47</v>
      </c>
      <c r="AC11" s="804">
        <v>37.980000000000004</v>
      </c>
      <c r="AD11" s="804">
        <v>9.1</v>
      </c>
      <c r="AE11" s="635">
        <v>328.42</v>
      </c>
      <c r="AF11" s="967">
        <v>640</v>
      </c>
      <c r="AG11" s="632"/>
      <c r="AH11" s="885">
        <v>28.965497835519088</v>
      </c>
      <c r="AI11" s="885">
        <v>3.5023957184945664</v>
      </c>
      <c r="AJ11" s="885">
        <v>22.09688879615922</v>
      </c>
      <c r="AK11" s="885">
        <v>35.834106874878955</v>
      </c>
      <c r="AL11" s="885">
        <v>12.091612367178913</v>
      </c>
      <c r="AM11" s="736">
        <v>281.21615399999985</v>
      </c>
      <c r="AN11" s="736">
        <v>604</v>
      </c>
      <c r="AO11" s="733"/>
      <c r="AP11" s="737">
        <v>27.336756740266964</v>
      </c>
      <c r="AQ11" s="730">
        <v>2.1023965476500006</v>
      </c>
      <c r="AR11" s="730">
        <v>23.213849300662719</v>
      </c>
      <c r="AS11" s="730">
        <v>31.459664179871211</v>
      </c>
      <c r="AT11" s="992">
        <v>7.6907314485963747</v>
      </c>
      <c r="AU11" s="736">
        <v>256.86653200000001</v>
      </c>
      <c r="AV11" s="736">
        <v>584</v>
      </c>
      <c r="AW11" s="708"/>
      <c r="AX11" s="737">
        <v>22.337469581686769</v>
      </c>
      <c r="AY11" s="730">
        <v>1.8262363453048867</v>
      </c>
      <c r="AZ11" s="730">
        <v>18.756741045481931</v>
      </c>
      <c r="BA11" s="730">
        <v>25.91819811789161</v>
      </c>
      <c r="BB11" s="992">
        <v>8.1756634905598915</v>
      </c>
      <c r="BC11" s="736">
        <v>180.0432669999995</v>
      </c>
      <c r="BD11" s="736">
        <v>786</v>
      </c>
      <c r="BE11" s="734"/>
      <c r="BF11" s="1054">
        <v>19.991802992377895</v>
      </c>
      <c r="BG11" s="992">
        <v>1.9972134511713844</v>
      </c>
      <c r="BH11" s="992">
        <v>16.075830450036825</v>
      </c>
      <c r="BI11" s="992">
        <v>23.907775534718965</v>
      </c>
      <c r="BJ11" s="992">
        <v>9.9901617274482177</v>
      </c>
      <c r="BK11" s="1577">
        <v>179.30201700000052</v>
      </c>
      <c r="BL11" s="1577">
        <v>734</v>
      </c>
      <c r="BM11" s="992"/>
      <c r="BN11" s="1054">
        <v>20.856926251192675</v>
      </c>
      <c r="BO11" s="992">
        <v>2.1366879738162448</v>
      </c>
      <c r="BP11" s="992">
        <v>16.667483489274893</v>
      </c>
      <c r="BQ11" s="992">
        <v>25.046369013110457</v>
      </c>
      <c r="BR11" s="992">
        <v>10.24450078637096</v>
      </c>
      <c r="BS11" s="1577">
        <v>155.93556600000065</v>
      </c>
      <c r="BT11" s="1577">
        <v>713</v>
      </c>
      <c r="BU11" s="1577"/>
      <c r="BV11" s="1054">
        <v>20.101689286673555</v>
      </c>
      <c r="BW11" s="992">
        <v>1.3102846025480799</v>
      </c>
      <c r="BX11" s="992">
        <v>17.53254039720073</v>
      </c>
      <c r="BY11" s="992">
        <v>22.670838176146379</v>
      </c>
      <c r="BZ11" s="992">
        <v>6.5182810452489441</v>
      </c>
      <c r="CA11" s="1577">
        <v>140.33100699999952</v>
      </c>
      <c r="CB11" s="1577">
        <v>764</v>
      </c>
      <c r="CC11" s="992"/>
      <c r="CD11" s="702">
        <v>-7.2</v>
      </c>
      <c r="CE11" s="702">
        <v>-0.8</v>
      </c>
      <c r="CF11" s="702"/>
      <c r="CG11" s="702" t="s">
        <v>437</v>
      </c>
      <c r="CH11" s="702" t="s">
        <v>258</v>
      </c>
      <c r="CI11" s="702"/>
      <c r="CJ11" s="1761"/>
    </row>
    <row r="12" spans="1:108" s="236" customFormat="1" ht="21" customHeight="1">
      <c r="A12" s="1772" t="s">
        <v>21</v>
      </c>
      <c r="B12" s="1066">
        <v>12.417426453859999</v>
      </c>
      <c r="C12" s="630">
        <v>3.1594338521639496</v>
      </c>
      <c r="D12" s="630">
        <v>6.2177718212785695</v>
      </c>
      <c r="E12" s="630">
        <v>18.617081086441427</v>
      </c>
      <c r="F12" s="630">
        <v>25.443547935666079</v>
      </c>
      <c r="G12" s="630">
        <v>302.79794399999867</v>
      </c>
      <c r="H12" s="632">
        <v>357</v>
      </c>
      <c r="I12" s="633"/>
      <c r="J12" s="968">
        <v>12.28413283920613</v>
      </c>
      <c r="K12" s="630">
        <v>2.0834432591008385</v>
      </c>
      <c r="L12" s="630">
        <v>8.1976339553420132</v>
      </c>
      <c r="M12" s="630">
        <v>16.370631723070243</v>
      </c>
      <c r="N12" s="630">
        <v>16.960442274372884</v>
      </c>
      <c r="O12" s="632">
        <v>641.58676100000059</v>
      </c>
      <c r="P12" s="803">
        <v>523</v>
      </c>
      <c r="Q12" s="632"/>
      <c r="R12" s="968">
        <v>9.0362446004323687</v>
      </c>
      <c r="S12" s="630">
        <v>1.576903536508794</v>
      </c>
      <c r="T12" s="630">
        <v>5.9432864105596694</v>
      </c>
      <c r="U12" s="630">
        <v>12.129202790305071</v>
      </c>
      <c r="V12" s="630">
        <v>17.450872638323023</v>
      </c>
      <c r="W12" s="632">
        <v>656.43311600000027</v>
      </c>
      <c r="X12" s="632">
        <v>529</v>
      </c>
      <c r="Y12" s="632"/>
      <c r="Z12" s="1066">
        <v>7.32</v>
      </c>
      <c r="AA12" s="804">
        <v>1.5029999999999999</v>
      </c>
      <c r="AB12" s="804">
        <v>4.37</v>
      </c>
      <c r="AC12" s="804">
        <v>10.27</v>
      </c>
      <c r="AD12" s="804">
        <v>20.5</v>
      </c>
      <c r="AE12" s="635">
        <v>637.86099999999999</v>
      </c>
      <c r="AF12" s="967">
        <v>556</v>
      </c>
      <c r="AG12" s="632"/>
      <c r="AH12" s="885" t="s">
        <v>234</v>
      </c>
      <c r="AI12" s="885">
        <v>1.7256069359773485</v>
      </c>
      <c r="AJ12" s="885">
        <v>5.3056242119963075</v>
      </c>
      <c r="AK12" s="885">
        <v>12.073859643674295</v>
      </c>
      <c r="AL12" s="885">
        <v>19.857976799631079</v>
      </c>
      <c r="AM12" s="736">
        <v>619.48866200000123</v>
      </c>
      <c r="AN12" s="736">
        <v>567</v>
      </c>
      <c r="AO12" s="733"/>
      <c r="AP12" s="737" t="s">
        <v>370</v>
      </c>
      <c r="AQ12" s="730">
        <v>1.2881625887345383</v>
      </c>
      <c r="AR12" s="730">
        <v>4.7843461115622166</v>
      </c>
      <c r="AS12" s="730">
        <v>9.8366518970240033</v>
      </c>
      <c r="AT12" s="992">
        <v>17.620720391016555</v>
      </c>
      <c r="AU12" s="736">
        <v>665.53369299999827</v>
      </c>
      <c r="AV12" s="736">
        <v>565</v>
      </c>
      <c r="AW12" s="708"/>
      <c r="AX12" s="737" t="s">
        <v>360</v>
      </c>
      <c r="AY12" s="730">
        <v>1.3252647640550022</v>
      </c>
      <c r="AZ12" s="730">
        <v>4.9464321996839571</v>
      </c>
      <c r="BA12" s="730">
        <v>10.143364536375877</v>
      </c>
      <c r="BB12" s="992">
        <v>17.565044609090581</v>
      </c>
      <c r="BC12" s="736">
        <v>375.88103400000023</v>
      </c>
      <c r="BD12" s="736">
        <v>805</v>
      </c>
      <c r="BE12" s="734"/>
      <c r="BF12" s="1054" t="s">
        <v>205</v>
      </c>
      <c r="BG12" s="992">
        <v>1.2177017841036597</v>
      </c>
      <c r="BH12" s="992">
        <v>3.8811469246329064</v>
      </c>
      <c r="BI12" s="992">
        <v>8.6562867560944898</v>
      </c>
      <c r="BJ12" s="992">
        <v>19.425056436797217</v>
      </c>
      <c r="BK12" s="1577">
        <v>390.40744100000035</v>
      </c>
      <c r="BL12" s="1577">
        <v>728</v>
      </c>
      <c r="BM12" s="992"/>
      <c r="BN12" s="1054" t="s">
        <v>159</v>
      </c>
      <c r="BO12" s="992">
        <v>0.88273254968849324</v>
      </c>
      <c r="BP12" s="992">
        <v>3.1362233685096994</v>
      </c>
      <c r="BQ12" s="992">
        <v>6.5978027252714373</v>
      </c>
      <c r="BR12" s="992">
        <v>18.137049175416784</v>
      </c>
      <c r="BS12" s="1577">
        <v>390.58042000000029</v>
      </c>
      <c r="BT12" s="1577">
        <v>745</v>
      </c>
      <c r="BU12" s="1577"/>
      <c r="BV12" s="1054" t="s">
        <v>184</v>
      </c>
      <c r="BW12" s="992">
        <v>0.92593077212436092</v>
      </c>
      <c r="BX12" s="992">
        <v>3.4842891587269817</v>
      </c>
      <c r="BY12" s="992">
        <v>7.1153384900034329</v>
      </c>
      <c r="BZ12" s="992">
        <v>17.471005639245558</v>
      </c>
      <c r="CA12" s="1577">
        <v>375.27252200000061</v>
      </c>
      <c r="CB12" s="1577">
        <v>830</v>
      </c>
      <c r="CC12" s="992"/>
      <c r="CD12" s="992">
        <v>-2</v>
      </c>
      <c r="CE12" s="992">
        <v>0.4</v>
      </c>
      <c r="CF12" s="992"/>
      <c r="CG12" s="730" t="s">
        <v>258</v>
      </c>
      <c r="CH12" s="992" t="s">
        <v>258</v>
      </c>
      <c r="CI12" s="730"/>
      <c r="CJ12" s="1761"/>
    </row>
    <row r="13" spans="1:108" s="236" customFormat="1" ht="21" customHeight="1">
      <c r="A13" s="1772" t="s">
        <v>22</v>
      </c>
      <c r="B13" s="630">
        <v>42.245609658087403</v>
      </c>
      <c r="C13" s="630">
        <v>3.6103427241283423</v>
      </c>
      <c r="D13" s="630">
        <v>35.161151162614068</v>
      </c>
      <c r="E13" s="630">
        <v>49.330068153560738</v>
      </c>
      <c r="F13" s="630">
        <v>8.5460779317625182</v>
      </c>
      <c r="G13" s="630">
        <v>261.52655600000054</v>
      </c>
      <c r="H13" s="632">
        <v>398</v>
      </c>
      <c r="I13" s="633"/>
      <c r="J13" s="730">
        <v>38.788742698395964</v>
      </c>
      <c r="K13" s="630">
        <v>2.193135886380519</v>
      </c>
      <c r="L13" s="630">
        <v>34.487090943442858</v>
      </c>
      <c r="M13" s="630">
        <v>43.090394453349063</v>
      </c>
      <c r="N13" s="630">
        <v>5.6540525260985373</v>
      </c>
      <c r="O13" s="632">
        <v>563.91993600000183</v>
      </c>
      <c r="P13" s="803">
        <v>898</v>
      </c>
      <c r="Q13" s="632"/>
      <c r="R13" s="730">
        <v>35.254450768936415</v>
      </c>
      <c r="S13" s="630">
        <v>2.609212714024109</v>
      </c>
      <c r="T13" s="630">
        <v>30.136708531622432</v>
      </c>
      <c r="U13" s="630">
        <v>40.372193006250399</v>
      </c>
      <c r="V13" s="630">
        <v>7.4010874006386507</v>
      </c>
      <c r="W13" s="632">
        <v>592.10341800000049</v>
      </c>
      <c r="X13" s="632">
        <v>888</v>
      </c>
      <c r="Y13" s="632"/>
      <c r="Z13" s="804">
        <v>29.459999999999997</v>
      </c>
      <c r="AA13" s="804">
        <v>2.0369999999999999</v>
      </c>
      <c r="AB13" s="804">
        <v>25.47</v>
      </c>
      <c r="AC13" s="804">
        <v>33.450000000000003</v>
      </c>
      <c r="AD13" s="804">
        <v>6.9</v>
      </c>
      <c r="AE13" s="635">
        <v>627.851</v>
      </c>
      <c r="AF13" s="967">
        <v>850</v>
      </c>
      <c r="AG13" s="632"/>
      <c r="AH13" s="885">
        <v>27.979655909967949</v>
      </c>
      <c r="AI13" s="885">
        <v>2.2091640137557489</v>
      </c>
      <c r="AJ13" s="885">
        <v>23.647226015143428</v>
      </c>
      <c r="AK13" s="885">
        <v>32.312085804792467</v>
      </c>
      <c r="AL13" s="885">
        <v>7.8956082264354039</v>
      </c>
      <c r="AM13" s="736">
        <v>581.86352800000009</v>
      </c>
      <c r="AN13" s="736">
        <v>824</v>
      </c>
      <c r="AO13" s="733"/>
      <c r="AP13" s="737">
        <v>26.3294782727463</v>
      </c>
      <c r="AQ13" s="730">
        <v>2.4450258588192262</v>
      </c>
      <c r="AR13" s="730">
        <v>21.534657184108966</v>
      </c>
      <c r="AS13" s="730">
        <v>31.124299361383628</v>
      </c>
      <c r="AT13" s="992">
        <v>9.2862677850706898</v>
      </c>
      <c r="AU13" s="736">
        <v>446.5933270000005</v>
      </c>
      <c r="AV13" s="736">
        <v>733</v>
      </c>
      <c r="AW13" s="708"/>
      <c r="AX13" s="737">
        <v>21.729504241251512</v>
      </c>
      <c r="AY13" s="730">
        <v>1.8107447737011384</v>
      </c>
      <c r="AZ13" s="730">
        <v>18.179150257965198</v>
      </c>
      <c r="BA13" s="730">
        <v>25.279858224537822</v>
      </c>
      <c r="BB13" s="992">
        <v>8.3331159035998734</v>
      </c>
      <c r="BC13" s="736">
        <v>199.1328450000008</v>
      </c>
      <c r="BD13" s="736">
        <v>982</v>
      </c>
      <c r="BE13" s="734"/>
      <c r="BF13" s="1054">
        <v>18.877212086086214</v>
      </c>
      <c r="BG13" s="992">
        <v>1.733655973573633</v>
      </c>
      <c r="BH13" s="992">
        <v>15.478001457698875</v>
      </c>
      <c r="BI13" s="992">
        <v>22.276422714473554</v>
      </c>
      <c r="BJ13" s="992">
        <v>9.1838559934994599</v>
      </c>
      <c r="BK13" s="1577">
        <v>204.48396100000093</v>
      </c>
      <c r="BL13" s="1577">
        <v>827</v>
      </c>
      <c r="BM13" s="992"/>
      <c r="BN13" s="1054">
        <v>20.045953634730008</v>
      </c>
      <c r="BO13" s="992">
        <v>1.7347420730831942</v>
      </c>
      <c r="BP13" s="992">
        <v>16.644613471387256</v>
      </c>
      <c r="BQ13" s="992">
        <v>23.447293798072756</v>
      </c>
      <c r="BR13" s="992">
        <v>8.6538266260265093</v>
      </c>
      <c r="BS13" s="1577">
        <v>178.70185999999953</v>
      </c>
      <c r="BT13" s="1577">
        <v>795</v>
      </c>
      <c r="BU13" s="1577"/>
      <c r="BV13" s="1054">
        <v>20.214939861976859</v>
      </c>
      <c r="BW13" s="992">
        <v>1.5735098162189325</v>
      </c>
      <c r="BX13" s="992">
        <v>17.129670456343955</v>
      </c>
      <c r="BY13" s="992">
        <v>23.300209267609766</v>
      </c>
      <c r="BZ13" s="992">
        <v>7.7838956087057865</v>
      </c>
      <c r="CA13" s="1577">
        <v>195.05446599999951</v>
      </c>
      <c r="CB13" s="1577">
        <v>920</v>
      </c>
      <c r="CC13" s="992"/>
      <c r="CD13" s="992">
        <v>-6.1</v>
      </c>
      <c r="CE13" s="992">
        <v>0.2</v>
      </c>
      <c r="CF13" s="992"/>
      <c r="CG13" s="730" t="s">
        <v>438</v>
      </c>
      <c r="CH13" s="992" t="s">
        <v>258</v>
      </c>
      <c r="CI13" s="730"/>
      <c r="CJ13" s="1761"/>
    </row>
    <row r="14" spans="1:108" s="236" customFormat="1" ht="21" customHeight="1">
      <c r="A14" s="1772" t="s">
        <v>23</v>
      </c>
      <c r="B14" s="630">
        <v>46.595661360526933</v>
      </c>
      <c r="C14" s="630">
        <v>3.5478018993521383</v>
      </c>
      <c r="D14" s="630">
        <v>39.633924698202186</v>
      </c>
      <c r="E14" s="630">
        <v>53.557398022851686</v>
      </c>
      <c r="F14" s="630">
        <v>7.6140176912643298</v>
      </c>
      <c r="G14" s="630">
        <v>583.78134800000112</v>
      </c>
      <c r="H14" s="632">
        <v>370</v>
      </c>
      <c r="I14" s="633"/>
      <c r="J14" s="730">
        <v>40.526668187440947</v>
      </c>
      <c r="K14" s="630">
        <v>2.3711618359425932</v>
      </c>
      <c r="L14" s="630">
        <v>35.875833491696724</v>
      </c>
      <c r="M14" s="630">
        <v>45.17750288318517</v>
      </c>
      <c r="N14" s="630">
        <v>5.8508679395396408</v>
      </c>
      <c r="O14" s="632">
        <v>1116.7995599999963</v>
      </c>
      <c r="P14" s="803">
        <v>843</v>
      </c>
      <c r="Q14" s="632"/>
      <c r="R14" s="730">
        <v>37.628080764370182</v>
      </c>
      <c r="S14" s="630">
        <v>2.7464951892276273</v>
      </c>
      <c r="T14" s="630">
        <v>32.241070974427849</v>
      </c>
      <c r="U14" s="630">
        <v>43.015090554312515</v>
      </c>
      <c r="V14" s="630">
        <v>7.2990573354681123</v>
      </c>
      <c r="W14" s="632">
        <v>1016.2283199999938</v>
      </c>
      <c r="X14" s="632">
        <v>787</v>
      </c>
      <c r="Y14" s="632"/>
      <c r="Z14" s="804">
        <v>34.17</v>
      </c>
      <c r="AA14" s="804">
        <v>2.694</v>
      </c>
      <c r="AB14" s="804">
        <v>28.88</v>
      </c>
      <c r="AC14" s="804">
        <v>39.450000000000003</v>
      </c>
      <c r="AD14" s="804">
        <v>7.9</v>
      </c>
      <c r="AE14" s="635">
        <v>990.57799999999997</v>
      </c>
      <c r="AF14" s="967">
        <v>757</v>
      </c>
      <c r="AG14" s="632"/>
      <c r="AH14" s="885">
        <v>35.586326021353088</v>
      </c>
      <c r="AI14" s="885">
        <v>2.9452858557739861</v>
      </c>
      <c r="AJ14" s="885">
        <v>29.810274804284038</v>
      </c>
      <c r="AK14" s="885">
        <v>41.362377238422141</v>
      </c>
      <c r="AL14" s="885">
        <v>8.2764538660346894</v>
      </c>
      <c r="AM14" s="736">
        <v>963.88393899999869</v>
      </c>
      <c r="AN14" s="736">
        <v>742</v>
      </c>
      <c r="AO14" s="733"/>
      <c r="AP14" s="737">
        <v>32.157634409098243</v>
      </c>
      <c r="AQ14" s="730">
        <v>3.0139242681596299</v>
      </c>
      <c r="AR14" s="730">
        <v>26.247174366967425</v>
      </c>
      <c r="AS14" s="730">
        <v>38.068094451229065</v>
      </c>
      <c r="AT14" s="992">
        <v>9.3723444635806636</v>
      </c>
      <c r="AU14" s="736">
        <v>928.70502599999645</v>
      </c>
      <c r="AV14" s="736">
        <v>706</v>
      </c>
      <c r="AW14" s="708"/>
      <c r="AX14" s="737">
        <v>23.884235426206661</v>
      </c>
      <c r="AY14" s="730">
        <v>1.9047796128164929</v>
      </c>
      <c r="AZ14" s="730">
        <v>20.149505947008528</v>
      </c>
      <c r="BA14" s="730">
        <v>27.618964905404791</v>
      </c>
      <c r="BB14" s="992">
        <v>7.9750495623004074</v>
      </c>
      <c r="BC14" s="736">
        <v>653.44864600000119</v>
      </c>
      <c r="BD14" s="736">
        <v>754</v>
      </c>
      <c r="BE14" s="734"/>
      <c r="BF14" s="1054">
        <v>26.043992501768827</v>
      </c>
      <c r="BG14" s="992">
        <v>2.6466487068247408</v>
      </c>
      <c r="BH14" s="992">
        <v>20.854660505697257</v>
      </c>
      <c r="BI14" s="992">
        <v>31.2333244978404</v>
      </c>
      <c r="BJ14" s="992">
        <v>10.162223425018221</v>
      </c>
      <c r="BK14" s="1577">
        <v>582.37415400000089</v>
      </c>
      <c r="BL14" s="1577">
        <v>672</v>
      </c>
      <c r="BM14" s="992"/>
      <c r="BN14" s="1054">
        <v>26.613011236225159</v>
      </c>
      <c r="BO14" s="992">
        <v>2.0584698804066108</v>
      </c>
      <c r="BP14" s="992">
        <v>22.576932104983278</v>
      </c>
      <c r="BQ14" s="992">
        <v>30.649090367467043</v>
      </c>
      <c r="BR14" s="992">
        <v>7.7348251279609359</v>
      </c>
      <c r="BS14" s="1577">
        <v>498.15982800000006</v>
      </c>
      <c r="BT14" s="1577">
        <v>700</v>
      </c>
      <c r="BU14" s="1577"/>
      <c r="BV14" s="1054">
        <v>27.386271414620406</v>
      </c>
      <c r="BW14" s="992">
        <v>1.9097787520049399</v>
      </c>
      <c r="BX14" s="992">
        <v>23.641660548927014</v>
      </c>
      <c r="BY14" s="992">
        <v>31.130882280313799</v>
      </c>
      <c r="BZ14" s="992">
        <v>6.9734894651828627</v>
      </c>
      <c r="CA14" s="1577">
        <v>464.88864099999898</v>
      </c>
      <c r="CB14" s="1577">
        <v>850</v>
      </c>
      <c r="CC14" s="992"/>
      <c r="CD14" s="992">
        <v>-4.8</v>
      </c>
      <c r="CE14" s="992">
        <v>0.8</v>
      </c>
      <c r="CF14" s="992"/>
      <c r="CG14" s="730" t="s">
        <v>258</v>
      </c>
      <c r="CH14" s="992" t="s">
        <v>258</v>
      </c>
      <c r="CI14" s="730"/>
      <c r="CJ14" s="1761"/>
    </row>
    <row r="15" spans="1:108" s="236" customFormat="1" ht="21" customHeight="1">
      <c r="A15" s="1773" t="s">
        <v>329</v>
      </c>
      <c r="B15" s="630" t="s">
        <v>330</v>
      </c>
      <c r="C15" s="630"/>
      <c r="D15" s="630"/>
      <c r="E15" s="630"/>
      <c r="F15" s="630" t="s">
        <v>330</v>
      </c>
      <c r="G15" s="630"/>
      <c r="H15" s="632" t="s">
        <v>330</v>
      </c>
      <c r="I15" s="633"/>
      <c r="J15" s="730" t="s">
        <v>330</v>
      </c>
      <c r="K15" s="630"/>
      <c r="L15" s="630"/>
      <c r="M15" s="630"/>
      <c r="N15" s="630" t="s">
        <v>330</v>
      </c>
      <c r="O15" s="632"/>
      <c r="P15" s="803" t="s">
        <v>330</v>
      </c>
      <c r="Q15" s="632"/>
      <c r="R15" s="730" t="s">
        <v>330</v>
      </c>
      <c r="S15" s="630"/>
      <c r="T15" s="630"/>
      <c r="U15" s="630"/>
      <c r="V15" s="630" t="s">
        <v>330</v>
      </c>
      <c r="W15" s="632"/>
      <c r="X15" s="632" t="s">
        <v>330</v>
      </c>
      <c r="Y15" s="632"/>
      <c r="Z15" s="804" t="s">
        <v>330</v>
      </c>
      <c r="AA15" s="804"/>
      <c r="AB15" s="804"/>
      <c r="AC15" s="804"/>
      <c r="AD15" s="804" t="s">
        <v>330</v>
      </c>
      <c r="AE15" s="635"/>
      <c r="AF15" s="967" t="s">
        <v>330</v>
      </c>
      <c r="AG15" s="632"/>
      <c r="AH15" s="885" t="s">
        <v>330</v>
      </c>
      <c r="AI15" s="885"/>
      <c r="AJ15" s="885"/>
      <c r="AK15" s="885"/>
      <c r="AL15" s="885" t="s">
        <v>330</v>
      </c>
      <c r="AM15" s="736"/>
      <c r="AN15" s="736" t="s">
        <v>330</v>
      </c>
      <c r="AO15" s="733"/>
      <c r="AP15" s="737" t="s">
        <v>371</v>
      </c>
      <c r="AQ15" s="730">
        <v>2.2097810700187801</v>
      </c>
      <c r="AR15" s="730">
        <v>2.6462498259376943</v>
      </c>
      <c r="AS15" s="730">
        <v>11.313237815107261</v>
      </c>
      <c r="AT15" s="992">
        <v>31.659916564865618</v>
      </c>
      <c r="AU15" s="736">
        <v>514.38515399999983</v>
      </c>
      <c r="AV15" s="736">
        <v>378</v>
      </c>
      <c r="AW15" s="708"/>
      <c r="AX15" s="737">
        <v>6.4771530659475136</v>
      </c>
      <c r="AY15" s="730">
        <v>0.90286759508429704</v>
      </c>
      <c r="AZ15" s="730">
        <v>4.7068872564620241</v>
      </c>
      <c r="BA15" s="730">
        <v>8.247418875433004</v>
      </c>
      <c r="BB15" s="992">
        <v>13.939265999918446</v>
      </c>
      <c r="BC15" s="736">
        <v>355.17380500000087</v>
      </c>
      <c r="BD15" s="736">
        <v>945</v>
      </c>
      <c r="BE15" s="734"/>
      <c r="BF15" s="1054" t="s">
        <v>153</v>
      </c>
      <c r="BG15" s="992">
        <v>0.98632672854556558</v>
      </c>
      <c r="BH15" s="992">
        <v>4.0122875034199517</v>
      </c>
      <c r="BI15" s="992">
        <v>7.8801048210894065</v>
      </c>
      <c r="BJ15" s="992">
        <v>16.587524219375403</v>
      </c>
      <c r="BK15" s="1577">
        <v>358.63672200000019</v>
      </c>
      <c r="BL15" s="1577">
        <v>816</v>
      </c>
      <c r="BM15" s="992"/>
      <c r="BN15" s="1054">
        <v>5.186718791906868</v>
      </c>
      <c r="BO15" s="992">
        <v>0.75251405795009529</v>
      </c>
      <c r="BP15" s="992">
        <v>3.7112508658672696</v>
      </c>
      <c r="BQ15" s="992">
        <v>6.6621867179464669</v>
      </c>
      <c r="BR15" s="992">
        <v>14.508479987854475</v>
      </c>
      <c r="BS15" s="1577">
        <v>322.31064900000035</v>
      </c>
      <c r="BT15" s="1577">
        <v>826</v>
      </c>
      <c r="BU15" s="1577"/>
      <c r="BV15" s="1054">
        <v>5.9982080781616052</v>
      </c>
      <c r="BW15" s="992">
        <v>0.83684823333250269</v>
      </c>
      <c r="BX15" s="992">
        <v>4.3573525684941137</v>
      </c>
      <c r="BY15" s="992">
        <v>7.6390635878290967</v>
      </c>
      <c r="BZ15" s="992">
        <v>13.951637262790474</v>
      </c>
      <c r="CA15" s="1577">
        <v>279.19186499999927</v>
      </c>
      <c r="CB15" s="1577">
        <v>835</v>
      </c>
      <c r="CC15" s="992"/>
      <c r="CD15" s="885">
        <v>-1</v>
      </c>
      <c r="CE15" s="992">
        <v>0.8</v>
      </c>
      <c r="CF15" s="992"/>
      <c r="CG15" s="730" t="s">
        <v>258</v>
      </c>
      <c r="CH15" s="992" t="s">
        <v>258</v>
      </c>
      <c r="CI15" s="730"/>
      <c r="CJ15" s="1761"/>
    </row>
    <row r="16" spans="1:108" s="236" customFormat="1" ht="21" customHeight="1">
      <c r="A16" s="1772" t="s">
        <v>24</v>
      </c>
      <c r="B16" s="630">
        <v>36.900337382628223</v>
      </c>
      <c r="C16" s="630">
        <v>5.1299552989644646</v>
      </c>
      <c r="D16" s="630">
        <v>26.833992390984346</v>
      </c>
      <c r="E16" s="630">
        <v>46.966682374272104</v>
      </c>
      <c r="F16" s="630">
        <v>13.902190773408815</v>
      </c>
      <c r="G16" s="630">
        <v>403.0663959999992</v>
      </c>
      <c r="H16" s="632">
        <v>273</v>
      </c>
      <c r="I16" s="633"/>
      <c r="J16" s="730">
        <v>35.36137862842881</v>
      </c>
      <c r="K16" s="630">
        <v>3.0711299093894144</v>
      </c>
      <c r="L16" s="630">
        <v>29.337615373969996</v>
      </c>
      <c r="M16" s="630">
        <v>41.385141882887623</v>
      </c>
      <c r="N16" s="630">
        <v>8.684983528669262</v>
      </c>
      <c r="O16" s="632">
        <v>764.35539699999879</v>
      </c>
      <c r="P16" s="803">
        <v>672</v>
      </c>
      <c r="Q16" s="632"/>
      <c r="R16" s="730">
        <v>29.933071668899363</v>
      </c>
      <c r="S16" s="630">
        <v>2.5465568564572338</v>
      </c>
      <c r="T16" s="630">
        <v>24.93822340912951</v>
      </c>
      <c r="U16" s="630">
        <v>34.927919928669219</v>
      </c>
      <c r="V16" s="630">
        <v>8.5075026199303192</v>
      </c>
      <c r="W16" s="632">
        <v>823.26944499999934</v>
      </c>
      <c r="X16" s="632">
        <v>700</v>
      </c>
      <c r="Y16" s="632"/>
      <c r="Z16" s="804">
        <v>24.279999999999998</v>
      </c>
      <c r="AA16" s="804">
        <v>2.5669999999999997</v>
      </c>
      <c r="AB16" s="804">
        <v>19.25</v>
      </c>
      <c r="AC16" s="804">
        <v>29.310000000000002</v>
      </c>
      <c r="AD16" s="804">
        <v>10.6</v>
      </c>
      <c r="AE16" s="635">
        <v>757.54899999999998</v>
      </c>
      <c r="AF16" s="967">
        <v>610</v>
      </c>
      <c r="AG16" s="632"/>
      <c r="AH16" s="885">
        <v>19.997404801270662</v>
      </c>
      <c r="AI16" s="885">
        <v>2.5915003239061161</v>
      </c>
      <c r="AJ16" s="885">
        <v>14.915168531881735</v>
      </c>
      <c r="AK16" s="885">
        <v>25.079641070659587</v>
      </c>
      <c r="AL16" s="885">
        <v>12.959183202319577</v>
      </c>
      <c r="AM16" s="736">
        <v>692.62518500000147</v>
      </c>
      <c r="AN16" s="736">
        <v>559</v>
      </c>
      <c r="AO16" s="733"/>
      <c r="AP16" s="737">
        <v>18.190753929467718</v>
      </c>
      <c r="AQ16" s="730">
        <v>1.8427979007440611</v>
      </c>
      <c r="AR16" s="730">
        <v>14.576932748512464</v>
      </c>
      <c r="AS16" s="730">
        <v>21.80457511042297</v>
      </c>
      <c r="AT16" s="992">
        <v>10.130409700935267</v>
      </c>
      <c r="AU16" s="736">
        <v>765.61330299999941</v>
      </c>
      <c r="AV16" s="736">
        <v>612</v>
      </c>
      <c r="AW16" s="708"/>
      <c r="AX16" s="737">
        <v>16.687531623007583</v>
      </c>
      <c r="AY16" s="730">
        <v>2.2397763368864809</v>
      </c>
      <c r="AZ16" s="730">
        <v>12.295969126277823</v>
      </c>
      <c r="BA16" s="730">
        <v>21.079094119737345</v>
      </c>
      <c r="BB16" s="992">
        <v>13.421855235908206</v>
      </c>
      <c r="BC16" s="736">
        <v>443.71767899999827</v>
      </c>
      <c r="BD16" s="736">
        <v>791</v>
      </c>
      <c r="BE16" s="734"/>
      <c r="BF16" s="1054">
        <v>14.609634790428034</v>
      </c>
      <c r="BG16" s="992">
        <v>1.6268223145364999</v>
      </c>
      <c r="BH16" s="992">
        <v>11.419894849884237</v>
      </c>
      <c r="BI16" s="992">
        <v>17.799374730971831</v>
      </c>
      <c r="BJ16" s="992">
        <v>11.135270236887539</v>
      </c>
      <c r="BK16" s="1577">
        <v>412.40934399999992</v>
      </c>
      <c r="BL16" s="1577">
        <v>653</v>
      </c>
      <c r="BM16" s="992"/>
      <c r="BN16" s="1054">
        <v>13.432274186063637</v>
      </c>
      <c r="BO16" s="992">
        <v>1.6007239988913902</v>
      </c>
      <c r="BP16" s="992">
        <v>10.293705685111165</v>
      </c>
      <c r="BQ16" s="992">
        <v>16.570842687016107</v>
      </c>
      <c r="BR16" s="992">
        <v>11.916999137437102</v>
      </c>
      <c r="BS16" s="1577">
        <v>347.70295300000015</v>
      </c>
      <c r="BT16" s="1577">
        <v>650</v>
      </c>
      <c r="BU16" s="1577"/>
      <c r="BV16" s="1054">
        <v>14.013802049567506</v>
      </c>
      <c r="BW16" s="992">
        <v>1.5407624662207566</v>
      </c>
      <c r="BX16" s="992">
        <v>10.992742219256925</v>
      </c>
      <c r="BY16" s="992">
        <v>17.034861879878086</v>
      </c>
      <c r="BZ16" s="992">
        <v>10.99460703648449</v>
      </c>
      <c r="CA16" s="1577">
        <v>318.01421799999957</v>
      </c>
      <c r="CB16" s="1577">
        <v>723</v>
      </c>
      <c r="CC16" s="992"/>
      <c r="CD16" s="992">
        <v>-4.2</v>
      </c>
      <c r="CE16" s="992">
        <v>0.6</v>
      </c>
      <c r="CF16" s="992"/>
      <c r="CG16" s="730" t="s">
        <v>86</v>
      </c>
      <c r="CH16" s="992" t="s">
        <v>258</v>
      </c>
      <c r="CI16" s="730"/>
      <c r="CJ16" s="1761"/>
    </row>
    <row r="17" spans="1:88" s="236" customFormat="1" ht="21" customHeight="1">
      <c r="A17" s="1772" t="s">
        <v>25</v>
      </c>
      <c r="B17" s="630">
        <v>59.191525595475092</v>
      </c>
      <c r="C17" s="630">
        <v>3.0252511847333032</v>
      </c>
      <c r="D17" s="630">
        <v>53.255173261556685</v>
      </c>
      <c r="E17" s="630">
        <v>65.127877929393492</v>
      </c>
      <c r="F17" s="630">
        <v>5.110953222271009</v>
      </c>
      <c r="G17" s="630">
        <v>216.2728950000004</v>
      </c>
      <c r="H17" s="632">
        <v>417</v>
      </c>
      <c r="I17" s="633"/>
      <c r="J17" s="730">
        <v>54.637207692247614</v>
      </c>
      <c r="K17" s="630">
        <v>2.8737394349907475</v>
      </c>
      <c r="L17" s="630">
        <v>49.000609266872594</v>
      </c>
      <c r="M17" s="630">
        <v>60.273806117622627</v>
      </c>
      <c r="N17" s="630">
        <v>5.2596747827552282</v>
      </c>
      <c r="O17" s="632">
        <v>422.38026200000098</v>
      </c>
      <c r="P17" s="803">
        <v>714</v>
      </c>
      <c r="Q17" s="632"/>
      <c r="R17" s="730">
        <v>54.216389397880583</v>
      </c>
      <c r="S17" s="630">
        <v>2.6724477542652716</v>
      </c>
      <c r="T17" s="630">
        <v>48.97461716692866</v>
      </c>
      <c r="U17" s="630">
        <v>59.458161628832507</v>
      </c>
      <c r="V17" s="630">
        <v>4.9292248782058188</v>
      </c>
      <c r="W17" s="632">
        <v>395.00779999999833</v>
      </c>
      <c r="X17" s="632">
        <v>679</v>
      </c>
      <c r="Y17" s="632"/>
      <c r="Z17" s="804">
        <v>50.149999999999991</v>
      </c>
      <c r="AA17" s="804">
        <v>2.54</v>
      </c>
      <c r="AB17" s="804">
        <v>45.17</v>
      </c>
      <c r="AC17" s="804">
        <v>55.13</v>
      </c>
      <c r="AD17" s="804">
        <v>5.0999999999999996</v>
      </c>
      <c r="AE17" s="635">
        <v>363.483</v>
      </c>
      <c r="AF17" s="967">
        <v>687</v>
      </c>
      <c r="AG17" s="632"/>
      <c r="AH17" s="885">
        <v>42.419963058664116</v>
      </c>
      <c r="AI17" s="885">
        <v>3.5161291637624768</v>
      </c>
      <c r="AJ17" s="885">
        <v>35.524421121399364</v>
      </c>
      <c r="AK17" s="885">
        <v>49.315504995928869</v>
      </c>
      <c r="AL17" s="885">
        <v>8.2888548462427778</v>
      </c>
      <c r="AM17" s="736">
        <v>293.89516399999934</v>
      </c>
      <c r="AN17" s="736">
        <v>611</v>
      </c>
      <c r="AO17" s="733"/>
      <c r="AP17" s="737">
        <v>34.997934482130439</v>
      </c>
      <c r="AQ17" s="730">
        <v>3.487649036174731</v>
      </c>
      <c r="AR17" s="730">
        <v>28.158475877593585</v>
      </c>
      <c r="AS17" s="730">
        <v>41.837393086667291</v>
      </c>
      <c r="AT17" s="992">
        <v>9.9652996320553893</v>
      </c>
      <c r="AU17" s="736">
        <v>256.91619900000023</v>
      </c>
      <c r="AV17" s="736">
        <v>560</v>
      </c>
      <c r="AW17" s="708"/>
      <c r="AX17" s="737">
        <v>33.978974402803416</v>
      </c>
      <c r="AY17" s="730">
        <v>2.4848218542755558</v>
      </c>
      <c r="AZ17" s="730">
        <v>29.106947546112817</v>
      </c>
      <c r="BA17" s="730">
        <v>38.851001259494019</v>
      </c>
      <c r="BB17" s="992">
        <v>7.3128218198090957</v>
      </c>
      <c r="BC17" s="736">
        <v>167.03563600000015</v>
      </c>
      <c r="BD17" s="736">
        <v>768</v>
      </c>
      <c r="BE17" s="734"/>
      <c r="BF17" s="1054">
        <v>33.399379419009165</v>
      </c>
      <c r="BG17" s="992">
        <v>2.465571978317576</v>
      </c>
      <c r="BH17" s="992">
        <v>28.565087840112398</v>
      </c>
      <c r="BI17" s="992">
        <v>38.233670997905939</v>
      </c>
      <c r="BJ17" s="992">
        <v>7.3820891920952949</v>
      </c>
      <c r="BK17" s="1577">
        <v>153.01789999999994</v>
      </c>
      <c r="BL17" s="1577">
        <v>692</v>
      </c>
      <c r="BM17" s="992"/>
      <c r="BN17" s="1054">
        <v>31.218481249703689</v>
      </c>
      <c r="BO17" s="992">
        <v>2.1794161843607456</v>
      </c>
      <c r="BP17" s="992">
        <v>26.945260512438558</v>
      </c>
      <c r="BQ17" s="992">
        <v>35.49170198696882</v>
      </c>
      <c r="BR17" s="992">
        <v>6.9811730011095001</v>
      </c>
      <c r="BS17" s="1577">
        <v>124.63672299999958</v>
      </c>
      <c r="BT17" s="1577">
        <v>614</v>
      </c>
      <c r="BU17" s="1577"/>
      <c r="BV17" s="1054">
        <v>31.98976930513998</v>
      </c>
      <c r="BW17" s="992">
        <v>2.4987242228380784</v>
      </c>
      <c r="BX17" s="992">
        <v>27.090379852101105</v>
      </c>
      <c r="BY17" s="992">
        <v>36.889158758178858</v>
      </c>
      <c r="BZ17" s="992">
        <v>7.8110104483829268</v>
      </c>
      <c r="CA17" s="1577">
        <v>121.71138099999997</v>
      </c>
      <c r="CB17" s="1577">
        <v>790</v>
      </c>
      <c r="CC17" s="992"/>
      <c r="CD17" s="702">
        <v>-3</v>
      </c>
      <c r="CE17" s="702">
        <v>0.8</v>
      </c>
      <c r="CF17" s="702"/>
      <c r="CG17" s="702" t="s">
        <v>258</v>
      </c>
      <c r="CH17" s="702" t="s">
        <v>258</v>
      </c>
      <c r="CI17" s="702"/>
      <c r="CJ17" s="1761"/>
    </row>
    <row r="18" spans="1:88" s="252" customFormat="1" ht="21" customHeight="1">
      <c r="A18" s="1772" t="s">
        <v>26</v>
      </c>
      <c r="B18" s="630">
        <v>49.416324876981491</v>
      </c>
      <c r="C18" s="630">
        <v>4.0095968913630138</v>
      </c>
      <c r="D18" s="630">
        <v>41.548422871279719</v>
      </c>
      <c r="E18" s="630">
        <v>57.284226882683257</v>
      </c>
      <c r="F18" s="630">
        <v>8.1139115491583542</v>
      </c>
      <c r="G18" s="630">
        <v>320.21811900000188</v>
      </c>
      <c r="H18" s="632">
        <v>351</v>
      </c>
      <c r="I18" s="633"/>
      <c r="J18" s="730">
        <v>37.417542131690077</v>
      </c>
      <c r="K18" s="630">
        <v>2.772605624989974</v>
      </c>
      <c r="L18" s="630">
        <v>31.979309176497072</v>
      </c>
      <c r="M18" s="630">
        <v>42.855775086883085</v>
      </c>
      <c r="N18" s="630">
        <v>7.4099084734958254</v>
      </c>
      <c r="O18" s="632">
        <v>614.6344920000015</v>
      </c>
      <c r="P18" s="803">
        <v>791</v>
      </c>
      <c r="Q18" s="632"/>
      <c r="R18" s="730">
        <v>34.334027272889237</v>
      </c>
      <c r="S18" s="630">
        <v>2.26819590849317</v>
      </c>
      <c r="T18" s="630">
        <v>29.885159635150526</v>
      </c>
      <c r="U18" s="630">
        <v>38.782894910627952</v>
      </c>
      <c r="V18" s="630">
        <v>6.6062623253176538</v>
      </c>
      <c r="W18" s="632">
        <v>582.75776799999846</v>
      </c>
      <c r="X18" s="632">
        <v>733</v>
      </c>
      <c r="Y18" s="632"/>
      <c r="Z18" s="804">
        <v>30.85</v>
      </c>
      <c r="AA18" s="804">
        <v>2.117</v>
      </c>
      <c r="AB18" s="804">
        <v>26.700000000000003</v>
      </c>
      <c r="AC18" s="804">
        <v>35</v>
      </c>
      <c r="AD18" s="804">
        <v>6.9</v>
      </c>
      <c r="AE18" s="635">
        <v>595.03</v>
      </c>
      <c r="AF18" s="967">
        <v>743</v>
      </c>
      <c r="AG18" s="632"/>
      <c r="AH18" s="885">
        <v>28.979187405366691</v>
      </c>
      <c r="AI18" s="885">
        <v>2.3029542360447093</v>
      </c>
      <c r="AJ18" s="885">
        <v>24.46282387756753</v>
      </c>
      <c r="AK18" s="885">
        <v>33.495550933165852</v>
      </c>
      <c r="AL18" s="885">
        <v>7.9469248182515368</v>
      </c>
      <c r="AM18" s="736">
        <v>535.5647480000008</v>
      </c>
      <c r="AN18" s="736">
        <v>738</v>
      </c>
      <c r="AO18" s="733"/>
      <c r="AP18" s="737">
        <v>24.783087406143579</v>
      </c>
      <c r="AQ18" s="730">
        <v>2.7597883374302903</v>
      </c>
      <c r="AR18" s="730">
        <v>19.371000956114553</v>
      </c>
      <c r="AS18" s="730">
        <v>30.195173856172609</v>
      </c>
      <c r="AT18" s="992">
        <v>11.135772925314201</v>
      </c>
      <c r="AU18" s="736">
        <v>478.45746600000081</v>
      </c>
      <c r="AV18" s="736">
        <v>698</v>
      </c>
      <c r="AW18" s="708"/>
      <c r="AX18" s="737">
        <v>24.1860167682614</v>
      </c>
      <c r="AY18" s="730">
        <v>2.2093152701825587</v>
      </c>
      <c r="AZ18" s="730">
        <v>19.854179734268371</v>
      </c>
      <c r="BA18" s="730">
        <v>28.517853802254432</v>
      </c>
      <c r="BB18" s="992">
        <v>9.1346801391528771</v>
      </c>
      <c r="BC18" s="736">
        <v>300.94652499999989</v>
      </c>
      <c r="BD18" s="736">
        <v>943</v>
      </c>
      <c r="BE18" s="734"/>
      <c r="BF18" s="1054">
        <v>19.178692813302899</v>
      </c>
      <c r="BG18" s="992">
        <v>1.9434940089524129</v>
      </c>
      <c r="BH18" s="992">
        <v>15.3680489530794</v>
      </c>
      <c r="BI18" s="992">
        <v>22.989336673526399</v>
      </c>
      <c r="BJ18" s="992">
        <v>10.133610397077474</v>
      </c>
      <c r="BK18" s="1577">
        <v>276.1973639999996</v>
      </c>
      <c r="BL18" s="1577">
        <v>834</v>
      </c>
      <c r="BM18" s="992"/>
      <c r="BN18" s="1054">
        <v>19.631401794557231</v>
      </c>
      <c r="BO18" s="992">
        <v>1.8971325171402948</v>
      </c>
      <c r="BP18" s="992">
        <v>15.911659749986809</v>
      </c>
      <c r="BQ18" s="992">
        <v>23.351143839127655</v>
      </c>
      <c r="BR18" s="992">
        <v>9.6637649058065289</v>
      </c>
      <c r="BS18" s="1577">
        <v>242.43417000000019</v>
      </c>
      <c r="BT18" s="1577">
        <v>839</v>
      </c>
      <c r="BU18" s="1577"/>
      <c r="BV18" s="1054">
        <v>22.444670952735887</v>
      </c>
      <c r="BW18" s="992">
        <v>2.0841893656765627</v>
      </c>
      <c r="BX18" s="992">
        <v>18.35808336415699</v>
      </c>
      <c r="BY18" s="992">
        <v>26.531258541314784</v>
      </c>
      <c r="BZ18" s="992">
        <v>9.2858985104547092</v>
      </c>
      <c r="CA18" s="1577">
        <v>248.57368199999985</v>
      </c>
      <c r="CB18" s="1577">
        <v>952</v>
      </c>
      <c r="CC18" s="992"/>
      <c r="CD18" s="992">
        <v>-2.4</v>
      </c>
      <c r="CE18" s="992">
        <v>2.8</v>
      </c>
      <c r="CF18" s="992"/>
      <c r="CG18" s="730" t="s">
        <v>258</v>
      </c>
      <c r="CH18" s="992" t="s">
        <v>258</v>
      </c>
      <c r="CI18" s="730"/>
      <c r="CJ18" s="1761"/>
    </row>
    <row r="19" spans="1:88" s="236" customFormat="1" ht="21" customHeight="1">
      <c r="A19" s="1772" t="s">
        <v>27</v>
      </c>
      <c r="B19" s="630">
        <v>13.049631708049503</v>
      </c>
      <c r="C19" s="630">
        <v>1.6394122824060589</v>
      </c>
      <c r="D19" s="630">
        <v>9.8326661291157116</v>
      </c>
      <c r="E19" s="630">
        <v>16.266597286983295</v>
      </c>
      <c r="F19" s="630">
        <v>12.562900770562035</v>
      </c>
      <c r="G19" s="630">
        <v>236.66197400000109</v>
      </c>
      <c r="H19" s="632">
        <v>382</v>
      </c>
      <c r="I19" s="633"/>
      <c r="J19" s="730">
        <v>10.331104546673755</v>
      </c>
      <c r="K19" s="630">
        <v>1.3251660579448319</v>
      </c>
      <c r="L19" s="630">
        <v>7.7319026758902583</v>
      </c>
      <c r="M19" s="630">
        <v>12.930306417457253</v>
      </c>
      <c r="N19" s="630">
        <v>12.82695429087965</v>
      </c>
      <c r="O19" s="632">
        <v>465.02013199999698</v>
      </c>
      <c r="P19" s="803">
        <v>684</v>
      </c>
      <c r="Q19" s="632"/>
      <c r="R19" s="968">
        <v>8.8991782984525862</v>
      </c>
      <c r="S19" s="630">
        <v>1.5693084132441704</v>
      </c>
      <c r="T19" s="630">
        <v>5.8211172777221538</v>
      </c>
      <c r="U19" s="630">
        <v>11.97723931918302</v>
      </c>
      <c r="V19" s="630">
        <v>17.634306905807762</v>
      </c>
      <c r="W19" s="632">
        <v>479.06128600000142</v>
      </c>
      <c r="X19" s="632">
        <v>681</v>
      </c>
      <c r="Y19" s="632"/>
      <c r="Z19" s="1066">
        <v>7.68</v>
      </c>
      <c r="AA19" s="804">
        <v>1.538</v>
      </c>
      <c r="AB19" s="804">
        <v>4.66</v>
      </c>
      <c r="AC19" s="804">
        <v>10.7</v>
      </c>
      <c r="AD19" s="804">
        <v>20</v>
      </c>
      <c r="AE19" s="635">
        <v>485.88900000000001</v>
      </c>
      <c r="AF19" s="967">
        <v>703</v>
      </c>
      <c r="AG19" s="632"/>
      <c r="AH19" s="885" t="s">
        <v>237</v>
      </c>
      <c r="AI19" s="885">
        <v>1.427318916694635</v>
      </c>
      <c r="AJ19" s="885">
        <v>4.8603185720302697</v>
      </c>
      <c r="AK19" s="885">
        <v>10.458598378900309</v>
      </c>
      <c r="AL19" s="885">
        <v>18.634723606983584</v>
      </c>
      <c r="AM19" s="736">
        <v>504.48550799999867</v>
      </c>
      <c r="AN19" s="736">
        <v>732</v>
      </c>
      <c r="AO19" s="733"/>
      <c r="AP19" s="737" t="s">
        <v>301</v>
      </c>
      <c r="AQ19" s="730">
        <v>1.100733107683356</v>
      </c>
      <c r="AR19" s="730">
        <v>4.709510844795628</v>
      </c>
      <c r="AS19" s="730">
        <v>9.0266989830268312</v>
      </c>
      <c r="AT19" s="992">
        <v>16.026736945352127</v>
      </c>
      <c r="AU19" s="736">
        <v>530.39665900000045</v>
      </c>
      <c r="AV19" s="736">
        <v>720</v>
      </c>
      <c r="AW19" s="708"/>
      <c r="AX19" s="737">
        <v>6.6793653211386665</v>
      </c>
      <c r="AY19" s="730">
        <v>0.88527885772566905</v>
      </c>
      <c r="AZ19" s="730">
        <v>4.9435860083970233</v>
      </c>
      <c r="BA19" s="730">
        <v>8.4151446338803098</v>
      </c>
      <c r="BB19" s="992">
        <v>13.253936791329012</v>
      </c>
      <c r="BC19" s="736">
        <v>407.7802109999987</v>
      </c>
      <c r="BD19" s="736">
        <v>960</v>
      </c>
      <c r="BE19" s="734"/>
      <c r="BF19" s="1054">
        <v>7.1271856030065308</v>
      </c>
      <c r="BG19" s="992">
        <v>0.92828087853430308</v>
      </c>
      <c r="BH19" s="992">
        <v>5.3070884923103527</v>
      </c>
      <c r="BI19" s="992">
        <v>8.9472827137027071</v>
      </c>
      <c r="BJ19" s="992">
        <v>13.024508273542326</v>
      </c>
      <c r="BK19" s="1577">
        <v>360.24949299999975</v>
      </c>
      <c r="BL19" s="1577">
        <v>859</v>
      </c>
      <c r="BM19" s="992"/>
      <c r="BN19" s="1054">
        <v>8.2699579267106991</v>
      </c>
      <c r="BO19" s="992">
        <v>0.9173670409263982</v>
      </c>
      <c r="BP19" s="992">
        <v>6.4712597748384075</v>
      </c>
      <c r="BQ19" s="992">
        <v>10.068656078582991</v>
      </c>
      <c r="BR19" s="992">
        <v>11.092765514120003</v>
      </c>
      <c r="BS19" s="1577">
        <v>300.88472299999967</v>
      </c>
      <c r="BT19" s="1577">
        <v>888</v>
      </c>
      <c r="BU19" s="1577"/>
      <c r="BV19" s="1054" t="s">
        <v>166</v>
      </c>
      <c r="BW19" s="992">
        <v>0.77061871652703895</v>
      </c>
      <c r="BX19" s="992">
        <v>3.473157877662393</v>
      </c>
      <c r="BY19" s="992">
        <v>6.4951490022200336</v>
      </c>
      <c r="BZ19" s="992">
        <v>15.461376256027307</v>
      </c>
      <c r="CA19" s="1577">
        <v>268.59520199999895</v>
      </c>
      <c r="CB19" s="1577">
        <v>856</v>
      </c>
      <c r="CC19" s="992"/>
      <c r="CD19" s="992">
        <v>-1.9</v>
      </c>
      <c r="CE19" s="992">
        <v>-3.3</v>
      </c>
      <c r="CF19" s="992"/>
      <c r="CG19" s="730" t="s">
        <v>258</v>
      </c>
      <c r="CH19" s="992" t="s">
        <v>437</v>
      </c>
      <c r="CI19" s="730"/>
      <c r="CJ19" s="1761"/>
    </row>
    <row r="20" spans="1:88" s="236" customFormat="1" ht="21" customHeight="1">
      <c r="A20" s="1772" t="s">
        <v>28</v>
      </c>
      <c r="B20" s="630">
        <v>31.942353990851636</v>
      </c>
      <c r="C20" s="630">
        <v>3.7953550148378126</v>
      </c>
      <c r="D20" s="630">
        <v>24.494851874637245</v>
      </c>
      <c r="E20" s="630">
        <v>39.389856107066031</v>
      </c>
      <c r="F20" s="630">
        <v>11.881888905009353</v>
      </c>
      <c r="G20" s="630">
        <v>401.92034700000198</v>
      </c>
      <c r="H20" s="632">
        <v>261</v>
      </c>
      <c r="I20" s="633"/>
      <c r="J20" s="730">
        <v>30.413832430867004</v>
      </c>
      <c r="K20" s="630">
        <v>2.7487658269638753</v>
      </c>
      <c r="L20" s="630">
        <v>25.022359236276859</v>
      </c>
      <c r="M20" s="630">
        <v>35.805305625457152</v>
      </c>
      <c r="N20" s="630">
        <v>9.0378804881365493</v>
      </c>
      <c r="O20" s="632">
        <v>865.33643400000028</v>
      </c>
      <c r="P20" s="803">
        <v>753</v>
      </c>
      <c r="Q20" s="632"/>
      <c r="R20" s="730">
        <v>26.716692964943629</v>
      </c>
      <c r="S20" s="630">
        <v>3.2172496164617113</v>
      </c>
      <c r="T20" s="630">
        <v>20.406339592199725</v>
      </c>
      <c r="U20" s="630">
        <v>33.02704633768753</v>
      </c>
      <c r="V20" s="630">
        <v>12.04209525738546</v>
      </c>
      <c r="W20" s="632">
        <v>817.57638299999496</v>
      </c>
      <c r="X20" s="632">
        <v>705</v>
      </c>
      <c r="Y20" s="632"/>
      <c r="Z20" s="804">
        <v>24.39</v>
      </c>
      <c r="AA20" s="804">
        <v>2.423</v>
      </c>
      <c r="AB20" s="804">
        <v>19.64</v>
      </c>
      <c r="AC20" s="804">
        <v>29.14</v>
      </c>
      <c r="AD20" s="804">
        <v>9.9</v>
      </c>
      <c r="AE20" s="635">
        <v>771.91200000000003</v>
      </c>
      <c r="AF20" s="967">
        <v>654</v>
      </c>
      <c r="AG20" s="632"/>
      <c r="AH20" s="885">
        <v>24.174178109305373</v>
      </c>
      <c r="AI20" s="885">
        <v>2.6001918967628961</v>
      </c>
      <c r="AJ20" s="885">
        <v>19.074896645515626</v>
      </c>
      <c r="AK20" s="885">
        <v>29.273459573095117</v>
      </c>
      <c r="AL20" s="885">
        <v>10.75607156117545</v>
      </c>
      <c r="AM20" s="736">
        <v>730.69363600000145</v>
      </c>
      <c r="AN20" s="736">
        <v>618</v>
      </c>
      <c r="AO20" s="733"/>
      <c r="AP20" s="737">
        <v>22.087578050721294</v>
      </c>
      <c r="AQ20" s="730">
        <v>3.2889057961542822</v>
      </c>
      <c r="AR20" s="730">
        <v>15.637865131301391</v>
      </c>
      <c r="AS20" s="730">
        <v>28.537290970141193</v>
      </c>
      <c r="AT20" s="992">
        <v>14.890296204507944</v>
      </c>
      <c r="AU20" s="736">
        <v>750.4701629999995</v>
      </c>
      <c r="AV20" s="736">
        <v>610</v>
      </c>
      <c r="AW20" s="708"/>
      <c r="AX20" s="737">
        <v>19.846255981981898</v>
      </c>
      <c r="AY20" s="730">
        <v>2.2074592044148247</v>
      </c>
      <c r="AZ20" s="730">
        <v>15.518058163513565</v>
      </c>
      <c r="BA20" s="730">
        <v>24.17445380045023</v>
      </c>
      <c r="BB20" s="992">
        <v>11.122799214214217</v>
      </c>
      <c r="BC20" s="736">
        <v>466.13794100000075</v>
      </c>
      <c r="BD20" s="736">
        <v>905</v>
      </c>
      <c r="BE20" s="734"/>
      <c r="BF20" s="1054">
        <v>20.52423215962072</v>
      </c>
      <c r="BG20" s="992">
        <v>2.598643818686921</v>
      </c>
      <c r="BH20" s="992">
        <v>15.429024216106276</v>
      </c>
      <c r="BI20" s="992">
        <v>25.619440103135162</v>
      </c>
      <c r="BJ20" s="992">
        <v>12.661344884801492</v>
      </c>
      <c r="BK20" s="1577">
        <v>430.62325699999934</v>
      </c>
      <c r="BL20" s="1577">
        <v>812</v>
      </c>
      <c r="BM20" s="992"/>
      <c r="BN20" s="1054">
        <v>17.329663670254096</v>
      </c>
      <c r="BO20" s="992">
        <v>2.3375048303048787</v>
      </c>
      <c r="BP20" s="992">
        <v>12.74647566513884</v>
      </c>
      <c r="BQ20" s="992">
        <v>21.91285167536935</v>
      </c>
      <c r="BR20" s="992">
        <v>13.488460450142165</v>
      </c>
      <c r="BS20" s="1577">
        <v>389.25135699999953</v>
      </c>
      <c r="BT20" s="1577">
        <v>780</v>
      </c>
      <c r="BU20" s="1577"/>
      <c r="BV20" s="1054">
        <v>19.224650516451867</v>
      </c>
      <c r="BW20" s="992">
        <v>1.5477745326838219</v>
      </c>
      <c r="BX20" s="992">
        <v>16.189841732111404</v>
      </c>
      <c r="BY20" s="992">
        <v>22.259459300792329</v>
      </c>
      <c r="BZ20" s="992">
        <v>8.0509891784991563</v>
      </c>
      <c r="CA20" s="1577">
        <v>400.81006900000244</v>
      </c>
      <c r="CB20" s="1577">
        <v>863</v>
      </c>
      <c r="CC20" s="992"/>
      <c r="CD20" s="1877">
        <v>-2.9</v>
      </c>
      <c r="CE20" s="1877">
        <v>1.9</v>
      </c>
      <c r="CF20" s="1877"/>
      <c r="CG20" s="1886" t="s">
        <v>258</v>
      </c>
      <c r="CH20" s="1877" t="s">
        <v>258</v>
      </c>
      <c r="CI20" s="730"/>
      <c r="CJ20" s="1761"/>
    </row>
    <row r="21" spans="1:88" s="236" customFormat="1" ht="21" customHeight="1">
      <c r="A21" s="1772" t="s">
        <v>29</v>
      </c>
      <c r="B21" s="630">
        <v>31.217332543135779</v>
      </c>
      <c r="C21" s="630">
        <v>4.0961961167504999</v>
      </c>
      <c r="D21" s="630">
        <v>23.179499684637779</v>
      </c>
      <c r="E21" s="630">
        <v>39.255165401633775</v>
      </c>
      <c r="F21" s="630">
        <v>13.121544293031507</v>
      </c>
      <c r="G21" s="630">
        <v>523.83860400000015</v>
      </c>
      <c r="H21" s="632">
        <v>344</v>
      </c>
      <c r="I21" s="633"/>
      <c r="J21" s="730">
        <v>26.11222613702774</v>
      </c>
      <c r="K21" s="630">
        <v>2.8861678722755353</v>
      </c>
      <c r="L21" s="630">
        <v>20.451250376263044</v>
      </c>
      <c r="M21" s="630">
        <v>31.773201897792436</v>
      </c>
      <c r="N21" s="630">
        <v>11.05293687765243</v>
      </c>
      <c r="O21" s="632">
        <v>1005.6069200000009</v>
      </c>
      <c r="P21" s="803">
        <v>755</v>
      </c>
      <c r="Q21" s="632"/>
      <c r="R21" s="730">
        <v>23.160106324025183</v>
      </c>
      <c r="S21" s="630">
        <v>2.263988844541704</v>
      </c>
      <c r="T21" s="630">
        <v>18.719490473794544</v>
      </c>
      <c r="U21" s="630">
        <v>27.600722174255814</v>
      </c>
      <c r="V21" s="630">
        <v>9.7753819126173482</v>
      </c>
      <c r="W21" s="632">
        <v>975.68841800000246</v>
      </c>
      <c r="X21" s="632">
        <v>740</v>
      </c>
      <c r="Y21" s="632"/>
      <c r="Z21" s="804">
        <v>20.95</v>
      </c>
      <c r="AA21" s="804">
        <v>2.0379999999999998</v>
      </c>
      <c r="AB21" s="804">
        <v>16.950000000000003</v>
      </c>
      <c r="AC21" s="804">
        <v>24.94</v>
      </c>
      <c r="AD21" s="804">
        <v>9.7000000000000011</v>
      </c>
      <c r="AE21" s="635">
        <v>1085.0640000000001</v>
      </c>
      <c r="AF21" s="967">
        <v>774</v>
      </c>
      <c r="AG21" s="632"/>
      <c r="AH21" s="885">
        <v>22.144616312420169</v>
      </c>
      <c r="AI21" s="885">
        <v>2.6460129460907789</v>
      </c>
      <c r="AJ21" s="885">
        <v>16.955474393415574</v>
      </c>
      <c r="AK21" s="885">
        <v>27.33375823142476</v>
      </c>
      <c r="AL21" s="885">
        <v>11.94878659788167</v>
      </c>
      <c r="AM21" s="736">
        <v>1165.8885859999971</v>
      </c>
      <c r="AN21" s="736">
        <v>803</v>
      </c>
      <c r="AO21" s="733"/>
      <c r="AP21" s="737" t="s">
        <v>229</v>
      </c>
      <c r="AQ21" s="730">
        <v>3.2020498976307459</v>
      </c>
      <c r="AR21" s="730">
        <v>13.663198052593669</v>
      </c>
      <c r="AS21" s="730">
        <v>26.22196614958504</v>
      </c>
      <c r="AT21" s="992">
        <v>16.056345569492908</v>
      </c>
      <c r="AU21" s="736">
        <v>1164.6002600000008</v>
      </c>
      <c r="AV21" s="736">
        <v>768</v>
      </c>
      <c r="AW21" s="708"/>
      <c r="AX21" s="737">
        <v>15.935026312351111</v>
      </c>
      <c r="AY21" s="730">
        <v>2.0158836694922626</v>
      </c>
      <c r="AZ21" s="730">
        <v>11.982453470627725</v>
      </c>
      <c r="BA21" s="730">
        <v>19.887599154074497</v>
      </c>
      <c r="BB21" s="992">
        <v>12.65064537690639</v>
      </c>
      <c r="BC21" s="736">
        <v>774.37777999999753</v>
      </c>
      <c r="BD21" s="736">
        <v>899</v>
      </c>
      <c r="BE21" s="734"/>
      <c r="BF21" s="1054">
        <v>12.170386060094343</v>
      </c>
      <c r="BG21" s="992">
        <v>1.6403323393432354</v>
      </c>
      <c r="BH21" s="992">
        <v>8.9541567695221378</v>
      </c>
      <c r="BI21" s="992">
        <v>15.386615350666547</v>
      </c>
      <c r="BJ21" s="992">
        <v>13.478063318975106</v>
      </c>
      <c r="BK21" s="1577">
        <v>676.99040599999898</v>
      </c>
      <c r="BL21" s="1577">
        <v>759</v>
      </c>
      <c r="BM21" s="992"/>
      <c r="BN21" s="1054">
        <v>15.563965682663305</v>
      </c>
      <c r="BO21" s="992">
        <v>2.104653429894555</v>
      </c>
      <c r="BP21" s="992">
        <v>11.43733363050225</v>
      </c>
      <c r="BQ21" s="992">
        <v>19.690597734824362</v>
      </c>
      <c r="BR21" s="992">
        <v>13.522603896762167</v>
      </c>
      <c r="BS21" s="1577">
        <v>615.88579000000118</v>
      </c>
      <c r="BT21" s="1577">
        <v>812</v>
      </c>
      <c r="BU21" s="1577"/>
      <c r="BV21" s="1054">
        <v>14.768859587009564</v>
      </c>
      <c r="BW21" s="992">
        <v>1.4740850935086123</v>
      </c>
      <c r="BX21" s="992">
        <v>11.878537840412431</v>
      </c>
      <c r="BY21" s="992">
        <v>17.659181333606696</v>
      </c>
      <c r="BZ21" s="992">
        <v>9.9810353319710092</v>
      </c>
      <c r="CA21" s="1577">
        <v>628.16751999999838</v>
      </c>
      <c r="CB21" s="1577">
        <v>836</v>
      </c>
      <c r="CC21" s="992"/>
      <c r="CD21" s="1877">
        <v>-5.0999999999999996</v>
      </c>
      <c r="CE21" s="1877">
        <v>-0.8</v>
      </c>
      <c r="CF21" s="1877"/>
      <c r="CG21" s="1886" t="s">
        <v>258</v>
      </c>
      <c r="CH21" s="1877" t="s">
        <v>258</v>
      </c>
      <c r="CI21" s="730"/>
      <c r="CJ21" s="1761"/>
    </row>
    <row r="22" spans="1:88" s="236" customFormat="1" ht="21" customHeight="1">
      <c r="A22" s="1772" t="s">
        <v>30</v>
      </c>
      <c r="B22" s="630">
        <v>20.055765887676468</v>
      </c>
      <c r="C22" s="630">
        <v>2.4981161845209101</v>
      </c>
      <c r="D22" s="630">
        <v>15.15379347718144</v>
      </c>
      <c r="E22" s="630">
        <v>24.957738298171499</v>
      </c>
      <c r="F22" s="630">
        <v>12.455850345041727</v>
      </c>
      <c r="G22" s="630">
        <v>383.5082859999971</v>
      </c>
      <c r="H22" s="632">
        <v>406</v>
      </c>
      <c r="I22" s="633"/>
      <c r="J22" s="968">
        <v>17.808103370786515</v>
      </c>
      <c r="K22" s="630">
        <v>3.3591769254435784</v>
      </c>
      <c r="L22" s="630">
        <v>11.21936009853075</v>
      </c>
      <c r="M22" s="630">
        <v>24.396846643042284</v>
      </c>
      <c r="N22" s="630">
        <v>18.863193095308368</v>
      </c>
      <c r="O22" s="632">
        <v>585.02950499999679</v>
      </c>
      <c r="P22" s="803">
        <v>546</v>
      </c>
      <c r="Q22" s="632"/>
      <c r="R22" s="968">
        <v>16.196471621164843</v>
      </c>
      <c r="S22" s="630">
        <v>2.5312424134185201</v>
      </c>
      <c r="T22" s="630">
        <v>11.231661300256357</v>
      </c>
      <c r="U22" s="630">
        <v>21.16128194207333</v>
      </c>
      <c r="V22" s="630">
        <v>15.628357043584746</v>
      </c>
      <c r="W22" s="632">
        <v>663.18060199999934</v>
      </c>
      <c r="X22" s="632">
        <v>580</v>
      </c>
      <c r="Y22" s="632"/>
      <c r="Z22" s="804">
        <v>13.96</v>
      </c>
      <c r="AA22" s="804">
        <v>1.8659999999999999</v>
      </c>
      <c r="AB22" s="804">
        <v>10.299999999999999</v>
      </c>
      <c r="AC22" s="804">
        <v>17.62</v>
      </c>
      <c r="AD22" s="804">
        <v>13.4</v>
      </c>
      <c r="AE22" s="635">
        <v>722.04700000000003</v>
      </c>
      <c r="AF22" s="967">
        <v>641</v>
      </c>
      <c r="AG22" s="632"/>
      <c r="AH22" s="885" t="s">
        <v>291</v>
      </c>
      <c r="AI22" s="885">
        <v>2.1926152921274213</v>
      </c>
      <c r="AJ22" s="885">
        <v>9.8835419946636396</v>
      </c>
      <c r="AK22" s="885">
        <v>18.48349381382496</v>
      </c>
      <c r="AL22" s="885">
        <v>15.4588960716953</v>
      </c>
      <c r="AM22" s="736">
        <v>725.71999199999823</v>
      </c>
      <c r="AN22" s="736">
        <v>681</v>
      </c>
      <c r="AO22" s="733"/>
      <c r="AP22" s="737">
        <v>14.25240965344878</v>
      </c>
      <c r="AQ22" s="730">
        <v>2.1284118661509961</v>
      </c>
      <c r="AR22" s="730">
        <v>10.0784848402138</v>
      </c>
      <c r="AS22" s="730">
        <v>18.426334466683763</v>
      </c>
      <c r="AT22" s="992">
        <v>14.933698356305424</v>
      </c>
      <c r="AU22" s="736">
        <v>742.77226499999927</v>
      </c>
      <c r="AV22" s="736">
        <v>689</v>
      </c>
      <c r="AW22" s="708"/>
      <c r="AX22" s="737">
        <v>14.145602636107213</v>
      </c>
      <c r="AY22" s="730">
        <v>2.1033874337301217</v>
      </c>
      <c r="AZ22" s="730">
        <v>10.021459873306862</v>
      </c>
      <c r="BA22" s="730">
        <v>18.269745398907563</v>
      </c>
      <c r="BB22" s="992">
        <v>14.869549837071922</v>
      </c>
      <c r="BC22" s="736">
        <v>477.246744000001</v>
      </c>
      <c r="BD22" s="736">
        <v>1000</v>
      </c>
      <c r="BE22" s="734"/>
      <c r="BF22" s="1054" t="s">
        <v>347</v>
      </c>
      <c r="BG22" s="992">
        <v>1.7866903827929697</v>
      </c>
      <c r="BH22" s="992">
        <v>8.2753368253106707</v>
      </c>
      <c r="BI22" s="992">
        <v>15.281729133131888</v>
      </c>
      <c r="BJ22" s="992">
        <v>15.16904003193693</v>
      </c>
      <c r="BK22" s="1577">
        <v>449.87496400000089</v>
      </c>
      <c r="BL22" s="1577">
        <v>921</v>
      </c>
      <c r="BM22" s="992"/>
      <c r="BN22" s="1054" t="s">
        <v>194</v>
      </c>
      <c r="BO22" s="992">
        <v>1.7881105755167708</v>
      </c>
      <c r="BP22" s="992">
        <v>6.979090675327285</v>
      </c>
      <c r="BQ22" s="992">
        <v>13.991052178276819</v>
      </c>
      <c r="BR22" s="992">
        <v>17.053871192007175</v>
      </c>
      <c r="BS22" s="1577">
        <v>431.21810199999874</v>
      </c>
      <c r="BT22" s="1577">
        <v>939</v>
      </c>
      <c r="BU22" s="1577"/>
      <c r="BV22" s="1054" t="s">
        <v>167</v>
      </c>
      <c r="BW22" s="992">
        <v>1.4120740363662507</v>
      </c>
      <c r="BX22" s="992">
        <v>6.5685976425837413</v>
      </c>
      <c r="BY22" s="992">
        <v>12.10606398436752</v>
      </c>
      <c r="BZ22" s="992">
        <v>15.12288752079284</v>
      </c>
      <c r="CA22" s="1577">
        <v>386.94142599999992</v>
      </c>
      <c r="CB22" s="1577">
        <v>929</v>
      </c>
      <c r="CC22" s="992"/>
      <c r="CD22" s="1877">
        <v>-5</v>
      </c>
      <c r="CE22" s="1877">
        <v>-1.2</v>
      </c>
      <c r="CF22" s="1877"/>
      <c r="CG22" s="1886" t="s">
        <v>438</v>
      </c>
      <c r="CH22" s="1877" t="s">
        <v>258</v>
      </c>
      <c r="CI22" s="730"/>
      <c r="CJ22" s="1761"/>
    </row>
    <row r="23" spans="1:88" s="236" customFormat="1" ht="21" customHeight="1">
      <c r="A23" s="1769" t="s">
        <v>31</v>
      </c>
      <c r="B23" s="1427"/>
      <c r="C23" s="1427"/>
      <c r="D23" s="1427"/>
      <c r="E23" s="1427"/>
      <c r="F23" s="1427"/>
      <c r="G23" s="1427"/>
      <c r="H23" s="632"/>
      <c r="I23" s="633"/>
      <c r="J23" s="968"/>
      <c r="K23" s="1427"/>
      <c r="L23" s="1427"/>
      <c r="M23" s="1427"/>
      <c r="N23" s="1427"/>
      <c r="O23" s="632"/>
      <c r="P23" s="803"/>
      <c r="Q23" s="632"/>
      <c r="R23" s="968"/>
      <c r="S23" s="1427"/>
      <c r="T23" s="1427"/>
      <c r="U23" s="1427"/>
      <c r="V23" s="1427"/>
      <c r="W23" s="632"/>
      <c r="X23" s="632"/>
      <c r="Y23" s="632"/>
      <c r="Z23" s="1417"/>
      <c r="AA23" s="1417"/>
      <c r="AB23" s="1417"/>
      <c r="AC23" s="1417"/>
      <c r="AD23" s="1417"/>
      <c r="AE23" s="1428"/>
      <c r="AF23" s="967"/>
      <c r="AG23" s="632"/>
      <c r="AH23" s="1802" t="s">
        <v>330</v>
      </c>
      <c r="AI23" s="1802"/>
      <c r="AJ23" s="1802"/>
      <c r="AK23" s="1802"/>
      <c r="AL23" s="1802" t="s">
        <v>330</v>
      </c>
      <c r="AM23" s="1803"/>
      <c r="AN23" s="1803" t="s">
        <v>330</v>
      </c>
      <c r="AO23" s="1876"/>
      <c r="AP23" s="1802">
        <v>4.5681907773389678</v>
      </c>
      <c r="AQ23" s="1802">
        <v>0.46645986057537847</v>
      </c>
      <c r="AR23" s="1802">
        <v>3.6534390709625457</v>
      </c>
      <c r="AS23" s="1802">
        <v>5.4829424837153899</v>
      </c>
      <c r="AT23" s="1802">
        <v>10.211041598553763</v>
      </c>
      <c r="AU23" s="1803">
        <v>4776.1062449999899</v>
      </c>
      <c r="AV23" s="1803">
        <v>1728</v>
      </c>
      <c r="AW23" s="1157"/>
      <c r="AX23" s="1154">
        <v>5.8346410700855182</v>
      </c>
      <c r="AY23" s="1154">
        <v>0.55705076609543869</v>
      </c>
      <c r="AZ23" s="1154">
        <v>4.7424234174247193</v>
      </c>
      <c r="BA23" s="1154">
        <v>6.9268587227463163</v>
      </c>
      <c r="BB23" s="1154">
        <v>9.5473013576013166</v>
      </c>
      <c r="BC23" s="1158">
        <v>3177.8560629999865</v>
      </c>
      <c r="BD23" s="1158">
        <v>2657</v>
      </c>
      <c r="BE23" s="1157"/>
      <c r="BF23" s="1154">
        <v>5.049103021975764</v>
      </c>
      <c r="BG23" s="1154">
        <v>0.52396130334098012</v>
      </c>
      <c r="BH23" s="1154">
        <v>4.0217626163075026</v>
      </c>
      <c r="BI23" s="1154">
        <v>6.0764434276440262</v>
      </c>
      <c r="BJ23" s="1154">
        <v>10.377314565784971</v>
      </c>
      <c r="BK23" s="1158">
        <v>2936.0949529999803</v>
      </c>
      <c r="BL23" s="1158">
        <v>2328</v>
      </c>
      <c r="BM23" s="1221"/>
      <c r="BN23" s="1154">
        <v>5.6550963674946244</v>
      </c>
      <c r="BO23" s="1154">
        <v>0.55569930467774131</v>
      </c>
      <c r="BP23" s="1154">
        <v>4.5655266884802179</v>
      </c>
      <c r="BQ23" s="1154">
        <v>6.7446660465090318</v>
      </c>
      <c r="BR23" s="1154">
        <v>9.8265222830134107</v>
      </c>
      <c r="BS23" s="1158">
        <v>2701.4994630000024</v>
      </c>
      <c r="BT23" s="1158">
        <v>2316</v>
      </c>
      <c r="BU23" s="708"/>
      <c r="BV23" s="702">
        <v>4.7860425654360883</v>
      </c>
      <c r="BW23" s="702">
        <v>0.45415419026909548</v>
      </c>
      <c r="BX23" s="702">
        <v>3.8955568409528358</v>
      </c>
      <c r="BY23" s="702">
        <v>5.6765282899193403</v>
      </c>
      <c r="BZ23" s="1016">
        <v>9.4891381357306095</v>
      </c>
      <c r="CA23" s="708">
        <v>2531.3778000000075</v>
      </c>
      <c r="CB23" s="708">
        <v>2925</v>
      </c>
      <c r="CC23" s="992"/>
      <c r="CD23" s="1877">
        <v>0.2</v>
      </c>
      <c r="CE23" s="1877">
        <v>-0.9</v>
      </c>
      <c r="CF23" s="1877"/>
      <c r="CG23" s="1886"/>
      <c r="CH23" s="1877"/>
      <c r="CI23" s="730"/>
      <c r="CJ23" s="1761"/>
    </row>
    <row r="24" spans="1:88" s="236" customFormat="1" ht="21" customHeight="1">
      <c r="A24" s="1859" t="s">
        <v>402</v>
      </c>
      <c r="B24" s="630"/>
      <c r="C24" s="630"/>
      <c r="D24" s="630"/>
      <c r="E24" s="630"/>
      <c r="F24" s="630"/>
      <c r="G24" s="630"/>
      <c r="H24" s="632"/>
      <c r="I24" s="633"/>
      <c r="J24" s="730" t="s">
        <v>330</v>
      </c>
      <c r="K24" s="630"/>
      <c r="L24" s="630"/>
      <c r="M24" s="630"/>
      <c r="N24" s="630" t="s">
        <v>330</v>
      </c>
      <c r="O24" s="632"/>
      <c r="P24" s="803" t="s">
        <v>330</v>
      </c>
      <c r="Q24" s="632"/>
      <c r="R24" s="730" t="s">
        <v>330</v>
      </c>
      <c r="S24" s="630"/>
      <c r="T24" s="630"/>
      <c r="U24" s="630"/>
      <c r="V24" s="630" t="s">
        <v>330</v>
      </c>
      <c r="W24" s="632"/>
      <c r="X24" s="632" t="s">
        <v>330</v>
      </c>
      <c r="Y24" s="632"/>
      <c r="Z24" s="804" t="s">
        <v>330</v>
      </c>
      <c r="AA24" s="804"/>
      <c r="AB24" s="804"/>
      <c r="AC24" s="804"/>
      <c r="AD24" s="804" t="s">
        <v>330</v>
      </c>
      <c r="AE24" s="635"/>
      <c r="AF24" s="967" t="s">
        <v>330</v>
      </c>
      <c r="AG24" s="632"/>
      <c r="AH24" s="885" t="s">
        <v>330</v>
      </c>
      <c r="AI24" s="885"/>
      <c r="AJ24" s="885"/>
      <c r="AK24" s="885"/>
      <c r="AL24" s="885" t="s">
        <v>330</v>
      </c>
      <c r="AM24" s="736"/>
      <c r="AN24" s="736" t="s">
        <v>330</v>
      </c>
      <c r="AO24" s="733"/>
      <c r="AP24" s="737">
        <v>3.7392266766309108</v>
      </c>
      <c r="AQ24" s="730">
        <v>0.48612586469042102</v>
      </c>
      <c r="AR24" s="730">
        <v>2.7829514462207792</v>
      </c>
      <c r="AS24" s="730">
        <v>4.6955019070410424</v>
      </c>
      <c r="AT24" s="992">
        <v>13.000705940845137</v>
      </c>
      <c r="AU24" s="736">
        <v>4141.5103279999912</v>
      </c>
      <c r="AV24" s="736">
        <v>1329</v>
      </c>
      <c r="AW24" s="708"/>
      <c r="AX24" s="737">
        <v>5.3136166254454897</v>
      </c>
      <c r="AY24" s="730">
        <v>0.61295457830978495</v>
      </c>
      <c r="AZ24" s="730">
        <v>4.1085270182331959</v>
      </c>
      <c r="BA24" s="730">
        <v>6.5187062326577836</v>
      </c>
      <c r="BB24" s="992">
        <v>11.535543896308011</v>
      </c>
      <c r="BC24" s="736">
        <v>2799.384307999997</v>
      </c>
      <c r="BD24" s="736">
        <v>1761</v>
      </c>
      <c r="BE24" s="734"/>
      <c r="BF24" s="1048">
        <v>4.9372936016322724</v>
      </c>
      <c r="BG24" s="710">
        <v>0.58472026703445479</v>
      </c>
      <c r="BH24" s="710">
        <v>3.7876299493882728</v>
      </c>
      <c r="BI24" s="710">
        <v>6.0869572538762728</v>
      </c>
      <c r="BJ24" s="1016">
        <v>11.842930848616049</v>
      </c>
      <c r="BK24" s="715">
        <v>2583.5139509999963</v>
      </c>
      <c r="BL24" s="715">
        <v>1555</v>
      </c>
      <c r="BM24" s="992"/>
      <c r="BN24" s="1048">
        <v>5.1190286026686982</v>
      </c>
      <c r="BO24" s="710">
        <v>0.60704174562915203</v>
      </c>
      <c r="BP24" s="710">
        <v>3.9264567919940858</v>
      </c>
      <c r="BQ24" s="710">
        <v>6.3116004133433101</v>
      </c>
      <c r="BR24" s="1016">
        <v>11.858533967024202</v>
      </c>
      <c r="BS24" s="715">
        <v>2381.4057600000015</v>
      </c>
      <c r="BT24" s="715">
        <v>1565</v>
      </c>
      <c r="BU24" s="708"/>
      <c r="BV24" s="1048">
        <v>4.5172854871875359</v>
      </c>
      <c r="BW24" s="710">
        <v>0.5026257370437146</v>
      </c>
      <c r="BX24" s="710">
        <v>3.5300572120147096</v>
      </c>
      <c r="BY24" s="710">
        <v>5.5045137623603617</v>
      </c>
      <c r="BZ24" s="1016">
        <v>11.126720648259266</v>
      </c>
      <c r="CA24" s="715">
        <v>2226.3612580000022</v>
      </c>
      <c r="CB24" s="715">
        <v>2071</v>
      </c>
      <c r="CC24" s="992"/>
      <c r="CD24" s="1894">
        <v>0.8</v>
      </c>
      <c r="CE24" s="1877">
        <v>-0.6</v>
      </c>
      <c r="CF24" s="1877"/>
      <c r="CG24" s="1894" t="s">
        <v>258</v>
      </c>
      <c r="CH24" s="1877" t="s">
        <v>258</v>
      </c>
      <c r="CI24" s="730"/>
      <c r="CJ24" s="1761"/>
    </row>
    <row r="25" spans="1:88" s="236" customFormat="1" ht="21" customHeight="1">
      <c r="A25" s="1860" t="s">
        <v>403</v>
      </c>
      <c r="B25" s="593"/>
      <c r="C25" s="593"/>
      <c r="D25" s="593"/>
      <c r="E25" s="593"/>
      <c r="F25" s="593"/>
      <c r="G25" s="593"/>
      <c r="H25" s="597"/>
      <c r="I25" s="591"/>
      <c r="J25" s="702" t="s">
        <v>330</v>
      </c>
      <c r="K25" s="602"/>
      <c r="L25" s="602"/>
      <c r="M25" s="602"/>
      <c r="N25" s="602" t="s">
        <v>330</v>
      </c>
      <c r="O25" s="604"/>
      <c r="P25" s="792" t="s">
        <v>330</v>
      </c>
      <c r="Q25" s="604"/>
      <c r="R25" s="710" t="s">
        <v>330</v>
      </c>
      <c r="S25" s="602"/>
      <c r="T25" s="602"/>
      <c r="U25" s="602"/>
      <c r="V25" s="602" t="s">
        <v>330</v>
      </c>
      <c r="W25" s="604"/>
      <c r="X25" s="604" t="s">
        <v>330</v>
      </c>
      <c r="Y25" s="604"/>
      <c r="Z25" s="793" t="s">
        <v>330</v>
      </c>
      <c r="AA25" s="793"/>
      <c r="AB25" s="793"/>
      <c r="AC25" s="793"/>
      <c r="AD25" s="793" t="s">
        <v>330</v>
      </c>
      <c r="AE25" s="607"/>
      <c r="AF25" s="977" t="s">
        <v>330</v>
      </c>
      <c r="AG25" s="604"/>
      <c r="AH25" s="883" t="s">
        <v>330</v>
      </c>
      <c r="AI25" s="883"/>
      <c r="AJ25" s="883"/>
      <c r="AK25" s="883"/>
      <c r="AL25" s="883" t="s">
        <v>330</v>
      </c>
      <c r="AM25" s="715"/>
      <c r="AN25" s="715" t="s">
        <v>330</v>
      </c>
      <c r="AO25" s="713"/>
      <c r="AP25" s="709">
        <v>9.978189947919244</v>
      </c>
      <c r="AQ25" s="710">
        <v>1.2481985035539165</v>
      </c>
      <c r="AR25" s="710">
        <v>7.522814913834738</v>
      </c>
      <c r="AS25" s="710">
        <v>12.43356498200375</v>
      </c>
      <c r="AT25" s="1016">
        <v>12.509267813790254</v>
      </c>
      <c r="AU25" s="715">
        <v>634.59591700000055</v>
      </c>
      <c r="AV25" s="715">
        <v>399</v>
      </c>
      <c r="AW25" s="708"/>
      <c r="AX25" s="709">
        <v>9.6884231162771943</v>
      </c>
      <c r="AY25" s="710">
        <v>1.1212573736327676</v>
      </c>
      <c r="AZ25" s="710">
        <v>7.4839928765994683</v>
      </c>
      <c r="BA25" s="710">
        <v>11.892853355954921</v>
      </c>
      <c r="BB25" s="1016">
        <v>11.573166862923035</v>
      </c>
      <c r="BC25" s="715">
        <v>378.47175500000014</v>
      </c>
      <c r="BD25" s="715">
        <v>896</v>
      </c>
      <c r="BE25" s="714"/>
      <c r="BF25" s="1048">
        <v>5.8683791476660545</v>
      </c>
      <c r="BG25" s="710">
        <v>0.84211792634305926</v>
      </c>
      <c r="BH25" s="710">
        <v>4.2126260886350835</v>
      </c>
      <c r="BI25" s="710">
        <v>7.5241322066970246</v>
      </c>
      <c r="BJ25" s="1016">
        <v>14.350094040498092</v>
      </c>
      <c r="BK25" s="715">
        <v>352.58100199999956</v>
      </c>
      <c r="BL25" s="715">
        <v>773</v>
      </c>
      <c r="BM25" s="1016"/>
      <c r="BN25" s="1048">
        <v>9.6432874844776162</v>
      </c>
      <c r="BO25" s="710">
        <v>1.0778132231002462</v>
      </c>
      <c r="BP25" s="710">
        <v>7.525855402917041</v>
      </c>
      <c r="BQ25" s="710">
        <v>11.76071956603819</v>
      </c>
      <c r="BR25" s="1016">
        <v>11.176823514129964</v>
      </c>
      <c r="BS25" s="715">
        <v>320.0937030000004</v>
      </c>
      <c r="BT25" s="715">
        <v>751</v>
      </c>
      <c r="BU25" s="708"/>
      <c r="BV25" s="1048">
        <v>6.7477405864761222</v>
      </c>
      <c r="BW25" s="710">
        <v>0.87632227287799769</v>
      </c>
      <c r="BX25" s="710">
        <v>5.0265192836488986</v>
      </c>
      <c r="BY25" s="710">
        <v>8.4689618893033458</v>
      </c>
      <c r="BZ25" s="1016">
        <v>12.986899268687507</v>
      </c>
      <c r="CA25" s="715">
        <v>305.01654200000013</v>
      </c>
      <c r="CB25" s="715">
        <v>854</v>
      </c>
      <c r="CC25" s="1016"/>
      <c r="CD25" s="1895">
        <v>-3.3</v>
      </c>
      <c r="CE25" s="1877">
        <v>-2.9</v>
      </c>
      <c r="CF25" s="1877"/>
      <c r="CG25" s="1895" t="s">
        <v>438</v>
      </c>
      <c r="CH25" s="1877" t="s">
        <v>438</v>
      </c>
      <c r="CI25" s="730"/>
      <c r="CJ25" s="1761"/>
    </row>
    <row r="26" spans="1:88" s="236" customFormat="1" ht="21" customHeight="1">
      <c r="A26" s="1772" t="s">
        <v>32</v>
      </c>
      <c r="B26" s="630">
        <v>32.347856338012967</v>
      </c>
      <c r="C26" s="630">
        <v>2.4530704370334728</v>
      </c>
      <c r="D26" s="630">
        <v>27.534275737619389</v>
      </c>
      <c r="E26" s="630">
        <v>37.161436938406538</v>
      </c>
      <c r="F26" s="630">
        <v>7.583409581768155</v>
      </c>
      <c r="G26" s="630">
        <v>446.05269200000174</v>
      </c>
      <c r="H26" s="632">
        <v>535</v>
      </c>
      <c r="I26" s="633"/>
      <c r="J26" s="730">
        <v>31.010057857388357</v>
      </c>
      <c r="K26" s="630">
        <v>2.5767295022944832</v>
      </c>
      <c r="L26" s="630">
        <v>25.956019457662251</v>
      </c>
      <c r="M26" s="630">
        <v>36.064096257114464</v>
      </c>
      <c r="N26" s="630">
        <v>8.3093347137388847</v>
      </c>
      <c r="O26" s="632">
        <v>937.46696099999986</v>
      </c>
      <c r="P26" s="803">
        <v>1155</v>
      </c>
      <c r="Q26" s="632"/>
      <c r="R26" s="730">
        <v>34.219524480312366</v>
      </c>
      <c r="S26" s="630">
        <v>2.1395253929204343</v>
      </c>
      <c r="T26" s="630">
        <v>30.023032790576742</v>
      </c>
      <c r="U26" s="630">
        <v>38.416016170047982</v>
      </c>
      <c r="V26" s="630">
        <v>6.2523527881031038</v>
      </c>
      <c r="W26" s="632">
        <v>894.60876400000052</v>
      </c>
      <c r="X26" s="632">
        <v>1107</v>
      </c>
      <c r="Y26" s="632"/>
      <c r="Z26" s="804">
        <v>32.32</v>
      </c>
      <c r="AA26" s="804">
        <v>1.752</v>
      </c>
      <c r="AB26" s="804">
        <v>28.88</v>
      </c>
      <c r="AC26" s="804">
        <v>35.75</v>
      </c>
      <c r="AD26" s="804">
        <v>5.4</v>
      </c>
      <c r="AE26" s="635">
        <v>949.55200000000002</v>
      </c>
      <c r="AF26" s="967">
        <v>1194</v>
      </c>
      <c r="AG26" s="632"/>
      <c r="AH26" s="885">
        <v>27.66820078569603</v>
      </c>
      <c r="AI26" s="885">
        <v>1.7902811109815768</v>
      </c>
      <c r="AJ26" s="885">
        <v>24.157249422619103</v>
      </c>
      <c r="AK26" s="885">
        <v>31.179152148772953</v>
      </c>
      <c r="AL26" s="885">
        <v>6.4705367900435382</v>
      </c>
      <c r="AM26" s="736">
        <v>987.13874500000065</v>
      </c>
      <c r="AN26" s="736">
        <v>1179</v>
      </c>
      <c r="AO26" s="733"/>
      <c r="AP26" s="737">
        <v>24.61704502240476</v>
      </c>
      <c r="AQ26" s="730">
        <v>1.7185789518452237</v>
      </c>
      <c r="AR26" s="730">
        <v>21.246823570115012</v>
      </c>
      <c r="AS26" s="730">
        <v>27.987266474694504</v>
      </c>
      <c r="AT26" s="992">
        <v>6.9812560779780428</v>
      </c>
      <c r="AU26" s="736">
        <v>978.29581000000212</v>
      </c>
      <c r="AV26" s="736">
        <v>1083</v>
      </c>
      <c r="AW26" s="708"/>
      <c r="AX26" s="737">
        <v>23.200463367866071</v>
      </c>
      <c r="AY26" s="730">
        <v>1.8490005719271001</v>
      </c>
      <c r="AZ26" s="730">
        <v>19.57510067678837</v>
      </c>
      <c r="BA26" s="730">
        <v>26.825826058943775</v>
      </c>
      <c r="BB26" s="992">
        <v>7.9696708751432448</v>
      </c>
      <c r="BC26" s="736">
        <v>669.04768900000204</v>
      </c>
      <c r="BD26" s="736">
        <v>1103</v>
      </c>
      <c r="BE26" s="734"/>
      <c r="BF26" s="1054">
        <v>23.61863202468496</v>
      </c>
      <c r="BG26" s="992">
        <v>2.0723384706525843</v>
      </c>
      <c r="BH26" s="992">
        <v>19.555360497671685</v>
      </c>
      <c r="BI26" s="992">
        <v>27.681903551698241</v>
      </c>
      <c r="BJ26" s="992">
        <v>8.7741680741148951</v>
      </c>
      <c r="BK26" s="1577">
        <v>631.60304899999721</v>
      </c>
      <c r="BL26" s="1577">
        <v>1016</v>
      </c>
      <c r="BM26" s="992"/>
      <c r="BN26" s="1054">
        <v>23.80156583768154</v>
      </c>
      <c r="BO26" s="992">
        <v>2.6730446384237689</v>
      </c>
      <c r="BP26" s="992">
        <v>18.560478861034071</v>
      </c>
      <c r="BQ26" s="992">
        <v>29.042652814329013</v>
      </c>
      <c r="BR26" s="992">
        <v>11.230541119239843</v>
      </c>
      <c r="BS26" s="1577">
        <v>539.87792600000159</v>
      </c>
      <c r="BT26" s="1577">
        <v>1036</v>
      </c>
      <c r="BU26" s="1577"/>
      <c r="BV26" s="1054">
        <v>19.968684329550911</v>
      </c>
      <c r="BW26" s="992">
        <v>1.3143568124748954</v>
      </c>
      <c r="BX26" s="992">
        <v>17.391550828497643</v>
      </c>
      <c r="BY26" s="992">
        <v>22.545817830604175</v>
      </c>
      <c r="BZ26" s="992">
        <v>6.5820901907384446</v>
      </c>
      <c r="CA26" s="1577">
        <v>483.00929800000102</v>
      </c>
      <c r="CB26" s="1577">
        <v>997</v>
      </c>
      <c r="CC26" s="992"/>
      <c r="CD26" s="1877">
        <v>-4.5999999999999996</v>
      </c>
      <c r="CE26" s="1877">
        <v>-3.8</v>
      </c>
      <c r="CF26" s="1877"/>
      <c r="CG26" s="1886" t="s">
        <v>438</v>
      </c>
      <c r="CH26" s="1877" t="s">
        <v>258</v>
      </c>
      <c r="CI26" s="730"/>
      <c r="CJ26" s="1761"/>
    </row>
    <row r="27" spans="1:88" s="236" customFormat="1" ht="21" customHeight="1">
      <c r="A27" s="1772" t="s">
        <v>33</v>
      </c>
      <c r="B27" s="630">
        <v>15.732626321101192</v>
      </c>
      <c r="C27" s="630">
        <v>1.5935555582201393</v>
      </c>
      <c r="D27" s="630">
        <v>12.605643905555844</v>
      </c>
      <c r="E27" s="630">
        <v>18.859608736646543</v>
      </c>
      <c r="F27" s="630">
        <v>10.128986258847338</v>
      </c>
      <c r="G27" s="630">
        <v>45.527548000000188</v>
      </c>
      <c r="H27" s="632">
        <v>586</v>
      </c>
      <c r="I27" s="633"/>
      <c r="J27" s="730">
        <v>11.942811910867022</v>
      </c>
      <c r="K27" s="630">
        <v>1.0985508433561297</v>
      </c>
      <c r="L27" s="630">
        <v>9.7880967413354814</v>
      </c>
      <c r="M27" s="630">
        <v>14.097527080398562</v>
      </c>
      <c r="N27" s="630">
        <v>9.1984270668830916</v>
      </c>
      <c r="O27" s="632">
        <v>88.220748000000171</v>
      </c>
      <c r="P27" s="803">
        <v>889</v>
      </c>
      <c r="Q27" s="632"/>
      <c r="R27" s="730">
        <v>11.918979579035701</v>
      </c>
      <c r="S27" s="630">
        <v>1.0366545025750371</v>
      </c>
      <c r="T27" s="630">
        <v>9.8856725570306878</v>
      </c>
      <c r="U27" s="630">
        <v>13.952286601040717</v>
      </c>
      <c r="V27" s="630">
        <v>8.6975105184206303</v>
      </c>
      <c r="W27" s="632">
        <v>96.389082000000172</v>
      </c>
      <c r="X27" s="632">
        <v>857</v>
      </c>
      <c r="Y27" s="632"/>
      <c r="Z27" s="804">
        <v>12.139999999999999</v>
      </c>
      <c r="AA27" s="804">
        <v>1.0410000000000001</v>
      </c>
      <c r="AB27" s="804">
        <v>10.100000000000001</v>
      </c>
      <c r="AC27" s="804">
        <v>14.180000000000001</v>
      </c>
      <c r="AD27" s="804">
        <v>8.6</v>
      </c>
      <c r="AE27" s="635">
        <v>115.256</v>
      </c>
      <c r="AF27" s="967">
        <v>917</v>
      </c>
      <c r="AG27" s="632"/>
      <c r="AH27" s="885">
        <v>11.619720244193237</v>
      </c>
      <c r="AI27" s="885">
        <v>1.0358818550273803</v>
      </c>
      <c r="AJ27" s="885">
        <v>9.5882343570964466</v>
      </c>
      <c r="AK27" s="885">
        <v>13.651206131290028</v>
      </c>
      <c r="AL27" s="885">
        <v>8.9148605410276147</v>
      </c>
      <c r="AM27" s="736">
        <v>106.30728400000007</v>
      </c>
      <c r="AN27" s="736">
        <v>834</v>
      </c>
      <c r="AO27" s="733"/>
      <c r="AP27" s="737">
        <v>9.8133850251299766</v>
      </c>
      <c r="AQ27" s="730">
        <v>1.0851841483319487</v>
      </c>
      <c r="AR27" s="730">
        <v>7.6852832626440062</v>
      </c>
      <c r="AS27" s="730">
        <v>11.941486787615947</v>
      </c>
      <c r="AT27" s="992">
        <v>11.058204131938414</v>
      </c>
      <c r="AU27" s="736">
        <v>101.19981000000016</v>
      </c>
      <c r="AV27" s="736">
        <v>773</v>
      </c>
      <c r="AW27" s="708"/>
      <c r="AX27" s="737">
        <v>10.22665021581764</v>
      </c>
      <c r="AY27" s="730">
        <v>1.3024883164925041</v>
      </c>
      <c r="AZ27" s="730">
        <v>7.6728421641224012</v>
      </c>
      <c r="BA27" s="730">
        <v>12.780458267512881</v>
      </c>
      <c r="BB27" s="992">
        <v>12.736216542127696</v>
      </c>
      <c r="BC27" s="736">
        <v>73.932556999999946</v>
      </c>
      <c r="BD27" s="736">
        <v>875</v>
      </c>
      <c r="BE27" s="734"/>
      <c r="BF27" s="1054">
        <v>8.3344078399559809</v>
      </c>
      <c r="BG27" s="992">
        <v>1.1356589482035442</v>
      </c>
      <c r="BH27" s="992">
        <v>6.1077007966899295</v>
      </c>
      <c r="BI27" s="992">
        <v>10.561114883222032</v>
      </c>
      <c r="BJ27" s="992">
        <v>13.626150411779491</v>
      </c>
      <c r="BK27" s="1577">
        <v>67.480582999999982</v>
      </c>
      <c r="BL27" s="1577">
        <v>775</v>
      </c>
      <c r="BM27" s="992"/>
      <c r="BN27" s="1054" t="s">
        <v>370</v>
      </c>
      <c r="BO27" s="992">
        <v>1.2046189734097075</v>
      </c>
      <c r="BP27" s="992">
        <v>4.9771672695166789</v>
      </c>
      <c r="BQ27" s="992">
        <v>9.7010036937995103</v>
      </c>
      <c r="BR27" s="992">
        <v>16.413747685870419</v>
      </c>
      <c r="BS27" s="1577">
        <v>47.131607999999915</v>
      </c>
      <c r="BT27" s="1577">
        <v>801</v>
      </c>
      <c r="BU27" s="1577"/>
      <c r="BV27" s="1054" t="s">
        <v>371</v>
      </c>
      <c r="BW27" s="992">
        <v>1.1694764855880091</v>
      </c>
      <c r="BX27" s="992">
        <v>4.6792649218621776</v>
      </c>
      <c r="BY27" s="992">
        <v>9.2653818744236585</v>
      </c>
      <c r="BZ27" s="992">
        <v>16.773124521153161</v>
      </c>
      <c r="CA27" s="1577">
        <v>50.681800000000031</v>
      </c>
      <c r="CB27" s="1577">
        <v>756</v>
      </c>
      <c r="CC27" s="992"/>
      <c r="CD27" s="1877">
        <v>-2.8</v>
      </c>
      <c r="CE27" s="1877">
        <v>-0.3</v>
      </c>
      <c r="CF27" s="1877"/>
      <c r="CG27" s="1886" t="s">
        <v>86</v>
      </c>
      <c r="CH27" s="1877" t="s">
        <v>258</v>
      </c>
      <c r="CI27" s="730"/>
      <c r="CJ27" s="1761"/>
    </row>
    <row r="28" spans="1:88" s="236" customFormat="1" ht="21" customHeight="1">
      <c r="A28" s="1772" t="s">
        <v>34</v>
      </c>
      <c r="B28" s="1066">
        <v>9.4837838985254592</v>
      </c>
      <c r="C28" s="630">
        <v>2.525241686157925</v>
      </c>
      <c r="D28" s="630">
        <v>4.5285839954624736</v>
      </c>
      <c r="E28" s="630">
        <v>14.438983801588446</v>
      </c>
      <c r="F28" s="630">
        <v>26.626942507099404</v>
      </c>
      <c r="G28" s="630">
        <v>41.809525000000249</v>
      </c>
      <c r="H28" s="632">
        <v>265</v>
      </c>
      <c r="I28" s="633"/>
      <c r="J28" s="968">
        <v>5.7029066493010871</v>
      </c>
      <c r="K28" s="630">
        <v>1.1269312453641034</v>
      </c>
      <c r="L28" s="630">
        <v>3.4925257059969259</v>
      </c>
      <c r="M28" s="630">
        <v>7.9132875926052479</v>
      </c>
      <c r="N28" s="630">
        <v>19.760646888761769</v>
      </c>
      <c r="O28" s="632">
        <v>110.78615499999987</v>
      </c>
      <c r="P28" s="803">
        <v>557</v>
      </c>
      <c r="Q28" s="632"/>
      <c r="R28" s="968">
        <v>5.6931769557607499</v>
      </c>
      <c r="S28" s="630">
        <v>1.3450848624131091</v>
      </c>
      <c r="T28" s="630">
        <v>3.0549107936560271</v>
      </c>
      <c r="U28" s="630">
        <v>8.3314431178654722</v>
      </c>
      <c r="V28" s="630">
        <v>23.626261274947012</v>
      </c>
      <c r="W28" s="632">
        <v>91.892119999999764</v>
      </c>
      <c r="X28" s="632">
        <v>486</v>
      </c>
      <c r="Y28" s="632"/>
      <c r="Z28" s="1066">
        <v>4.42</v>
      </c>
      <c r="AA28" s="804">
        <v>0.996</v>
      </c>
      <c r="AB28" s="804">
        <v>2.4699999999999998</v>
      </c>
      <c r="AC28" s="804">
        <v>6.370000000000001</v>
      </c>
      <c r="AD28" s="804">
        <v>22.5</v>
      </c>
      <c r="AE28" s="635">
        <v>80.703000000000003</v>
      </c>
      <c r="AF28" s="967">
        <v>429</v>
      </c>
      <c r="AG28" s="632"/>
      <c r="AH28" s="885" t="s">
        <v>276</v>
      </c>
      <c r="AI28" s="885">
        <v>0.89295178930180918</v>
      </c>
      <c r="AJ28" s="885">
        <v>2.3041181437884801</v>
      </c>
      <c r="AK28" s="885">
        <v>5.8064846521322409</v>
      </c>
      <c r="AL28" s="885">
        <v>22.01936925701564</v>
      </c>
      <c r="AM28" s="736">
        <v>78.292849000000132</v>
      </c>
      <c r="AN28" s="736">
        <v>421</v>
      </c>
      <c r="AO28" s="733"/>
      <c r="AP28" s="737" t="s">
        <v>314</v>
      </c>
      <c r="AQ28" s="730">
        <v>0.91005952244786681</v>
      </c>
      <c r="AR28" s="730">
        <v>2.4451235037555579</v>
      </c>
      <c r="AS28" s="730">
        <v>6.0144702854338075</v>
      </c>
      <c r="AT28" s="992">
        <v>21.515442588055343</v>
      </c>
      <c r="AU28" s="736">
        <v>76.67417800000004</v>
      </c>
      <c r="AV28" s="736">
        <v>418</v>
      </c>
      <c r="AW28" s="708"/>
      <c r="AX28" s="737" t="s">
        <v>335</v>
      </c>
      <c r="AY28" s="730">
        <v>0.74081187852780761</v>
      </c>
      <c r="AZ28" s="730">
        <v>2.0837555465840998</v>
      </c>
      <c r="BA28" s="730">
        <v>4.9887970985428947</v>
      </c>
      <c r="BB28" s="992">
        <v>20.948925110885636</v>
      </c>
      <c r="BC28" s="736">
        <v>59.736678000000047</v>
      </c>
      <c r="BD28" s="736">
        <v>760</v>
      </c>
      <c r="BE28" s="734"/>
      <c r="BF28" s="1054" t="s">
        <v>168</v>
      </c>
      <c r="BG28" s="992">
        <v>0.94299328167478003</v>
      </c>
      <c r="BH28" s="992">
        <v>2.6356475918958258</v>
      </c>
      <c r="BI28" s="992">
        <v>6.3335355632438191</v>
      </c>
      <c r="BJ28" s="992">
        <v>21.027406071742728</v>
      </c>
      <c r="BK28" s="1577">
        <v>54.174007999999965</v>
      </c>
      <c r="BL28" s="1577">
        <v>667</v>
      </c>
      <c r="BM28" s="992"/>
      <c r="BN28" s="1054" t="s">
        <v>325</v>
      </c>
      <c r="BO28" s="992">
        <v>0.85394318407257275</v>
      </c>
      <c r="BP28" s="992">
        <v>1.7398718351109475</v>
      </c>
      <c r="BQ28" s="992">
        <v>5.0885555319749001</v>
      </c>
      <c r="BR28" s="992">
        <v>25.011415899031757</v>
      </c>
      <c r="BS28" s="1577">
        <v>46.147755999999987</v>
      </c>
      <c r="BT28" s="1577">
        <v>639</v>
      </c>
      <c r="BU28" s="1577"/>
      <c r="BV28" s="1054" t="s">
        <v>278</v>
      </c>
      <c r="BW28" s="992">
        <v>0.56991227371796793</v>
      </c>
      <c r="BX28" s="992">
        <v>1.1664684638355984</v>
      </c>
      <c r="BY28" s="992">
        <v>3.4013867133091487</v>
      </c>
      <c r="BZ28" s="992">
        <v>24.953167367018235</v>
      </c>
      <c r="CA28" s="1577">
        <v>48.868143000000039</v>
      </c>
      <c r="CB28" s="1577">
        <v>749</v>
      </c>
      <c r="CC28" s="992"/>
      <c r="CD28" s="992">
        <v>-1.9</v>
      </c>
      <c r="CE28" s="992">
        <v>-1.1000000000000001</v>
      </c>
      <c r="CF28" s="992"/>
      <c r="CG28" s="730" t="s">
        <v>86</v>
      </c>
      <c r="CH28" s="992" t="s">
        <v>258</v>
      </c>
      <c r="CI28" s="730"/>
      <c r="CJ28" s="1761"/>
    </row>
    <row r="29" spans="1:88" s="236" customFormat="1" ht="21" customHeight="1">
      <c r="A29" s="1772" t="s">
        <v>35</v>
      </c>
      <c r="B29" s="630">
        <v>39.544800955919861</v>
      </c>
      <c r="C29" s="630">
        <v>2.633342263872759</v>
      </c>
      <c r="D29" s="630">
        <v>34.37747879337185</v>
      </c>
      <c r="E29" s="630">
        <v>44.712123118467872</v>
      </c>
      <c r="F29" s="630">
        <v>6.6591364736115768</v>
      </c>
      <c r="G29" s="630">
        <v>98.173931999999667</v>
      </c>
      <c r="H29" s="632">
        <v>422</v>
      </c>
      <c r="I29" s="633"/>
      <c r="J29" s="730">
        <v>32.593987952169428</v>
      </c>
      <c r="K29" s="630">
        <v>2.5321436184743291</v>
      </c>
      <c r="L29" s="630">
        <v>27.627401017066262</v>
      </c>
      <c r="M29" s="630">
        <v>37.560574887272594</v>
      </c>
      <c r="N29" s="630">
        <v>7.7687444144305502</v>
      </c>
      <c r="O29" s="632">
        <v>192.02112700000026</v>
      </c>
      <c r="P29" s="803">
        <v>821</v>
      </c>
      <c r="Q29" s="632"/>
      <c r="R29" s="730">
        <v>24.777399407256258</v>
      </c>
      <c r="S29" s="630">
        <v>2.0276145014143201</v>
      </c>
      <c r="T29" s="630">
        <v>20.800411130637535</v>
      </c>
      <c r="U29" s="630">
        <v>28.754387683874977</v>
      </c>
      <c r="V29" s="630">
        <v>8.1833225032507553</v>
      </c>
      <c r="W29" s="632">
        <v>179.04231300000032</v>
      </c>
      <c r="X29" s="632">
        <v>760</v>
      </c>
      <c r="Y29" s="632"/>
      <c r="Z29" s="804">
        <v>26</v>
      </c>
      <c r="AA29" s="804">
        <v>2.4319999999999999</v>
      </c>
      <c r="AB29" s="804">
        <v>21.240000000000002</v>
      </c>
      <c r="AC29" s="804">
        <v>30.769999999999996</v>
      </c>
      <c r="AD29" s="804">
        <v>9.4</v>
      </c>
      <c r="AE29" s="635">
        <v>197.99100000000001</v>
      </c>
      <c r="AF29" s="967">
        <v>827</v>
      </c>
      <c r="AG29" s="632"/>
      <c r="AH29" s="885">
        <v>26.494690546181044</v>
      </c>
      <c r="AI29" s="885">
        <v>2.4355836895865441</v>
      </c>
      <c r="AJ29" s="885">
        <v>21.718225094812162</v>
      </c>
      <c r="AK29" s="885">
        <v>31.271155997549926</v>
      </c>
      <c r="AL29" s="885">
        <v>9.1927236717154628</v>
      </c>
      <c r="AM29" s="736">
        <v>188.64727599999949</v>
      </c>
      <c r="AN29" s="736">
        <v>825</v>
      </c>
      <c r="AO29" s="733"/>
      <c r="AP29" s="737">
        <v>24.873398611957352</v>
      </c>
      <c r="AQ29" s="730">
        <v>2.5977316852405874</v>
      </c>
      <c r="AR29" s="730">
        <v>19.779113567042465</v>
      </c>
      <c r="AS29" s="730">
        <v>29.967683656872239</v>
      </c>
      <c r="AT29" s="992">
        <v>10.443814798962709</v>
      </c>
      <c r="AU29" s="736">
        <v>170.41637800000001</v>
      </c>
      <c r="AV29" s="736">
        <v>768</v>
      </c>
      <c r="AW29" s="708"/>
      <c r="AX29" s="737">
        <v>22.41866041825153</v>
      </c>
      <c r="AY29" s="730">
        <v>1.8154645156672096</v>
      </c>
      <c r="AZ29" s="730">
        <v>18.859052367283958</v>
      </c>
      <c r="BA29" s="730">
        <v>25.978268469219106</v>
      </c>
      <c r="BB29" s="992">
        <v>8.0980062224824074</v>
      </c>
      <c r="BC29" s="736">
        <v>126.92157099999991</v>
      </c>
      <c r="BD29" s="736">
        <v>862</v>
      </c>
      <c r="BE29" s="734"/>
      <c r="BF29" s="1054">
        <v>24.787598163527086</v>
      </c>
      <c r="BG29" s="992">
        <v>2.5857795476693166</v>
      </c>
      <c r="BH29" s="992">
        <v>19.717613428905327</v>
      </c>
      <c r="BI29" s="992">
        <v>29.857582898148845</v>
      </c>
      <c r="BJ29" s="992">
        <v>10.431747080175274</v>
      </c>
      <c r="BK29" s="1577">
        <v>111.96419200000025</v>
      </c>
      <c r="BL29" s="1577">
        <v>750</v>
      </c>
      <c r="BM29" s="992"/>
      <c r="BN29" s="1054">
        <v>22.780588182702292</v>
      </c>
      <c r="BO29" s="992">
        <v>1.9848404318610469</v>
      </c>
      <c r="BP29" s="992">
        <v>18.88887564314496</v>
      </c>
      <c r="BQ29" s="992">
        <v>26.672300722259628</v>
      </c>
      <c r="BR29" s="992">
        <v>8.7128585791659727</v>
      </c>
      <c r="BS29" s="1577">
        <v>85.508634999999828</v>
      </c>
      <c r="BT29" s="1577">
        <v>757</v>
      </c>
      <c r="BU29" s="1577"/>
      <c r="BV29" s="1054">
        <v>19.330318248049792</v>
      </c>
      <c r="BW29" s="992">
        <v>1.7742845547285673</v>
      </c>
      <c r="BX29" s="992">
        <v>15.851378493644477</v>
      </c>
      <c r="BY29" s="992">
        <v>22.80925800245511</v>
      </c>
      <c r="BZ29" s="992">
        <v>9.1787653568899312</v>
      </c>
      <c r="CA29" s="1577">
        <v>71.69061999999991</v>
      </c>
      <c r="CB29" s="1577">
        <v>751</v>
      </c>
      <c r="CC29" s="992"/>
      <c r="CD29" s="992">
        <v>-5.6</v>
      </c>
      <c r="CE29" s="992">
        <v>-3.5</v>
      </c>
      <c r="CF29" s="992"/>
      <c r="CG29" s="730" t="s">
        <v>86</v>
      </c>
      <c r="CH29" s="992" t="s">
        <v>258</v>
      </c>
      <c r="CI29" s="730"/>
      <c r="CJ29" s="1761"/>
    </row>
    <row r="30" spans="1:88" s="236" customFormat="1" ht="21" customHeight="1">
      <c r="A30" s="1772" t="s">
        <v>36</v>
      </c>
      <c r="B30" s="630">
        <v>29.596074777744679</v>
      </c>
      <c r="C30" s="630">
        <v>3.1449860089301813</v>
      </c>
      <c r="D30" s="630">
        <v>23.424770679602734</v>
      </c>
      <c r="E30" s="630">
        <v>35.767378875886621</v>
      </c>
      <c r="F30" s="630">
        <v>10.62636188260719</v>
      </c>
      <c r="G30" s="630">
        <v>639.47400600000208</v>
      </c>
      <c r="H30" s="632">
        <v>442</v>
      </c>
      <c r="I30" s="633"/>
      <c r="J30" s="730">
        <v>22.871693767307406</v>
      </c>
      <c r="K30" s="630">
        <v>2.2829024190139835</v>
      </c>
      <c r="L30" s="630">
        <v>18.393972501551634</v>
      </c>
      <c r="M30" s="630">
        <v>27.349415033063174</v>
      </c>
      <c r="N30" s="630">
        <v>9.9813439364824994</v>
      </c>
      <c r="O30" s="632">
        <v>1175.5099719999962</v>
      </c>
      <c r="P30" s="803">
        <v>908</v>
      </c>
      <c r="Q30" s="632"/>
      <c r="R30" s="730">
        <v>20.942712611599585</v>
      </c>
      <c r="S30" s="630">
        <v>2.2683822409313934</v>
      </c>
      <c r="T30" s="630">
        <v>16.493479499101323</v>
      </c>
      <c r="U30" s="630">
        <v>25.391945724097852</v>
      </c>
      <c r="V30" s="630">
        <v>10.83136785095833</v>
      </c>
      <c r="W30" s="632">
        <v>1138.4795819999988</v>
      </c>
      <c r="X30" s="632">
        <v>913</v>
      </c>
      <c r="Y30" s="632"/>
      <c r="Z30" s="804">
        <v>21.65</v>
      </c>
      <c r="AA30" s="804">
        <v>2.0259999999999998</v>
      </c>
      <c r="AB30" s="804">
        <v>17.669999999999998</v>
      </c>
      <c r="AC30" s="804">
        <v>25.619999999999997</v>
      </c>
      <c r="AD30" s="804">
        <v>9.4</v>
      </c>
      <c r="AE30" s="635">
        <v>1218.396</v>
      </c>
      <c r="AF30" s="967">
        <v>963</v>
      </c>
      <c r="AG30" s="632"/>
      <c r="AH30" s="885">
        <v>24.881098469612372</v>
      </c>
      <c r="AI30" s="885">
        <v>2.3254962278177662</v>
      </c>
      <c r="AJ30" s="885">
        <v>20.320527450455227</v>
      </c>
      <c r="AK30" s="885">
        <v>29.441669488769517</v>
      </c>
      <c r="AL30" s="885">
        <v>9.3464371384483957</v>
      </c>
      <c r="AM30" s="736">
        <v>1412.8846739999935</v>
      </c>
      <c r="AN30" s="736">
        <v>1022</v>
      </c>
      <c r="AO30" s="733"/>
      <c r="AP30" s="737">
        <v>21.726688005087308</v>
      </c>
      <c r="AQ30" s="730">
        <v>2.3252289836223978</v>
      </c>
      <c r="AR30" s="730">
        <v>17.166794731824496</v>
      </c>
      <c r="AS30" s="730">
        <v>26.28658127835012</v>
      </c>
      <c r="AT30" s="992">
        <v>10.702178735562203</v>
      </c>
      <c r="AU30" s="736">
        <v>1477.6510709999961</v>
      </c>
      <c r="AV30" s="736">
        <v>980</v>
      </c>
      <c r="AW30" s="708"/>
      <c r="AX30" s="737">
        <v>20.321009303539917</v>
      </c>
      <c r="AY30" s="730">
        <v>2.1003956061486559</v>
      </c>
      <c r="AZ30" s="730">
        <v>16.202732661203054</v>
      </c>
      <c r="BA30" s="730">
        <v>24.439285945876779</v>
      </c>
      <c r="BB30" s="992">
        <v>10.336079152243522</v>
      </c>
      <c r="BC30" s="736">
        <v>836.2038639999987</v>
      </c>
      <c r="BD30" s="736">
        <v>984</v>
      </c>
      <c r="BE30" s="734"/>
      <c r="BF30" s="1054" t="s">
        <v>409</v>
      </c>
      <c r="BG30" s="992">
        <v>2.4018866721929584</v>
      </c>
      <c r="BH30" s="992">
        <v>10.609774776773452</v>
      </c>
      <c r="BI30" s="992">
        <v>20.028620071056892</v>
      </c>
      <c r="BJ30" s="992">
        <v>15.678932816958898</v>
      </c>
      <c r="BK30" s="1577">
        <v>825.36319299999866</v>
      </c>
      <c r="BL30" s="1577">
        <v>904</v>
      </c>
      <c r="BM30" s="992"/>
      <c r="BN30" s="1054">
        <v>15.895172432472146</v>
      </c>
      <c r="BO30" s="992">
        <v>1.8007959413345047</v>
      </c>
      <c r="BP30" s="992">
        <v>12.364319254766389</v>
      </c>
      <c r="BQ30" s="992">
        <v>19.426025610177902</v>
      </c>
      <c r="BR30" s="992">
        <v>11.329200415943083</v>
      </c>
      <c r="BS30" s="1577">
        <v>705.93605999999966</v>
      </c>
      <c r="BT30" s="1577">
        <v>906</v>
      </c>
      <c r="BU30" s="1577"/>
      <c r="BV30" s="1054">
        <v>13.136774871377426</v>
      </c>
      <c r="BW30" s="992">
        <v>1.5859249212467244</v>
      </c>
      <c r="BX30" s="992">
        <v>10.027162469396393</v>
      </c>
      <c r="BY30" s="992">
        <v>16.246387273358462</v>
      </c>
      <c r="BZ30" s="992">
        <v>12.072406939865871</v>
      </c>
      <c r="CA30" s="1577">
        <v>695.60600599999816</v>
      </c>
      <c r="CB30" s="1577">
        <v>944</v>
      </c>
      <c r="CC30" s="992"/>
      <c r="CD30" s="702">
        <v>-8.6</v>
      </c>
      <c r="CE30" s="702">
        <v>-2.8</v>
      </c>
      <c r="CF30" s="702"/>
      <c r="CG30" s="702" t="s">
        <v>437</v>
      </c>
      <c r="CH30" s="702" t="s">
        <v>258</v>
      </c>
      <c r="CI30" s="702"/>
      <c r="CJ30" s="1761"/>
    </row>
    <row r="31" spans="1:88" s="236" customFormat="1" ht="21" customHeight="1">
      <c r="A31" s="1772" t="s">
        <v>37</v>
      </c>
      <c r="B31" s="630">
        <v>36.709359301786101</v>
      </c>
      <c r="C31" s="630">
        <v>3.4724190284873493</v>
      </c>
      <c r="D31" s="630">
        <v>29.895544003364595</v>
      </c>
      <c r="E31" s="630">
        <v>43.523174600207604</v>
      </c>
      <c r="F31" s="630">
        <v>9.4592199224746452</v>
      </c>
      <c r="G31" s="630">
        <v>460.59599300000201</v>
      </c>
      <c r="H31" s="632">
        <v>323</v>
      </c>
      <c r="I31" s="633"/>
      <c r="J31" s="730">
        <v>25.515899609722304</v>
      </c>
      <c r="K31" s="630">
        <v>2.1404147324667631</v>
      </c>
      <c r="L31" s="630">
        <v>21.317655968085219</v>
      </c>
      <c r="M31" s="630">
        <v>29.714143251359388</v>
      </c>
      <c r="N31" s="630">
        <v>8.3885528835173915</v>
      </c>
      <c r="O31" s="632">
        <v>965.65323100000035</v>
      </c>
      <c r="P31" s="803">
        <v>771</v>
      </c>
      <c r="Q31" s="632"/>
      <c r="R31" s="730">
        <v>21.470930260949313</v>
      </c>
      <c r="S31" s="630">
        <v>1.7026023637674648</v>
      </c>
      <c r="T31" s="630">
        <v>18.131424829456595</v>
      </c>
      <c r="U31" s="630">
        <v>24.810435692442034</v>
      </c>
      <c r="V31" s="630">
        <v>7.9298024960944851</v>
      </c>
      <c r="W31" s="632">
        <v>837.95915600000262</v>
      </c>
      <c r="X31" s="632">
        <v>713</v>
      </c>
      <c r="Y31" s="632"/>
      <c r="Z31" s="804">
        <v>20.04</v>
      </c>
      <c r="AA31" s="804">
        <v>1.738</v>
      </c>
      <c r="AB31" s="804">
        <v>16.63</v>
      </c>
      <c r="AC31" s="804">
        <v>23.45</v>
      </c>
      <c r="AD31" s="804">
        <v>8.6999999999999993</v>
      </c>
      <c r="AE31" s="635">
        <v>782.178</v>
      </c>
      <c r="AF31" s="967">
        <v>717</v>
      </c>
      <c r="AG31" s="632"/>
      <c r="AH31" s="885">
        <v>19.041863888627915</v>
      </c>
      <c r="AI31" s="885">
        <v>1.9730774232098749</v>
      </c>
      <c r="AJ31" s="885">
        <v>15.172427504597213</v>
      </c>
      <c r="AK31" s="885">
        <v>22.911300272658618</v>
      </c>
      <c r="AL31" s="885">
        <v>10.361787242835121</v>
      </c>
      <c r="AM31" s="736">
        <v>637.30563200000086</v>
      </c>
      <c r="AN31" s="736">
        <v>639</v>
      </c>
      <c r="AO31" s="733"/>
      <c r="AP31" s="737">
        <v>17.908557262701837</v>
      </c>
      <c r="AQ31" s="730">
        <v>2.0850300700025044</v>
      </c>
      <c r="AR31" s="730">
        <v>13.819706376307128</v>
      </c>
      <c r="AS31" s="730">
        <v>21.997408149096547</v>
      </c>
      <c r="AT31" s="992">
        <v>11.642646805195177</v>
      </c>
      <c r="AU31" s="736">
        <v>625.94956899999795</v>
      </c>
      <c r="AV31" s="736">
        <v>658</v>
      </c>
      <c r="AW31" s="708"/>
      <c r="AX31" s="737">
        <v>14.540209647804044</v>
      </c>
      <c r="AY31" s="730">
        <v>1.5227213654946827</v>
      </c>
      <c r="AZ31" s="730">
        <v>11.554587408857021</v>
      </c>
      <c r="BA31" s="730">
        <v>17.525831886751071</v>
      </c>
      <c r="BB31" s="992">
        <v>10.472485626950048</v>
      </c>
      <c r="BC31" s="736">
        <v>419.71076399999941</v>
      </c>
      <c r="BD31" s="736">
        <v>670</v>
      </c>
      <c r="BE31" s="734"/>
      <c r="BF31" s="1054">
        <v>16.390866880596715</v>
      </c>
      <c r="BG31" s="992">
        <v>1.6901348621522858</v>
      </c>
      <c r="BH31" s="992">
        <v>13.076988882649154</v>
      </c>
      <c r="BI31" s="992">
        <v>19.704744878544272</v>
      </c>
      <c r="BJ31" s="992">
        <v>10.311442795945371</v>
      </c>
      <c r="BK31" s="1577">
        <v>366.4606419999995</v>
      </c>
      <c r="BL31" s="1577">
        <v>494</v>
      </c>
      <c r="BM31" s="992"/>
      <c r="BN31" s="1054" t="s">
        <v>340</v>
      </c>
      <c r="BO31" s="992">
        <v>2.6005032882988446</v>
      </c>
      <c r="BP31" s="992">
        <v>10.978639661587771</v>
      </c>
      <c r="BQ31" s="992">
        <v>21.176347340026673</v>
      </c>
      <c r="BR31" s="992">
        <v>16.174805408369643</v>
      </c>
      <c r="BS31" s="1577">
        <v>318.4703200000003</v>
      </c>
      <c r="BT31" s="1577">
        <v>566</v>
      </c>
      <c r="BU31" s="1577"/>
      <c r="BV31" s="1054">
        <v>14.964711481169038</v>
      </c>
      <c r="BW31" s="992">
        <v>1.9148510527318623</v>
      </c>
      <c r="BX31" s="992">
        <v>11.210155069481816</v>
      </c>
      <c r="BY31" s="992">
        <v>18.719267892856259</v>
      </c>
      <c r="BZ31" s="992">
        <v>12.79577661848964</v>
      </c>
      <c r="CA31" s="1577">
        <v>268.67024500000002</v>
      </c>
      <c r="CB31" s="1577">
        <v>623</v>
      </c>
      <c r="CC31" s="992"/>
      <c r="CD31" s="992">
        <v>-2.9</v>
      </c>
      <c r="CE31" s="992">
        <v>-1.1000000000000001</v>
      </c>
      <c r="CF31" s="992"/>
      <c r="CG31" s="730" t="s">
        <v>258</v>
      </c>
      <c r="CH31" s="992" t="s">
        <v>258</v>
      </c>
      <c r="CI31" s="730"/>
      <c r="CJ31" s="1761"/>
    </row>
    <row r="32" spans="1:88" s="236" customFormat="1" ht="21" customHeight="1">
      <c r="A32" s="1772" t="s">
        <v>38</v>
      </c>
      <c r="B32" s="630">
        <v>25.081784350448764</v>
      </c>
      <c r="C32" s="630">
        <v>2.707866882224411</v>
      </c>
      <c r="D32" s="630">
        <v>19.768224945083109</v>
      </c>
      <c r="E32" s="630">
        <v>30.395343755814423</v>
      </c>
      <c r="F32" s="630">
        <v>10.796149286627454</v>
      </c>
      <c r="G32" s="630">
        <v>273.6067459999993</v>
      </c>
      <c r="H32" s="632">
        <v>488</v>
      </c>
      <c r="I32" s="633"/>
      <c r="J32" s="730">
        <v>26.757724402379768</v>
      </c>
      <c r="K32" s="630">
        <v>1.9389263173726092</v>
      </c>
      <c r="L32" s="630">
        <v>22.954683356156373</v>
      </c>
      <c r="M32" s="630">
        <v>30.56076544860316</v>
      </c>
      <c r="N32" s="630">
        <v>7.2462302407157075</v>
      </c>
      <c r="O32" s="632">
        <v>616.57232700000066</v>
      </c>
      <c r="P32" s="803">
        <v>828</v>
      </c>
      <c r="Q32" s="632"/>
      <c r="R32" s="730">
        <v>22.76539947264185</v>
      </c>
      <c r="S32" s="630">
        <v>1.9474562600693368</v>
      </c>
      <c r="T32" s="630">
        <v>18.945634566580505</v>
      </c>
      <c r="U32" s="630">
        <v>26.58516437870319</v>
      </c>
      <c r="V32" s="630">
        <v>8.5544567860962779</v>
      </c>
      <c r="W32" s="632">
        <v>570.13163399999871</v>
      </c>
      <c r="X32" s="632">
        <v>774</v>
      </c>
      <c r="Y32" s="632"/>
      <c r="Z32" s="804">
        <v>16.760000000000002</v>
      </c>
      <c r="AA32" s="804">
        <v>1.5230000000000001</v>
      </c>
      <c r="AB32" s="804">
        <v>13.780000000000001</v>
      </c>
      <c r="AC32" s="804">
        <v>19.75</v>
      </c>
      <c r="AD32" s="804">
        <v>9.1</v>
      </c>
      <c r="AE32" s="635">
        <v>583.81700000000001</v>
      </c>
      <c r="AF32" s="967">
        <v>790</v>
      </c>
      <c r="AG32" s="632"/>
      <c r="AH32" s="885">
        <v>15.493917861840428</v>
      </c>
      <c r="AI32" s="885">
        <v>1.5414533341697667</v>
      </c>
      <c r="AJ32" s="885">
        <v>12.470946971109456</v>
      </c>
      <c r="AK32" s="885">
        <v>18.516888752571404</v>
      </c>
      <c r="AL32" s="885">
        <v>9.9487640757808098</v>
      </c>
      <c r="AM32" s="736">
        <v>585.00159100000189</v>
      </c>
      <c r="AN32" s="736">
        <v>796</v>
      </c>
      <c r="AO32" s="733"/>
      <c r="AP32" s="737">
        <v>15.956194236902732</v>
      </c>
      <c r="AQ32" s="730">
        <v>1.8642916817839899</v>
      </c>
      <c r="AR32" s="730">
        <v>12.300222649139686</v>
      </c>
      <c r="AS32" s="730">
        <v>19.612165824665777</v>
      </c>
      <c r="AT32" s="992">
        <v>11.683811653986664</v>
      </c>
      <c r="AU32" s="736">
        <v>578.10174299999835</v>
      </c>
      <c r="AV32" s="736">
        <v>764</v>
      </c>
      <c r="AW32" s="708"/>
      <c r="AX32" s="737">
        <v>16.313550544881515</v>
      </c>
      <c r="AY32" s="730">
        <v>1.6868377902411853</v>
      </c>
      <c r="AZ32" s="730">
        <v>13.0061428114882</v>
      </c>
      <c r="BA32" s="730">
        <v>19.620958278274827</v>
      </c>
      <c r="BB32" s="992">
        <v>10.340102147600494</v>
      </c>
      <c r="BC32" s="736">
        <v>388.40731099999931</v>
      </c>
      <c r="BD32" s="736">
        <v>961</v>
      </c>
      <c r="BE32" s="734"/>
      <c r="BF32" s="1054">
        <v>12.071738666798824</v>
      </c>
      <c r="BG32" s="992">
        <v>1.344461685793136</v>
      </c>
      <c r="BH32" s="992">
        <v>9.4356283187999122</v>
      </c>
      <c r="BI32" s="992">
        <v>14.707849014797739</v>
      </c>
      <c r="BJ32" s="992">
        <v>11.137266328427398</v>
      </c>
      <c r="BK32" s="1577">
        <v>367.17805299999935</v>
      </c>
      <c r="BL32" s="1577">
        <v>839</v>
      </c>
      <c r="BM32" s="992"/>
      <c r="BN32" s="1054">
        <v>12.053832827382431</v>
      </c>
      <c r="BO32" s="992">
        <v>1.3080596077927709</v>
      </c>
      <c r="BP32" s="992">
        <v>9.4890966922148898</v>
      </c>
      <c r="BQ32" s="992">
        <v>14.618568962549972</v>
      </c>
      <c r="BR32" s="992">
        <v>10.85181474245503</v>
      </c>
      <c r="BS32" s="1577">
        <v>297.02322500000014</v>
      </c>
      <c r="BT32" s="1577">
        <v>918</v>
      </c>
      <c r="BU32" s="1577"/>
      <c r="BV32" s="1054">
        <v>10.539147852339358</v>
      </c>
      <c r="BW32" s="992">
        <v>1.1355768897386482</v>
      </c>
      <c r="BX32" s="992">
        <v>8.3125582247809451</v>
      </c>
      <c r="BY32" s="992">
        <v>12.765737479897771</v>
      </c>
      <c r="BZ32" s="992">
        <v>10.77484542060567</v>
      </c>
      <c r="CA32" s="1577">
        <v>321.33693799999963</v>
      </c>
      <c r="CB32" s="1577">
        <v>897</v>
      </c>
      <c r="CC32" s="992"/>
      <c r="CD32" s="992">
        <v>-5.5</v>
      </c>
      <c r="CE32" s="992">
        <v>-1.6</v>
      </c>
      <c r="CF32" s="992"/>
      <c r="CG32" s="730" t="s">
        <v>437</v>
      </c>
      <c r="CH32" s="992" t="s">
        <v>258</v>
      </c>
      <c r="CI32" s="730"/>
      <c r="CJ32" s="1761"/>
    </row>
    <row r="33" spans="1:212" s="185" customFormat="1" ht="21" customHeight="1">
      <c r="A33" s="1772" t="s">
        <v>39</v>
      </c>
      <c r="B33" s="1066">
        <v>6.3354509504723335</v>
      </c>
      <c r="C33" s="630">
        <v>1.7072046618616725</v>
      </c>
      <c r="D33" s="630">
        <v>2.9854585828758049</v>
      </c>
      <c r="E33" s="630">
        <v>9.6854433180688613</v>
      </c>
      <c r="F33" s="630">
        <v>26.946853116026308</v>
      </c>
      <c r="G33" s="630">
        <v>97.256013000000081</v>
      </c>
      <c r="H33" s="632">
        <v>283</v>
      </c>
      <c r="I33" s="633"/>
      <c r="J33" s="968">
        <v>2.976004654086287</v>
      </c>
      <c r="K33" s="630">
        <v>0.94291758238882406</v>
      </c>
      <c r="L33" s="630">
        <v>1.126551048293952</v>
      </c>
      <c r="M33" s="630">
        <v>4.825458259878622</v>
      </c>
      <c r="N33" s="630">
        <v>31.684008998242813</v>
      </c>
      <c r="O33" s="632">
        <v>150.88675999999978</v>
      </c>
      <c r="P33" s="803">
        <v>377</v>
      </c>
      <c r="Q33" s="632"/>
      <c r="R33" s="968">
        <v>3.6946039719569703</v>
      </c>
      <c r="S33" s="630">
        <v>0.96794584435023912</v>
      </c>
      <c r="T33" s="630">
        <v>1.7960629659138763</v>
      </c>
      <c r="U33" s="630">
        <v>5.5931449780000637</v>
      </c>
      <c r="V33" s="630">
        <v>26.198906613461315</v>
      </c>
      <c r="W33" s="632">
        <v>156.27485500000009</v>
      </c>
      <c r="X33" s="632">
        <v>406</v>
      </c>
      <c r="Y33" s="632"/>
      <c r="Z33" s="1066">
        <v>3.1</v>
      </c>
      <c r="AA33" s="804">
        <v>0.71699999999999997</v>
      </c>
      <c r="AB33" s="804">
        <v>1.7000000000000002</v>
      </c>
      <c r="AC33" s="804">
        <v>4.51</v>
      </c>
      <c r="AD33" s="804">
        <v>23.1</v>
      </c>
      <c r="AE33" s="635">
        <v>179.126</v>
      </c>
      <c r="AF33" s="967">
        <v>456</v>
      </c>
      <c r="AG33" s="632"/>
      <c r="AH33" s="885" t="s">
        <v>292</v>
      </c>
      <c r="AI33" s="885">
        <v>0.64498607611339032</v>
      </c>
      <c r="AJ33" s="885">
        <v>1.6455254800155195</v>
      </c>
      <c r="AK33" s="885">
        <v>4.1753122595390497</v>
      </c>
      <c r="AL33" s="885">
        <v>22.161280041547659</v>
      </c>
      <c r="AM33" s="736">
        <v>170.46068700000015</v>
      </c>
      <c r="AN33" s="736">
        <v>478</v>
      </c>
      <c r="AO33" s="733"/>
      <c r="AP33" s="737" t="s">
        <v>161</v>
      </c>
      <c r="AQ33" s="730">
        <v>0.8638138254494524</v>
      </c>
      <c r="AR33" s="730">
        <v>2.0294844488500106</v>
      </c>
      <c r="AS33" s="730">
        <v>5.4174508639960113</v>
      </c>
      <c r="AT33" s="992">
        <v>23.199176282876174</v>
      </c>
      <c r="AU33" s="736">
        <v>155.09999099999999</v>
      </c>
      <c r="AV33" s="736">
        <v>477</v>
      </c>
      <c r="AW33" s="708"/>
      <c r="AX33" s="737" t="s">
        <v>187</v>
      </c>
      <c r="AY33" s="730">
        <v>0.56308449354393264</v>
      </c>
      <c r="AZ33" s="730">
        <v>1.5205888830292402</v>
      </c>
      <c r="BA33" s="730">
        <v>3.7286850251423238</v>
      </c>
      <c r="BB33" s="992">
        <v>21.453804979289686</v>
      </c>
      <c r="BC33" s="736">
        <v>113.65194700000049</v>
      </c>
      <c r="BD33" s="736">
        <v>780</v>
      </c>
      <c r="BE33" s="734"/>
      <c r="BF33" s="1054" t="s">
        <v>278</v>
      </c>
      <c r="BG33" s="992">
        <v>0.78036654661369476</v>
      </c>
      <c r="BH33" s="992">
        <v>0.76931201908507796</v>
      </c>
      <c r="BI33" s="992">
        <v>3.8294696278859224</v>
      </c>
      <c r="BJ33" s="992">
        <v>33.937969076121952</v>
      </c>
      <c r="BK33" s="1577">
        <v>107.21752800000014</v>
      </c>
      <c r="BL33" s="1577">
        <v>720</v>
      </c>
      <c r="BM33" s="992"/>
      <c r="BN33" s="1054" t="s">
        <v>157</v>
      </c>
      <c r="BO33" s="992">
        <v>0.65561588326861353</v>
      </c>
      <c r="BP33" s="992">
        <v>1.9157668375969574</v>
      </c>
      <c r="BQ33" s="992">
        <v>4.4867226817975769</v>
      </c>
      <c r="BR33" s="992">
        <v>20.48002987845932</v>
      </c>
      <c r="BS33" s="1577">
        <v>97.111756000000128</v>
      </c>
      <c r="BT33" s="1577">
        <v>754</v>
      </c>
      <c r="BU33" s="1577"/>
      <c r="BV33" s="1054" t="s">
        <v>439</v>
      </c>
      <c r="BW33" s="992">
        <v>0.38257168715905637</v>
      </c>
      <c r="BX33" s="992">
        <v>0.58217674593619273</v>
      </c>
      <c r="BY33" s="992">
        <v>2.0824364960653541</v>
      </c>
      <c r="BZ33" s="992">
        <v>28.714988061208039</v>
      </c>
      <c r="CA33" s="1577">
        <v>96.152865999999875</v>
      </c>
      <c r="CB33" s="1577">
        <v>813</v>
      </c>
      <c r="CC33" s="992"/>
      <c r="CD33" s="992">
        <v>-2.4</v>
      </c>
      <c r="CE33" s="992">
        <v>-1.9</v>
      </c>
      <c r="CF33" s="992"/>
      <c r="CG33" s="730" t="s">
        <v>437</v>
      </c>
      <c r="CH33" s="992" t="s">
        <v>437</v>
      </c>
      <c r="CI33" s="730"/>
      <c r="CJ33" s="1761"/>
    </row>
    <row r="34" spans="1:212" s="253" customFormat="1" ht="21" customHeight="1">
      <c r="A34" s="1772" t="s">
        <v>40</v>
      </c>
      <c r="B34" s="630">
        <v>12.174087255958723</v>
      </c>
      <c r="C34" s="630">
        <v>1.7722944131861393</v>
      </c>
      <c r="D34" s="630">
        <v>8.6963713792733994</v>
      </c>
      <c r="E34" s="630">
        <v>15.651803132644046</v>
      </c>
      <c r="F34" s="630">
        <v>14.557924351319834</v>
      </c>
      <c r="G34" s="630">
        <v>65.40738400000015</v>
      </c>
      <c r="H34" s="632">
        <v>384</v>
      </c>
      <c r="I34" s="633"/>
      <c r="J34" s="730">
        <v>12.824853241744243</v>
      </c>
      <c r="K34" s="630">
        <v>1.5469298268410805</v>
      </c>
      <c r="L34" s="630">
        <v>9.7906803727742506</v>
      </c>
      <c r="M34" s="630">
        <v>15.85902611071424</v>
      </c>
      <c r="N34" s="630">
        <v>12.061969035293931</v>
      </c>
      <c r="O34" s="632">
        <v>154.94596800000011</v>
      </c>
      <c r="P34" s="803">
        <v>713</v>
      </c>
      <c r="Q34" s="632"/>
      <c r="R34" s="730">
        <v>10.965344335871299</v>
      </c>
      <c r="S34" s="630">
        <v>1.4348951346697416</v>
      </c>
      <c r="T34" s="630">
        <v>8.1509231898505394</v>
      </c>
      <c r="U34" s="630">
        <v>13.77976548189206</v>
      </c>
      <c r="V34" s="630">
        <v>13.085728005601439</v>
      </c>
      <c r="W34" s="632">
        <v>149.23877900000016</v>
      </c>
      <c r="X34" s="632">
        <v>687</v>
      </c>
      <c r="Y34" s="632"/>
      <c r="Z34" s="804">
        <v>10.119999999999999</v>
      </c>
      <c r="AA34" s="804">
        <v>1.32</v>
      </c>
      <c r="AB34" s="804">
        <v>7.5399999999999991</v>
      </c>
      <c r="AC34" s="804">
        <v>12.709999999999999</v>
      </c>
      <c r="AD34" s="804">
        <v>13</v>
      </c>
      <c r="AE34" s="635">
        <v>166.31899999999999</v>
      </c>
      <c r="AF34" s="967">
        <v>741</v>
      </c>
      <c r="AG34" s="632"/>
      <c r="AH34" s="885">
        <v>9.0806139896094429</v>
      </c>
      <c r="AI34" s="885">
        <v>1.1375827238566101</v>
      </c>
      <c r="AJ34" s="885">
        <v>6.8496807632920991</v>
      </c>
      <c r="AK34" s="885">
        <v>11.311547215926787</v>
      </c>
      <c r="AL34" s="885">
        <v>12.527596979216352</v>
      </c>
      <c r="AM34" s="736">
        <v>177.33941800000031</v>
      </c>
      <c r="AN34" s="736">
        <v>746</v>
      </c>
      <c r="AO34" s="733"/>
      <c r="AP34" s="737">
        <v>8.2839626475010313</v>
      </c>
      <c r="AQ34" s="730">
        <v>1.0570055974987236</v>
      </c>
      <c r="AR34" s="730">
        <v>6.2111204681785832</v>
      </c>
      <c r="AS34" s="730">
        <v>10.356804826823479</v>
      </c>
      <c r="AT34" s="969">
        <v>12.75966155904365</v>
      </c>
      <c r="AU34" s="736">
        <v>174.58301799999992</v>
      </c>
      <c r="AV34" s="736">
        <v>676</v>
      </c>
      <c r="AW34" s="708"/>
      <c r="AX34" s="737">
        <v>9.1137913605696816</v>
      </c>
      <c r="AY34" s="730">
        <v>1.1193569218614228</v>
      </c>
      <c r="AZ34" s="730">
        <v>6.9190517352127774</v>
      </c>
      <c r="BA34" s="730">
        <v>11.308530985926584</v>
      </c>
      <c r="BB34" s="992">
        <v>12.28201170705157</v>
      </c>
      <c r="BC34" s="736">
        <v>109.14365500000025</v>
      </c>
      <c r="BD34" s="736">
        <v>958</v>
      </c>
      <c r="BE34" s="734"/>
      <c r="BF34" s="1054">
        <v>7.3520634124962019</v>
      </c>
      <c r="BG34" s="992">
        <v>1.0099555787774879</v>
      </c>
      <c r="BH34" s="992">
        <v>5.3718252395772241</v>
      </c>
      <c r="BI34" s="992">
        <v>9.3323015854151787</v>
      </c>
      <c r="BJ34" s="992">
        <v>13.737035742386011</v>
      </c>
      <c r="BK34" s="1577">
        <v>107.46222600000024</v>
      </c>
      <c r="BL34" s="1577">
        <v>906</v>
      </c>
      <c r="BM34" s="992"/>
      <c r="BN34" s="1054">
        <v>8.211641029954988</v>
      </c>
      <c r="BO34" s="992">
        <v>1.1368820843617893</v>
      </c>
      <c r="BP34" s="992">
        <v>5.9825357614975205</v>
      </c>
      <c r="BQ34" s="992">
        <v>10.440746298412455</v>
      </c>
      <c r="BR34" s="992">
        <v>13.844761116743815</v>
      </c>
      <c r="BS34" s="1577">
        <v>89.666791000000174</v>
      </c>
      <c r="BT34" s="1577">
        <v>902</v>
      </c>
      <c r="BU34" s="1577"/>
      <c r="BV34" s="1054">
        <v>8.0821416336678809</v>
      </c>
      <c r="BW34" s="992">
        <v>1.1392840257258734</v>
      </c>
      <c r="BX34" s="992">
        <v>5.8482832155839723</v>
      </c>
      <c r="BY34" s="992">
        <v>10.316000051751791</v>
      </c>
      <c r="BZ34" s="992">
        <v>14.09631354367688</v>
      </c>
      <c r="CA34" s="1577">
        <v>89.186830999999884</v>
      </c>
      <c r="CB34" s="1577">
        <v>915</v>
      </c>
      <c r="CC34" s="992"/>
      <c r="CD34" s="992">
        <v>-0.2</v>
      </c>
      <c r="CE34" s="992">
        <v>-0.1</v>
      </c>
      <c r="CF34" s="992"/>
      <c r="CG34" s="730" t="s">
        <v>258</v>
      </c>
      <c r="CH34" s="992" t="s">
        <v>258</v>
      </c>
      <c r="CI34" s="730"/>
      <c r="CJ34" s="1761"/>
      <c r="CK34" s="257"/>
      <c r="CL34" s="257"/>
      <c r="CM34" s="257"/>
      <c r="CN34" s="257"/>
      <c r="CO34" s="257"/>
      <c r="CP34" s="257"/>
      <c r="CQ34" s="257"/>
      <c r="CR34" s="257"/>
      <c r="CS34" s="257"/>
      <c r="CT34" s="257"/>
      <c r="CU34" s="257"/>
      <c r="CV34" s="257"/>
      <c r="CW34" s="257"/>
      <c r="CX34" s="257"/>
      <c r="CY34" s="257"/>
      <c r="CZ34" s="257"/>
      <c r="DA34" s="257"/>
      <c r="DB34" s="257"/>
      <c r="DC34" s="257"/>
      <c r="DD34" s="257"/>
      <c r="DE34" s="257"/>
      <c r="DF34" s="257"/>
      <c r="DG34" s="257"/>
      <c r="DH34" s="257"/>
      <c r="DI34" s="257"/>
      <c r="DJ34" s="257"/>
      <c r="DK34" s="257"/>
      <c r="DL34" s="257"/>
      <c r="DM34" s="257"/>
      <c r="DN34" s="257"/>
      <c r="DO34" s="257"/>
      <c r="DP34" s="257"/>
      <c r="DQ34" s="257"/>
      <c r="DR34" s="257"/>
      <c r="DS34" s="257"/>
      <c r="DT34" s="257"/>
      <c r="DU34" s="257"/>
      <c r="DV34" s="257"/>
      <c r="DW34" s="257"/>
      <c r="DX34" s="257"/>
      <c r="DY34" s="257"/>
      <c r="DZ34" s="257"/>
      <c r="EA34" s="257"/>
      <c r="EB34" s="257"/>
      <c r="EC34" s="257"/>
      <c r="ED34" s="257"/>
      <c r="EE34" s="257"/>
      <c r="EF34" s="257"/>
      <c r="EG34" s="257"/>
      <c r="EH34" s="257"/>
      <c r="EI34" s="257"/>
      <c r="EJ34" s="257"/>
      <c r="EK34" s="257"/>
      <c r="EL34" s="257"/>
      <c r="EM34" s="257"/>
      <c r="EN34" s="257"/>
      <c r="EO34" s="257"/>
      <c r="EP34" s="257"/>
      <c r="EQ34" s="257"/>
      <c r="ER34" s="257"/>
      <c r="ES34" s="257"/>
      <c r="ET34" s="257"/>
      <c r="EU34" s="257"/>
      <c r="EV34" s="257"/>
      <c r="EW34" s="257"/>
      <c r="EX34" s="257"/>
      <c r="EY34" s="257"/>
      <c r="EZ34" s="257"/>
      <c r="FA34" s="257"/>
      <c r="FB34" s="257"/>
      <c r="FC34" s="257"/>
      <c r="FD34" s="257"/>
      <c r="FE34" s="257"/>
      <c r="FF34" s="257"/>
      <c r="FG34" s="257"/>
      <c r="FH34" s="257"/>
      <c r="FI34" s="257"/>
      <c r="FJ34" s="257"/>
      <c r="FK34" s="257"/>
      <c r="FL34" s="257"/>
      <c r="FM34" s="257"/>
      <c r="FN34" s="257"/>
      <c r="FO34" s="257"/>
      <c r="FP34" s="257"/>
      <c r="FQ34" s="257"/>
      <c r="FR34" s="257"/>
      <c r="FS34" s="257"/>
      <c r="FT34" s="257"/>
      <c r="FU34" s="257"/>
      <c r="FV34" s="257"/>
      <c r="FW34" s="257"/>
      <c r="FX34" s="257"/>
      <c r="FY34" s="257"/>
      <c r="FZ34" s="257"/>
      <c r="GA34" s="257"/>
      <c r="GB34" s="257"/>
      <c r="GC34" s="257"/>
      <c r="GD34" s="257"/>
      <c r="GE34" s="257"/>
      <c r="GF34" s="257"/>
      <c r="GG34" s="257"/>
      <c r="GH34" s="257"/>
      <c r="GI34" s="257"/>
      <c r="GJ34" s="257"/>
      <c r="GK34" s="257"/>
      <c r="GL34" s="257"/>
      <c r="GM34" s="257"/>
      <c r="GN34" s="257"/>
      <c r="GO34" s="257"/>
      <c r="GP34" s="257"/>
      <c r="GQ34" s="257"/>
      <c r="GR34" s="257"/>
      <c r="GS34" s="257"/>
      <c r="GT34" s="257"/>
      <c r="GU34" s="257"/>
      <c r="GV34" s="257"/>
      <c r="GW34" s="257"/>
      <c r="GX34" s="257"/>
      <c r="GY34" s="257"/>
      <c r="GZ34" s="257"/>
      <c r="HA34" s="257"/>
      <c r="HB34" s="257"/>
      <c r="HC34" s="257"/>
      <c r="HD34" s="257"/>
    </row>
    <row r="35" spans="1:212" s="253" customFormat="1" ht="21" customHeight="1">
      <c r="A35" s="1772" t="s">
        <v>41</v>
      </c>
      <c r="B35" s="973">
        <v>30.502974644475334</v>
      </c>
      <c r="C35" s="973">
        <v>2.2229260861048337</v>
      </c>
      <c r="D35" s="973">
        <v>26.140998843599856</v>
      </c>
      <c r="E35" s="973">
        <v>34.864950445350814</v>
      </c>
      <c r="F35" s="973">
        <v>7.2875714975799841</v>
      </c>
      <c r="G35" s="973">
        <v>187.01865200000159</v>
      </c>
      <c r="H35" s="974">
        <v>532</v>
      </c>
      <c r="I35" s="975"/>
      <c r="J35" s="972">
        <v>31.622913239867195</v>
      </c>
      <c r="K35" s="973">
        <v>2.1527316138532875</v>
      </c>
      <c r="L35" s="973">
        <v>27.400511070360988</v>
      </c>
      <c r="M35" s="973">
        <v>35.845315409373399</v>
      </c>
      <c r="N35" s="973">
        <v>6.8075056764198614</v>
      </c>
      <c r="O35" s="974">
        <v>385.24833900000215</v>
      </c>
      <c r="P35" s="1258">
        <v>994</v>
      </c>
      <c r="Q35" s="974"/>
      <c r="R35" s="972">
        <v>31.442580389900272</v>
      </c>
      <c r="S35" s="973">
        <v>2.2113435104505559</v>
      </c>
      <c r="T35" s="973">
        <v>27.105223752085571</v>
      </c>
      <c r="U35" s="973">
        <v>35.779937027714972</v>
      </c>
      <c r="V35" s="973">
        <v>7.0329581193052011</v>
      </c>
      <c r="W35" s="974">
        <v>358.615757999999</v>
      </c>
      <c r="X35" s="974">
        <v>906</v>
      </c>
      <c r="Y35" s="974"/>
      <c r="Z35" s="993">
        <v>24.67</v>
      </c>
      <c r="AA35" s="993">
        <v>1.806</v>
      </c>
      <c r="AB35" s="993">
        <v>21.13</v>
      </c>
      <c r="AC35" s="993">
        <v>28.21</v>
      </c>
      <c r="AD35" s="993">
        <v>7.3</v>
      </c>
      <c r="AE35" s="976">
        <v>355.17200000000003</v>
      </c>
      <c r="AF35" s="994">
        <v>932</v>
      </c>
      <c r="AG35" s="974"/>
      <c r="AH35" s="1003">
        <v>24.459207070267848</v>
      </c>
      <c r="AI35" s="1003">
        <v>2.0326082758055422</v>
      </c>
      <c r="AJ35" s="1003">
        <v>20.473023697854249</v>
      </c>
      <c r="AK35" s="1003">
        <v>28.445390442681447</v>
      </c>
      <c r="AL35" s="1003">
        <v>8.3101969330655159</v>
      </c>
      <c r="AM35" s="1006">
        <v>400.76083299999937</v>
      </c>
      <c r="AN35" s="1006">
        <v>1006</v>
      </c>
      <c r="AO35" s="1005"/>
      <c r="AP35" s="1004">
        <v>26.097253823589948</v>
      </c>
      <c r="AQ35" s="972">
        <v>2.1185471197725221</v>
      </c>
      <c r="AR35" s="972">
        <v>21.942674283861567</v>
      </c>
      <c r="AS35" s="972">
        <v>30.25183336331833</v>
      </c>
      <c r="AT35" s="972">
        <v>8.1178929173670955</v>
      </c>
      <c r="AU35" s="1006">
        <v>467.7003979999991</v>
      </c>
      <c r="AV35" s="1006">
        <v>1006</v>
      </c>
      <c r="AW35" s="708"/>
      <c r="AX35" s="737">
        <v>24.002733966409938</v>
      </c>
      <c r="AY35" s="730">
        <v>2.322284744300084</v>
      </c>
      <c r="AZ35" s="730">
        <v>19.449396018401778</v>
      </c>
      <c r="BA35" s="730">
        <v>28.556071914418091</v>
      </c>
      <c r="BB35" s="1528">
        <v>9.6750842947722155</v>
      </c>
      <c r="BC35" s="736">
        <v>296.22163500000141</v>
      </c>
      <c r="BD35" s="736">
        <v>1102</v>
      </c>
      <c r="BE35" s="1578"/>
      <c r="BF35" s="1054">
        <v>24.834365099337035</v>
      </c>
      <c r="BG35" s="992">
        <v>2.0592873918507628</v>
      </c>
      <c r="BH35" s="992">
        <v>20.796683058618218</v>
      </c>
      <c r="BI35" s="992">
        <v>28.872047140055852</v>
      </c>
      <c r="BJ35" s="992">
        <v>8.2920879338515352</v>
      </c>
      <c r="BK35" s="1577">
        <v>274.88500200000044</v>
      </c>
      <c r="BL35" s="1577">
        <v>994</v>
      </c>
      <c r="BM35" s="1528"/>
      <c r="BN35" s="1054">
        <v>19.395825962907637</v>
      </c>
      <c r="BO35" s="992">
        <v>2.3392389009759627</v>
      </c>
      <c r="BP35" s="992">
        <v>14.809237934059086</v>
      </c>
      <c r="BQ35" s="992">
        <v>23.982413991756189</v>
      </c>
      <c r="BR35" s="992">
        <v>12.060527380733861</v>
      </c>
      <c r="BS35" s="1577">
        <v>243.35150299999961</v>
      </c>
      <c r="BT35" s="1577">
        <v>1102</v>
      </c>
      <c r="BU35" s="1547"/>
      <c r="BV35" s="1054">
        <v>17.76692583926442</v>
      </c>
      <c r="BW35" s="992">
        <v>1.5800599817819707</v>
      </c>
      <c r="BX35" s="992">
        <v>14.668813154736673</v>
      </c>
      <c r="BY35" s="992">
        <v>20.865038523792165</v>
      </c>
      <c r="BZ35" s="992">
        <v>8.8932660386867912</v>
      </c>
      <c r="CA35" s="1577">
        <v>216.91464999999982</v>
      </c>
      <c r="CB35" s="1577">
        <v>1014</v>
      </c>
      <c r="CC35" s="1528"/>
      <c r="CD35" s="992">
        <v>-8.3000000000000007</v>
      </c>
      <c r="CE35" s="992">
        <v>-1.6</v>
      </c>
      <c r="CF35" s="992"/>
      <c r="CG35" s="730" t="s">
        <v>437</v>
      </c>
      <c r="CH35" s="992" t="s">
        <v>258</v>
      </c>
      <c r="CI35" s="730"/>
      <c r="CJ35" s="1761"/>
    </row>
    <row r="36" spans="1:212" s="253" customFormat="1" ht="18.95" customHeight="1">
      <c r="A36" s="897"/>
      <c r="B36" s="996"/>
      <c r="C36" s="996"/>
      <c r="D36" s="996"/>
      <c r="E36" s="996"/>
      <c r="F36" s="996"/>
      <c r="G36" s="996"/>
      <c r="H36" s="997"/>
      <c r="I36" s="1259"/>
      <c r="J36" s="995"/>
      <c r="K36" s="996"/>
      <c r="L36" s="996"/>
      <c r="M36" s="996"/>
      <c r="N36" s="996"/>
      <c r="O36" s="997"/>
      <c r="P36" s="997"/>
      <c r="Q36" s="997"/>
      <c r="R36" s="995"/>
      <c r="S36" s="996"/>
      <c r="T36" s="996"/>
      <c r="U36" s="996"/>
      <c r="V36" s="996"/>
      <c r="W36" s="997"/>
      <c r="X36" s="997"/>
      <c r="Y36" s="997"/>
      <c r="Z36" s="998"/>
      <c r="AA36" s="998"/>
      <c r="AB36" s="998"/>
      <c r="AC36" s="998"/>
      <c r="AD36" s="998"/>
      <c r="AE36" s="999"/>
      <c r="AF36" s="999"/>
      <c r="AG36" s="997"/>
      <c r="AH36" s="1530"/>
      <c r="AI36" s="1530"/>
      <c r="AJ36" s="1530"/>
      <c r="AK36" s="1530"/>
      <c r="AL36" s="1530"/>
      <c r="AM36" s="1544"/>
      <c r="AN36" s="1544"/>
      <c r="AO36" s="1579"/>
      <c r="AP36" s="995"/>
      <c r="AQ36" s="995"/>
      <c r="AR36" s="995"/>
      <c r="AS36" s="995"/>
      <c r="AT36" s="995"/>
      <c r="AU36" s="1544"/>
      <c r="AV36" s="1544"/>
      <c r="AW36" s="708"/>
      <c r="AX36" s="972"/>
      <c r="AY36" s="972"/>
      <c r="AZ36" s="972"/>
      <c r="BA36" s="972"/>
      <c r="BB36" s="972"/>
      <c r="BC36" s="1006"/>
      <c r="BD36" s="1006"/>
      <c r="BE36" s="1580"/>
      <c r="BF36" s="1528"/>
      <c r="BG36" s="1528"/>
      <c r="BH36" s="1528"/>
      <c r="BI36" s="1528"/>
      <c r="BJ36" s="992"/>
      <c r="BK36" s="1581"/>
      <c r="BL36" s="1581"/>
      <c r="BM36" s="972"/>
      <c r="BN36" s="1528"/>
      <c r="BO36" s="1528"/>
      <c r="BP36" s="1528"/>
      <c r="BQ36" s="1528"/>
      <c r="BR36" s="992"/>
      <c r="BS36" s="1581"/>
      <c r="BT36" s="1581"/>
      <c r="BU36" s="708"/>
      <c r="BV36" s="708"/>
      <c r="BW36" s="708"/>
      <c r="BX36" s="708"/>
      <c r="BY36" s="708"/>
      <c r="BZ36" s="708"/>
      <c r="CA36" s="708"/>
      <c r="CB36" s="708"/>
      <c r="CC36" s="972"/>
      <c r="CD36" s="702"/>
      <c r="CE36" s="702"/>
      <c r="CF36" s="702"/>
      <c r="CG36" s="702"/>
      <c r="CH36" s="702"/>
      <c r="CI36" s="702"/>
      <c r="CJ36" s="1761"/>
    </row>
    <row r="37" spans="1:212" s="253" customFormat="1" ht="18.95" customHeight="1">
      <c r="A37" s="1779" t="s">
        <v>362</v>
      </c>
      <c r="B37" s="602">
        <v>11.370052417971296</v>
      </c>
      <c r="C37" s="602">
        <v>1.5990064818006184</v>
      </c>
      <c r="D37" s="602">
        <v>8.2323738317799258</v>
      </c>
      <c r="E37" s="602">
        <v>14.507731004162666</v>
      </c>
      <c r="F37" s="602">
        <v>14.063316711480223</v>
      </c>
      <c r="G37" s="602">
        <v>1796.1782539999847</v>
      </c>
      <c r="H37" s="604">
        <v>463</v>
      </c>
      <c r="I37" s="591"/>
      <c r="J37" s="702">
        <v>8.8846809625580718</v>
      </c>
      <c r="K37" s="593">
        <v>0.81751756680931953</v>
      </c>
      <c r="L37" s="593">
        <v>7.2811889501346618</v>
      </c>
      <c r="M37" s="593">
        <v>10.488172974981483</v>
      </c>
      <c r="N37" s="593">
        <v>9.2014285066004238</v>
      </c>
      <c r="O37" s="597">
        <v>4547.0905900000052</v>
      </c>
      <c r="P37" s="779">
        <v>1388</v>
      </c>
      <c r="Q37" s="597"/>
      <c r="R37" s="702">
        <v>8.0354852489860278</v>
      </c>
      <c r="S37" s="593">
        <v>0.83495302032473295</v>
      </c>
      <c r="T37" s="593">
        <v>6.3977980204508995</v>
      </c>
      <c r="U37" s="593">
        <v>9.6731724775211561</v>
      </c>
      <c r="V37" s="593">
        <v>10.39082263799928</v>
      </c>
      <c r="W37" s="597">
        <v>4678.3474470000037</v>
      </c>
      <c r="X37" s="597">
        <v>1431</v>
      </c>
      <c r="Y37" s="597"/>
      <c r="Z37" s="780">
        <v>6.3100000000000005</v>
      </c>
      <c r="AA37" s="780">
        <v>0.71199999999999997</v>
      </c>
      <c r="AB37" s="780">
        <v>4.92</v>
      </c>
      <c r="AC37" s="780">
        <v>7.71</v>
      </c>
      <c r="AD37" s="780">
        <v>11.3</v>
      </c>
      <c r="AE37" s="599">
        <v>4881.1909999999998</v>
      </c>
      <c r="AF37" s="966">
        <v>1539</v>
      </c>
      <c r="AG37" s="597"/>
      <c r="AH37" s="882">
        <v>5.0668877609628078</v>
      </c>
      <c r="AI37" s="882">
        <v>0.55892832239554435</v>
      </c>
      <c r="AJ37" s="882">
        <v>3.9707637258379518</v>
      </c>
      <c r="AK37" s="882">
        <v>6.1630117960876643</v>
      </c>
      <c r="AL37" s="882">
        <v>11.030998687236304</v>
      </c>
      <c r="AM37" s="708">
        <v>4817.0228059999772</v>
      </c>
      <c r="AN37" s="708">
        <v>1528</v>
      </c>
      <c r="AO37" s="707"/>
      <c r="AP37" s="704">
        <v>4.8026618292589118</v>
      </c>
      <c r="AQ37" s="702">
        <v>0.47463028593966511</v>
      </c>
      <c r="AR37" s="702">
        <v>3.8696152494114893</v>
      </c>
      <c r="AS37" s="702">
        <v>5.7357084091063344</v>
      </c>
      <c r="AT37" s="702">
        <v>9.8826505553255721</v>
      </c>
      <c r="AU37" s="708">
        <v>5290.4913990000232</v>
      </c>
      <c r="AV37" s="708">
        <v>2106</v>
      </c>
      <c r="AW37" s="708"/>
      <c r="AX37" s="1529">
        <v>5.8992324941194285</v>
      </c>
      <c r="AY37" s="702">
        <v>0.50808783843793681</v>
      </c>
      <c r="AZ37" s="702">
        <v>4.9010843113934826</v>
      </c>
      <c r="BA37" s="702">
        <v>6.8973806768453727</v>
      </c>
      <c r="BB37" s="702">
        <v>8.6127786783181968</v>
      </c>
      <c r="BC37" s="708">
        <v>3533.0298679999892</v>
      </c>
      <c r="BD37" s="708">
        <v>3602</v>
      </c>
      <c r="BE37" s="701"/>
      <c r="BF37" s="709">
        <v>5.146753020486913</v>
      </c>
      <c r="BG37" s="710">
        <v>0.4793327625747138</v>
      </c>
      <c r="BH37" s="710">
        <v>4.2050563358066286</v>
      </c>
      <c r="BI37" s="710">
        <v>6.0884497051671982</v>
      </c>
      <c r="BJ37" s="1016">
        <v>9.3133041485904862</v>
      </c>
      <c r="BK37" s="715">
        <v>3294.7316749999659</v>
      </c>
      <c r="BL37" s="715">
        <v>3144</v>
      </c>
      <c r="BM37" s="702"/>
      <c r="BN37" s="709">
        <v>5.6236251408183175</v>
      </c>
      <c r="BO37" s="710">
        <v>0.50965067228713101</v>
      </c>
      <c r="BP37" s="710">
        <v>4.622384238627868</v>
      </c>
      <c r="BQ37" s="710">
        <v>6.6248660430087662</v>
      </c>
      <c r="BR37" s="1016">
        <v>9.0626714890347326</v>
      </c>
      <c r="BS37" s="715">
        <v>2943.5523679999824</v>
      </c>
      <c r="BT37" s="715">
        <v>3050</v>
      </c>
      <c r="BU37" s="708"/>
      <c r="BV37" s="1055">
        <v>4.9064547204525315</v>
      </c>
      <c r="BW37" s="1016">
        <v>0.41739686139323956</v>
      </c>
      <c r="BX37" s="1016">
        <v>4.0866280518870886</v>
      </c>
      <c r="BY37" s="1016">
        <v>5.7262813890179745</v>
      </c>
      <c r="BZ37" s="1016">
        <v>8.5070969809080861</v>
      </c>
      <c r="CA37" s="1547">
        <v>2810.5696650000127</v>
      </c>
      <c r="CB37" s="1547">
        <v>3760</v>
      </c>
      <c r="CC37" s="702"/>
      <c r="CD37" s="1016">
        <v>0.1</v>
      </c>
      <c r="CE37" s="1016">
        <v>-0.7</v>
      </c>
      <c r="CF37" s="1016"/>
      <c r="CG37" s="710"/>
      <c r="CH37" s="1016"/>
      <c r="CI37" s="710"/>
      <c r="CJ37" s="1761"/>
    </row>
    <row r="38" spans="1:212" s="253" customFormat="1" ht="8.25" customHeight="1" thickBot="1">
      <c r="A38" s="276"/>
      <c r="B38" s="290"/>
      <c r="C38" s="290"/>
      <c r="D38" s="290"/>
      <c r="E38" s="290"/>
      <c r="F38" s="290"/>
      <c r="G38" s="290"/>
      <c r="H38" s="291"/>
      <c r="I38" s="276"/>
      <c r="J38" s="276"/>
      <c r="K38" s="276"/>
      <c r="L38" s="276"/>
      <c r="M38" s="276"/>
      <c r="N38" s="276"/>
      <c r="O38" s="276"/>
      <c r="P38" s="276"/>
      <c r="Q38" s="276"/>
      <c r="R38" s="276"/>
      <c r="S38" s="276"/>
      <c r="T38" s="276"/>
      <c r="U38" s="276"/>
      <c r="V38" s="276"/>
      <c r="W38" s="276"/>
      <c r="X38" s="276"/>
      <c r="Y38" s="276"/>
      <c r="Z38" s="276"/>
      <c r="AA38" s="276"/>
      <c r="AB38" s="276"/>
      <c r="AC38" s="276"/>
      <c r="AD38" s="276"/>
      <c r="AE38" s="276"/>
      <c r="AF38" s="276"/>
      <c r="AG38" s="276"/>
      <c r="AH38" s="261"/>
      <c r="AI38" s="261"/>
      <c r="AJ38" s="261"/>
      <c r="AK38" s="261"/>
      <c r="AL38" s="261"/>
      <c r="AM38" s="261"/>
      <c r="AN38" s="265"/>
      <c r="AO38" s="276"/>
      <c r="AP38" s="261"/>
      <c r="AQ38" s="261"/>
      <c r="AR38" s="261"/>
      <c r="AS38" s="261"/>
      <c r="AT38" s="261"/>
      <c r="AU38" s="261"/>
      <c r="AV38" s="265"/>
      <c r="AW38" s="414"/>
      <c r="AX38" s="261"/>
      <c r="AY38" s="261"/>
      <c r="AZ38" s="261"/>
      <c r="BA38" s="261"/>
      <c r="BB38" s="261"/>
      <c r="BC38" s="261"/>
      <c r="BD38" s="261"/>
      <c r="BE38" s="261"/>
      <c r="BF38" s="261"/>
      <c r="BG38" s="261"/>
      <c r="BH38" s="261"/>
      <c r="BI38" s="261"/>
      <c r="BJ38" s="261"/>
      <c r="BK38" s="261"/>
      <c r="BL38" s="265"/>
      <c r="BM38" s="931"/>
      <c r="BN38" s="261"/>
      <c r="BO38" s="261"/>
      <c r="BP38" s="261"/>
      <c r="BQ38" s="261"/>
      <c r="BR38" s="261"/>
      <c r="BS38" s="261"/>
      <c r="BT38" s="265"/>
      <c r="BU38" s="265"/>
      <c r="BV38" s="265"/>
      <c r="BW38" s="265"/>
      <c r="BX38" s="265"/>
      <c r="BY38" s="265"/>
      <c r="BZ38" s="265"/>
      <c r="CA38" s="265"/>
      <c r="CB38" s="265"/>
      <c r="CC38" s="931"/>
      <c r="CD38" s="931"/>
      <c r="CE38" s="931"/>
      <c r="CF38" s="931"/>
      <c r="CG38" s="931"/>
      <c r="CH38" s="931"/>
      <c r="CI38" s="931"/>
    </row>
    <row r="39" spans="1:212" s="253" customFormat="1" ht="141.75" customHeight="1" thickTop="1">
      <c r="A39" s="1987" t="s">
        <v>513</v>
      </c>
      <c r="B39" s="1987"/>
      <c r="C39" s="1987"/>
      <c r="D39" s="1987"/>
      <c r="E39" s="1987"/>
      <c r="F39" s="1987"/>
      <c r="G39" s="1987"/>
      <c r="H39" s="1987"/>
      <c r="I39" s="1987"/>
      <c r="J39" s="1987"/>
      <c r="K39" s="1987"/>
      <c r="L39" s="1987"/>
      <c r="M39" s="1987"/>
      <c r="N39" s="1987"/>
      <c r="O39" s="1987"/>
      <c r="P39" s="1987"/>
      <c r="Q39" s="1987"/>
      <c r="R39" s="1987"/>
      <c r="S39" s="1987"/>
      <c r="T39" s="1987"/>
      <c r="U39" s="1987"/>
      <c r="V39" s="1987"/>
      <c r="W39" s="1987"/>
      <c r="X39" s="1987"/>
      <c r="Y39" s="1987"/>
      <c r="Z39" s="1987"/>
      <c r="AA39" s="1987"/>
      <c r="AB39" s="1987"/>
      <c r="AC39" s="1987"/>
      <c r="AD39" s="1987"/>
      <c r="AE39" s="1987"/>
      <c r="AF39" s="1987"/>
      <c r="AG39" s="1987"/>
      <c r="AH39" s="1987"/>
      <c r="AI39" s="1987"/>
      <c r="AJ39" s="1987"/>
      <c r="AK39" s="1987"/>
      <c r="AL39" s="1987"/>
      <c r="AM39" s="1987"/>
      <c r="AN39" s="1987"/>
      <c r="AO39" s="1987"/>
      <c r="AP39" s="1987"/>
      <c r="AQ39" s="1987"/>
      <c r="AR39" s="1987"/>
      <c r="AS39" s="1987"/>
      <c r="AT39" s="1987"/>
      <c r="AU39" s="1987"/>
      <c r="AV39" s="1987"/>
      <c r="AW39" s="1987"/>
      <c r="AX39" s="1987"/>
      <c r="AY39" s="1987"/>
      <c r="AZ39" s="1987"/>
      <c r="BA39" s="1987"/>
      <c r="BB39" s="1987"/>
      <c r="BC39" s="1987"/>
      <c r="BD39" s="1987"/>
      <c r="BE39" s="1987"/>
      <c r="BF39" s="1987"/>
      <c r="BG39" s="1987"/>
      <c r="BH39" s="1987"/>
      <c r="BI39" s="1987"/>
      <c r="BJ39" s="1987"/>
      <c r="BK39" s="1987"/>
      <c r="BL39" s="1987"/>
      <c r="BM39" s="1987"/>
      <c r="BN39" s="1987"/>
      <c r="BO39" s="1987"/>
      <c r="BP39" s="1987"/>
      <c r="BQ39" s="1987"/>
      <c r="BR39" s="1987"/>
      <c r="BS39" s="1987"/>
      <c r="BT39" s="1987"/>
      <c r="BU39" s="1987"/>
      <c r="BV39" s="1987"/>
      <c r="BW39" s="1987"/>
      <c r="BX39" s="1987"/>
      <c r="BY39" s="1987"/>
      <c r="BZ39" s="1987"/>
      <c r="CA39" s="1987"/>
      <c r="CB39" s="1987"/>
      <c r="CC39" s="1987"/>
      <c r="CD39" s="1987"/>
      <c r="CE39" s="1987"/>
      <c r="CF39" s="1987"/>
      <c r="CG39" s="1987"/>
      <c r="CH39" s="1987"/>
      <c r="CI39" s="1987"/>
      <c r="CJ39" s="175"/>
    </row>
    <row r="40" spans="1:212" ht="12" hidden="1" customHeight="1" thickTop="1">
      <c r="A40" s="185" t="s">
        <v>366</v>
      </c>
      <c r="B40" s="288"/>
      <c r="C40" s="288"/>
      <c r="D40" s="288"/>
      <c r="E40" s="288"/>
      <c r="F40" s="288"/>
      <c r="G40" s="288"/>
      <c r="H40" s="288"/>
      <c r="I40" s="253"/>
      <c r="J40" s="253"/>
      <c r="K40" s="253"/>
      <c r="L40" s="253"/>
      <c r="M40" s="253"/>
      <c r="N40" s="253"/>
      <c r="O40" s="253"/>
      <c r="P40" s="253"/>
      <c r="Q40" s="253"/>
      <c r="R40" s="253"/>
      <c r="S40" s="253"/>
      <c r="T40" s="253"/>
      <c r="U40" s="253"/>
      <c r="V40" s="253"/>
      <c r="W40" s="253"/>
      <c r="X40" s="253"/>
      <c r="Y40" s="253"/>
      <c r="Z40" s="253"/>
      <c r="AA40" s="253"/>
      <c r="AB40" s="253"/>
      <c r="AC40" s="253"/>
      <c r="AD40" s="253"/>
      <c r="AE40" s="253"/>
      <c r="AF40" s="253"/>
      <c r="AG40" s="253"/>
      <c r="AH40" s="253"/>
      <c r="AI40" s="253"/>
      <c r="AJ40" s="253"/>
      <c r="AK40" s="253"/>
      <c r="AL40" s="253"/>
      <c r="AM40" s="253"/>
      <c r="AN40" s="255"/>
      <c r="AO40" s="253"/>
      <c r="AP40" s="253"/>
      <c r="AQ40" s="253"/>
      <c r="AR40" s="253"/>
      <c r="AS40" s="253"/>
      <c r="AT40" s="253"/>
      <c r="AU40" s="253"/>
      <c r="AV40" s="255"/>
      <c r="AW40" s="753"/>
      <c r="AX40" s="253"/>
      <c r="AY40" s="253"/>
      <c r="AZ40" s="253"/>
      <c r="BA40" s="253"/>
      <c r="BB40" s="253"/>
      <c r="BC40" s="253"/>
      <c r="BD40" s="253"/>
      <c r="BE40" s="253"/>
      <c r="BF40" s="253"/>
      <c r="BG40" s="253"/>
      <c r="BH40" s="253"/>
      <c r="BI40" s="253"/>
      <c r="BJ40" s="253"/>
      <c r="BK40" s="253"/>
      <c r="BL40" s="255"/>
      <c r="BM40" s="934"/>
      <c r="BN40" s="253"/>
      <c r="BO40" s="253"/>
      <c r="BP40" s="253"/>
      <c r="BQ40" s="253"/>
      <c r="BR40" s="253"/>
      <c r="BS40" s="253"/>
      <c r="BT40" s="255"/>
      <c r="BU40" s="255"/>
      <c r="BV40" s="255"/>
      <c r="BW40" s="255"/>
      <c r="BX40" s="255"/>
      <c r="BY40" s="255"/>
      <c r="BZ40" s="255"/>
      <c r="CA40" s="255"/>
      <c r="CB40" s="255"/>
      <c r="CC40" s="934"/>
      <c r="CD40" s="708"/>
      <c r="CE40" s="708"/>
      <c r="CF40" s="708"/>
      <c r="CG40" s="708"/>
      <c r="CH40" s="708"/>
      <c r="CI40" s="708"/>
    </row>
    <row r="41" spans="1:212" ht="24.75" customHeight="1">
      <c r="AH41" s="253"/>
      <c r="AI41" s="253"/>
      <c r="AJ41" s="253"/>
      <c r="AK41" s="253"/>
      <c r="AL41" s="253"/>
      <c r="AM41" s="253"/>
      <c r="AN41" s="255"/>
      <c r="AP41" s="253"/>
      <c r="AQ41" s="253"/>
      <c r="AR41" s="253"/>
      <c r="AS41" s="253"/>
      <c r="AT41" s="253"/>
      <c r="AU41" s="253"/>
      <c r="AV41" s="255"/>
      <c r="AW41" s="754"/>
      <c r="AX41" s="253"/>
      <c r="AY41" s="253"/>
      <c r="AZ41" s="253"/>
      <c r="BA41" s="253"/>
      <c r="BB41" s="253"/>
      <c r="BC41" s="253"/>
      <c r="BD41" s="253"/>
      <c r="BE41" s="253"/>
      <c r="BF41" s="253"/>
      <c r="BG41" s="253"/>
      <c r="BH41" s="253"/>
      <c r="BI41" s="253"/>
      <c r="BJ41" s="253"/>
      <c r="BK41" s="253"/>
      <c r="BL41" s="255"/>
      <c r="BM41" s="934"/>
      <c r="BN41" s="253"/>
      <c r="BO41" s="253"/>
      <c r="BP41" s="253"/>
      <c r="BQ41" s="253"/>
      <c r="BR41" s="253"/>
      <c r="BS41" s="253"/>
      <c r="BT41" s="255"/>
      <c r="BU41" s="255"/>
      <c r="BV41" s="255"/>
      <c r="BW41" s="255"/>
      <c r="BX41" s="255"/>
      <c r="BY41" s="255"/>
      <c r="BZ41" s="255"/>
      <c r="CA41" s="255"/>
      <c r="CB41" s="255"/>
      <c r="CC41" s="934"/>
      <c r="CD41" s="708"/>
      <c r="CE41" s="708"/>
      <c r="CF41" s="708"/>
      <c r="CG41" s="708"/>
      <c r="CH41" s="708"/>
      <c r="CI41" s="708"/>
    </row>
    <row r="42" spans="1:212" ht="12.95" customHeight="1">
      <c r="AH42" s="253"/>
      <c r="AI42" s="253"/>
      <c r="AJ42" s="253"/>
      <c r="AK42" s="253"/>
      <c r="AL42" s="253"/>
      <c r="AM42" s="253"/>
      <c r="AN42" s="255"/>
      <c r="AP42" s="253"/>
      <c r="AQ42" s="253"/>
      <c r="AR42" s="253"/>
      <c r="AS42" s="253"/>
      <c r="AT42" s="253"/>
      <c r="AU42" s="253"/>
      <c r="AV42" s="255"/>
      <c r="AW42" s="255"/>
      <c r="AX42" s="253"/>
      <c r="AY42" s="253"/>
      <c r="AZ42" s="253"/>
      <c r="BA42" s="253"/>
      <c r="BB42" s="253"/>
      <c r="BC42" s="253"/>
      <c r="BD42" s="253"/>
      <c r="BE42" s="253"/>
      <c r="BF42" s="253"/>
      <c r="BG42" s="253"/>
      <c r="BH42" s="253"/>
      <c r="BI42" s="253"/>
      <c r="BJ42" s="253"/>
      <c r="BK42" s="253"/>
      <c r="BL42" s="255"/>
      <c r="BM42" s="934"/>
      <c r="BN42" s="253"/>
      <c r="BO42" s="253"/>
      <c r="BP42" s="253"/>
      <c r="BQ42" s="253"/>
      <c r="BR42" s="253"/>
      <c r="BS42" s="253"/>
      <c r="BT42" s="255"/>
      <c r="BU42" s="255"/>
      <c r="BV42" s="255"/>
      <c r="BW42" s="255"/>
      <c r="BX42" s="255"/>
      <c r="BY42" s="255"/>
      <c r="BZ42" s="255"/>
      <c r="CA42" s="255"/>
      <c r="CB42" s="255"/>
      <c r="CC42" s="934"/>
      <c r="CD42" s="1411"/>
      <c r="CE42" s="1411"/>
      <c r="CF42" s="1411"/>
      <c r="CG42" s="1411"/>
      <c r="CH42" s="1411"/>
      <c r="CI42" s="1411"/>
    </row>
    <row r="43" spans="1:212" ht="12.95" customHeight="1">
      <c r="AW43" s="255"/>
      <c r="CD43" s="708"/>
      <c r="CE43" s="708"/>
      <c r="CF43" s="708"/>
      <c r="CG43" s="708"/>
      <c r="CH43" s="708"/>
      <c r="CI43" s="708"/>
    </row>
    <row r="44" spans="1:212" ht="12.95" customHeight="1">
      <c r="AW44" s="255"/>
      <c r="CD44" s="708"/>
      <c r="CE44" s="708"/>
      <c r="CF44" s="708"/>
      <c r="CG44" s="708"/>
      <c r="CH44" s="708"/>
      <c r="CI44" s="708"/>
    </row>
    <row r="45" spans="1:212" ht="12.95" customHeight="1">
      <c r="CD45" s="708"/>
      <c r="CE45" s="708"/>
      <c r="CF45" s="708"/>
      <c r="CG45" s="708"/>
      <c r="CH45" s="708"/>
      <c r="CI45" s="708"/>
    </row>
    <row r="46" spans="1:212" ht="12.95" customHeight="1">
      <c r="CD46" s="708"/>
      <c r="CE46" s="708"/>
      <c r="CF46" s="708"/>
      <c r="CG46" s="708"/>
      <c r="CH46" s="708"/>
      <c r="CI46" s="708"/>
    </row>
    <row r="47" spans="1:212" ht="12.95" customHeight="1">
      <c r="CD47" s="708"/>
      <c r="CE47" s="708"/>
      <c r="CF47" s="708"/>
      <c r="CG47" s="708"/>
      <c r="CH47" s="708"/>
      <c r="CI47" s="708"/>
    </row>
    <row r="48" spans="1:212" ht="12.95" customHeight="1">
      <c r="CD48" s="708"/>
      <c r="CE48" s="708"/>
      <c r="CF48" s="708"/>
      <c r="CG48" s="708"/>
      <c r="CH48" s="708"/>
      <c r="CI48" s="708"/>
    </row>
    <row r="49" spans="82:87" ht="12.95" customHeight="1">
      <c r="CD49" s="1411"/>
      <c r="CE49" s="1411"/>
      <c r="CF49" s="1411"/>
      <c r="CG49" s="1411"/>
      <c r="CH49" s="1411"/>
      <c r="CI49" s="1411"/>
    </row>
    <row r="50" spans="82:87" ht="12.95" customHeight="1">
      <c r="CD50" s="708"/>
      <c r="CE50" s="708"/>
      <c r="CF50" s="708"/>
      <c r="CG50" s="708"/>
      <c r="CH50" s="708"/>
      <c r="CI50" s="708"/>
    </row>
    <row r="51" spans="82:87" ht="12.95" customHeight="1">
      <c r="CD51" s="708"/>
      <c r="CE51" s="708"/>
      <c r="CF51" s="708"/>
      <c r="CG51" s="708"/>
      <c r="CH51" s="708"/>
      <c r="CI51" s="708"/>
    </row>
    <row r="52" spans="82:87" ht="12.95" customHeight="1">
      <c r="CD52" s="1542"/>
      <c r="CE52" s="1542"/>
      <c r="CF52" s="1542"/>
      <c r="CG52" s="1542"/>
      <c r="CH52" s="1542"/>
      <c r="CI52" s="1542"/>
    </row>
    <row r="53" spans="82:87" ht="12.95" customHeight="1">
      <c r="CD53" s="708"/>
      <c r="CE53" s="708"/>
      <c r="CF53" s="708"/>
      <c r="CG53" s="708"/>
      <c r="CH53" s="708"/>
      <c r="CI53" s="708"/>
    </row>
    <row r="54" spans="82:87">
      <c r="CD54" s="1437"/>
      <c r="CE54" s="1437"/>
      <c r="CF54" s="1437"/>
      <c r="CG54" s="1437"/>
      <c r="CH54" s="1437"/>
      <c r="CI54" s="1437"/>
    </row>
  </sheetData>
  <mergeCells count="76">
    <mergeCell ref="BN2:CI2"/>
    <mergeCell ref="AX3:BD3"/>
    <mergeCell ref="AN4:AN5"/>
    <mergeCell ref="BN3:BT3"/>
    <mergeCell ref="BN4:BN5"/>
    <mergeCell ref="BT4:BT5"/>
    <mergeCell ref="BR4:BR5"/>
    <mergeCell ref="BS4:BS5"/>
    <mergeCell ref="AQ4:AQ5"/>
    <mergeCell ref="AX4:AX5"/>
    <mergeCell ref="BJ4:BJ5"/>
    <mergeCell ref="BK4:BK5"/>
    <mergeCell ref="BP4:BQ4"/>
    <mergeCell ref="BL4:BL5"/>
    <mergeCell ref="BD4:BD5"/>
    <mergeCell ref="BV4:BV5"/>
    <mergeCell ref="BF3:BL3"/>
    <mergeCell ref="AR4:AS4"/>
    <mergeCell ref="R3:X3"/>
    <mergeCell ref="AU4:AU5"/>
    <mergeCell ref="AT4:AT5"/>
    <mergeCell ref="BB4:BB5"/>
    <mergeCell ref="BF4:BF5"/>
    <mergeCell ref="BG4:BG5"/>
    <mergeCell ref="BH4:BI4"/>
    <mergeCell ref="AY4:AY5"/>
    <mergeCell ref="AZ4:BA4"/>
    <mergeCell ref="AL4:AL5"/>
    <mergeCell ref="J3:P3"/>
    <mergeCell ref="J4:J5"/>
    <mergeCell ref="AH4:AH5"/>
    <mergeCell ref="AD4:AD5"/>
    <mergeCell ref="AE4:AE5"/>
    <mergeCell ref="AF4:AF5"/>
    <mergeCell ref="Z3:AF3"/>
    <mergeCell ref="Z4:Z5"/>
    <mergeCell ref="AA4:AA5"/>
    <mergeCell ref="V4:V5"/>
    <mergeCell ref="K4:K5"/>
    <mergeCell ref="AB4:AC4"/>
    <mergeCell ref="X4:X5"/>
    <mergeCell ref="R4:R5"/>
    <mergeCell ref="T4:U4"/>
    <mergeCell ref="AH3:AN3"/>
    <mergeCell ref="BZ4:BZ5"/>
    <mergeCell ref="A1:CI1"/>
    <mergeCell ref="A3:A5"/>
    <mergeCell ref="B3:H3"/>
    <mergeCell ref="B4:B5"/>
    <mergeCell ref="D4:E4"/>
    <mergeCell ref="H4:H5"/>
    <mergeCell ref="G4:G5"/>
    <mergeCell ref="C4:C5"/>
    <mergeCell ref="F4:F5"/>
    <mergeCell ref="AP3:AV3"/>
    <mergeCell ref="AP4:AP5"/>
    <mergeCell ref="S4:S5"/>
    <mergeCell ref="AJ4:AK4"/>
    <mergeCell ref="CB4:CB5"/>
    <mergeCell ref="L4:M4"/>
    <mergeCell ref="BW4:BW5"/>
    <mergeCell ref="CA4:CA5"/>
    <mergeCell ref="A39:CI39"/>
    <mergeCell ref="AI4:AI5"/>
    <mergeCell ref="P4:P5"/>
    <mergeCell ref="AV4:AV5"/>
    <mergeCell ref="N4:N5"/>
    <mergeCell ref="O4:O5"/>
    <mergeCell ref="BC4:BC5"/>
    <mergeCell ref="W4:W5"/>
    <mergeCell ref="AM4:AM5"/>
    <mergeCell ref="BO4:BO5"/>
    <mergeCell ref="CD3:CE4"/>
    <mergeCell ref="CG3:CH4"/>
    <mergeCell ref="BV3:CB3"/>
    <mergeCell ref="BX4:BY4"/>
  </mergeCells>
  <printOptions horizontalCentered="1"/>
  <pageMargins left="0.19685039370078741" right="0.19685039370078741" top="0.70866141732283472" bottom="0.51181102362204722" header="0.31496062992125984" footer="0.31496062992125984"/>
  <pageSetup paperSize="9" scale="48" orientation="landscape" r:id="rId1"/>
  <headerFooter>
    <oddFooter xml:space="preserve">&amp;C&amp;12Perú:Indicadores de &amp;14Resultados de los Programas Presupuestales, Primer Semestre 2019&amp;R&amp;14&amp;P+46 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92D050"/>
  </sheetPr>
  <dimension ref="A1:EG45"/>
  <sheetViews>
    <sheetView showGridLines="0" view="pageBreakPreview" zoomScale="55" zoomScaleNormal="60" zoomScaleSheetLayoutView="55" zoomScalePageLayoutView="60" workbookViewId="0">
      <selection activeCell="CJ2" sqref="CJ1:CJ1048576"/>
    </sheetView>
  </sheetViews>
  <sheetFormatPr baseColWidth="10" defaultRowHeight="12.75"/>
  <cols>
    <col min="1" max="1" width="30.140625" style="175" customWidth="1"/>
    <col min="2" max="2" width="2.85546875" style="175" hidden="1" customWidth="1"/>
    <col min="3" max="3" width="7" style="175" hidden="1" customWidth="1"/>
    <col min="4" max="6" width="8.7109375" style="175" hidden="1" customWidth="1"/>
    <col min="7" max="7" width="9.28515625" style="175" hidden="1" customWidth="1"/>
    <col min="8" max="8" width="8.7109375" style="175" hidden="1" customWidth="1"/>
    <col min="9" max="9" width="9.28515625" style="175" hidden="1" customWidth="1"/>
    <col min="10" max="10" width="0.85546875" style="175" hidden="1" customWidth="1"/>
    <col min="11" max="17" width="8.7109375" style="175" hidden="1" customWidth="1"/>
    <col min="18" max="18" width="0.85546875" style="175" hidden="1" customWidth="1"/>
    <col min="19" max="19" width="9.28515625" style="175" hidden="1" customWidth="1"/>
    <col min="20" max="22" width="8.7109375" style="175" hidden="1" customWidth="1"/>
    <col min="23" max="23" width="11.7109375" style="175" hidden="1" customWidth="1"/>
    <col min="24" max="24" width="8.7109375" style="175" hidden="1" customWidth="1"/>
    <col min="25" max="25" width="11.28515625" style="175" hidden="1" customWidth="1"/>
    <col min="26" max="26" width="0.85546875" style="191" hidden="1" customWidth="1"/>
    <col min="27" max="33" width="8.7109375" style="175" hidden="1" customWidth="1"/>
    <col min="34" max="34" width="0.28515625" style="175" customWidth="1"/>
    <col min="35" max="35" width="9.28515625" style="175" hidden="1" customWidth="1"/>
    <col min="36" max="38" width="8.7109375" style="175" hidden="1" customWidth="1"/>
    <col min="39" max="39" width="11.7109375" style="175" hidden="1" customWidth="1"/>
    <col min="40" max="40" width="8.7109375" style="175" hidden="1" customWidth="1"/>
    <col min="41" max="41" width="11.28515625" style="175" hidden="1" customWidth="1"/>
    <col min="42" max="42" width="0.28515625" style="175" hidden="1" customWidth="1"/>
    <col min="43" max="43" width="9.28515625" style="175" hidden="1" customWidth="1"/>
    <col min="44" max="44" width="8.7109375" style="175" hidden="1" customWidth="1"/>
    <col min="45" max="46" width="9.28515625" style="175" hidden="1" customWidth="1"/>
    <col min="47" max="47" width="11.7109375" style="175" hidden="1" customWidth="1"/>
    <col min="48" max="48" width="10.7109375" style="175" hidden="1" customWidth="1"/>
    <col min="49" max="49" width="11.28515625" style="175" hidden="1" customWidth="1"/>
    <col min="50" max="50" width="0.85546875" style="175" hidden="1" customWidth="1"/>
    <col min="51" max="51" width="0.28515625" style="175" hidden="1" customWidth="1"/>
    <col min="52" max="52" width="9.28515625" style="175" hidden="1" customWidth="1"/>
    <col min="53" max="53" width="8.7109375" style="175" hidden="1" customWidth="1"/>
    <col min="54" max="55" width="9.28515625" style="175" hidden="1" customWidth="1"/>
    <col min="56" max="56" width="11.7109375" style="175" hidden="1" customWidth="1"/>
    <col min="57" max="57" width="10.7109375" style="175" hidden="1" customWidth="1"/>
    <col min="58" max="58" width="11.28515625" style="175" hidden="1" customWidth="1"/>
    <col min="59" max="59" width="1.42578125" style="175" customWidth="1"/>
    <col min="60" max="60" width="9.28515625" style="175" hidden="1" customWidth="1"/>
    <col min="61" max="63" width="11.42578125" style="175" hidden="1" customWidth="1"/>
    <col min="64" max="64" width="11.7109375" style="175" hidden="1" customWidth="1"/>
    <col min="65" max="66" width="11.28515625" style="175" hidden="1" customWidth="1"/>
    <col min="67" max="67" width="1.28515625" style="175" customWidth="1"/>
    <col min="68" max="68" width="10.7109375" style="175" hidden="1" customWidth="1"/>
    <col min="69" max="69" width="9.140625" style="175" hidden="1" customWidth="1"/>
    <col min="70" max="70" width="9.7109375" style="175" hidden="1" customWidth="1"/>
    <col min="71" max="71" width="10.7109375" style="175" hidden="1" customWidth="1"/>
    <col min="72" max="72" width="13.85546875" style="175" hidden="1" customWidth="1"/>
    <col min="73" max="73" width="10.7109375" style="175" hidden="1" customWidth="1"/>
    <col min="74" max="74" width="10.7109375" style="176" hidden="1" customWidth="1"/>
    <col min="75" max="75" width="1.28515625" style="175" hidden="1" customWidth="1"/>
    <col min="76" max="76" width="10.7109375" style="175" customWidth="1"/>
    <col min="77" max="79" width="6.140625" style="175" hidden="1" customWidth="1"/>
    <col min="80" max="80" width="13.85546875" style="175" bestFit="1" customWidth="1"/>
    <col min="81" max="81" width="6.140625" style="175" hidden="1" customWidth="1"/>
    <col min="82" max="82" width="10.7109375" style="175" customWidth="1"/>
    <col min="83" max="83" width="1.28515625" style="175" customWidth="1"/>
    <col min="84" max="84" width="10.7109375" style="175" customWidth="1"/>
    <col min="85" max="85" width="10.7109375" style="175" hidden="1" customWidth="1"/>
    <col min="86" max="87" width="9.5703125" style="175" hidden="1" customWidth="1"/>
    <col min="88" max="88" width="10.7109375" style="175" customWidth="1"/>
    <col min="89" max="89" width="10.7109375" style="175" hidden="1" customWidth="1"/>
    <col min="90" max="90" width="10.7109375" style="175" customWidth="1"/>
    <col min="91" max="91" width="1.28515625" style="175" customWidth="1"/>
    <col min="92" max="92" width="10.7109375" style="175" customWidth="1"/>
    <col min="93" max="95" width="8.7109375" style="175" hidden="1" customWidth="1"/>
    <col min="96" max="96" width="13.85546875" style="175" bestFit="1" customWidth="1"/>
    <col min="97" max="97" width="8.7109375" style="175" hidden="1" customWidth="1"/>
    <col min="98" max="98" width="10.7109375" style="175" customWidth="1"/>
    <col min="99" max="99" width="1.28515625" style="175" customWidth="1"/>
    <col min="100" max="100" width="10.7109375" style="175" customWidth="1"/>
    <col min="101" max="101" width="10.7109375" style="175" hidden="1" customWidth="1"/>
    <col min="102" max="102" width="14.140625" style="175" hidden="1" customWidth="1"/>
    <col min="103" max="103" width="9.5703125" style="175" hidden="1" customWidth="1"/>
    <col min="104" max="104" width="13.85546875" style="175" bestFit="1" customWidth="1"/>
    <col min="105" max="105" width="10.7109375" style="175" hidden="1" customWidth="1"/>
    <col min="106" max="106" width="10.7109375" style="175" customWidth="1"/>
    <col min="107" max="107" width="1.28515625" style="175" customWidth="1"/>
    <col min="108" max="108" width="10.7109375" style="927" hidden="1" customWidth="1"/>
    <col min="109" max="109" width="11.42578125" style="927" hidden="1" customWidth="1"/>
    <col min="110" max="111" width="11" style="927" hidden="1" customWidth="1"/>
    <col min="112" max="112" width="11.28515625" style="927" hidden="1" customWidth="1"/>
    <col min="113" max="113" width="8.7109375" style="927" hidden="1" customWidth="1"/>
    <col min="114" max="114" width="10.7109375" style="928" hidden="1" customWidth="1"/>
    <col min="115" max="115" width="1.28515625" style="928" hidden="1" customWidth="1"/>
    <col min="116" max="116" width="11.7109375" style="928" customWidth="1"/>
    <col min="117" max="117" width="13.140625" style="928" hidden="1" customWidth="1"/>
    <col min="118" max="119" width="10.7109375" style="928" hidden="1" customWidth="1"/>
    <col min="120" max="120" width="13.85546875" style="928" bestFit="1" customWidth="1"/>
    <col min="121" max="121" width="15.85546875" style="928" hidden="1" customWidth="1"/>
    <col min="122" max="122" width="13" style="928" bestFit="1" customWidth="1"/>
    <col min="123" max="123" width="1.28515625" style="928" customWidth="1"/>
    <col min="124" max="124" width="10.7109375" style="927" customWidth="1"/>
    <col min="125" max="125" width="11.42578125" style="927" hidden="1" customWidth="1"/>
    <col min="126" max="128" width="10.7109375" style="927" customWidth="1"/>
    <col min="129" max="129" width="10.7109375" style="927" hidden="1" customWidth="1"/>
    <col min="130" max="130" width="10.7109375" style="927" customWidth="1"/>
    <col min="131" max="131" width="1.28515625" style="928" customWidth="1"/>
    <col min="132" max="133" width="8.28515625" style="175" customWidth="1"/>
    <col min="134" max="134" width="1.28515625" style="175" customWidth="1"/>
    <col min="135" max="136" width="8.28515625" style="175" customWidth="1"/>
    <col min="137" max="16384" width="11.42578125" style="175"/>
  </cols>
  <sheetData>
    <row r="1" spans="1:137" ht="54.95" customHeight="1">
      <c r="A1" s="1964" t="s">
        <v>445</v>
      </c>
      <c r="B1" s="1964"/>
      <c r="C1" s="1964"/>
      <c r="D1" s="1964"/>
      <c r="E1" s="1964"/>
      <c r="F1" s="1964"/>
      <c r="G1" s="1964"/>
      <c r="H1" s="1964"/>
      <c r="I1" s="1964"/>
      <c r="J1" s="1964"/>
      <c r="K1" s="1964"/>
      <c r="L1" s="1964"/>
      <c r="M1" s="1964"/>
      <c r="N1" s="1964"/>
      <c r="O1" s="1964"/>
      <c r="P1" s="1964"/>
      <c r="Q1" s="1964"/>
      <c r="R1" s="1964"/>
      <c r="S1" s="1964"/>
      <c r="T1" s="1964"/>
      <c r="U1" s="1964"/>
      <c r="V1" s="1964"/>
      <c r="W1" s="1964"/>
      <c r="X1" s="1964"/>
      <c r="Y1" s="1964"/>
      <c r="Z1" s="1964"/>
      <c r="AA1" s="1964"/>
      <c r="AB1" s="1964"/>
      <c r="AC1" s="1964"/>
      <c r="AD1" s="1964"/>
      <c r="AE1" s="1964"/>
      <c r="AF1" s="1964"/>
      <c r="AG1" s="1964"/>
      <c r="AH1" s="1964"/>
      <c r="AI1" s="1964"/>
      <c r="AJ1" s="1964"/>
      <c r="AK1" s="1964"/>
      <c r="AL1" s="1964"/>
      <c r="AM1" s="1964"/>
      <c r="AN1" s="1964"/>
      <c r="AO1" s="1964"/>
      <c r="AP1" s="1964"/>
      <c r="AQ1" s="1964"/>
      <c r="AR1" s="1964"/>
      <c r="AS1" s="1964"/>
      <c r="AT1" s="1964"/>
      <c r="AU1" s="1964"/>
      <c r="AV1" s="1964"/>
      <c r="AW1" s="1964"/>
      <c r="AX1" s="1964"/>
      <c r="AY1" s="1964"/>
      <c r="AZ1" s="1964"/>
      <c r="BA1" s="1964"/>
      <c r="BB1" s="1964"/>
      <c r="BC1" s="1964"/>
      <c r="BD1" s="1964"/>
      <c r="BE1" s="1964"/>
      <c r="BF1" s="1964"/>
      <c r="BG1" s="1964"/>
      <c r="BH1" s="1964"/>
      <c r="BI1" s="1964"/>
      <c r="BJ1" s="1964"/>
      <c r="BK1" s="1964"/>
      <c r="BL1" s="1964"/>
      <c r="BM1" s="1964"/>
      <c r="BN1" s="1964"/>
      <c r="BO1" s="1964"/>
      <c r="BP1" s="1964"/>
      <c r="BQ1" s="1964"/>
      <c r="BR1" s="1964"/>
      <c r="BS1" s="1964"/>
      <c r="BT1" s="1964"/>
      <c r="BU1" s="1964"/>
      <c r="BV1" s="1964"/>
      <c r="BW1" s="1964"/>
      <c r="BX1" s="1964"/>
      <c r="BY1" s="1964"/>
      <c r="BZ1" s="1964"/>
      <c r="CA1" s="1964"/>
      <c r="CB1" s="1964"/>
      <c r="CC1" s="1964"/>
      <c r="CD1" s="1964"/>
      <c r="CE1" s="1964"/>
      <c r="CF1" s="1964"/>
      <c r="CG1" s="1964"/>
      <c r="CH1" s="1964"/>
      <c r="CI1" s="1964"/>
      <c r="CJ1" s="1964"/>
      <c r="CK1" s="1964"/>
      <c r="CL1" s="1964"/>
      <c r="CM1" s="1964"/>
      <c r="CN1" s="1964"/>
      <c r="CO1" s="1964"/>
      <c r="CP1" s="1964"/>
      <c r="CQ1" s="1964"/>
      <c r="CR1" s="1964"/>
      <c r="CS1" s="1964"/>
      <c r="CT1" s="1964"/>
      <c r="CU1" s="1964"/>
      <c r="CV1" s="1964"/>
      <c r="CW1" s="1964"/>
      <c r="CX1" s="1964"/>
      <c r="CY1" s="1964"/>
      <c r="CZ1" s="1964"/>
      <c r="DA1" s="1964"/>
      <c r="DB1" s="1964"/>
      <c r="DC1" s="1964"/>
      <c r="DD1" s="1964"/>
      <c r="DE1" s="1964"/>
      <c r="DF1" s="1964"/>
      <c r="DG1" s="1964"/>
      <c r="DH1" s="1964"/>
      <c r="DI1" s="1964"/>
      <c r="DJ1" s="1964"/>
      <c r="DK1" s="1964"/>
      <c r="DL1" s="1964"/>
      <c r="DM1" s="1964"/>
      <c r="DN1" s="1964"/>
      <c r="DO1" s="1964"/>
      <c r="DP1" s="1964"/>
      <c r="DQ1" s="1964"/>
      <c r="DR1" s="1964"/>
      <c r="DS1" s="1964"/>
      <c r="DT1" s="1964"/>
      <c r="DU1" s="1964"/>
      <c r="DV1" s="1964"/>
      <c r="DW1" s="1964"/>
      <c r="DX1" s="1964"/>
      <c r="DY1" s="1964"/>
      <c r="DZ1" s="1964"/>
      <c r="EA1" s="1964"/>
      <c r="EB1" s="1964"/>
      <c r="EC1" s="1964"/>
      <c r="ED1" s="1964"/>
      <c r="EE1" s="1964"/>
      <c r="EF1" s="1964"/>
    </row>
    <row r="2" spans="1:137" ht="24" customHeight="1" thickBot="1">
      <c r="A2" s="1994"/>
      <c r="B2" s="1994"/>
      <c r="C2" s="1994"/>
      <c r="D2" s="1994"/>
      <c r="E2" s="1994"/>
      <c r="F2" s="1994"/>
      <c r="G2" s="1994"/>
      <c r="H2" s="1994"/>
      <c r="I2" s="1994"/>
      <c r="J2" s="1994"/>
      <c r="K2" s="1994"/>
      <c r="L2" s="1994"/>
      <c r="M2" s="1994"/>
      <c r="N2" s="1994"/>
      <c r="O2" s="1994"/>
      <c r="P2" s="1994"/>
      <c r="Q2" s="1994"/>
      <c r="R2" s="1994"/>
      <c r="S2" s="1994"/>
      <c r="T2" s="1994"/>
      <c r="U2" s="1994"/>
      <c r="V2" s="1994"/>
      <c r="AP2" s="191"/>
      <c r="AX2" s="191"/>
      <c r="AY2" s="191"/>
      <c r="BG2" s="191"/>
      <c r="CV2" s="1973"/>
      <c r="CW2" s="1973"/>
      <c r="CX2" s="1973"/>
      <c r="CY2" s="1973"/>
      <c r="CZ2" s="1973"/>
      <c r="DA2" s="1973"/>
      <c r="DB2" s="1973"/>
      <c r="DC2" s="1973"/>
      <c r="DD2" s="1973"/>
      <c r="DE2" s="1973"/>
      <c r="DF2" s="1973"/>
      <c r="DG2" s="1973"/>
      <c r="DH2" s="1973"/>
      <c r="DI2" s="1973"/>
      <c r="DJ2" s="1973"/>
      <c r="DK2" s="1973"/>
      <c r="DL2" s="1973"/>
      <c r="DM2" s="1973"/>
      <c r="DN2" s="1973"/>
      <c r="DO2" s="1973"/>
      <c r="DP2" s="1973"/>
      <c r="DQ2" s="1973"/>
      <c r="DR2" s="1973"/>
      <c r="DS2" s="1973"/>
      <c r="DT2" s="1973"/>
      <c r="DU2" s="1973"/>
      <c r="DV2" s="1973"/>
      <c r="DW2" s="1973"/>
      <c r="DX2" s="1973"/>
      <c r="DY2" s="1973"/>
      <c r="DZ2" s="1973"/>
      <c r="EA2" s="1973"/>
      <c r="EB2" s="1973"/>
      <c r="EC2" s="1973"/>
      <c r="ED2" s="1973"/>
      <c r="EE2" s="1973"/>
      <c r="EF2" s="1973"/>
    </row>
    <row r="3" spans="1:137" s="333" customFormat="1" ht="27.75" customHeight="1" thickTop="1">
      <c r="A3" s="1949" t="s">
        <v>61</v>
      </c>
      <c r="B3" s="958"/>
      <c r="C3" s="1952">
        <v>2000</v>
      </c>
      <c r="D3" s="1952"/>
      <c r="E3" s="1952"/>
      <c r="F3" s="1952"/>
      <c r="G3" s="1952"/>
      <c r="H3" s="1952"/>
      <c r="I3" s="1952"/>
      <c r="J3" s="958"/>
      <c r="K3" s="1952">
        <v>2005</v>
      </c>
      <c r="L3" s="1952"/>
      <c r="M3" s="1952"/>
      <c r="N3" s="1952"/>
      <c r="O3" s="1952"/>
      <c r="P3" s="1952"/>
      <c r="Q3" s="1952"/>
      <c r="R3" s="958"/>
      <c r="S3" s="1955" t="s">
        <v>105</v>
      </c>
      <c r="T3" s="1955"/>
      <c r="U3" s="1955"/>
      <c r="V3" s="1955"/>
      <c r="W3" s="1955"/>
      <c r="X3" s="1955"/>
      <c r="Y3" s="1955"/>
      <c r="Z3" s="958"/>
      <c r="AA3" s="1952">
        <v>2008</v>
      </c>
      <c r="AB3" s="1952"/>
      <c r="AC3" s="1952"/>
      <c r="AD3" s="1952"/>
      <c r="AE3" s="1952"/>
      <c r="AF3" s="1952"/>
      <c r="AG3" s="1952"/>
      <c r="AH3" s="893"/>
      <c r="AI3" s="1955">
        <v>2009</v>
      </c>
      <c r="AJ3" s="1955"/>
      <c r="AK3" s="1955"/>
      <c r="AL3" s="1955"/>
      <c r="AM3" s="1955"/>
      <c r="AN3" s="1955"/>
      <c r="AO3" s="1955"/>
      <c r="AP3" s="893"/>
      <c r="AQ3" s="1955">
        <v>2010</v>
      </c>
      <c r="AR3" s="1955"/>
      <c r="AS3" s="1955"/>
      <c r="AT3" s="1955"/>
      <c r="AU3" s="1955"/>
      <c r="AV3" s="1955"/>
      <c r="AW3" s="1955"/>
      <c r="AX3" s="893"/>
      <c r="AY3" s="893"/>
      <c r="AZ3" s="1944">
        <v>2011</v>
      </c>
      <c r="BA3" s="1944"/>
      <c r="BB3" s="1944"/>
      <c r="BC3" s="1944"/>
      <c r="BD3" s="1944"/>
      <c r="BE3" s="1944"/>
      <c r="BF3" s="1944"/>
      <c r="BG3" s="893"/>
      <c r="BH3" s="1944">
        <v>2012</v>
      </c>
      <c r="BI3" s="1944"/>
      <c r="BJ3" s="1944"/>
      <c r="BK3" s="1944"/>
      <c r="BL3" s="1944"/>
      <c r="BM3" s="1944"/>
      <c r="BN3" s="1944"/>
      <c r="BO3" s="893"/>
      <c r="BP3" s="1944">
        <v>2013</v>
      </c>
      <c r="BQ3" s="1944"/>
      <c r="BR3" s="1944"/>
      <c r="BS3" s="1944"/>
      <c r="BT3" s="1944"/>
      <c r="BU3" s="1944"/>
      <c r="BV3" s="1944"/>
      <c r="BW3" s="893"/>
      <c r="BX3" s="1944">
        <v>2014</v>
      </c>
      <c r="BY3" s="1944"/>
      <c r="BZ3" s="1944"/>
      <c r="CA3" s="1944"/>
      <c r="CB3" s="1944"/>
      <c r="CC3" s="1944"/>
      <c r="CD3" s="1944"/>
      <c r="CE3" s="981"/>
      <c r="CF3" s="1944">
        <v>2015</v>
      </c>
      <c r="CG3" s="1944"/>
      <c r="CH3" s="1944"/>
      <c r="CI3" s="1944"/>
      <c r="CJ3" s="1944"/>
      <c r="CK3" s="1944"/>
      <c r="CL3" s="1944"/>
      <c r="CM3" s="981"/>
      <c r="CN3" s="1965">
        <v>2016</v>
      </c>
      <c r="CO3" s="1965"/>
      <c r="CP3" s="1965"/>
      <c r="CQ3" s="1965"/>
      <c r="CR3" s="1965"/>
      <c r="CS3" s="1965"/>
      <c r="CT3" s="1965"/>
      <c r="CU3" s="947"/>
      <c r="CV3" s="1965">
        <v>2017</v>
      </c>
      <c r="CW3" s="1965"/>
      <c r="CX3" s="1965"/>
      <c r="CY3" s="1965"/>
      <c r="CZ3" s="1965"/>
      <c r="DA3" s="1965"/>
      <c r="DB3" s="1965"/>
      <c r="DC3" s="947"/>
      <c r="DD3" s="1965" t="s">
        <v>415</v>
      </c>
      <c r="DE3" s="1965"/>
      <c r="DF3" s="1965"/>
      <c r="DG3" s="1965"/>
      <c r="DH3" s="1965"/>
      <c r="DI3" s="1965"/>
      <c r="DJ3" s="1965"/>
      <c r="DK3" s="1750"/>
      <c r="DL3" s="1965">
        <v>2018</v>
      </c>
      <c r="DM3" s="1965"/>
      <c r="DN3" s="1965"/>
      <c r="DO3" s="1965"/>
      <c r="DP3" s="1965"/>
      <c r="DQ3" s="1965"/>
      <c r="DR3" s="1965"/>
      <c r="DS3" s="1455"/>
      <c r="DT3" s="1963" t="s">
        <v>430</v>
      </c>
      <c r="DU3" s="1963"/>
      <c r="DV3" s="1963"/>
      <c r="DW3" s="1963"/>
      <c r="DX3" s="1963"/>
      <c r="DY3" s="1963"/>
      <c r="DZ3" s="1963"/>
      <c r="EA3" s="1963"/>
      <c r="EB3" s="1966" t="s">
        <v>401</v>
      </c>
      <c r="EC3" s="1966"/>
      <c r="ED3" s="1797"/>
      <c r="EE3" s="1966" t="s">
        <v>395</v>
      </c>
      <c r="EF3" s="1966"/>
    </row>
    <row r="4" spans="1:137" ht="38.25" customHeight="1">
      <c r="A4" s="1950"/>
      <c r="B4" s="457"/>
      <c r="C4" s="1919" t="s">
        <v>0</v>
      </c>
      <c r="D4" s="1953" t="s">
        <v>54</v>
      </c>
      <c r="E4" s="1919" t="s">
        <v>1</v>
      </c>
      <c r="F4" s="1919"/>
      <c r="G4" s="1919" t="s">
        <v>2</v>
      </c>
      <c r="H4" s="1953" t="s">
        <v>46</v>
      </c>
      <c r="I4" s="1919" t="s">
        <v>43</v>
      </c>
      <c r="J4" s="464"/>
      <c r="K4" s="1919" t="s">
        <v>0</v>
      </c>
      <c r="L4" s="1953" t="s">
        <v>54</v>
      </c>
      <c r="M4" s="1919" t="s">
        <v>1</v>
      </c>
      <c r="N4" s="1919"/>
      <c r="O4" s="1919" t="s">
        <v>2</v>
      </c>
      <c r="P4" s="1953" t="s">
        <v>46</v>
      </c>
      <c r="Q4" s="1919" t="s">
        <v>43</v>
      </c>
      <c r="R4" s="464"/>
      <c r="S4" s="1992" t="s">
        <v>0</v>
      </c>
      <c r="T4" s="1990" t="s">
        <v>54</v>
      </c>
      <c r="U4" s="1992" t="s">
        <v>1</v>
      </c>
      <c r="V4" s="1992"/>
      <c r="W4" s="1992" t="s">
        <v>2</v>
      </c>
      <c r="X4" s="1990" t="s">
        <v>46</v>
      </c>
      <c r="Y4" s="1992" t="s">
        <v>43</v>
      </c>
      <c r="Z4" s="487"/>
      <c r="AA4" s="1992" t="s">
        <v>0</v>
      </c>
      <c r="AB4" s="1990" t="s">
        <v>54</v>
      </c>
      <c r="AC4" s="1992" t="s">
        <v>1</v>
      </c>
      <c r="AD4" s="1992"/>
      <c r="AE4" s="1992" t="s">
        <v>2</v>
      </c>
      <c r="AF4" s="1990" t="s">
        <v>46</v>
      </c>
      <c r="AG4" s="1992" t="s">
        <v>43</v>
      </c>
      <c r="AH4" s="488"/>
      <c r="AI4" s="1992" t="s">
        <v>0</v>
      </c>
      <c r="AJ4" s="1990" t="s">
        <v>54</v>
      </c>
      <c r="AK4" s="1992" t="s">
        <v>1</v>
      </c>
      <c r="AL4" s="1992"/>
      <c r="AM4" s="1992" t="s">
        <v>2</v>
      </c>
      <c r="AN4" s="1990" t="s">
        <v>46</v>
      </c>
      <c r="AO4" s="1992" t="s">
        <v>43</v>
      </c>
      <c r="AP4" s="488"/>
      <c r="AQ4" s="1992" t="s">
        <v>0</v>
      </c>
      <c r="AR4" s="1990" t="s">
        <v>54</v>
      </c>
      <c r="AS4" s="1992" t="s">
        <v>1</v>
      </c>
      <c r="AT4" s="1992"/>
      <c r="AU4" s="1992" t="s">
        <v>2</v>
      </c>
      <c r="AV4" s="1990" t="s">
        <v>46</v>
      </c>
      <c r="AW4" s="1992" t="s">
        <v>43</v>
      </c>
      <c r="AX4" s="488"/>
      <c r="AY4" s="488"/>
      <c r="AZ4" s="1922" t="s">
        <v>0</v>
      </c>
      <c r="BA4" s="1939" t="s">
        <v>54</v>
      </c>
      <c r="BB4" s="1921" t="s">
        <v>1</v>
      </c>
      <c r="BC4" s="1921"/>
      <c r="BD4" s="1922" t="s">
        <v>2</v>
      </c>
      <c r="BE4" s="1945" t="s">
        <v>46</v>
      </c>
      <c r="BF4" s="1946" t="s">
        <v>43</v>
      </c>
      <c r="BG4" s="462"/>
      <c r="BH4" s="1922" t="s">
        <v>0</v>
      </c>
      <c r="BI4" s="1939" t="s">
        <v>54</v>
      </c>
      <c r="BJ4" s="1921" t="s">
        <v>1</v>
      </c>
      <c r="BK4" s="1921"/>
      <c r="BL4" s="1922" t="s">
        <v>2</v>
      </c>
      <c r="BM4" s="1945" t="s">
        <v>46</v>
      </c>
      <c r="BN4" s="1946" t="s">
        <v>43</v>
      </c>
      <c r="BO4" s="462"/>
      <c r="BP4" s="1922" t="s">
        <v>0</v>
      </c>
      <c r="BQ4" s="1939" t="s">
        <v>54</v>
      </c>
      <c r="BR4" s="1921" t="s">
        <v>1</v>
      </c>
      <c r="BS4" s="1921"/>
      <c r="BT4" s="1922" t="s">
        <v>2</v>
      </c>
      <c r="BU4" s="1945" t="s">
        <v>46</v>
      </c>
      <c r="BV4" s="1946" t="s">
        <v>43</v>
      </c>
      <c r="BW4" s="462"/>
      <c r="BX4" s="1922" t="s">
        <v>0</v>
      </c>
      <c r="BY4" s="1939" t="s">
        <v>54</v>
      </c>
      <c r="BZ4" s="1921" t="s">
        <v>1</v>
      </c>
      <c r="CA4" s="1921"/>
      <c r="CB4" s="1922" t="s">
        <v>2</v>
      </c>
      <c r="CC4" s="1945" t="s">
        <v>46</v>
      </c>
      <c r="CD4" s="1946" t="s">
        <v>43</v>
      </c>
      <c r="CE4" s="488"/>
      <c r="CF4" s="1922" t="s">
        <v>0</v>
      </c>
      <c r="CG4" s="1939" t="s">
        <v>54</v>
      </c>
      <c r="CH4" s="1921" t="s">
        <v>1</v>
      </c>
      <c r="CI4" s="1921"/>
      <c r="CJ4" s="1922" t="s">
        <v>2</v>
      </c>
      <c r="CK4" s="1945" t="s">
        <v>46</v>
      </c>
      <c r="CL4" s="1946" t="s">
        <v>43</v>
      </c>
      <c r="CM4" s="462"/>
      <c r="CN4" s="1959" t="s">
        <v>0</v>
      </c>
      <c r="CO4" s="1956" t="s">
        <v>54</v>
      </c>
      <c r="CP4" s="1958" t="s">
        <v>1</v>
      </c>
      <c r="CQ4" s="1958"/>
      <c r="CR4" s="1959" t="s">
        <v>2</v>
      </c>
      <c r="CS4" s="1956" t="s">
        <v>46</v>
      </c>
      <c r="CT4" s="1961" t="s">
        <v>43</v>
      </c>
      <c r="CU4" s="1397"/>
      <c r="CV4" s="1959" t="s">
        <v>0</v>
      </c>
      <c r="CW4" s="1956" t="s">
        <v>54</v>
      </c>
      <c r="CX4" s="1958" t="s">
        <v>1</v>
      </c>
      <c r="CY4" s="1958"/>
      <c r="CZ4" s="1959" t="s">
        <v>2</v>
      </c>
      <c r="DA4" s="1956" t="s">
        <v>46</v>
      </c>
      <c r="DB4" s="1961" t="s">
        <v>43</v>
      </c>
      <c r="DC4" s="1052"/>
      <c r="DD4" s="1959" t="s">
        <v>0</v>
      </c>
      <c r="DE4" s="1956" t="s">
        <v>54</v>
      </c>
      <c r="DF4" s="1958" t="s">
        <v>1</v>
      </c>
      <c r="DG4" s="1958"/>
      <c r="DH4" s="1959" t="s">
        <v>2</v>
      </c>
      <c r="DI4" s="1956" t="s">
        <v>46</v>
      </c>
      <c r="DJ4" s="1961" t="s">
        <v>43</v>
      </c>
      <c r="DK4" s="1748"/>
      <c r="DL4" s="1959" t="s">
        <v>0</v>
      </c>
      <c r="DM4" s="1956" t="s">
        <v>54</v>
      </c>
      <c r="DN4" s="1958" t="s">
        <v>1</v>
      </c>
      <c r="DO4" s="1958"/>
      <c r="DP4" s="1959" t="s">
        <v>2</v>
      </c>
      <c r="DQ4" s="1956" t="s">
        <v>46</v>
      </c>
      <c r="DR4" s="1961" t="s">
        <v>43</v>
      </c>
      <c r="DS4" s="1451"/>
      <c r="DT4" s="1942" t="s">
        <v>0</v>
      </c>
      <c r="DU4" s="1968" t="s">
        <v>54</v>
      </c>
      <c r="DV4" s="1970" t="s">
        <v>1</v>
      </c>
      <c r="DW4" s="1970"/>
      <c r="DX4" s="1942" t="s">
        <v>2</v>
      </c>
      <c r="DY4" s="1968" t="s">
        <v>46</v>
      </c>
      <c r="DZ4" s="1971" t="s">
        <v>43</v>
      </c>
      <c r="EA4" s="1971"/>
      <c r="EB4" s="1967"/>
      <c r="EC4" s="1967"/>
      <c r="ED4" s="1798"/>
      <c r="EE4" s="1967"/>
      <c r="EF4" s="1967"/>
    </row>
    <row r="5" spans="1:137" ht="45.75" customHeight="1" thickBot="1">
      <c r="A5" s="1951"/>
      <c r="B5" s="458"/>
      <c r="C5" s="1920"/>
      <c r="D5" s="1954"/>
      <c r="E5" s="465" t="s">
        <v>3</v>
      </c>
      <c r="F5" s="465" t="s">
        <v>4</v>
      </c>
      <c r="G5" s="1920"/>
      <c r="H5" s="1954"/>
      <c r="I5" s="1920"/>
      <c r="J5" s="465"/>
      <c r="K5" s="1920"/>
      <c r="L5" s="1954"/>
      <c r="M5" s="465" t="s">
        <v>3</v>
      </c>
      <c r="N5" s="465" t="s">
        <v>4</v>
      </c>
      <c r="O5" s="1920"/>
      <c r="P5" s="1954"/>
      <c r="Q5" s="1920"/>
      <c r="R5" s="465"/>
      <c r="S5" s="1993"/>
      <c r="T5" s="1991"/>
      <c r="U5" s="489" t="s">
        <v>3</v>
      </c>
      <c r="V5" s="489" t="s">
        <v>4</v>
      </c>
      <c r="W5" s="1993"/>
      <c r="X5" s="1991"/>
      <c r="Y5" s="1993"/>
      <c r="Z5" s="489"/>
      <c r="AA5" s="1993"/>
      <c r="AB5" s="1991"/>
      <c r="AC5" s="489" t="s">
        <v>3</v>
      </c>
      <c r="AD5" s="489" t="s">
        <v>4</v>
      </c>
      <c r="AE5" s="1993"/>
      <c r="AF5" s="1991"/>
      <c r="AG5" s="1993"/>
      <c r="AH5" s="490"/>
      <c r="AI5" s="1993"/>
      <c r="AJ5" s="1991"/>
      <c r="AK5" s="489" t="s">
        <v>3</v>
      </c>
      <c r="AL5" s="489" t="s">
        <v>4</v>
      </c>
      <c r="AM5" s="1993"/>
      <c r="AN5" s="1991"/>
      <c r="AO5" s="1993"/>
      <c r="AP5" s="490"/>
      <c r="AQ5" s="1993"/>
      <c r="AR5" s="1991"/>
      <c r="AS5" s="489" t="s">
        <v>3</v>
      </c>
      <c r="AT5" s="489" t="s">
        <v>4</v>
      </c>
      <c r="AU5" s="1993"/>
      <c r="AV5" s="1991"/>
      <c r="AW5" s="1993"/>
      <c r="AX5" s="490"/>
      <c r="AY5" s="490"/>
      <c r="AZ5" s="1923"/>
      <c r="BA5" s="1938"/>
      <c r="BB5" s="962" t="s">
        <v>3</v>
      </c>
      <c r="BC5" s="962" t="s">
        <v>4</v>
      </c>
      <c r="BD5" s="1923"/>
      <c r="BE5" s="1926"/>
      <c r="BF5" s="1934"/>
      <c r="BG5" s="463"/>
      <c r="BH5" s="1923"/>
      <c r="BI5" s="1938"/>
      <c r="BJ5" s="1068" t="s">
        <v>3</v>
      </c>
      <c r="BK5" s="1068" t="s">
        <v>4</v>
      </c>
      <c r="BL5" s="1923"/>
      <c r="BM5" s="1926"/>
      <c r="BN5" s="1934"/>
      <c r="BO5" s="463"/>
      <c r="BP5" s="1923"/>
      <c r="BQ5" s="1938"/>
      <c r="BR5" s="1068" t="s">
        <v>3</v>
      </c>
      <c r="BS5" s="1068" t="s">
        <v>4</v>
      </c>
      <c r="BT5" s="1923"/>
      <c r="BU5" s="1926"/>
      <c r="BV5" s="1934"/>
      <c r="BW5" s="463"/>
      <c r="BX5" s="1923"/>
      <c r="BY5" s="1938"/>
      <c r="BZ5" s="1068" t="s">
        <v>3</v>
      </c>
      <c r="CA5" s="1068" t="s">
        <v>4</v>
      </c>
      <c r="CB5" s="1923"/>
      <c r="CC5" s="1926"/>
      <c r="CD5" s="1934"/>
      <c r="CE5" s="490"/>
      <c r="CF5" s="1923"/>
      <c r="CG5" s="1938"/>
      <c r="CH5" s="1068" t="s">
        <v>3</v>
      </c>
      <c r="CI5" s="1068" t="s">
        <v>4</v>
      </c>
      <c r="CJ5" s="1923"/>
      <c r="CK5" s="1926"/>
      <c r="CL5" s="1934"/>
      <c r="CM5" s="463"/>
      <c r="CN5" s="1960"/>
      <c r="CO5" s="1957"/>
      <c r="CP5" s="1072" t="s">
        <v>3</v>
      </c>
      <c r="CQ5" s="1072" t="s">
        <v>4</v>
      </c>
      <c r="CR5" s="1960"/>
      <c r="CS5" s="1957"/>
      <c r="CT5" s="1962"/>
      <c r="CU5" s="1398"/>
      <c r="CV5" s="1960"/>
      <c r="CW5" s="1957"/>
      <c r="CX5" s="1072" t="s">
        <v>3</v>
      </c>
      <c r="CY5" s="1072" t="s">
        <v>4</v>
      </c>
      <c r="CZ5" s="1960"/>
      <c r="DA5" s="1957"/>
      <c r="DB5" s="1962"/>
      <c r="DC5" s="1051"/>
      <c r="DD5" s="1960"/>
      <c r="DE5" s="1957"/>
      <c r="DF5" s="1400" t="s">
        <v>3</v>
      </c>
      <c r="DG5" s="1400" t="s">
        <v>4</v>
      </c>
      <c r="DH5" s="1960"/>
      <c r="DI5" s="1957"/>
      <c r="DJ5" s="1962"/>
      <c r="DK5" s="1749"/>
      <c r="DL5" s="1960"/>
      <c r="DM5" s="1957"/>
      <c r="DN5" s="1767" t="s">
        <v>3</v>
      </c>
      <c r="DO5" s="1767" t="s">
        <v>4</v>
      </c>
      <c r="DP5" s="1960"/>
      <c r="DQ5" s="1957"/>
      <c r="DR5" s="1962"/>
      <c r="DS5" s="1452"/>
      <c r="DT5" s="1943"/>
      <c r="DU5" s="1969"/>
      <c r="DV5" s="1799" t="s">
        <v>3</v>
      </c>
      <c r="DW5" s="1799" t="s">
        <v>4</v>
      </c>
      <c r="DX5" s="1943"/>
      <c r="DY5" s="1969"/>
      <c r="DZ5" s="1972"/>
      <c r="EA5" s="1972"/>
      <c r="EB5" s="1801" t="s">
        <v>431</v>
      </c>
      <c r="EC5" s="1800" t="s">
        <v>432</v>
      </c>
      <c r="ED5" s="1800"/>
      <c r="EE5" s="1801" t="s">
        <v>431</v>
      </c>
      <c r="EF5" s="1800" t="s">
        <v>432</v>
      </c>
    </row>
    <row r="6" spans="1:137" ht="12" customHeight="1" thickTop="1">
      <c r="A6" s="451"/>
      <c r="B6" s="452"/>
      <c r="C6" s="452"/>
      <c r="D6" s="452"/>
      <c r="E6" s="452"/>
      <c r="F6" s="452"/>
      <c r="G6" s="452"/>
      <c r="H6" s="452"/>
      <c r="I6" s="452"/>
      <c r="J6" s="452"/>
      <c r="K6" s="452"/>
      <c r="L6" s="452"/>
      <c r="M6" s="452"/>
      <c r="N6" s="452"/>
      <c r="O6" s="452"/>
      <c r="P6" s="452"/>
      <c r="Q6" s="452"/>
      <c r="R6" s="452"/>
      <c r="S6" s="452"/>
      <c r="T6" s="452"/>
      <c r="U6" s="452"/>
      <c r="V6" s="294"/>
      <c r="W6" s="294"/>
      <c r="X6" s="294"/>
      <c r="Y6" s="294"/>
      <c r="Z6" s="294"/>
      <c r="AA6" s="452"/>
      <c r="AB6" s="452"/>
      <c r="AC6" s="452"/>
      <c r="AD6" s="294"/>
      <c r="AE6" s="294"/>
      <c r="AF6" s="294"/>
      <c r="AG6" s="294"/>
      <c r="AH6" s="294"/>
      <c r="AI6" s="452"/>
      <c r="AJ6" s="452"/>
      <c r="AK6" s="452"/>
      <c r="AL6" s="294"/>
      <c r="AM6" s="294"/>
      <c r="AN6" s="294"/>
      <c r="AO6" s="294"/>
      <c r="AP6" s="294"/>
      <c r="AQ6" s="294"/>
      <c r="AR6" s="294"/>
      <c r="AS6" s="294"/>
      <c r="AT6" s="294"/>
      <c r="AU6" s="294"/>
      <c r="AV6" s="294"/>
      <c r="AW6" s="294"/>
      <c r="AX6" s="294"/>
      <c r="AY6" s="294"/>
      <c r="AZ6" s="294"/>
      <c r="BA6" s="294"/>
      <c r="BB6" s="294"/>
      <c r="BC6" s="294"/>
      <c r="BD6" s="294"/>
      <c r="BE6" s="294"/>
      <c r="BF6" s="294"/>
      <c r="BG6" s="294"/>
      <c r="BH6" s="191"/>
      <c r="BI6" s="191"/>
      <c r="BJ6" s="191"/>
      <c r="BK6" s="191"/>
      <c r="BL6" s="191"/>
      <c r="BM6" s="191"/>
      <c r="BN6" s="191"/>
      <c r="BO6" s="191"/>
      <c r="BP6" s="191"/>
      <c r="BQ6" s="191"/>
      <c r="BR6" s="191"/>
      <c r="BS6" s="191"/>
      <c r="BT6" s="191"/>
      <c r="BU6" s="191"/>
      <c r="BV6" s="192"/>
      <c r="BW6" s="191"/>
      <c r="BX6" s="191"/>
      <c r="BY6" s="191"/>
      <c r="BZ6" s="191"/>
      <c r="CA6" s="191"/>
      <c r="CB6" s="191"/>
      <c r="CC6" s="191"/>
      <c r="CD6" s="192"/>
      <c r="CE6" s="191"/>
      <c r="CF6" s="191"/>
      <c r="CG6" s="191"/>
      <c r="CH6" s="191"/>
      <c r="CI6" s="191"/>
      <c r="CJ6" s="191"/>
      <c r="CK6" s="191"/>
      <c r="CL6" s="192"/>
      <c r="CM6" s="191"/>
      <c r="CN6" s="191"/>
      <c r="CO6" s="191"/>
      <c r="CP6" s="191"/>
      <c r="CQ6" s="191"/>
      <c r="CR6" s="191"/>
      <c r="CS6" s="191"/>
      <c r="CT6" s="191"/>
      <c r="CU6" s="191"/>
      <c r="CV6" s="191"/>
      <c r="CW6" s="191"/>
      <c r="CX6" s="191"/>
      <c r="CY6" s="191"/>
      <c r="CZ6" s="191"/>
      <c r="DA6" s="191"/>
      <c r="DB6" s="192"/>
      <c r="DC6" s="192"/>
      <c r="DD6" s="259"/>
      <c r="DE6" s="259"/>
      <c r="DF6" s="259"/>
      <c r="DG6" s="259"/>
      <c r="DH6" s="259"/>
      <c r="DI6" s="259"/>
      <c r="DJ6" s="260"/>
      <c r="DK6" s="260"/>
      <c r="DL6" s="260"/>
      <c r="DM6" s="260"/>
      <c r="DN6" s="260"/>
      <c r="DO6" s="260"/>
      <c r="DP6" s="260"/>
      <c r="DQ6" s="260"/>
      <c r="DR6" s="260"/>
      <c r="DS6" s="260"/>
      <c r="DT6" s="260"/>
      <c r="DU6" s="260"/>
      <c r="DV6" s="260"/>
      <c r="DW6" s="260"/>
      <c r="DX6" s="260"/>
      <c r="DY6" s="260"/>
      <c r="DZ6" s="260"/>
      <c r="EA6" s="260"/>
      <c r="EB6" s="192"/>
      <c r="EC6" s="192"/>
      <c r="ED6" s="192"/>
      <c r="EE6" s="192"/>
      <c r="EF6" s="192"/>
    </row>
    <row r="7" spans="1:137" s="269" customFormat="1" ht="24" customHeight="1">
      <c r="A7" s="768" t="s">
        <v>5</v>
      </c>
      <c r="B7" s="691"/>
      <c r="C7" s="690">
        <v>67.221795727702641</v>
      </c>
      <c r="D7" s="690">
        <v>1.1640479502159877</v>
      </c>
      <c r="E7" s="690">
        <v>64.92655230479582</v>
      </c>
      <c r="F7" s="690">
        <v>69.517039150609463</v>
      </c>
      <c r="G7" s="690">
        <v>1.7316525653840491</v>
      </c>
      <c r="H7" s="690">
        <v>1023.7763429999943</v>
      </c>
      <c r="I7" s="693">
        <v>1161</v>
      </c>
      <c r="J7" s="691"/>
      <c r="K7" s="690">
        <v>63.899556314964897</v>
      </c>
      <c r="L7" s="690">
        <v>3.6248874119490524</v>
      </c>
      <c r="M7" s="690">
        <v>56.713639790759466</v>
      </c>
      <c r="N7" s="690">
        <v>71.085472839170336</v>
      </c>
      <c r="O7" s="690">
        <v>5.6727896420465829</v>
      </c>
      <c r="P7" s="691">
        <v>233.21047999999976</v>
      </c>
      <c r="Q7" s="693">
        <v>273</v>
      </c>
      <c r="R7" s="691"/>
      <c r="S7" s="690">
        <v>68.722379110761111</v>
      </c>
      <c r="T7" s="579">
        <v>3.6973996156436351</v>
      </c>
      <c r="U7" s="579">
        <v>61.385009907205657</v>
      </c>
      <c r="V7" s="579">
        <v>76.059748314316565</v>
      </c>
      <c r="W7" s="579">
        <v>5.3801973439896029</v>
      </c>
      <c r="X7" s="580">
        <v>211.89601099999982</v>
      </c>
      <c r="Y7" s="581">
        <v>223</v>
      </c>
      <c r="Z7" s="580"/>
      <c r="AA7" s="579">
        <v>65.701397970946772</v>
      </c>
      <c r="AB7" s="579">
        <v>3.5476956798022727</v>
      </c>
      <c r="AC7" s="579">
        <v>58.721308428003418</v>
      </c>
      <c r="AD7" s="579">
        <v>72.681487513890133</v>
      </c>
      <c r="AE7" s="579">
        <v>5.3997263214567628</v>
      </c>
      <c r="AF7" s="580">
        <v>515.0264400000018</v>
      </c>
      <c r="AG7" s="581">
        <v>545</v>
      </c>
      <c r="AH7" s="582"/>
      <c r="AI7" s="647">
        <v>68.545119541050141</v>
      </c>
      <c r="AJ7" s="769">
        <v>2.0440812093882923</v>
      </c>
      <c r="AK7" s="770">
        <v>64.529810999763342</v>
      </c>
      <c r="AL7" s="583">
        <v>72.560428082336941</v>
      </c>
      <c r="AM7" s="579">
        <v>2.9820959144496606</v>
      </c>
      <c r="AN7" s="580">
        <v>802.60274500000037</v>
      </c>
      <c r="AO7" s="771">
        <v>901</v>
      </c>
      <c r="AP7" s="579"/>
      <c r="AQ7" s="647">
        <v>68.27868109460357</v>
      </c>
      <c r="AR7" s="579">
        <v>2.1023792297878563</v>
      </c>
      <c r="AS7" s="579">
        <v>64.147317170078182</v>
      </c>
      <c r="AT7" s="579">
        <v>72.410045019128944</v>
      </c>
      <c r="AU7" s="579">
        <v>3.0791151734095501</v>
      </c>
      <c r="AV7" s="580">
        <v>702.91149200000018</v>
      </c>
      <c r="AW7" s="581">
        <v>766</v>
      </c>
      <c r="AX7" s="579"/>
      <c r="AY7" s="579"/>
      <c r="AZ7" s="647">
        <v>70.624436570331426</v>
      </c>
      <c r="BA7" s="769">
        <v>2.3961773319091799</v>
      </c>
      <c r="BB7" s="770">
        <v>65.916338521908145</v>
      </c>
      <c r="BC7" s="583">
        <v>75.332534618754707</v>
      </c>
      <c r="BD7" s="579">
        <v>3.3928445284274149</v>
      </c>
      <c r="BE7" s="580">
        <v>721.99339599999803</v>
      </c>
      <c r="BF7" s="771">
        <v>780</v>
      </c>
      <c r="BG7" s="579"/>
      <c r="BH7" s="773">
        <v>67.571293324580168</v>
      </c>
      <c r="BI7" s="772">
        <v>2.3071879785059632</v>
      </c>
      <c r="BJ7" s="772">
        <v>63.039204771098923</v>
      </c>
      <c r="BK7" s="772">
        <v>72.103381878061427</v>
      </c>
      <c r="BL7" s="772">
        <v>3.4144499313093442</v>
      </c>
      <c r="BM7" s="772">
        <v>739.74155800000074</v>
      </c>
      <c r="BN7" s="585">
        <v>827</v>
      </c>
      <c r="BO7" s="582"/>
      <c r="BP7" s="887">
        <v>72.337186824158778</v>
      </c>
      <c r="BQ7" s="881">
        <v>2.4607418598081678</v>
      </c>
      <c r="BR7" s="881">
        <v>67.50208035834757</v>
      </c>
      <c r="BS7" s="881">
        <v>77.17229328997</v>
      </c>
      <c r="BT7" s="881">
        <v>3.4017660457129404</v>
      </c>
      <c r="BU7" s="695">
        <v>671.22187400000109</v>
      </c>
      <c r="BV7" s="695">
        <v>750</v>
      </c>
      <c r="BW7" s="694"/>
      <c r="BX7" s="887">
        <v>68.434831191511947</v>
      </c>
      <c r="BY7" s="881">
        <v>2.0768660643707544</v>
      </c>
      <c r="BZ7" s="881">
        <v>64.355951434645362</v>
      </c>
      <c r="CA7" s="881">
        <v>72.513710948378531</v>
      </c>
      <c r="CB7" s="881">
        <v>3.0348084859868121</v>
      </c>
      <c r="CC7" s="695">
        <v>839.95524499999931</v>
      </c>
      <c r="CD7" s="695">
        <v>878</v>
      </c>
      <c r="CE7" s="694"/>
      <c r="CF7" s="887">
        <v>65.22138487414523</v>
      </c>
      <c r="CG7" s="881">
        <v>1.5447599915885135</v>
      </c>
      <c r="CH7" s="881">
        <v>62.191118930830584</v>
      </c>
      <c r="CI7" s="881">
        <v>68.251650817459875</v>
      </c>
      <c r="CJ7" s="881">
        <v>2.3684869534269586</v>
      </c>
      <c r="CK7" s="695">
        <v>914.0726790000009</v>
      </c>
      <c r="CL7" s="695">
        <v>1847</v>
      </c>
      <c r="CM7" s="694"/>
      <c r="CN7" s="887">
        <v>69.814203925527877</v>
      </c>
      <c r="CO7" s="881">
        <v>1.5551766862762055</v>
      </c>
      <c r="CP7" s="881">
        <v>66.762762190373522</v>
      </c>
      <c r="CQ7" s="881">
        <v>72.865645660682219</v>
      </c>
      <c r="CR7" s="881">
        <v>2.2275935251444561</v>
      </c>
      <c r="CS7" s="695">
        <v>802.91841700000009</v>
      </c>
      <c r="CT7" s="695">
        <v>1446</v>
      </c>
      <c r="CU7" s="694"/>
      <c r="CV7" s="689">
        <v>64.222116658042594</v>
      </c>
      <c r="CW7" s="690">
        <v>1.5630051500364113</v>
      </c>
      <c r="CX7" s="690">
        <v>61.155944014916351</v>
      </c>
      <c r="CY7" s="690">
        <v>67.288289301168831</v>
      </c>
      <c r="CZ7" s="690">
        <v>2.4337490437426665</v>
      </c>
      <c r="DA7" s="691">
        <v>876.56627699999922</v>
      </c>
      <c r="DB7" s="695">
        <v>1794</v>
      </c>
      <c r="DC7" s="695"/>
      <c r="DD7" s="887">
        <v>67.880779785710587</v>
      </c>
      <c r="DE7" s="881">
        <v>2.1089760478454558</v>
      </c>
      <c r="DF7" s="881">
        <v>63.736568061207777</v>
      </c>
      <c r="DG7" s="881">
        <v>72.024991510213397</v>
      </c>
      <c r="DH7" s="881">
        <v>3.1068824702709312</v>
      </c>
      <c r="DI7" s="695">
        <v>410.39218299999931</v>
      </c>
      <c r="DJ7" s="695">
        <v>866</v>
      </c>
      <c r="DK7" s="695"/>
      <c r="DL7" s="887">
        <v>66.412266044222321</v>
      </c>
      <c r="DM7" s="881">
        <v>1.4458190903383561</v>
      </c>
      <c r="DN7" s="881">
        <v>63.575371242709465</v>
      </c>
      <c r="DO7" s="881">
        <v>69.249160845735176</v>
      </c>
      <c r="DP7" s="881">
        <v>2.1770362260724849</v>
      </c>
      <c r="DQ7" s="881">
        <v>816.93943200000126</v>
      </c>
      <c r="DR7" s="695">
        <v>1735</v>
      </c>
      <c r="DS7" s="1816"/>
      <c r="DT7" s="881">
        <v>64.00626254238469</v>
      </c>
      <c r="DU7" s="881">
        <v>2.063553836881737</v>
      </c>
      <c r="DV7" s="881">
        <v>59.950165885357244</v>
      </c>
      <c r="DW7" s="881">
        <v>68.062359199412128</v>
      </c>
      <c r="DX7" s="881">
        <v>3.223987395788436</v>
      </c>
      <c r="DY7" s="695">
        <v>337.53001100000034</v>
      </c>
      <c r="DZ7" s="695">
        <v>770</v>
      </c>
      <c r="EA7" s="1816"/>
      <c r="EB7" s="690">
        <v>-4.4000000000000004</v>
      </c>
      <c r="EC7" s="690">
        <v>-2.4</v>
      </c>
      <c r="ED7" s="690"/>
      <c r="EE7" s="690" t="s">
        <v>258</v>
      </c>
      <c r="EF7" s="690" t="s">
        <v>258</v>
      </c>
      <c r="EG7" s="1762"/>
    </row>
    <row r="8" spans="1:137" s="269" customFormat="1" ht="7.5" customHeight="1">
      <c r="A8" s="595"/>
      <c r="B8" s="698"/>
      <c r="C8" s="697"/>
      <c r="D8" s="697"/>
      <c r="E8" s="697"/>
      <c r="F8" s="697"/>
      <c r="G8" s="697"/>
      <c r="H8" s="697"/>
      <c r="I8" s="700"/>
      <c r="J8" s="698"/>
      <c r="K8" s="697"/>
      <c r="L8" s="697"/>
      <c r="M8" s="697"/>
      <c r="N8" s="697"/>
      <c r="O8" s="697"/>
      <c r="P8" s="698"/>
      <c r="Q8" s="700"/>
      <c r="R8" s="698"/>
      <c r="S8" s="697"/>
      <c r="T8" s="588"/>
      <c r="U8" s="588"/>
      <c r="V8" s="588"/>
      <c r="W8" s="588"/>
      <c r="X8" s="589"/>
      <c r="Y8" s="590"/>
      <c r="Z8" s="589"/>
      <c r="AA8" s="588"/>
      <c r="AB8" s="588"/>
      <c r="AC8" s="588"/>
      <c r="AD8" s="588"/>
      <c r="AE8" s="588"/>
      <c r="AF8" s="589"/>
      <c r="AG8" s="590"/>
      <c r="AH8" s="591"/>
      <c r="AI8" s="650"/>
      <c r="AJ8" s="774"/>
      <c r="AK8" s="775"/>
      <c r="AL8" s="592"/>
      <c r="AM8" s="588"/>
      <c r="AN8" s="589"/>
      <c r="AO8" s="776"/>
      <c r="AP8" s="588"/>
      <c r="AQ8" s="653"/>
      <c r="AR8" s="593"/>
      <c r="AS8" s="593"/>
      <c r="AT8" s="593"/>
      <c r="AU8" s="593"/>
      <c r="AV8" s="596"/>
      <c r="AW8" s="597"/>
      <c r="AX8" s="588"/>
      <c r="AY8" s="588"/>
      <c r="AZ8" s="653"/>
      <c r="BA8" s="777"/>
      <c r="BB8" s="778"/>
      <c r="BC8" s="598"/>
      <c r="BD8" s="593"/>
      <c r="BE8" s="596"/>
      <c r="BF8" s="779"/>
      <c r="BG8" s="588"/>
      <c r="BH8" s="781"/>
      <c r="BI8" s="780"/>
      <c r="BJ8" s="780"/>
      <c r="BK8" s="780"/>
      <c r="BL8" s="780"/>
      <c r="BM8" s="780"/>
      <c r="BN8" s="599"/>
      <c r="BO8" s="591"/>
      <c r="BP8" s="882"/>
      <c r="BQ8" s="882"/>
      <c r="BR8" s="882"/>
      <c r="BS8" s="882"/>
      <c r="BT8" s="882"/>
      <c r="BU8" s="882"/>
      <c r="BV8" s="708"/>
      <c r="BW8" s="701"/>
      <c r="BX8" s="888"/>
      <c r="BY8" s="882"/>
      <c r="BZ8" s="882"/>
      <c r="CA8" s="882"/>
      <c r="CB8" s="882"/>
      <c r="CC8" s="882"/>
      <c r="CD8" s="708"/>
      <c r="CE8" s="701"/>
      <c r="CF8" s="888"/>
      <c r="CG8" s="882"/>
      <c r="CH8" s="882"/>
      <c r="CI8" s="882"/>
      <c r="CJ8" s="882"/>
      <c r="CK8" s="882"/>
      <c r="CL8" s="708"/>
      <c r="CM8" s="701"/>
      <c r="CN8" s="888"/>
      <c r="CO8" s="882"/>
      <c r="CP8" s="882"/>
      <c r="CQ8" s="882"/>
      <c r="CR8" s="882"/>
      <c r="CS8" s="882"/>
      <c r="CT8" s="708"/>
      <c r="CU8" s="701"/>
      <c r="CV8" s="704"/>
      <c r="CW8" s="702"/>
      <c r="CX8" s="702"/>
      <c r="CY8" s="702"/>
      <c r="CZ8" s="702"/>
      <c r="DA8" s="705"/>
      <c r="DB8" s="708"/>
      <c r="DC8" s="708"/>
      <c r="DD8" s="888"/>
      <c r="DE8" s="882"/>
      <c r="DF8" s="882"/>
      <c r="DG8" s="882"/>
      <c r="DH8" s="882"/>
      <c r="DI8" s="882"/>
      <c r="DJ8" s="708"/>
      <c r="DK8" s="708"/>
      <c r="DL8" s="888"/>
      <c r="DM8" s="882"/>
      <c r="DN8" s="882"/>
      <c r="DO8" s="882"/>
      <c r="DP8" s="882"/>
      <c r="DQ8" s="882"/>
      <c r="DR8" s="708"/>
      <c r="DS8" s="1735"/>
      <c r="DT8" s="882"/>
      <c r="DU8" s="882"/>
      <c r="DV8" s="882"/>
      <c r="DW8" s="882"/>
      <c r="DX8" s="882"/>
      <c r="DY8" s="708"/>
      <c r="DZ8" s="708"/>
      <c r="EA8" s="1735"/>
      <c r="EB8" s="702"/>
      <c r="EC8" s="702"/>
      <c r="ED8" s="702"/>
      <c r="EE8" s="702"/>
      <c r="EF8" s="702"/>
      <c r="EG8" s="1762"/>
    </row>
    <row r="9" spans="1:137" s="269" customFormat="1" ht="24" customHeight="1">
      <c r="A9" s="610" t="s">
        <v>6</v>
      </c>
      <c r="B9" s="782"/>
      <c r="C9" s="717"/>
      <c r="D9" s="717"/>
      <c r="E9" s="717"/>
      <c r="F9" s="717"/>
      <c r="G9" s="717"/>
      <c r="H9" s="717"/>
      <c r="I9" s="720"/>
      <c r="J9" s="782"/>
      <c r="K9" s="717"/>
      <c r="L9" s="717"/>
      <c r="M9" s="717"/>
      <c r="N9" s="717"/>
      <c r="O9" s="717"/>
      <c r="P9" s="718"/>
      <c r="Q9" s="720"/>
      <c r="R9" s="718"/>
      <c r="S9" s="717"/>
      <c r="T9" s="612"/>
      <c r="U9" s="612"/>
      <c r="V9" s="612"/>
      <c r="W9" s="612"/>
      <c r="X9" s="613"/>
      <c r="Y9" s="614"/>
      <c r="Z9" s="613"/>
      <c r="AA9" s="612"/>
      <c r="AB9" s="612"/>
      <c r="AC9" s="612"/>
      <c r="AD9" s="612"/>
      <c r="AE9" s="612"/>
      <c r="AF9" s="613"/>
      <c r="AG9" s="614"/>
      <c r="AH9" s="615"/>
      <c r="AI9" s="659"/>
      <c r="AJ9" s="783"/>
      <c r="AK9" s="784"/>
      <c r="AL9" s="616"/>
      <c r="AM9" s="612"/>
      <c r="AN9" s="613"/>
      <c r="AO9" s="785"/>
      <c r="AP9" s="612"/>
      <c r="AQ9" s="659"/>
      <c r="AR9" s="612"/>
      <c r="AS9" s="612"/>
      <c r="AT9" s="612"/>
      <c r="AU9" s="612"/>
      <c r="AV9" s="613"/>
      <c r="AW9" s="614"/>
      <c r="AX9" s="612"/>
      <c r="AY9" s="612"/>
      <c r="AZ9" s="659"/>
      <c r="BA9" s="783"/>
      <c r="BB9" s="784"/>
      <c r="BC9" s="616"/>
      <c r="BD9" s="612"/>
      <c r="BE9" s="613"/>
      <c r="BF9" s="785"/>
      <c r="BG9" s="612"/>
      <c r="BH9" s="787"/>
      <c r="BI9" s="786"/>
      <c r="BJ9" s="786"/>
      <c r="BK9" s="786"/>
      <c r="BL9" s="786"/>
      <c r="BM9" s="786"/>
      <c r="BN9" s="617"/>
      <c r="BO9" s="615"/>
      <c r="BP9" s="1414"/>
      <c r="BQ9" s="1414"/>
      <c r="BR9" s="1414"/>
      <c r="BS9" s="1414"/>
      <c r="BT9" s="1414"/>
      <c r="BU9" s="1414"/>
      <c r="BV9" s="1411"/>
      <c r="BW9" s="721"/>
      <c r="BX9" s="1413"/>
      <c r="BY9" s="1414"/>
      <c r="BZ9" s="1414"/>
      <c r="CA9" s="1414"/>
      <c r="CB9" s="1414"/>
      <c r="CC9" s="1414"/>
      <c r="CD9" s="1411"/>
      <c r="CE9" s="721"/>
      <c r="CF9" s="1413"/>
      <c r="CG9" s="1414"/>
      <c r="CH9" s="1414"/>
      <c r="CI9" s="1414"/>
      <c r="CJ9" s="1414"/>
      <c r="CK9" s="1414"/>
      <c r="CL9" s="1411"/>
      <c r="CM9" s="721"/>
      <c r="CN9" s="1413"/>
      <c r="CO9" s="1414"/>
      <c r="CP9" s="1414"/>
      <c r="CQ9" s="1414"/>
      <c r="CR9" s="1414"/>
      <c r="CS9" s="1414"/>
      <c r="CT9" s="1411"/>
      <c r="CU9" s="721"/>
      <c r="CV9" s="716"/>
      <c r="CW9" s="717"/>
      <c r="CX9" s="717"/>
      <c r="CY9" s="717"/>
      <c r="CZ9" s="717"/>
      <c r="DA9" s="718"/>
      <c r="DB9" s="1411"/>
      <c r="DC9" s="1411"/>
      <c r="DD9" s="1413"/>
      <c r="DE9" s="1414"/>
      <c r="DF9" s="1414"/>
      <c r="DG9" s="1414"/>
      <c r="DH9" s="1414"/>
      <c r="DI9" s="1414"/>
      <c r="DJ9" s="1411"/>
      <c r="DK9" s="1411"/>
      <c r="DL9" s="1413"/>
      <c r="DM9" s="1414"/>
      <c r="DN9" s="1414"/>
      <c r="DO9" s="1414"/>
      <c r="DP9" s="1414"/>
      <c r="DQ9" s="1414"/>
      <c r="DR9" s="1411"/>
      <c r="DS9" s="1817"/>
      <c r="DT9" s="1414"/>
      <c r="DU9" s="1414"/>
      <c r="DV9" s="1414"/>
      <c r="DW9" s="1414"/>
      <c r="DX9" s="1414"/>
      <c r="DY9" s="1411"/>
      <c r="DZ9" s="1411"/>
      <c r="EA9" s="1817"/>
      <c r="EB9" s="717"/>
      <c r="EC9" s="717"/>
      <c r="ED9" s="717"/>
      <c r="EE9" s="717"/>
      <c r="EF9" s="717"/>
      <c r="EG9" s="1762"/>
    </row>
    <row r="10" spans="1:137" s="269" customFormat="1" ht="24" customHeight="1">
      <c r="A10" s="625" t="s">
        <v>7</v>
      </c>
      <c r="B10" s="705"/>
      <c r="C10" s="702">
        <v>58.605179556739628</v>
      </c>
      <c r="D10" s="702">
        <v>1.6818881704725896</v>
      </c>
      <c r="E10" s="702">
        <v>55.28887049865854</v>
      </c>
      <c r="F10" s="702">
        <v>61.921488614820717</v>
      </c>
      <c r="G10" s="702">
        <v>2.8698626694663401</v>
      </c>
      <c r="H10" s="702">
        <v>553.076594</v>
      </c>
      <c r="I10" s="707">
        <v>526</v>
      </c>
      <c r="J10" s="705"/>
      <c r="K10" s="702">
        <v>57.011181182736969</v>
      </c>
      <c r="L10" s="702">
        <v>5.5424034033473282</v>
      </c>
      <c r="M10" s="702">
        <v>46.024012845138465</v>
      </c>
      <c r="N10" s="702">
        <v>67.998349520335481</v>
      </c>
      <c r="O10" s="702">
        <v>9.7216077414399766</v>
      </c>
      <c r="P10" s="705">
        <v>128.99610300000009</v>
      </c>
      <c r="Q10" s="707">
        <v>125</v>
      </c>
      <c r="R10" s="705"/>
      <c r="S10" s="702">
        <v>64.484550683968962</v>
      </c>
      <c r="T10" s="593">
        <v>5.1964793495808035</v>
      </c>
      <c r="U10" s="593">
        <v>54.172306536702578</v>
      </c>
      <c r="V10" s="593">
        <v>74.79679483123536</v>
      </c>
      <c r="W10" s="593">
        <v>8.058487334506097</v>
      </c>
      <c r="X10" s="596">
        <v>137.14878999999988</v>
      </c>
      <c r="Y10" s="597">
        <v>119</v>
      </c>
      <c r="Z10" s="596"/>
      <c r="AA10" s="593">
        <v>57.013200934870525</v>
      </c>
      <c r="AB10" s="593">
        <v>5.0733258597666735</v>
      </c>
      <c r="AC10" s="593">
        <v>47.031434746944527</v>
      </c>
      <c r="AD10" s="593">
        <v>66.994967122796524</v>
      </c>
      <c r="AE10" s="593">
        <v>8.898510830083417</v>
      </c>
      <c r="AF10" s="596">
        <v>338.16142900000079</v>
      </c>
      <c r="AG10" s="597">
        <v>337</v>
      </c>
      <c r="AH10" s="591"/>
      <c r="AI10" s="653">
        <v>60.552296759382109</v>
      </c>
      <c r="AJ10" s="777">
        <v>2.8359573483845533</v>
      </c>
      <c r="AK10" s="778">
        <v>54.981459499398056</v>
      </c>
      <c r="AL10" s="598">
        <v>66.123134019366162</v>
      </c>
      <c r="AM10" s="593">
        <v>4.6834843600629297</v>
      </c>
      <c r="AN10" s="596">
        <v>515.57007199999975</v>
      </c>
      <c r="AO10" s="779">
        <v>505</v>
      </c>
      <c r="AP10" s="593"/>
      <c r="AQ10" s="653">
        <v>59.87804190886753</v>
      </c>
      <c r="AR10" s="593">
        <v>3.0254837807420625</v>
      </c>
      <c r="AS10" s="593">
        <v>53.932694671368587</v>
      </c>
      <c r="AT10" s="593">
        <v>65.82338914636648</v>
      </c>
      <c r="AU10" s="593">
        <v>5.0527433501361854</v>
      </c>
      <c r="AV10" s="596">
        <v>457.3423499999999</v>
      </c>
      <c r="AW10" s="597">
        <v>427</v>
      </c>
      <c r="AX10" s="593"/>
      <c r="AY10" s="593"/>
      <c r="AZ10" s="653">
        <v>64.006445004337507</v>
      </c>
      <c r="BA10" s="777">
        <v>3.4797675348865664</v>
      </c>
      <c r="BB10" s="778">
        <v>57.169268756237066</v>
      </c>
      <c r="BC10" s="598">
        <v>70.843621252437956</v>
      </c>
      <c r="BD10" s="593">
        <v>5.4365892913608214</v>
      </c>
      <c r="BE10" s="596">
        <v>464.08781800000065</v>
      </c>
      <c r="BF10" s="779">
        <v>415</v>
      </c>
      <c r="BG10" s="593"/>
      <c r="BH10" s="781">
        <v>61.759686922666603</v>
      </c>
      <c r="BI10" s="780">
        <v>3.2709181132834559</v>
      </c>
      <c r="BJ10" s="780">
        <v>55.334510179943685</v>
      </c>
      <c r="BK10" s="780">
        <v>68.184863665389514</v>
      </c>
      <c r="BL10" s="780">
        <v>5.2962025493736542</v>
      </c>
      <c r="BM10" s="780">
        <v>484.7793939999998</v>
      </c>
      <c r="BN10" s="599">
        <v>482</v>
      </c>
      <c r="BO10" s="591"/>
      <c r="BP10" s="882">
        <v>65.911420809751661</v>
      </c>
      <c r="BQ10" s="882">
        <v>3.4124243292548226</v>
      </c>
      <c r="BR10" s="882">
        <v>59.20635547642258</v>
      </c>
      <c r="BS10" s="882">
        <v>72.616486143080749</v>
      </c>
      <c r="BT10" s="882">
        <v>5.1772883778435421</v>
      </c>
      <c r="BU10" s="708">
        <v>458.18964800000066</v>
      </c>
      <c r="BV10" s="708">
        <v>428</v>
      </c>
      <c r="BW10" s="701"/>
      <c r="BX10" s="888">
        <v>62.265484379833858</v>
      </c>
      <c r="BY10" s="882">
        <v>2.7418224504076885</v>
      </c>
      <c r="BZ10" s="882">
        <v>56.880657557465483</v>
      </c>
      <c r="CA10" s="882">
        <v>67.650311202202232</v>
      </c>
      <c r="CB10" s="882">
        <v>4.4034387232610879</v>
      </c>
      <c r="CC10" s="708">
        <v>589.78693999999996</v>
      </c>
      <c r="CD10" s="708">
        <v>528</v>
      </c>
      <c r="CE10" s="701"/>
      <c r="CF10" s="888">
        <v>59.375392828689918</v>
      </c>
      <c r="CG10" s="882">
        <v>1.9104288044360054</v>
      </c>
      <c r="CH10" s="882">
        <v>55.627815616221675</v>
      </c>
      <c r="CI10" s="882">
        <v>63.122970041158169</v>
      </c>
      <c r="CJ10" s="882">
        <v>3.217543014743466</v>
      </c>
      <c r="CK10" s="708">
        <v>645.15240700000197</v>
      </c>
      <c r="CL10" s="708">
        <v>1248</v>
      </c>
      <c r="CM10" s="701"/>
      <c r="CN10" s="888">
        <v>63.158306673481079</v>
      </c>
      <c r="CO10" s="882">
        <v>2.0875430383291231</v>
      </c>
      <c r="CP10" s="882">
        <v>59.062298800355691</v>
      </c>
      <c r="CQ10" s="882">
        <v>67.254314546606466</v>
      </c>
      <c r="CR10" s="882">
        <v>3.3052549193907397</v>
      </c>
      <c r="CS10" s="708">
        <v>550.48067200000048</v>
      </c>
      <c r="CT10" s="708">
        <v>950</v>
      </c>
      <c r="CU10" s="701"/>
      <c r="CV10" s="704">
        <v>58.630473439845467</v>
      </c>
      <c r="CW10" s="702">
        <v>2.0024397349729552</v>
      </c>
      <c r="CX10" s="702">
        <v>54.702254818979114</v>
      </c>
      <c r="CY10" s="702">
        <v>62.55869206071182</v>
      </c>
      <c r="CZ10" s="702">
        <v>3.4153565841958398</v>
      </c>
      <c r="DA10" s="705">
        <v>626.66144999999995</v>
      </c>
      <c r="DB10" s="708">
        <v>1244</v>
      </c>
      <c r="DC10" s="1002"/>
      <c r="DD10" s="888">
        <v>62.238485375313516</v>
      </c>
      <c r="DE10" s="882">
        <v>2.6383775802321927</v>
      </c>
      <c r="DF10" s="882">
        <v>57.053981116560152</v>
      </c>
      <c r="DG10" s="882">
        <v>67.42298963406688</v>
      </c>
      <c r="DH10" s="882">
        <v>4.2391416891367477</v>
      </c>
      <c r="DI10" s="708">
        <v>289.10438599999998</v>
      </c>
      <c r="DJ10" s="708">
        <v>579</v>
      </c>
      <c r="DK10" s="708"/>
      <c r="DL10" s="888">
        <v>61.190088573467769</v>
      </c>
      <c r="DM10" s="882">
        <v>1.835805246328013</v>
      </c>
      <c r="DN10" s="882">
        <v>57.587987595067226</v>
      </c>
      <c r="DO10" s="882">
        <v>64.792189551868319</v>
      </c>
      <c r="DP10" s="882">
        <v>3.0001676564397459</v>
      </c>
      <c r="DQ10" s="882">
        <v>585.72912600000086</v>
      </c>
      <c r="DR10" s="708">
        <v>1166</v>
      </c>
      <c r="DS10" s="1735"/>
      <c r="DT10" s="882">
        <v>57.362066890724925</v>
      </c>
      <c r="DU10" s="882">
        <v>2.5350449809058975</v>
      </c>
      <c r="DV10" s="882">
        <v>52.379212899377428</v>
      </c>
      <c r="DW10" s="882">
        <v>62.344920882072429</v>
      </c>
      <c r="DX10" s="882">
        <v>4.4193752392764596</v>
      </c>
      <c r="DY10" s="708">
        <v>229.97732499999998</v>
      </c>
      <c r="DZ10" s="708">
        <v>534</v>
      </c>
      <c r="EA10" s="1735"/>
      <c r="EB10" s="702">
        <v>-4.9000000000000004</v>
      </c>
      <c r="EC10" s="702">
        <v>-3.8</v>
      </c>
      <c r="ED10" s="702"/>
      <c r="EE10" s="702" t="s">
        <v>258</v>
      </c>
      <c r="EF10" s="702" t="s">
        <v>258</v>
      </c>
      <c r="EG10" s="1762"/>
    </row>
    <row r="11" spans="1:137" s="269" customFormat="1" ht="24" customHeight="1">
      <c r="A11" s="789" t="s">
        <v>8</v>
      </c>
      <c r="B11" s="711"/>
      <c r="C11" s="710">
        <v>77.346400072118911</v>
      </c>
      <c r="D11" s="710">
        <v>1.528402017024687</v>
      </c>
      <c r="E11" s="710">
        <v>74.332731540266309</v>
      </c>
      <c r="F11" s="710">
        <v>80.360068603971499</v>
      </c>
      <c r="G11" s="710">
        <v>1.976048032745652</v>
      </c>
      <c r="H11" s="710">
        <v>470.69974900000199</v>
      </c>
      <c r="I11" s="713">
        <v>635</v>
      </c>
      <c r="J11" s="711"/>
      <c r="K11" s="710">
        <v>72.425957121060307</v>
      </c>
      <c r="L11" s="710">
        <v>4.2720696007078081</v>
      </c>
      <c r="M11" s="710">
        <v>63.957077388385883</v>
      </c>
      <c r="N11" s="710">
        <v>80.894836853734716</v>
      </c>
      <c r="O11" s="710">
        <v>5.898533855157793</v>
      </c>
      <c r="P11" s="711">
        <v>104.21437699999989</v>
      </c>
      <c r="Q11" s="713">
        <v>148</v>
      </c>
      <c r="R11" s="711"/>
      <c r="S11" s="710">
        <v>76.498093487649555</v>
      </c>
      <c r="T11" s="602">
        <v>4.4794746662512273</v>
      </c>
      <c r="U11" s="602">
        <v>67.608721799180572</v>
      </c>
      <c r="V11" s="602">
        <v>85.387465176118539</v>
      </c>
      <c r="W11" s="602">
        <v>5.8556683729306638</v>
      </c>
      <c r="X11" s="603">
        <v>74.747220999999939</v>
      </c>
      <c r="Y11" s="604">
        <v>104</v>
      </c>
      <c r="Z11" s="603"/>
      <c r="AA11" s="602">
        <v>82.313011022852947</v>
      </c>
      <c r="AB11" s="602">
        <v>2.9462485806459182</v>
      </c>
      <c r="AC11" s="602">
        <v>76.516268358097534</v>
      </c>
      <c r="AD11" s="602">
        <v>88.109753687608347</v>
      </c>
      <c r="AE11" s="602">
        <v>3.5793230548059261</v>
      </c>
      <c r="AF11" s="603">
        <v>176.86501100000007</v>
      </c>
      <c r="AG11" s="604">
        <v>208</v>
      </c>
      <c r="AH11" s="605"/>
      <c r="AI11" s="656">
        <v>82.901883089804116</v>
      </c>
      <c r="AJ11" s="790">
        <v>2.5031500924035797</v>
      </c>
      <c r="AK11" s="791">
        <v>77.984798631521386</v>
      </c>
      <c r="AL11" s="606">
        <v>87.818967548086846</v>
      </c>
      <c r="AM11" s="602">
        <v>3.0194128276821197</v>
      </c>
      <c r="AN11" s="603">
        <v>287.0326730000001</v>
      </c>
      <c r="AO11" s="792">
        <v>396</v>
      </c>
      <c r="AP11" s="602"/>
      <c r="AQ11" s="656">
        <v>83.923839258272963</v>
      </c>
      <c r="AR11" s="602">
        <v>2.1615302694206693</v>
      </c>
      <c r="AS11" s="602">
        <v>79.676238230671842</v>
      </c>
      <c r="AT11" s="602">
        <v>88.171440285874084</v>
      </c>
      <c r="AU11" s="602">
        <v>2.5755855410387363</v>
      </c>
      <c r="AV11" s="603">
        <v>245.56914199999989</v>
      </c>
      <c r="AW11" s="604">
        <v>339</v>
      </c>
      <c r="AX11" s="602"/>
      <c r="AY11" s="602"/>
      <c r="AZ11" s="656">
        <v>82.533171888201608</v>
      </c>
      <c r="BA11" s="790">
        <v>2.5710633979896058</v>
      </c>
      <c r="BB11" s="791">
        <v>77.481451214088253</v>
      </c>
      <c r="BC11" s="606">
        <v>87.584892562314963</v>
      </c>
      <c r="BD11" s="602">
        <v>3.115187916771617</v>
      </c>
      <c r="BE11" s="603">
        <v>257.90557800000033</v>
      </c>
      <c r="BF11" s="792">
        <v>365</v>
      </c>
      <c r="BG11" s="602"/>
      <c r="BH11" s="794">
        <v>78.62135261763774</v>
      </c>
      <c r="BI11" s="793">
        <v>2.547027906607271</v>
      </c>
      <c r="BJ11" s="793">
        <v>73.618138259522411</v>
      </c>
      <c r="BK11" s="793">
        <v>83.624566975753069</v>
      </c>
      <c r="BL11" s="793">
        <v>3.2396134406314911</v>
      </c>
      <c r="BM11" s="793">
        <v>254.96216400000026</v>
      </c>
      <c r="BN11" s="607">
        <v>345</v>
      </c>
      <c r="BO11" s="605"/>
      <c r="BP11" s="883">
        <v>86.15772244711934</v>
      </c>
      <c r="BQ11" s="883">
        <v>2.3864526008535178</v>
      </c>
      <c r="BR11" s="883">
        <v>81.468586788802725</v>
      </c>
      <c r="BS11" s="883">
        <v>90.84685810543597</v>
      </c>
      <c r="BT11" s="883">
        <v>2.7698650023139142</v>
      </c>
      <c r="BU11" s="715">
        <v>213.03222600000004</v>
      </c>
      <c r="BV11" s="715">
        <v>322</v>
      </c>
      <c r="BW11" s="714"/>
      <c r="BX11" s="889">
        <v>82.979440181281134</v>
      </c>
      <c r="BY11" s="883">
        <v>2.3697422084656767</v>
      </c>
      <c r="BZ11" s="883">
        <v>78.325363691263703</v>
      </c>
      <c r="CA11" s="883">
        <v>87.633516671298565</v>
      </c>
      <c r="CB11" s="883">
        <v>2.8558185055100593</v>
      </c>
      <c r="CC11" s="715">
        <v>250.16830500000029</v>
      </c>
      <c r="CD11" s="715">
        <v>350</v>
      </c>
      <c r="CE11" s="714"/>
      <c r="CF11" s="889">
        <v>79.246195318439987</v>
      </c>
      <c r="CG11" s="883">
        <v>2.2680545615293539</v>
      </c>
      <c r="CH11" s="883">
        <v>74.797084432085171</v>
      </c>
      <c r="CI11" s="883">
        <v>83.695306204794818</v>
      </c>
      <c r="CJ11" s="883">
        <v>2.862035902689696</v>
      </c>
      <c r="CK11" s="715">
        <v>268.92027199999984</v>
      </c>
      <c r="CL11" s="715">
        <v>599</v>
      </c>
      <c r="CM11" s="714"/>
      <c r="CN11" s="889">
        <v>84.328446999873179</v>
      </c>
      <c r="CO11" s="883">
        <v>1.7189351159073627</v>
      </c>
      <c r="CP11" s="883">
        <v>80.955691737407449</v>
      </c>
      <c r="CQ11" s="883">
        <v>87.701202262338924</v>
      </c>
      <c r="CR11" s="883">
        <v>2.0383810885429297</v>
      </c>
      <c r="CS11" s="715">
        <v>252.43774500000023</v>
      </c>
      <c r="CT11" s="715">
        <v>496</v>
      </c>
      <c r="CU11" s="714"/>
      <c r="CV11" s="709">
        <v>78.243723559609379</v>
      </c>
      <c r="CW11" s="710">
        <v>2.0195623330248438</v>
      </c>
      <c r="CX11" s="710">
        <v>74.281915259448155</v>
      </c>
      <c r="CY11" s="710">
        <v>82.205531859770602</v>
      </c>
      <c r="CZ11" s="710">
        <v>2.581117361428046</v>
      </c>
      <c r="DA11" s="711">
        <v>249.90482699999995</v>
      </c>
      <c r="DB11" s="715">
        <v>550</v>
      </c>
      <c r="DC11" s="708"/>
      <c r="DD11" s="889">
        <v>81.329882675666056</v>
      </c>
      <c r="DE11" s="883">
        <v>3.258163175899377</v>
      </c>
      <c r="DF11" s="883">
        <v>74.927478035888484</v>
      </c>
      <c r="DG11" s="883">
        <v>87.732287315443628</v>
      </c>
      <c r="DH11" s="883">
        <v>4.0061082946504989</v>
      </c>
      <c r="DI11" s="715">
        <v>121.28779700000015</v>
      </c>
      <c r="DJ11" s="715">
        <v>287</v>
      </c>
      <c r="DK11" s="715"/>
      <c r="DL11" s="889">
        <v>79.641699881665247</v>
      </c>
      <c r="DM11" s="883">
        <v>2.1288104482821426</v>
      </c>
      <c r="DN11" s="883">
        <v>75.46468262238659</v>
      </c>
      <c r="DO11" s="883">
        <v>83.818717140943889</v>
      </c>
      <c r="DP11" s="883">
        <v>2.6729846945070395</v>
      </c>
      <c r="DQ11" s="883">
        <v>231.21030600000014</v>
      </c>
      <c r="DR11" s="715">
        <v>569</v>
      </c>
      <c r="DS11" s="1818"/>
      <c r="DT11" s="883">
        <v>78.213386507148698</v>
      </c>
      <c r="DU11" s="883">
        <v>3.543402401986611</v>
      </c>
      <c r="DV11" s="883">
        <v>71.248517270240768</v>
      </c>
      <c r="DW11" s="883">
        <v>85.178255744056614</v>
      </c>
      <c r="DX11" s="883">
        <v>4.5304295853021843</v>
      </c>
      <c r="DY11" s="715">
        <v>107.55268599999999</v>
      </c>
      <c r="DZ11" s="715">
        <v>236</v>
      </c>
      <c r="EA11" s="1818"/>
      <c r="EB11" s="710">
        <v>-4.8</v>
      </c>
      <c r="EC11" s="710">
        <v>-1.4</v>
      </c>
      <c r="ED11" s="710"/>
      <c r="EE11" s="710" t="s">
        <v>258</v>
      </c>
      <c r="EF11" s="710" t="s">
        <v>258</v>
      </c>
      <c r="EG11" s="1762"/>
    </row>
    <row r="12" spans="1:137" s="269" customFormat="1" ht="5.0999999999999996" customHeight="1">
      <c r="A12" s="595"/>
      <c r="B12" s="705"/>
      <c r="C12" s="702"/>
      <c r="D12" s="702"/>
      <c r="E12" s="702"/>
      <c r="F12" s="702"/>
      <c r="G12" s="702"/>
      <c r="H12" s="702"/>
      <c r="I12" s="707"/>
      <c r="J12" s="705"/>
      <c r="K12" s="702"/>
      <c r="L12" s="702"/>
      <c r="M12" s="702"/>
      <c r="N12" s="702"/>
      <c r="O12" s="702"/>
      <c r="P12" s="705"/>
      <c r="Q12" s="707"/>
      <c r="R12" s="705"/>
      <c r="S12" s="702"/>
      <c r="T12" s="593"/>
      <c r="U12" s="593"/>
      <c r="V12" s="593"/>
      <c r="W12" s="593"/>
      <c r="X12" s="596"/>
      <c r="Y12" s="597"/>
      <c r="Z12" s="596"/>
      <c r="AA12" s="593"/>
      <c r="AB12" s="593"/>
      <c r="AC12" s="593"/>
      <c r="AD12" s="593"/>
      <c r="AE12" s="593"/>
      <c r="AF12" s="596"/>
      <c r="AG12" s="597"/>
      <c r="AH12" s="593"/>
      <c r="AI12" s="653"/>
      <c r="AJ12" s="777"/>
      <c r="AK12" s="778"/>
      <c r="AL12" s="598"/>
      <c r="AM12" s="593"/>
      <c r="AN12" s="596"/>
      <c r="AO12" s="779"/>
      <c r="AP12" s="593"/>
      <c r="AQ12" s="653"/>
      <c r="AR12" s="593"/>
      <c r="AS12" s="593"/>
      <c r="AT12" s="593"/>
      <c r="AU12" s="593"/>
      <c r="AV12" s="596"/>
      <c r="AW12" s="597"/>
      <c r="AX12" s="593"/>
      <c r="AY12" s="593"/>
      <c r="AZ12" s="653"/>
      <c r="BA12" s="777"/>
      <c r="BB12" s="778"/>
      <c r="BC12" s="598"/>
      <c r="BD12" s="593"/>
      <c r="BE12" s="596"/>
      <c r="BF12" s="779"/>
      <c r="BG12" s="593"/>
      <c r="BH12" s="781"/>
      <c r="BI12" s="780"/>
      <c r="BJ12" s="780"/>
      <c r="BK12" s="780"/>
      <c r="BL12" s="780"/>
      <c r="BM12" s="599"/>
      <c r="BN12" s="599"/>
      <c r="BO12" s="591"/>
      <c r="BP12" s="882"/>
      <c r="BQ12" s="882"/>
      <c r="BR12" s="882"/>
      <c r="BS12" s="882"/>
      <c r="BT12" s="882"/>
      <c r="BU12" s="708"/>
      <c r="BV12" s="708"/>
      <c r="BW12" s="701"/>
      <c r="BX12" s="888"/>
      <c r="BY12" s="882"/>
      <c r="BZ12" s="882"/>
      <c r="CA12" s="882"/>
      <c r="CB12" s="882"/>
      <c r="CC12" s="708"/>
      <c r="CD12" s="708"/>
      <c r="CE12" s="701"/>
      <c r="CF12" s="888"/>
      <c r="CG12" s="882"/>
      <c r="CH12" s="882"/>
      <c r="CI12" s="882"/>
      <c r="CJ12" s="882"/>
      <c r="CK12" s="708"/>
      <c r="CL12" s="708"/>
      <c r="CM12" s="701"/>
      <c r="CN12" s="888"/>
      <c r="CO12" s="882"/>
      <c r="CP12" s="882"/>
      <c r="CQ12" s="882"/>
      <c r="CR12" s="882"/>
      <c r="CS12" s="708"/>
      <c r="CT12" s="708"/>
      <c r="CU12" s="701"/>
      <c r="CV12" s="704"/>
      <c r="CW12" s="702"/>
      <c r="CX12" s="702"/>
      <c r="CY12" s="702"/>
      <c r="CZ12" s="702"/>
      <c r="DA12" s="705"/>
      <c r="DB12" s="708"/>
      <c r="DC12" s="708"/>
      <c r="DD12" s="888"/>
      <c r="DE12" s="882"/>
      <c r="DF12" s="882"/>
      <c r="DG12" s="882"/>
      <c r="DH12" s="882"/>
      <c r="DI12" s="708"/>
      <c r="DJ12" s="708"/>
      <c r="DK12" s="708"/>
      <c r="DL12" s="888"/>
      <c r="DM12" s="882"/>
      <c r="DN12" s="882"/>
      <c r="DO12" s="882"/>
      <c r="DP12" s="882"/>
      <c r="DQ12" s="882"/>
      <c r="DR12" s="708"/>
      <c r="DS12" s="1735"/>
      <c r="DT12" s="882"/>
      <c r="DU12" s="882"/>
      <c r="DV12" s="882"/>
      <c r="DW12" s="882"/>
      <c r="DX12" s="882"/>
      <c r="DY12" s="708"/>
      <c r="DZ12" s="708"/>
      <c r="EA12" s="1735"/>
      <c r="EB12" s="702"/>
      <c r="EC12" s="702"/>
      <c r="ED12" s="702"/>
      <c r="EE12" s="702"/>
      <c r="EF12" s="702"/>
      <c r="EG12" s="1762"/>
    </row>
    <row r="13" spans="1:137" s="269" customFormat="1" ht="24" customHeight="1">
      <c r="A13" s="610" t="s">
        <v>62</v>
      </c>
      <c r="B13" s="718"/>
      <c r="C13" s="717"/>
      <c r="D13" s="717"/>
      <c r="E13" s="717"/>
      <c r="F13" s="717"/>
      <c r="G13" s="717"/>
      <c r="H13" s="717"/>
      <c r="I13" s="720"/>
      <c r="J13" s="718"/>
      <c r="K13" s="717"/>
      <c r="L13" s="717"/>
      <c r="M13" s="721"/>
      <c r="N13" s="721"/>
      <c r="O13" s="721"/>
      <c r="P13" s="718"/>
      <c r="Q13" s="721"/>
      <c r="R13" s="721"/>
      <c r="S13" s="717"/>
      <c r="T13" s="612"/>
      <c r="U13" s="615"/>
      <c r="V13" s="615"/>
      <c r="W13" s="615"/>
      <c r="X13" s="613"/>
      <c r="Y13" s="615"/>
      <c r="Z13" s="615"/>
      <c r="AA13" s="612"/>
      <c r="AB13" s="612"/>
      <c r="AC13" s="615"/>
      <c r="AD13" s="615"/>
      <c r="AE13" s="615"/>
      <c r="AF13" s="613"/>
      <c r="AG13" s="615"/>
      <c r="AH13" s="615"/>
      <c r="AI13" s="659"/>
      <c r="AJ13" s="783"/>
      <c r="AK13" s="795"/>
      <c r="AL13" s="796"/>
      <c r="AM13" s="615"/>
      <c r="AN13" s="613"/>
      <c r="AO13" s="797"/>
      <c r="AP13" s="612"/>
      <c r="AQ13" s="659"/>
      <c r="AR13" s="612"/>
      <c r="AS13" s="615"/>
      <c r="AT13" s="615"/>
      <c r="AU13" s="615"/>
      <c r="AV13" s="613"/>
      <c r="AW13" s="615"/>
      <c r="AX13" s="612"/>
      <c r="AY13" s="612"/>
      <c r="AZ13" s="659"/>
      <c r="BA13" s="783"/>
      <c r="BB13" s="795"/>
      <c r="BC13" s="796"/>
      <c r="BD13" s="615"/>
      <c r="BE13" s="613"/>
      <c r="BF13" s="797"/>
      <c r="BG13" s="612"/>
      <c r="BH13" s="787"/>
      <c r="BI13" s="786"/>
      <c r="BJ13" s="786"/>
      <c r="BK13" s="786"/>
      <c r="BL13" s="786"/>
      <c r="BM13" s="617"/>
      <c r="BN13" s="617"/>
      <c r="BO13" s="615"/>
      <c r="BP13" s="1414"/>
      <c r="BQ13" s="1414"/>
      <c r="BR13" s="1414"/>
      <c r="BS13" s="1414"/>
      <c r="BT13" s="1414"/>
      <c r="BU13" s="1411"/>
      <c r="BV13" s="1411"/>
      <c r="BW13" s="721"/>
      <c r="BX13" s="1413"/>
      <c r="BY13" s="1414"/>
      <c r="BZ13" s="1414"/>
      <c r="CA13" s="1414"/>
      <c r="CB13" s="1414"/>
      <c r="CC13" s="1411"/>
      <c r="CD13" s="1411"/>
      <c r="CE13" s="721"/>
      <c r="CF13" s="1413"/>
      <c r="CG13" s="1414"/>
      <c r="CH13" s="1414"/>
      <c r="CI13" s="1414"/>
      <c r="CJ13" s="1414"/>
      <c r="CK13" s="1411"/>
      <c r="CL13" s="1411"/>
      <c r="CM13" s="721"/>
      <c r="CN13" s="1413"/>
      <c r="CO13" s="1414"/>
      <c r="CP13" s="1414"/>
      <c r="CQ13" s="1414"/>
      <c r="CR13" s="1414"/>
      <c r="CS13" s="1411"/>
      <c r="CT13" s="1411"/>
      <c r="CU13" s="721"/>
      <c r="CV13" s="716"/>
      <c r="CW13" s="717"/>
      <c r="CX13" s="721"/>
      <c r="CY13" s="721"/>
      <c r="CZ13" s="721"/>
      <c r="DA13" s="718"/>
      <c r="DB13" s="1411"/>
      <c r="DC13" s="1411"/>
      <c r="DD13" s="1413"/>
      <c r="DE13" s="1414"/>
      <c r="DF13" s="1414"/>
      <c r="DG13" s="1414"/>
      <c r="DH13" s="1414"/>
      <c r="DI13" s="1411"/>
      <c r="DJ13" s="1411"/>
      <c r="DK13" s="1411"/>
      <c r="DL13" s="1413"/>
      <c r="DM13" s="1414"/>
      <c r="DN13" s="1414"/>
      <c r="DO13" s="1414"/>
      <c r="DP13" s="1414"/>
      <c r="DQ13" s="1414"/>
      <c r="DR13" s="1411"/>
      <c r="DS13" s="1817"/>
      <c r="DT13" s="1414"/>
      <c r="DU13" s="1414"/>
      <c r="DV13" s="1414"/>
      <c r="DW13" s="1414"/>
      <c r="DX13" s="1414"/>
      <c r="DY13" s="1411"/>
      <c r="DZ13" s="1411"/>
      <c r="EA13" s="1817"/>
      <c r="EB13" s="721"/>
      <c r="EC13" s="721"/>
      <c r="ED13" s="721"/>
      <c r="EE13" s="721"/>
      <c r="EF13" s="721"/>
      <c r="EG13" s="1762"/>
    </row>
    <row r="14" spans="1:137" s="269" customFormat="1" ht="24" customHeight="1">
      <c r="A14" s="626" t="s">
        <v>49</v>
      </c>
      <c r="B14" s="705"/>
      <c r="C14" s="697">
        <v>55.980688708048298</v>
      </c>
      <c r="D14" s="697">
        <v>2.0111299291706728</v>
      </c>
      <c r="E14" s="697">
        <v>52.015188196077503</v>
      </c>
      <c r="F14" s="697">
        <v>59.9461892200191</v>
      </c>
      <c r="G14" s="697">
        <v>3.5925423134023258</v>
      </c>
      <c r="H14" s="698">
        <v>448.11957800000096</v>
      </c>
      <c r="I14" s="700">
        <v>310</v>
      </c>
      <c r="J14" s="705"/>
      <c r="K14" s="697">
        <v>51.576449917150491</v>
      </c>
      <c r="L14" s="697">
        <v>8.195956906044028</v>
      </c>
      <c r="M14" s="697">
        <v>35.328921243935731</v>
      </c>
      <c r="N14" s="697">
        <v>67.823978590365243</v>
      </c>
      <c r="O14" s="697">
        <v>15.890889968599145</v>
      </c>
      <c r="P14" s="698">
        <v>86.40429900000008</v>
      </c>
      <c r="Q14" s="700">
        <v>58</v>
      </c>
      <c r="R14" s="798"/>
      <c r="S14" s="697">
        <v>60.105126912816552</v>
      </c>
      <c r="T14" s="588">
        <v>8.2058555016204888</v>
      </c>
      <c r="U14" s="588">
        <v>43.820873733454654</v>
      </c>
      <c r="V14" s="588">
        <v>76.389380092178456</v>
      </c>
      <c r="W14" s="588">
        <v>13.652505074189783</v>
      </c>
      <c r="X14" s="589">
        <v>85.420372000000015</v>
      </c>
      <c r="Y14" s="590">
        <v>51</v>
      </c>
      <c r="Z14" s="627"/>
      <c r="AA14" s="588">
        <v>51.793613343099345</v>
      </c>
      <c r="AB14" s="588">
        <v>6.8941808281972854</v>
      </c>
      <c r="AC14" s="588">
        <v>38.22931588093865</v>
      </c>
      <c r="AD14" s="588">
        <v>65.357910805260033</v>
      </c>
      <c r="AE14" s="588">
        <v>13.31087055565669</v>
      </c>
      <c r="AF14" s="589">
        <v>233.1277259999998</v>
      </c>
      <c r="AG14" s="590">
        <v>193</v>
      </c>
      <c r="AH14" s="627"/>
      <c r="AI14" s="650">
        <v>59.318551191742188</v>
      </c>
      <c r="AJ14" s="774">
        <v>3.5965341506337358</v>
      </c>
      <c r="AK14" s="775">
        <v>52.253668334964232</v>
      </c>
      <c r="AL14" s="592">
        <v>66.383434048520144</v>
      </c>
      <c r="AM14" s="588">
        <v>6.0630849512966769</v>
      </c>
      <c r="AN14" s="589">
        <v>374.86625100000032</v>
      </c>
      <c r="AO14" s="776">
        <v>286</v>
      </c>
      <c r="AP14" s="593"/>
      <c r="AQ14" s="650">
        <v>52.835443469790341</v>
      </c>
      <c r="AR14" s="588">
        <v>4.0279839454092352</v>
      </c>
      <c r="AS14" s="588">
        <v>44.920093410747818</v>
      </c>
      <c r="AT14" s="588">
        <v>60.750793528832872</v>
      </c>
      <c r="AU14" s="588">
        <v>7.6236398918697645</v>
      </c>
      <c r="AV14" s="589">
        <v>328.08194199999946</v>
      </c>
      <c r="AW14" s="590">
        <v>229</v>
      </c>
      <c r="AX14" s="593"/>
      <c r="AY14" s="593"/>
      <c r="AZ14" s="650">
        <v>59.968097602659022</v>
      </c>
      <c r="BA14" s="774">
        <v>4.5651925203887789</v>
      </c>
      <c r="BB14" s="775">
        <v>50.998238106160954</v>
      </c>
      <c r="BC14" s="592">
        <v>68.937957099157089</v>
      </c>
      <c r="BD14" s="588">
        <v>7.6127019246752887</v>
      </c>
      <c r="BE14" s="589">
        <v>348.11051600000019</v>
      </c>
      <c r="BF14" s="776">
        <v>249</v>
      </c>
      <c r="BG14" s="593"/>
      <c r="BH14" s="800">
        <v>57.464242978987322</v>
      </c>
      <c r="BI14" s="799">
        <v>4.3348871964321916</v>
      </c>
      <c r="BJ14" s="799">
        <v>48.949075239467149</v>
      </c>
      <c r="BK14" s="799">
        <v>65.979410718507495</v>
      </c>
      <c r="BL14" s="799">
        <v>7.5436253428367763</v>
      </c>
      <c r="BM14" s="594">
        <v>343.54420899999985</v>
      </c>
      <c r="BN14" s="594">
        <v>256</v>
      </c>
      <c r="BO14" s="591"/>
      <c r="BP14" s="884">
        <v>59.219601968897926</v>
      </c>
      <c r="BQ14" s="884">
        <v>4.3717338716346612</v>
      </c>
      <c r="BR14" s="884">
        <v>50.629591348606986</v>
      </c>
      <c r="BS14" s="884">
        <v>67.809612589188873</v>
      </c>
      <c r="BT14" s="884">
        <v>7.3822412280492733</v>
      </c>
      <c r="BU14" s="703">
        <v>341.73269200000004</v>
      </c>
      <c r="BV14" s="703">
        <v>247</v>
      </c>
      <c r="BW14" s="701"/>
      <c r="BX14" s="890">
        <v>56.765333261051673</v>
      </c>
      <c r="BY14" s="884">
        <v>3.4288484180593208</v>
      </c>
      <c r="BZ14" s="884">
        <v>50.03121562018994</v>
      </c>
      <c r="CA14" s="884">
        <v>63.499450901913413</v>
      </c>
      <c r="CB14" s="884">
        <v>6.0403915930358005</v>
      </c>
      <c r="CC14" s="703">
        <v>449.50053199999985</v>
      </c>
      <c r="CD14" s="703">
        <v>333</v>
      </c>
      <c r="CE14" s="701"/>
      <c r="CF14" s="890">
        <v>54.647991095656337</v>
      </c>
      <c r="CG14" s="884">
        <v>2.3761678797893442</v>
      </c>
      <c r="CH14" s="884">
        <v>49.986800592968947</v>
      </c>
      <c r="CI14" s="884">
        <v>59.30918159834372</v>
      </c>
      <c r="CJ14" s="884">
        <v>4.3481339975152586</v>
      </c>
      <c r="CK14" s="703">
        <v>500.62219400000055</v>
      </c>
      <c r="CL14" s="703">
        <v>764</v>
      </c>
      <c r="CM14" s="701"/>
      <c r="CN14" s="890">
        <v>61.191819350096722</v>
      </c>
      <c r="CO14" s="884">
        <v>2.5636590678615518</v>
      </c>
      <c r="CP14" s="884">
        <v>56.161615165959248</v>
      </c>
      <c r="CQ14" s="884">
        <v>66.222023534234197</v>
      </c>
      <c r="CR14" s="884">
        <v>4.1895454246818362</v>
      </c>
      <c r="CS14" s="703">
        <v>418.2891140000001</v>
      </c>
      <c r="CT14" s="703">
        <v>588</v>
      </c>
      <c r="CU14" s="701"/>
      <c r="CV14" s="696">
        <v>55.924726891772522</v>
      </c>
      <c r="CW14" s="697">
        <v>2.4732076676831851</v>
      </c>
      <c r="CX14" s="697">
        <v>51.07299515484025</v>
      </c>
      <c r="CY14" s="697">
        <v>60.776458628704802</v>
      </c>
      <c r="CZ14" s="697">
        <v>4.4223866706929531</v>
      </c>
      <c r="DA14" s="698">
        <v>485.59238300000021</v>
      </c>
      <c r="DB14" s="703">
        <v>741</v>
      </c>
      <c r="DC14" s="703"/>
      <c r="DD14" s="890">
        <v>60.565107090500369</v>
      </c>
      <c r="DE14" s="884">
        <v>3.5318178248443575</v>
      </c>
      <c r="DF14" s="884">
        <v>53.624961490705225</v>
      </c>
      <c r="DG14" s="884">
        <v>67.505252690295521</v>
      </c>
      <c r="DH14" s="884">
        <v>5.8314399074154739</v>
      </c>
      <c r="DI14" s="703">
        <v>222.0035849999999</v>
      </c>
      <c r="DJ14" s="703">
        <v>343</v>
      </c>
      <c r="DK14" s="703"/>
      <c r="DL14" s="890">
        <v>58.282914608864701</v>
      </c>
      <c r="DM14" s="884">
        <v>2.3365333972027664</v>
      </c>
      <c r="DN14" s="884">
        <v>53.69831651330734</v>
      </c>
      <c r="DO14" s="884">
        <v>62.867512704422083</v>
      </c>
      <c r="DP14" s="884">
        <v>4.0089508441422126</v>
      </c>
      <c r="DQ14" s="884">
        <v>456.40104100000013</v>
      </c>
      <c r="DR14" s="703">
        <v>716</v>
      </c>
      <c r="DS14" s="1819"/>
      <c r="DT14" s="884">
        <v>54.85474127600061</v>
      </c>
      <c r="DU14" s="884">
        <v>3.4252328421768312</v>
      </c>
      <c r="DV14" s="884">
        <v>48.122144707699746</v>
      </c>
      <c r="DW14" s="884">
        <v>61.587337844301473</v>
      </c>
      <c r="DX14" s="884">
        <v>6.2441873983924863</v>
      </c>
      <c r="DY14" s="703">
        <v>178.19284299999998</v>
      </c>
      <c r="DZ14" s="703">
        <v>319</v>
      </c>
      <c r="EA14" s="1819"/>
      <c r="EB14" s="697">
        <v>-1.9</v>
      </c>
      <c r="EC14" s="697">
        <v>-3.4</v>
      </c>
      <c r="ED14" s="697"/>
      <c r="EE14" s="697" t="s">
        <v>258</v>
      </c>
      <c r="EF14" s="697" t="s">
        <v>258</v>
      </c>
      <c r="EG14" s="1762"/>
    </row>
    <row r="15" spans="1:137" s="269" customFormat="1" ht="24" customHeight="1">
      <c r="A15" s="628" t="s">
        <v>9</v>
      </c>
      <c r="B15" s="731"/>
      <c r="C15" s="730">
        <v>58.024691358024697</v>
      </c>
      <c r="D15" s="730">
        <v>3.0004626824916176</v>
      </c>
      <c r="E15" s="730">
        <v>52.108446897142798</v>
      </c>
      <c r="F15" s="730">
        <v>63.940935818906588</v>
      </c>
      <c r="G15" s="730">
        <v>5.1710101549323619</v>
      </c>
      <c r="H15" s="731">
        <v>227.510694</v>
      </c>
      <c r="I15" s="733">
        <v>81</v>
      </c>
      <c r="J15" s="731"/>
      <c r="K15" s="730">
        <v>53.333333333333357</v>
      </c>
      <c r="L15" s="730">
        <v>12.394560915651956</v>
      </c>
      <c r="M15" s="730">
        <v>28.762561893520676</v>
      </c>
      <c r="N15" s="730">
        <v>77.904104773146031</v>
      </c>
      <c r="O15" s="730">
        <v>23.23980171684741</v>
      </c>
      <c r="P15" s="731">
        <v>50.467049999999986</v>
      </c>
      <c r="Q15" s="733">
        <v>15</v>
      </c>
      <c r="R15" s="734"/>
      <c r="S15" s="735">
        <v>60</v>
      </c>
      <c r="T15" s="630">
        <v>11.842588972865977</v>
      </c>
      <c r="U15" s="630">
        <v>36.498767606231254</v>
      </c>
      <c r="V15" s="630">
        <v>83.501232393768746</v>
      </c>
      <c r="W15" s="630">
        <v>19.737648288109959</v>
      </c>
      <c r="X15" s="631">
        <v>51.422970000000021</v>
      </c>
      <c r="Y15" s="632">
        <v>15</v>
      </c>
      <c r="Z15" s="633"/>
      <c r="AA15" s="630">
        <v>48.000000000000028</v>
      </c>
      <c r="AB15" s="630">
        <v>12.859860030342482</v>
      </c>
      <c r="AC15" s="630">
        <v>22.698231578163011</v>
      </c>
      <c r="AD15" s="630">
        <v>73.301768421837053</v>
      </c>
      <c r="AE15" s="630">
        <v>26.791375063213486</v>
      </c>
      <c r="AF15" s="631">
        <v>117.83934999999994</v>
      </c>
      <c r="AG15" s="632">
        <v>25</v>
      </c>
      <c r="AH15" s="633"/>
      <c r="AI15" s="667">
        <v>56.996774075673649</v>
      </c>
      <c r="AJ15" s="801">
        <v>5.9102485664523305</v>
      </c>
      <c r="AK15" s="802">
        <v>45.386926364629957</v>
      </c>
      <c r="AL15" s="636">
        <v>68.606621786717341</v>
      </c>
      <c r="AM15" s="630">
        <v>10.369443994506415</v>
      </c>
      <c r="AN15" s="631">
        <v>184.44945999999993</v>
      </c>
      <c r="AO15" s="803">
        <v>58</v>
      </c>
      <c r="AP15" s="630"/>
      <c r="AQ15" s="667">
        <v>49.07632096498569</v>
      </c>
      <c r="AR15" s="630">
        <v>6.1862900214995289</v>
      </c>
      <c r="AS15" s="630">
        <v>36.919705707683427</v>
      </c>
      <c r="AT15" s="630">
        <v>61.232936222287961</v>
      </c>
      <c r="AU15" s="630">
        <v>12.605447800199284</v>
      </c>
      <c r="AV15" s="631">
        <v>162.95768800000002</v>
      </c>
      <c r="AW15" s="632">
        <v>53</v>
      </c>
      <c r="AX15" s="630"/>
      <c r="AY15" s="630"/>
      <c r="AZ15" s="667">
        <v>63.240903465103656</v>
      </c>
      <c r="BA15" s="801">
        <v>7.7473945583079908</v>
      </c>
      <c r="BB15" s="802">
        <v>48.018535439748561</v>
      </c>
      <c r="BC15" s="636">
        <v>78.463271490458752</v>
      </c>
      <c r="BD15" s="630">
        <v>12.250607018261533</v>
      </c>
      <c r="BE15" s="631">
        <v>174.50834499999996</v>
      </c>
      <c r="BF15" s="803">
        <v>54</v>
      </c>
      <c r="BG15" s="630"/>
      <c r="BH15" s="666">
        <v>46.763327801964785</v>
      </c>
      <c r="BI15" s="804">
        <v>7.8465731084194728</v>
      </c>
      <c r="BJ15" s="804">
        <v>31.350034867008663</v>
      </c>
      <c r="BK15" s="804">
        <v>62.17662073692091</v>
      </c>
      <c r="BL15" s="804">
        <v>16.779330037520975</v>
      </c>
      <c r="BM15" s="635">
        <v>160.54194499999997</v>
      </c>
      <c r="BN15" s="635">
        <v>50</v>
      </c>
      <c r="BO15" s="633"/>
      <c r="BP15" s="885">
        <v>60.068942449547457</v>
      </c>
      <c r="BQ15" s="885">
        <v>7.5157494102256015</v>
      </c>
      <c r="BR15" s="885">
        <v>45.301262359921338</v>
      </c>
      <c r="BS15" s="885">
        <v>74.836622539173575</v>
      </c>
      <c r="BT15" s="885">
        <v>12.511872364888326</v>
      </c>
      <c r="BU15" s="736">
        <v>169.07957399999998</v>
      </c>
      <c r="BV15" s="736">
        <v>51</v>
      </c>
      <c r="BW15" s="734"/>
      <c r="BX15" s="891">
        <v>56.45140503395745</v>
      </c>
      <c r="BY15" s="885">
        <v>5.8659454028394222</v>
      </c>
      <c r="BZ15" s="885">
        <v>44.930928885306251</v>
      </c>
      <c r="CA15" s="885">
        <v>67.971881182608641</v>
      </c>
      <c r="CB15" s="885">
        <v>10.391141547869102</v>
      </c>
      <c r="CC15" s="736">
        <v>227.07355100000007</v>
      </c>
      <c r="CD15" s="736">
        <v>90</v>
      </c>
      <c r="CE15" s="734"/>
      <c r="CF15" s="891">
        <v>55.681307133606282</v>
      </c>
      <c r="CG15" s="885">
        <v>3.775179826987106</v>
      </c>
      <c r="CH15" s="885">
        <v>48.275756160057512</v>
      </c>
      <c r="CI15" s="885">
        <v>63.086858107155052</v>
      </c>
      <c r="CJ15" s="885">
        <v>6.7799770180118628</v>
      </c>
      <c r="CK15" s="736">
        <v>272.57479899999993</v>
      </c>
      <c r="CL15" s="736">
        <v>238</v>
      </c>
      <c r="CM15" s="734"/>
      <c r="CN15" s="891">
        <v>61.610337224453161</v>
      </c>
      <c r="CO15" s="885">
        <v>4.4808084487046775</v>
      </c>
      <c r="CP15" s="885">
        <v>52.818457801190469</v>
      </c>
      <c r="CQ15" s="885">
        <v>70.402216647715861</v>
      </c>
      <c r="CR15" s="885">
        <v>7.2728192224960644</v>
      </c>
      <c r="CS15" s="736">
        <v>198.69712699999997</v>
      </c>
      <c r="CT15" s="736">
        <v>144</v>
      </c>
      <c r="CU15" s="734"/>
      <c r="CV15" s="737">
        <v>54.119522376864992</v>
      </c>
      <c r="CW15" s="730">
        <v>4.1314926255586286</v>
      </c>
      <c r="CX15" s="730">
        <v>46.014706046944021</v>
      </c>
      <c r="CY15" s="730">
        <v>62.224338706785964</v>
      </c>
      <c r="CZ15" s="730">
        <v>7.6340153129746753</v>
      </c>
      <c r="DA15" s="731">
        <v>248.93408899999994</v>
      </c>
      <c r="DB15" s="736">
        <v>196</v>
      </c>
      <c r="DC15" s="708"/>
      <c r="DD15" s="891">
        <v>62.604008590043605</v>
      </c>
      <c r="DE15" s="885">
        <v>5.4377621204083244</v>
      </c>
      <c r="DF15" s="885">
        <v>51.91861576281088</v>
      </c>
      <c r="DG15" s="885">
        <v>73.289401417276324</v>
      </c>
      <c r="DH15" s="885">
        <v>8.6859647534984408</v>
      </c>
      <c r="DI15" s="736">
        <v>118.93164300000005</v>
      </c>
      <c r="DJ15" s="736">
        <v>110</v>
      </c>
      <c r="DK15" s="736"/>
      <c r="DL15" s="891">
        <v>60.400327200296388</v>
      </c>
      <c r="DM15" s="885">
        <v>3.4629057702662904</v>
      </c>
      <c r="DN15" s="885">
        <v>53.605632453598652</v>
      </c>
      <c r="DO15" s="885">
        <v>67.195021946994132</v>
      </c>
      <c r="DP15" s="885">
        <v>5.7332566407840551</v>
      </c>
      <c r="DQ15" s="885">
        <v>251.27605599999995</v>
      </c>
      <c r="DR15" s="736">
        <v>241</v>
      </c>
      <c r="DS15" s="1820"/>
      <c r="DT15" s="885">
        <v>51.745972803196125</v>
      </c>
      <c r="DU15" s="885">
        <v>5.61659828234452</v>
      </c>
      <c r="DV15" s="885">
        <v>40.706054624318341</v>
      </c>
      <c r="DW15" s="885">
        <v>62.785890982073909</v>
      </c>
      <c r="DX15" s="885">
        <v>10.854174688542345</v>
      </c>
      <c r="DY15" s="736">
        <v>85.129562000000021</v>
      </c>
      <c r="DZ15" s="736">
        <v>87</v>
      </c>
      <c r="EA15" s="1820"/>
      <c r="EB15" s="730">
        <v>-4.8</v>
      </c>
      <c r="EC15" s="730">
        <v>-8.6999999999999993</v>
      </c>
      <c r="ED15" s="730"/>
      <c r="EE15" s="730" t="s">
        <v>258</v>
      </c>
      <c r="EF15" s="730" t="s">
        <v>258</v>
      </c>
      <c r="EG15" s="1762"/>
    </row>
    <row r="16" spans="1:137" s="269" customFormat="1" ht="24" customHeight="1">
      <c r="A16" s="628" t="s">
        <v>10</v>
      </c>
      <c r="B16" s="731"/>
      <c r="C16" s="730">
        <v>53.872738869392002</v>
      </c>
      <c r="D16" s="730">
        <v>2.6320240867095963</v>
      </c>
      <c r="E16" s="730">
        <v>48.682973299312508</v>
      </c>
      <c r="F16" s="730">
        <v>59.062504439471496</v>
      </c>
      <c r="G16" s="730">
        <v>4.8856325888509646</v>
      </c>
      <c r="H16" s="731">
        <v>220.60888399999996</v>
      </c>
      <c r="I16" s="733">
        <v>229</v>
      </c>
      <c r="J16" s="731"/>
      <c r="K16" s="730">
        <v>49.109240387320654</v>
      </c>
      <c r="L16" s="730">
        <v>9.328116904093493</v>
      </c>
      <c r="M16" s="730">
        <v>30.617336561594982</v>
      </c>
      <c r="N16" s="730">
        <v>67.601144213046311</v>
      </c>
      <c r="O16" s="730">
        <v>18.99462673526078</v>
      </c>
      <c r="P16" s="731">
        <v>35.937249000000023</v>
      </c>
      <c r="Q16" s="733">
        <v>43</v>
      </c>
      <c r="R16" s="731"/>
      <c r="S16" s="735">
        <v>60.264137242016332</v>
      </c>
      <c r="T16" s="630">
        <v>10.805983004600447</v>
      </c>
      <c r="U16" s="630">
        <v>38.820015655419368</v>
      </c>
      <c r="V16" s="630">
        <v>81.70825882861331</v>
      </c>
      <c r="W16" s="630">
        <v>17.931034109398126</v>
      </c>
      <c r="X16" s="631">
        <v>33.99740199999998</v>
      </c>
      <c r="Y16" s="632">
        <v>36</v>
      </c>
      <c r="Z16" s="631"/>
      <c r="AA16" s="630">
        <v>55.671167577206568</v>
      </c>
      <c r="AB16" s="630">
        <v>4.467956833014668</v>
      </c>
      <c r="AC16" s="630">
        <v>46.880464658125824</v>
      </c>
      <c r="AD16" s="630">
        <v>64.461870496287304</v>
      </c>
      <c r="AE16" s="630">
        <v>8.0256208508980187</v>
      </c>
      <c r="AF16" s="631">
        <v>115.28837600000003</v>
      </c>
      <c r="AG16" s="632">
        <v>168</v>
      </c>
      <c r="AH16" s="630"/>
      <c r="AI16" s="667">
        <v>61.567567851723773</v>
      </c>
      <c r="AJ16" s="801">
        <v>4.0566098540214917</v>
      </c>
      <c r="AK16" s="802">
        <v>53.598931321673589</v>
      </c>
      <c r="AL16" s="636">
        <v>69.536204381773942</v>
      </c>
      <c r="AM16" s="630">
        <v>6.5888746227416792</v>
      </c>
      <c r="AN16" s="631">
        <v>190.41679099999996</v>
      </c>
      <c r="AO16" s="803">
        <v>228</v>
      </c>
      <c r="AP16" s="630"/>
      <c r="AQ16" s="667">
        <v>56.545243196072178</v>
      </c>
      <c r="AR16" s="630">
        <v>4.9917070890084245</v>
      </c>
      <c r="AS16" s="630">
        <v>46.736090643034487</v>
      </c>
      <c r="AT16" s="630">
        <v>66.354395749109869</v>
      </c>
      <c r="AU16" s="630">
        <v>8.8278108057640559</v>
      </c>
      <c r="AV16" s="631">
        <v>165.12425400000021</v>
      </c>
      <c r="AW16" s="632">
        <v>176</v>
      </c>
      <c r="AX16" s="630"/>
      <c r="AY16" s="630"/>
      <c r="AZ16" s="667">
        <v>56.678208246600846</v>
      </c>
      <c r="BA16" s="801">
        <v>4.6209193224992307</v>
      </c>
      <c r="BB16" s="802">
        <v>47.59885466351443</v>
      </c>
      <c r="BC16" s="636">
        <v>65.757561829687262</v>
      </c>
      <c r="BD16" s="630">
        <v>8.1529029682697498</v>
      </c>
      <c r="BE16" s="631">
        <v>173.602171</v>
      </c>
      <c r="BF16" s="803">
        <v>195</v>
      </c>
      <c r="BG16" s="630"/>
      <c r="BH16" s="805">
        <v>66.851808456315027</v>
      </c>
      <c r="BI16" s="804">
        <v>4.2578644155886156</v>
      </c>
      <c r="BJ16" s="804">
        <v>58.487939209449323</v>
      </c>
      <c r="BK16" s="804">
        <v>75.215677703180745</v>
      </c>
      <c r="BL16" s="804">
        <v>6.3691088003564769</v>
      </c>
      <c r="BM16" s="635">
        <v>183.00226400000011</v>
      </c>
      <c r="BN16" s="635">
        <v>206</v>
      </c>
      <c r="BO16" s="633"/>
      <c r="BP16" s="885">
        <v>58.387840988773817</v>
      </c>
      <c r="BQ16" s="885">
        <v>4.5482596110474116</v>
      </c>
      <c r="BR16" s="885">
        <v>49.450975317184145</v>
      </c>
      <c r="BS16" s="885">
        <v>67.324706660363489</v>
      </c>
      <c r="BT16" s="885">
        <v>7.7897376132162552</v>
      </c>
      <c r="BU16" s="736">
        <v>172.65311799999992</v>
      </c>
      <c r="BV16" s="736">
        <v>196</v>
      </c>
      <c r="BW16" s="734"/>
      <c r="BX16" s="891">
        <v>57.085819548123993</v>
      </c>
      <c r="BY16" s="885">
        <v>3.4842749463277611</v>
      </c>
      <c r="BZ16" s="885">
        <v>50.242846479352885</v>
      </c>
      <c r="CA16" s="885">
        <v>63.928792616895102</v>
      </c>
      <c r="CB16" s="885">
        <v>6.1035734862148692</v>
      </c>
      <c r="CC16" s="736">
        <v>222.42698100000001</v>
      </c>
      <c r="CD16" s="736">
        <v>243</v>
      </c>
      <c r="CE16" s="734"/>
      <c r="CF16" s="891">
        <v>53.412914889907093</v>
      </c>
      <c r="CG16" s="885">
        <v>2.6112116452004512</v>
      </c>
      <c r="CH16" s="885">
        <v>48.290652685860266</v>
      </c>
      <c r="CI16" s="885">
        <v>58.535177093953919</v>
      </c>
      <c r="CJ16" s="885">
        <v>4.8887271001453358</v>
      </c>
      <c r="CK16" s="736">
        <v>228.04739499999965</v>
      </c>
      <c r="CL16" s="736">
        <v>526</v>
      </c>
      <c r="CM16" s="734"/>
      <c r="CN16" s="891">
        <v>60.813124752134009</v>
      </c>
      <c r="CO16" s="885">
        <v>2.72460996049288</v>
      </c>
      <c r="CP16" s="885">
        <v>55.467115762394947</v>
      </c>
      <c r="CQ16" s="885">
        <v>66.159133741873063</v>
      </c>
      <c r="CR16" s="885">
        <v>4.4802992307960139</v>
      </c>
      <c r="CS16" s="736">
        <v>219.59198700000019</v>
      </c>
      <c r="CT16" s="736">
        <v>444</v>
      </c>
      <c r="CU16" s="734"/>
      <c r="CV16" s="737">
        <v>57.82356987665942</v>
      </c>
      <c r="CW16" s="730">
        <v>2.6104575763397175</v>
      </c>
      <c r="CX16" s="730">
        <v>52.702592759963409</v>
      </c>
      <c r="CY16" s="730">
        <v>62.944546993355431</v>
      </c>
      <c r="CZ16" s="730">
        <v>4.514521642139969</v>
      </c>
      <c r="DA16" s="731">
        <v>236.65829399999996</v>
      </c>
      <c r="DB16" s="736">
        <v>545</v>
      </c>
      <c r="DC16" s="708"/>
      <c r="DD16" s="891">
        <v>58.212479396187099</v>
      </c>
      <c r="DE16" s="885">
        <v>4.3124517870368848</v>
      </c>
      <c r="DF16" s="885">
        <v>49.738360747258291</v>
      </c>
      <c r="DG16" s="885">
        <v>66.686598045115915</v>
      </c>
      <c r="DH16" s="885">
        <v>7.4081225052911064</v>
      </c>
      <c r="DI16" s="736">
        <v>103.07194200000008</v>
      </c>
      <c r="DJ16" s="736">
        <v>233</v>
      </c>
      <c r="DK16" s="736"/>
      <c r="DL16" s="891">
        <v>55.689105352037039</v>
      </c>
      <c r="DM16" s="885">
        <v>2.9828338755939616</v>
      </c>
      <c r="DN16" s="885">
        <v>49.836377322648062</v>
      </c>
      <c r="DO16" s="885">
        <v>61.541833381426017</v>
      </c>
      <c r="DP16" s="885">
        <v>5.3562251660141875</v>
      </c>
      <c r="DQ16" s="885">
        <v>205.12498499999992</v>
      </c>
      <c r="DR16" s="736">
        <v>475</v>
      </c>
      <c r="DS16" s="1820"/>
      <c r="DT16" s="885">
        <v>57.69848475469076</v>
      </c>
      <c r="DU16" s="885">
        <v>4.0776234071649036</v>
      </c>
      <c r="DV16" s="885">
        <v>49.683557121200437</v>
      </c>
      <c r="DW16" s="885">
        <v>65.713412388181098</v>
      </c>
      <c r="DX16" s="885">
        <v>7.0671239019555046</v>
      </c>
      <c r="DY16" s="736">
        <v>93.063280999999932</v>
      </c>
      <c r="DZ16" s="736">
        <v>232</v>
      </c>
      <c r="EA16" s="1820"/>
      <c r="EB16" s="730">
        <v>0.6</v>
      </c>
      <c r="EC16" s="730">
        <v>2</v>
      </c>
      <c r="ED16" s="730"/>
      <c r="EE16" s="730" t="s">
        <v>258</v>
      </c>
      <c r="EF16" s="730" t="s">
        <v>258</v>
      </c>
      <c r="EG16" s="1762"/>
    </row>
    <row r="17" spans="1:137" s="269" customFormat="1" ht="24" customHeight="1">
      <c r="A17" s="637" t="s">
        <v>11</v>
      </c>
      <c r="B17" s="731"/>
      <c r="C17" s="739">
        <v>77.357429207424346</v>
      </c>
      <c r="D17" s="739">
        <v>1.5885733848035477</v>
      </c>
      <c r="E17" s="739">
        <v>74.225116133380766</v>
      </c>
      <c r="F17" s="739">
        <v>80.489742281467926</v>
      </c>
      <c r="G17" s="739">
        <v>2.0535498672583667</v>
      </c>
      <c r="H17" s="740">
        <v>416.7211350000016</v>
      </c>
      <c r="I17" s="742">
        <v>543</v>
      </c>
      <c r="J17" s="731"/>
      <c r="K17" s="739">
        <v>71.866531042137211</v>
      </c>
      <c r="L17" s="739">
        <v>4.4390453165864239</v>
      </c>
      <c r="M17" s="739">
        <v>63.066641427081919</v>
      </c>
      <c r="N17" s="739">
        <v>80.666420657192518</v>
      </c>
      <c r="O17" s="739">
        <v>6.176790854123313</v>
      </c>
      <c r="P17" s="740">
        <v>93.91909700000005</v>
      </c>
      <c r="Q17" s="742">
        <v>114</v>
      </c>
      <c r="R17" s="740"/>
      <c r="S17" s="739">
        <v>72.418378684342215</v>
      </c>
      <c r="T17" s="639">
        <v>3.6310669649249903</v>
      </c>
      <c r="U17" s="639">
        <v>65.212644467309161</v>
      </c>
      <c r="V17" s="639">
        <v>79.62411290137527</v>
      </c>
      <c r="W17" s="639">
        <v>5.0140130597953778</v>
      </c>
      <c r="X17" s="640">
        <v>94.330168999999998</v>
      </c>
      <c r="Y17" s="641">
        <v>105</v>
      </c>
      <c r="Z17" s="640"/>
      <c r="AA17" s="639">
        <v>78.053735177626976</v>
      </c>
      <c r="AB17" s="639">
        <v>4.2314114665235412</v>
      </c>
      <c r="AC17" s="639">
        <v>69.728435153297468</v>
      </c>
      <c r="AD17" s="639">
        <v>86.379035201956498</v>
      </c>
      <c r="AE17" s="639">
        <v>5.4211517961236746</v>
      </c>
      <c r="AF17" s="640">
        <v>196.90386200000003</v>
      </c>
      <c r="AG17" s="641">
        <v>189</v>
      </c>
      <c r="AH17" s="639"/>
      <c r="AI17" s="670">
        <v>76.247665539606217</v>
      </c>
      <c r="AJ17" s="806">
        <v>2.7340627183981727</v>
      </c>
      <c r="AK17" s="807">
        <v>70.876985874250224</v>
      </c>
      <c r="AL17" s="642">
        <v>81.61834520496221</v>
      </c>
      <c r="AM17" s="639">
        <v>3.585765805482906</v>
      </c>
      <c r="AN17" s="640">
        <v>304.58377099999996</v>
      </c>
      <c r="AO17" s="808">
        <v>364</v>
      </c>
      <c r="AP17" s="630"/>
      <c r="AQ17" s="670">
        <v>83.685043037326579</v>
      </c>
      <c r="AR17" s="639">
        <v>2.3028599099960902</v>
      </c>
      <c r="AS17" s="639">
        <v>79.159716578334866</v>
      </c>
      <c r="AT17" s="639">
        <v>88.210369496318293</v>
      </c>
      <c r="AU17" s="639">
        <v>2.751817799709956</v>
      </c>
      <c r="AV17" s="640">
        <v>265.18631399999975</v>
      </c>
      <c r="AW17" s="641">
        <v>314</v>
      </c>
      <c r="AX17" s="630"/>
      <c r="AY17" s="630"/>
      <c r="AZ17" s="670">
        <v>81.939738891511425</v>
      </c>
      <c r="BA17" s="806">
        <v>2.5588076881564796</v>
      </c>
      <c r="BB17" s="807">
        <v>76.912098690399375</v>
      </c>
      <c r="BC17" s="642">
        <v>86.967379092623474</v>
      </c>
      <c r="BD17" s="639">
        <v>3.1227920942539891</v>
      </c>
      <c r="BE17" s="640">
        <v>255.97298800000007</v>
      </c>
      <c r="BF17" s="808">
        <v>298</v>
      </c>
      <c r="BG17" s="630"/>
      <c r="BH17" s="810">
        <v>76.338478258452284</v>
      </c>
      <c r="BI17" s="809">
        <v>2.8335561106322302</v>
      </c>
      <c r="BJ17" s="809">
        <v>70.772426712466398</v>
      </c>
      <c r="BK17" s="809">
        <v>81.90452980443817</v>
      </c>
      <c r="BL17" s="809">
        <v>3.7118320606796948</v>
      </c>
      <c r="BM17" s="643">
        <v>267.80655400000001</v>
      </c>
      <c r="BN17" s="643">
        <v>314</v>
      </c>
      <c r="BO17" s="633"/>
      <c r="BP17" s="886">
        <v>89.077975220666076</v>
      </c>
      <c r="BQ17" s="886">
        <v>2.3238455543827379</v>
      </c>
      <c r="BR17" s="886">
        <v>84.511856015290121</v>
      </c>
      <c r="BS17" s="886">
        <v>93.644094426042017</v>
      </c>
      <c r="BT17" s="886">
        <v>2.6087768032738197</v>
      </c>
      <c r="BU17" s="743">
        <v>187.76872800000007</v>
      </c>
      <c r="BV17" s="743">
        <v>253</v>
      </c>
      <c r="BW17" s="734"/>
      <c r="BX17" s="892">
        <v>85.158712241424922</v>
      </c>
      <c r="BY17" s="886">
        <v>2.2536414941476197</v>
      </c>
      <c r="BZ17" s="886">
        <v>80.732652791848253</v>
      </c>
      <c r="CA17" s="886">
        <v>89.584771691001606</v>
      </c>
      <c r="CB17" s="886">
        <v>2.6464015657711526</v>
      </c>
      <c r="CC17" s="743">
        <v>256.49584200000021</v>
      </c>
      <c r="CD17" s="743">
        <v>332</v>
      </c>
      <c r="CE17" s="734"/>
      <c r="CF17" s="892">
        <v>78.300272785760143</v>
      </c>
      <c r="CG17" s="886">
        <v>2.0493424588674434</v>
      </c>
      <c r="CH17" s="886">
        <v>74.28019672662505</v>
      </c>
      <c r="CI17" s="886">
        <v>82.320348844895236</v>
      </c>
      <c r="CJ17" s="886">
        <v>2.617286486950964</v>
      </c>
      <c r="CK17" s="743">
        <v>233.1500000000002</v>
      </c>
      <c r="CL17" s="743">
        <v>594</v>
      </c>
      <c r="CM17" s="734"/>
      <c r="CN17" s="892">
        <v>80.251399655914085</v>
      </c>
      <c r="CO17" s="886">
        <v>2.0880805334064529</v>
      </c>
      <c r="CP17" s="886">
        <v>76.154337153481379</v>
      </c>
      <c r="CQ17" s="886">
        <v>84.348462158346777</v>
      </c>
      <c r="CR17" s="886">
        <v>2.6019241313663155</v>
      </c>
      <c r="CS17" s="743">
        <v>223.98415700000004</v>
      </c>
      <c r="CT17" s="743">
        <v>464</v>
      </c>
      <c r="CU17" s="734"/>
      <c r="CV17" s="738">
        <v>78.248387672250729</v>
      </c>
      <c r="CW17" s="739">
        <v>2.0916434673425766</v>
      </c>
      <c r="CX17" s="739">
        <v>74.145176637667689</v>
      </c>
      <c r="CY17" s="739">
        <v>82.351598706833769</v>
      </c>
      <c r="CZ17" s="739">
        <v>2.6730818737167885</v>
      </c>
      <c r="DA17" s="740">
        <v>220.98376099999984</v>
      </c>
      <c r="DB17" s="743">
        <v>525</v>
      </c>
      <c r="DC17" s="703"/>
      <c r="DD17" s="892">
        <v>75.824328135049271</v>
      </c>
      <c r="DE17" s="886">
        <v>2.5417389873317053</v>
      </c>
      <c r="DF17" s="886">
        <v>70.829722092611263</v>
      </c>
      <c r="DG17" s="886">
        <v>80.818934177487279</v>
      </c>
      <c r="DH17" s="886">
        <v>3.3521417859511558</v>
      </c>
      <c r="DI17" s="743">
        <v>110.27908199999997</v>
      </c>
      <c r="DJ17" s="743">
        <v>295</v>
      </c>
      <c r="DK17" s="743"/>
      <c r="DL17" s="892">
        <v>77.04708935884365</v>
      </c>
      <c r="DM17" s="886">
        <v>1.9930458491299516</v>
      </c>
      <c r="DN17" s="886">
        <v>73.136460811775322</v>
      </c>
      <c r="DO17" s="886">
        <v>80.957717905911977</v>
      </c>
      <c r="DP17" s="886">
        <v>2.5867892813541893</v>
      </c>
      <c r="DQ17" s="886">
        <v>214.64751799999996</v>
      </c>
      <c r="DR17" s="743">
        <v>577</v>
      </c>
      <c r="DS17" s="1821"/>
      <c r="DT17" s="886">
        <v>75.730409119529071</v>
      </c>
      <c r="DU17" s="886">
        <v>2.8147361587974675</v>
      </c>
      <c r="DV17" s="886">
        <v>70.197797505496837</v>
      </c>
      <c r="DW17" s="886">
        <v>81.263020733561305</v>
      </c>
      <c r="DX17" s="886">
        <v>3.7167845671542978</v>
      </c>
      <c r="DY17" s="743">
        <v>95.020958999999991</v>
      </c>
      <c r="DZ17" s="743">
        <v>242</v>
      </c>
      <c r="EA17" s="1821"/>
      <c r="EB17" s="739">
        <v>-9.5</v>
      </c>
      <c r="EC17" s="739">
        <v>-1.3</v>
      </c>
      <c r="ED17" s="739"/>
      <c r="EE17" s="739" t="s">
        <v>437</v>
      </c>
      <c r="EF17" s="739" t="s">
        <v>258</v>
      </c>
      <c r="EG17" s="1762"/>
    </row>
    <row r="18" spans="1:137" s="269" customFormat="1" ht="24" customHeight="1">
      <c r="A18" s="628" t="s">
        <v>50</v>
      </c>
      <c r="B18" s="731"/>
      <c r="C18" s="730">
        <v>66.10482984901941</v>
      </c>
      <c r="D18" s="730">
        <v>3.4915694323403761</v>
      </c>
      <c r="E18" s="730">
        <v>59.220232205327171</v>
      </c>
      <c r="F18" s="730">
        <v>72.989427492711641</v>
      </c>
      <c r="G18" s="730">
        <v>5.2818673617570315</v>
      </c>
      <c r="H18" s="731">
        <v>109.49816399999972</v>
      </c>
      <c r="I18" s="733">
        <v>143</v>
      </c>
      <c r="J18" s="734"/>
      <c r="K18" s="730">
        <v>65.11880660261869</v>
      </c>
      <c r="L18" s="730">
        <v>7.0971480821850088</v>
      </c>
      <c r="M18" s="730">
        <v>51.049538268823888</v>
      </c>
      <c r="N18" s="730">
        <v>79.188074936413472</v>
      </c>
      <c r="O18" s="730">
        <v>10.89876865449129</v>
      </c>
      <c r="P18" s="731">
        <v>23.239870000000003</v>
      </c>
      <c r="Q18" s="733">
        <v>26</v>
      </c>
      <c r="R18" s="731"/>
      <c r="S18" s="730">
        <v>67.787057233502651</v>
      </c>
      <c r="T18" s="630">
        <v>3.6537894075833397</v>
      </c>
      <c r="U18" s="630">
        <v>60.536231068527172</v>
      </c>
      <c r="V18" s="630">
        <v>75.037883398478129</v>
      </c>
      <c r="W18" s="630">
        <v>5.3900988724105785</v>
      </c>
      <c r="X18" s="631">
        <v>41.77436100000002</v>
      </c>
      <c r="Y18" s="632">
        <v>42</v>
      </c>
      <c r="Z18" s="631"/>
      <c r="AA18" s="630">
        <v>66.393018335942344</v>
      </c>
      <c r="AB18" s="630">
        <v>7.1591952087040642</v>
      </c>
      <c r="AC18" s="630">
        <v>52.307305207653243</v>
      </c>
      <c r="AD18" s="630">
        <v>80.478731464231444</v>
      </c>
      <c r="AE18" s="630">
        <v>10.783054285134648</v>
      </c>
      <c r="AF18" s="631">
        <v>87.908326000000031</v>
      </c>
      <c r="AG18" s="632">
        <v>88</v>
      </c>
      <c r="AH18" s="630"/>
      <c r="AI18" s="667">
        <v>63.553261627952097</v>
      </c>
      <c r="AJ18" s="801">
        <v>5.1225193148210773</v>
      </c>
      <c r="AK18" s="802">
        <v>53.490796661668803</v>
      </c>
      <c r="AL18" s="636">
        <v>73.615726594235383</v>
      </c>
      <c r="AM18" s="630">
        <v>8.0601989317383556</v>
      </c>
      <c r="AN18" s="631">
        <v>104.14123100000006</v>
      </c>
      <c r="AO18" s="803">
        <v>121</v>
      </c>
      <c r="AP18" s="630"/>
      <c r="AQ18" s="667">
        <v>73.908732859507168</v>
      </c>
      <c r="AR18" s="630">
        <v>4.5826287397305929</v>
      </c>
      <c r="AS18" s="630">
        <v>64.903455987205419</v>
      </c>
      <c r="AT18" s="630">
        <v>82.914009731808918</v>
      </c>
      <c r="AU18" s="630">
        <v>6.2003887259732826</v>
      </c>
      <c r="AV18" s="631">
        <v>101.45522200000003</v>
      </c>
      <c r="AW18" s="632">
        <v>112</v>
      </c>
      <c r="AX18" s="630"/>
      <c r="AY18" s="630"/>
      <c r="AZ18" s="667">
        <v>77.566423784560186</v>
      </c>
      <c r="BA18" s="801">
        <v>4.7730342785039026</v>
      </c>
      <c r="BB18" s="802">
        <v>68.188189096989333</v>
      </c>
      <c r="BC18" s="636">
        <v>86.944658472131039</v>
      </c>
      <c r="BD18" s="630">
        <v>6.1534798765003629</v>
      </c>
      <c r="BE18" s="631">
        <v>98.134990999999985</v>
      </c>
      <c r="BF18" s="803">
        <v>94</v>
      </c>
      <c r="BG18" s="630"/>
      <c r="BH18" s="805">
        <v>71.493736914302957</v>
      </c>
      <c r="BI18" s="804">
        <v>4.9689343501250329</v>
      </c>
      <c r="BJ18" s="804">
        <v>61.733088583522303</v>
      </c>
      <c r="BK18" s="804">
        <v>81.254385245083625</v>
      </c>
      <c r="BL18" s="804">
        <v>6.9501673357501517</v>
      </c>
      <c r="BM18" s="635">
        <v>97.623763999999966</v>
      </c>
      <c r="BN18" s="635">
        <v>113</v>
      </c>
      <c r="BO18" s="633"/>
      <c r="BP18" s="885">
        <v>84.144871869606121</v>
      </c>
      <c r="BQ18" s="885">
        <v>4.5151425648509163</v>
      </c>
      <c r="BR18" s="885">
        <v>75.273077811910042</v>
      </c>
      <c r="BS18" s="885">
        <v>93.016665927302199</v>
      </c>
      <c r="BT18" s="885">
        <v>5.3659153131134856</v>
      </c>
      <c r="BU18" s="736">
        <v>75.258061000000012</v>
      </c>
      <c r="BV18" s="736">
        <v>92</v>
      </c>
      <c r="BW18" s="734"/>
      <c r="BX18" s="891">
        <v>83.822068248849661</v>
      </c>
      <c r="BY18" s="885">
        <v>3.9195214581306121</v>
      </c>
      <c r="BZ18" s="885">
        <v>76.124288884816877</v>
      </c>
      <c r="CA18" s="885">
        <v>91.51984761288243</v>
      </c>
      <c r="CB18" s="885">
        <v>4.6760018453546115</v>
      </c>
      <c r="CC18" s="736">
        <v>109.02375699999995</v>
      </c>
      <c r="CD18" s="736">
        <v>122</v>
      </c>
      <c r="CE18" s="734"/>
      <c r="CF18" s="891">
        <v>70.09769425632642</v>
      </c>
      <c r="CG18" s="885">
        <v>3.2939206353152195</v>
      </c>
      <c r="CH18" s="885">
        <v>63.636201483644705</v>
      </c>
      <c r="CI18" s="885">
        <v>76.559187029008143</v>
      </c>
      <c r="CJ18" s="885">
        <v>4.6990427720351695</v>
      </c>
      <c r="CK18" s="736">
        <v>99.281374000000028</v>
      </c>
      <c r="CL18" s="736">
        <v>265</v>
      </c>
      <c r="CM18" s="734"/>
      <c r="CN18" s="891">
        <v>70.759174700892117</v>
      </c>
      <c r="CO18" s="885">
        <v>3.7444943403686906</v>
      </c>
      <c r="CP18" s="885">
        <v>63.412031184608118</v>
      </c>
      <c r="CQ18" s="885">
        <v>78.10631821717611</v>
      </c>
      <c r="CR18" s="885">
        <v>5.2918852660409579</v>
      </c>
      <c r="CS18" s="736">
        <v>90.359675999999908</v>
      </c>
      <c r="CT18" s="736">
        <v>204</v>
      </c>
      <c r="CU18" s="734"/>
      <c r="CV18" s="737">
        <v>75.422605992717962</v>
      </c>
      <c r="CW18" s="730">
        <v>3.2507629434306766</v>
      </c>
      <c r="CX18" s="730">
        <v>69.045531415450256</v>
      </c>
      <c r="CY18" s="730">
        <v>81.799680569985668</v>
      </c>
      <c r="CZ18" s="730">
        <v>4.3100644702525095</v>
      </c>
      <c r="DA18" s="731">
        <v>97.169765000000027</v>
      </c>
      <c r="DB18" s="736">
        <v>250</v>
      </c>
      <c r="DC18" s="708"/>
      <c r="DD18" s="891">
        <v>61.755873321000408</v>
      </c>
      <c r="DE18" s="885">
        <v>3.9897672952686607</v>
      </c>
      <c r="DF18" s="885">
        <v>53.915840988730949</v>
      </c>
      <c r="DG18" s="885">
        <v>69.595905653269881</v>
      </c>
      <c r="DH18" s="885">
        <v>6.4605471199966322</v>
      </c>
      <c r="DI18" s="736">
        <v>55.761254999999984</v>
      </c>
      <c r="DJ18" s="736">
        <v>139</v>
      </c>
      <c r="DK18" s="736"/>
      <c r="DL18" s="891">
        <v>68.439906909128098</v>
      </c>
      <c r="DM18" s="885">
        <v>3.3219570492845878</v>
      </c>
      <c r="DN18" s="885">
        <v>61.921772830708235</v>
      </c>
      <c r="DO18" s="885">
        <v>74.958040987547975</v>
      </c>
      <c r="DP18" s="885">
        <v>4.8538304613642387</v>
      </c>
      <c r="DQ18" s="885">
        <v>99.392773999999903</v>
      </c>
      <c r="DR18" s="736">
        <v>257</v>
      </c>
      <c r="DS18" s="1820"/>
      <c r="DT18" s="885">
        <v>66.545880812384652</v>
      </c>
      <c r="DU18" s="885">
        <v>3.5120437737898551</v>
      </c>
      <c r="DV18" s="885">
        <v>59.642649718724805</v>
      </c>
      <c r="DW18" s="885">
        <v>73.449111906044493</v>
      </c>
      <c r="DX18" s="885">
        <v>5.2776276020622443</v>
      </c>
      <c r="DY18" s="736">
        <v>42.087157999999988</v>
      </c>
      <c r="DZ18" s="736">
        <v>113</v>
      </c>
      <c r="EA18" s="1820"/>
      <c r="EB18" s="730">
        <v>-17.3</v>
      </c>
      <c r="EC18" s="730">
        <v>-1.9</v>
      </c>
      <c r="ED18" s="730"/>
      <c r="EE18" s="730" t="s">
        <v>437</v>
      </c>
      <c r="EF18" s="730" t="s">
        <v>258</v>
      </c>
      <c r="EG18" s="1762"/>
    </row>
    <row r="19" spans="1:137" s="269" customFormat="1" ht="24" customHeight="1">
      <c r="A19" s="628" t="s">
        <v>52</v>
      </c>
      <c r="B19" s="731"/>
      <c r="C19" s="730">
        <v>81.367998358429659</v>
      </c>
      <c r="D19" s="730">
        <v>1.7431964538049489</v>
      </c>
      <c r="E19" s="730">
        <v>77.930803013780917</v>
      </c>
      <c r="F19" s="730">
        <v>84.805193703078402</v>
      </c>
      <c r="G19" s="730">
        <v>2.1423612341133067</v>
      </c>
      <c r="H19" s="731">
        <v>307.22297100000151</v>
      </c>
      <c r="I19" s="733">
        <v>400</v>
      </c>
      <c r="J19" s="731"/>
      <c r="K19" s="730">
        <v>74.085234406991972</v>
      </c>
      <c r="L19" s="730">
        <v>5.3621434601958571</v>
      </c>
      <c r="M19" s="730">
        <v>63.455410383005685</v>
      </c>
      <c r="N19" s="730">
        <v>84.71505843097826</v>
      </c>
      <c r="O19" s="730">
        <v>7.2378031913060834</v>
      </c>
      <c r="P19" s="731">
        <v>70.679227000000012</v>
      </c>
      <c r="Q19" s="733">
        <v>88</v>
      </c>
      <c r="R19" s="731"/>
      <c r="S19" s="730">
        <v>76.099617762512565</v>
      </c>
      <c r="T19" s="630">
        <v>5.825670449482752</v>
      </c>
      <c r="U19" s="630">
        <v>64.538764354824607</v>
      </c>
      <c r="V19" s="630">
        <v>87.660471170200509</v>
      </c>
      <c r="W19" s="630">
        <v>7.6553215650348978</v>
      </c>
      <c r="X19" s="631">
        <v>52.555807999999985</v>
      </c>
      <c r="Y19" s="632">
        <v>63</v>
      </c>
      <c r="Z19" s="631"/>
      <c r="AA19" s="630">
        <v>87.458469858802218</v>
      </c>
      <c r="AB19" s="630">
        <v>3.3405730461204581</v>
      </c>
      <c r="AC19" s="630">
        <v>80.885893997965297</v>
      </c>
      <c r="AD19" s="630">
        <v>94.031045719639124</v>
      </c>
      <c r="AE19" s="630">
        <v>3.819610669513958</v>
      </c>
      <c r="AF19" s="631">
        <v>108.99553600000002</v>
      </c>
      <c r="AG19" s="632">
        <v>101</v>
      </c>
      <c r="AH19" s="630"/>
      <c r="AI19" s="667">
        <v>82.843126015066474</v>
      </c>
      <c r="AJ19" s="801">
        <v>3.2050801105733981</v>
      </c>
      <c r="AK19" s="802">
        <v>76.547199275763845</v>
      </c>
      <c r="AL19" s="636">
        <v>89.139052754369104</v>
      </c>
      <c r="AM19" s="630">
        <v>3.8688546228814422</v>
      </c>
      <c r="AN19" s="631">
        <v>200.44254000000001</v>
      </c>
      <c r="AO19" s="803">
        <v>243</v>
      </c>
      <c r="AP19" s="630"/>
      <c r="AQ19" s="667">
        <v>89.742888907135594</v>
      </c>
      <c r="AR19" s="630">
        <v>2.3324131563384949</v>
      </c>
      <c r="AS19" s="630">
        <v>85.159487665981999</v>
      </c>
      <c r="AT19" s="630">
        <v>94.326290148289203</v>
      </c>
      <c r="AU19" s="630">
        <v>2.5989949563046002</v>
      </c>
      <c r="AV19" s="631">
        <v>163.73109199999996</v>
      </c>
      <c r="AW19" s="632">
        <v>202</v>
      </c>
      <c r="AX19" s="630"/>
      <c r="AY19" s="630"/>
      <c r="AZ19" s="667">
        <v>84.658825846605225</v>
      </c>
      <c r="BA19" s="801">
        <v>2.9424325899803714</v>
      </c>
      <c r="BB19" s="802">
        <v>78.87742521735133</v>
      </c>
      <c r="BC19" s="636">
        <v>90.44022647585912</v>
      </c>
      <c r="BD19" s="630">
        <v>3.4756359547341416</v>
      </c>
      <c r="BE19" s="631">
        <v>157.837997</v>
      </c>
      <c r="BF19" s="803">
        <v>204</v>
      </c>
      <c r="BG19" s="630"/>
      <c r="BH19" s="805">
        <v>79.117618767444114</v>
      </c>
      <c r="BI19" s="804">
        <v>3.4691541748727821</v>
      </c>
      <c r="BJ19" s="804">
        <v>72.303040123365079</v>
      </c>
      <c r="BK19" s="804">
        <v>85.932197411523134</v>
      </c>
      <c r="BL19" s="804">
        <v>4.3848061012426411</v>
      </c>
      <c r="BM19" s="635">
        <v>170.18278999999998</v>
      </c>
      <c r="BN19" s="635">
        <v>201</v>
      </c>
      <c r="BO19" s="633"/>
      <c r="BP19" s="885">
        <v>92.377713839346427</v>
      </c>
      <c r="BQ19" s="885">
        <v>2.4753504239536235</v>
      </c>
      <c r="BR19" s="885">
        <v>87.513903036802617</v>
      </c>
      <c r="BS19" s="885">
        <v>97.241524641890223</v>
      </c>
      <c r="BT19" s="885">
        <v>2.679596973203398</v>
      </c>
      <c r="BU19" s="736">
        <v>112.510667</v>
      </c>
      <c r="BV19" s="736">
        <v>161</v>
      </c>
      <c r="BW19" s="734"/>
      <c r="BX19" s="891">
        <v>86.146871796109721</v>
      </c>
      <c r="BY19" s="885">
        <v>2.6253907561571257</v>
      </c>
      <c r="BZ19" s="885">
        <v>80.99071204519268</v>
      </c>
      <c r="CA19" s="885">
        <v>91.303031547026762</v>
      </c>
      <c r="CB19" s="885">
        <v>3.0475752646838239</v>
      </c>
      <c r="CC19" s="736">
        <v>147.47208500000005</v>
      </c>
      <c r="CD19" s="736">
        <v>210</v>
      </c>
      <c r="CE19" s="734"/>
      <c r="CF19" s="891">
        <v>84.383574684631441</v>
      </c>
      <c r="CG19" s="885">
        <v>2.5798120154223452</v>
      </c>
      <c r="CH19" s="885">
        <v>79.322907310375243</v>
      </c>
      <c r="CI19" s="885">
        <v>89.444242058887625</v>
      </c>
      <c r="CJ19" s="885">
        <v>3.0572442860638844</v>
      </c>
      <c r="CK19" s="736">
        <v>133.86862600000009</v>
      </c>
      <c r="CL19" s="736">
        <v>329</v>
      </c>
      <c r="CM19" s="734"/>
      <c r="CN19" s="891">
        <v>86.670241211264283</v>
      </c>
      <c r="CO19" s="885">
        <v>2.3380922753302413</v>
      </c>
      <c r="CP19" s="885">
        <v>82.082625918066938</v>
      </c>
      <c r="CQ19" s="885">
        <v>91.257856504461614</v>
      </c>
      <c r="CR19" s="885">
        <v>2.6976875137926419</v>
      </c>
      <c r="CS19" s="736">
        <v>133.62448099999992</v>
      </c>
      <c r="CT19" s="736">
        <v>260</v>
      </c>
      <c r="CU19" s="734"/>
      <c r="CV19" s="737">
        <v>80.466073480093513</v>
      </c>
      <c r="CW19" s="730">
        <v>2.7005515135343523</v>
      </c>
      <c r="CX19" s="730">
        <v>75.168357620386132</v>
      </c>
      <c r="CY19" s="730">
        <v>85.763789339800894</v>
      </c>
      <c r="CZ19" s="730">
        <v>3.3561368123702979</v>
      </c>
      <c r="DA19" s="731">
        <v>123.81399600000003</v>
      </c>
      <c r="DB19" s="736">
        <v>275</v>
      </c>
      <c r="DC19" s="708"/>
      <c r="DD19" s="891">
        <v>90.213652499392566</v>
      </c>
      <c r="DE19" s="885">
        <v>2.3694584583265557</v>
      </c>
      <c r="DF19" s="885">
        <v>85.557583724334179</v>
      </c>
      <c r="DG19" s="885">
        <v>94.869721274450953</v>
      </c>
      <c r="DH19" s="885">
        <v>2.6264965364776804</v>
      </c>
      <c r="DI19" s="736">
        <v>54.517826999999983</v>
      </c>
      <c r="DJ19" s="736">
        <v>156</v>
      </c>
      <c r="DK19" s="736"/>
      <c r="DL19" s="891">
        <v>84.469705646129384</v>
      </c>
      <c r="DM19" s="885">
        <v>2.2061810538688498</v>
      </c>
      <c r="DN19" s="885">
        <v>80.140876676626689</v>
      </c>
      <c r="DO19" s="885">
        <v>88.798534615632079</v>
      </c>
      <c r="DP19" s="885">
        <v>2.6118015174709472</v>
      </c>
      <c r="DQ19" s="885">
        <v>115.25474400000012</v>
      </c>
      <c r="DR19" s="736">
        <v>320</v>
      </c>
      <c r="DS19" s="1820"/>
      <c r="DT19" s="885">
        <v>83.032939576736624</v>
      </c>
      <c r="DU19" s="885">
        <v>4.0035097931019745</v>
      </c>
      <c r="DV19" s="885">
        <v>75.16368877360955</v>
      </c>
      <c r="DW19" s="885">
        <v>90.902190379863697</v>
      </c>
      <c r="DX19" s="885">
        <v>4.8215922662861379</v>
      </c>
      <c r="DY19" s="736">
        <v>52.933801000000017</v>
      </c>
      <c r="DZ19" s="736">
        <v>129</v>
      </c>
      <c r="EA19" s="1820"/>
      <c r="EB19" s="730">
        <v>-3.1</v>
      </c>
      <c r="EC19" s="730">
        <v>-1.5</v>
      </c>
      <c r="ED19" s="730"/>
      <c r="EE19" s="730" t="s">
        <v>258</v>
      </c>
      <c r="EF19" s="730" t="s">
        <v>258</v>
      </c>
      <c r="EG19" s="1762"/>
    </row>
    <row r="20" spans="1:137" s="269" customFormat="1" ht="24" customHeight="1">
      <c r="A20" s="637" t="s">
        <v>12</v>
      </c>
      <c r="B20" s="731"/>
      <c r="C20" s="739">
        <v>72.341021959644564</v>
      </c>
      <c r="D20" s="739">
        <v>2.2393580728525686</v>
      </c>
      <c r="E20" s="739">
        <v>67.925506355416701</v>
      </c>
      <c r="F20" s="739">
        <v>76.756537563872442</v>
      </c>
      <c r="G20" s="739">
        <v>3.0955576962982274</v>
      </c>
      <c r="H20" s="740">
        <v>158.93563000000071</v>
      </c>
      <c r="I20" s="742">
        <v>308</v>
      </c>
      <c r="J20" s="731"/>
      <c r="K20" s="739">
        <v>69.884350212993368</v>
      </c>
      <c r="L20" s="739">
        <v>4.5065341520300484</v>
      </c>
      <c r="M20" s="739">
        <v>60.950671852882145</v>
      </c>
      <c r="N20" s="739">
        <v>78.818028573104598</v>
      </c>
      <c r="O20" s="739">
        <v>6.4485598539516253</v>
      </c>
      <c r="P20" s="740">
        <v>52.887084000000009</v>
      </c>
      <c r="Q20" s="742">
        <v>101</v>
      </c>
      <c r="R20" s="740"/>
      <c r="S20" s="739">
        <v>80.775232093355626</v>
      </c>
      <c r="T20" s="639">
        <v>5.7081089234093287</v>
      </c>
      <c r="U20" s="639">
        <v>69.44767570806269</v>
      </c>
      <c r="V20" s="639">
        <v>92.102788478648563</v>
      </c>
      <c r="W20" s="639">
        <v>7.066657409058517</v>
      </c>
      <c r="X20" s="640">
        <v>32.145469999999989</v>
      </c>
      <c r="Y20" s="641">
        <v>67</v>
      </c>
      <c r="Z20" s="640"/>
      <c r="AA20" s="639">
        <v>75.232178767721123</v>
      </c>
      <c r="AB20" s="639">
        <v>4.3547697029722467</v>
      </c>
      <c r="AC20" s="639">
        <v>66.664171472535855</v>
      </c>
      <c r="AD20" s="639">
        <v>83.800186062906391</v>
      </c>
      <c r="AE20" s="639">
        <v>5.7884402316960282</v>
      </c>
      <c r="AF20" s="640">
        <v>84.994851999999938</v>
      </c>
      <c r="AG20" s="641">
        <v>163</v>
      </c>
      <c r="AH20" s="639"/>
      <c r="AI20" s="670">
        <v>77.579906211249622</v>
      </c>
      <c r="AJ20" s="806">
        <v>3.5904961834889124</v>
      </c>
      <c r="AK20" s="807">
        <v>70.526884087272919</v>
      </c>
      <c r="AL20" s="642">
        <v>84.632928335226325</v>
      </c>
      <c r="AM20" s="639">
        <v>4.6281264812463325</v>
      </c>
      <c r="AN20" s="640">
        <v>123.15272300000012</v>
      </c>
      <c r="AO20" s="808">
        <v>251</v>
      </c>
      <c r="AP20" s="630"/>
      <c r="AQ20" s="670">
        <v>77.226711914996756</v>
      </c>
      <c r="AR20" s="639">
        <v>3.2447132056025785</v>
      </c>
      <c r="AS20" s="639">
        <v>70.850559176648858</v>
      </c>
      <c r="AT20" s="639">
        <v>83.602864653344653</v>
      </c>
      <c r="AU20" s="639">
        <v>4.2015426076588964</v>
      </c>
      <c r="AV20" s="640">
        <v>109.64323599999992</v>
      </c>
      <c r="AW20" s="641">
        <v>223</v>
      </c>
      <c r="AX20" s="630"/>
      <c r="AY20" s="630"/>
      <c r="AZ20" s="670">
        <v>77.520990350835007</v>
      </c>
      <c r="BA20" s="806">
        <v>3.0718238915446392</v>
      </c>
      <c r="BB20" s="807">
        <v>71.485356895710794</v>
      </c>
      <c r="BC20" s="642">
        <v>83.556623805959219</v>
      </c>
      <c r="BD20" s="639">
        <v>3.9625704956071308</v>
      </c>
      <c r="BE20" s="640">
        <v>117.90989200000007</v>
      </c>
      <c r="BF20" s="808">
        <v>233</v>
      </c>
      <c r="BG20" s="630"/>
      <c r="BH20" s="810">
        <v>76.328221972611004</v>
      </c>
      <c r="BI20" s="809">
        <v>3.2901966428831511</v>
      </c>
      <c r="BJ20" s="809">
        <v>69.865175752350623</v>
      </c>
      <c r="BK20" s="809">
        <v>82.791268192871399</v>
      </c>
      <c r="BL20" s="809">
        <v>4.3105899205457421</v>
      </c>
      <c r="BM20" s="643">
        <v>128.39079500000003</v>
      </c>
      <c r="BN20" s="643">
        <v>257</v>
      </c>
      <c r="BO20" s="633"/>
      <c r="BP20" s="886">
        <v>81.787559049168692</v>
      </c>
      <c r="BQ20" s="886">
        <v>2.7421228771796256</v>
      </c>
      <c r="BR20" s="886">
        <v>76.399567618595128</v>
      </c>
      <c r="BS20" s="886">
        <v>87.175550479742242</v>
      </c>
      <c r="BT20" s="886">
        <v>3.3527383737313001</v>
      </c>
      <c r="BU20" s="743">
        <v>141.7204540000001</v>
      </c>
      <c r="BV20" s="743">
        <v>250</v>
      </c>
      <c r="BW20" s="734"/>
      <c r="BX20" s="892">
        <v>75.570152423873409</v>
      </c>
      <c r="BY20" s="886">
        <v>3.7753038486425305</v>
      </c>
      <c r="BZ20" s="886">
        <v>68.155610529033353</v>
      </c>
      <c r="CA20" s="886">
        <v>82.984694318713466</v>
      </c>
      <c r="CB20" s="886">
        <v>4.9957605318391183</v>
      </c>
      <c r="CC20" s="743">
        <v>133.95887100000004</v>
      </c>
      <c r="CD20" s="743">
        <v>213</v>
      </c>
      <c r="CE20" s="734"/>
      <c r="CF20" s="892">
        <v>77.666902559912614</v>
      </c>
      <c r="CG20" s="886">
        <v>2.5217921915165165</v>
      </c>
      <c r="CH20" s="886">
        <v>72.720049303950717</v>
      </c>
      <c r="CI20" s="886">
        <v>82.613755815874498</v>
      </c>
      <c r="CJ20" s="886">
        <v>3.2469328741045058</v>
      </c>
      <c r="CK20" s="743">
        <v>180.30048500000018</v>
      </c>
      <c r="CL20" s="743">
        <v>489</v>
      </c>
      <c r="CM20" s="734"/>
      <c r="CN20" s="892">
        <v>77.71287468592422</v>
      </c>
      <c r="CO20" s="886">
        <v>2.3509855610741144</v>
      </c>
      <c r="CP20" s="886">
        <v>73.099961231708065</v>
      </c>
      <c r="CQ20" s="886">
        <v>82.325788140140361</v>
      </c>
      <c r="CR20" s="886">
        <v>3.0252201717869767</v>
      </c>
      <c r="CS20" s="743">
        <v>160.6451460000001</v>
      </c>
      <c r="CT20" s="743">
        <v>394</v>
      </c>
      <c r="CU20" s="734"/>
      <c r="CV20" s="738">
        <v>69.690499624469368</v>
      </c>
      <c r="CW20" s="739">
        <v>2.3702267837313298</v>
      </c>
      <c r="CX20" s="739">
        <v>65.040787163756875</v>
      </c>
      <c r="CY20" s="739">
        <v>74.340212085181861</v>
      </c>
      <c r="CZ20" s="739">
        <v>3.401075894854265</v>
      </c>
      <c r="DA20" s="740">
        <v>169.99013299999999</v>
      </c>
      <c r="DB20" s="743">
        <v>528</v>
      </c>
      <c r="DC20" s="703"/>
      <c r="DD20" s="892">
        <v>77.458336830559759</v>
      </c>
      <c r="DE20" s="886">
        <v>3.2098270429130689</v>
      </c>
      <c r="DF20" s="886">
        <v>71.150914383322331</v>
      </c>
      <c r="DG20" s="886">
        <v>83.765759277797187</v>
      </c>
      <c r="DH20" s="886">
        <v>4.1439400511975499</v>
      </c>
      <c r="DI20" s="743">
        <v>78.109516000000013</v>
      </c>
      <c r="DJ20" s="743">
        <v>228</v>
      </c>
      <c r="DK20" s="743"/>
      <c r="DL20" s="892">
        <v>76.197018164391977</v>
      </c>
      <c r="DM20" s="886">
        <v>2.2758477669682118</v>
      </c>
      <c r="DN20" s="886">
        <v>71.731493575395262</v>
      </c>
      <c r="DO20" s="886">
        <v>80.662542753388678</v>
      </c>
      <c r="DP20" s="886">
        <v>2.9867937378575138</v>
      </c>
      <c r="DQ20" s="886">
        <v>145.89087299999994</v>
      </c>
      <c r="DR20" s="743">
        <v>442</v>
      </c>
      <c r="DS20" s="1821"/>
      <c r="DT20" s="886">
        <v>72.039944083147077</v>
      </c>
      <c r="DU20" s="886">
        <v>3.285355509254916</v>
      </c>
      <c r="DV20" s="886">
        <v>65.5822887217671</v>
      </c>
      <c r="DW20" s="886">
        <v>78.497599444527054</v>
      </c>
      <c r="DX20" s="886">
        <v>4.5604637136628305</v>
      </c>
      <c r="DY20" s="743">
        <v>64.31620899999993</v>
      </c>
      <c r="DZ20" s="743">
        <v>209</v>
      </c>
      <c r="EA20" s="1821"/>
      <c r="EB20" s="739">
        <v>-3.6</v>
      </c>
      <c r="EC20" s="739">
        <v>-4.2</v>
      </c>
      <c r="ED20" s="739"/>
      <c r="EE20" s="739" t="s">
        <v>258</v>
      </c>
      <c r="EF20" s="739" t="s">
        <v>258</v>
      </c>
      <c r="EG20" s="1762"/>
    </row>
    <row r="21" spans="1:137" s="269" customFormat="1" ht="24" customHeight="1">
      <c r="A21" s="628" t="s">
        <v>51</v>
      </c>
      <c r="B21" s="731"/>
      <c r="C21" s="730">
        <v>69.445231437773785</v>
      </c>
      <c r="D21" s="730">
        <v>3.146591127856309</v>
      </c>
      <c r="E21" s="730">
        <v>63.240854213064878</v>
      </c>
      <c r="F21" s="730">
        <v>75.649608662482677</v>
      </c>
      <c r="G21" s="730">
        <v>4.5310398751796281</v>
      </c>
      <c r="H21" s="731">
        <v>56.261947999999975</v>
      </c>
      <c r="I21" s="733">
        <v>125</v>
      </c>
      <c r="J21" s="731"/>
      <c r="K21" s="730">
        <v>64.30420517880097</v>
      </c>
      <c r="L21" s="730">
        <v>5.8690945199745013</v>
      </c>
      <c r="M21" s="730">
        <v>52.66940980441678</v>
      </c>
      <c r="N21" s="730">
        <v>75.939000553185181</v>
      </c>
      <c r="O21" s="730">
        <v>9.1270773095712752</v>
      </c>
      <c r="P21" s="731">
        <v>26.944538000000009</v>
      </c>
      <c r="Q21" s="733">
        <v>53</v>
      </c>
      <c r="R21" s="731"/>
      <c r="S21" s="730">
        <v>78.755339709156161</v>
      </c>
      <c r="T21" s="630">
        <v>8.4508269491109633</v>
      </c>
      <c r="U21" s="630">
        <v>61.984948664965678</v>
      </c>
      <c r="V21" s="630">
        <v>95.525730753346636</v>
      </c>
      <c r="W21" s="630">
        <v>10.730481235075498</v>
      </c>
      <c r="X21" s="631">
        <v>14.321707000000004</v>
      </c>
      <c r="Y21" s="632">
        <v>33</v>
      </c>
      <c r="Z21" s="631"/>
      <c r="AA21" s="630">
        <v>76.063930413874886</v>
      </c>
      <c r="AB21" s="630">
        <v>5.651906149446595</v>
      </c>
      <c r="AC21" s="630">
        <v>64.943807784402864</v>
      </c>
      <c r="AD21" s="630">
        <v>87.184053043346921</v>
      </c>
      <c r="AE21" s="630">
        <v>7.4304681847148224</v>
      </c>
      <c r="AF21" s="631">
        <v>41.770165999999946</v>
      </c>
      <c r="AG21" s="632">
        <v>90</v>
      </c>
      <c r="AH21" s="630"/>
      <c r="AI21" s="667">
        <v>66.810046307987619</v>
      </c>
      <c r="AJ21" s="801">
        <v>5.7557548479966236</v>
      </c>
      <c r="AK21" s="802">
        <v>55.503679664350244</v>
      </c>
      <c r="AL21" s="636">
        <v>78.116412951625009</v>
      </c>
      <c r="AM21" s="630">
        <v>8.6151038145717944</v>
      </c>
      <c r="AN21" s="631">
        <v>60.213801999999994</v>
      </c>
      <c r="AO21" s="803">
        <v>126</v>
      </c>
      <c r="AP21" s="630"/>
      <c r="AQ21" s="667">
        <v>75.793029739410912</v>
      </c>
      <c r="AR21" s="630">
        <v>4.5257011850464419</v>
      </c>
      <c r="AS21" s="630">
        <v>66.899620622650716</v>
      </c>
      <c r="AT21" s="630">
        <v>84.686438856171108</v>
      </c>
      <c r="AU21" s="630">
        <v>5.9711311193213392</v>
      </c>
      <c r="AV21" s="631">
        <v>54.590355000000002</v>
      </c>
      <c r="AW21" s="632">
        <v>117</v>
      </c>
      <c r="AX21" s="630"/>
      <c r="AY21" s="630"/>
      <c r="AZ21" s="667">
        <v>70.829821874303917</v>
      </c>
      <c r="BA21" s="801">
        <v>4.776817134131262</v>
      </c>
      <c r="BB21" s="802">
        <v>61.44415449176536</v>
      </c>
      <c r="BC21" s="636">
        <v>80.215489256842488</v>
      </c>
      <c r="BD21" s="630">
        <v>6.7440761641449578</v>
      </c>
      <c r="BE21" s="631">
        <v>51.822000999999993</v>
      </c>
      <c r="BF21" s="803">
        <v>106</v>
      </c>
      <c r="BG21" s="630"/>
      <c r="BH21" s="805">
        <v>69.729036548198039</v>
      </c>
      <c r="BI21" s="804">
        <v>4.9148350501132674</v>
      </c>
      <c r="BJ21" s="804">
        <v>60.074657329695548</v>
      </c>
      <c r="BK21" s="804">
        <v>79.383415766700537</v>
      </c>
      <c r="BL21" s="804">
        <v>7.0484769235496891</v>
      </c>
      <c r="BM21" s="635">
        <v>69.392531999999974</v>
      </c>
      <c r="BN21" s="635">
        <v>141</v>
      </c>
      <c r="BO21" s="633"/>
      <c r="BP21" s="885">
        <v>75.662518763068846</v>
      </c>
      <c r="BQ21" s="885">
        <v>4.5336167338854629</v>
      </c>
      <c r="BR21" s="885">
        <v>66.754424849785153</v>
      </c>
      <c r="BS21" s="885">
        <v>84.570612676352525</v>
      </c>
      <c r="BT21" s="885">
        <v>5.9918924297010561</v>
      </c>
      <c r="BU21" s="736">
        <v>70.428910999999928</v>
      </c>
      <c r="BV21" s="736">
        <v>125</v>
      </c>
      <c r="BW21" s="734"/>
      <c r="BX21" s="891">
        <v>68.429458544908215</v>
      </c>
      <c r="BY21" s="885">
        <v>5.1840631233098691</v>
      </c>
      <c r="BZ21" s="885">
        <v>58.248171222273996</v>
      </c>
      <c r="CA21" s="885">
        <v>78.610745867542448</v>
      </c>
      <c r="CB21" s="885">
        <v>7.5757769147153526</v>
      </c>
      <c r="CC21" s="736">
        <v>73.309921000000031</v>
      </c>
      <c r="CD21" s="736">
        <v>116</v>
      </c>
      <c r="CE21" s="734"/>
      <c r="CF21" s="891">
        <v>71.225910772685765</v>
      </c>
      <c r="CG21" s="885">
        <v>3.2274283194291562</v>
      </c>
      <c r="CH21" s="885">
        <v>64.894852113664939</v>
      </c>
      <c r="CI21" s="885">
        <v>77.556969431706591</v>
      </c>
      <c r="CJ21" s="885">
        <v>4.5312559494386058</v>
      </c>
      <c r="CK21" s="736">
        <v>89.959246999999948</v>
      </c>
      <c r="CL21" s="736">
        <v>287</v>
      </c>
      <c r="CM21" s="734"/>
      <c r="CN21" s="891">
        <v>71.138537707905584</v>
      </c>
      <c r="CO21" s="885">
        <v>3.5914816693821896</v>
      </c>
      <c r="CP21" s="885">
        <v>64.091623261653268</v>
      </c>
      <c r="CQ21" s="885">
        <v>78.185452154157915</v>
      </c>
      <c r="CR21" s="885">
        <v>5.0485739306714343</v>
      </c>
      <c r="CS21" s="736">
        <v>79.035933</v>
      </c>
      <c r="CT21" s="736">
        <v>218</v>
      </c>
      <c r="CU21" s="734"/>
      <c r="CV21" s="737">
        <v>62.038032628523375</v>
      </c>
      <c r="CW21" s="730">
        <v>3.2914312787889477</v>
      </c>
      <c r="CX21" s="730">
        <v>55.581178315843985</v>
      </c>
      <c r="CY21" s="730">
        <v>68.494886941202765</v>
      </c>
      <c r="CZ21" s="730">
        <v>5.3055055734885412</v>
      </c>
      <c r="DA21" s="731">
        <v>91.146263999999988</v>
      </c>
      <c r="DB21" s="736">
        <v>333</v>
      </c>
      <c r="DC21" s="1002"/>
      <c r="DD21" s="891">
        <v>76.421307934694298</v>
      </c>
      <c r="DE21" s="885">
        <v>3.7118302322342487</v>
      </c>
      <c r="DF21" s="885">
        <v>69.127431655964557</v>
      </c>
      <c r="DG21" s="885">
        <v>83.715184213424038</v>
      </c>
      <c r="DH21" s="885">
        <v>4.8570619013825134</v>
      </c>
      <c r="DI21" s="736">
        <v>35.079045000000015</v>
      </c>
      <c r="DJ21" s="736">
        <v>130</v>
      </c>
      <c r="DK21" s="736"/>
      <c r="DL21" s="891">
        <v>72.855434348497184</v>
      </c>
      <c r="DM21" s="885">
        <v>2.9985118855278325</v>
      </c>
      <c r="DN21" s="885">
        <v>66.971943919319273</v>
      </c>
      <c r="DO21" s="885">
        <v>78.738924777675095</v>
      </c>
      <c r="DP21" s="885">
        <v>4.1157010624420005</v>
      </c>
      <c r="DQ21" s="885">
        <v>68.440641999999983</v>
      </c>
      <c r="DR21" s="736">
        <v>257</v>
      </c>
      <c r="DS21" s="1820"/>
      <c r="DT21" s="885">
        <v>62.415217206202364</v>
      </c>
      <c r="DU21" s="885">
        <v>4.5533433524657285</v>
      </c>
      <c r="DV21" s="885">
        <v>53.465220157352491</v>
      </c>
      <c r="DW21" s="885">
        <v>71.365214255052251</v>
      </c>
      <c r="DX21" s="885">
        <v>7.2952455447247084</v>
      </c>
      <c r="DY21" s="736">
        <v>31.204886999999996</v>
      </c>
      <c r="DZ21" s="736">
        <v>128</v>
      </c>
      <c r="EA21" s="1820"/>
      <c r="EB21" s="730">
        <v>-6</v>
      </c>
      <c r="EC21" s="730">
        <v>-10.5</v>
      </c>
      <c r="ED21" s="730"/>
      <c r="EE21" s="730" t="s">
        <v>258</v>
      </c>
      <c r="EF21" s="730" t="s">
        <v>86</v>
      </c>
      <c r="EG21" s="1762"/>
    </row>
    <row r="22" spans="1:137" s="269" customFormat="1" ht="24" customHeight="1">
      <c r="A22" s="644" t="s">
        <v>53</v>
      </c>
      <c r="B22" s="705"/>
      <c r="C22" s="702">
        <v>73.927824074722466</v>
      </c>
      <c r="D22" s="702">
        <v>2.9352174189245837</v>
      </c>
      <c r="E22" s="702">
        <v>68.140228748998865</v>
      </c>
      <c r="F22" s="702">
        <v>79.715419400446081</v>
      </c>
      <c r="G22" s="702">
        <v>3.9703825395399379</v>
      </c>
      <c r="H22" s="705">
        <v>102.67368200000004</v>
      </c>
      <c r="I22" s="707">
        <v>183</v>
      </c>
      <c r="J22" s="705"/>
      <c r="K22" s="702">
        <v>75.680019994953469</v>
      </c>
      <c r="L22" s="702">
        <v>6.4746043486803488</v>
      </c>
      <c r="M22" s="702">
        <v>62.844872005665131</v>
      </c>
      <c r="N22" s="702">
        <v>88.515167984241813</v>
      </c>
      <c r="O22" s="702">
        <v>8.555236043954654</v>
      </c>
      <c r="P22" s="705">
        <v>25.942545999999986</v>
      </c>
      <c r="Q22" s="707">
        <v>48</v>
      </c>
      <c r="R22" s="705"/>
      <c r="S22" s="702">
        <v>82.39825114371196</v>
      </c>
      <c r="T22" s="593">
        <v>7.6705262592394181</v>
      </c>
      <c r="U22" s="593">
        <v>67.17634142330175</v>
      </c>
      <c r="V22" s="593">
        <v>97.620160864122155</v>
      </c>
      <c r="W22" s="593">
        <v>9.3090886672596316</v>
      </c>
      <c r="X22" s="596">
        <v>17.823763</v>
      </c>
      <c r="Y22" s="597">
        <v>34</v>
      </c>
      <c r="Z22" s="596"/>
      <c r="AA22" s="593">
        <v>74.428415743725722</v>
      </c>
      <c r="AB22" s="593">
        <v>6.6159199683568755</v>
      </c>
      <c r="AC22" s="593">
        <v>61.411596389408466</v>
      </c>
      <c r="AD22" s="593">
        <v>87.445235098043</v>
      </c>
      <c r="AE22" s="593">
        <v>8.8889705662109222</v>
      </c>
      <c r="AF22" s="596">
        <v>43.224685999999991</v>
      </c>
      <c r="AG22" s="597">
        <v>73</v>
      </c>
      <c r="AH22" s="593"/>
      <c r="AI22" s="653">
        <v>87.883454500276557</v>
      </c>
      <c r="AJ22" s="777">
        <v>3.415075088455493</v>
      </c>
      <c r="AK22" s="778">
        <v>81.175022316256488</v>
      </c>
      <c r="AL22" s="598">
        <v>94.591886684296639</v>
      </c>
      <c r="AM22" s="593">
        <v>3.885913574829658</v>
      </c>
      <c r="AN22" s="596">
        <v>62.938921000000029</v>
      </c>
      <c r="AO22" s="779">
        <v>125</v>
      </c>
      <c r="AP22" s="593"/>
      <c r="AQ22" s="653">
        <v>78.648349030089875</v>
      </c>
      <c r="AR22" s="593">
        <v>4.6132633398593086</v>
      </c>
      <c r="AS22" s="593">
        <v>69.582872418359187</v>
      </c>
      <c r="AT22" s="593">
        <v>87.713825641820549</v>
      </c>
      <c r="AU22" s="593">
        <v>5.865683637039008</v>
      </c>
      <c r="AV22" s="596">
        <v>55.052880999999964</v>
      </c>
      <c r="AW22" s="597">
        <v>106</v>
      </c>
      <c r="AX22" s="593"/>
      <c r="AY22" s="593"/>
      <c r="AZ22" s="653">
        <v>82.767787218387696</v>
      </c>
      <c r="BA22" s="777">
        <v>3.8199757544000512</v>
      </c>
      <c r="BB22" s="778">
        <v>75.262157249012446</v>
      </c>
      <c r="BC22" s="598">
        <v>90.273417187762931</v>
      </c>
      <c r="BD22" s="593">
        <v>4.6152928364761276</v>
      </c>
      <c r="BE22" s="596">
        <v>66.087891000000013</v>
      </c>
      <c r="BF22" s="779">
        <v>127</v>
      </c>
      <c r="BG22" s="593"/>
      <c r="BH22" s="781">
        <v>84.090046854430256</v>
      </c>
      <c r="BI22" s="780">
        <v>3.9740210046589035</v>
      </c>
      <c r="BJ22" s="780">
        <v>76.283740964187373</v>
      </c>
      <c r="BK22" s="780">
        <v>91.896352744673138</v>
      </c>
      <c r="BL22" s="780">
        <v>4.7259112740636242</v>
      </c>
      <c r="BM22" s="599">
        <v>58.998262999999973</v>
      </c>
      <c r="BN22" s="599">
        <v>116</v>
      </c>
      <c r="BO22" s="591"/>
      <c r="BP22" s="882">
        <v>87.838485975818998</v>
      </c>
      <c r="BQ22" s="882">
        <v>3.1307054224211104</v>
      </c>
      <c r="BR22" s="882">
        <v>81.686969525540633</v>
      </c>
      <c r="BS22" s="882">
        <v>93.990002426097377</v>
      </c>
      <c r="BT22" s="882">
        <v>3.5641614124393719</v>
      </c>
      <c r="BU22" s="708">
        <v>71.291543000000033</v>
      </c>
      <c r="BV22" s="708">
        <v>125</v>
      </c>
      <c r="BW22" s="701"/>
      <c r="BX22" s="888">
        <v>84.201525335558159</v>
      </c>
      <c r="BY22" s="882">
        <v>4.6426677329149983</v>
      </c>
      <c r="BZ22" s="882">
        <v>75.083516351487177</v>
      </c>
      <c r="CA22" s="882">
        <v>93.319534319629142</v>
      </c>
      <c r="CB22" s="882">
        <v>5.5137572798273382</v>
      </c>
      <c r="CC22" s="708">
        <v>60.648950000000021</v>
      </c>
      <c r="CD22" s="708">
        <v>97</v>
      </c>
      <c r="CE22" s="701"/>
      <c r="CF22" s="888">
        <v>84.080659820048027</v>
      </c>
      <c r="CG22" s="882">
        <v>3.3621581458524314</v>
      </c>
      <c r="CH22" s="882">
        <v>77.485309486733314</v>
      </c>
      <c r="CI22" s="882">
        <v>90.676010153362753</v>
      </c>
      <c r="CJ22" s="882">
        <v>3.9987294974233358</v>
      </c>
      <c r="CK22" s="708">
        <v>90.341238000000104</v>
      </c>
      <c r="CL22" s="708">
        <v>202</v>
      </c>
      <c r="CM22" s="701"/>
      <c r="CN22" s="888">
        <v>84.079911418824736</v>
      </c>
      <c r="CO22" s="882">
        <v>2.9051586150548854</v>
      </c>
      <c r="CP22" s="882">
        <v>78.379644482308166</v>
      </c>
      <c r="CQ22" s="882">
        <v>89.780178355341306</v>
      </c>
      <c r="CR22" s="882">
        <v>3.4552351043562664</v>
      </c>
      <c r="CS22" s="708">
        <v>81.609212999999968</v>
      </c>
      <c r="CT22" s="708">
        <v>176</v>
      </c>
      <c r="CU22" s="701"/>
      <c r="CV22" s="704">
        <v>78.537018522010953</v>
      </c>
      <c r="CW22" s="702">
        <v>3.3318438915825461</v>
      </c>
      <c r="CX22" s="702">
        <v>72.000886129037255</v>
      </c>
      <c r="CY22" s="702">
        <v>85.073150914984637</v>
      </c>
      <c r="CZ22" s="702">
        <v>4.242386525850554</v>
      </c>
      <c r="DA22" s="705">
        <v>78.843868999999941</v>
      </c>
      <c r="DB22" s="708">
        <v>195</v>
      </c>
      <c r="DC22" s="708"/>
      <c r="DD22" s="888">
        <v>78.303737367875954</v>
      </c>
      <c r="DE22" s="882">
        <v>4.941603495648514</v>
      </c>
      <c r="DF22" s="882">
        <v>68.5933135982783</v>
      </c>
      <c r="DG22" s="882">
        <v>88.014161137473607</v>
      </c>
      <c r="DH22" s="882">
        <v>6.3108143515967123</v>
      </c>
      <c r="DI22" s="708">
        <v>43.030470999999977</v>
      </c>
      <c r="DJ22" s="708">
        <v>98</v>
      </c>
      <c r="DK22" s="708"/>
      <c r="DL22" s="888">
        <v>79.149884007447341</v>
      </c>
      <c r="DM22" s="882">
        <v>3.3169538006680002</v>
      </c>
      <c r="DN22" s="882">
        <v>72.641566987113038</v>
      </c>
      <c r="DO22" s="882">
        <v>85.658201027781629</v>
      </c>
      <c r="DP22" s="882">
        <v>4.1907247777595007</v>
      </c>
      <c r="DQ22" s="882">
        <v>77.450231000000016</v>
      </c>
      <c r="DR22" s="708">
        <v>185</v>
      </c>
      <c r="DS22" s="1735"/>
      <c r="DT22" s="882">
        <v>81.110512591433249</v>
      </c>
      <c r="DU22" s="882">
        <v>4.3596733236454472</v>
      </c>
      <c r="DV22" s="882">
        <v>72.541191026994966</v>
      </c>
      <c r="DW22" s="882">
        <v>89.679834155871532</v>
      </c>
      <c r="DX22" s="882">
        <v>5.3749793761085272</v>
      </c>
      <c r="DY22" s="708">
        <v>33.111322000000001</v>
      </c>
      <c r="DZ22" s="708">
        <v>81</v>
      </c>
      <c r="EA22" s="1735"/>
      <c r="EB22" s="702">
        <v>-3.1</v>
      </c>
      <c r="EC22" s="702">
        <v>2</v>
      </c>
      <c r="ED22" s="702"/>
      <c r="EE22" s="702" t="s">
        <v>258</v>
      </c>
      <c r="EF22" s="702" t="s">
        <v>258</v>
      </c>
      <c r="EG22" s="1762"/>
    </row>
    <row r="23" spans="1:137" s="269" customFormat="1" ht="5.0999999999999996" customHeight="1">
      <c r="A23" s="595"/>
      <c r="B23" s="705"/>
      <c r="C23" s="702"/>
      <c r="D23" s="702"/>
      <c r="E23" s="702"/>
      <c r="F23" s="702"/>
      <c r="G23" s="702"/>
      <c r="H23" s="702"/>
      <c r="I23" s="707"/>
      <c r="J23" s="705"/>
      <c r="K23" s="702"/>
      <c r="L23" s="702"/>
      <c r="M23" s="702"/>
      <c r="N23" s="702"/>
      <c r="O23" s="702"/>
      <c r="P23" s="705"/>
      <c r="Q23" s="707"/>
      <c r="R23" s="705"/>
      <c r="S23" s="702"/>
      <c r="T23" s="593"/>
      <c r="U23" s="593"/>
      <c r="V23" s="593"/>
      <c r="W23" s="593"/>
      <c r="X23" s="596"/>
      <c r="Y23" s="597"/>
      <c r="Z23" s="596"/>
      <c r="AA23" s="593"/>
      <c r="AB23" s="593"/>
      <c r="AC23" s="593"/>
      <c r="AD23" s="593"/>
      <c r="AE23" s="593"/>
      <c r="AF23" s="596"/>
      <c r="AG23" s="597"/>
      <c r="AH23" s="593"/>
      <c r="AI23" s="653"/>
      <c r="AJ23" s="777"/>
      <c r="AK23" s="778"/>
      <c r="AL23" s="598"/>
      <c r="AM23" s="593"/>
      <c r="AN23" s="596"/>
      <c r="AO23" s="779"/>
      <c r="AP23" s="593"/>
      <c r="AQ23" s="653"/>
      <c r="AR23" s="593"/>
      <c r="AS23" s="593"/>
      <c r="AT23" s="593"/>
      <c r="AU23" s="593"/>
      <c r="AV23" s="596"/>
      <c r="AW23" s="597"/>
      <c r="AX23" s="593"/>
      <c r="AY23" s="593"/>
      <c r="AZ23" s="653"/>
      <c r="BA23" s="777"/>
      <c r="BB23" s="778"/>
      <c r="BC23" s="598"/>
      <c r="BD23" s="593"/>
      <c r="BE23" s="596"/>
      <c r="BF23" s="779"/>
      <c r="BG23" s="593"/>
      <c r="BH23" s="781"/>
      <c r="BI23" s="780"/>
      <c r="BJ23" s="780"/>
      <c r="BK23" s="780"/>
      <c r="BL23" s="780"/>
      <c r="BM23" s="599"/>
      <c r="BN23" s="599"/>
      <c r="BO23" s="591"/>
      <c r="BP23" s="882"/>
      <c r="BQ23" s="882"/>
      <c r="BR23" s="882"/>
      <c r="BS23" s="882"/>
      <c r="BT23" s="882"/>
      <c r="BU23" s="708"/>
      <c r="BV23" s="708"/>
      <c r="BW23" s="701"/>
      <c r="BX23" s="888"/>
      <c r="BY23" s="882"/>
      <c r="BZ23" s="882"/>
      <c r="CA23" s="882"/>
      <c r="CB23" s="882"/>
      <c r="CC23" s="708"/>
      <c r="CD23" s="708"/>
      <c r="CE23" s="701"/>
      <c r="CF23" s="888"/>
      <c r="CG23" s="882"/>
      <c r="CH23" s="882"/>
      <c r="CI23" s="882"/>
      <c r="CJ23" s="882"/>
      <c r="CK23" s="708"/>
      <c r="CL23" s="708"/>
      <c r="CM23" s="701"/>
      <c r="CN23" s="888"/>
      <c r="CO23" s="882"/>
      <c r="CP23" s="882"/>
      <c r="CQ23" s="882"/>
      <c r="CR23" s="882"/>
      <c r="CS23" s="708"/>
      <c r="CT23" s="708"/>
      <c r="CU23" s="701"/>
      <c r="CV23" s="704"/>
      <c r="CW23" s="702"/>
      <c r="CX23" s="702"/>
      <c r="CY23" s="702"/>
      <c r="CZ23" s="702"/>
      <c r="DA23" s="705"/>
      <c r="DB23" s="708"/>
      <c r="DC23" s="708"/>
      <c r="DD23" s="888"/>
      <c r="DE23" s="882"/>
      <c r="DF23" s="882"/>
      <c r="DG23" s="882"/>
      <c r="DH23" s="882"/>
      <c r="DI23" s="708"/>
      <c r="DJ23" s="708"/>
      <c r="DK23" s="708"/>
      <c r="DL23" s="888"/>
      <c r="DM23" s="882"/>
      <c r="DN23" s="882"/>
      <c r="DO23" s="882"/>
      <c r="DP23" s="882"/>
      <c r="DQ23" s="882"/>
      <c r="DR23" s="708"/>
      <c r="DS23" s="1735"/>
      <c r="DT23" s="882"/>
      <c r="DU23" s="882"/>
      <c r="DV23" s="882"/>
      <c r="DW23" s="882"/>
      <c r="DX23" s="882"/>
      <c r="DY23" s="708"/>
      <c r="DZ23" s="708"/>
      <c r="EA23" s="1735"/>
      <c r="EB23" s="702"/>
      <c r="EC23" s="702"/>
      <c r="ED23" s="702"/>
      <c r="EE23" s="702"/>
      <c r="EF23" s="702"/>
      <c r="EG23" s="1762"/>
    </row>
    <row r="24" spans="1:137" s="269" customFormat="1" ht="24" customHeight="1">
      <c r="A24" s="610" t="s">
        <v>107</v>
      </c>
      <c r="B24" s="718"/>
      <c r="C24" s="717"/>
      <c r="D24" s="717"/>
      <c r="E24" s="717"/>
      <c r="F24" s="717"/>
      <c r="G24" s="717"/>
      <c r="H24" s="717"/>
      <c r="I24" s="720"/>
      <c r="J24" s="718"/>
      <c r="K24" s="717"/>
      <c r="L24" s="717"/>
      <c r="M24" s="717"/>
      <c r="N24" s="717"/>
      <c r="O24" s="717"/>
      <c r="P24" s="718"/>
      <c r="Q24" s="720"/>
      <c r="R24" s="718"/>
      <c r="S24" s="717"/>
      <c r="T24" s="612"/>
      <c r="U24" s="612"/>
      <c r="V24" s="612"/>
      <c r="W24" s="612"/>
      <c r="X24" s="613"/>
      <c r="Y24" s="614"/>
      <c r="Z24" s="613"/>
      <c r="AA24" s="612"/>
      <c r="AB24" s="612"/>
      <c r="AC24" s="612"/>
      <c r="AD24" s="612"/>
      <c r="AE24" s="612"/>
      <c r="AF24" s="613"/>
      <c r="AG24" s="614"/>
      <c r="AH24" s="612"/>
      <c r="AI24" s="659"/>
      <c r="AJ24" s="783"/>
      <c r="AK24" s="784"/>
      <c r="AL24" s="616"/>
      <c r="AM24" s="612"/>
      <c r="AN24" s="613"/>
      <c r="AO24" s="785"/>
      <c r="AP24" s="612"/>
      <c r="AQ24" s="659"/>
      <c r="AR24" s="612"/>
      <c r="AS24" s="612"/>
      <c r="AT24" s="612"/>
      <c r="AU24" s="612"/>
      <c r="AV24" s="613"/>
      <c r="AW24" s="614"/>
      <c r="AX24" s="612"/>
      <c r="AY24" s="612"/>
      <c r="AZ24" s="659"/>
      <c r="BA24" s="783"/>
      <c r="BB24" s="784"/>
      <c r="BC24" s="616"/>
      <c r="BD24" s="612"/>
      <c r="BE24" s="613"/>
      <c r="BF24" s="785"/>
      <c r="BG24" s="612"/>
      <c r="BH24" s="787"/>
      <c r="BI24" s="786"/>
      <c r="BJ24" s="786"/>
      <c r="BK24" s="786"/>
      <c r="BL24" s="786"/>
      <c r="BM24" s="617"/>
      <c r="BN24" s="617"/>
      <c r="BO24" s="615"/>
      <c r="BP24" s="1414"/>
      <c r="BQ24" s="1414"/>
      <c r="BR24" s="1414"/>
      <c r="BS24" s="1414"/>
      <c r="BT24" s="1414"/>
      <c r="BU24" s="1411"/>
      <c r="BV24" s="1411"/>
      <c r="BW24" s="721"/>
      <c r="BX24" s="1413"/>
      <c r="BY24" s="1414"/>
      <c r="BZ24" s="1414"/>
      <c r="CA24" s="1414"/>
      <c r="CB24" s="1414"/>
      <c r="CC24" s="1411"/>
      <c r="CD24" s="1411"/>
      <c r="CE24" s="721"/>
      <c r="CF24" s="1413"/>
      <c r="CG24" s="1414"/>
      <c r="CH24" s="1414"/>
      <c r="CI24" s="1414"/>
      <c r="CJ24" s="1414"/>
      <c r="CK24" s="1411"/>
      <c r="CL24" s="1411"/>
      <c r="CM24" s="721"/>
      <c r="CN24" s="1413"/>
      <c r="CO24" s="1414"/>
      <c r="CP24" s="1414"/>
      <c r="CQ24" s="1414"/>
      <c r="CR24" s="1414"/>
      <c r="CS24" s="1411"/>
      <c r="CT24" s="1411"/>
      <c r="CU24" s="721"/>
      <c r="CV24" s="716"/>
      <c r="CW24" s="717"/>
      <c r="CX24" s="717"/>
      <c r="CY24" s="717"/>
      <c r="CZ24" s="717"/>
      <c r="DA24" s="718"/>
      <c r="DB24" s="1411"/>
      <c r="DC24" s="1411"/>
      <c r="DD24" s="1413"/>
      <c r="DE24" s="1414"/>
      <c r="DF24" s="1414"/>
      <c r="DG24" s="1414"/>
      <c r="DH24" s="1414"/>
      <c r="DI24" s="1411"/>
      <c r="DJ24" s="1411"/>
      <c r="DK24" s="1411"/>
      <c r="DL24" s="1413"/>
      <c r="DM24" s="1414"/>
      <c r="DN24" s="1414"/>
      <c r="DO24" s="1414"/>
      <c r="DP24" s="1414"/>
      <c r="DQ24" s="1414"/>
      <c r="DR24" s="1411"/>
      <c r="DS24" s="1817"/>
      <c r="DT24" s="1414"/>
      <c r="DU24" s="1414"/>
      <c r="DV24" s="1414"/>
      <c r="DW24" s="1414"/>
      <c r="DX24" s="1414"/>
      <c r="DY24" s="1411"/>
      <c r="DZ24" s="1411"/>
      <c r="EA24" s="1817"/>
      <c r="EB24" s="717"/>
      <c r="EC24" s="717"/>
      <c r="ED24" s="717"/>
      <c r="EE24" s="717"/>
      <c r="EF24" s="717"/>
      <c r="EG24" s="1762"/>
    </row>
    <row r="25" spans="1:137" s="269" customFormat="1" ht="24" customHeight="1">
      <c r="A25" s="625" t="s">
        <v>249</v>
      </c>
      <c r="B25" s="705"/>
      <c r="C25" s="702">
        <v>72.15982371201882</v>
      </c>
      <c r="D25" s="702">
        <v>1.7163962143757947</v>
      </c>
      <c r="E25" s="702">
        <v>68.775472473380205</v>
      </c>
      <c r="F25" s="702">
        <v>75.544174950657435</v>
      </c>
      <c r="G25" s="702">
        <v>2.3786036690246442</v>
      </c>
      <c r="H25" s="702">
        <v>456.4386040000017</v>
      </c>
      <c r="I25" s="707">
        <v>584</v>
      </c>
      <c r="J25" s="705"/>
      <c r="K25" s="702">
        <v>74.694099553495008</v>
      </c>
      <c r="L25" s="702">
        <v>3.7620889005891058</v>
      </c>
      <c r="M25" s="702">
        <v>67.236197079846235</v>
      </c>
      <c r="N25" s="702">
        <v>82.15200202714378</v>
      </c>
      <c r="O25" s="702">
        <v>5.0366614271783856</v>
      </c>
      <c r="P25" s="705">
        <v>88.838869999999986</v>
      </c>
      <c r="Q25" s="707">
        <v>119</v>
      </c>
      <c r="R25" s="705"/>
      <c r="S25" s="702">
        <v>74.992125339600761</v>
      </c>
      <c r="T25" s="593">
        <v>3.5066523039947484</v>
      </c>
      <c r="U25" s="593">
        <v>68.033287968047418</v>
      </c>
      <c r="V25" s="593">
        <v>81.950962711154091</v>
      </c>
      <c r="W25" s="593">
        <v>4.6760273670267702</v>
      </c>
      <c r="X25" s="596">
        <v>86.184668999999971</v>
      </c>
      <c r="Y25" s="597">
        <v>94</v>
      </c>
      <c r="Z25" s="596"/>
      <c r="AA25" s="593">
        <v>77.414570373846331</v>
      </c>
      <c r="AB25" s="593">
        <v>4.5298016480990366</v>
      </c>
      <c r="AC25" s="593">
        <v>68.502187810845356</v>
      </c>
      <c r="AD25" s="593">
        <v>86.326952936847306</v>
      </c>
      <c r="AE25" s="593">
        <v>5.8513554053506454</v>
      </c>
      <c r="AF25" s="596">
        <v>162.2765500000001</v>
      </c>
      <c r="AG25" s="597">
        <v>172</v>
      </c>
      <c r="AH25" s="593"/>
      <c r="AI25" s="653">
        <v>82.015840339534364</v>
      </c>
      <c r="AJ25" s="777">
        <v>2.7269914271718947</v>
      </c>
      <c r="AK25" s="778">
        <v>76.659051226045094</v>
      </c>
      <c r="AL25" s="598">
        <v>87.372629453023634</v>
      </c>
      <c r="AM25" s="593">
        <v>3.3249570032843936</v>
      </c>
      <c r="AN25" s="596">
        <v>235.75769899999992</v>
      </c>
      <c r="AO25" s="779">
        <v>316</v>
      </c>
      <c r="AP25" s="593"/>
      <c r="AQ25" s="653">
        <v>77.65377894438673</v>
      </c>
      <c r="AR25" s="593">
        <v>3.0662371072585777</v>
      </c>
      <c r="AS25" s="593">
        <v>71.628347761713101</v>
      </c>
      <c r="AT25" s="593">
        <v>83.679210127060372</v>
      </c>
      <c r="AU25" s="593">
        <v>3.9485999895182475</v>
      </c>
      <c r="AV25" s="596">
        <v>216.95320600000005</v>
      </c>
      <c r="AW25" s="597">
        <v>273</v>
      </c>
      <c r="AX25" s="593"/>
      <c r="AY25" s="593"/>
      <c r="AZ25" s="653">
        <v>84.049635309226929</v>
      </c>
      <c r="BA25" s="777">
        <v>3.115746701033093</v>
      </c>
      <c r="BB25" s="778">
        <v>77.927700689794037</v>
      </c>
      <c r="BC25" s="598">
        <v>90.171569928659835</v>
      </c>
      <c r="BD25" s="593">
        <v>3.7070317908816048</v>
      </c>
      <c r="BE25" s="596">
        <v>191.74559699999998</v>
      </c>
      <c r="BF25" s="779">
        <v>252</v>
      </c>
      <c r="BG25" s="593"/>
      <c r="BH25" s="781">
        <v>80.670040703947961</v>
      </c>
      <c r="BI25" s="780">
        <v>2.7923698483618158</v>
      </c>
      <c r="BJ25" s="780">
        <v>75.184892746891705</v>
      </c>
      <c r="BK25" s="780">
        <v>86.155188661004217</v>
      </c>
      <c r="BL25" s="780">
        <v>3.461470731878729</v>
      </c>
      <c r="BM25" s="599">
        <v>221.92048800000009</v>
      </c>
      <c r="BN25" s="599">
        <v>282</v>
      </c>
      <c r="BO25" s="591"/>
      <c r="BP25" s="882">
        <v>85.986344192914814</v>
      </c>
      <c r="BQ25" s="882">
        <v>2.8439518156115398</v>
      </c>
      <c r="BR25" s="882">
        <v>80.398269297000752</v>
      </c>
      <c r="BS25" s="882">
        <v>91.574419088828876</v>
      </c>
      <c r="BT25" s="882">
        <v>3.3074459000501135</v>
      </c>
      <c r="BU25" s="708">
        <v>159.83485899999997</v>
      </c>
      <c r="BV25" s="708">
        <v>219</v>
      </c>
      <c r="BW25" s="701"/>
      <c r="BX25" s="888">
        <v>79.844438777173394</v>
      </c>
      <c r="BY25" s="882">
        <v>3.038986919460231</v>
      </c>
      <c r="BZ25" s="882">
        <v>73.875993127345566</v>
      </c>
      <c r="CA25" s="882">
        <v>85.812884427001237</v>
      </c>
      <c r="CB25" s="882">
        <v>3.8061347364984446</v>
      </c>
      <c r="CC25" s="708">
        <v>186.32522600000007</v>
      </c>
      <c r="CD25" s="708">
        <v>232</v>
      </c>
      <c r="CE25" s="701"/>
      <c r="CF25" s="888">
        <v>80.49189997140391</v>
      </c>
      <c r="CG25" s="882">
        <v>2.4412038306576274</v>
      </c>
      <c r="CH25" s="882">
        <v>75.703132221713517</v>
      </c>
      <c r="CI25" s="882">
        <v>85.280667721094304</v>
      </c>
      <c r="CJ25" s="882">
        <v>3.0328565129223013</v>
      </c>
      <c r="CK25" s="708">
        <v>205.65063199999994</v>
      </c>
      <c r="CL25" s="708">
        <v>429</v>
      </c>
      <c r="CM25" s="701"/>
      <c r="CN25" s="888">
        <v>80.188401525385501</v>
      </c>
      <c r="CO25" s="882">
        <v>2.4832547323484935</v>
      </c>
      <c r="CP25" s="882">
        <v>75.315960216191442</v>
      </c>
      <c r="CQ25" s="882">
        <v>85.06084283457956</v>
      </c>
      <c r="CR25" s="882">
        <v>3.0967754502031841</v>
      </c>
      <c r="CS25" s="708">
        <v>180.66934400000017</v>
      </c>
      <c r="CT25" s="708">
        <v>341</v>
      </c>
      <c r="CU25" s="701"/>
      <c r="CV25" s="704">
        <v>77.606589252473483</v>
      </c>
      <c r="CW25" s="702">
        <v>2.3967542862688367</v>
      </c>
      <c r="CX25" s="702">
        <v>72.904837358257481</v>
      </c>
      <c r="CY25" s="702">
        <v>82.3083411466895</v>
      </c>
      <c r="CZ25" s="702">
        <v>3.088338644121571</v>
      </c>
      <c r="DA25" s="705">
        <v>170.3321590000001</v>
      </c>
      <c r="DB25" s="708">
        <v>380</v>
      </c>
      <c r="DC25" s="708"/>
      <c r="DD25" s="888">
        <v>85.618770883489958</v>
      </c>
      <c r="DE25" s="882">
        <v>3.1981241277031329</v>
      </c>
      <c r="DF25" s="882">
        <v>79.334345074110701</v>
      </c>
      <c r="DG25" s="882">
        <v>91.903196692869216</v>
      </c>
      <c r="DH25" s="882">
        <v>3.7353072167493986</v>
      </c>
      <c r="DI25" s="708">
        <v>81.894238000000101</v>
      </c>
      <c r="DJ25" s="708">
        <v>185</v>
      </c>
      <c r="DK25" s="708"/>
      <c r="DL25" s="888">
        <v>80.494721377151706</v>
      </c>
      <c r="DM25" s="882">
        <v>2.7600293498029456</v>
      </c>
      <c r="DN25" s="882">
        <v>75.079166300585015</v>
      </c>
      <c r="DO25" s="882">
        <v>85.910276453718382</v>
      </c>
      <c r="DP25" s="882">
        <v>3.4288327266468124</v>
      </c>
      <c r="DQ25" s="882">
        <v>156.41001900000009</v>
      </c>
      <c r="DR25" s="708">
        <v>358</v>
      </c>
      <c r="DS25" s="1735"/>
      <c r="DT25" s="882">
        <v>71.385104390535602</v>
      </c>
      <c r="DU25" s="882">
        <v>5.0295291103258508</v>
      </c>
      <c r="DV25" s="882">
        <v>61.499122330749856</v>
      </c>
      <c r="DW25" s="882">
        <v>81.271086450321349</v>
      </c>
      <c r="DX25" s="882">
        <v>7.0456282907568006</v>
      </c>
      <c r="DY25" s="708">
        <v>65.434476000000018</v>
      </c>
      <c r="DZ25" s="708">
        <v>143</v>
      </c>
      <c r="EA25" s="1735"/>
      <c r="EB25" s="702">
        <v>-8.4</v>
      </c>
      <c r="EC25" s="702">
        <v>-9.1</v>
      </c>
      <c r="ED25" s="702"/>
      <c r="EE25" s="702" t="s">
        <v>258</v>
      </c>
      <c r="EF25" s="702" t="s">
        <v>258</v>
      </c>
      <c r="EG25" s="1762"/>
    </row>
    <row r="26" spans="1:137" s="269" customFormat="1" ht="24" customHeight="1">
      <c r="A26" s="645" t="s">
        <v>58</v>
      </c>
      <c r="B26" s="731"/>
      <c r="C26" s="730">
        <v>69.519054030948254</v>
      </c>
      <c r="D26" s="730">
        <v>1.6590701287921141</v>
      </c>
      <c r="E26" s="730">
        <v>66.247737071415173</v>
      </c>
      <c r="F26" s="730">
        <v>72.790370990481335</v>
      </c>
      <c r="G26" s="730">
        <v>2.3864969854934084</v>
      </c>
      <c r="H26" s="730">
        <v>398.3611930000003</v>
      </c>
      <c r="I26" s="733">
        <v>398</v>
      </c>
      <c r="J26" s="731"/>
      <c r="K26" s="730">
        <v>61.146425721871324</v>
      </c>
      <c r="L26" s="730">
        <v>6.6342230771854807</v>
      </c>
      <c r="M26" s="730">
        <v>47.994852219625891</v>
      </c>
      <c r="N26" s="730">
        <v>74.297999224116751</v>
      </c>
      <c r="O26" s="730">
        <v>10.849731605509854</v>
      </c>
      <c r="P26" s="731">
        <v>92.575783999999985</v>
      </c>
      <c r="Q26" s="733">
        <v>105</v>
      </c>
      <c r="R26" s="731"/>
      <c r="S26" s="730">
        <v>69.292832537493112</v>
      </c>
      <c r="T26" s="630">
        <v>6.2131376911587441</v>
      </c>
      <c r="U26" s="630">
        <v>56.963062999011136</v>
      </c>
      <c r="V26" s="630">
        <v>81.622602075975081</v>
      </c>
      <c r="W26" s="630">
        <v>8.9664940277869665</v>
      </c>
      <c r="X26" s="631">
        <v>83.536663000000061</v>
      </c>
      <c r="Y26" s="632">
        <v>88</v>
      </c>
      <c r="Z26" s="631"/>
      <c r="AA26" s="630">
        <v>65.590741027062023</v>
      </c>
      <c r="AB26" s="630">
        <v>5.385682464553101</v>
      </c>
      <c r="AC26" s="630">
        <v>54.994413369517382</v>
      </c>
      <c r="AD26" s="630">
        <v>76.187068684606672</v>
      </c>
      <c r="AE26" s="630">
        <v>8.2110407356596671</v>
      </c>
      <c r="AF26" s="631">
        <v>240.63230499999977</v>
      </c>
      <c r="AG26" s="632">
        <v>241</v>
      </c>
      <c r="AH26" s="630"/>
      <c r="AI26" s="667">
        <v>67.795805996573563</v>
      </c>
      <c r="AJ26" s="801">
        <v>3.0169597931583287</v>
      </c>
      <c r="AK26" s="802">
        <v>61.869415024165619</v>
      </c>
      <c r="AL26" s="636">
        <v>73.722196968981507</v>
      </c>
      <c r="AM26" s="630">
        <v>4.4500684796207119</v>
      </c>
      <c r="AN26" s="631">
        <v>384.97917999999993</v>
      </c>
      <c r="AO26" s="803">
        <v>420</v>
      </c>
      <c r="AP26" s="630"/>
      <c r="AQ26" s="667">
        <v>67.407057788309118</v>
      </c>
      <c r="AR26" s="630">
        <v>3.4638939409544345</v>
      </c>
      <c r="AS26" s="630">
        <v>60.600195228367824</v>
      </c>
      <c r="AT26" s="630">
        <v>74.213920348250412</v>
      </c>
      <c r="AU26" s="630">
        <v>5.1387704115980597</v>
      </c>
      <c r="AV26" s="631">
        <v>339.94244300000008</v>
      </c>
      <c r="AW26" s="632">
        <v>352</v>
      </c>
      <c r="AX26" s="630"/>
      <c r="AY26" s="630"/>
      <c r="AZ26" s="667">
        <v>72.41898631823878</v>
      </c>
      <c r="BA26" s="801">
        <v>3.1212306072953653</v>
      </c>
      <c r="BB26" s="802">
        <v>66.286276716492452</v>
      </c>
      <c r="BC26" s="636">
        <v>78.551695919985093</v>
      </c>
      <c r="BD26" s="630">
        <v>4.3099617461909725</v>
      </c>
      <c r="BE26" s="631">
        <v>367.82611100000042</v>
      </c>
      <c r="BF26" s="803">
        <v>378</v>
      </c>
      <c r="BG26" s="630"/>
      <c r="BH26" s="805">
        <v>68.191732135848454</v>
      </c>
      <c r="BI26" s="804">
        <v>3.4076071157910719</v>
      </c>
      <c r="BJ26" s="804">
        <v>61.49805249287521</v>
      </c>
      <c r="BK26" s="804">
        <v>74.885411778821705</v>
      </c>
      <c r="BL26" s="804">
        <v>4.9970971686165591</v>
      </c>
      <c r="BM26" s="635">
        <v>356.25222499999978</v>
      </c>
      <c r="BN26" s="635">
        <v>376</v>
      </c>
      <c r="BO26" s="633"/>
      <c r="BP26" s="885">
        <v>77.086605563792403</v>
      </c>
      <c r="BQ26" s="885">
        <v>3.8884149062393201</v>
      </c>
      <c r="BR26" s="885">
        <v>69.446267354411873</v>
      </c>
      <c r="BS26" s="885">
        <v>84.72694377317292</v>
      </c>
      <c r="BT26" s="885">
        <v>5.0442160188536169</v>
      </c>
      <c r="BU26" s="736">
        <v>304.26239200000015</v>
      </c>
      <c r="BV26" s="736">
        <v>345</v>
      </c>
      <c r="BW26" s="734"/>
      <c r="BX26" s="891">
        <v>72.891049026892475</v>
      </c>
      <c r="BY26" s="885">
        <v>2.920557438281794</v>
      </c>
      <c r="BZ26" s="885">
        <v>67.155194020092594</v>
      </c>
      <c r="CA26" s="885">
        <v>78.626904033692355</v>
      </c>
      <c r="CB26" s="885">
        <v>4.0067435950939343</v>
      </c>
      <c r="CC26" s="736">
        <v>406.77236500000009</v>
      </c>
      <c r="CD26" s="736">
        <v>434</v>
      </c>
      <c r="CE26" s="734"/>
      <c r="CF26" s="891">
        <v>67.435099086952249</v>
      </c>
      <c r="CG26" s="885">
        <v>2.2028140680276329</v>
      </c>
      <c r="CH26" s="885">
        <v>63.113966687002943</v>
      </c>
      <c r="CI26" s="885">
        <v>71.756231486901541</v>
      </c>
      <c r="CJ26" s="885">
        <v>3.2665690387542514</v>
      </c>
      <c r="CK26" s="736">
        <v>444.84050600000006</v>
      </c>
      <c r="CL26" s="736">
        <v>914</v>
      </c>
      <c r="CM26" s="734"/>
      <c r="CN26" s="891">
        <v>70.643241668469187</v>
      </c>
      <c r="CO26" s="885">
        <v>2.3722950571566161</v>
      </c>
      <c r="CP26" s="885">
        <v>65.988516446963132</v>
      </c>
      <c r="CQ26" s="885">
        <v>75.297966889975228</v>
      </c>
      <c r="CR26" s="885">
        <v>3.3581344812712119</v>
      </c>
      <c r="CS26" s="736">
        <v>396.78278399999959</v>
      </c>
      <c r="CT26" s="736">
        <v>711</v>
      </c>
      <c r="CU26" s="734"/>
      <c r="CV26" s="737">
        <v>64.830905279576768</v>
      </c>
      <c r="CW26" s="730">
        <v>2.2076852562883591</v>
      </c>
      <c r="CX26" s="730">
        <v>60.500053178861144</v>
      </c>
      <c r="CY26" s="730">
        <v>69.161757380292386</v>
      </c>
      <c r="CZ26" s="730">
        <v>3.4052975918937709</v>
      </c>
      <c r="DA26" s="731">
        <v>425.99372600000049</v>
      </c>
      <c r="DB26" s="736">
        <v>866</v>
      </c>
      <c r="DC26" s="1002"/>
      <c r="DD26" s="891">
        <v>71.088417346575056</v>
      </c>
      <c r="DE26" s="885">
        <v>3.1458688859842829</v>
      </c>
      <c r="DF26" s="885">
        <v>64.906674915520185</v>
      </c>
      <c r="DG26" s="885">
        <v>77.270159777629928</v>
      </c>
      <c r="DH26" s="885">
        <v>4.4252903685382812</v>
      </c>
      <c r="DI26" s="736">
        <v>194.5055089999999</v>
      </c>
      <c r="DJ26" s="736">
        <v>412</v>
      </c>
      <c r="DK26" s="736"/>
      <c r="DL26" s="891">
        <v>69.34374245788932</v>
      </c>
      <c r="DM26" s="885">
        <v>2.0876878212029033</v>
      </c>
      <c r="DN26" s="885">
        <v>65.247413417327124</v>
      </c>
      <c r="DO26" s="885">
        <v>73.440071498451516</v>
      </c>
      <c r="DP26" s="885">
        <v>3.0106362120139427</v>
      </c>
      <c r="DQ26" s="885">
        <v>376.00549200000012</v>
      </c>
      <c r="DR26" s="736">
        <v>818</v>
      </c>
      <c r="DS26" s="1820"/>
      <c r="DT26" s="885">
        <v>70.121870612581702</v>
      </c>
      <c r="DU26" s="885">
        <v>2.9985937518303132</v>
      </c>
      <c r="DV26" s="885">
        <v>64.227870720162443</v>
      </c>
      <c r="DW26" s="885">
        <v>76.015870505000976</v>
      </c>
      <c r="DX26" s="885">
        <v>4.2762603530606427</v>
      </c>
      <c r="DY26" s="736">
        <v>164.26445699999994</v>
      </c>
      <c r="DZ26" s="736">
        <v>376</v>
      </c>
      <c r="EA26" s="1820"/>
      <c r="EB26" s="730">
        <v>-2.8</v>
      </c>
      <c r="EC26" s="730">
        <v>0.8</v>
      </c>
      <c r="ED26" s="730"/>
      <c r="EE26" s="730" t="s">
        <v>258</v>
      </c>
      <c r="EF26" s="730" t="s">
        <v>258</v>
      </c>
      <c r="EG26" s="1762"/>
    </row>
    <row r="27" spans="1:137" s="269" customFormat="1" ht="24" customHeight="1">
      <c r="A27" s="625" t="s">
        <v>4</v>
      </c>
      <c r="B27" s="705"/>
      <c r="C27" s="702">
        <v>48.467446482188038</v>
      </c>
      <c r="D27" s="702">
        <v>3.3963195054332997</v>
      </c>
      <c r="E27" s="702">
        <v>41.770660490262607</v>
      </c>
      <c r="F27" s="702">
        <v>55.164232474113476</v>
      </c>
      <c r="G27" s="702">
        <v>7.0074240587060004</v>
      </c>
      <c r="H27" s="702">
        <v>168.9765460000001</v>
      </c>
      <c r="I27" s="707">
        <v>179</v>
      </c>
      <c r="J27" s="705"/>
      <c r="K27" s="702">
        <v>50.30576208978691</v>
      </c>
      <c r="L27" s="702">
        <v>9.6780298570587657</v>
      </c>
      <c r="M27" s="702">
        <v>31.120196645093966</v>
      </c>
      <c r="N27" s="702">
        <v>69.491327534479851</v>
      </c>
      <c r="O27" s="702">
        <v>19.238412171920167</v>
      </c>
      <c r="P27" s="705">
        <v>51.795826000000005</v>
      </c>
      <c r="Q27" s="707">
        <v>49</v>
      </c>
      <c r="R27" s="705"/>
      <c r="S27" s="744">
        <v>54.780132410729166</v>
      </c>
      <c r="T27" s="593">
        <v>10.939023985054121</v>
      </c>
      <c r="U27" s="593">
        <v>33.071995328306038</v>
      </c>
      <c r="V27" s="593">
        <v>76.488269493152288</v>
      </c>
      <c r="W27" s="593">
        <v>19.968962292817711</v>
      </c>
      <c r="X27" s="596">
        <v>42.174679000000012</v>
      </c>
      <c r="Y27" s="597">
        <v>41</v>
      </c>
      <c r="Z27" s="596"/>
      <c r="AA27" s="593">
        <v>48.985504816215901</v>
      </c>
      <c r="AB27" s="593">
        <v>5.5718109648503429</v>
      </c>
      <c r="AC27" s="593">
        <v>38.022969423897081</v>
      </c>
      <c r="AD27" s="593">
        <v>59.948040208534728</v>
      </c>
      <c r="AE27" s="593">
        <v>11.374407563532714</v>
      </c>
      <c r="AF27" s="596">
        <v>112.11758500000002</v>
      </c>
      <c r="AG27" s="597">
        <v>132</v>
      </c>
      <c r="AH27" s="593"/>
      <c r="AI27" s="653">
        <v>52.668825165905517</v>
      </c>
      <c r="AJ27" s="777">
        <v>5.4679064478848591</v>
      </c>
      <c r="AK27" s="778">
        <v>41.927896007949251</v>
      </c>
      <c r="AL27" s="598">
        <v>63.40975432386179</v>
      </c>
      <c r="AM27" s="593">
        <v>10.381675366141332</v>
      </c>
      <c r="AN27" s="596">
        <v>181.86586600000004</v>
      </c>
      <c r="AO27" s="779">
        <v>165</v>
      </c>
      <c r="AP27" s="593"/>
      <c r="AQ27" s="653">
        <v>56.37822054693067</v>
      </c>
      <c r="AR27" s="593">
        <v>5.4697696452939413</v>
      </c>
      <c r="AS27" s="593">
        <v>45.629632153431565</v>
      </c>
      <c r="AT27" s="593">
        <v>67.126808940429768</v>
      </c>
      <c r="AU27" s="593">
        <v>9.7019196282379383</v>
      </c>
      <c r="AV27" s="596">
        <v>146.01584299999996</v>
      </c>
      <c r="AW27" s="597">
        <v>141</v>
      </c>
      <c r="AX27" s="593"/>
      <c r="AY27" s="593"/>
      <c r="AZ27" s="653">
        <v>50.711424695943293</v>
      </c>
      <c r="BA27" s="777">
        <v>5.142601653277187</v>
      </c>
      <c r="BB27" s="778">
        <v>40.607050330494481</v>
      </c>
      <c r="BC27" s="598">
        <v>60.81579906139212</v>
      </c>
      <c r="BD27" s="593">
        <v>10.140913382164502</v>
      </c>
      <c r="BE27" s="596">
        <v>162.42168800000007</v>
      </c>
      <c r="BF27" s="779">
        <v>150</v>
      </c>
      <c r="BG27" s="593"/>
      <c r="BH27" s="781">
        <v>48.21166296014551</v>
      </c>
      <c r="BI27" s="780">
        <v>5.5597887619701174</v>
      </c>
      <c r="BJ27" s="780">
        <v>37.290379023751548</v>
      </c>
      <c r="BK27" s="780">
        <v>59.132946896539472</v>
      </c>
      <c r="BL27" s="780">
        <v>11.532041046927075</v>
      </c>
      <c r="BM27" s="599">
        <v>161.56884500000007</v>
      </c>
      <c r="BN27" s="599">
        <v>169</v>
      </c>
      <c r="BO27" s="591"/>
      <c r="BP27" s="882">
        <v>54.827532021627398</v>
      </c>
      <c r="BQ27" s="882">
        <v>4.8928687591245117</v>
      </c>
      <c r="BR27" s="882">
        <v>45.213544565237775</v>
      </c>
      <c r="BS27" s="882">
        <v>64.441519478017028</v>
      </c>
      <c r="BT27" s="882">
        <v>8.9241090720524472</v>
      </c>
      <c r="BU27" s="708">
        <v>207.12462299999999</v>
      </c>
      <c r="BV27" s="708">
        <v>186</v>
      </c>
      <c r="BW27" s="701"/>
      <c r="BX27" s="888">
        <v>52.480033290764396</v>
      </c>
      <c r="BY27" s="882">
        <v>4.3065036988861953</v>
      </c>
      <c r="BZ27" s="882">
        <v>44.022236679994499</v>
      </c>
      <c r="CA27" s="882">
        <v>60.937829901534293</v>
      </c>
      <c r="CB27" s="882">
        <v>8.2059850744112754</v>
      </c>
      <c r="CC27" s="708">
        <v>246.85765400000005</v>
      </c>
      <c r="CD27" s="708">
        <v>212</v>
      </c>
      <c r="CE27" s="701"/>
      <c r="CF27" s="888">
        <v>49.571044506489173</v>
      </c>
      <c r="CG27" s="882">
        <v>2.9120021657735782</v>
      </c>
      <c r="CH27" s="882">
        <v>43.858739010586156</v>
      </c>
      <c r="CI27" s="882">
        <v>55.283350002392197</v>
      </c>
      <c r="CJ27" s="882">
        <v>5.8744014671556455</v>
      </c>
      <c r="CK27" s="708">
        <v>263.58154100000002</v>
      </c>
      <c r="CL27" s="708">
        <v>504</v>
      </c>
      <c r="CM27" s="701"/>
      <c r="CN27" s="888">
        <v>60.042244718898949</v>
      </c>
      <c r="CO27" s="882">
        <v>3.3890030179270121</v>
      </c>
      <c r="CP27" s="882">
        <v>53.392617483148427</v>
      </c>
      <c r="CQ27" s="882">
        <v>66.691871954649471</v>
      </c>
      <c r="CR27" s="882">
        <v>5.6443642868340103</v>
      </c>
      <c r="CS27" s="708">
        <v>225.46628900000016</v>
      </c>
      <c r="CT27" s="708">
        <v>394</v>
      </c>
      <c r="CU27" s="701"/>
      <c r="CV27" s="704">
        <v>55.161516117205501</v>
      </c>
      <c r="CW27" s="702">
        <v>3.0498389156941648</v>
      </c>
      <c r="CX27" s="702">
        <v>49.178597475494428</v>
      </c>
      <c r="CY27" s="702">
        <v>61.144434758916574</v>
      </c>
      <c r="CZ27" s="702">
        <v>5.5289251100603547</v>
      </c>
      <c r="DA27" s="705">
        <v>280.24039200000027</v>
      </c>
      <c r="DB27" s="708">
        <v>548</v>
      </c>
      <c r="DC27" s="708"/>
      <c r="DD27" s="888">
        <v>52.383319607682957</v>
      </c>
      <c r="DE27" s="882">
        <v>3.4903233802561369</v>
      </c>
      <c r="DF27" s="882">
        <v>45.524712043343406</v>
      </c>
      <c r="DG27" s="882">
        <v>59.2419271720225</v>
      </c>
      <c r="DH27" s="882">
        <v>6.6630435153716725</v>
      </c>
      <c r="DI27" s="708">
        <v>133.99243599999991</v>
      </c>
      <c r="DJ27" s="708">
        <v>269</v>
      </c>
      <c r="DK27" s="708"/>
      <c r="DL27" s="888">
        <v>54.796763467912427</v>
      </c>
      <c r="DM27" s="882">
        <v>2.6513281463539666</v>
      </c>
      <c r="DN27" s="882">
        <v>49.594495019695934</v>
      </c>
      <c r="DO27" s="882">
        <v>59.999031916128907</v>
      </c>
      <c r="DP27" s="882">
        <v>4.8384758123652976</v>
      </c>
      <c r="DQ27" s="882">
        <v>284.52392099999986</v>
      </c>
      <c r="DR27" s="708">
        <v>559</v>
      </c>
      <c r="DS27" s="1735"/>
      <c r="DT27" s="882">
        <v>50.212394241296565</v>
      </c>
      <c r="DU27" s="882">
        <v>3.7321715746280919</v>
      </c>
      <c r="DV27" s="882">
        <v>42.876482584066835</v>
      </c>
      <c r="DW27" s="882">
        <v>57.548305898526287</v>
      </c>
      <c r="DX27" s="882">
        <v>7.4327696000574557</v>
      </c>
      <c r="DY27" s="708">
        <v>107.83107799999996</v>
      </c>
      <c r="DZ27" s="708">
        <v>251</v>
      </c>
      <c r="EA27" s="1735"/>
      <c r="EB27" s="702">
        <v>-2.2999999999999998</v>
      </c>
      <c r="EC27" s="702">
        <v>-4.5999999999999996</v>
      </c>
      <c r="ED27" s="702"/>
      <c r="EE27" s="702" t="s">
        <v>258</v>
      </c>
      <c r="EF27" s="702" t="s">
        <v>258</v>
      </c>
      <c r="EG27" s="1762"/>
    </row>
    <row r="28" spans="1:137" s="269" customFormat="1" ht="5.0999999999999996" customHeight="1">
      <c r="A28" s="595"/>
      <c r="B28" s="705"/>
      <c r="C28" s="702"/>
      <c r="D28" s="702"/>
      <c r="E28" s="702"/>
      <c r="F28" s="702"/>
      <c r="G28" s="702"/>
      <c r="H28" s="702"/>
      <c r="I28" s="707"/>
      <c r="J28" s="705"/>
      <c r="K28" s="702"/>
      <c r="L28" s="702"/>
      <c r="M28" s="702"/>
      <c r="N28" s="702"/>
      <c r="O28" s="702"/>
      <c r="P28" s="705"/>
      <c r="Q28" s="707"/>
      <c r="R28" s="705"/>
      <c r="S28" s="702"/>
      <c r="T28" s="593"/>
      <c r="U28" s="593"/>
      <c r="V28" s="593"/>
      <c r="W28" s="593"/>
      <c r="X28" s="596"/>
      <c r="Y28" s="597"/>
      <c r="Z28" s="596"/>
      <c r="AA28" s="593"/>
      <c r="AB28" s="593"/>
      <c r="AC28" s="593"/>
      <c r="AD28" s="593"/>
      <c r="AE28" s="593"/>
      <c r="AF28" s="596"/>
      <c r="AG28" s="597"/>
      <c r="AH28" s="593"/>
      <c r="AI28" s="653"/>
      <c r="AJ28" s="777"/>
      <c r="AK28" s="778"/>
      <c r="AL28" s="598"/>
      <c r="AM28" s="593"/>
      <c r="AN28" s="596"/>
      <c r="AO28" s="779"/>
      <c r="AP28" s="593"/>
      <c r="AQ28" s="653"/>
      <c r="AR28" s="593"/>
      <c r="AS28" s="593"/>
      <c r="AT28" s="593"/>
      <c r="AU28" s="593"/>
      <c r="AV28" s="596"/>
      <c r="AW28" s="597"/>
      <c r="AX28" s="593"/>
      <c r="AY28" s="593"/>
      <c r="AZ28" s="653"/>
      <c r="BA28" s="777"/>
      <c r="BB28" s="778"/>
      <c r="BC28" s="598"/>
      <c r="BD28" s="593"/>
      <c r="BE28" s="596"/>
      <c r="BF28" s="779"/>
      <c r="BG28" s="593"/>
      <c r="BH28" s="781"/>
      <c r="BI28" s="780"/>
      <c r="BJ28" s="780"/>
      <c r="BK28" s="780"/>
      <c r="BL28" s="780"/>
      <c r="BM28" s="599"/>
      <c r="BN28" s="599"/>
      <c r="BO28" s="591"/>
      <c r="BP28" s="882"/>
      <c r="BQ28" s="882"/>
      <c r="BR28" s="882"/>
      <c r="BS28" s="882"/>
      <c r="BT28" s="882"/>
      <c r="BU28" s="708"/>
      <c r="BV28" s="708"/>
      <c r="BW28" s="701"/>
      <c r="BX28" s="888"/>
      <c r="BY28" s="882"/>
      <c r="BZ28" s="882"/>
      <c r="CA28" s="882"/>
      <c r="CB28" s="882"/>
      <c r="CC28" s="708"/>
      <c r="CD28" s="708"/>
      <c r="CE28" s="701"/>
      <c r="CF28" s="888"/>
      <c r="CG28" s="882"/>
      <c r="CH28" s="882"/>
      <c r="CI28" s="882"/>
      <c r="CJ28" s="882"/>
      <c r="CK28" s="708"/>
      <c r="CL28" s="708"/>
      <c r="CM28" s="701"/>
      <c r="CN28" s="888"/>
      <c r="CO28" s="882"/>
      <c r="CP28" s="882"/>
      <c r="CQ28" s="882"/>
      <c r="CR28" s="882"/>
      <c r="CS28" s="708"/>
      <c r="CT28" s="708"/>
      <c r="CU28" s="701"/>
      <c r="CV28" s="704"/>
      <c r="CW28" s="702"/>
      <c r="CX28" s="702"/>
      <c r="CY28" s="702"/>
      <c r="CZ28" s="702"/>
      <c r="DA28" s="705"/>
      <c r="DB28" s="708"/>
      <c r="DC28" s="708"/>
      <c r="DD28" s="888"/>
      <c r="DE28" s="882"/>
      <c r="DF28" s="882"/>
      <c r="DG28" s="882"/>
      <c r="DH28" s="882"/>
      <c r="DI28" s="708"/>
      <c r="DJ28" s="708"/>
      <c r="DK28" s="708"/>
      <c r="DL28" s="888"/>
      <c r="DM28" s="882"/>
      <c r="DN28" s="882"/>
      <c r="DO28" s="882"/>
      <c r="DP28" s="882"/>
      <c r="DQ28" s="882"/>
      <c r="DR28" s="708"/>
      <c r="DS28" s="1735"/>
      <c r="DT28" s="882"/>
      <c r="DU28" s="882"/>
      <c r="DV28" s="882"/>
      <c r="DW28" s="882"/>
      <c r="DX28" s="882"/>
      <c r="DY28" s="708"/>
      <c r="DZ28" s="708"/>
      <c r="EA28" s="1735"/>
      <c r="EB28" s="702"/>
      <c r="EC28" s="702"/>
      <c r="ED28" s="702"/>
      <c r="EE28" s="702"/>
      <c r="EF28" s="702"/>
      <c r="EG28" s="1762"/>
    </row>
    <row r="29" spans="1:137" s="269" customFormat="1" ht="24" customHeight="1">
      <c r="A29" s="610" t="s">
        <v>247</v>
      </c>
      <c r="B29" s="718"/>
      <c r="C29" s="717"/>
      <c r="D29" s="717"/>
      <c r="E29" s="717"/>
      <c r="F29" s="717"/>
      <c r="G29" s="717"/>
      <c r="H29" s="717"/>
      <c r="I29" s="720"/>
      <c r="J29" s="718"/>
      <c r="K29" s="717"/>
      <c r="L29" s="717"/>
      <c r="M29" s="717"/>
      <c r="N29" s="717"/>
      <c r="O29" s="717"/>
      <c r="P29" s="718"/>
      <c r="Q29" s="720"/>
      <c r="R29" s="718"/>
      <c r="S29" s="717"/>
      <c r="T29" s="612"/>
      <c r="U29" s="612"/>
      <c r="V29" s="612"/>
      <c r="W29" s="612"/>
      <c r="X29" s="613"/>
      <c r="Y29" s="614"/>
      <c r="Z29" s="613"/>
      <c r="AA29" s="612"/>
      <c r="AB29" s="612"/>
      <c r="AC29" s="612"/>
      <c r="AD29" s="612"/>
      <c r="AE29" s="612"/>
      <c r="AF29" s="613"/>
      <c r="AG29" s="614"/>
      <c r="AH29" s="612"/>
      <c r="AI29" s="659"/>
      <c r="AJ29" s="783"/>
      <c r="AK29" s="784"/>
      <c r="AL29" s="616"/>
      <c r="AM29" s="612"/>
      <c r="AN29" s="613"/>
      <c r="AO29" s="785"/>
      <c r="AP29" s="612"/>
      <c r="AQ29" s="659"/>
      <c r="AR29" s="612"/>
      <c r="AS29" s="612"/>
      <c r="AT29" s="612"/>
      <c r="AU29" s="612"/>
      <c r="AV29" s="613"/>
      <c r="AW29" s="614"/>
      <c r="AX29" s="612"/>
      <c r="AY29" s="612"/>
      <c r="AZ29" s="659"/>
      <c r="BA29" s="783"/>
      <c r="BB29" s="784"/>
      <c r="BC29" s="616"/>
      <c r="BD29" s="612"/>
      <c r="BE29" s="613"/>
      <c r="BF29" s="785"/>
      <c r="BG29" s="612"/>
      <c r="BH29" s="787"/>
      <c r="BI29" s="786"/>
      <c r="BJ29" s="786"/>
      <c r="BK29" s="786"/>
      <c r="BL29" s="786"/>
      <c r="BM29" s="617"/>
      <c r="BN29" s="617"/>
      <c r="BO29" s="615"/>
      <c r="BP29" s="1414"/>
      <c r="BQ29" s="1414"/>
      <c r="BR29" s="1414"/>
      <c r="BS29" s="1414"/>
      <c r="BT29" s="1414"/>
      <c r="BU29" s="1411"/>
      <c r="BV29" s="1411"/>
      <c r="BW29" s="721"/>
      <c r="BX29" s="1413"/>
      <c r="BY29" s="1414"/>
      <c r="BZ29" s="1414"/>
      <c r="CA29" s="1414"/>
      <c r="CB29" s="1414"/>
      <c r="CC29" s="1411"/>
      <c r="CD29" s="1411"/>
      <c r="CE29" s="721"/>
      <c r="CF29" s="1413"/>
      <c r="CG29" s="1414"/>
      <c r="CH29" s="1414"/>
      <c r="CI29" s="1414"/>
      <c r="CJ29" s="1414"/>
      <c r="CK29" s="1411"/>
      <c r="CL29" s="1411"/>
      <c r="CM29" s="721"/>
      <c r="CN29" s="1413"/>
      <c r="CO29" s="1414"/>
      <c r="CP29" s="1414"/>
      <c r="CQ29" s="1414"/>
      <c r="CR29" s="1414"/>
      <c r="CS29" s="1411"/>
      <c r="CT29" s="1411"/>
      <c r="CU29" s="721"/>
      <c r="CV29" s="716"/>
      <c r="CW29" s="717"/>
      <c r="CX29" s="717"/>
      <c r="CY29" s="717"/>
      <c r="CZ29" s="717"/>
      <c r="DA29" s="718"/>
      <c r="DB29" s="1411"/>
      <c r="DC29" s="1411"/>
      <c r="DD29" s="1413"/>
      <c r="DE29" s="1414"/>
      <c r="DF29" s="1414"/>
      <c r="DG29" s="1414"/>
      <c r="DH29" s="1414"/>
      <c r="DI29" s="1411"/>
      <c r="DJ29" s="1411"/>
      <c r="DK29" s="1411"/>
      <c r="DL29" s="1413"/>
      <c r="DM29" s="1414"/>
      <c r="DN29" s="1414"/>
      <c r="DO29" s="1414"/>
      <c r="DP29" s="1414"/>
      <c r="DQ29" s="1414"/>
      <c r="DR29" s="1411"/>
      <c r="DS29" s="1817"/>
      <c r="DT29" s="1414"/>
      <c r="DU29" s="1414"/>
      <c r="DV29" s="1414"/>
      <c r="DW29" s="1414"/>
      <c r="DX29" s="1414"/>
      <c r="DY29" s="1411"/>
      <c r="DZ29" s="1411"/>
      <c r="EA29" s="1817"/>
      <c r="EB29" s="717"/>
      <c r="EC29" s="717"/>
      <c r="ED29" s="717"/>
      <c r="EE29" s="717"/>
      <c r="EF29" s="717"/>
      <c r="EG29" s="1762"/>
    </row>
    <row r="30" spans="1:137" s="269" customFormat="1" ht="24" customHeight="1">
      <c r="A30" s="625" t="s">
        <v>13</v>
      </c>
      <c r="B30" s="705"/>
      <c r="C30" s="702">
        <v>82.022320734883607</v>
      </c>
      <c r="D30" s="702">
        <v>1.6292700233153861</v>
      </c>
      <c r="E30" s="702">
        <v>78.809762949390304</v>
      </c>
      <c r="F30" s="702">
        <v>85.234878520376895</v>
      </c>
      <c r="G30" s="702">
        <v>1.9863739634746365</v>
      </c>
      <c r="H30" s="702">
        <v>301.29482900000124</v>
      </c>
      <c r="I30" s="707">
        <v>421</v>
      </c>
      <c r="J30" s="705"/>
      <c r="K30" s="702">
        <v>77.273312103072314</v>
      </c>
      <c r="L30" s="702">
        <v>3.9817121295148041</v>
      </c>
      <c r="M30" s="702">
        <v>69.380032192697044</v>
      </c>
      <c r="N30" s="702">
        <v>85.166592013447584</v>
      </c>
      <c r="O30" s="702">
        <v>5.152764934164761</v>
      </c>
      <c r="P30" s="705">
        <v>70.688721000000029</v>
      </c>
      <c r="Q30" s="707">
        <v>98</v>
      </c>
      <c r="R30" s="705"/>
      <c r="S30" s="702">
        <v>77.172969553668494</v>
      </c>
      <c r="T30" s="593">
        <v>5.6382738022344743</v>
      </c>
      <c r="U30" s="593">
        <v>65.983998693528676</v>
      </c>
      <c r="V30" s="593">
        <v>88.361940413808298</v>
      </c>
      <c r="W30" s="593">
        <v>7.3060215705622724</v>
      </c>
      <c r="X30" s="596">
        <v>45.846213000000013</v>
      </c>
      <c r="Y30" s="597">
        <v>67</v>
      </c>
      <c r="Z30" s="596"/>
      <c r="AA30" s="593">
        <v>84.227641532041332</v>
      </c>
      <c r="AB30" s="593">
        <v>3.6293194197244585</v>
      </c>
      <c r="AC30" s="593">
        <v>77.086957320076493</v>
      </c>
      <c r="AD30" s="593">
        <v>91.368325744006157</v>
      </c>
      <c r="AE30" s="593">
        <v>4.3089410479857921</v>
      </c>
      <c r="AF30" s="596">
        <v>112.93274899999997</v>
      </c>
      <c r="AG30" s="597">
        <v>136</v>
      </c>
      <c r="AH30" s="591"/>
      <c r="AI30" s="653">
        <v>85.081861025742882</v>
      </c>
      <c r="AJ30" s="777">
        <v>2.9680338149911991</v>
      </c>
      <c r="AK30" s="778">
        <v>79.2515782202331</v>
      </c>
      <c r="AL30" s="598">
        <v>90.912143831252649</v>
      </c>
      <c r="AM30" s="593">
        <v>3.4884448685168898</v>
      </c>
      <c r="AN30" s="596">
        <v>200.40202099999982</v>
      </c>
      <c r="AO30" s="779">
        <v>267</v>
      </c>
      <c r="AP30" s="593"/>
      <c r="AQ30" s="653">
        <v>82.79117418869663</v>
      </c>
      <c r="AR30" s="593">
        <v>2.6163692276153392</v>
      </c>
      <c r="AS30" s="593">
        <v>77.649773775746851</v>
      </c>
      <c r="AT30" s="593">
        <v>87.932574601646422</v>
      </c>
      <c r="AU30" s="593">
        <v>3.1602030690519527</v>
      </c>
      <c r="AV30" s="596">
        <v>179.86625199999986</v>
      </c>
      <c r="AW30" s="597">
        <v>241</v>
      </c>
      <c r="AX30" s="593"/>
      <c r="AY30" s="593"/>
      <c r="AZ30" s="653">
        <v>85.481287516878623</v>
      </c>
      <c r="BA30" s="777">
        <v>2.506867799093297</v>
      </c>
      <c r="BB30" s="778">
        <v>80.555700735218153</v>
      </c>
      <c r="BC30" s="598">
        <v>90.406874298539094</v>
      </c>
      <c r="BD30" s="593">
        <v>2.9326509601277428</v>
      </c>
      <c r="BE30" s="596">
        <v>169.90652599999987</v>
      </c>
      <c r="BF30" s="779">
        <v>244</v>
      </c>
      <c r="BG30" s="593"/>
      <c r="BH30" s="781">
        <v>82.880097990826386</v>
      </c>
      <c r="BI30" s="780">
        <v>2.9832093761109779</v>
      </c>
      <c r="BJ30" s="780">
        <v>77.020077397764183</v>
      </c>
      <c r="BK30" s="780">
        <v>88.740118583888588</v>
      </c>
      <c r="BL30" s="780">
        <v>3.5994279066141734</v>
      </c>
      <c r="BM30" s="780">
        <v>182.92814400000009</v>
      </c>
      <c r="BN30" s="599">
        <v>245</v>
      </c>
      <c r="BO30" s="591"/>
      <c r="BP30" s="882">
        <v>87.587400421883146</v>
      </c>
      <c r="BQ30" s="882">
        <v>2.3142094435823091</v>
      </c>
      <c r="BR30" s="882">
        <v>83.040215190199191</v>
      </c>
      <c r="BS30" s="882">
        <v>92.134585653567086</v>
      </c>
      <c r="BT30" s="882">
        <v>2.6421716279230028</v>
      </c>
      <c r="BU30" s="708">
        <v>173.30866000000006</v>
      </c>
      <c r="BV30" s="708">
        <v>260</v>
      </c>
      <c r="BW30" s="701"/>
      <c r="BX30" s="888">
        <v>85.759045424177998</v>
      </c>
      <c r="BY30" s="882">
        <v>2.3902511095148524</v>
      </c>
      <c r="BZ30" s="882">
        <v>81.06469029378016</v>
      </c>
      <c r="CA30" s="882">
        <v>90.45340055457585</v>
      </c>
      <c r="CB30" s="882">
        <v>2.7871708432530786</v>
      </c>
      <c r="CC30" s="708">
        <v>189.10246400000017</v>
      </c>
      <c r="CD30" s="708">
        <v>272</v>
      </c>
      <c r="CE30" s="701"/>
      <c r="CF30" s="888">
        <v>83.694004436217227</v>
      </c>
      <c r="CG30" s="882">
        <v>2.114435799429133</v>
      </c>
      <c r="CH30" s="882">
        <v>79.546238552051236</v>
      </c>
      <c r="CI30" s="882">
        <v>87.841770320383219</v>
      </c>
      <c r="CJ30" s="882">
        <v>2.5263886148983747</v>
      </c>
      <c r="CK30" s="708">
        <v>230.78084900000016</v>
      </c>
      <c r="CL30" s="708">
        <v>520</v>
      </c>
      <c r="CM30" s="701"/>
      <c r="CN30" s="888">
        <v>85.951443016395032</v>
      </c>
      <c r="CO30" s="882">
        <v>1.8866333490213019</v>
      </c>
      <c r="CP30" s="882">
        <v>82.249643863321083</v>
      </c>
      <c r="CQ30" s="882">
        <v>89.653242169468982</v>
      </c>
      <c r="CR30" s="882">
        <v>2.1949990399363406</v>
      </c>
      <c r="CS30" s="708">
        <v>208.11045600000037</v>
      </c>
      <c r="CT30" s="708">
        <v>399</v>
      </c>
      <c r="CU30" s="701"/>
      <c r="CV30" s="704">
        <v>79.720653363135924</v>
      </c>
      <c r="CW30" s="702">
        <v>1.9836580937048012</v>
      </c>
      <c r="CX30" s="702">
        <v>75.829278993645246</v>
      </c>
      <c r="CY30" s="702">
        <v>83.612027732626586</v>
      </c>
      <c r="CZ30" s="702">
        <v>2.4882612096378978</v>
      </c>
      <c r="DA30" s="705">
        <v>221.82096299999998</v>
      </c>
      <c r="DB30" s="708">
        <v>518</v>
      </c>
      <c r="DC30" s="708"/>
      <c r="DD30" s="888">
        <v>81.57295643066584</v>
      </c>
      <c r="DE30" s="882">
        <v>3.3838023771856358</v>
      </c>
      <c r="DF30" s="882">
        <v>74.923666364399139</v>
      </c>
      <c r="DG30" s="882">
        <v>88.222246496932542</v>
      </c>
      <c r="DH30" s="882">
        <v>4.1481914169210592</v>
      </c>
      <c r="DI30" s="708">
        <v>117.89165700000012</v>
      </c>
      <c r="DJ30" s="708">
        <v>275</v>
      </c>
      <c r="DK30" s="708"/>
      <c r="DL30" s="888">
        <v>80.932989269979828</v>
      </c>
      <c r="DM30" s="882">
        <v>2.1199446335729868</v>
      </c>
      <c r="DN30" s="882">
        <v>76.773367951747787</v>
      </c>
      <c r="DO30" s="882">
        <v>85.092610588211869</v>
      </c>
      <c r="DP30" s="882">
        <v>2.619382593791491</v>
      </c>
      <c r="DQ30" s="882">
        <v>223.88047399999999</v>
      </c>
      <c r="DR30" s="708">
        <v>563</v>
      </c>
      <c r="DS30" s="1735"/>
      <c r="DT30" s="882">
        <v>79.177970432227085</v>
      </c>
      <c r="DU30" s="882">
        <v>3.1357347110224967</v>
      </c>
      <c r="DV30" s="882">
        <v>73.014407916250818</v>
      </c>
      <c r="DW30" s="882">
        <v>85.341532948203351</v>
      </c>
      <c r="DX30" s="882">
        <v>3.9603625780058986</v>
      </c>
      <c r="DY30" s="708">
        <v>98.651123000000027</v>
      </c>
      <c r="DZ30" s="708">
        <v>223</v>
      </c>
      <c r="EA30" s="1735"/>
      <c r="EB30" s="702">
        <v>-6.6</v>
      </c>
      <c r="EC30" s="702">
        <v>-1.7</v>
      </c>
      <c r="ED30" s="702"/>
      <c r="EE30" s="702" t="s">
        <v>86</v>
      </c>
      <c r="EF30" s="702" t="s">
        <v>258</v>
      </c>
      <c r="EG30" s="1762"/>
    </row>
    <row r="31" spans="1:137" s="269" customFormat="1" ht="24" customHeight="1">
      <c r="A31" s="645" t="s">
        <v>14</v>
      </c>
      <c r="B31" s="731"/>
      <c r="C31" s="730">
        <v>71.072382523962801</v>
      </c>
      <c r="D31" s="730">
        <v>2.6090763270337254</v>
      </c>
      <c r="E31" s="730">
        <v>65.927864827441013</v>
      </c>
      <c r="F31" s="730">
        <v>76.216900220484575</v>
      </c>
      <c r="G31" s="730">
        <v>3.6710128947120189</v>
      </c>
      <c r="H31" s="730">
        <v>222.34072699999999</v>
      </c>
      <c r="I31" s="733">
        <v>287</v>
      </c>
      <c r="J31" s="731"/>
      <c r="K31" s="730">
        <v>66.963774622481324</v>
      </c>
      <c r="L31" s="730">
        <v>7.5940924281640454</v>
      </c>
      <c r="M31" s="730">
        <v>51.909372081315063</v>
      </c>
      <c r="N31" s="730">
        <v>82.018177163647579</v>
      </c>
      <c r="O31" s="730">
        <v>11.340597914285629</v>
      </c>
      <c r="P31" s="731">
        <v>58.584316999999984</v>
      </c>
      <c r="Q31" s="733">
        <v>80</v>
      </c>
      <c r="R31" s="731"/>
      <c r="S31" s="730">
        <v>67.761059435758682</v>
      </c>
      <c r="T31" s="630">
        <v>4.9861668975930886</v>
      </c>
      <c r="U31" s="630">
        <v>57.866173504739692</v>
      </c>
      <c r="V31" s="630">
        <v>77.655945366777658</v>
      </c>
      <c r="W31" s="630">
        <v>7.3584547513166569</v>
      </c>
      <c r="X31" s="631">
        <v>52.29432700000001</v>
      </c>
      <c r="Y31" s="632">
        <v>67</v>
      </c>
      <c r="Z31" s="631"/>
      <c r="AA31" s="630">
        <v>73.186198359277611</v>
      </c>
      <c r="AB31" s="630">
        <v>4.6065315404409173</v>
      </c>
      <c r="AC31" s="630">
        <v>64.122849770014597</v>
      </c>
      <c r="AD31" s="630">
        <v>82.249546948540626</v>
      </c>
      <c r="AE31" s="630">
        <v>6.2942626392848577</v>
      </c>
      <c r="AF31" s="631">
        <v>131.36713499999993</v>
      </c>
      <c r="AG31" s="632">
        <v>146</v>
      </c>
      <c r="AH31" s="633"/>
      <c r="AI31" s="667">
        <v>79.427861274073379</v>
      </c>
      <c r="AJ31" s="801">
        <v>3.0082831304532145</v>
      </c>
      <c r="AK31" s="802">
        <v>73.518514378833061</v>
      </c>
      <c r="AL31" s="636">
        <v>85.337208169313712</v>
      </c>
      <c r="AM31" s="630">
        <v>3.7874406816429915</v>
      </c>
      <c r="AN31" s="631">
        <v>190.84539299999992</v>
      </c>
      <c r="AO31" s="803">
        <v>264</v>
      </c>
      <c r="AP31" s="630"/>
      <c r="AQ31" s="667">
        <v>74.653969739352107</v>
      </c>
      <c r="AR31" s="630">
        <v>3.7254916148477286</v>
      </c>
      <c r="AS31" s="630">
        <v>67.333044265665436</v>
      </c>
      <c r="AT31" s="630">
        <v>81.974895213038764</v>
      </c>
      <c r="AU31" s="630">
        <v>4.9903462975310768</v>
      </c>
      <c r="AV31" s="631">
        <v>156.26552399999997</v>
      </c>
      <c r="AW31" s="632">
        <v>194</v>
      </c>
      <c r="AX31" s="630"/>
      <c r="AY31" s="630"/>
      <c r="AZ31" s="667">
        <v>79.676177276452393</v>
      </c>
      <c r="BA31" s="801">
        <v>3.5489298098886528</v>
      </c>
      <c r="BB31" s="802">
        <v>72.703108426570935</v>
      </c>
      <c r="BC31" s="636">
        <v>86.64924612633385</v>
      </c>
      <c r="BD31" s="630">
        <v>4.4541918691391693</v>
      </c>
      <c r="BE31" s="631">
        <v>182.05411700000002</v>
      </c>
      <c r="BF31" s="803">
        <v>211</v>
      </c>
      <c r="BG31" s="630"/>
      <c r="BH31" s="805">
        <v>76.808145919197884</v>
      </c>
      <c r="BI31" s="804">
        <v>3.8298538133779627</v>
      </c>
      <c r="BJ31" s="804">
        <v>69.285032592143992</v>
      </c>
      <c r="BK31" s="804">
        <v>84.33125924625179</v>
      </c>
      <c r="BL31" s="804">
        <v>4.9862599435832839</v>
      </c>
      <c r="BM31" s="804">
        <v>200.74090600000008</v>
      </c>
      <c r="BN31" s="635">
        <v>228</v>
      </c>
      <c r="BO31" s="633"/>
      <c r="BP31" s="885">
        <v>78.285257114940364</v>
      </c>
      <c r="BQ31" s="885">
        <v>3.9983819579163042</v>
      </c>
      <c r="BR31" s="885">
        <v>70.428844878749473</v>
      </c>
      <c r="BS31" s="885">
        <v>86.141669351131256</v>
      </c>
      <c r="BT31" s="885">
        <v>5.1074520353759336</v>
      </c>
      <c r="BU31" s="736">
        <v>129.74082699999991</v>
      </c>
      <c r="BV31" s="736">
        <v>178</v>
      </c>
      <c r="BW31" s="734"/>
      <c r="BX31" s="891">
        <v>77.83183039085408</v>
      </c>
      <c r="BY31" s="885">
        <v>3.3535435689132349</v>
      </c>
      <c r="BZ31" s="885">
        <v>71.245608384691778</v>
      </c>
      <c r="CA31" s="885">
        <v>84.418052397016368</v>
      </c>
      <c r="CB31" s="885">
        <v>4.3087044877044365</v>
      </c>
      <c r="CC31" s="736">
        <v>202.19004000000007</v>
      </c>
      <c r="CD31" s="736">
        <v>244</v>
      </c>
      <c r="CE31" s="734"/>
      <c r="CF31" s="891">
        <v>69.950378410087637</v>
      </c>
      <c r="CG31" s="885">
        <v>2.7231437136576528</v>
      </c>
      <c r="CH31" s="885">
        <v>64.608545569270362</v>
      </c>
      <c r="CI31" s="885">
        <v>75.292211250904927</v>
      </c>
      <c r="CJ31" s="885">
        <v>3.8929649496577201</v>
      </c>
      <c r="CK31" s="736">
        <v>207.49697899999993</v>
      </c>
      <c r="CL31" s="736">
        <v>487</v>
      </c>
      <c r="CM31" s="734"/>
      <c r="CN31" s="891">
        <v>73.388526473011908</v>
      </c>
      <c r="CO31" s="885">
        <v>2.7981473869708053</v>
      </c>
      <c r="CP31" s="885">
        <v>67.898228301065586</v>
      </c>
      <c r="CQ31" s="885">
        <v>78.878824644958229</v>
      </c>
      <c r="CR31" s="885">
        <v>3.8127858964436405</v>
      </c>
      <c r="CS31" s="736">
        <v>194.16</v>
      </c>
      <c r="CT31" s="736">
        <v>401</v>
      </c>
      <c r="CU31" s="734"/>
      <c r="CV31" s="737">
        <v>70.202413283878059</v>
      </c>
      <c r="CW31" s="730">
        <v>2.6423695497434356</v>
      </c>
      <c r="CX31" s="730">
        <v>65.018833929539781</v>
      </c>
      <c r="CY31" s="730">
        <v>75.385992638216337</v>
      </c>
      <c r="CZ31" s="730">
        <v>3.7639297940634391</v>
      </c>
      <c r="DA31" s="731">
        <v>229.61650099999994</v>
      </c>
      <c r="DB31" s="736">
        <v>515</v>
      </c>
      <c r="DC31" s="708"/>
      <c r="DD31" s="891">
        <v>69.441053086284441</v>
      </c>
      <c r="DE31" s="885">
        <v>4.2013085184963277</v>
      </c>
      <c r="DF31" s="885">
        <v>61.185334848804551</v>
      </c>
      <c r="DG31" s="885">
        <v>77.696771323764338</v>
      </c>
      <c r="DH31" s="885">
        <v>6.0501797305348513</v>
      </c>
      <c r="DI31" s="736">
        <v>95.758915000000044</v>
      </c>
      <c r="DJ31" s="736">
        <v>222</v>
      </c>
      <c r="DK31" s="736"/>
      <c r="DL31" s="891">
        <v>71.548338832537667</v>
      </c>
      <c r="DM31" s="885">
        <v>2.7731260040366337</v>
      </c>
      <c r="DN31" s="885">
        <v>66.107086329120662</v>
      </c>
      <c r="DO31" s="885">
        <v>76.989591335954657</v>
      </c>
      <c r="DP31" s="885">
        <v>3.8758775525554392</v>
      </c>
      <c r="DQ31" s="885">
        <v>187.04827000000009</v>
      </c>
      <c r="DR31" s="736">
        <v>443</v>
      </c>
      <c r="DS31" s="1820"/>
      <c r="DT31" s="885">
        <v>66.86349483457083</v>
      </c>
      <c r="DU31" s="885">
        <v>3.9020827275390761</v>
      </c>
      <c r="DV31" s="885">
        <v>59.193607854286135</v>
      </c>
      <c r="DW31" s="885">
        <v>74.533381814855531</v>
      </c>
      <c r="DX31" s="885">
        <v>5.8358940662514671</v>
      </c>
      <c r="DY31" s="736">
        <v>76.99253699999997</v>
      </c>
      <c r="DZ31" s="736">
        <v>202</v>
      </c>
      <c r="EA31" s="1820"/>
      <c r="EB31" s="730">
        <v>-10.9</v>
      </c>
      <c r="EC31" s="730">
        <v>-4.5999999999999996</v>
      </c>
      <c r="ED31" s="730"/>
      <c r="EE31" s="730" t="s">
        <v>438</v>
      </c>
      <c r="EF31" s="730" t="s">
        <v>258</v>
      </c>
      <c r="EG31" s="1762"/>
    </row>
    <row r="32" spans="1:137" s="269" customFormat="1" ht="24" customHeight="1">
      <c r="A32" s="645" t="s">
        <v>15</v>
      </c>
      <c r="B32" s="731"/>
      <c r="C32" s="730">
        <v>60.975778769975321</v>
      </c>
      <c r="D32" s="730">
        <v>2.5433868564593887</v>
      </c>
      <c r="E32" s="730">
        <v>55.960786085942928</v>
      </c>
      <c r="F32" s="730">
        <v>65.990771454007714</v>
      </c>
      <c r="G32" s="730">
        <v>4.1711428829044506</v>
      </c>
      <c r="H32" s="730">
        <v>182.91180900000015</v>
      </c>
      <c r="I32" s="733">
        <v>195</v>
      </c>
      <c r="J32" s="731"/>
      <c r="K32" s="730">
        <v>59.360376944200077</v>
      </c>
      <c r="L32" s="730">
        <v>7.3826943763293853</v>
      </c>
      <c r="M32" s="730">
        <v>44.725046385478294</v>
      </c>
      <c r="N32" s="730">
        <v>73.99570750292186</v>
      </c>
      <c r="O32" s="730">
        <v>12.43707462179572</v>
      </c>
      <c r="P32" s="731">
        <v>40.278004000000024</v>
      </c>
      <c r="Q32" s="733">
        <v>47</v>
      </c>
      <c r="R32" s="731"/>
      <c r="S32" s="730">
        <v>74.161925339293063</v>
      </c>
      <c r="T32" s="630">
        <v>7.2306207231764441</v>
      </c>
      <c r="U32" s="630">
        <v>59.812993838257768</v>
      </c>
      <c r="V32" s="630">
        <v>88.510856840328373</v>
      </c>
      <c r="W32" s="630">
        <v>9.7497748205647756</v>
      </c>
      <c r="X32" s="631">
        <v>54.525870000000026</v>
      </c>
      <c r="Y32" s="632">
        <v>44</v>
      </c>
      <c r="Z32" s="631"/>
      <c r="AA32" s="630">
        <v>63.715785848798724</v>
      </c>
      <c r="AB32" s="630">
        <v>7.4177241001141674</v>
      </c>
      <c r="AC32" s="630">
        <v>49.121417251058261</v>
      </c>
      <c r="AD32" s="630">
        <v>78.310154446539187</v>
      </c>
      <c r="AE32" s="630">
        <v>11.641893765097491</v>
      </c>
      <c r="AF32" s="631">
        <v>121.30474100000006</v>
      </c>
      <c r="AG32" s="632">
        <v>129</v>
      </c>
      <c r="AH32" s="633"/>
      <c r="AI32" s="667">
        <v>66.197842329087436</v>
      </c>
      <c r="AJ32" s="801">
        <v>4.5257259240428818</v>
      </c>
      <c r="AK32" s="802">
        <v>57.307693603650733</v>
      </c>
      <c r="AL32" s="636">
        <v>75.087991054524153</v>
      </c>
      <c r="AM32" s="630">
        <v>6.836666822982342</v>
      </c>
      <c r="AN32" s="631">
        <v>168.72424699999996</v>
      </c>
      <c r="AO32" s="803">
        <v>192</v>
      </c>
      <c r="AP32" s="630"/>
      <c r="AQ32" s="667">
        <v>62.690884242354947</v>
      </c>
      <c r="AR32" s="630">
        <v>5.0632878954531551</v>
      </c>
      <c r="AS32" s="630">
        <v>52.741068978592118</v>
      </c>
      <c r="AT32" s="630">
        <v>72.640699506117784</v>
      </c>
      <c r="AU32" s="630">
        <v>8.0765935217616818</v>
      </c>
      <c r="AV32" s="631">
        <v>164.20344399999982</v>
      </c>
      <c r="AW32" s="632">
        <v>178</v>
      </c>
      <c r="AX32" s="630"/>
      <c r="AY32" s="630"/>
      <c r="AZ32" s="667">
        <v>66.115117059754368</v>
      </c>
      <c r="BA32" s="801">
        <v>5.5837212662293991</v>
      </c>
      <c r="BB32" s="802">
        <v>55.144014526400383</v>
      </c>
      <c r="BC32" s="636">
        <v>77.086219593108353</v>
      </c>
      <c r="BD32" s="630">
        <v>8.4454531951941831</v>
      </c>
      <c r="BE32" s="631">
        <v>160.56718300000006</v>
      </c>
      <c r="BF32" s="803">
        <v>168</v>
      </c>
      <c r="BG32" s="630"/>
      <c r="BH32" s="805">
        <v>60.907094302104085</v>
      </c>
      <c r="BI32" s="804">
        <v>5.5042708956737147</v>
      </c>
      <c r="BJ32" s="804">
        <v>50.094866016441522</v>
      </c>
      <c r="BK32" s="804">
        <v>71.719322587766641</v>
      </c>
      <c r="BL32" s="804">
        <v>9.0371589036444409</v>
      </c>
      <c r="BM32" s="804">
        <v>143.22479999999999</v>
      </c>
      <c r="BN32" s="635">
        <v>170</v>
      </c>
      <c r="BO32" s="633"/>
      <c r="BP32" s="885">
        <v>69.476244853658642</v>
      </c>
      <c r="BQ32" s="885">
        <v>6.1474722086298526</v>
      </c>
      <c r="BR32" s="885">
        <v>57.397089737949699</v>
      </c>
      <c r="BS32" s="885">
        <v>81.555399969367585</v>
      </c>
      <c r="BT32" s="885">
        <v>8.8483081110364949</v>
      </c>
      <c r="BU32" s="736">
        <v>164.13310799999999</v>
      </c>
      <c r="BV32" s="736">
        <v>154</v>
      </c>
      <c r="BW32" s="734"/>
      <c r="BX32" s="891">
        <v>61.050062398163341</v>
      </c>
      <c r="BY32" s="885">
        <v>4.9131892440121012</v>
      </c>
      <c r="BZ32" s="885">
        <v>51.400760263156677</v>
      </c>
      <c r="CA32" s="885">
        <v>70.699364533170012</v>
      </c>
      <c r="CB32" s="885">
        <v>8.0478038039808979</v>
      </c>
      <c r="CC32" s="736">
        <v>185.03829899999994</v>
      </c>
      <c r="CD32" s="736">
        <v>167</v>
      </c>
      <c r="CE32" s="734"/>
      <c r="CF32" s="891">
        <v>63.043404876802732</v>
      </c>
      <c r="CG32" s="885">
        <v>3.4275339295254219</v>
      </c>
      <c r="CH32" s="885">
        <v>56.31981066621227</v>
      </c>
      <c r="CI32" s="885">
        <v>69.766999087393202</v>
      </c>
      <c r="CJ32" s="885">
        <v>5.4367842857209112</v>
      </c>
      <c r="CK32" s="736">
        <v>184.14138200000002</v>
      </c>
      <c r="CL32" s="736">
        <v>359</v>
      </c>
      <c r="CM32" s="734"/>
      <c r="CN32" s="891">
        <v>64.372283731294687</v>
      </c>
      <c r="CO32" s="885">
        <v>3.9394997346619149</v>
      </c>
      <c r="CP32" s="885">
        <v>56.642516424429459</v>
      </c>
      <c r="CQ32" s="885">
        <v>72.102051038159914</v>
      </c>
      <c r="CR32" s="885">
        <v>6.1198694629296195</v>
      </c>
      <c r="CS32" s="736">
        <v>156.48856799999993</v>
      </c>
      <c r="CT32" s="736">
        <v>280</v>
      </c>
      <c r="CU32" s="734"/>
      <c r="CV32" s="737">
        <v>58.339323162968235</v>
      </c>
      <c r="CW32" s="730">
        <v>3.6752538727031143</v>
      </c>
      <c r="CX32" s="730">
        <v>51.129517820507552</v>
      </c>
      <c r="CY32" s="730">
        <v>65.549128505428925</v>
      </c>
      <c r="CZ32" s="730">
        <v>6.2997883304824436</v>
      </c>
      <c r="DA32" s="731">
        <v>161.11476599999983</v>
      </c>
      <c r="DB32" s="736">
        <v>337</v>
      </c>
      <c r="DC32" s="708"/>
      <c r="DD32" s="891">
        <v>62.790084739724684</v>
      </c>
      <c r="DE32" s="885">
        <v>4.4372923805965563</v>
      </c>
      <c r="DF32" s="885">
        <v>54.070649956431794</v>
      </c>
      <c r="DG32" s="885">
        <v>71.509519523017573</v>
      </c>
      <c r="DH32" s="885">
        <v>7.0668679601084614</v>
      </c>
      <c r="DI32" s="736">
        <v>87.019400000000005</v>
      </c>
      <c r="DJ32" s="736">
        <v>185</v>
      </c>
      <c r="DK32" s="736"/>
      <c r="DL32" s="891">
        <v>61.249381931729744</v>
      </c>
      <c r="DM32" s="885">
        <v>3.1848561839263136</v>
      </c>
      <c r="DN32" s="885">
        <v>55.000258502579122</v>
      </c>
      <c r="DO32" s="885">
        <v>67.498505360880358</v>
      </c>
      <c r="DP32" s="885">
        <v>5.1998176691419395</v>
      </c>
      <c r="DQ32" s="885">
        <v>167.40464599999984</v>
      </c>
      <c r="DR32" s="736">
        <v>326</v>
      </c>
      <c r="DS32" s="1820"/>
      <c r="DT32" s="885">
        <v>57.948357839558383</v>
      </c>
      <c r="DU32" s="885">
        <v>5.1740479833291459</v>
      </c>
      <c r="DV32" s="885">
        <v>47.778311217370991</v>
      </c>
      <c r="DW32" s="885">
        <v>68.118404461745769</v>
      </c>
      <c r="DX32" s="885">
        <v>8.9287223594058212</v>
      </c>
      <c r="DY32" s="736">
        <v>62.594979999999985</v>
      </c>
      <c r="DZ32" s="736">
        <v>154</v>
      </c>
      <c r="EA32" s="1820"/>
      <c r="EB32" s="730">
        <v>-3.2</v>
      </c>
      <c r="EC32" s="730">
        <v>-3.3</v>
      </c>
      <c r="ED32" s="730"/>
      <c r="EE32" s="730" t="s">
        <v>258</v>
      </c>
      <c r="EF32" s="730" t="s">
        <v>258</v>
      </c>
      <c r="EG32" s="1762"/>
    </row>
    <row r="33" spans="1:137" s="269" customFormat="1" ht="24" customHeight="1">
      <c r="A33" s="645" t="s">
        <v>45</v>
      </c>
      <c r="B33" s="731"/>
      <c r="C33" s="730">
        <v>56.988215435095015</v>
      </c>
      <c r="D33" s="730">
        <v>2.6167992468386898</v>
      </c>
      <c r="E33" s="730">
        <v>51.828469859958183</v>
      </c>
      <c r="F33" s="730">
        <v>62.147961010231846</v>
      </c>
      <c r="G33" s="730">
        <v>4.5918252165994105</v>
      </c>
      <c r="H33" s="730">
        <v>179.53611500000011</v>
      </c>
      <c r="I33" s="733">
        <v>159</v>
      </c>
      <c r="J33" s="731"/>
      <c r="K33" s="730">
        <v>55.197847396403773</v>
      </c>
      <c r="L33" s="730">
        <v>12.698521183970362</v>
      </c>
      <c r="M33" s="730">
        <v>30.024510175482682</v>
      </c>
      <c r="N33" s="730">
        <v>80.371184617324872</v>
      </c>
      <c r="O33" s="730">
        <v>23.005464493526048</v>
      </c>
      <c r="P33" s="731">
        <v>27.287141999999996</v>
      </c>
      <c r="Q33" s="733">
        <v>23</v>
      </c>
      <c r="R33" s="731"/>
      <c r="S33" s="735">
        <v>72.192343835346989</v>
      </c>
      <c r="T33" s="630">
        <v>12.945867729833957</v>
      </c>
      <c r="U33" s="630">
        <v>46.501690655125167</v>
      </c>
      <c r="V33" s="630">
        <v>97.882997015568819</v>
      </c>
      <c r="W33" s="630">
        <v>17.932466300526688</v>
      </c>
      <c r="X33" s="631">
        <v>32.117046999999999</v>
      </c>
      <c r="Y33" s="632">
        <v>27</v>
      </c>
      <c r="Z33" s="631"/>
      <c r="AA33" s="630">
        <v>58.473680812303954</v>
      </c>
      <c r="AB33" s="630">
        <v>8.8276598646252449</v>
      </c>
      <c r="AC33" s="630">
        <v>41.105264276315829</v>
      </c>
      <c r="AD33" s="630">
        <v>75.842097348292072</v>
      </c>
      <c r="AE33" s="630">
        <v>15.0968089266714</v>
      </c>
      <c r="AF33" s="631">
        <v>88.033644000000024</v>
      </c>
      <c r="AG33" s="632">
        <v>94</v>
      </c>
      <c r="AH33" s="633"/>
      <c r="AI33" s="667">
        <v>55.967533710324865</v>
      </c>
      <c r="AJ33" s="801">
        <v>5.8238553428843067</v>
      </c>
      <c r="AK33" s="802">
        <v>44.527393272607071</v>
      </c>
      <c r="AL33" s="636">
        <v>67.407674148042659</v>
      </c>
      <c r="AM33" s="630">
        <v>10.405774485306514</v>
      </c>
      <c r="AN33" s="631">
        <v>147.74019600000003</v>
      </c>
      <c r="AO33" s="803">
        <v>118</v>
      </c>
      <c r="AP33" s="630"/>
      <c r="AQ33" s="667">
        <v>61.648928321213781</v>
      </c>
      <c r="AR33" s="630">
        <v>6.6522663712707004</v>
      </c>
      <c r="AS33" s="630">
        <v>48.576627704272141</v>
      </c>
      <c r="AT33" s="630">
        <v>74.72122893815542</v>
      </c>
      <c r="AU33" s="630">
        <v>10.790562873388367</v>
      </c>
      <c r="AV33" s="631">
        <v>105.84762099999998</v>
      </c>
      <c r="AW33" s="632">
        <v>90</v>
      </c>
      <c r="AX33" s="630"/>
      <c r="AY33" s="630"/>
      <c r="AZ33" s="667">
        <v>66.409363141473165</v>
      </c>
      <c r="BA33" s="801">
        <v>6.8256617342071291</v>
      </c>
      <c r="BB33" s="802">
        <v>52.998049937698951</v>
      </c>
      <c r="BC33" s="636">
        <v>79.820676345247378</v>
      </c>
      <c r="BD33" s="630">
        <v>10.278161709917754</v>
      </c>
      <c r="BE33" s="631">
        <v>129.32650899999999</v>
      </c>
      <c r="BF33" s="803">
        <v>102</v>
      </c>
      <c r="BG33" s="630"/>
      <c r="BH33" s="805">
        <v>51.171309036206537</v>
      </c>
      <c r="BI33" s="804">
        <v>6.9572508281954688</v>
      </c>
      <c r="BJ33" s="804">
        <v>37.504942387321407</v>
      </c>
      <c r="BK33" s="804">
        <v>64.837675685091668</v>
      </c>
      <c r="BL33" s="804">
        <v>13.595999319213876</v>
      </c>
      <c r="BM33" s="804">
        <v>108.344635</v>
      </c>
      <c r="BN33" s="635">
        <v>109</v>
      </c>
      <c r="BO33" s="633"/>
      <c r="BP33" s="885">
        <v>49.893820035143548</v>
      </c>
      <c r="BQ33" s="885">
        <v>6.4935695245116438</v>
      </c>
      <c r="BR33" s="885">
        <v>37.134619036868777</v>
      </c>
      <c r="BS33" s="885">
        <v>62.65302103341832</v>
      </c>
      <c r="BT33" s="885">
        <v>13.014777220781632</v>
      </c>
      <c r="BU33" s="736">
        <v>124.33748699999997</v>
      </c>
      <c r="BV33" s="736">
        <v>107</v>
      </c>
      <c r="BW33" s="734"/>
      <c r="BX33" s="891">
        <v>62.255397576212786</v>
      </c>
      <c r="BY33" s="885">
        <v>5.1897390536780659</v>
      </c>
      <c r="BZ33" s="885">
        <v>52.062962959163485</v>
      </c>
      <c r="CA33" s="885">
        <v>72.447832193262101</v>
      </c>
      <c r="CB33" s="885">
        <v>8.3362073904111043</v>
      </c>
      <c r="CC33" s="736">
        <v>154.04594900000001</v>
      </c>
      <c r="CD33" s="736">
        <v>123</v>
      </c>
      <c r="CE33" s="734"/>
      <c r="CF33" s="891">
        <v>56.842773093041984</v>
      </c>
      <c r="CG33" s="885">
        <v>4.0750896662503111</v>
      </c>
      <c r="CH33" s="885">
        <v>48.848906409005586</v>
      </c>
      <c r="CI33" s="885">
        <v>64.836639777078389</v>
      </c>
      <c r="CJ33" s="885">
        <v>7.1690549994457164</v>
      </c>
      <c r="CK33" s="736">
        <v>151.72158799999997</v>
      </c>
      <c r="CL33" s="736">
        <v>271</v>
      </c>
      <c r="CM33" s="734"/>
      <c r="CN33" s="891">
        <v>57.709749582868383</v>
      </c>
      <c r="CO33" s="885">
        <v>4.2046396169942515</v>
      </c>
      <c r="CP33" s="885">
        <v>49.459746273404591</v>
      </c>
      <c r="CQ33" s="885">
        <v>65.959752892332176</v>
      </c>
      <c r="CR33" s="885">
        <v>7.2858393033859814</v>
      </c>
      <c r="CS33" s="736">
        <v>114.06711599999997</v>
      </c>
      <c r="CT33" s="736">
        <v>213</v>
      </c>
      <c r="CU33" s="734"/>
      <c r="CV33" s="737">
        <v>55.349022080685074</v>
      </c>
      <c r="CW33" s="730">
        <v>4.422399667235192</v>
      </c>
      <c r="CX33" s="730">
        <v>46.67352867215007</v>
      </c>
      <c r="CY33" s="730">
        <v>64.024515489220079</v>
      </c>
      <c r="CZ33" s="730">
        <v>7.9900231313724674</v>
      </c>
      <c r="DA33" s="731">
        <v>132.34593899999996</v>
      </c>
      <c r="DB33" s="736">
        <v>255</v>
      </c>
      <c r="DC33" s="1002"/>
      <c r="DD33" s="891">
        <v>66.761429447995965</v>
      </c>
      <c r="DE33" s="885">
        <v>5.5145555249376903</v>
      </c>
      <c r="DF33" s="885">
        <v>55.925134893955963</v>
      </c>
      <c r="DG33" s="885">
        <v>77.597724002035974</v>
      </c>
      <c r="DH33" s="885">
        <v>8.2600920479590272</v>
      </c>
      <c r="DI33" s="736">
        <v>57.364996999999974</v>
      </c>
      <c r="DJ33" s="736">
        <v>109</v>
      </c>
      <c r="DK33" s="736"/>
      <c r="DL33" s="891">
        <v>58.845686732793943</v>
      </c>
      <c r="DM33" s="885">
        <v>3.9266772657374003</v>
      </c>
      <c r="DN33" s="885">
        <v>51.141008881443781</v>
      </c>
      <c r="DO33" s="885">
        <v>66.550364584144106</v>
      </c>
      <c r="DP33" s="885">
        <v>6.672837864171127</v>
      </c>
      <c r="DQ33" s="885">
        <v>130.48800900000003</v>
      </c>
      <c r="DR33" s="736">
        <v>244</v>
      </c>
      <c r="DS33" s="1820"/>
      <c r="DT33" s="885">
        <v>50.109299691511232</v>
      </c>
      <c r="DU33" s="885">
        <v>5.9038437266044728</v>
      </c>
      <c r="DV33" s="885">
        <v>38.504775314633903</v>
      </c>
      <c r="DW33" s="885">
        <v>61.713824068388554</v>
      </c>
      <c r="DX33" s="885">
        <v>11.781932222063389</v>
      </c>
      <c r="DY33" s="736">
        <v>53.803902999999991</v>
      </c>
      <c r="DZ33" s="736">
        <v>115</v>
      </c>
      <c r="EA33" s="1820"/>
      <c r="EB33" s="730">
        <v>-12.2</v>
      </c>
      <c r="EC33" s="730">
        <v>-8.6999999999999993</v>
      </c>
      <c r="ED33" s="730"/>
      <c r="EE33" s="730" t="s">
        <v>258</v>
      </c>
      <c r="EF33" s="730" t="s">
        <v>258</v>
      </c>
      <c r="EG33" s="1762"/>
    </row>
    <row r="34" spans="1:137" s="269" customFormat="1" ht="24" customHeight="1">
      <c r="A34" s="625" t="s">
        <v>16</v>
      </c>
      <c r="B34" s="705"/>
      <c r="C34" s="702">
        <v>50.2587058560907</v>
      </c>
      <c r="D34" s="702">
        <v>4.6290785599631095</v>
      </c>
      <c r="E34" s="702">
        <v>41.13119343969678</v>
      </c>
      <c r="F34" s="702">
        <v>59.386218272484626</v>
      </c>
      <c r="G34" s="702">
        <v>9.2105009094700456</v>
      </c>
      <c r="H34" s="702">
        <v>137.69286300000005</v>
      </c>
      <c r="I34" s="707">
        <v>99</v>
      </c>
      <c r="J34" s="705"/>
      <c r="K34" s="702">
        <v>44.527257778832542</v>
      </c>
      <c r="L34" s="702">
        <v>11.856027271319766</v>
      </c>
      <c r="M34" s="702">
        <v>21.024066479823876</v>
      </c>
      <c r="N34" s="702">
        <v>68.030449077841197</v>
      </c>
      <c r="O34" s="702">
        <v>26.626448298722561</v>
      </c>
      <c r="P34" s="705">
        <v>36.372296000000013</v>
      </c>
      <c r="Q34" s="707">
        <v>25</v>
      </c>
      <c r="R34" s="705"/>
      <c r="S34" s="744">
        <v>41.237066784634152</v>
      </c>
      <c r="T34" s="593">
        <v>16.275939392527043</v>
      </c>
      <c r="U34" s="593">
        <v>8.9379947686183066</v>
      </c>
      <c r="V34" s="593">
        <v>73.536138800649994</v>
      </c>
      <c r="W34" s="593">
        <v>39.469197645725416</v>
      </c>
      <c r="X34" s="596">
        <v>27.112554000000003</v>
      </c>
      <c r="Y34" s="597">
        <v>18</v>
      </c>
      <c r="Z34" s="596"/>
      <c r="AA34" s="593">
        <v>29.891079504551456</v>
      </c>
      <c r="AB34" s="593">
        <v>8.9531866600701644</v>
      </c>
      <c r="AC34" s="593">
        <v>12.275689058925991</v>
      </c>
      <c r="AD34" s="593">
        <v>47.506469950176914</v>
      </c>
      <c r="AE34" s="593">
        <v>29.952704313361718</v>
      </c>
      <c r="AF34" s="596">
        <v>61.388171</v>
      </c>
      <c r="AG34" s="597">
        <v>40</v>
      </c>
      <c r="AH34" s="591"/>
      <c r="AI34" s="673">
        <v>35.489680526543289</v>
      </c>
      <c r="AJ34" s="777">
        <v>7.5445239323761122</v>
      </c>
      <c r="AK34" s="778">
        <v>20.669529914876517</v>
      </c>
      <c r="AL34" s="598">
        <v>50.309831138210058</v>
      </c>
      <c r="AM34" s="593">
        <v>21.258359670872341</v>
      </c>
      <c r="AN34" s="596">
        <v>94.890888000000004</v>
      </c>
      <c r="AO34" s="779">
        <v>60</v>
      </c>
      <c r="AP34" s="593"/>
      <c r="AQ34" s="673">
        <v>47.733925287555159</v>
      </c>
      <c r="AR34" s="593">
        <v>8.0102170820416809</v>
      </c>
      <c r="AS34" s="593">
        <v>31.993129615927824</v>
      </c>
      <c r="AT34" s="593">
        <v>63.474720959182498</v>
      </c>
      <c r="AU34" s="593">
        <v>16.780972932326701</v>
      </c>
      <c r="AV34" s="596">
        <v>96.728651000000028</v>
      </c>
      <c r="AW34" s="597">
        <v>63</v>
      </c>
      <c r="AX34" s="593"/>
      <c r="AY34" s="593"/>
      <c r="AZ34" s="673">
        <v>34.399740471129299</v>
      </c>
      <c r="BA34" s="777">
        <v>7.9837168028393775</v>
      </c>
      <c r="BB34" s="778">
        <v>18.713037739214428</v>
      </c>
      <c r="BC34" s="598">
        <v>50.086443203044176</v>
      </c>
      <c r="BD34" s="593">
        <v>23.208654174411226</v>
      </c>
      <c r="BE34" s="596">
        <v>80.139061000000012</v>
      </c>
      <c r="BF34" s="779">
        <v>55</v>
      </c>
      <c r="BG34" s="593"/>
      <c r="BH34" s="673">
        <v>49.167083345003618</v>
      </c>
      <c r="BI34" s="780">
        <v>7.6250319519864611</v>
      </c>
      <c r="BJ34" s="780">
        <v>34.188971309284511</v>
      </c>
      <c r="BK34" s="780">
        <v>64.145195380722726</v>
      </c>
      <c r="BL34" s="780">
        <v>15.508408132493628</v>
      </c>
      <c r="BM34" s="780">
        <v>104.50307300000001</v>
      </c>
      <c r="BN34" s="599">
        <v>75</v>
      </c>
      <c r="BO34" s="591"/>
      <c r="BP34" s="882">
        <v>70.397775999816929</v>
      </c>
      <c r="BQ34" s="882">
        <v>8.3674508331909809</v>
      </c>
      <c r="BR34" s="882">
        <v>53.956589589035467</v>
      </c>
      <c r="BS34" s="882">
        <v>86.838962410598384</v>
      </c>
      <c r="BT34" s="882">
        <v>11.885959058156526</v>
      </c>
      <c r="BU34" s="708">
        <v>79.701792000000012</v>
      </c>
      <c r="BV34" s="708">
        <v>51</v>
      </c>
      <c r="BW34" s="701"/>
      <c r="BX34" s="888" t="s">
        <v>367</v>
      </c>
      <c r="BY34" s="882">
        <v>7.5088224981072882</v>
      </c>
      <c r="BZ34" s="882">
        <v>27.609250301661891</v>
      </c>
      <c r="CA34" s="882">
        <v>57.10328904673014</v>
      </c>
      <c r="CB34" s="882">
        <v>17.727771014456824</v>
      </c>
      <c r="CC34" s="708">
        <v>109.57849299999998</v>
      </c>
      <c r="CD34" s="708">
        <v>72</v>
      </c>
      <c r="CE34" s="701"/>
      <c r="CF34" s="888">
        <v>39.693920072438651</v>
      </c>
      <c r="CG34" s="882">
        <v>4.3755073403914873</v>
      </c>
      <c r="CH34" s="882">
        <v>31.110741487733673</v>
      </c>
      <c r="CI34" s="882">
        <v>48.277098657143632</v>
      </c>
      <c r="CJ34" s="882">
        <v>11.023117224014381</v>
      </c>
      <c r="CK34" s="708">
        <v>139.93188100000006</v>
      </c>
      <c r="CL34" s="708">
        <v>210</v>
      </c>
      <c r="CM34" s="701"/>
      <c r="CN34" s="888">
        <v>55.824133203541358</v>
      </c>
      <c r="CO34" s="882">
        <v>5.1829104503389258</v>
      </c>
      <c r="CP34" s="882">
        <v>45.654646098123855</v>
      </c>
      <c r="CQ34" s="882">
        <v>65.993620308958853</v>
      </c>
      <c r="CR34" s="882">
        <v>9.2843545486705974</v>
      </c>
      <c r="CS34" s="708">
        <v>130.09227700000002</v>
      </c>
      <c r="CT34" s="708">
        <v>153</v>
      </c>
      <c r="CU34" s="701"/>
      <c r="CV34" s="704">
        <v>43.799918504183253</v>
      </c>
      <c r="CW34" s="702">
        <v>5.2600128355061688</v>
      </c>
      <c r="CX34" s="702">
        <v>33.481265710015428</v>
      </c>
      <c r="CY34" s="702">
        <v>54.118571298351078</v>
      </c>
      <c r="CZ34" s="702">
        <v>12.009184069609157</v>
      </c>
      <c r="DA34" s="705">
        <v>131.66810800000002</v>
      </c>
      <c r="DB34" s="708">
        <v>169</v>
      </c>
      <c r="DC34" s="708"/>
      <c r="DD34" s="888">
        <v>43.88403477694591</v>
      </c>
      <c r="DE34" s="882">
        <v>6.4083761908956411</v>
      </c>
      <c r="DF34" s="882">
        <v>31.291351340609186</v>
      </c>
      <c r="DG34" s="882">
        <v>56.476718213282638</v>
      </c>
      <c r="DH34" s="882">
        <v>14.602978562632588</v>
      </c>
      <c r="DI34" s="708">
        <v>52.35721400000002</v>
      </c>
      <c r="DJ34" s="708">
        <v>75</v>
      </c>
      <c r="DK34" s="708"/>
      <c r="DL34" s="888">
        <v>44.584628172064519</v>
      </c>
      <c r="DM34" s="882">
        <v>5.0865942577780494</v>
      </c>
      <c r="DN34" s="882">
        <v>34.604034539206403</v>
      </c>
      <c r="DO34" s="882">
        <v>54.565221804922651</v>
      </c>
      <c r="DP34" s="882">
        <v>11.408852033367785</v>
      </c>
      <c r="DQ34" s="882">
        <v>108.118033</v>
      </c>
      <c r="DR34" s="708">
        <v>159</v>
      </c>
      <c r="DS34" s="1735"/>
      <c r="DT34" s="882">
        <v>51.040354675270095</v>
      </c>
      <c r="DU34" s="882">
        <v>6.6118236990890287</v>
      </c>
      <c r="DV34" s="882">
        <v>38.044233360957705</v>
      </c>
      <c r="DW34" s="882">
        <v>64.03647598958247</v>
      </c>
      <c r="DX34" s="882">
        <v>12.95411001971851</v>
      </c>
      <c r="DY34" s="708">
        <v>45.487468000000014</v>
      </c>
      <c r="DZ34" s="708">
        <v>76</v>
      </c>
      <c r="EA34" s="1735"/>
      <c r="EB34" s="702">
        <v>8.6</v>
      </c>
      <c r="EC34" s="702">
        <v>6.4</v>
      </c>
      <c r="ED34" s="702"/>
      <c r="EE34" s="702" t="s">
        <v>258</v>
      </c>
      <c r="EF34" s="702" t="s">
        <v>258</v>
      </c>
      <c r="EG34" s="1762"/>
    </row>
    <row r="35" spans="1:137" s="269" customFormat="1" ht="6.75" customHeight="1">
      <c r="A35" s="1147"/>
      <c r="B35" s="1238"/>
      <c r="C35" s="1101"/>
      <c r="D35" s="1101"/>
      <c r="E35" s="1101"/>
      <c r="F35" s="1101"/>
      <c r="G35" s="1101"/>
      <c r="H35" s="1107"/>
      <c r="I35" s="1108"/>
      <c r="J35" s="1107"/>
      <c r="K35" s="1248"/>
      <c r="L35" s="1095"/>
      <c r="M35" s="1095"/>
      <c r="N35" s="1095"/>
      <c r="O35" s="1095"/>
      <c r="P35" s="1105"/>
      <c r="Q35" s="1106"/>
      <c r="R35" s="1105"/>
      <c r="S35" s="1095"/>
      <c r="T35" s="1095"/>
      <c r="U35" s="1095"/>
      <c r="V35" s="1095"/>
      <c r="W35" s="1095"/>
      <c r="X35" s="1105"/>
      <c r="Y35" s="1106"/>
      <c r="Z35" s="1094"/>
      <c r="AA35" s="1248"/>
      <c r="AB35" s="1095"/>
      <c r="AC35" s="1095"/>
      <c r="AD35" s="1095"/>
      <c r="AE35" s="1095"/>
      <c r="AF35" s="1105"/>
      <c r="AG35" s="1106"/>
      <c r="AH35" s="1235"/>
      <c r="AI35" s="1248"/>
      <c r="AJ35" s="1095"/>
      <c r="AK35" s="1095"/>
      <c r="AL35" s="1095"/>
      <c r="AM35" s="1095"/>
      <c r="AN35" s="1105"/>
      <c r="AO35" s="1106"/>
      <c r="AP35" s="1235"/>
      <c r="AQ35" s="1095"/>
      <c r="AR35" s="1095"/>
      <c r="AS35" s="1095"/>
      <c r="AT35" s="1095"/>
      <c r="AU35" s="1095"/>
      <c r="AV35" s="1105"/>
      <c r="AW35" s="1106"/>
      <c r="AX35" s="1106"/>
      <c r="AY35" s="1095"/>
      <c r="AZ35" s="1095"/>
      <c r="BA35" s="1095"/>
      <c r="BB35" s="1095"/>
      <c r="BC35" s="1095"/>
      <c r="BD35" s="1095"/>
      <c r="BE35" s="1106"/>
      <c r="BF35" s="1106"/>
      <c r="BG35" s="1106"/>
      <c r="BH35" s="1095"/>
      <c r="BI35" s="1095"/>
      <c r="BJ35" s="1095"/>
      <c r="BK35" s="1095"/>
      <c r="BL35" s="1095"/>
      <c r="BM35" s="1105"/>
      <c r="BN35" s="1110"/>
      <c r="BO35" s="1106"/>
      <c r="BP35" s="1101"/>
      <c r="BQ35" s="1101"/>
      <c r="BR35" s="1101"/>
      <c r="BS35" s="1101"/>
      <c r="BT35" s="1101"/>
      <c r="BU35" s="1107"/>
      <c r="BV35" s="1109"/>
      <c r="BW35" s="1108"/>
      <c r="BX35" s="1108"/>
      <c r="BY35" s="1467"/>
      <c r="BZ35" s="1467"/>
      <c r="CA35" s="1467"/>
      <c r="CB35" s="1467"/>
      <c r="CC35" s="1467"/>
      <c r="CD35" s="1109"/>
      <c r="CE35" s="1467"/>
      <c r="CF35" s="1467"/>
      <c r="CG35" s="1109"/>
      <c r="CH35" s="1109"/>
      <c r="CI35" s="1109"/>
      <c r="CJ35" s="702"/>
      <c r="CK35" s="702"/>
      <c r="CL35" s="702"/>
      <c r="CM35" s="702"/>
      <c r="CN35" s="702"/>
      <c r="CO35" s="705"/>
      <c r="CP35" s="708"/>
      <c r="CQ35" s="1467"/>
      <c r="CR35" s="1467"/>
      <c r="CS35" s="1109"/>
      <c r="CT35" s="1109"/>
      <c r="CU35" s="1109"/>
      <c r="CV35" s="1583"/>
      <c r="CW35" s="1583"/>
      <c r="CX35" s="1583"/>
      <c r="CY35" s="1583"/>
      <c r="CZ35" s="1583"/>
      <c r="DA35" s="1583"/>
      <c r="DB35" s="1109"/>
      <c r="DC35" s="1545"/>
      <c r="DD35" s="702"/>
      <c r="DE35" s="1583"/>
      <c r="DF35" s="1583"/>
      <c r="DG35" s="1583"/>
      <c r="DH35" s="1583"/>
      <c r="DI35" s="1583"/>
      <c r="DJ35" s="1545"/>
      <c r="DK35" s="1545"/>
      <c r="DL35" s="702"/>
      <c r="DM35" s="702"/>
      <c r="DN35" s="1583"/>
      <c r="DO35" s="1583"/>
      <c r="DP35" s="1583"/>
      <c r="DQ35" s="1583"/>
      <c r="DR35" s="1868"/>
      <c r="DS35" s="1822"/>
      <c r="DT35" s="1583"/>
      <c r="DU35" s="1583"/>
      <c r="DV35" s="1583"/>
      <c r="DW35" s="1583"/>
      <c r="DX35" s="1583"/>
      <c r="DY35" s="1868"/>
      <c r="DZ35" s="1868"/>
      <c r="EA35" s="1822"/>
      <c r="EB35" s="1583"/>
      <c r="EC35" s="1583"/>
      <c r="ED35" s="1583"/>
      <c r="EE35" s="1583"/>
      <c r="EF35" s="1583"/>
      <c r="EG35" s="1762"/>
    </row>
    <row r="36" spans="1:137" ht="24.95" hidden="1" customHeight="1">
      <c r="A36" s="610" t="s">
        <v>420</v>
      </c>
      <c r="B36" s="718"/>
      <c r="C36" s="717"/>
      <c r="D36" s="717"/>
      <c r="E36" s="717"/>
      <c r="F36" s="717"/>
      <c r="G36" s="717"/>
      <c r="H36" s="717"/>
      <c r="I36" s="720"/>
      <c r="J36" s="718"/>
      <c r="K36" s="717"/>
      <c r="L36" s="717"/>
      <c r="M36" s="717"/>
      <c r="N36" s="717"/>
      <c r="O36" s="717"/>
      <c r="P36" s="718"/>
      <c r="Q36" s="720"/>
      <c r="R36" s="718"/>
      <c r="S36" s="717"/>
      <c r="T36" s="1403"/>
      <c r="U36" s="1403"/>
      <c r="V36" s="1403"/>
      <c r="W36" s="1403"/>
      <c r="X36" s="613"/>
      <c r="Y36" s="614"/>
      <c r="Z36" s="613"/>
      <c r="AA36" s="1403"/>
      <c r="AB36" s="1403"/>
      <c r="AC36" s="1403"/>
      <c r="AD36" s="1403"/>
      <c r="AE36" s="1403"/>
      <c r="AF36" s="613"/>
      <c r="AG36" s="614"/>
      <c r="AH36" s="1403"/>
      <c r="AI36" s="659"/>
      <c r="AJ36" s="783"/>
      <c r="AK36" s="784"/>
      <c r="AL36" s="1404"/>
      <c r="AM36" s="1403"/>
      <c r="AN36" s="613"/>
      <c r="AO36" s="785"/>
      <c r="AP36" s="1403"/>
      <c r="AQ36" s="659"/>
      <c r="AR36" s="1403"/>
      <c r="AS36" s="1403"/>
      <c r="AT36" s="1403"/>
      <c r="AU36" s="1403"/>
      <c r="AV36" s="613"/>
      <c r="AW36" s="614"/>
      <c r="AX36" s="1403"/>
      <c r="AY36" s="1403"/>
      <c r="AZ36" s="659"/>
      <c r="BA36" s="783"/>
      <c r="BB36" s="784"/>
      <c r="BC36" s="1404"/>
      <c r="BD36" s="1403"/>
      <c r="BE36" s="613"/>
      <c r="BF36" s="785"/>
      <c r="BG36" s="1403"/>
      <c r="BH36" s="787"/>
      <c r="BI36" s="786"/>
      <c r="BJ36" s="786"/>
      <c r="BK36" s="786"/>
      <c r="BL36" s="786"/>
      <c r="BM36" s="1405"/>
      <c r="BN36" s="1405"/>
      <c r="BO36" s="615"/>
      <c r="BP36" s="1414"/>
      <c r="BQ36" s="1414"/>
      <c r="BR36" s="1414"/>
      <c r="BS36" s="1414"/>
      <c r="BT36" s="1414"/>
      <c r="BU36" s="1411"/>
      <c r="BV36" s="1411"/>
      <c r="BW36" s="721"/>
      <c r="BX36" s="1413"/>
      <c r="BY36" s="1414"/>
      <c r="BZ36" s="1414"/>
      <c r="CA36" s="1414"/>
      <c r="CB36" s="1414"/>
      <c r="CC36" s="1411"/>
      <c r="CD36" s="1411"/>
      <c r="CE36" s="721"/>
      <c r="CF36" s="1413"/>
      <c r="CG36" s="1414"/>
      <c r="CH36" s="1414"/>
      <c r="CI36" s="1414"/>
      <c r="CJ36" s="1414"/>
      <c r="CK36" s="1411"/>
      <c r="CL36" s="1411"/>
      <c r="CM36" s="721"/>
      <c r="CN36" s="1413"/>
      <c r="CO36" s="1414"/>
      <c r="CP36" s="1414"/>
      <c r="CQ36" s="1414"/>
      <c r="CR36" s="1414"/>
      <c r="CS36" s="1411"/>
      <c r="CT36" s="1411"/>
      <c r="CU36" s="721"/>
      <c r="CV36" s="716"/>
      <c r="CW36" s="717"/>
      <c r="CX36" s="717"/>
      <c r="CY36" s="717"/>
      <c r="CZ36" s="717"/>
      <c r="DA36" s="718"/>
      <c r="DB36" s="1411"/>
      <c r="DC36" s="1411"/>
      <c r="DD36" s="1413"/>
      <c r="DE36" s="1414"/>
      <c r="DF36" s="1414"/>
      <c r="DG36" s="1414"/>
      <c r="DH36" s="1414"/>
      <c r="DI36" s="1411"/>
      <c r="DJ36" s="1411"/>
      <c r="DK36" s="1411"/>
      <c r="DL36" s="1413"/>
      <c r="DM36" s="1414"/>
      <c r="DN36" s="1414"/>
      <c r="DO36" s="1414"/>
      <c r="DP36" s="1414"/>
      <c r="DQ36" s="1414"/>
      <c r="DR36" s="1411"/>
      <c r="DS36" s="1817"/>
      <c r="DT36" s="1414"/>
      <c r="DU36" s="1414"/>
      <c r="DV36" s="1414"/>
      <c r="DW36" s="1414"/>
      <c r="DX36" s="1414"/>
      <c r="DY36" s="1411"/>
      <c r="DZ36" s="1411"/>
      <c r="EA36" s="1817"/>
      <c r="EB36" s="717"/>
      <c r="EC36" s="717"/>
      <c r="ED36" s="717"/>
      <c r="EE36" s="717"/>
      <c r="EF36" s="717"/>
      <c r="EG36" s="1762"/>
    </row>
    <row r="37" spans="1:137" ht="24.95" hidden="1" customHeight="1">
      <c r="A37" s="625" t="s">
        <v>422</v>
      </c>
      <c r="B37" s="705"/>
      <c r="C37" s="702"/>
      <c r="D37" s="702"/>
      <c r="E37" s="702"/>
      <c r="F37" s="702"/>
      <c r="G37" s="702"/>
      <c r="H37" s="702"/>
      <c r="I37" s="707"/>
      <c r="J37" s="705"/>
      <c r="K37" s="702"/>
      <c r="L37" s="702"/>
      <c r="M37" s="702"/>
      <c r="N37" s="702"/>
      <c r="O37" s="702"/>
      <c r="P37" s="705"/>
      <c r="Q37" s="707"/>
      <c r="R37" s="705"/>
      <c r="S37" s="702"/>
      <c r="T37" s="1421"/>
      <c r="U37" s="1421"/>
      <c r="V37" s="1421"/>
      <c r="W37" s="1421"/>
      <c r="X37" s="1402"/>
      <c r="Y37" s="597"/>
      <c r="Z37" s="1402"/>
      <c r="AA37" s="1421"/>
      <c r="AB37" s="1421"/>
      <c r="AC37" s="1421"/>
      <c r="AD37" s="1421"/>
      <c r="AE37" s="1421"/>
      <c r="AF37" s="1402"/>
      <c r="AG37" s="597"/>
      <c r="AH37" s="591"/>
      <c r="AI37" s="1431"/>
      <c r="AJ37" s="777"/>
      <c r="AK37" s="778"/>
      <c r="AL37" s="1423"/>
      <c r="AM37" s="1421"/>
      <c r="AN37" s="1402"/>
      <c r="AO37" s="779"/>
      <c r="AP37" s="1421"/>
      <c r="AQ37" s="1431"/>
      <c r="AR37" s="1421"/>
      <c r="AS37" s="1421"/>
      <c r="AT37" s="1421"/>
      <c r="AU37" s="1421"/>
      <c r="AV37" s="1402"/>
      <c r="AW37" s="597"/>
      <c r="AX37" s="1421"/>
      <c r="AY37" s="1421"/>
      <c r="AZ37" s="1431"/>
      <c r="BA37" s="777"/>
      <c r="BB37" s="778"/>
      <c r="BC37" s="1423"/>
      <c r="BD37" s="1421"/>
      <c r="BE37" s="1402"/>
      <c r="BF37" s="779"/>
      <c r="BG37" s="1421"/>
      <c r="BH37" s="781"/>
      <c r="BI37" s="1412"/>
      <c r="BJ37" s="1412"/>
      <c r="BK37" s="1412"/>
      <c r="BL37" s="1412"/>
      <c r="BM37" s="1412"/>
      <c r="BN37" s="1424"/>
      <c r="BO37" s="591"/>
      <c r="BP37" s="882"/>
      <c r="BQ37" s="882"/>
      <c r="BR37" s="882"/>
      <c r="BS37" s="882"/>
      <c r="BT37" s="882"/>
      <c r="BU37" s="708"/>
      <c r="BV37" s="708"/>
      <c r="BW37" s="701"/>
      <c r="BX37" s="888"/>
      <c r="BY37" s="882"/>
      <c r="BZ37" s="882"/>
      <c r="CA37" s="882"/>
      <c r="CB37" s="882"/>
      <c r="CC37" s="708"/>
      <c r="CD37" s="708"/>
      <c r="CE37" s="701"/>
      <c r="CF37" s="888"/>
      <c r="CG37" s="882"/>
      <c r="CH37" s="882"/>
      <c r="CI37" s="882"/>
      <c r="CJ37" s="882"/>
      <c r="CK37" s="708"/>
      <c r="CL37" s="708"/>
      <c r="CM37" s="701"/>
      <c r="CN37" s="888"/>
      <c r="CO37" s="882"/>
      <c r="CP37" s="882"/>
      <c r="CQ37" s="882"/>
      <c r="CR37" s="882"/>
      <c r="CS37" s="708"/>
      <c r="CT37" s="708"/>
      <c r="CU37" s="701"/>
      <c r="CV37" s="704"/>
      <c r="CW37" s="702"/>
      <c r="CX37" s="702"/>
      <c r="CY37" s="702"/>
      <c r="CZ37" s="702"/>
      <c r="DA37" s="705"/>
      <c r="DB37" s="708"/>
      <c r="DC37" s="708"/>
      <c r="DD37" s="888"/>
      <c r="DE37" s="882"/>
      <c r="DF37" s="882"/>
      <c r="DG37" s="882"/>
      <c r="DH37" s="882"/>
      <c r="DI37" s="708"/>
      <c r="DJ37" s="708"/>
      <c r="DK37" s="708"/>
      <c r="DL37" s="888"/>
      <c r="DM37" s="882"/>
      <c r="DN37" s="882"/>
      <c r="DO37" s="882"/>
      <c r="DP37" s="882"/>
      <c r="DQ37" s="882"/>
      <c r="DR37" s="708"/>
      <c r="DS37" s="1735"/>
      <c r="DT37" s="882"/>
      <c r="DU37" s="882"/>
      <c r="DV37" s="882"/>
      <c r="DW37" s="882"/>
      <c r="DX37" s="882"/>
      <c r="DY37" s="708"/>
      <c r="DZ37" s="708"/>
      <c r="EA37" s="1735"/>
      <c r="EB37" s="702"/>
      <c r="EC37" s="702"/>
      <c r="ED37" s="702"/>
      <c r="EE37" s="702"/>
      <c r="EF37" s="702"/>
      <c r="EG37" s="1762"/>
    </row>
    <row r="38" spans="1:137" ht="24.95" hidden="1" customHeight="1">
      <c r="A38" s="645" t="s">
        <v>421</v>
      </c>
      <c r="B38" s="731"/>
      <c r="C38" s="730"/>
      <c r="D38" s="730"/>
      <c r="E38" s="730"/>
      <c r="F38" s="730"/>
      <c r="G38" s="730"/>
      <c r="H38" s="730"/>
      <c r="I38" s="733"/>
      <c r="J38" s="731"/>
      <c r="K38" s="730"/>
      <c r="L38" s="730"/>
      <c r="M38" s="730"/>
      <c r="N38" s="730"/>
      <c r="O38" s="730"/>
      <c r="P38" s="731"/>
      <c r="Q38" s="733"/>
      <c r="R38" s="731"/>
      <c r="S38" s="730"/>
      <c r="T38" s="1427"/>
      <c r="U38" s="1427"/>
      <c r="V38" s="1427"/>
      <c r="W38" s="1427"/>
      <c r="X38" s="1407"/>
      <c r="Y38" s="632"/>
      <c r="Z38" s="1407"/>
      <c r="AA38" s="1427"/>
      <c r="AB38" s="1427"/>
      <c r="AC38" s="1427"/>
      <c r="AD38" s="1427"/>
      <c r="AE38" s="1427"/>
      <c r="AF38" s="1407"/>
      <c r="AG38" s="632"/>
      <c r="AH38" s="633"/>
      <c r="AI38" s="1433"/>
      <c r="AJ38" s="801"/>
      <c r="AK38" s="802"/>
      <c r="AL38" s="1429"/>
      <c r="AM38" s="1427"/>
      <c r="AN38" s="1407"/>
      <c r="AO38" s="803"/>
      <c r="AP38" s="1427"/>
      <c r="AQ38" s="1433"/>
      <c r="AR38" s="1427"/>
      <c r="AS38" s="1427"/>
      <c r="AT38" s="1427"/>
      <c r="AU38" s="1427"/>
      <c r="AV38" s="1407"/>
      <c r="AW38" s="632"/>
      <c r="AX38" s="1427"/>
      <c r="AY38" s="1427"/>
      <c r="AZ38" s="1433"/>
      <c r="BA38" s="801"/>
      <c r="BB38" s="802"/>
      <c r="BC38" s="1429"/>
      <c r="BD38" s="1427"/>
      <c r="BE38" s="1407"/>
      <c r="BF38" s="803"/>
      <c r="BG38" s="1427"/>
      <c r="BH38" s="805"/>
      <c r="BI38" s="1417"/>
      <c r="BJ38" s="1417"/>
      <c r="BK38" s="1417"/>
      <c r="BL38" s="1417"/>
      <c r="BM38" s="1417"/>
      <c r="BN38" s="1428"/>
      <c r="BO38" s="633"/>
      <c r="BP38" s="885"/>
      <c r="BQ38" s="885"/>
      <c r="BR38" s="885"/>
      <c r="BS38" s="885"/>
      <c r="BT38" s="885"/>
      <c r="BU38" s="736"/>
      <c r="BV38" s="736"/>
      <c r="BW38" s="734"/>
      <c r="BX38" s="891"/>
      <c r="BY38" s="885"/>
      <c r="BZ38" s="885"/>
      <c r="CA38" s="885"/>
      <c r="CB38" s="885"/>
      <c r="CC38" s="736"/>
      <c r="CD38" s="736"/>
      <c r="CE38" s="734"/>
      <c r="CF38" s="891"/>
      <c r="CG38" s="885"/>
      <c r="CH38" s="885"/>
      <c r="CI38" s="885"/>
      <c r="CJ38" s="885"/>
      <c r="CK38" s="736"/>
      <c r="CL38" s="736"/>
      <c r="CM38" s="734"/>
      <c r="CN38" s="891"/>
      <c r="CO38" s="885"/>
      <c r="CP38" s="885"/>
      <c r="CQ38" s="885"/>
      <c r="CR38" s="885"/>
      <c r="CS38" s="736"/>
      <c r="CT38" s="736"/>
      <c r="CU38" s="734"/>
      <c r="CV38" s="737"/>
      <c r="CW38" s="730"/>
      <c r="CX38" s="730"/>
      <c r="CY38" s="730"/>
      <c r="CZ38" s="730"/>
      <c r="DA38" s="731"/>
      <c r="DB38" s="736"/>
      <c r="DC38" s="708"/>
      <c r="DD38" s="891"/>
      <c r="DE38" s="885"/>
      <c r="DF38" s="885"/>
      <c r="DG38" s="885"/>
      <c r="DH38" s="885"/>
      <c r="DI38" s="736"/>
      <c r="DJ38" s="736"/>
      <c r="DK38" s="736"/>
      <c r="DL38" s="891"/>
      <c r="DM38" s="885"/>
      <c r="DN38" s="885"/>
      <c r="DO38" s="885"/>
      <c r="DP38" s="885"/>
      <c r="DQ38" s="885"/>
      <c r="DR38" s="736"/>
      <c r="DS38" s="1820"/>
      <c r="DT38" s="885"/>
      <c r="DU38" s="885"/>
      <c r="DV38" s="885"/>
      <c r="DW38" s="885"/>
      <c r="DX38" s="885"/>
      <c r="DY38" s="736"/>
      <c r="DZ38" s="736"/>
      <c r="EA38" s="1820"/>
      <c r="EB38" s="730"/>
      <c r="EC38" s="730"/>
      <c r="ED38" s="730"/>
      <c r="EE38" s="730"/>
      <c r="EF38" s="730"/>
      <c r="EG38" s="1762"/>
    </row>
    <row r="39" spans="1:137" s="269" customFormat="1" ht="4.5" customHeight="1">
      <c r="A39" s="811"/>
      <c r="B39" s="705"/>
      <c r="C39" s="702"/>
      <c r="D39" s="702"/>
      <c r="E39" s="702"/>
      <c r="F39" s="702"/>
      <c r="G39" s="702"/>
      <c r="H39" s="702"/>
      <c r="I39" s="707"/>
      <c r="J39" s="705"/>
      <c r="K39" s="702"/>
      <c r="L39" s="702"/>
      <c r="M39" s="702"/>
      <c r="N39" s="702"/>
      <c r="O39" s="702"/>
      <c r="P39" s="702"/>
      <c r="Q39" s="707"/>
      <c r="R39" s="705"/>
      <c r="S39" s="702"/>
      <c r="T39" s="593"/>
      <c r="U39" s="593"/>
      <c r="V39" s="593"/>
      <c r="W39" s="593"/>
      <c r="X39" s="593"/>
      <c r="Y39" s="597"/>
      <c r="Z39" s="596"/>
      <c r="AA39" s="593"/>
      <c r="AB39" s="593"/>
      <c r="AC39" s="593"/>
      <c r="AD39" s="593"/>
      <c r="AE39" s="593"/>
      <c r="AF39" s="597"/>
      <c r="AG39" s="597"/>
      <c r="AH39" s="593"/>
      <c r="AI39" s="915"/>
      <c r="AJ39" s="813"/>
      <c r="AK39" s="814"/>
      <c r="AL39" s="812"/>
      <c r="AM39" s="815"/>
      <c r="AN39" s="816"/>
      <c r="AO39" s="817"/>
      <c r="AP39" s="593"/>
      <c r="AQ39" s="653"/>
      <c r="AR39" s="593"/>
      <c r="AS39" s="593"/>
      <c r="AT39" s="593"/>
      <c r="AU39" s="593"/>
      <c r="AV39" s="596"/>
      <c r="AW39" s="597"/>
      <c r="AX39" s="593"/>
      <c r="AY39" s="593"/>
      <c r="AZ39" s="653"/>
      <c r="BA39" s="777"/>
      <c r="BB39" s="778"/>
      <c r="BC39" s="598"/>
      <c r="BD39" s="593"/>
      <c r="BE39" s="596"/>
      <c r="BF39" s="779"/>
      <c r="BG39" s="593"/>
      <c r="BH39" s="781"/>
      <c r="BI39" s="780"/>
      <c r="BJ39" s="780"/>
      <c r="BK39" s="780"/>
      <c r="BL39" s="780"/>
      <c r="BM39" s="599"/>
      <c r="BN39" s="599"/>
      <c r="BO39" s="591"/>
      <c r="BP39" s="882"/>
      <c r="BQ39" s="882"/>
      <c r="BR39" s="882"/>
      <c r="BS39" s="882"/>
      <c r="BT39" s="882"/>
      <c r="BU39" s="708"/>
      <c r="BV39" s="708"/>
      <c r="BW39" s="701"/>
      <c r="BX39" s="888"/>
      <c r="BY39" s="882"/>
      <c r="BZ39" s="882"/>
      <c r="CA39" s="882"/>
      <c r="CB39" s="882"/>
      <c r="CC39" s="708"/>
      <c r="CD39" s="708"/>
      <c r="CE39" s="701"/>
      <c r="CF39" s="701"/>
      <c r="CG39" s="701"/>
      <c r="CH39" s="701"/>
      <c r="CI39" s="701"/>
      <c r="CJ39" s="701"/>
      <c r="CK39" s="701"/>
      <c r="CL39" s="701"/>
      <c r="CM39" s="701"/>
      <c r="CN39" s="701"/>
      <c r="CO39" s="701"/>
      <c r="CP39" s="701"/>
      <c r="CQ39" s="701"/>
      <c r="CR39" s="701"/>
      <c r="CS39" s="701"/>
      <c r="CT39" s="701"/>
      <c r="CU39" s="701"/>
      <c r="CV39" s="704"/>
      <c r="CW39" s="702"/>
      <c r="CX39" s="702"/>
      <c r="CY39" s="702"/>
      <c r="CZ39" s="702"/>
      <c r="DA39" s="705"/>
      <c r="DB39" s="701"/>
      <c r="DC39" s="701"/>
      <c r="DD39" s="701"/>
      <c r="DE39" s="882"/>
      <c r="DF39" s="882"/>
      <c r="DG39" s="882"/>
      <c r="DH39" s="882"/>
      <c r="DI39" s="708"/>
      <c r="DJ39" s="708"/>
      <c r="DK39" s="708"/>
      <c r="DL39" s="701"/>
      <c r="DM39" s="701"/>
      <c r="DN39" s="882"/>
      <c r="DO39" s="882"/>
      <c r="DP39" s="882"/>
      <c r="DQ39" s="882"/>
      <c r="DR39" s="708"/>
      <c r="DS39" s="882"/>
      <c r="DT39" s="882"/>
      <c r="DU39" s="882"/>
      <c r="DV39" s="882"/>
      <c r="DW39" s="882"/>
      <c r="DX39" s="882"/>
      <c r="DY39" s="708"/>
      <c r="DZ39" s="708"/>
      <c r="EA39" s="882"/>
      <c r="EB39" s="882"/>
      <c r="EC39" s="702"/>
      <c r="ED39" s="702"/>
      <c r="EE39" s="702"/>
      <c r="EF39" s="702"/>
      <c r="EG39" s="1762"/>
    </row>
    <row r="40" spans="1:137" s="269" customFormat="1" ht="18.75" customHeight="1">
      <c r="A40" s="905" t="s">
        <v>70</v>
      </c>
      <c r="B40" s="705"/>
      <c r="C40" s="702">
        <v>83.306979912793622</v>
      </c>
      <c r="D40" s="702">
        <v>1.6294684568804723</v>
      </c>
      <c r="E40" s="702">
        <v>79.998983079647132</v>
      </c>
      <c r="F40" s="702">
        <v>86.614976745940112</v>
      </c>
      <c r="G40" s="702">
        <v>1.9559807096430724</v>
      </c>
      <c r="H40" s="702">
        <v>236.68527800000032</v>
      </c>
      <c r="I40" s="707">
        <v>322</v>
      </c>
      <c r="J40" s="705"/>
      <c r="K40" s="702">
        <v>76.648716602169344</v>
      </c>
      <c r="L40" s="702">
        <v>4.6629783468456765</v>
      </c>
      <c r="M40" s="702">
        <v>67.404905871895153</v>
      </c>
      <c r="N40" s="702">
        <v>85.892527332443535</v>
      </c>
      <c r="O40" s="702">
        <v>6.083570023811335</v>
      </c>
      <c r="P40" s="705">
        <v>76.670847999999978</v>
      </c>
      <c r="Q40" s="707">
        <v>101</v>
      </c>
      <c r="R40" s="705"/>
      <c r="S40" s="702">
        <v>81.098897745834435</v>
      </c>
      <c r="T40" s="593">
        <v>2.8016329093499346</v>
      </c>
      <c r="U40" s="593">
        <v>75.597815979582791</v>
      </c>
      <c r="V40" s="593">
        <v>86.599979512086065</v>
      </c>
      <c r="W40" s="593">
        <v>3.4545881475853206</v>
      </c>
      <c r="X40" s="596">
        <v>217.67837899999995</v>
      </c>
      <c r="Y40" s="597">
        <v>240</v>
      </c>
      <c r="Z40" s="596"/>
      <c r="AA40" s="593">
        <v>86.388654924798857</v>
      </c>
      <c r="AB40" s="593">
        <v>3.2455146851237688</v>
      </c>
      <c r="AC40" s="593">
        <v>80.003106343483083</v>
      </c>
      <c r="AD40" s="593">
        <v>92.774203506114645</v>
      </c>
      <c r="AE40" s="593">
        <v>3.7568760480748109</v>
      </c>
      <c r="AF40" s="596">
        <v>119.11847000000003</v>
      </c>
      <c r="AG40" s="597">
        <v>126</v>
      </c>
      <c r="AH40" s="591"/>
      <c r="AI40" s="653">
        <v>87.771459840521132</v>
      </c>
      <c r="AJ40" s="777">
        <v>2.2010632016649696</v>
      </c>
      <c r="AK40" s="778">
        <v>83.409469203683358</v>
      </c>
      <c r="AL40" s="598">
        <v>92.13345047735892</v>
      </c>
      <c r="AM40" s="593">
        <v>2.5077208532981614</v>
      </c>
      <c r="AN40" s="596">
        <v>166.82836000000003</v>
      </c>
      <c r="AO40" s="779">
        <v>216</v>
      </c>
      <c r="AP40" s="593"/>
      <c r="AQ40" s="653">
        <v>87.263773650491103</v>
      </c>
      <c r="AR40" s="593">
        <v>2.6024540533066736</v>
      </c>
      <c r="AS40" s="593">
        <v>82.121005657156672</v>
      </c>
      <c r="AT40" s="593">
        <v>92.406541643825534</v>
      </c>
      <c r="AU40" s="593">
        <v>2.9822845660216615</v>
      </c>
      <c r="AV40" s="596">
        <v>123.94029100000003</v>
      </c>
      <c r="AW40" s="597">
        <v>159</v>
      </c>
      <c r="AX40" s="593"/>
      <c r="AY40" s="593"/>
      <c r="AZ40" s="653">
        <v>86.073509413702993</v>
      </c>
      <c r="BA40" s="777">
        <v>2.8372042210252926</v>
      </c>
      <c r="BB40" s="778">
        <v>80.498865384604983</v>
      </c>
      <c r="BC40" s="598">
        <v>91.648153442800989</v>
      </c>
      <c r="BD40" s="593">
        <v>3.296257164778281</v>
      </c>
      <c r="BE40" s="596">
        <v>138.245015</v>
      </c>
      <c r="BF40" s="779">
        <v>182</v>
      </c>
      <c r="BG40" s="593"/>
      <c r="BH40" s="781">
        <v>82.253303287898632</v>
      </c>
      <c r="BI40" s="780">
        <v>2.5387490058588749</v>
      </c>
      <c r="BJ40" s="780">
        <v>77.243190779248508</v>
      </c>
      <c r="BK40" s="780">
        <v>87.26341579654877</v>
      </c>
      <c r="BL40" s="780">
        <v>3.0865009724568511</v>
      </c>
      <c r="BM40" s="780">
        <v>244.45644000000027</v>
      </c>
      <c r="BN40" s="599">
        <v>311</v>
      </c>
      <c r="BO40" s="591"/>
      <c r="BP40" s="882">
        <v>87.913551929325592</v>
      </c>
      <c r="BQ40" s="882">
        <v>2.6214465928569468</v>
      </c>
      <c r="BR40" s="882">
        <v>82.734375813727283</v>
      </c>
      <c r="BS40" s="882">
        <v>93.092728044923916</v>
      </c>
      <c r="BT40" s="882">
        <v>2.9818458421112917</v>
      </c>
      <c r="BU40" s="708">
        <v>188.69876299999999</v>
      </c>
      <c r="BV40" s="708">
        <v>262</v>
      </c>
      <c r="BW40" s="701"/>
      <c r="BX40" s="888">
        <v>84.233585870682035</v>
      </c>
      <c r="BY40" s="882">
        <v>2.1687579741735732</v>
      </c>
      <c r="BZ40" s="882">
        <v>79.958021234455018</v>
      </c>
      <c r="CA40" s="882">
        <v>88.509150506909052</v>
      </c>
      <c r="CB40" s="882">
        <v>2.5746950598815972</v>
      </c>
      <c r="CC40" s="708">
        <v>265.13042000000024</v>
      </c>
      <c r="CD40" s="708">
        <v>352</v>
      </c>
      <c r="CE40" s="701"/>
      <c r="CF40" s="888">
        <v>79.452482822020301</v>
      </c>
      <c r="CG40" s="882">
        <v>2.1195454522903603</v>
      </c>
      <c r="CH40" s="882">
        <v>75.287921345461569</v>
      </c>
      <c r="CI40" s="882">
        <v>83.617044298579017</v>
      </c>
      <c r="CJ40" s="882">
        <v>2.6676893874270813</v>
      </c>
      <c r="CK40" s="708">
        <v>303.09792400000009</v>
      </c>
      <c r="CL40" s="708">
        <v>678</v>
      </c>
      <c r="CM40" s="701"/>
      <c r="CN40" s="888">
        <v>80.485885767011638</v>
      </c>
      <c r="CO40" s="882">
        <v>1.7222825129333961</v>
      </c>
      <c r="CP40" s="882">
        <v>77.101650965680548</v>
      </c>
      <c r="CQ40" s="882">
        <v>83.870120568342742</v>
      </c>
      <c r="CR40" s="882">
        <v>2.1398565680435109</v>
      </c>
      <c r="CS40" s="708">
        <v>314.05673999999937</v>
      </c>
      <c r="CT40" s="708">
        <v>651</v>
      </c>
      <c r="CU40" s="701"/>
      <c r="CV40" s="704">
        <v>74.633437322849971</v>
      </c>
      <c r="CW40" s="702">
        <v>1.7519793000364638</v>
      </c>
      <c r="CX40" s="702">
        <v>71.193104686927427</v>
      </c>
      <c r="CY40" s="702">
        <v>78.073769958772516</v>
      </c>
      <c r="CZ40" s="702">
        <v>2.3474455456978842</v>
      </c>
      <c r="DA40" s="705">
        <v>338.39629000000025</v>
      </c>
      <c r="DB40" s="708">
        <v>871</v>
      </c>
      <c r="DC40" s="708"/>
      <c r="DD40" s="888">
        <v>81.30353398668943</v>
      </c>
      <c r="DE40" s="882">
        <v>2.7549642924666418</v>
      </c>
      <c r="DF40" s="882">
        <v>75.874034952276688</v>
      </c>
      <c r="DG40" s="882">
        <v>86.733033021102159</v>
      </c>
      <c r="DH40" s="882">
        <v>3.388492673538237</v>
      </c>
      <c r="DI40" s="708">
        <v>157.36626899999999</v>
      </c>
      <c r="DJ40" s="708">
        <v>412</v>
      </c>
      <c r="DK40" s="708"/>
      <c r="DL40" s="888">
        <v>79.557659139567079</v>
      </c>
      <c r="DM40" s="882">
        <v>1.7811522524535564</v>
      </c>
      <c r="DN40" s="882">
        <v>76.058294657526829</v>
      </c>
      <c r="DO40" s="882">
        <v>83.057023621607314</v>
      </c>
      <c r="DP40" s="882">
        <v>2.238819331434704</v>
      </c>
      <c r="DQ40" s="882">
        <v>311.66449300000011</v>
      </c>
      <c r="DR40" s="708">
        <v>845</v>
      </c>
      <c r="DS40" s="1735"/>
      <c r="DT40" s="882">
        <v>72.868030450483801</v>
      </c>
      <c r="DU40" s="882">
        <v>3.070951144553911</v>
      </c>
      <c r="DV40" s="882">
        <v>66.811488161948475</v>
      </c>
      <c r="DW40" s="882">
        <v>78.924572739019126</v>
      </c>
      <c r="DX40" s="882">
        <v>4.2144011929082152</v>
      </c>
      <c r="DY40" s="708">
        <v>134.33927799999998</v>
      </c>
      <c r="DZ40" s="708">
        <v>353</v>
      </c>
      <c r="EA40" s="1735"/>
      <c r="EB40" s="702">
        <v>-11.3</v>
      </c>
      <c r="EC40" s="702">
        <v>-6.7</v>
      </c>
      <c r="ED40" s="702"/>
      <c r="EE40" s="702" t="s">
        <v>437</v>
      </c>
      <c r="EF40" s="702" t="s">
        <v>86</v>
      </c>
      <c r="EG40" s="1762"/>
    </row>
    <row r="41" spans="1:137" ht="7.5" customHeight="1" thickBot="1">
      <c r="A41" s="946"/>
      <c r="B41" s="370"/>
      <c r="C41" s="370"/>
      <c r="D41" s="370"/>
      <c r="E41" s="370"/>
      <c r="F41" s="370"/>
      <c r="G41" s="370"/>
      <c r="H41" s="370"/>
      <c r="I41" s="370"/>
      <c r="J41" s="370"/>
      <c r="K41" s="370"/>
      <c r="L41" s="370"/>
      <c r="M41" s="370"/>
      <c r="N41" s="370"/>
      <c r="O41" s="370"/>
      <c r="P41" s="370"/>
      <c r="Q41" s="370"/>
      <c r="R41" s="370"/>
      <c r="S41" s="370"/>
      <c r="T41" s="370"/>
      <c r="U41" s="370"/>
      <c r="V41" s="370"/>
      <c r="W41" s="370"/>
      <c r="X41" s="370"/>
      <c r="Y41" s="370"/>
      <c r="Z41" s="370"/>
      <c r="AA41" s="370"/>
      <c r="AB41" s="370"/>
      <c r="AC41" s="370"/>
      <c r="AD41" s="370"/>
      <c r="AE41" s="370"/>
      <c r="AF41" s="370"/>
      <c r="AG41" s="370"/>
      <c r="AH41" s="370"/>
      <c r="AI41" s="370"/>
      <c r="AJ41" s="370"/>
      <c r="AK41" s="370"/>
      <c r="AL41" s="370"/>
      <c r="AM41" s="370"/>
      <c r="AN41" s="370"/>
      <c r="AO41" s="370"/>
      <c r="AP41" s="370"/>
      <c r="AQ41" s="370"/>
      <c r="AR41" s="370"/>
      <c r="AS41" s="370"/>
      <c r="AT41" s="370"/>
      <c r="AU41" s="370"/>
      <c r="AV41" s="370"/>
      <c r="AW41" s="370"/>
      <c r="AX41" s="370"/>
      <c r="AY41" s="370"/>
      <c r="AZ41" s="370"/>
      <c r="BA41" s="370"/>
      <c r="BB41" s="370"/>
      <c r="BC41" s="370"/>
      <c r="BD41" s="370"/>
      <c r="BE41" s="370"/>
      <c r="BF41" s="370"/>
      <c r="BG41" s="370"/>
      <c r="BH41" s="229"/>
      <c r="BI41" s="229"/>
      <c r="BJ41" s="229"/>
      <c r="BK41" s="229"/>
      <c r="BL41" s="229"/>
      <c r="BM41" s="229"/>
      <c r="BN41" s="229"/>
      <c r="BO41" s="229"/>
      <c r="BP41" s="313"/>
      <c r="BQ41" s="313"/>
      <c r="BR41" s="313"/>
      <c r="BS41" s="313"/>
      <c r="BT41" s="313"/>
      <c r="BU41" s="230"/>
      <c r="BV41" s="230"/>
      <c r="BW41" s="229"/>
      <c r="BX41" s="229"/>
      <c r="BY41" s="229"/>
      <c r="BZ41" s="229"/>
      <c r="CA41" s="229"/>
      <c r="CB41" s="229"/>
      <c r="CC41" s="229"/>
      <c r="CD41" s="229"/>
      <c r="CE41" s="229"/>
      <c r="CF41" s="229"/>
      <c r="CG41" s="229"/>
      <c r="CH41" s="229"/>
      <c r="CI41" s="229"/>
      <c r="CJ41" s="229"/>
      <c r="CK41" s="229"/>
      <c r="CL41" s="229"/>
      <c r="CM41" s="229"/>
      <c r="CN41" s="229"/>
      <c r="CO41" s="229"/>
      <c r="CP41" s="229"/>
      <c r="CQ41" s="229"/>
      <c r="CR41" s="229"/>
      <c r="CS41" s="229"/>
      <c r="CT41" s="229"/>
      <c r="CU41" s="229"/>
      <c r="CV41" s="229"/>
      <c r="CW41" s="229"/>
      <c r="CX41" s="229"/>
      <c r="CY41" s="229"/>
      <c r="CZ41" s="229"/>
      <c r="DA41" s="229"/>
      <c r="DB41" s="229"/>
      <c r="DC41" s="229"/>
      <c r="DD41" s="261"/>
      <c r="DE41" s="261"/>
      <c r="DF41" s="261"/>
      <c r="DG41" s="261"/>
      <c r="DH41" s="261"/>
      <c r="DI41" s="261"/>
      <c r="DJ41" s="261"/>
      <c r="DK41" s="261"/>
      <c r="DL41" s="261"/>
      <c r="DM41" s="261"/>
      <c r="DN41" s="261"/>
      <c r="DO41" s="261"/>
      <c r="DP41" s="261"/>
      <c r="DQ41" s="261"/>
      <c r="DR41" s="261"/>
      <c r="DS41" s="261"/>
      <c r="DT41" s="261"/>
      <c r="DU41" s="261"/>
      <c r="DV41" s="261"/>
      <c r="DW41" s="261"/>
      <c r="DX41" s="261"/>
      <c r="DY41" s="261"/>
      <c r="DZ41" s="261"/>
      <c r="EA41" s="261"/>
      <c r="EB41" s="261"/>
      <c r="EC41" s="229"/>
      <c r="ED41" s="229"/>
      <c r="EE41" s="229"/>
      <c r="EF41" s="229"/>
    </row>
    <row r="42" spans="1:137" ht="128.25" customHeight="1" thickTop="1">
      <c r="A42" s="1918" t="s">
        <v>494</v>
      </c>
      <c r="B42" s="1918"/>
      <c r="C42" s="1918"/>
      <c r="D42" s="1918"/>
      <c r="E42" s="1918"/>
      <c r="F42" s="1918"/>
      <c r="G42" s="1918"/>
      <c r="H42" s="1918"/>
      <c r="I42" s="1918"/>
      <c r="J42" s="1918"/>
      <c r="K42" s="1918"/>
      <c r="L42" s="1918"/>
      <c r="M42" s="1918"/>
      <c r="N42" s="1918"/>
      <c r="O42" s="1918"/>
      <c r="P42" s="1918"/>
      <c r="Q42" s="1918"/>
      <c r="R42" s="1918"/>
      <c r="S42" s="1918"/>
      <c r="T42" s="1918"/>
      <c r="U42" s="1918"/>
      <c r="V42" s="1918"/>
      <c r="W42" s="1918"/>
      <c r="X42" s="1918"/>
      <c r="Y42" s="1918"/>
      <c r="Z42" s="1918"/>
      <c r="AA42" s="1918"/>
      <c r="AB42" s="1918"/>
      <c r="AC42" s="1918"/>
      <c r="AD42" s="1918"/>
      <c r="AE42" s="1918"/>
      <c r="AF42" s="1918"/>
      <c r="AG42" s="1918"/>
      <c r="AH42" s="1918"/>
      <c r="AI42" s="1918"/>
      <c r="AJ42" s="1918"/>
      <c r="AK42" s="1918"/>
      <c r="AL42" s="1918"/>
      <c r="AM42" s="1918"/>
      <c r="AN42" s="1918"/>
      <c r="AO42" s="1918"/>
      <c r="AP42" s="1918"/>
      <c r="AQ42" s="1918"/>
      <c r="AR42" s="1918"/>
      <c r="AS42" s="1918"/>
      <c r="AT42" s="1918"/>
      <c r="AU42" s="1918"/>
      <c r="AV42" s="1918"/>
      <c r="AW42" s="1918"/>
      <c r="AX42" s="1918"/>
      <c r="AY42" s="1918"/>
      <c r="AZ42" s="1918"/>
      <c r="BA42" s="1918"/>
      <c r="BB42" s="1918"/>
      <c r="BC42" s="1918"/>
      <c r="BD42" s="1918"/>
      <c r="BE42" s="1918"/>
      <c r="BF42" s="1918"/>
      <c r="BG42" s="1918"/>
      <c r="BH42" s="1918"/>
      <c r="BI42" s="1918"/>
      <c r="BJ42" s="1918"/>
      <c r="BK42" s="1918"/>
      <c r="BL42" s="1918"/>
      <c r="BM42" s="1918"/>
      <c r="BN42" s="1918"/>
      <c r="BO42" s="1918"/>
      <c r="BP42" s="1918"/>
      <c r="BQ42" s="1918"/>
      <c r="BR42" s="1918"/>
      <c r="BS42" s="1918"/>
      <c r="BT42" s="1918"/>
      <c r="BU42" s="1918"/>
      <c r="BV42" s="1918"/>
      <c r="BW42" s="1918"/>
      <c r="BX42" s="1918"/>
      <c r="BY42" s="1918"/>
      <c r="BZ42" s="1918"/>
      <c r="CA42" s="1918"/>
      <c r="CB42" s="1918"/>
      <c r="CC42" s="1918"/>
      <c r="CD42" s="1918"/>
      <c r="CE42" s="1918"/>
      <c r="CF42" s="1918"/>
      <c r="CG42" s="1918"/>
      <c r="CH42" s="1918"/>
      <c r="CI42" s="1918"/>
      <c r="CJ42" s="1918"/>
      <c r="CK42" s="1918"/>
      <c r="CL42" s="1918"/>
      <c r="CM42" s="1918"/>
      <c r="CN42" s="1918"/>
      <c r="CO42" s="1918"/>
      <c r="CP42" s="1918"/>
      <c r="CQ42" s="1918"/>
      <c r="CR42" s="1918"/>
      <c r="CS42" s="1918"/>
      <c r="CT42" s="1918"/>
      <c r="CU42" s="1918"/>
      <c r="CV42" s="1918"/>
      <c r="CW42" s="1918"/>
      <c r="CX42" s="1918"/>
      <c r="CY42" s="1918"/>
      <c r="CZ42" s="1918"/>
      <c r="DA42" s="1918"/>
      <c r="DB42" s="1918"/>
      <c r="DC42" s="1918"/>
      <c r="DD42" s="1918"/>
      <c r="DE42" s="1918"/>
      <c r="DF42" s="1918"/>
      <c r="DG42" s="1918"/>
      <c r="DH42" s="1918"/>
      <c r="DI42" s="1918"/>
      <c r="DJ42" s="1918"/>
      <c r="DK42" s="1918"/>
      <c r="DL42" s="1918"/>
      <c r="DM42" s="1918"/>
      <c r="DN42" s="1918"/>
      <c r="DO42" s="1918"/>
      <c r="DP42" s="1918"/>
      <c r="DQ42" s="1918"/>
      <c r="DR42" s="1918"/>
      <c r="DS42" s="1918"/>
      <c r="DT42" s="1918"/>
      <c r="DU42" s="1918"/>
      <c r="DV42" s="1918"/>
      <c r="DW42" s="1918"/>
      <c r="DX42" s="1918"/>
      <c r="DY42" s="1918"/>
      <c r="DZ42" s="1918"/>
      <c r="EA42" s="1918"/>
      <c r="EB42" s="1918"/>
      <c r="EC42" s="1918"/>
      <c r="ED42" s="1918"/>
      <c r="EE42" s="1918"/>
      <c r="EF42" s="1918"/>
    </row>
    <row r="43" spans="1:137" ht="15" hidden="1" customHeight="1">
      <c r="A43" s="185" t="s">
        <v>365</v>
      </c>
      <c r="K43" s="314"/>
      <c r="L43" s="314"/>
      <c r="M43" s="314"/>
      <c r="N43" s="314"/>
      <c r="O43" s="314"/>
      <c r="P43" s="314"/>
      <c r="Q43" s="315"/>
      <c r="R43" s="315"/>
      <c r="S43" s="314"/>
      <c r="T43" s="314"/>
      <c r="U43" s="314"/>
      <c r="V43" s="314"/>
      <c r="W43" s="314"/>
      <c r="X43" s="314"/>
      <c r="Y43" s="315"/>
      <c r="Z43" s="316"/>
      <c r="DD43" s="933"/>
      <c r="DE43" s="933"/>
      <c r="DF43" s="933"/>
      <c r="DG43" s="933"/>
      <c r="DH43" s="933"/>
      <c r="DI43" s="933"/>
      <c r="DJ43" s="934"/>
      <c r="DK43" s="934"/>
      <c r="DL43" s="934"/>
      <c r="DM43" s="934"/>
      <c r="DN43" s="934"/>
      <c r="DO43" s="934"/>
      <c r="DP43" s="934"/>
      <c r="DQ43" s="934"/>
      <c r="DR43" s="934"/>
      <c r="DS43" s="934"/>
      <c r="DT43" s="709"/>
      <c r="DU43" s="710"/>
      <c r="DV43" s="710"/>
      <c r="DW43" s="710"/>
      <c r="DX43" s="710"/>
      <c r="DY43" s="715"/>
      <c r="DZ43" s="715"/>
      <c r="EA43" s="736"/>
    </row>
    <row r="44" spans="1:137" ht="15" customHeight="1">
      <c r="K44" s="314"/>
      <c r="L44" s="314"/>
      <c r="M44" s="314"/>
      <c r="N44" s="314"/>
      <c r="O44" s="314"/>
      <c r="P44" s="314"/>
      <c r="Q44" s="315"/>
      <c r="R44" s="315"/>
      <c r="S44" s="314"/>
      <c r="T44" s="314"/>
      <c r="U44" s="314"/>
      <c r="V44" s="314"/>
      <c r="W44" s="314"/>
      <c r="X44" s="314"/>
      <c r="Y44" s="315"/>
      <c r="Z44" s="316"/>
      <c r="DD44" s="933"/>
      <c r="DE44" s="933"/>
      <c r="DF44" s="933"/>
      <c r="DG44" s="933"/>
      <c r="DH44" s="933"/>
      <c r="DI44" s="933"/>
      <c r="DJ44" s="934"/>
      <c r="DK44" s="934"/>
      <c r="DL44" s="934"/>
      <c r="DM44" s="934"/>
      <c r="DN44" s="934"/>
      <c r="DO44" s="934"/>
      <c r="DP44" s="934"/>
      <c r="DQ44" s="934"/>
      <c r="DR44" s="1849"/>
      <c r="DS44" s="1849"/>
      <c r="DT44" s="702"/>
      <c r="DU44" s="702"/>
      <c r="DV44" s="702"/>
      <c r="DW44" s="702"/>
      <c r="DX44" s="702"/>
      <c r="DY44" s="708"/>
      <c r="DZ44" s="708"/>
      <c r="EA44" s="736"/>
    </row>
    <row r="45" spans="1:137">
      <c r="DR45" s="935"/>
      <c r="DS45" s="935"/>
      <c r="DT45" s="937"/>
      <c r="DU45" s="937"/>
      <c r="DV45" s="937"/>
      <c r="DW45" s="937"/>
      <c r="DX45" s="937"/>
      <c r="DY45" s="937"/>
      <c r="DZ45" s="937"/>
    </row>
  </sheetData>
  <mergeCells count="120">
    <mergeCell ref="A42:EF42"/>
    <mergeCell ref="A1:EF1"/>
    <mergeCell ref="CV3:DB3"/>
    <mergeCell ref="CV4:CV5"/>
    <mergeCell ref="CW4:CW5"/>
    <mergeCell ref="CX4:CY4"/>
    <mergeCell ref="H4:H5"/>
    <mergeCell ref="P4:P5"/>
    <mergeCell ref="D4:D5"/>
    <mergeCell ref="AS4:AT4"/>
    <mergeCell ref="AU4:AU5"/>
    <mergeCell ref="M4:N4"/>
    <mergeCell ref="K3:Q3"/>
    <mergeCell ref="T4:T5"/>
    <mergeCell ref="S3:Y3"/>
    <mergeCell ref="AQ4:AQ5"/>
    <mergeCell ref="A2:V2"/>
    <mergeCell ref="A3:A5"/>
    <mergeCell ref="DD3:DJ3"/>
    <mergeCell ref="AI3:AO3"/>
    <mergeCell ref="DD4:DD5"/>
    <mergeCell ref="DE4:DE5"/>
    <mergeCell ref="DF4:DG4"/>
    <mergeCell ref="DH4:DH5"/>
    <mergeCell ref="CV2:EF2"/>
    <mergeCell ref="AA3:AG3"/>
    <mergeCell ref="W4:W5"/>
    <mergeCell ref="AZ3:BF3"/>
    <mergeCell ref="X4:X5"/>
    <mergeCell ref="AK4:AL4"/>
    <mergeCell ref="AA4:AA5"/>
    <mergeCell ref="AJ4:AJ5"/>
    <mergeCell ref="AM4:AM5"/>
    <mergeCell ref="AZ4:AZ5"/>
    <mergeCell ref="BA4:BA5"/>
    <mergeCell ref="BB4:BC4"/>
    <mergeCell ref="BD4:BD5"/>
    <mergeCell ref="BE4:BE5"/>
    <mergeCell ref="BF4:BF5"/>
    <mergeCell ref="BV4:BV5"/>
    <mergeCell ref="BH3:BN3"/>
    <mergeCell ref="BH4:BH5"/>
    <mergeCell ref="BI4:BI5"/>
    <mergeCell ref="BJ4:BK4"/>
    <mergeCell ref="BL4:BL5"/>
    <mergeCell ref="BM4:BM5"/>
    <mergeCell ref="BN4:BN5"/>
    <mergeCell ref="BU4:BU5"/>
    <mergeCell ref="C3:I3"/>
    <mergeCell ref="AQ3:AW3"/>
    <mergeCell ref="AR4:AR5"/>
    <mergeCell ref="C4:C5"/>
    <mergeCell ref="AB4:AB5"/>
    <mergeCell ref="Y4:Y5"/>
    <mergeCell ref="AG4:AG5"/>
    <mergeCell ref="Q4:Q5"/>
    <mergeCell ref="I4:I5"/>
    <mergeCell ref="O4:O5"/>
    <mergeCell ref="U4:V4"/>
    <mergeCell ref="S4:S5"/>
    <mergeCell ref="AF4:AF5"/>
    <mergeCell ref="L4:L5"/>
    <mergeCell ref="AE4:AE5"/>
    <mergeCell ref="K4:K5"/>
    <mergeCell ref="E4:F4"/>
    <mergeCell ref="AO4:AO5"/>
    <mergeCell ref="AI4:AI5"/>
    <mergeCell ref="AW4:AW5"/>
    <mergeCell ref="AN4:AN5"/>
    <mergeCell ref="AV4:AV5"/>
    <mergeCell ref="AC4:AD4"/>
    <mergeCell ref="G4:G5"/>
    <mergeCell ref="BP4:BP5"/>
    <mergeCell ref="BQ4:BQ5"/>
    <mergeCell ref="BR4:BS4"/>
    <mergeCell ref="BT4:BT5"/>
    <mergeCell ref="BP3:BV3"/>
    <mergeCell ref="DB4:DB5"/>
    <mergeCell ref="EB3:EC4"/>
    <mergeCell ref="DI4:DI5"/>
    <mergeCell ref="DJ4:DJ5"/>
    <mergeCell ref="DL3:DR3"/>
    <mergeCell ref="DL4:DL5"/>
    <mergeCell ref="DN4:DO4"/>
    <mergeCell ref="DP4:DP5"/>
    <mergeCell ref="DR4:DR5"/>
    <mergeCell ref="DM4:DM5"/>
    <mergeCell ref="DQ4:DQ5"/>
    <mergeCell ref="DT3:EA3"/>
    <mergeCell ref="DT4:DT5"/>
    <mergeCell ref="DU4:DU5"/>
    <mergeCell ref="DV4:DW4"/>
    <mergeCell ref="DX4:DX5"/>
    <mergeCell ref="DY4:DY5"/>
    <mergeCell ref="DZ4:DZ5"/>
    <mergeCell ref="EA4:EA5"/>
    <mergeCell ref="EE3:EF4"/>
    <mergeCell ref="BX3:CD3"/>
    <mergeCell ref="BX4:BX5"/>
    <mergeCell ref="BY4:BY5"/>
    <mergeCell ref="BZ4:CA4"/>
    <mergeCell ref="CB4:CB5"/>
    <mergeCell ref="CC4:CC5"/>
    <mergeCell ref="CD4:CD5"/>
    <mergeCell ref="CF3:CL3"/>
    <mergeCell ref="CF4:CF5"/>
    <mergeCell ref="CG4:CG5"/>
    <mergeCell ref="CH4:CI4"/>
    <mergeCell ref="CJ4:CJ5"/>
    <mergeCell ref="CK4:CK5"/>
    <mergeCell ref="CL4:CL5"/>
    <mergeCell ref="CN3:CT3"/>
    <mergeCell ref="CN4:CN5"/>
    <mergeCell ref="CO4:CO5"/>
    <mergeCell ref="CP4:CQ4"/>
    <mergeCell ref="CR4:CR5"/>
    <mergeCell ref="CS4:CS5"/>
    <mergeCell ref="CT4:CT5"/>
    <mergeCell ref="CZ4:CZ5"/>
    <mergeCell ref="DA4:DA5"/>
  </mergeCells>
  <phoneticPr fontId="7" type="noConversion"/>
  <printOptions horizontalCentered="1"/>
  <pageMargins left="0.19685039370078741" right="0.19685039370078741" top="0.70866141732283472" bottom="0.51181102362204722" header="0.31496062992125984" footer="0.31496062992125984"/>
  <pageSetup paperSize="9" scale="48" orientation="landscape" r:id="rId1"/>
  <headerFooter>
    <oddFooter xml:space="preserve">&amp;C&amp;12Perú:Indicadores de &amp;14Resultados de los Programas Presupuestales, Primer Semestre 2019&amp;R&amp;14&amp;P+46 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7">
    <tabColor rgb="FF0070C0"/>
  </sheetPr>
  <dimension ref="A1:DH41"/>
  <sheetViews>
    <sheetView showGridLines="0" view="pageBreakPreview" zoomScale="50" zoomScaleNormal="60" zoomScaleSheetLayoutView="50" zoomScalePageLayoutView="60" workbookViewId="0">
      <selection activeCell="DH7" sqref="DH7"/>
    </sheetView>
  </sheetViews>
  <sheetFormatPr baseColWidth="10" defaultRowHeight="12.75"/>
  <cols>
    <col min="1" max="1" width="32" style="175" customWidth="1"/>
    <col min="2" max="2" width="7.5703125" style="175" hidden="1" customWidth="1"/>
    <col min="3" max="3" width="9" style="175" hidden="1" customWidth="1"/>
    <col min="4" max="5" width="9.7109375" style="175" hidden="1" customWidth="1"/>
    <col min="6" max="6" width="8.5703125" style="175" hidden="1" customWidth="1"/>
    <col min="7" max="7" width="9.7109375" style="175" hidden="1" customWidth="1"/>
    <col min="8" max="8" width="8.85546875" style="175" hidden="1" customWidth="1"/>
    <col min="9" max="9" width="0.85546875" style="175" hidden="1" customWidth="1"/>
    <col min="10" max="10" width="8" style="175" hidden="1" customWidth="1"/>
    <col min="11" max="11" width="8.5703125" style="175" hidden="1" customWidth="1"/>
    <col min="12" max="12" width="8.140625" style="175" hidden="1" customWidth="1"/>
    <col min="13" max="13" width="8.28515625" style="175" hidden="1" customWidth="1"/>
    <col min="14" max="14" width="10" style="175" hidden="1" customWidth="1"/>
    <col min="15" max="15" width="9.7109375" style="175" hidden="1" customWidth="1"/>
    <col min="16" max="16" width="10.7109375" style="175" hidden="1" customWidth="1"/>
    <col min="17" max="17" width="0.5703125" style="175" hidden="1" customWidth="1"/>
    <col min="18" max="18" width="9.7109375" style="175" hidden="1" customWidth="1"/>
    <col min="19" max="21" width="8.28515625" style="175" hidden="1" customWidth="1"/>
    <col min="22" max="22" width="12.140625" style="175" hidden="1" customWidth="1"/>
    <col min="23" max="23" width="10.7109375" style="175" hidden="1" customWidth="1"/>
    <col min="24" max="24" width="11.28515625" style="175" hidden="1" customWidth="1"/>
    <col min="25" max="25" width="0.5703125" style="175" hidden="1" customWidth="1"/>
    <col min="26" max="26" width="9.7109375" style="175" hidden="1" customWidth="1"/>
    <col min="27" max="27" width="9.42578125" style="175" hidden="1" customWidth="1"/>
    <col min="28" max="29" width="8.28515625" style="175" hidden="1" customWidth="1"/>
    <col min="30" max="30" width="12.140625" style="175" hidden="1" customWidth="1"/>
    <col min="31" max="31" width="9.42578125" style="175" hidden="1" customWidth="1"/>
    <col min="32" max="32" width="11.28515625" style="175" hidden="1" customWidth="1"/>
    <col min="33" max="33" width="7.140625" style="175" hidden="1" customWidth="1"/>
    <col min="34" max="34" width="8.42578125" style="175" hidden="1" customWidth="1"/>
    <col min="35" max="39" width="6.140625" style="175" hidden="1" customWidth="1"/>
    <col min="40" max="40" width="0.5703125" style="175" hidden="1" customWidth="1"/>
    <col min="41" max="41" width="9.28515625" style="175" hidden="1" customWidth="1"/>
    <col min="42" max="42" width="9.42578125" style="175" hidden="1" customWidth="1"/>
    <col min="43" max="44" width="10" style="175" hidden="1" customWidth="1"/>
    <col min="45" max="45" width="11.7109375" style="175" hidden="1" customWidth="1"/>
    <col min="46" max="46" width="9.42578125" style="175" hidden="1" customWidth="1"/>
    <col min="47" max="47" width="11.140625" style="175" hidden="1" customWidth="1"/>
    <col min="48" max="48" width="0.5703125" style="175" hidden="1" customWidth="1"/>
    <col min="49" max="49" width="10.7109375" style="175" hidden="1" customWidth="1"/>
    <col min="50" max="50" width="7.140625" style="175" hidden="1" customWidth="1"/>
    <col min="51" max="52" width="8.5703125" style="175" hidden="1" customWidth="1"/>
    <col min="53" max="53" width="11.7109375" style="175" hidden="1" customWidth="1"/>
    <col min="54" max="54" width="9.5703125" style="175" hidden="1" customWidth="1"/>
    <col min="55" max="55" width="11.140625" style="175" hidden="1" customWidth="1"/>
    <col min="56" max="56" width="0.5703125" style="175" customWidth="1"/>
    <col min="57" max="57" width="11.28515625" style="175" hidden="1" customWidth="1"/>
    <col min="58" max="58" width="10.140625" style="175" hidden="1" customWidth="1"/>
    <col min="59" max="59" width="8.7109375" style="175" hidden="1" customWidth="1"/>
    <col min="60" max="60" width="10" style="175" hidden="1" customWidth="1"/>
    <col min="61" max="61" width="12.28515625" style="175" hidden="1" customWidth="1"/>
    <col min="62" max="62" width="8.85546875" style="175" hidden="1" customWidth="1"/>
    <col min="63" max="63" width="11.28515625" style="175" hidden="1" customWidth="1"/>
    <col min="64" max="64" width="1.28515625" style="175" hidden="1" customWidth="1"/>
    <col min="65" max="65" width="11.28515625" style="175" customWidth="1"/>
    <col min="66" max="66" width="11.42578125" style="175" hidden="1" customWidth="1"/>
    <col min="67" max="68" width="10.5703125" style="175" hidden="1" customWidth="1"/>
    <col min="69" max="69" width="12.28515625" style="175" bestFit="1" customWidth="1"/>
    <col min="70" max="70" width="8.7109375" style="175" hidden="1" customWidth="1"/>
    <col min="71" max="71" width="11.28515625" style="176" customWidth="1"/>
    <col min="72" max="72" width="1.28515625" style="910" customWidth="1"/>
    <col min="73" max="73" width="11.28515625" style="175" customWidth="1"/>
    <col min="74" max="76" width="9.7109375" style="175" hidden="1" customWidth="1"/>
    <col min="77" max="77" width="12.28515625" style="175" bestFit="1" customWidth="1"/>
    <col min="78" max="78" width="9.7109375" style="175" hidden="1" customWidth="1"/>
    <col min="79" max="79" width="11.28515625" style="175" customWidth="1"/>
    <col min="80" max="80" width="1.28515625" style="175" customWidth="1"/>
    <col min="81" max="81" width="11.28515625" style="927" customWidth="1"/>
    <col min="82" max="82" width="11.42578125" style="927" hidden="1" customWidth="1"/>
    <col min="83" max="83" width="10.42578125" style="927" hidden="1" customWidth="1"/>
    <col min="84" max="84" width="11.85546875" style="927" hidden="1" customWidth="1"/>
    <col min="85" max="85" width="12.28515625" style="927" bestFit="1" customWidth="1"/>
    <col min="86" max="86" width="8.7109375" style="927" hidden="1" customWidth="1"/>
    <col min="87" max="87" width="11.28515625" style="928" customWidth="1"/>
    <col min="88" max="88" width="1.28515625" style="928" customWidth="1"/>
    <col min="89" max="89" width="11.28515625" style="927" customWidth="1"/>
    <col min="90" max="90" width="11.42578125" style="927" hidden="1" customWidth="1"/>
    <col min="91" max="92" width="11.28515625" style="927" hidden="1" customWidth="1"/>
    <col min="93" max="93" width="12.28515625" style="927" bestFit="1" customWidth="1"/>
    <col min="94" max="94" width="8.7109375" style="927" hidden="1" customWidth="1"/>
    <col min="95" max="95" width="11.28515625" style="928" customWidth="1"/>
    <col min="96" max="96" width="1.28515625" style="928" customWidth="1"/>
    <col min="97" max="97" width="11.28515625" style="928" customWidth="1"/>
    <col min="98" max="98" width="11" style="928" hidden="1" customWidth="1"/>
    <col min="99" max="100" width="11.28515625" style="928" customWidth="1"/>
    <col min="101" max="101" width="12.28515625" style="928" bestFit="1" customWidth="1"/>
    <col min="102" max="102" width="11.7109375" style="928" hidden="1" customWidth="1"/>
    <col min="103" max="103" width="11.28515625" style="928" customWidth="1"/>
    <col min="104" max="104" width="1.28515625" style="928" customWidth="1"/>
    <col min="105" max="106" width="11.42578125" style="928" customWidth="1"/>
    <col min="107" max="107" width="1.5703125" style="928" customWidth="1"/>
    <col min="108" max="109" width="9.140625" style="928" customWidth="1"/>
    <col min="110" max="110" width="1.5703125" style="928" customWidth="1"/>
    <col min="111" max="16384" width="11.42578125" style="175"/>
  </cols>
  <sheetData>
    <row r="1" spans="1:112" ht="54.95" customHeight="1">
      <c r="A1" s="2000" t="s">
        <v>466</v>
      </c>
      <c r="B1" s="2000"/>
      <c r="C1" s="2000"/>
      <c r="D1" s="2000"/>
      <c r="E1" s="2000"/>
      <c r="F1" s="2000"/>
      <c r="G1" s="2000"/>
      <c r="H1" s="2000"/>
      <c r="I1" s="2000"/>
      <c r="J1" s="2000"/>
      <c r="K1" s="2000"/>
      <c r="L1" s="2000"/>
      <c r="M1" s="2000"/>
      <c r="N1" s="2000"/>
      <c r="O1" s="2000"/>
      <c r="P1" s="2000"/>
      <c r="Q1" s="2000"/>
      <c r="R1" s="2000"/>
      <c r="S1" s="2000"/>
      <c r="T1" s="2000"/>
      <c r="U1" s="2000"/>
      <c r="V1" s="2000"/>
      <c r="W1" s="2000"/>
      <c r="X1" s="2000"/>
      <c r="Y1" s="2000"/>
      <c r="Z1" s="2000"/>
      <c r="AA1" s="2000"/>
      <c r="AB1" s="2000"/>
      <c r="AC1" s="2000"/>
      <c r="AD1" s="2000"/>
      <c r="AE1" s="2000"/>
      <c r="AF1" s="2000"/>
      <c r="AG1" s="2000"/>
      <c r="AH1" s="2000"/>
      <c r="AI1" s="2000"/>
      <c r="AJ1" s="2000"/>
      <c r="AK1" s="2000"/>
      <c r="AL1" s="2000"/>
      <c r="AM1" s="2000"/>
      <c r="AN1" s="2000"/>
      <c r="AO1" s="2000"/>
      <c r="AP1" s="2000"/>
      <c r="AQ1" s="2000"/>
      <c r="AR1" s="2000"/>
      <c r="AS1" s="2000"/>
      <c r="AT1" s="2000"/>
      <c r="AU1" s="2000"/>
      <c r="AV1" s="2000"/>
      <c r="AW1" s="2000"/>
      <c r="AX1" s="2000"/>
      <c r="AY1" s="2000"/>
      <c r="AZ1" s="2000"/>
      <c r="BA1" s="2000"/>
      <c r="BB1" s="2000"/>
      <c r="BC1" s="2000"/>
      <c r="BD1" s="2000"/>
      <c r="BE1" s="2000"/>
      <c r="BF1" s="2000"/>
      <c r="BG1" s="2000"/>
      <c r="BH1" s="2000"/>
      <c r="BI1" s="2000"/>
      <c r="BJ1" s="2000"/>
      <c r="BK1" s="2000"/>
      <c r="BL1" s="2000"/>
      <c r="BM1" s="2000"/>
      <c r="BN1" s="2000"/>
      <c r="BO1" s="2000"/>
      <c r="BP1" s="2000"/>
      <c r="BQ1" s="2000"/>
      <c r="BR1" s="2000"/>
      <c r="BS1" s="2000"/>
      <c r="BT1" s="2000"/>
      <c r="BU1" s="2000"/>
      <c r="BV1" s="2000"/>
      <c r="BW1" s="2000"/>
      <c r="BX1" s="2000"/>
      <c r="BY1" s="2000"/>
      <c r="BZ1" s="2000"/>
      <c r="CA1" s="2000"/>
      <c r="CB1" s="2000"/>
      <c r="CC1" s="2000"/>
      <c r="CD1" s="2000"/>
      <c r="CE1" s="2000"/>
      <c r="CF1" s="2000"/>
      <c r="CG1" s="2000"/>
      <c r="CH1" s="2000"/>
      <c r="CI1" s="2000"/>
      <c r="CJ1" s="2000"/>
      <c r="CK1" s="2000"/>
      <c r="CL1" s="2000"/>
      <c r="CM1" s="2000"/>
      <c r="CN1" s="2000"/>
      <c r="CO1" s="2000"/>
      <c r="CP1" s="2000"/>
      <c r="CQ1" s="2000"/>
      <c r="CR1" s="2000"/>
      <c r="CS1" s="2000"/>
      <c r="CT1" s="2000"/>
      <c r="CU1" s="2000"/>
      <c r="CV1" s="2000"/>
      <c r="CW1" s="2000"/>
      <c r="CX1" s="2000"/>
      <c r="CY1" s="2000"/>
      <c r="CZ1" s="2000"/>
      <c r="DA1" s="2000"/>
      <c r="DB1" s="2000"/>
      <c r="DC1" s="2000"/>
      <c r="DD1" s="2000"/>
      <c r="DE1" s="2000"/>
      <c r="DF1" s="2000"/>
    </row>
    <row r="2" spans="1:112" ht="24" customHeight="1" thickBot="1">
      <c r="A2" s="191"/>
      <c r="B2" s="191"/>
      <c r="C2" s="191"/>
      <c r="D2" s="191"/>
      <c r="E2" s="191"/>
      <c r="F2" s="191"/>
      <c r="G2" s="191"/>
      <c r="H2" s="191"/>
      <c r="I2" s="191"/>
      <c r="J2" s="191"/>
      <c r="K2" s="191"/>
      <c r="L2" s="191"/>
      <c r="M2" s="191"/>
      <c r="N2" s="191"/>
      <c r="O2" s="191"/>
      <c r="P2" s="191"/>
      <c r="Q2" s="191"/>
      <c r="R2" s="191"/>
      <c r="S2" s="191"/>
      <c r="T2" s="191"/>
      <c r="U2" s="191"/>
      <c r="V2" s="191"/>
      <c r="W2" s="191"/>
      <c r="X2" s="191"/>
      <c r="Y2" s="191"/>
      <c r="Z2" s="191"/>
      <c r="AA2" s="191"/>
      <c r="AB2" s="191"/>
      <c r="AC2" s="191"/>
      <c r="AD2" s="191"/>
      <c r="AE2" s="191"/>
      <c r="AF2" s="191"/>
      <c r="AG2" s="191"/>
      <c r="AH2" s="191"/>
      <c r="AI2" s="191"/>
      <c r="AJ2" s="191"/>
      <c r="AK2" s="191"/>
      <c r="AL2" s="191"/>
      <c r="AM2" s="191"/>
      <c r="AN2" s="191"/>
      <c r="AO2" s="191"/>
      <c r="AP2" s="191"/>
      <c r="AQ2" s="191"/>
      <c r="AR2" s="191"/>
      <c r="AS2" s="191"/>
      <c r="AT2" s="191"/>
      <c r="AU2" s="191"/>
      <c r="AV2" s="191"/>
      <c r="AW2" s="191"/>
      <c r="AX2" s="191"/>
      <c r="AY2" s="191"/>
      <c r="AZ2" s="191"/>
      <c r="BA2" s="191"/>
      <c r="BB2" s="191"/>
      <c r="BC2" s="191"/>
      <c r="BD2" s="191"/>
      <c r="BL2" s="191"/>
      <c r="BT2" s="940"/>
      <c r="CK2" s="1973"/>
      <c r="CL2" s="1973"/>
      <c r="CM2" s="1973"/>
      <c r="CN2" s="1973"/>
      <c r="CO2" s="1973"/>
      <c r="CP2" s="1973"/>
      <c r="CQ2" s="1973"/>
      <c r="CR2" s="1973"/>
      <c r="CS2" s="1973"/>
      <c r="CT2" s="1973"/>
      <c r="CU2" s="1973"/>
      <c r="CV2" s="1973"/>
      <c r="CW2" s="1973"/>
      <c r="CX2" s="1973"/>
      <c r="CY2" s="1973"/>
      <c r="CZ2" s="1973"/>
      <c r="DA2" s="1973"/>
      <c r="DB2" s="1973"/>
      <c r="DC2" s="1973"/>
      <c r="DD2" s="1973"/>
      <c r="DE2" s="1973"/>
      <c r="DF2" s="1973"/>
    </row>
    <row r="3" spans="1:112" s="980" customFormat="1" ht="23.1" customHeight="1" thickTop="1">
      <c r="A3" s="1978" t="s">
        <v>18</v>
      </c>
      <c r="B3" s="1952">
        <v>2000</v>
      </c>
      <c r="C3" s="1952"/>
      <c r="D3" s="1952"/>
      <c r="E3" s="1952"/>
      <c r="F3" s="1952"/>
      <c r="G3" s="1952"/>
      <c r="H3" s="1952"/>
      <c r="I3" s="958"/>
      <c r="J3" s="1965" t="s">
        <v>106</v>
      </c>
      <c r="K3" s="1965"/>
      <c r="L3" s="1965"/>
      <c r="M3" s="1965"/>
      <c r="N3" s="1965"/>
      <c r="O3" s="1965"/>
      <c r="P3" s="1965"/>
      <c r="Q3" s="963"/>
      <c r="R3" s="1965">
        <v>2009</v>
      </c>
      <c r="S3" s="1965"/>
      <c r="T3" s="1965"/>
      <c r="U3" s="1965"/>
      <c r="V3" s="1965"/>
      <c r="W3" s="1965"/>
      <c r="X3" s="1965"/>
      <c r="Y3" s="904"/>
      <c r="Z3" s="1965">
        <v>2010</v>
      </c>
      <c r="AA3" s="1965"/>
      <c r="AB3" s="1965"/>
      <c r="AC3" s="1965"/>
      <c r="AD3" s="1965"/>
      <c r="AE3" s="1965"/>
      <c r="AF3" s="1965"/>
      <c r="AG3" s="1999" t="s">
        <v>92</v>
      </c>
      <c r="AH3" s="1999"/>
      <c r="AI3" s="1999"/>
      <c r="AJ3" s="1999"/>
      <c r="AK3" s="1999"/>
      <c r="AL3" s="1999"/>
      <c r="AM3" s="1999"/>
      <c r="AN3" s="963"/>
      <c r="AO3" s="1965">
        <v>2011</v>
      </c>
      <c r="AP3" s="1965"/>
      <c r="AQ3" s="1965"/>
      <c r="AR3" s="1965"/>
      <c r="AS3" s="1965"/>
      <c r="AT3" s="1965"/>
      <c r="AU3" s="1965"/>
      <c r="AV3" s="963"/>
      <c r="AW3" s="1965">
        <v>2012</v>
      </c>
      <c r="AX3" s="1965"/>
      <c r="AY3" s="1965"/>
      <c r="AZ3" s="1965"/>
      <c r="BA3" s="1965"/>
      <c r="BB3" s="1965"/>
      <c r="BC3" s="1965"/>
      <c r="BD3" s="1077"/>
      <c r="BE3" s="1965">
        <v>2013</v>
      </c>
      <c r="BF3" s="1965"/>
      <c r="BG3" s="1965"/>
      <c r="BH3" s="1965"/>
      <c r="BI3" s="1965"/>
      <c r="BJ3" s="1965"/>
      <c r="BK3" s="1965"/>
      <c r="BL3" s="1077"/>
      <c r="BM3" s="1965">
        <v>2014</v>
      </c>
      <c r="BN3" s="1965"/>
      <c r="BO3" s="1965"/>
      <c r="BP3" s="1965"/>
      <c r="BQ3" s="1965"/>
      <c r="BR3" s="1965"/>
      <c r="BS3" s="1965"/>
      <c r="BT3" s="979"/>
      <c r="BU3" s="1965">
        <v>2015</v>
      </c>
      <c r="BV3" s="1965"/>
      <c r="BW3" s="1965"/>
      <c r="BX3" s="1965"/>
      <c r="BY3" s="1965"/>
      <c r="BZ3" s="1965"/>
      <c r="CA3" s="1965"/>
      <c r="CB3" s="904"/>
      <c r="CC3" s="1965">
        <v>2016</v>
      </c>
      <c r="CD3" s="1965"/>
      <c r="CE3" s="1965"/>
      <c r="CF3" s="1965"/>
      <c r="CG3" s="1965"/>
      <c r="CH3" s="1965"/>
      <c r="CI3" s="1965"/>
      <c r="CJ3" s="947"/>
      <c r="CK3" s="1965">
        <v>2017</v>
      </c>
      <c r="CL3" s="1965"/>
      <c r="CM3" s="1965"/>
      <c r="CN3" s="1965"/>
      <c r="CO3" s="1965"/>
      <c r="CP3" s="1965"/>
      <c r="CQ3" s="1965"/>
      <c r="CR3" s="1750"/>
      <c r="CS3" s="1965">
        <v>2018</v>
      </c>
      <c r="CT3" s="1965"/>
      <c r="CU3" s="1965"/>
      <c r="CV3" s="1965"/>
      <c r="CW3" s="1965"/>
      <c r="CX3" s="1965"/>
      <c r="CY3" s="1965"/>
      <c r="CZ3" s="947"/>
      <c r="DA3" s="1988" t="s">
        <v>401</v>
      </c>
      <c r="DB3" s="1988"/>
      <c r="DC3" s="1857"/>
      <c r="DD3" s="1988" t="s">
        <v>395</v>
      </c>
      <c r="DE3" s="1988"/>
      <c r="DF3" s="1861"/>
    </row>
    <row r="4" spans="1:112" s="239" customFormat="1" ht="38.25" customHeight="1">
      <c r="A4" s="1979"/>
      <c r="B4" s="1974" t="s">
        <v>0</v>
      </c>
      <c r="C4" s="1976" t="s">
        <v>54</v>
      </c>
      <c r="D4" s="1974" t="s">
        <v>1</v>
      </c>
      <c r="E4" s="1974"/>
      <c r="F4" s="1974" t="s">
        <v>2</v>
      </c>
      <c r="G4" s="1976" t="s">
        <v>46</v>
      </c>
      <c r="H4" s="1974" t="s">
        <v>43</v>
      </c>
      <c r="I4" s="237"/>
      <c r="J4" s="1995" t="s">
        <v>0</v>
      </c>
      <c r="K4" s="1997" t="s">
        <v>54</v>
      </c>
      <c r="L4" s="1995" t="s">
        <v>1</v>
      </c>
      <c r="M4" s="1995"/>
      <c r="N4" s="1995" t="s">
        <v>2</v>
      </c>
      <c r="O4" s="1997" t="s">
        <v>46</v>
      </c>
      <c r="P4" s="1995" t="s">
        <v>43</v>
      </c>
      <c r="Q4" s="485"/>
      <c r="R4" s="1995" t="s">
        <v>0</v>
      </c>
      <c r="S4" s="1997" t="s">
        <v>54</v>
      </c>
      <c r="T4" s="1995" t="s">
        <v>1</v>
      </c>
      <c r="U4" s="1995"/>
      <c r="V4" s="1995" t="s">
        <v>2</v>
      </c>
      <c r="W4" s="1997" t="s">
        <v>46</v>
      </c>
      <c r="X4" s="1995" t="s">
        <v>43</v>
      </c>
      <c r="Y4" s="301"/>
      <c r="Z4" s="1995" t="s">
        <v>0</v>
      </c>
      <c r="AA4" s="1997" t="s">
        <v>54</v>
      </c>
      <c r="AB4" s="1995" t="s">
        <v>1</v>
      </c>
      <c r="AC4" s="1995"/>
      <c r="AD4" s="1995" t="s">
        <v>2</v>
      </c>
      <c r="AE4" s="1997" t="s">
        <v>46</v>
      </c>
      <c r="AF4" s="1995" t="s">
        <v>43</v>
      </c>
      <c r="AG4" s="1995" t="s">
        <v>0</v>
      </c>
      <c r="AH4" s="1997" t="s">
        <v>54</v>
      </c>
      <c r="AI4" s="1995" t="s">
        <v>1</v>
      </c>
      <c r="AJ4" s="1995"/>
      <c r="AK4" s="1995" t="s">
        <v>2</v>
      </c>
      <c r="AL4" s="1997" t="s">
        <v>46</v>
      </c>
      <c r="AM4" s="1995" t="s">
        <v>43</v>
      </c>
      <c r="AN4" s="485"/>
      <c r="AO4" s="1959" t="s">
        <v>0</v>
      </c>
      <c r="AP4" s="1956" t="s">
        <v>54</v>
      </c>
      <c r="AQ4" s="1959" t="s">
        <v>1</v>
      </c>
      <c r="AR4" s="1959"/>
      <c r="AS4" s="1959" t="s">
        <v>2</v>
      </c>
      <c r="AT4" s="1956" t="s">
        <v>46</v>
      </c>
      <c r="AU4" s="1959" t="s">
        <v>43</v>
      </c>
      <c r="AV4" s="960"/>
      <c r="AW4" s="1959" t="s">
        <v>0</v>
      </c>
      <c r="AX4" s="1956" t="s">
        <v>54</v>
      </c>
      <c r="AY4" s="1959" t="s">
        <v>1</v>
      </c>
      <c r="AZ4" s="1959"/>
      <c r="BA4" s="1959" t="s">
        <v>2</v>
      </c>
      <c r="BB4" s="1956" t="s">
        <v>46</v>
      </c>
      <c r="BC4" s="1959" t="s">
        <v>43</v>
      </c>
      <c r="BD4" s="1071"/>
      <c r="BE4" s="1959" t="s">
        <v>0</v>
      </c>
      <c r="BF4" s="1956" t="s">
        <v>54</v>
      </c>
      <c r="BG4" s="1958" t="s">
        <v>1</v>
      </c>
      <c r="BH4" s="1958"/>
      <c r="BI4" s="1959" t="s">
        <v>2</v>
      </c>
      <c r="BJ4" s="1956" t="s">
        <v>46</v>
      </c>
      <c r="BK4" s="1959" t="s">
        <v>43</v>
      </c>
      <c r="BL4" s="1071"/>
      <c r="BM4" s="1959" t="s">
        <v>0</v>
      </c>
      <c r="BN4" s="1956" t="s">
        <v>54</v>
      </c>
      <c r="BO4" s="1958" t="s">
        <v>1</v>
      </c>
      <c r="BP4" s="1958"/>
      <c r="BQ4" s="1959" t="s">
        <v>2</v>
      </c>
      <c r="BR4" s="1956" t="s">
        <v>46</v>
      </c>
      <c r="BS4" s="1959" t="s">
        <v>43</v>
      </c>
      <c r="BT4" s="911"/>
      <c r="BU4" s="1959" t="s">
        <v>0</v>
      </c>
      <c r="BV4" s="1956" t="s">
        <v>54</v>
      </c>
      <c r="BW4" s="1958" t="s">
        <v>1</v>
      </c>
      <c r="BX4" s="1958"/>
      <c r="BY4" s="1959" t="s">
        <v>2</v>
      </c>
      <c r="BZ4" s="1956" t="s">
        <v>46</v>
      </c>
      <c r="CA4" s="1961" t="s">
        <v>43</v>
      </c>
      <c r="CB4" s="435"/>
      <c r="CC4" s="1959" t="s">
        <v>0</v>
      </c>
      <c r="CD4" s="1956" t="s">
        <v>54</v>
      </c>
      <c r="CE4" s="1958" t="s">
        <v>1</v>
      </c>
      <c r="CF4" s="1958"/>
      <c r="CG4" s="1959" t="s">
        <v>2</v>
      </c>
      <c r="CH4" s="1956" t="s">
        <v>46</v>
      </c>
      <c r="CI4" s="1961" t="s">
        <v>43</v>
      </c>
      <c r="CJ4" s="1397"/>
      <c r="CK4" s="1959" t="s">
        <v>0</v>
      </c>
      <c r="CL4" s="1956" t="s">
        <v>54</v>
      </c>
      <c r="CM4" s="1958" t="s">
        <v>1</v>
      </c>
      <c r="CN4" s="1958"/>
      <c r="CO4" s="1959" t="s">
        <v>2</v>
      </c>
      <c r="CP4" s="1956" t="s">
        <v>46</v>
      </c>
      <c r="CQ4" s="1961" t="s">
        <v>43</v>
      </c>
      <c r="CR4" s="1748"/>
      <c r="CS4" s="1959" t="s">
        <v>0</v>
      </c>
      <c r="CT4" s="1956" t="s">
        <v>54</v>
      </c>
      <c r="CU4" s="1958" t="s">
        <v>1</v>
      </c>
      <c r="CV4" s="1958"/>
      <c r="CW4" s="1959" t="s">
        <v>2</v>
      </c>
      <c r="CX4" s="1956" t="s">
        <v>46</v>
      </c>
      <c r="CY4" s="1961" t="s">
        <v>43</v>
      </c>
      <c r="CZ4" s="1052"/>
      <c r="DA4" s="1989"/>
      <c r="DB4" s="1989"/>
      <c r="DC4" s="1399"/>
      <c r="DD4" s="1989"/>
      <c r="DE4" s="1989"/>
      <c r="DF4" s="1855"/>
    </row>
    <row r="5" spans="1:112" s="239" customFormat="1" ht="45.75" customHeight="1" thickBot="1">
      <c r="A5" s="1980"/>
      <c r="B5" s="1975"/>
      <c r="C5" s="1977"/>
      <c r="D5" s="187" t="s">
        <v>3</v>
      </c>
      <c r="E5" s="187" t="s">
        <v>4</v>
      </c>
      <c r="F5" s="1975"/>
      <c r="G5" s="1977"/>
      <c r="H5" s="1975"/>
      <c r="I5" s="266"/>
      <c r="J5" s="1996"/>
      <c r="K5" s="1998"/>
      <c r="L5" s="486" t="s">
        <v>3</v>
      </c>
      <c r="M5" s="486" t="s">
        <v>4</v>
      </c>
      <c r="N5" s="1996"/>
      <c r="O5" s="1998"/>
      <c r="P5" s="1996"/>
      <c r="Q5" s="486"/>
      <c r="R5" s="1996"/>
      <c r="S5" s="1998"/>
      <c r="T5" s="486" t="s">
        <v>3</v>
      </c>
      <c r="U5" s="486" t="s">
        <v>4</v>
      </c>
      <c r="V5" s="1996"/>
      <c r="W5" s="1998"/>
      <c r="X5" s="1996"/>
      <c r="Y5" s="454"/>
      <c r="Z5" s="1996"/>
      <c r="AA5" s="1998"/>
      <c r="AB5" s="486" t="s">
        <v>3</v>
      </c>
      <c r="AC5" s="486" t="s">
        <v>4</v>
      </c>
      <c r="AD5" s="1996"/>
      <c r="AE5" s="1998"/>
      <c r="AF5" s="1996"/>
      <c r="AG5" s="1996"/>
      <c r="AH5" s="1998"/>
      <c r="AI5" s="486" t="s">
        <v>3</v>
      </c>
      <c r="AJ5" s="486" t="s">
        <v>4</v>
      </c>
      <c r="AK5" s="1996"/>
      <c r="AL5" s="1998"/>
      <c r="AM5" s="1996"/>
      <c r="AN5" s="486"/>
      <c r="AO5" s="1960"/>
      <c r="AP5" s="1957"/>
      <c r="AQ5" s="961" t="s">
        <v>3</v>
      </c>
      <c r="AR5" s="961" t="s">
        <v>4</v>
      </c>
      <c r="AS5" s="1960"/>
      <c r="AT5" s="1957"/>
      <c r="AU5" s="1960"/>
      <c r="AV5" s="961"/>
      <c r="AW5" s="1960"/>
      <c r="AX5" s="1957"/>
      <c r="AY5" s="1072" t="s">
        <v>3</v>
      </c>
      <c r="AZ5" s="1072" t="s">
        <v>4</v>
      </c>
      <c r="BA5" s="1960"/>
      <c r="BB5" s="1957"/>
      <c r="BC5" s="1960"/>
      <c r="BD5" s="1072"/>
      <c r="BE5" s="1960"/>
      <c r="BF5" s="1957"/>
      <c r="BG5" s="1072" t="s">
        <v>3</v>
      </c>
      <c r="BH5" s="1072" t="s">
        <v>4</v>
      </c>
      <c r="BI5" s="1960"/>
      <c r="BJ5" s="1957"/>
      <c r="BK5" s="1960"/>
      <c r="BL5" s="1072"/>
      <c r="BM5" s="1960"/>
      <c r="BN5" s="1957"/>
      <c r="BO5" s="1072" t="s">
        <v>3</v>
      </c>
      <c r="BP5" s="1072" t="s">
        <v>4</v>
      </c>
      <c r="BQ5" s="1960"/>
      <c r="BR5" s="1957"/>
      <c r="BS5" s="1960"/>
      <c r="BT5" s="942"/>
      <c r="BU5" s="1960"/>
      <c r="BV5" s="1957"/>
      <c r="BW5" s="1072" t="s">
        <v>3</v>
      </c>
      <c r="BX5" s="1072" t="s">
        <v>4</v>
      </c>
      <c r="BY5" s="1960"/>
      <c r="BZ5" s="1957"/>
      <c r="CA5" s="1962"/>
      <c r="CB5" s="467"/>
      <c r="CC5" s="1960"/>
      <c r="CD5" s="1957"/>
      <c r="CE5" s="1072" t="s">
        <v>3</v>
      </c>
      <c r="CF5" s="1072" t="s">
        <v>4</v>
      </c>
      <c r="CG5" s="1960"/>
      <c r="CH5" s="1957"/>
      <c r="CI5" s="1962"/>
      <c r="CJ5" s="1398"/>
      <c r="CK5" s="1960"/>
      <c r="CL5" s="1957"/>
      <c r="CM5" s="1072" t="s">
        <v>3</v>
      </c>
      <c r="CN5" s="1072" t="s">
        <v>4</v>
      </c>
      <c r="CO5" s="1960"/>
      <c r="CP5" s="1957"/>
      <c r="CQ5" s="1962"/>
      <c r="CR5" s="1749"/>
      <c r="CS5" s="1960"/>
      <c r="CT5" s="1957"/>
      <c r="CU5" s="1767" t="s">
        <v>3</v>
      </c>
      <c r="CV5" s="1767" t="s">
        <v>4</v>
      </c>
      <c r="CW5" s="1960"/>
      <c r="CX5" s="1957"/>
      <c r="CY5" s="1962"/>
      <c r="CZ5" s="1051"/>
      <c r="DA5" s="1065" t="s">
        <v>489</v>
      </c>
      <c r="DB5" s="1854" t="s">
        <v>423</v>
      </c>
      <c r="DC5" s="1854"/>
      <c r="DD5" s="1065" t="s">
        <v>489</v>
      </c>
      <c r="DE5" s="1854" t="s">
        <v>423</v>
      </c>
      <c r="DF5" s="1856"/>
    </row>
    <row r="6" spans="1:112" s="239" customFormat="1" ht="8.1" customHeight="1" thickTop="1">
      <c r="A6" s="183"/>
      <c r="B6" s="248"/>
      <c r="C6" s="248"/>
      <c r="D6" s="181"/>
      <c r="E6" s="181"/>
      <c r="F6" s="181"/>
      <c r="G6" s="181"/>
      <c r="H6" s="181"/>
      <c r="I6" s="181"/>
      <c r="J6" s="181"/>
      <c r="K6" s="181"/>
      <c r="L6" s="181"/>
      <c r="M6" s="259"/>
      <c r="N6" s="259"/>
      <c r="O6" s="259"/>
      <c r="P6" s="248"/>
      <c r="Q6" s="248"/>
      <c r="R6" s="181"/>
      <c r="S6" s="181"/>
      <c r="T6" s="181"/>
      <c r="U6" s="259"/>
      <c r="V6" s="259"/>
      <c r="W6" s="259"/>
      <c r="X6" s="248"/>
      <c r="Y6" s="259"/>
      <c r="Z6" s="259"/>
      <c r="AA6" s="259"/>
      <c r="AB6" s="259"/>
      <c r="AC6" s="259"/>
      <c r="AD6" s="259"/>
      <c r="AE6" s="259"/>
      <c r="AF6" s="259"/>
      <c r="AG6" s="259"/>
      <c r="AH6" s="259"/>
      <c r="AI6" s="259"/>
      <c r="AJ6" s="259"/>
      <c r="AK6" s="259"/>
      <c r="AL6" s="259"/>
      <c r="AM6" s="259"/>
      <c r="AN6" s="259"/>
      <c r="AO6" s="259"/>
      <c r="AP6" s="259"/>
      <c r="AQ6" s="259"/>
      <c r="AR6" s="259"/>
      <c r="AS6" s="259"/>
      <c r="AT6" s="259"/>
      <c r="AU6" s="259"/>
      <c r="AV6" s="259"/>
      <c r="AW6" s="259"/>
      <c r="AX6" s="259"/>
      <c r="AY6" s="259"/>
      <c r="AZ6" s="259"/>
      <c r="BA6" s="259"/>
      <c r="BB6" s="259"/>
      <c r="BC6" s="259"/>
      <c r="BD6" s="259"/>
      <c r="BE6" s="259"/>
      <c r="BF6" s="259"/>
      <c r="BG6" s="259"/>
      <c r="BH6" s="259"/>
      <c r="BI6" s="259"/>
      <c r="BJ6" s="259"/>
      <c r="BK6" s="259"/>
      <c r="BL6" s="259"/>
      <c r="BM6" s="259"/>
      <c r="BN6" s="259"/>
      <c r="BO6" s="259"/>
      <c r="BP6" s="259"/>
      <c r="BQ6" s="259"/>
      <c r="BR6" s="259"/>
      <c r="BS6" s="259"/>
      <c r="BT6" s="912"/>
      <c r="BU6" s="259"/>
      <c r="BV6" s="259"/>
      <c r="BW6" s="259"/>
      <c r="BX6" s="259"/>
      <c r="BY6" s="259"/>
      <c r="BZ6" s="259"/>
      <c r="CA6" s="260"/>
      <c r="CB6" s="259"/>
      <c r="CC6" s="259"/>
      <c r="CD6" s="259"/>
      <c r="CE6" s="259"/>
      <c r="CF6" s="259"/>
      <c r="CG6" s="259"/>
      <c r="CH6" s="259"/>
      <c r="CI6" s="260"/>
      <c r="CJ6" s="929"/>
      <c r="CK6" s="259"/>
      <c r="CL6" s="259"/>
      <c r="CM6" s="259"/>
      <c r="CN6" s="259"/>
      <c r="CO6" s="259"/>
      <c r="CP6" s="259"/>
      <c r="CQ6" s="260"/>
      <c r="CR6" s="260"/>
      <c r="CS6" s="260"/>
      <c r="CT6" s="260"/>
      <c r="CU6" s="260"/>
      <c r="CV6" s="260"/>
      <c r="CW6" s="260"/>
      <c r="CX6" s="260"/>
      <c r="CY6" s="260"/>
      <c r="CZ6" s="1824"/>
      <c r="DA6" s="260"/>
      <c r="DB6" s="260"/>
      <c r="DC6" s="260"/>
      <c r="DD6" s="260"/>
      <c r="DE6" s="260"/>
      <c r="DF6" s="260"/>
    </row>
    <row r="7" spans="1:112" s="293" customFormat="1" ht="20.45" customHeight="1">
      <c r="A7" s="894" t="s">
        <v>5</v>
      </c>
      <c r="B7" s="579">
        <v>67.2</v>
      </c>
      <c r="C7" s="579"/>
      <c r="D7" s="579">
        <v>63.5</v>
      </c>
      <c r="E7" s="579">
        <v>70.7</v>
      </c>
      <c r="F7" s="579">
        <v>2.7</v>
      </c>
      <c r="G7" s="579"/>
      <c r="H7" s="581">
        <v>1161</v>
      </c>
      <c r="I7" s="898"/>
      <c r="J7" s="690">
        <v>68.722379110761111</v>
      </c>
      <c r="K7" s="579"/>
      <c r="L7" s="579">
        <v>61.385009907205657</v>
      </c>
      <c r="M7" s="579">
        <v>76.059748314316565</v>
      </c>
      <c r="N7" s="579">
        <v>5.3801973439896029</v>
      </c>
      <c r="O7" s="579"/>
      <c r="P7" s="581">
        <v>223</v>
      </c>
      <c r="Q7" s="581"/>
      <c r="R7" s="690">
        <v>68.545119541050141</v>
      </c>
      <c r="S7" s="579">
        <v>2.0440812093882923</v>
      </c>
      <c r="T7" s="579">
        <v>64.529810999763342</v>
      </c>
      <c r="U7" s="579">
        <v>72.560428082336941</v>
      </c>
      <c r="V7" s="579">
        <v>2.9820959144496606</v>
      </c>
      <c r="W7" s="579">
        <v>802.60274500000037</v>
      </c>
      <c r="X7" s="771">
        <v>901</v>
      </c>
      <c r="Y7" s="895"/>
      <c r="Z7" s="690">
        <v>68.27868109460357</v>
      </c>
      <c r="AA7" s="579">
        <v>2.1023792297878563</v>
      </c>
      <c r="AB7" s="579">
        <v>64.147317170078182</v>
      </c>
      <c r="AC7" s="579">
        <v>72.410045019128944</v>
      </c>
      <c r="AD7" s="579">
        <v>3.0791151734095501</v>
      </c>
      <c r="AE7" s="579">
        <v>702.91149200000018</v>
      </c>
      <c r="AF7" s="581">
        <v>766</v>
      </c>
      <c r="AG7" s="895"/>
      <c r="AH7" s="895"/>
      <c r="AI7" s="895"/>
      <c r="AJ7" s="895"/>
      <c r="AK7" s="895"/>
      <c r="AL7" s="895"/>
      <c r="AM7" s="895"/>
      <c r="AN7" s="895"/>
      <c r="AO7" s="881">
        <v>70.624436570331426</v>
      </c>
      <c r="AP7" s="772">
        <v>2.3961773319091799</v>
      </c>
      <c r="AQ7" s="772">
        <v>65.916338521908145</v>
      </c>
      <c r="AR7" s="772">
        <v>75.332534618754707</v>
      </c>
      <c r="AS7" s="772">
        <v>3.3928445284274149</v>
      </c>
      <c r="AT7" s="585">
        <v>721.99339599999803</v>
      </c>
      <c r="AU7" s="964">
        <v>780</v>
      </c>
      <c r="AV7" s="581"/>
      <c r="AW7" s="881">
        <v>67.571293324580168</v>
      </c>
      <c r="AX7" s="772">
        <v>2.3071879785059632</v>
      </c>
      <c r="AY7" s="772">
        <v>63.039204771098923</v>
      </c>
      <c r="AZ7" s="772">
        <v>72.103381878061427</v>
      </c>
      <c r="BA7" s="772">
        <v>3.4144499313093442</v>
      </c>
      <c r="BB7" s="585">
        <v>739.74155800000074</v>
      </c>
      <c r="BC7" s="585">
        <v>827</v>
      </c>
      <c r="BD7" s="581"/>
      <c r="BE7" s="690">
        <v>72.337186824158778</v>
      </c>
      <c r="BF7" s="690">
        <v>2.4607418598081678</v>
      </c>
      <c r="BG7" s="690">
        <v>67.50208035834757</v>
      </c>
      <c r="BH7" s="690">
        <v>77.17229328997</v>
      </c>
      <c r="BI7" s="690">
        <v>3.4017660457129404</v>
      </c>
      <c r="BJ7" s="691">
        <v>671.22187400000109</v>
      </c>
      <c r="BK7" s="691">
        <v>750</v>
      </c>
      <c r="BL7" s="693"/>
      <c r="BM7" s="689">
        <v>68.434831191511947</v>
      </c>
      <c r="BN7" s="690">
        <v>2.0768660643707544</v>
      </c>
      <c r="BO7" s="690">
        <v>64.355951434645362</v>
      </c>
      <c r="BP7" s="690">
        <v>72.513710948378531</v>
      </c>
      <c r="BQ7" s="690">
        <v>3.0348084859868121</v>
      </c>
      <c r="BR7" s="691">
        <v>839.95524499999931</v>
      </c>
      <c r="BS7" s="691">
        <v>878</v>
      </c>
      <c r="BT7" s="693"/>
      <c r="BU7" s="689">
        <v>65.22138487414523</v>
      </c>
      <c r="BV7" s="690">
        <v>1.5447599915885135</v>
      </c>
      <c r="BW7" s="690">
        <v>62.191118930830584</v>
      </c>
      <c r="BX7" s="690">
        <v>68.251650817459875</v>
      </c>
      <c r="BY7" s="690">
        <v>2.3684869534269586</v>
      </c>
      <c r="BZ7" s="691">
        <v>914.0726790000009</v>
      </c>
      <c r="CA7" s="695">
        <v>1847</v>
      </c>
      <c r="CB7" s="1389"/>
      <c r="CC7" s="689">
        <v>69.814203925527877</v>
      </c>
      <c r="CD7" s="690">
        <v>1.5551766862762055</v>
      </c>
      <c r="CE7" s="690">
        <v>66.762762190373522</v>
      </c>
      <c r="CF7" s="690">
        <v>72.865645660682219</v>
      </c>
      <c r="CG7" s="690">
        <v>2.2275935251444561</v>
      </c>
      <c r="CH7" s="691">
        <v>802.91841700000009</v>
      </c>
      <c r="CI7" s="695">
        <v>1446</v>
      </c>
      <c r="CJ7" s="690"/>
      <c r="CK7" s="689">
        <v>64.222116658042594</v>
      </c>
      <c r="CL7" s="690">
        <v>1.5630051500364113</v>
      </c>
      <c r="CM7" s="690">
        <v>61.155944014916351</v>
      </c>
      <c r="CN7" s="690">
        <v>67.288289301168831</v>
      </c>
      <c r="CO7" s="690">
        <v>2.4337490437426665</v>
      </c>
      <c r="CP7" s="691">
        <v>876.56627699999922</v>
      </c>
      <c r="CQ7" s="695">
        <v>1794</v>
      </c>
      <c r="CR7" s="695"/>
      <c r="CS7" s="689">
        <v>66.412266044222321</v>
      </c>
      <c r="CT7" s="690">
        <v>1.4458190903383561</v>
      </c>
      <c r="CU7" s="690">
        <v>63.575371242709465</v>
      </c>
      <c r="CV7" s="690">
        <v>69.249160845735176</v>
      </c>
      <c r="CW7" s="690">
        <v>2.1770362260724849</v>
      </c>
      <c r="CX7" s="690">
        <v>816.93943200000126</v>
      </c>
      <c r="CY7" s="691">
        <v>1735</v>
      </c>
      <c r="CZ7" s="1825"/>
      <c r="DA7" s="690">
        <v>-2</v>
      </c>
      <c r="DB7" s="690">
        <v>2.2000000000000002</v>
      </c>
      <c r="DC7" s="690"/>
      <c r="DD7" s="690" t="s">
        <v>258</v>
      </c>
      <c r="DE7" s="690" t="s">
        <v>258</v>
      </c>
      <c r="DF7" s="690"/>
      <c r="DH7" s="1885"/>
    </row>
    <row r="8" spans="1:112" s="293" customFormat="1" ht="5.0999999999999996" customHeight="1">
      <c r="A8" s="1179"/>
      <c r="B8" s="588"/>
      <c r="C8" s="588"/>
      <c r="D8" s="588"/>
      <c r="E8" s="588"/>
      <c r="F8" s="588"/>
      <c r="G8" s="588"/>
      <c r="H8" s="590"/>
      <c r="I8" s="1180"/>
      <c r="J8" s="697"/>
      <c r="K8" s="588"/>
      <c r="L8" s="588"/>
      <c r="M8" s="588"/>
      <c r="N8" s="588"/>
      <c r="O8" s="588"/>
      <c r="P8" s="590"/>
      <c r="Q8" s="590"/>
      <c r="R8" s="697"/>
      <c r="S8" s="588"/>
      <c r="T8" s="588"/>
      <c r="U8" s="588"/>
      <c r="V8" s="588"/>
      <c r="W8" s="588"/>
      <c r="X8" s="776"/>
      <c r="Y8" s="627"/>
      <c r="Z8" s="697"/>
      <c r="AA8" s="588"/>
      <c r="AB8" s="588"/>
      <c r="AC8" s="588"/>
      <c r="AD8" s="588"/>
      <c r="AE8" s="588"/>
      <c r="AF8" s="590"/>
      <c r="AG8" s="627"/>
      <c r="AH8" s="627"/>
      <c r="AI8" s="627"/>
      <c r="AJ8" s="627"/>
      <c r="AK8" s="627"/>
      <c r="AL8" s="627"/>
      <c r="AM8" s="627"/>
      <c r="AN8" s="627"/>
      <c r="AO8" s="884"/>
      <c r="AP8" s="799"/>
      <c r="AQ8" s="799"/>
      <c r="AR8" s="799"/>
      <c r="AS8" s="799"/>
      <c r="AT8" s="594"/>
      <c r="AU8" s="965"/>
      <c r="AV8" s="590"/>
      <c r="AW8" s="884"/>
      <c r="AX8" s="799"/>
      <c r="AY8" s="799"/>
      <c r="AZ8" s="799"/>
      <c r="BA8" s="799"/>
      <c r="BB8" s="594"/>
      <c r="BC8" s="594"/>
      <c r="BD8" s="590"/>
      <c r="BE8" s="697"/>
      <c r="BF8" s="697"/>
      <c r="BG8" s="697"/>
      <c r="BH8" s="697"/>
      <c r="BI8" s="697"/>
      <c r="BJ8" s="703"/>
      <c r="BK8" s="703"/>
      <c r="BL8" s="700"/>
      <c r="BM8" s="696"/>
      <c r="BN8" s="697"/>
      <c r="BO8" s="697"/>
      <c r="BP8" s="697"/>
      <c r="BQ8" s="697"/>
      <c r="BR8" s="703"/>
      <c r="BS8" s="703"/>
      <c r="BT8" s="700"/>
      <c r="BU8" s="696"/>
      <c r="BV8" s="697"/>
      <c r="BW8" s="697"/>
      <c r="BX8" s="697"/>
      <c r="BY8" s="697"/>
      <c r="BZ8" s="703"/>
      <c r="CA8" s="703"/>
      <c r="CB8" s="798"/>
      <c r="CC8" s="696"/>
      <c r="CD8" s="697"/>
      <c r="CE8" s="697"/>
      <c r="CF8" s="697"/>
      <c r="CG8" s="697"/>
      <c r="CH8" s="703"/>
      <c r="CI8" s="703"/>
      <c r="CJ8" s="697"/>
      <c r="CK8" s="696"/>
      <c r="CL8" s="697"/>
      <c r="CM8" s="697"/>
      <c r="CN8" s="697"/>
      <c r="CO8" s="697"/>
      <c r="CP8" s="703"/>
      <c r="CQ8" s="703"/>
      <c r="CR8" s="703"/>
      <c r="CS8" s="696"/>
      <c r="CT8" s="697"/>
      <c r="CU8" s="697"/>
      <c r="CV8" s="697"/>
      <c r="CW8" s="697"/>
      <c r="CX8" s="697"/>
      <c r="CY8" s="698"/>
      <c r="CZ8" s="1826"/>
      <c r="DA8" s="697"/>
      <c r="DB8" s="697"/>
      <c r="DC8" s="697"/>
      <c r="DD8" s="697"/>
      <c r="DE8" s="697"/>
      <c r="DF8" s="697"/>
    </row>
    <row r="9" spans="1:112" s="236" customFormat="1" ht="20.45" customHeight="1">
      <c r="A9" s="1771" t="s">
        <v>19</v>
      </c>
      <c r="B9" s="842">
        <v>60.6</v>
      </c>
      <c r="C9" s="842"/>
      <c r="D9" s="842">
        <v>48.6</v>
      </c>
      <c r="E9" s="842">
        <v>71.5</v>
      </c>
      <c r="F9" s="842">
        <v>9.8000000000000007</v>
      </c>
      <c r="G9" s="842"/>
      <c r="H9" s="844">
        <v>66</v>
      </c>
      <c r="I9" s="1181"/>
      <c r="J9" s="969">
        <v>70.186982620256885</v>
      </c>
      <c r="K9" s="842">
        <v>6.8713827802862824</v>
      </c>
      <c r="L9" s="842">
        <v>56.694837237677433</v>
      </c>
      <c r="M9" s="842">
        <v>83.67912800283635</v>
      </c>
      <c r="N9" s="842">
        <v>9.790109965922813</v>
      </c>
      <c r="O9" s="842">
        <v>17.598534000000004</v>
      </c>
      <c r="P9" s="844">
        <v>43</v>
      </c>
      <c r="Q9" s="844"/>
      <c r="R9" s="969">
        <v>86.147401689413101</v>
      </c>
      <c r="S9" s="842">
        <v>5.319200846409557</v>
      </c>
      <c r="T9" s="842">
        <v>75.698583661385783</v>
      </c>
      <c r="U9" s="842">
        <v>96.596219717440405</v>
      </c>
      <c r="V9" s="842">
        <v>6.1745342774084486</v>
      </c>
      <c r="W9" s="842">
        <v>13.311842000000004</v>
      </c>
      <c r="X9" s="847">
        <v>40</v>
      </c>
      <c r="Y9" s="842"/>
      <c r="Z9" s="969">
        <v>72.708001103474302</v>
      </c>
      <c r="AA9" s="842">
        <v>9.2707830230744008</v>
      </c>
      <c r="AB9" s="842">
        <v>54.490080192270916</v>
      </c>
      <c r="AC9" s="842">
        <v>90.925922014677695</v>
      </c>
      <c r="AD9" s="842">
        <v>12.750705400194812</v>
      </c>
      <c r="AE9" s="842">
        <v>9.0731610000000007</v>
      </c>
      <c r="AF9" s="844">
        <v>27</v>
      </c>
      <c r="AG9" s="842">
        <v>80.700100866638252</v>
      </c>
      <c r="AH9" s="842">
        <v>5.1893737363165169</v>
      </c>
      <c r="AI9" s="842">
        <v>70.51540343804075</v>
      </c>
      <c r="AJ9" s="842">
        <v>90.884798295235768</v>
      </c>
      <c r="AK9" s="842">
        <v>6.4304426891513637</v>
      </c>
      <c r="AL9" s="844">
        <v>22.385003000000001</v>
      </c>
      <c r="AM9" s="844">
        <v>67</v>
      </c>
      <c r="AN9" s="844"/>
      <c r="AO9" s="1000">
        <v>82.670757887820315</v>
      </c>
      <c r="AP9" s="849">
        <v>6.8648743360842976</v>
      </c>
      <c r="AQ9" s="849">
        <v>69.182398310260226</v>
      </c>
      <c r="AR9" s="849">
        <v>96.15911746538039</v>
      </c>
      <c r="AS9" s="849">
        <v>8.3038725076157593</v>
      </c>
      <c r="AT9" s="851">
        <v>10.735507</v>
      </c>
      <c r="AU9" s="971">
        <v>35</v>
      </c>
      <c r="AV9" s="844"/>
      <c r="AW9" s="1000">
        <v>76.426130024327719</v>
      </c>
      <c r="AX9" s="849">
        <v>7.1537762218094354</v>
      </c>
      <c r="AY9" s="849">
        <v>62.373721797918847</v>
      </c>
      <c r="AZ9" s="849">
        <v>90.478538250736591</v>
      </c>
      <c r="BA9" s="849">
        <v>9.3603800421822587</v>
      </c>
      <c r="BB9" s="851">
        <v>12.342720999999999</v>
      </c>
      <c r="BC9" s="851">
        <v>33</v>
      </c>
      <c r="BD9" s="844"/>
      <c r="BE9" s="969">
        <v>86.4545786487284</v>
      </c>
      <c r="BF9" s="969">
        <v>7.162744479933993</v>
      </c>
      <c r="BG9" s="969">
        <v>72.380517198584144</v>
      </c>
      <c r="BH9" s="969">
        <v>100</v>
      </c>
      <c r="BI9" s="969">
        <v>8.2849799188042716</v>
      </c>
      <c r="BJ9" s="1002">
        <v>10.135949000000004</v>
      </c>
      <c r="BK9" s="1002">
        <v>27</v>
      </c>
      <c r="BL9" s="1001"/>
      <c r="BM9" s="970">
        <v>77.166427929294144</v>
      </c>
      <c r="BN9" s="969">
        <v>7.2973660609874358</v>
      </c>
      <c r="BO9" s="969">
        <v>62.834700325268265</v>
      </c>
      <c r="BP9" s="969">
        <v>91.49815553332003</v>
      </c>
      <c r="BQ9" s="969">
        <v>9.4566591415555052</v>
      </c>
      <c r="BR9" s="1002">
        <v>10.441739</v>
      </c>
      <c r="BS9" s="1002">
        <v>27</v>
      </c>
      <c r="BT9" s="1001"/>
      <c r="BU9" s="704">
        <v>83.942993203806409</v>
      </c>
      <c r="BV9" s="702">
        <v>4.2806711865346241</v>
      </c>
      <c r="BW9" s="702">
        <v>75.545849193269746</v>
      </c>
      <c r="BX9" s="702">
        <v>92.340137214343088</v>
      </c>
      <c r="BY9" s="702">
        <v>5.0994979129961679</v>
      </c>
      <c r="BZ9" s="708">
        <v>16.570305000000008</v>
      </c>
      <c r="CA9" s="708">
        <v>77</v>
      </c>
      <c r="CB9" s="701"/>
      <c r="CC9" s="704">
        <v>77.131904851456994</v>
      </c>
      <c r="CD9" s="702">
        <v>5.8254868162596631</v>
      </c>
      <c r="CE9" s="702">
        <v>65.701606445113072</v>
      </c>
      <c r="CF9" s="702">
        <v>88.562203257800903</v>
      </c>
      <c r="CG9" s="702">
        <v>7.5526292621432924</v>
      </c>
      <c r="CH9" s="708">
        <v>15.989608999999996</v>
      </c>
      <c r="CI9" s="708">
        <v>61</v>
      </c>
      <c r="CJ9" s="702"/>
      <c r="CK9" s="704">
        <v>76.310501415757344</v>
      </c>
      <c r="CL9" s="702">
        <v>5.6491349701974301</v>
      </c>
      <c r="CM9" s="702">
        <v>65.228501396407651</v>
      </c>
      <c r="CN9" s="702">
        <v>87.392501435107022</v>
      </c>
      <c r="CO9" s="702">
        <v>7.402827743746081</v>
      </c>
      <c r="CP9" s="708">
        <v>13.203534000000003</v>
      </c>
      <c r="CQ9" s="708">
        <v>72</v>
      </c>
      <c r="CR9" s="708"/>
      <c r="CS9" s="704">
        <v>76.721979447436453</v>
      </c>
      <c r="CT9" s="702">
        <v>6.1331020450412419</v>
      </c>
      <c r="CU9" s="702">
        <v>64.687994403945552</v>
      </c>
      <c r="CV9" s="702">
        <v>88.755964490927354</v>
      </c>
      <c r="CW9" s="702">
        <v>7.9939309298492951</v>
      </c>
      <c r="CX9" s="702">
        <v>14.012072000000005</v>
      </c>
      <c r="CY9" s="705">
        <v>68</v>
      </c>
      <c r="CZ9" s="1827"/>
      <c r="DA9" s="702">
        <v>-0.5</v>
      </c>
      <c r="DB9" s="702">
        <v>0.4</v>
      </c>
      <c r="DC9" s="702"/>
      <c r="DD9" s="702" t="s">
        <v>258</v>
      </c>
      <c r="DE9" s="702" t="s">
        <v>258</v>
      </c>
      <c r="DF9" s="702"/>
    </row>
    <row r="10" spans="1:112" s="236" customFormat="1" ht="20.45" customHeight="1">
      <c r="A10" s="1772" t="s">
        <v>20</v>
      </c>
      <c r="B10" s="630">
        <v>79.2</v>
      </c>
      <c r="C10" s="630"/>
      <c r="D10" s="630">
        <v>65.400000000000006</v>
      </c>
      <c r="E10" s="630">
        <v>88.4</v>
      </c>
      <c r="F10" s="630">
        <v>7.4</v>
      </c>
      <c r="G10" s="630"/>
      <c r="H10" s="632">
        <v>48</v>
      </c>
      <c r="I10" s="903"/>
      <c r="J10" s="730">
        <v>62.805810116417113</v>
      </c>
      <c r="K10" s="630">
        <v>7.4397804802320948</v>
      </c>
      <c r="L10" s="630">
        <v>48.197600522599934</v>
      </c>
      <c r="M10" s="630">
        <v>77.4140197102343</v>
      </c>
      <c r="N10" s="630">
        <v>11.845688267441636</v>
      </c>
      <c r="O10" s="630">
        <v>39.975377999999999</v>
      </c>
      <c r="P10" s="632">
        <v>40</v>
      </c>
      <c r="Q10" s="632"/>
      <c r="R10" s="735">
        <v>60.238348122150128</v>
      </c>
      <c r="S10" s="630">
        <v>9.4819983674928174</v>
      </c>
      <c r="T10" s="630">
        <v>41.612302905064517</v>
      </c>
      <c r="U10" s="630">
        <v>78.864393339235733</v>
      </c>
      <c r="V10" s="630">
        <v>15.740800774060748</v>
      </c>
      <c r="W10" s="630">
        <v>28.399049000000005</v>
      </c>
      <c r="X10" s="803">
        <v>30</v>
      </c>
      <c r="Y10" s="630"/>
      <c r="Z10" s="730">
        <v>69.067467782629791</v>
      </c>
      <c r="AA10" s="630">
        <v>8.2473388816720306</v>
      </c>
      <c r="AB10" s="630">
        <v>52.860706487469244</v>
      </c>
      <c r="AC10" s="630">
        <v>85.274229077790338</v>
      </c>
      <c r="AD10" s="630">
        <v>11.940989218872456</v>
      </c>
      <c r="AE10" s="630">
        <v>21.831546000000003</v>
      </c>
      <c r="AF10" s="632">
        <v>25</v>
      </c>
      <c r="AG10" s="630">
        <v>64.075717199846025</v>
      </c>
      <c r="AH10" s="630">
        <v>6.6874966147916854</v>
      </c>
      <c r="AI10" s="630">
        <v>50.950794417782362</v>
      </c>
      <c r="AJ10" s="630">
        <v>77.200639981909688</v>
      </c>
      <c r="AK10" s="630">
        <v>10.436865800399898</v>
      </c>
      <c r="AL10" s="632">
        <v>50.230595000000008</v>
      </c>
      <c r="AM10" s="632">
        <v>55</v>
      </c>
      <c r="AN10" s="632"/>
      <c r="AO10" s="885">
        <v>76.989375688187934</v>
      </c>
      <c r="AP10" s="804">
        <v>6.1162868639451018</v>
      </c>
      <c r="AQ10" s="804">
        <v>64.971868526147773</v>
      </c>
      <c r="AR10" s="804">
        <v>89.006882850228095</v>
      </c>
      <c r="AS10" s="804">
        <v>7.9443258362250759</v>
      </c>
      <c r="AT10" s="635">
        <v>42.586476000000012</v>
      </c>
      <c r="AU10" s="967">
        <v>45</v>
      </c>
      <c r="AV10" s="632"/>
      <c r="AW10" s="885">
        <v>73.615263114481522</v>
      </c>
      <c r="AX10" s="804">
        <v>7.2880947235527449</v>
      </c>
      <c r="AY10" s="804">
        <v>59.299008443854525</v>
      </c>
      <c r="AZ10" s="804">
        <v>87.931517785108511</v>
      </c>
      <c r="BA10" s="804">
        <v>9.9002495069789926</v>
      </c>
      <c r="BB10" s="635">
        <v>35.133642000000016</v>
      </c>
      <c r="BC10" s="635">
        <v>35</v>
      </c>
      <c r="BD10" s="632"/>
      <c r="BE10" s="730">
        <v>88.501394287125862</v>
      </c>
      <c r="BF10" s="730">
        <v>5.505099502603028</v>
      </c>
      <c r="BG10" s="730">
        <v>77.68443594024545</v>
      </c>
      <c r="BH10" s="730">
        <v>99.318352634006274</v>
      </c>
      <c r="BI10" s="730">
        <v>6.2203534158374776</v>
      </c>
      <c r="BJ10" s="736">
        <v>30.312623000000002</v>
      </c>
      <c r="BK10" s="736">
        <v>36</v>
      </c>
      <c r="BL10" s="733"/>
      <c r="BM10" s="737">
        <v>79.636753290905048</v>
      </c>
      <c r="BN10" s="730">
        <v>7.0053447394360511</v>
      </c>
      <c r="BO10" s="730">
        <v>65.878543583619546</v>
      </c>
      <c r="BP10" s="730">
        <v>93.39496299819055</v>
      </c>
      <c r="BQ10" s="730">
        <v>8.7966227275065219</v>
      </c>
      <c r="BR10" s="736">
        <v>30.788111000000008</v>
      </c>
      <c r="BS10" s="736">
        <v>34</v>
      </c>
      <c r="BT10" s="733"/>
      <c r="BU10" s="737">
        <v>64.414356812334887</v>
      </c>
      <c r="BV10" s="730">
        <v>6.3063224806872515</v>
      </c>
      <c r="BW10" s="730">
        <v>52.043610324309242</v>
      </c>
      <c r="BX10" s="730">
        <v>76.785103300360518</v>
      </c>
      <c r="BY10" s="992">
        <v>9.7902436549356899</v>
      </c>
      <c r="BZ10" s="736">
        <v>29.637943999999994</v>
      </c>
      <c r="CA10" s="736">
        <v>58</v>
      </c>
      <c r="CB10" s="734"/>
      <c r="CC10" s="737">
        <v>69.19368694006576</v>
      </c>
      <c r="CD10" s="730">
        <v>5.9241338939725292</v>
      </c>
      <c r="CE10" s="730">
        <v>57.5698312275711</v>
      </c>
      <c r="CF10" s="730">
        <v>80.817542652560419</v>
      </c>
      <c r="CG10" s="992">
        <v>8.5616682040717098</v>
      </c>
      <c r="CH10" s="736">
        <v>33.67292599999999</v>
      </c>
      <c r="CI10" s="736">
        <v>54</v>
      </c>
      <c r="CJ10" s="992"/>
      <c r="CK10" s="737">
        <v>79.411493614871588</v>
      </c>
      <c r="CL10" s="730">
        <v>5.7543587179597688</v>
      </c>
      <c r="CM10" s="730">
        <v>68.123074456859072</v>
      </c>
      <c r="CN10" s="730">
        <v>90.699912772884105</v>
      </c>
      <c r="CO10" s="992">
        <v>7.2462542335082532</v>
      </c>
      <c r="CP10" s="736">
        <v>25.539502000000002</v>
      </c>
      <c r="CQ10" s="736">
        <v>50</v>
      </c>
      <c r="CR10" s="708"/>
      <c r="CS10" s="737">
        <v>71.857636183870667</v>
      </c>
      <c r="CT10" s="730">
        <v>4.6901233034478222</v>
      </c>
      <c r="CU10" s="730">
        <v>62.654972789177435</v>
      </c>
      <c r="CV10" s="730">
        <v>81.0602995785639</v>
      </c>
      <c r="CW10" s="730">
        <v>6.526965751345684</v>
      </c>
      <c r="CX10" s="730">
        <v>22.559664999999999</v>
      </c>
      <c r="CY10" s="731">
        <v>52</v>
      </c>
      <c r="CZ10" s="745"/>
      <c r="DA10" s="992">
        <v>-7.7</v>
      </c>
      <c r="DB10" s="992">
        <v>-7.5</v>
      </c>
      <c r="DC10" s="992"/>
      <c r="DD10" s="730" t="s">
        <v>258</v>
      </c>
      <c r="DE10" s="992" t="s">
        <v>258</v>
      </c>
      <c r="DF10" s="730"/>
    </row>
    <row r="11" spans="1:112" s="236" customFormat="1" ht="20.45" customHeight="1">
      <c r="A11" s="1772" t="s">
        <v>44</v>
      </c>
      <c r="B11" s="630">
        <v>93.5</v>
      </c>
      <c r="C11" s="630"/>
      <c r="D11" s="630">
        <v>83.8</v>
      </c>
      <c r="E11" s="630">
        <v>97.6</v>
      </c>
      <c r="F11" s="630">
        <v>3.4</v>
      </c>
      <c r="G11" s="630"/>
      <c r="H11" s="632">
        <v>62</v>
      </c>
      <c r="I11" s="903"/>
      <c r="J11" s="730">
        <v>73.96312006611619</v>
      </c>
      <c r="K11" s="630">
        <v>7.2962693966361485</v>
      </c>
      <c r="L11" s="630">
        <v>59.636698354854921</v>
      </c>
      <c r="M11" s="630">
        <v>88.289541777377451</v>
      </c>
      <c r="N11" s="630">
        <v>9.8647398732151359</v>
      </c>
      <c r="O11" s="630">
        <v>22.151287000000007</v>
      </c>
      <c r="P11" s="632">
        <v>46</v>
      </c>
      <c r="Q11" s="632"/>
      <c r="R11" s="730">
        <v>90.762249448104868</v>
      </c>
      <c r="S11" s="630">
        <v>6.846278329485016</v>
      </c>
      <c r="T11" s="630">
        <v>77.313703604549815</v>
      </c>
      <c r="U11" s="630">
        <v>104.21079529165991</v>
      </c>
      <c r="V11" s="630">
        <v>7.5430901846472107</v>
      </c>
      <c r="W11" s="630">
        <v>13.300986999999999</v>
      </c>
      <c r="X11" s="803">
        <v>30</v>
      </c>
      <c r="Y11" s="630"/>
      <c r="Z11" s="730">
        <v>86.334769146753729</v>
      </c>
      <c r="AA11" s="630">
        <v>8.0040165843323905</v>
      </c>
      <c r="AB11" s="630">
        <v>70.606158009765679</v>
      </c>
      <c r="AC11" s="630">
        <v>102.06338028374178</v>
      </c>
      <c r="AD11" s="630">
        <v>9.2709074958282311</v>
      </c>
      <c r="AE11" s="630">
        <v>10.151968999999998</v>
      </c>
      <c r="AF11" s="632">
        <v>21</v>
      </c>
      <c r="AG11" s="630">
        <v>88.845747205597476</v>
      </c>
      <c r="AH11" s="630">
        <v>5.0116698150354173</v>
      </c>
      <c r="AI11" s="1260">
        <v>79.009812606984127</v>
      </c>
      <c r="AJ11" s="1260">
        <v>98.681681804210811</v>
      </c>
      <c r="AK11" s="1260">
        <v>5.6408663021741932</v>
      </c>
      <c r="AL11" s="1261">
        <v>23.452955999999997</v>
      </c>
      <c r="AM11" s="1261">
        <v>51</v>
      </c>
      <c r="AN11" s="1261"/>
      <c r="AO11" s="885">
        <v>92.598529808991685</v>
      </c>
      <c r="AP11" s="804">
        <v>4.5600285742676805</v>
      </c>
      <c r="AQ11" s="804">
        <v>83.638816625260688</v>
      </c>
      <c r="AR11" s="804">
        <v>100</v>
      </c>
      <c r="AS11" s="804">
        <v>4.9245150907621467</v>
      </c>
      <c r="AT11" s="635">
        <v>15.138033</v>
      </c>
      <c r="AU11" s="967">
        <v>30</v>
      </c>
      <c r="AV11" s="632"/>
      <c r="AW11" s="885">
        <v>86.071616519620918</v>
      </c>
      <c r="AX11" s="804">
        <v>7.5544975486699055</v>
      </c>
      <c r="AY11" s="804">
        <v>71.232057633829626</v>
      </c>
      <c r="AZ11" s="804">
        <v>100</v>
      </c>
      <c r="BA11" s="804">
        <v>8.7769904344108358</v>
      </c>
      <c r="BB11" s="635">
        <v>10.033159999999999</v>
      </c>
      <c r="BC11" s="635">
        <v>21</v>
      </c>
      <c r="BD11" s="632"/>
      <c r="BE11" s="730">
        <v>90.653842729138191</v>
      </c>
      <c r="BF11" s="730">
        <v>6.4327323147802371</v>
      </c>
      <c r="BG11" s="730">
        <v>78.014180635345326</v>
      </c>
      <c r="BH11" s="730">
        <v>100</v>
      </c>
      <c r="BI11" s="730">
        <v>7.0959289988405674</v>
      </c>
      <c r="BJ11" s="736">
        <v>9.4673989999999968</v>
      </c>
      <c r="BK11" s="736">
        <v>25</v>
      </c>
      <c r="BL11" s="733"/>
      <c r="BM11" s="737">
        <v>92.908966251153288</v>
      </c>
      <c r="BN11" s="730">
        <v>4.7123932185159125</v>
      </c>
      <c r="BO11" s="730">
        <v>83.654019273518713</v>
      </c>
      <c r="BP11" s="730">
        <v>100</v>
      </c>
      <c r="BQ11" s="730">
        <v>5.0720543007413097</v>
      </c>
      <c r="BR11" s="736">
        <v>10.421244999999999</v>
      </c>
      <c r="BS11" s="736">
        <v>24</v>
      </c>
      <c r="BT11" s="733"/>
      <c r="BU11" s="737">
        <v>94.480499357876027</v>
      </c>
      <c r="BV11" s="730">
        <v>2.7738574874876636</v>
      </c>
      <c r="BW11" s="730">
        <v>89.039184252803551</v>
      </c>
      <c r="BX11" s="730">
        <v>99.921814462948504</v>
      </c>
      <c r="BY11" s="992">
        <v>2.93590477012697</v>
      </c>
      <c r="BZ11" s="736">
        <v>12.149523</v>
      </c>
      <c r="CA11" s="736">
        <v>52</v>
      </c>
      <c r="CB11" s="734"/>
      <c r="CC11" s="737">
        <v>88.33565287759977</v>
      </c>
      <c r="CD11" s="730">
        <v>6.3960095628496099</v>
      </c>
      <c r="CE11" s="730">
        <v>75.785920946330791</v>
      </c>
      <c r="CF11" s="730">
        <v>100</v>
      </c>
      <c r="CG11" s="992">
        <v>7.2405754126389832</v>
      </c>
      <c r="CH11" s="736">
        <v>12.784839000000003</v>
      </c>
      <c r="CI11" s="736">
        <v>49</v>
      </c>
      <c r="CJ11" s="992"/>
      <c r="CK11" s="737">
        <v>80.546419833804677</v>
      </c>
      <c r="CL11" s="730">
        <v>4.8373340282940864</v>
      </c>
      <c r="CM11" s="730">
        <v>71.056942935488962</v>
      </c>
      <c r="CN11" s="730">
        <v>90.035896732120378</v>
      </c>
      <c r="CO11" s="992">
        <v>6.0056474741834487</v>
      </c>
      <c r="CP11" s="736">
        <v>14.768643999999997</v>
      </c>
      <c r="CQ11" s="736">
        <v>62</v>
      </c>
      <c r="CR11" s="708"/>
      <c r="CS11" s="737">
        <v>82.700968762046813</v>
      </c>
      <c r="CT11" s="730">
        <v>4.4873494410876917</v>
      </c>
      <c r="CU11" s="730">
        <v>73.896175418908598</v>
      </c>
      <c r="CV11" s="730">
        <v>91.505762105185028</v>
      </c>
      <c r="CW11" s="730">
        <v>5.4259938042552038</v>
      </c>
      <c r="CX11" s="730">
        <v>12.762680000000005</v>
      </c>
      <c r="CY11" s="731">
        <v>62</v>
      </c>
      <c r="CZ11" s="745"/>
      <c r="DA11" s="702">
        <v>-10.199999999999999</v>
      </c>
      <c r="DB11" s="702">
        <v>2.2000000000000002</v>
      </c>
      <c r="DC11" s="702"/>
      <c r="DD11" s="702" t="s">
        <v>258</v>
      </c>
      <c r="DE11" s="702" t="s">
        <v>258</v>
      </c>
      <c r="DF11" s="702"/>
    </row>
    <row r="12" spans="1:112" s="236" customFormat="1" ht="20.45" customHeight="1">
      <c r="A12" s="1772" t="s">
        <v>21</v>
      </c>
      <c r="B12" s="630">
        <v>53.7</v>
      </c>
      <c r="C12" s="630"/>
      <c r="D12" s="630">
        <v>36.9</v>
      </c>
      <c r="E12" s="630">
        <v>69.7</v>
      </c>
      <c r="F12" s="630">
        <v>16.2</v>
      </c>
      <c r="G12" s="630"/>
      <c r="H12" s="632">
        <v>41</v>
      </c>
      <c r="I12" s="903"/>
      <c r="J12" s="730">
        <v>57.849270544948027</v>
      </c>
      <c r="K12" s="630">
        <v>7.1810198904551328</v>
      </c>
      <c r="L12" s="630">
        <v>43.749144346887668</v>
      </c>
      <c r="M12" s="630">
        <v>71.949396743008393</v>
      </c>
      <c r="N12" s="630">
        <v>12.413328332075659</v>
      </c>
      <c r="O12" s="630">
        <v>33.131307999999983</v>
      </c>
      <c r="P12" s="632">
        <v>38</v>
      </c>
      <c r="Q12" s="632"/>
      <c r="R12" s="735">
        <v>38.488825175845705</v>
      </c>
      <c r="S12" s="630">
        <v>12.393875247957915</v>
      </c>
      <c r="T12" s="630">
        <v>14.142809511594729</v>
      </c>
      <c r="U12" s="630">
        <v>62.834840840096675</v>
      </c>
      <c r="V12" s="630">
        <v>32.201230334606045</v>
      </c>
      <c r="W12" s="630">
        <v>24.490363000000002</v>
      </c>
      <c r="X12" s="803">
        <v>21</v>
      </c>
      <c r="Y12" s="630"/>
      <c r="Z12" s="730">
        <v>66.669077869930348</v>
      </c>
      <c r="AA12" s="630">
        <v>9.01369396154643</v>
      </c>
      <c r="AB12" s="630">
        <v>48.956360044420464</v>
      </c>
      <c r="AC12" s="630">
        <v>84.381795695440246</v>
      </c>
      <c r="AD12" s="630">
        <v>13.520051948418899</v>
      </c>
      <c r="AE12" s="630">
        <v>28.934378000000006</v>
      </c>
      <c r="AF12" s="632">
        <v>25</v>
      </c>
      <c r="AG12" s="630">
        <v>53.751006485927576</v>
      </c>
      <c r="AH12" s="630">
        <v>8.0130142137071569</v>
      </c>
      <c r="AI12" s="630">
        <v>38.024614554174647</v>
      </c>
      <c r="AJ12" s="630">
        <v>69.477398417680504</v>
      </c>
      <c r="AK12" s="630">
        <v>14.907654270260082</v>
      </c>
      <c r="AL12" s="632">
        <v>53.42474099999999</v>
      </c>
      <c r="AM12" s="632">
        <v>46</v>
      </c>
      <c r="AN12" s="632"/>
      <c r="AO12" s="735">
        <v>48.554286797796713</v>
      </c>
      <c r="AP12" s="804">
        <v>12.470414062824661</v>
      </c>
      <c r="AQ12" s="804">
        <v>24.051954966856787</v>
      </c>
      <c r="AR12" s="804">
        <v>73.056618628736643</v>
      </c>
      <c r="AS12" s="804">
        <v>25.683446066785891</v>
      </c>
      <c r="AT12" s="635">
        <v>28.673978999999999</v>
      </c>
      <c r="AU12" s="967">
        <v>26</v>
      </c>
      <c r="AV12" s="632"/>
      <c r="AW12" s="735">
        <v>55.009680395342876</v>
      </c>
      <c r="AX12" s="804">
        <v>9.970288815710914</v>
      </c>
      <c r="AY12" s="804">
        <v>35.424699787977623</v>
      </c>
      <c r="AZ12" s="804">
        <v>74.594661002708122</v>
      </c>
      <c r="BA12" s="804">
        <v>18.124607785496242</v>
      </c>
      <c r="BB12" s="635">
        <v>27.537614999999999</v>
      </c>
      <c r="BC12" s="635">
        <v>28</v>
      </c>
      <c r="BD12" s="632"/>
      <c r="BE12" s="730">
        <v>78.221961293451159</v>
      </c>
      <c r="BF12" s="730">
        <v>10.148124897222687</v>
      </c>
      <c r="BG12" s="730">
        <v>58.281932187656892</v>
      </c>
      <c r="BH12" s="730">
        <v>98.161990399245425</v>
      </c>
      <c r="BI12" s="730">
        <v>12.973498400470687</v>
      </c>
      <c r="BJ12" s="736">
        <v>23.541545999999997</v>
      </c>
      <c r="BK12" s="736">
        <v>21</v>
      </c>
      <c r="BL12" s="733"/>
      <c r="BM12" s="737">
        <v>76.877633796283334</v>
      </c>
      <c r="BN12" s="730">
        <v>8.9526781107967572</v>
      </c>
      <c r="BO12" s="730">
        <v>59.294941227740004</v>
      </c>
      <c r="BP12" s="730">
        <v>94.46032636482667</v>
      </c>
      <c r="BQ12" s="730">
        <v>11.645361165147587</v>
      </c>
      <c r="BR12" s="736">
        <v>23.333477000000002</v>
      </c>
      <c r="BS12" s="736">
        <v>22</v>
      </c>
      <c r="BT12" s="733"/>
      <c r="BU12" s="737">
        <v>65.718041043573692</v>
      </c>
      <c r="BV12" s="730">
        <v>6.0043800407156827</v>
      </c>
      <c r="BW12" s="730">
        <v>53.939597500775349</v>
      </c>
      <c r="BX12" s="730">
        <v>77.496484586372034</v>
      </c>
      <c r="BY12" s="992">
        <v>9.1365779401953535</v>
      </c>
      <c r="BZ12" s="736">
        <v>32.506185000000002</v>
      </c>
      <c r="CA12" s="736">
        <v>68</v>
      </c>
      <c r="CB12" s="734"/>
      <c r="CC12" s="737">
        <v>59.300621153553223</v>
      </c>
      <c r="CD12" s="730">
        <v>7.5054494981212097</v>
      </c>
      <c r="CE12" s="730">
        <v>44.574036038328117</v>
      </c>
      <c r="CF12" s="730">
        <v>74.027206268778329</v>
      </c>
      <c r="CG12" s="992">
        <v>12.656611941191265</v>
      </c>
      <c r="CH12" s="736">
        <v>32.330974999999995</v>
      </c>
      <c r="CI12" s="736">
        <v>54</v>
      </c>
      <c r="CJ12" s="992"/>
      <c r="CK12" s="737">
        <v>70.20175694342889</v>
      </c>
      <c r="CL12" s="730">
        <v>6.9346487701976312</v>
      </c>
      <c r="CM12" s="730">
        <v>56.597943578915213</v>
      </c>
      <c r="CN12" s="730">
        <v>83.80557030794256</v>
      </c>
      <c r="CO12" s="992">
        <v>9.8781698238490279</v>
      </c>
      <c r="CP12" s="736">
        <v>32.207069999999995</v>
      </c>
      <c r="CQ12" s="736">
        <v>54</v>
      </c>
      <c r="CR12" s="708"/>
      <c r="CS12" s="737">
        <v>55.556217311027432</v>
      </c>
      <c r="CT12" s="730">
        <v>7.7570528893125132</v>
      </c>
      <c r="CU12" s="730">
        <v>40.335818601531166</v>
      </c>
      <c r="CV12" s="730">
        <v>70.776616020523704</v>
      </c>
      <c r="CW12" s="730">
        <v>13.96252888472449</v>
      </c>
      <c r="CX12" s="730">
        <v>27.972736000000001</v>
      </c>
      <c r="CY12" s="731">
        <v>54</v>
      </c>
      <c r="CZ12" s="745"/>
      <c r="DA12" s="992">
        <v>-21.3</v>
      </c>
      <c r="DB12" s="992">
        <v>-14.6</v>
      </c>
      <c r="DC12" s="992"/>
      <c r="DD12" s="730" t="s">
        <v>86</v>
      </c>
      <c r="DE12" s="992" t="s">
        <v>258</v>
      </c>
      <c r="DF12" s="730"/>
    </row>
    <row r="13" spans="1:112" s="236" customFormat="1" ht="20.45" customHeight="1">
      <c r="A13" s="1772" t="s">
        <v>22</v>
      </c>
      <c r="B13" s="630">
        <v>82.6</v>
      </c>
      <c r="C13" s="630"/>
      <c r="D13" s="630">
        <v>69.7</v>
      </c>
      <c r="E13" s="630">
        <v>90.7</v>
      </c>
      <c r="F13" s="630">
        <v>6.4</v>
      </c>
      <c r="G13" s="630"/>
      <c r="H13" s="632">
        <v>69</v>
      </c>
      <c r="I13" s="903"/>
      <c r="J13" s="730">
        <v>93.141604090083902</v>
      </c>
      <c r="K13" s="630">
        <v>4.9038585007044757</v>
      </c>
      <c r="L13" s="630">
        <v>83.512745686659855</v>
      </c>
      <c r="M13" s="630">
        <v>102.77046249350796</v>
      </c>
      <c r="N13" s="630">
        <v>5.2649495879001647</v>
      </c>
      <c r="O13" s="630">
        <v>27.313865000000014</v>
      </c>
      <c r="P13" s="632">
        <v>41</v>
      </c>
      <c r="Q13" s="632"/>
      <c r="R13" s="730">
        <v>77.592825888557087</v>
      </c>
      <c r="S13" s="630">
        <v>6.8225359503728402</v>
      </c>
      <c r="T13" s="630">
        <v>64.190918592043005</v>
      </c>
      <c r="U13" s="630">
        <v>90.994733185071183</v>
      </c>
      <c r="V13" s="630">
        <v>8.7927406590033552</v>
      </c>
      <c r="W13" s="630">
        <v>24.991303999999992</v>
      </c>
      <c r="X13" s="803">
        <v>42</v>
      </c>
      <c r="Y13" s="630"/>
      <c r="Z13" s="730">
        <v>81.952947683029294</v>
      </c>
      <c r="AA13" s="630">
        <v>5.7191202345040635</v>
      </c>
      <c r="AB13" s="630">
        <v>70.714362996651204</v>
      </c>
      <c r="AC13" s="630">
        <v>93.191532369407398</v>
      </c>
      <c r="AD13" s="630">
        <v>6.978541219315253</v>
      </c>
      <c r="AE13" s="630">
        <v>27.338929999999994</v>
      </c>
      <c r="AF13" s="632">
        <v>42</v>
      </c>
      <c r="AG13" s="630">
        <v>79.870688137950992</v>
      </c>
      <c r="AH13" s="630">
        <v>4.4621526875875572</v>
      </c>
      <c r="AI13" s="630">
        <v>71.113239298750528</v>
      </c>
      <c r="AJ13" s="630">
        <v>88.628136977151456</v>
      </c>
      <c r="AK13" s="630">
        <v>5.586721226040547</v>
      </c>
      <c r="AL13" s="632">
        <v>52.33023399999999</v>
      </c>
      <c r="AM13" s="632">
        <v>84</v>
      </c>
      <c r="AN13" s="632"/>
      <c r="AO13" s="885">
        <v>82.591985314314513</v>
      </c>
      <c r="AP13" s="804">
        <v>5.8630509609565813</v>
      </c>
      <c r="AQ13" s="804">
        <v>71.0720454419628</v>
      </c>
      <c r="AR13" s="804">
        <v>94.111925186666227</v>
      </c>
      <c r="AS13" s="804">
        <v>7.0988134485979248</v>
      </c>
      <c r="AT13" s="635">
        <v>24.727207999999994</v>
      </c>
      <c r="AU13" s="967">
        <v>40</v>
      </c>
      <c r="AV13" s="632"/>
      <c r="AW13" s="885">
        <v>84.579457805756235</v>
      </c>
      <c r="AX13" s="804">
        <v>4.8878306971218084</v>
      </c>
      <c r="AY13" s="804">
        <v>74.978124164912302</v>
      </c>
      <c r="AZ13" s="804">
        <v>94.180791446600168</v>
      </c>
      <c r="BA13" s="804">
        <v>5.7789808825059144</v>
      </c>
      <c r="BB13" s="635">
        <v>29.266338000000005</v>
      </c>
      <c r="BC13" s="635">
        <v>38</v>
      </c>
      <c r="BD13" s="632"/>
      <c r="BE13" s="730">
        <v>80.245999626888221</v>
      </c>
      <c r="BF13" s="730">
        <v>8.4896892095018899</v>
      </c>
      <c r="BG13" s="730">
        <v>63.564627289527195</v>
      </c>
      <c r="BH13" s="730">
        <v>96.927371964249247</v>
      </c>
      <c r="BI13" s="730">
        <v>10.57957935470372</v>
      </c>
      <c r="BJ13" s="736">
        <v>15.030348000000002</v>
      </c>
      <c r="BK13" s="736">
        <v>25</v>
      </c>
      <c r="BL13" s="733"/>
      <c r="BM13" s="737">
        <v>95.306045329459536</v>
      </c>
      <c r="BN13" s="730">
        <v>4.8044408581769451</v>
      </c>
      <c r="BO13" s="730">
        <v>85.870320563347533</v>
      </c>
      <c r="BP13" s="730">
        <v>100</v>
      </c>
      <c r="BQ13" s="730">
        <v>5.0410662215273669</v>
      </c>
      <c r="BR13" s="736">
        <v>15.221535999999997</v>
      </c>
      <c r="BS13" s="736">
        <v>27</v>
      </c>
      <c r="BT13" s="733"/>
      <c r="BU13" s="737">
        <v>84.54093666053474</v>
      </c>
      <c r="BV13" s="730">
        <v>4.2496003944926537</v>
      </c>
      <c r="BW13" s="730">
        <v>76.204742417903276</v>
      </c>
      <c r="BX13" s="730">
        <v>92.87713090316619</v>
      </c>
      <c r="BY13" s="992">
        <v>5.0266776810818623</v>
      </c>
      <c r="BZ13" s="736">
        <v>15.353524</v>
      </c>
      <c r="CA13" s="736">
        <v>75</v>
      </c>
      <c r="CB13" s="734"/>
      <c r="CC13" s="737">
        <v>84.906122237938902</v>
      </c>
      <c r="CD13" s="730">
        <v>4.9228741462920587</v>
      </c>
      <c r="CE13" s="730">
        <v>75.246857307163097</v>
      </c>
      <c r="CF13" s="730">
        <v>94.565387168714722</v>
      </c>
      <c r="CG13" s="992">
        <v>5.7980202328594315</v>
      </c>
      <c r="CH13" s="736">
        <v>13.538350000000003</v>
      </c>
      <c r="CI13" s="736">
        <v>52</v>
      </c>
      <c r="CJ13" s="992"/>
      <c r="CK13" s="737">
        <v>80.217708904470612</v>
      </c>
      <c r="CL13" s="730">
        <v>4.8788266123745068</v>
      </c>
      <c r="CM13" s="730">
        <v>70.646835328609058</v>
      </c>
      <c r="CN13" s="730">
        <v>89.788582480332153</v>
      </c>
      <c r="CO13" s="992">
        <v>6.0819819950038552</v>
      </c>
      <c r="CP13" s="736">
        <v>17.377607999999999</v>
      </c>
      <c r="CQ13" s="736">
        <v>71</v>
      </c>
      <c r="CR13" s="708"/>
      <c r="CS13" s="737">
        <v>80.741052790284712</v>
      </c>
      <c r="CT13" s="730">
        <v>6.3895642283126275</v>
      </c>
      <c r="CU13" s="730">
        <v>68.203853866600156</v>
      </c>
      <c r="CV13" s="730">
        <v>93.278251713969269</v>
      </c>
      <c r="CW13" s="730">
        <v>7.9136498813172045</v>
      </c>
      <c r="CX13" s="730">
        <v>16.395781999999997</v>
      </c>
      <c r="CY13" s="731">
        <v>69</v>
      </c>
      <c r="CZ13" s="745"/>
      <c r="DA13" s="992">
        <v>-14.6</v>
      </c>
      <c r="DB13" s="992">
        <v>0.5</v>
      </c>
      <c r="DC13" s="992"/>
      <c r="DD13" s="730" t="s">
        <v>86</v>
      </c>
      <c r="DE13" s="992" t="s">
        <v>258</v>
      </c>
      <c r="DF13" s="730"/>
    </row>
    <row r="14" spans="1:112" s="236" customFormat="1" ht="20.45" customHeight="1">
      <c r="A14" s="1772" t="s">
        <v>23</v>
      </c>
      <c r="B14" s="630">
        <v>82.4</v>
      </c>
      <c r="C14" s="630"/>
      <c r="D14" s="630">
        <v>62.7</v>
      </c>
      <c r="E14" s="630">
        <v>92.8</v>
      </c>
      <c r="F14" s="630">
        <v>9.1999999999999993</v>
      </c>
      <c r="G14" s="630"/>
      <c r="H14" s="632">
        <v>34</v>
      </c>
      <c r="I14" s="903"/>
      <c r="J14" s="730">
        <v>70.339915272018729</v>
      </c>
      <c r="K14" s="630">
        <v>5.9757590767682975</v>
      </c>
      <c r="L14" s="630">
        <v>58.606351182656859</v>
      </c>
      <c r="M14" s="630">
        <v>82.073479361380592</v>
      </c>
      <c r="N14" s="630">
        <v>8.4955448889280358</v>
      </c>
      <c r="O14" s="630">
        <v>66.108739000000014</v>
      </c>
      <c r="P14" s="632">
        <v>41</v>
      </c>
      <c r="Q14" s="632"/>
      <c r="R14" s="730">
        <v>77.725718442653147</v>
      </c>
      <c r="S14" s="630">
        <v>5.693760157388625</v>
      </c>
      <c r="T14" s="630">
        <v>66.541131603834401</v>
      </c>
      <c r="U14" s="630">
        <v>88.910305281471892</v>
      </c>
      <c r="V14" s="630">
        <v>7.3254519501026429</v>
      </c>
      <c r="W14" s="630">
        <v>59.312876000000024</v>
      </c>
      <c r="X14" s="803">
        <v>48</v>
      </c>
      <c r="Y14" s="630"/>
      <c r="Z14" s="730">
        <v>77.666250633449522</v>
      </c>
      <c r="AA14" s="630">
        <v>6.0810719087942902</v>
      </c>
      <c r="AB14" s="630">
        <v>65.716398413413813</v>
      </c>
      <c r="AC14" s="630">
        <v>89.616102853485231</v>
      </c>
      <c r="AD14" s="630">
        <v>7.8297482615637906</v>
      </c>
      <c r="AE14" s="630">
        <v>53.964441000000015</v>
      </c>
      <c r="AF14" s="632">
        <v>43</v>
      </c>
      <c r="AG14" s="630">
        <v>77.697388436556992</v>
      </c>
      <c r="AH14" s="630">
        <v>4.0840167175217035</v>
      </c>
      <c r="AI14" s="630">
        <v>69.682071622852831</v>
      </c>
      <c r="AJ14" s="630">
        <v>85.712705250261152</v>
      </c>
      <c r="AK14" s="630">
        <v>5.256311440707516</v>
      </c>
      <c r="AL14" s="632">
        <v>113.27731699999997</v>
      </c>
      <c r="AM14" s="632">
        <v>91</v>
      </c>
      <c r="AN14" s="632"/>
      <c r="AO14" s="885">
        <v>79.822779369492707</v>
      </c>
      <c r="AP14" s="804">
        <v>11.567368052366355</v>
      </c>
      <c r="AQ14" s="804">
        <v>57.094785815965523</v>
      </c>
      <c r="AR14" s="804">
        <v>100</v>
      </c>
      <c r="AS14" s="804">
        <v>14.491312058706967</v>
      </c>
      <c r="AT14" s="635">
        <v>20.190312999999996</v>
      </c>
      <c r="AU14" s="967">
        <v>16</v>
      </c>
      <c r="AV14" s="632"/>
      <c r="AW14" s="735">
        <v>64.47557168567208</v>
      </c>
      <c r="AX14" s="804">
        <v>9.8056337480619025</v>
      </c>
      <c r="AY14" s="804">
        <v>45.21402868040807</v>
      </c>
      <c r="AZ14" s="804">
        <v>83.737114690936096</v>
      </c>
      <c r="BA14" s="804">
        <v>15.208292833549134</v>
      </c>
      <c r="BB14" s="635">
        <v>40.512209999999982</v>
      </c>
      <c r="BC14" s="635">
        <v>32</v>
      </c>
      <c r="BD14" s="632"/>
      <c r="BE14" s="730">
        <v>86.018923991714175</v>
      </c>
      <c r="BF14" s="730">
        <v>8.3711358536497453</v>
      </c>
      <c r="BG14" s="730">
        <v>69.570496892042172</v>
      </c>
      <c r="BH14" s="730">
        <v>100</v>
      </c>
      <c r="BI14" s="730">
        <v>9.7317374656489548</v>
      </c>
      <c r="BJ14" s="736">
        <v>28.141103000000008</v>
      </c>
      <c r="BK14" s="736">
        <v>23</v>
      </c>
      <c r="BL14" s="733"/>
      <c r="BM14" s="737">
        <v>92.056853502019081</v>
      </c>
      <c r="BN14" s="730">
        <v>6.16356436614823</v>
      </c>
      <c r="BO14" s="730">
        <v>79.951865917832578</v>
      </c>
      <c r="BP14" s="730">
        <v>100</v>
      </c>
      <c r="BQ14" s="730">
        <v>6.6953889163863769</v>
      </c>
      <c r="BR14" s="736">
        <v>28.895388000000004</v>
      </c>
      <c r="BS14" s="736">
        <v>23</v>
      </c>
      <c r="BT14" s="733"/>
      <c r="BU14" s="737">
        <v>78.947364306277095</v>
      </c>
      <c r="BV14" s="730">
        <v>6.0017103760429782</v>
      </c>
      <c r="BW14" s="730">
        <v>67.174157689591425</v>
      </c>
      <c r="BX14" s="730">
        <v>90.720570922962764</v>
      </c>
      <c r="BY14" s="992">
        <v>7.6021668725497706</v>
      </c>
      <c r="BZ14" s="736">
        <v>44.768061999999993</v>
      </c>
      <c r="CA14" s="736">
        <v>53</v>
      </c>
      <c r="CB14" s="734"/>
      <c r="CC14" s="737">
        <v>79.819358015145937</v>
      </c>
      <c r="CD14" s="730">
        <v>6.5564077529494318</v>
      </c>
      <c r="CE14" s="730">
        <v>66.954905746417566</v>
      </c>
      <c r="CF14" s="730">
        <v>92.683810283874308</v>
      </c>
      <c r="CG14" s="992">
        <v>8.2140572362224908</v>
      </c>
      <c r="CH14" s="736">
        <v>33.472284999999999</v>
      </c>
      <c r="CI14" s="736">
        <v>38</v>
      </c>
      <c r="CJ14" s="992"/>
      <c r="CK14" s="737">
        <v>67.812725765225622</v>
      </c>
      <c r="CL14" s="730">
        <v>6.3020121641837079</v>
      </c>
      <c r="CM14" s="730">
        <v>55.449965927858003</v>
      </c>
      <c r="CN14" s="730">
        <v>80.175485602593241</v>
      </c>
      <c r="CO14" s="992">
        <v>9.2932588877224891</v>
      </c>
      <c r="CP14" s="736">
        <v>38.902415000000005</v>
      </c>
      <c r="CQ14" s="736">
        <v>50</v>
      </c>
      <c r="CR14" s="708"/>
      <c r="CS14" s="737">
        <v>82.527696986002596</v>
      </c>
      <c r="CT14" s="730">
        <v>3.5276948505338503</v>
      </c>
      <c r="CU14" s="730">
        <v>75.605877202546054</v>
      </c>
      <c r="CV14" s="730">
        <v>89.449516769459137</v>
      </c>
      <c r="CW14" s="730">
        <v>4.2745586989204085</v>
      </c>
      <c r="CX14" s="730">
        <v>47.327081000000007</v>
      </c>
      <c r="CY14" s="731">
        <v>74</v>
      </c>
      <c r="CZ14" s="745"/>
      <c r="DA14" s="992">
        <v>-9.6</v>
      </c>
      <c r="DB14" s="992">
        <v>14.7</v>
      </c>
      <c r="DC14" s="992"/>
      <c r="DD14" s="730" t="s">
        <v>258</v>
      </c>
      <c r="DE14" s="992" t="s">
        <v>258</v>
      </c>
      <c r="DF14" s="730"/>
    </row>
    <row r="15" spans="1:112" s="236" customFormat="1" ht="20.45" customHeight="1">
      <c r="A15" s="1773" t="s">
        <v>329</v>
      </c>
      <c r="B15" s="630"/>
      <c r="C15" s="630"/>
      <c r="D15" s="630"/>
      <c r="E15" s="630"/>
      <c r="F15" s="630"/>
      <c r="G15" s="630"/>
      <c r="H15" s="632"/>
      <c r="I15" s="903"/>
      <c r="J15" s="730" t="s">
        <v>330</v>
      </c>
      <c r="K15" s="630" t="s">
        <v>330</v>
      </c>
      <c r="L15" s="630" t="s">
        <v>330</v>
      </c>
      <c r="M15" s="630" t="s">
        <v>330</v>
      </c>
      <c r="N15" s="630" t="s">
        <v>330</v>
      </c>
      <c r="O15" s="630" t="s">
        <v>330</v>
      </c>
      <c r="P15" s="632" t="s">
        <v>330</v>
      </c>
      <c r="Q15" s="632" t="s">
        <v>330</v>
      </c>
      <c r="R15" s="730" t="s">
        <v>330</v>
      </c>
      <c r="S15" s="630" t="s">
        <v>330</v>
      </c>
      <c r="T15" s="630" t="s">
        <v>330</v>
      </c>
      <c r="U15" s="630" t="s">
        <v>330</v>
      </c>
      <c r="V15" s="630" t="s">
        <v>330</v>
      </c>
      <c r="W15" s="630" t="s">
        <v>330</v>
      </c>
      <c r="X15" s="803" t="s">
        <v>330</v>
      </c>
      <c r="Y15" s="630" t="s">
        <v>330</v>
      </c>
      <c r="Z15" s="730" t="s">
        <v>330</v>
      </c>
      <c r="AA15" s="630" t="s">
        <v>330</v>
      </c>
      <c r="AB15" s="630" t="s">
        <v>330</v>
      </c>
      <c r="AC15" s="630" t="s">
        <v>330</v>
      </c>
      <c r="AD15" s="630" t="s">
        <v>330</v>
      </c>
      <c r="AE15" s="630" t="s">
        <v>330</v>
      </c>
      <c r="AF15" s="632" t="s">
        <v>330</v>
      </c>
      <c r="AG15" s="630" t="s">
        <v>330</v>
      </c>
      <c r="AH15" s="630" t="s">
        <v>330</v>
      </c>
      <c r="AI15" s="630" t="s">
        <v>330</v>
      </c>
      <c r="AJ15" s="630" t="s">
        <v>330</v>
      </c>
      <c r="AK15" s="630" t="s">
        <v>330</v>
      </c>
      <c r="AL15" s="632" t="s">
        <v>330</v>
      </c>
      <c r="AM15" s="632" t="s">
        <v>330</v>
      </c>
      <c r="AN15" s="632" t="s">
        <v>330</v>
      </c>
      <c r="AO15" s="885" t="s">
        <v>330</v>
      </c>
      <c r="AP15" s="804" t="s">
        <v>330</v>
      </c>
      <c r="AQ15" s="804" t="s">
        <v>330</v>
      </c>
      <c r="AR15" s="804" t="s">
        <v>330</v>
      </c>
      <c r="AS15" s="804" t="s">
        <v>330</v>
      </c>
      <c r="AT15" s="635" t="s">
        <v>330</v>
      </c>
      <c r="AU15" s="967" t="s">
        <v>330</v>
      </c>
      <c r="AV15" s="632" t="s">
        <v>330</v>
      </c>
      <c r="AW15" s="735" t="s">
        <v>330</v>
      </c>
      <c r="AX15" s="804" t="s">
        <v>330</v>
      </c>
      <c r="AY15" s="804" t="s">
        <v>330</v>
      </c>
      <c r="AZ15" s="804" t="s">
        <v>330</v>
      </c>
      <c r="BA15" s="804" t="s">
        <v>330</v>
      </c>
      <c r="BB15" s="635" t="s">
        <v>330</v>
      </c>
      <c r="BC15" s="635" t="s">
        <v>330</v>
      </c>
      <c r="BD15" s="632" t="s">
        <v>330</v>
      </c>
      <c r="BE15" s="730" t="s">
        <v>330</v>
      </c>
      <c r="BF15" s="730" t="s">
        <v>330</v>
      </c>
      <c r="BG15" s="730" t="s">
        <v>330</v>
      </c>
      <c r="BH15" s="730" t="s">
        <v>330</v>
      </c>
      <c r="BI15" s="730" t="s">
        <v>330</v>
      </c>
      <c r="BJ15" s="736" t="s">
        <v>330</v>
      </c>
      <c r="BK15" s="736" t="s">
        <v>330</v>
      </c>
      <c r="BL15" s="733"/>
      <c r="BM15" s="737" t="s">
        <v>372</v>
      </c>
      <c r="BN15" s="730">
        <v>12.168428256259862</v>
      </c>
      <c r="BO15" s="730">
        <v>17.499806269831495</v>
      </c>
      <c r="BP15" s="730">
        <v>65.296394156570983</v>
      </c>
      <c r="BQ15" s="730">
        <v>29.39368761752872</v>
      </c>
      <c r="BR15" s="736">
        <v>18.192672999999992</v>
      </c>
      <c r="BS15" s="736">
        <v>21</v>
      </c>
      <c r="BT15" s="733"/>
      <c r="BU15" s="737">
        <v>51.288694750406613</v>
      </c>
      <c r="BV15" s="730">
        <v>5.451093364687754</v>
      </c>
      <c r="BW15" s="730">
        <v>40.595601540596313</v>
      </c>
      <c r="BX15" s="730">
        <v>61.98178796021692</v>
      </c>
      <c r="BY15" s="992">
        <v>10.628255195838335</v>
      </c>
      <c r="BZ15" s="736">
        <v>31.320139999999995</v>
      </c>
      <c r="CA15" s="736">
        <v>84</v>
      </c>
      <c r="CB15" s="734"/>
      <c r="CC15" s="1546" t="s">
        <v>209</v>
      </c>
      <c r="CD15" s="730">
        <v>7.7968774957604499</v>
      </c>
      <c r="CE15" s="730">
        <v>31.131245627799686</v>
      </c>
      <c r="CF15" s="730">
        <v>61.728048684842953</v>
      </c>
      <c r="CG15" s="992">
        <v>16.792885523143415</v>
      </c>
      <c r="CH15" s="736">
        <v>25.547489000000002</v>
      </c>
      <c r="CI15" s="736">
        <v>49</v>
      </c>
      <c r="CJ15" s="992"/>
      <c r="CK15" s="737">
        <v>53.192366358344159</v>
      </c>
      <c r="CL15" s="730">
        <v>4.9456354568251388</v>
      </c>
      <c r="CM15" s="730">
        <v>43.490432784907661</v>
      </c>
      <c r="CN15" s="730">
        <v>62.894299931780651</v>
      </c>
      <c r="CO15" s="992">
        <v>9.2976413636264716</v>
      </c>
      <c r="CP15" s="736">
        <v>33.669067999999982</v>
      </c>
      <c r="CQ15" s="736">
        <v>76</v>
      </c>
      <c r="CR15" s="708"/>
      <c r="CS15" s="737">
        <v>56.59630283377782</v>
      </c>
      <c r="CT15" s="730">
        <v>6.1515173044490643</v>
      </c>
      <c r="CU15" s="730">
        <v>44.526184532653467</v>
      </c>
      <c r="CV15" s="730">
        <v>68.66642113490218</v>
      </c>
      <c r="CW15" s="730">
        <v>10.869115112547094</v>
      </c>
      <c r="CX15" s="730">
        <v>25.203952000000001</v>
      </c>
      <c r="CY15" s="731">
        <v>62</v>
      </c>
      <c r="CZ15" s="745"/>
      <c r="DA15" s="992">
        <v>15.2</v>
      </c>
      <c r="DB15" s="992">
        <v>3.4</v>
      </c>
      <c r="DC15" s="992"/>
      <c r="DD15" s="730" t="s">
        <v>258</v>
      </c>
      <c r="DE15" s="992" t="s">
        <v>258</v>
      </c>
      <c r="DF15" s="730"/>
    </row>
    <row r="16" spans="1:112" s="236" customFormat="1" ht="20.45" customHeight="1">
      <c r="A16" s="1772" t="s">
        <v>24</v>
      </c>
      <c r="B16" s="630">
        <v>84.4</v>
      </c>
      <c r="C16" s="630"/>
      <c r="D16" s="630">
        <v>67.599999999999994</v>
      </c>
      <c r="E16" s="630">
        <v>93.4</v>
      </c>
      <c r="F16" s="630">
        <v>7.6</v>
      </c>
      <c r="G16" s="630"/>
      <c r="H16" s="632">
        <v>45</v>
      </c>
      <c r="I16" s="903"/>
      <c r="J16" s="730">
        <v>86.291933663554943</v>
      </c>
      <c r="K16" s="630">
        <v>5.907826023428921</v>
      </c>
      <c r="L16" s="630">
        <v>74.691757956305466</v>
      </c>
      <c r="M16" s="630">
        <v>97.89210937080442</v>
      </c>
      <c r="N16" s="630">
        <v>6.8463247636367059</v>
      </c>
      <c r="O16" s="630">
        <v>53.127959999999973</v>
      </c>
      <c r="P16" s="632">
        <v>35</v>
      </c>
      <c r="Q16" s="632"/>
      <c r="R16" s="730">
        <v>83.404173495335726</v>
      </c>
      <c r="S16" s="630">
        <v>7.540729245465891</v>
      </c>
      <c r="T16" s="630">
        <v>68.591477009606876</v>
      </c>
      <c r="U16" s="630">
        <v>98.216869981064576</v>
      </c>
      <c r="V16" s="630">
        <v>9.0411893427462555</v>
      </c>
      <c r="W16" s="630">
        <v>31.910806000000004</v>
      </c>
      <c r="X16" s="803">
        <v>29</v>
      </c>
      <c r="Y16" s="630"/>
      <c r="Z16" s="730">
        <v>82.319976059532834</v>
      </c>
      <c r="AA16" s="630">
        <v>7.1493606239191498</v>
      </c>
      <c r="AB16" s="630">
        <v>68.270840610234174</v>
      </c>
      <c r="AC16" s="630">
        <v>96.369111508831509</v>
      </c>
      <c r="AD16" s="630">
        <v>8.6848429338084543</v>
      </c>
      <c r="AE16" s="630">
        <v>36.189770000000003</v>
      </c>
      <c r="AF16" s="632">
        <v>34</v>
      </c>
      <c r="AG16" s="630">
        <v>82.82801308464704</v>
      </c>
      <c r="AH16" s="630">
        <v>5.2282961942831063</v>
      </c>
      <c r="AI16" s="630">
        <v>72.566926196028007</v>
      </c>
      <c r="AJ16" s="630">
        <v>93.089099973266059</v>
      </c>
      <c r="AK16" s="630">
        <v>6.3122318157505353</v>
      </c>
      <c r="AL16" s="632">
        <v>68.100576000000032</v>
      </c>
      <c r="AM16" s="632">
        <v>63</v>
      </c>
      <c r="AN16" s="632"/>
      <c r="AO16" s="885">
        <v>84.887303966245824</v>
      </c>
      <c r="AP16" s="804">
        <v>8.2570335606628795</v>
      </c>
      <c r="AQ16" s="804">
        <v>68.663578336662141</v>
      </c>
      <c r="AR16" s="804">
        <v>100</v>
      </c>
      <c r="AS16" s="804">
        <v>9.7270536050316387</v>
      </c>
      <c r="AT16" s="635">
        <v>37.192702000000011</v>
      </c>
      <c r="AU16" s="967">
        <v>32</v>
      </c>
      <c r="AV16" s="632"/>
      <c r="AW16" s="885">
        <v>85.24318940271398</v>
      </c>
      <c r="AX16" s="804">
        <v>8.3305113027364737</v>
      </c>
      <c r="AY16" s="804">
        <v>68.879280058740022</v>
      </c>
      <c r="AZ16" s="804">
        <v>100</v>
      </c>
      <c r="BA16" s="804">
        <v>9.7726414991122397</v>
      </c>
      <c r="BB16" s="635">
        <v>25.154365000000006</v>
      </c>
      <c r="BC16" s="635">
        <v>21</v>
      </c>
      <c r="BD16" s="632"/>
      <c r="BE16" s="730">
        <v>87.934076089551994</v>
      </c>
      <c r="BF16" s="730">
        <v>8.0348393105488736</v>
      </c>
      <c r="BG16" s="730">
        <v>72.146437354777291</v>
      </c>
      <c r="BH16" s="730">
        <v>100</v>
      </c>
      <c r="BI16" s="730">
        <v>9.1373443241345935</v>
      </c>
      <c r="BJ16" s="736">
        <v>23.180238999999997</v>
      </c>
      <c r="BK16" s="736">
        <v>21</v>
      </c>
      <c r="BL16" s="733"/>
      <c r="BM16" s="737">
        <v>93.717108640233491</v>
      </c>
      <c r="BN16" s="730">
        <v>3.4890051963795847</v>
      </c>
      <c r="BO16" s="730">
        <v>86.864845554396624</v>
      </c>
      <c r="BP16" s="730">
        <v>100</v>
      </c>
      <c r="BQ16" s="730">
        <v>3.7229116935023829</v>
      </c>
      <c r="BR16" s="736">
        <v>48.732213000000016</v>
      </c>
      <c r="BS16" s="736">
        <v>41</v>
      </c>
      <c r="BT16" s="733"/>
      <c r="BU16" s="737">
        <v>77.370287610645889</v>
      </c>
      <c r="BV16" s="730">
        <v>6.6611591266656474</v>
      </c>
      <c r="BW16" s="730">
        <v>64.303478685993682</v>
      </c>
      <c r="BX16" s="730">
        <v>90.437096535298096</v>
      </c>
      <c r="BY16" s="992">
        <v>8.6094537481712745</v>
      </c>
      <c r="BZ16" s="736">
        <v>27.656590999999992</v>
      </c>
      <c r="CA16" s="736">
        <v>49</v>
      </c>
      <c r="CB16" s="734"/>
      <c r="CC16" s="737">
        <v>84.865480799633531</v>
      </c>
      <c r="CD16" s="730">
        <v>4.7846921757209149</v>
      </c>
      <c r="CE16" s="730">
        <v>75.477345339719506</v>
      </c>
      <c r="CF16" s="730">
        <v>94.253616259547556</v>
      </c>
      <c r="CG16" s="992">
        <v>5.6379721538578451</v>
      </c>
      <c r="CH16" s="736">
        <v>36.807162000000005</v>
      </c>
      <c r="CI16" s="736">
        <v>51</v>
      </c>
      <c r="CJ16" s="992"/>
      <c r="CK16" s="737">
        <v>76.045219977672829</v>
      </c>
      <c r="CL16" s="730">
        <v>5.8329444886105568</v>
      </c>
      <c r="CM16" s="730">
        <v>64.602637834271022</v>
      </c>
      <c r="CN16" s="730">
        <v>87.487802121074637</v>
      </c>
      <c r="CO16" s="992">
        <v>7.6703630949100168</v>
      </c>
      <c r="CP16" s="736">
        <v>36.971092999999996</v>
      </c>
      <c r="CQ16" s="736">
        <v>61</v>
      </c>
      <c r="CR16" s="708"/>
      <c r="CS16" s="737">
        <v>73.894385538948555</v>
      </c>
      <c r="CT16" s="730">
        <v>5.9987784795825432</v>
      </c>
      <c r="CU16" s="730">
        <v>62.123961702469579</v>
      </c>
      <c r="CV16" s="730">
        <v>85.664809375427538</v>
      </c>
      <c r="CW16" s="730">
        <v>8.1180436589741749</v>
      </c>
      <c r="CX16" s="730">
        <v>23.406983999999998</v>
      </c>
      <c r="CY16" s="731">
        <v>44</v>
      </c>
      <c r="CZ16" s="745"/>
      <c r="DA16" s="992">
        <v>-19.8</v>
      </c>
      <c r="DB16" s="992">
        <v>-2.1</v>
      </c>
      <c r="DC16" s="992"/>
      <c r="DD16" s="730" t="s">
        <v>437</v>
      </c>
      <c r="DE16" s="992" t="s">
        <v>258</v>
      </c>
      <c r="DF16" s="730"/>
    </row>
    <row r="17" spans="1:110" s="236" customFormat="1" ht="20.45" customHeight="1">
      <c r="A17" s="1772" t="s">
        <v>25</v>
      </c>
      <c r="B17" s="630">
        <v>89.1</v>
      </c>
      <c r="C17" s="630"/>
      <c r="D17" s="630">
        <v>75.8</v>
      </c>
      <c r="E17" s="630">
        <v>95.5</v>
      </c>
      <c r="F17" s="630">
        <v>5.3</v>
      </c>
      <c r="G17" s="630"/>
      <c r="H17" s="632">
        <v>64</v>
      </c>
      <c r="I17" s="903"/>
      <c r="J17" s="730">
        <v>84.615384615384599</v>
      </c>
      <c r="K17" s="630">
        <v>4.9668487904846135</v>
      </c>
      <c r="L17" s="630">
        <v>74.862843079383126</v>
      </c>
      <c r="M17" s="630">
        <v>94.367926151386087</v>
      </c>
      <c r="N17" s="630">
        <v>5.8699122069363616</v>
      </c>
      <c r="O17" s="630">
        <v>27.290757000000003</v>
      </c>
      <c r="P17" s="632">
        <v>52</v>
      </c>
      <c r="Q17" s="632"/>
      <c r="R17" s="730">
        <v>88.961418958905298</v>
      </c>
      <c r="S17" s="630">
        <v>5.8243170855523552</v>
      </c>
      <c r="T17" s="630">
        <v>77.520371492997825</v>
      </c>
      <c r="U17" s="630">
        <v>100.40246642481276</v>
      </c>
      <c r="V17" s="630">
        <v>6.5470145976907475</v>
      </c>
      <c r="W17" s="630">
        <v>17.571869</v>
      </c>
      <c r="X17" s="803">
        <v>32</v>
      </c>
      <c r="Y17" s="630"/>
      <c r="Z17" s="730">
        <v>94.706064122154316</v>
      </c>
      <c r="AA17" s="630">
        <v>5.1557815873105541</v>
      </c>
      <c r="AB17" s="630">
        <v>84.57449045040704</v>
      </c>
      <c r="AC17" s="630">
        <v>104.83763779390161</v>
      </c>
      <c r="AD17" s="630">
        <v>5.4439825317421002</v>
      </c>
      <c r="AE17" s="630">
        <v>10.116253999999998</v>
      </c>
      <c r="AF17" s="632">
        <v>19</v>
      </c>
      <c r="AG17" s="630">
        <v>91.060307699442106</v>
      </c>
      <c r="AH17" s="630">
        <v>3.9847585744553418</v>
      </c>
      <c r="AI17" s="1260">
        <v>83.239795539598333</v>
      </c>
      <c r="AJ17" s="1260">
        <v>98.880819859285879</v>
      </c>
      <c r="AK17" s="1260">
        <v>4.3759555344438565</v>
      </c>
      <c r="AL17" s="1261">
        <v>27.688123000000004</v>
      </c>
      <c r="AM17" s="1261">
        <v>51</v>
      </c>
      <c r="AN17" s="1261"/>
      <c r="AO17" s="885">
        <v>86.547612676013898</v>
      </c>
      <c r="AP17" s="804">
        <v>6.644654079170083</v>
      </c>
      <c r="AQ17" s="804">
        <v>73.491950022840044</v>
      </c>
      <c r="AR17" s="804">
        <v>99.603275329187753</v>
      </c>
      <c r="AS17" s="804">
        <v>7.6774550720930579</v>
      </c>
      <c r="AT17" s="635">
        <v>14.106485000000001</v>
      </c>
      <c r="AU17" s="967">
        <v>24</v>
      </c>
      <c r="AV17" s="632"/>
      <c r="AW17" s="885">
        <v>89.822880112176449</v>
      </c>
      <c r="AX17" s="804">
        <v>5.5076038694840932</v>
      </c>
      <c r="AY17" s="804">
        <v>79.004104751634955</v>
      </c>
      <c r="AZ17" s="804">
        <v>100</v>
      </c>
      <c r="BA17" s="804">
        <v>6.1316268890575003</v>
      </c>
      <c r="BB17" s="635">
        <v>18.295461</v>
      </c>
      <c r="BC17" s="635">
        <v>37</v>
      </c>
      <c r="BD17" s="632"/>
      <c r="BE17" s="730">
        <v>90.552826633134629</v>
      </c>
      <c r="BF17" s="730">
        <v>6.992733439078715</v>
      </c>
      <c r="BG17" s="730">
        <v>76.812819516898728</v>
      </c>
      <c r="BH17" s="730">
        <v>100</v>
      </c>
      <c r="BI17" s="730">
        <v>7.7222696398082062</v>
      </c>
      <c r="BJ17" s="736">
        <v>10.064005</v>
      </c>
      <c r="BK17" s="736">
        <v>24</v>
      </c>
      <c r="BL17" s="733"/>
      <c r="BM17" s="737">
        <v>93.349760992633449</v>
      </c>
      <c r="BN17" s="730">
        <v>4.369017687848757</v>
      </c>
      <c r="BO17" s="730">
        <v>84.769189471880296</v>
      </c>
      <c r="BP17" s="730">
        <v>100</v>
      </c>
      <c r="BQ17" s="730">
        <v>4.6802666031394891</v>
      </c>
      <c r="BR17" s="736">
        <v>13.398541</v>
      </c>
      <c r="BS17" s="736">
        <v>30</v>
      </c>
      <c r="BT17" s="733"/>
      <c r="BU17" s="737">
        <v>86.875599197829061</v>
      </c>
      <c r="BV17" s="730">
        <v>4.5688755745635801</v>
      </c>
      <c r="BW17" s="730">
        <v>77.913101380543466</v>
      </c>
      <c r="BX17" s="730">
        <v>95.838097015114641</v>
      </c>
      <c r="BY17" s="992">
        <v>5.2591010787270083</v>
      </c>
      <c r="BZ17" s="736">
        <v>12.580360999999998</v>
      </c>
      <c r="CA17" s="736">
        <v>58</v>
      </c>
      <c r="CB17" s="734"/>
      <c r="CC17" s="737">
        <v>100</v>
      </c>
      <c r="CD17" s="730">
        <v>0</v>
      </c>
      <c r="CE17" s="730">
        <v>100</v>
      </c>
      <c r="CF17" s="730">
        <v>100</v>
      </c>
      <c r="CG17" s="992">
        <v>0</v>
      </c>
      <c r="CH17" s="736">
        <v>8.3909839999999996</v>
      </c>
      <c r="CI17" s="736">
        <v>34</v>
      </c>
      <c r="CJ17" s="992"/>
      <c r="CK17" s="737">
        <v>78.422022186703742</v>
      </c>
      <c r="CL17" s="730">
        <v>5.7479506066109707</v>
      </c>
      <c r="CM17" s="730">
        <v>67.146173925025977</v>
      </c>
      <c r="CN17" s="730">
        <v>89.697870448381508</v>
      </c>
      <c r="CO17" s="992">
        <v>7.3295108265972786</v>
      </c>
      <c r="CP17" s="736">
        <v>12.468007999999998</v>
      </c>
      <c r="CQ17" s="736">
        <v>53</v>
      </c>
      <c r="CR17" s="708"/>
      <c r="CS17" s="737">
        <v>89.909854596117327</v>
      </c>
      <c r="CT17" s="730">
        <v>4.0758018851601525</v>
      </c>
      <c r="CU17" s="730">
        <v>81.912573845521337</v>
      </c>
      <c r="CV17" s="730">
        <v>97.907135346713332</v>
      </c>
      <c r="CW17" s="730">
        <v>4.5332092944305149</v>
      </c>
      <c r="CX17" s="730">
        <v>10.752739000000004</v>
      </c>
      <c r="CY17" s="731">
        <v>61</v>
      </c>
      <c r="CZ17" s="745"/>
      <c r="DA17" s="702">
        <v>-3.4</v>
      </c>
      <c r="DB17" s="702">
        <v>11.5</v>
      </c>
      <c r="DC17" s="702"/>
      <c r="DD17" s="702" t="s">
        <v>258</v>
      </c>
      <c r="DE17" s="702"/>
      <c r="DF17" s="702"/>
    </row>
    <row r="18" spans="1:110" s="252" customFormat="1" ht="20.45" customHeight="1">
      <c r="A18" s="1772" t="s">
        <v>26</v>
      </c>
      <c r="B18" s="630">
        <v>82.5</v>
      </c>
      <c r="C18" s="630"/>
      <c r="D18" s="630">
        <v>66.2</v>
      </c>
      <c r="E18" s="630">
        <v>91.9</v>
      </c>
      <c r="F18" s="630">
        <v>7.8</v>
      </c>
      <c r="G18" s="630"/>
      <c r="H18" s="632">
        <v>57</v>
      </c>
      <c r="I18" s="903"/>
      <c r="J18" s="730">
        <v>75.9745634574344</v>
      </c>
      <c r="K18" s="630">
        <v>6.6467725707716436</v>
      </c>
      <c r="L18" s="630">
        <v>62.923446278068631</v>
      </c>
      <c r="M18" s="630">
        <v>89.025680636800161</v>
      </c>
      <c r="N18" s="630">
        <v>8.748681490609119</v>
      </c>
      <c r="O18" s="630">
        <v>46.295599999999965</v>
      </c>
      <c r="P18" s="632">
        <v>50</v>
      </c>
      <c r="Q18" s="632"/>
      <c r="R18" s="730">
        <v>74.315010055504771</v>
      </c>
      <c r="S18" s="630">
        <v>7.8699999299646235</v>
      </c>
      <c r="T18" s="630">
        <v>58.855507862746911</v>
      </c>
      <c r="U18" s="630">
        <v>89.774512248262624</v>
      </c>
      <c r="V18" s="630">
        <v>10.5900543161962</v>
      </c>
      <c r="W18" s="630">
        <v>25.715267999999998</v>
      </c>
      <c r="X18" s="803">
        <v>36</v>
      </c>
      <c r="Y18" s="630"/>
      <c r="Z18" s="730">
        <v>83.373223939091801</v>
      </c>
      <c r="AA18" s="630">
        <v>8.6718052982229565</v>
      </c>
      <c r="AB18" s="630">
        <v>66.332348029562667</v>
      </c>
      <c r="AC18" s="630">
        <v>100.41409984862095</v>
      </c>
      <c r="AD18" s="630">
        <v>10.401187441855592</v>
      </c>
      <c r="AE18" s="630">
        <v>27.916764999999998</v>
      </c>
      <c r="AF18" s="632">
        <v>35</v>
      </c>
      <c r="AG18" s="630">
        <v>79.030028565204702</v>
      </c>
      <c r="AH18" s="630">
        <v>5.7200724189660646</v>
      </c>
      <c r="AI18" s="630">
        <v>67.80377857493383</v>
      </c>
      <c r="AJ18" s="630">
        <v>90.256278555475575</v>
      </c>
      <c r="AK18" s="630">
        <v>7.2378468321653813</v>
      </c>
      <c r="AL18" s="632">
        <v>53.632032999999993</v>
      </c>
      <c r="AM18" s="632">
        <v>71</v>
      </c>
      <c r="AN18" s="632"/>
      <c r="AO18" s="885">
        <v>79.506000685059831</v>
      </c>
      <c r="AP18" s="804">
        <v>8.6461071252788173</v>
      </c>
      <c r="AQ18" s="804">
        <v>62.517808892697659</v>
      </c>
      <c r="AR18" s="804">
        <v>96.494192477422004</v>
      </c>
      <c r="AS18" s="804">
        <v>10.874785614645473</v>
      </c>
      <c r="AT18" s="635">
        <v>24.330721999999991</v>
      </c>
      <c r="AU18" s="967">
        <v>33</v>
      </c>
      <c r="AV18" s="632"/>
      <c r="AW18" s="885">
        <v>74.337504106834217</v>
      </c>
      <c r="AX18" s="804">
        <v>8.3812746609870654</v>
      </c>
      <c r="AY18" s="804">
        <v>57.873878555508682</v>
      </c>
      <c r="AZ18" s="804">
        <v>90.801129658159752</v>
      </c>
      <c r="BA18" s="804">
        <v>11.274624782857799</v>
      </c>
      <c r="BB18" s="635">
        <v>28.172551999999989</v>
      </c>
      <c r="BC18" s="635">
        <v>37</v>
      </c>
      <c r="BD18" s="632"/>
      <c r="BE18" s="730">
        <v>97.038613129525089</v>
      </c>
      <c r="BF18" s="730">
        <v>3.0516978524620186</v>
      </c>
      <c r="BG18" s="730">
        <v>91.042338486035419</v>
      </c>
      <c r="BH18" s="730">
        <v>100</v>
      </c>
      <c r="BI18" s="730">
        <v>3.1448283874262266</v>
      </c>
      <c r="BJ18" s="736">
        <v>20.564689000000005</v>
      </c>
      <c r="BK18" s="736">
        <v>33</v>
      </c>
      <c r="BL18" s="733"/>
      <c r="BM18" s="737">
        <v>74.81873630977482</v>
      </c>
      <c r="BN18" s="730">
        <v>7.9971050944171163</v>
      </c>
      <c r="BO18" s="730">
        <v>59.112749947560573</v>
      </c>
      <c r="BP18" s="730">
        <v>90.524722671989053</v>
      </c>
      <c r="BQ18" s="730">
        <v>10.688639622709481</v>
      </c>
      <c r="BR18" s="736">
        <v>21.529960000000006</v>
      </c>
      <c r="BS18" s="736">
        <v>33</v>
      </c>
      <c r="BT18" s="733"/>
      <c r="BU18" s="737">
        <v>82.050117764205339</v>
      </c>
      <c r="BV18" s="730">
        <v>4.0974463442901188</v>
      </c>
      <c r="BW18" s="730">
        <v>74.012395283515374</v>
      </c>
      <c r="BX18" s="730">
        <v>90.087840244895318</v>
      </c>
      <c r="BY18" s="992">
        <v>4.9938335933475573</v>
      </c>
      <c r="BZ18" s="736">
        <v>28.013181000000003</v>
      </c>
      <c r="CA18" s="736">
        <v>87</v>
      </c>
      <c r="CB18" s="734"/>
      <c r="CC18" s="737">
        <v>76.848931079406867</v>
      </c>
      <c r="CD18" s="730">
        <v>5.4873560016571599</v>
      </c>
      <c r="CE18" s="730">
        <v>66.082085571196586</v>
      </c>
      <c r="CF18" s="730">
        <v>87.615776587617162</v>
      </c>
      <c r="CG18" s="992">
        <v>7.1404454487299969</v>
      </c>
      <c r="CH18" s="736">
        <v>22.595177000000014</v>
      </c>
      <c r="CI18" s="736">
        <v>62</v>
      </c>
      <c r="CJ18" s="992"/>
      <c r="CK18" s="737">
        <v>74.674126177452109</v>
      </c>
      <c r="CL18" s="730">
        <v>5.1807427910617614</v>
      </c>
      <c r="CM18" s="730">
        <v>64.510978719712114</v>
      </c>
      <c r="CN18" s="730">
        <v>84.837273635192105</v>
      </c>
      <c r="CO18" s="992">
        <v>6.9378016941912186</v>
      </c>
      <c r="CP18" s="736">
        <v>22.962185000000012</v>
      </c>
      <c r="CQ18" s="736">
        <v>72</v>
      </c>
      <c r="CR18" s="708"/>
      <c r="CS18" s="737">
        <v>78.710335102465308</v>
      </c>
      <c r="CT18" s="730">
        <v>4.3764567112571395</v>
      </c>
      <c r="CU18" s="730">
        <v>70.123128462175401</v>
      </c>
      <c r="CV18" s="730">
        <v>87.297541742755229</v>
      </c>
      <c r="CW18" s="730">
        <v>5.5602059190319251</v>
      </c>
      <c r="CX18" s="730">
        <v>21.421239000000007</v>
      </c>
      <c r="CY18" s="731">
        <v>75</v>
      </c>
      <c r="CZ18" s="745"/>
      <c r="DA18" s="992">
        <v>3.9</v>
      </c>
      <c r="DB18" s="992">
        <v>4</v>
      </c>
      <c r="DC18" s="992"/>
      <c r="DD18" s="730" t="s">
        <v>258</v>
      </c>
      <c r="DE18" s="992"/>
      <c r="DF18" s="730"/>
    </row>
    <row r="19" spans="1:110" s="236" customFormat="1" ht="20.45" customHeight="1">
      <c r="A19" s="1772" t="s">
        <v>27</v>
      </c>
      <c r="B19" s="630">
        <v>37</v>
      </c>
      <c r="C19" s="630"/>
      <c r="D19" s="630">
        <v>22.1</v>
      </c>
      <c r="E19" s="630">
        <v>54.9</v>
      </c>
      <c r="F19" s="630">
        <v>23.3</v>
      </c>
      <c r="G19" s="630"/>
      <c r="H19" s="632">
        <v>27</v>
      </c>
      <c r="I19" s="903"/>
      <c r="J19" s="735">
        <v>43.223459471618696</v>
      </c>
      <c r="K19" s="630">
        <v>6.8031338558338472</v>
      </c>
      <c r="L19" s="630">
        <v>29.865322692599904</v>
      </c>
      <c r="M19" s="630">
        <v>56.581596250637489</v>
      </c>
      <c r="N19" s="630">
        <v>15.739447834574433</v>
      </c>
      <c r="O19" s="630">
        <v>27.864498000000001</v>
      </c>
      <c r="P19" s="632">
        <v>45</v>
      </c>
      <c r="Q19" s="632"/>
      <c r="R19" s="730">
        <v>63.961779942578836</v>
      </c>
      <c r="S19" s="630">
        <v>8.0430263763503813</v>
      </c>
      <c r="T19" s="630">
        <v>48.162391758574493</v>
      </c>
      <c r="U19" s="630">
        <v>79.761168126583172</v>
      </c>
      <c r="V19" s="630">
        <v>12.574738200798889</v>
      </c>
      <c r="W19" s="630">
        <v>26.217857000000002</v>
      </c>
      <c r="X19" s="803">
        <v>40</v>
      </c>
      <c r="Y19" s="630"/>
      <c r="Z19" s="735">
        <v>43.726334169316928</v>
      </c>
      <c r="AA19" s="630">
        <v>8.9060054735444805</v>
      </c>
      <c r="AB19" s="630">
        <v>26.225233890305933</v>
      </c>
      <c r="AC19" s="630">
        <v>61.227434448327919</v>
      </c>
      <c r="AD19" s="630">
        <v>20.367601452842315</v>
      </c>
      <c r="AE19" s="630">
        <v>20.705749000000004</v>
      </c>
      <c r="AF19" s="632">
        <v>31</v>
      </c>
      <c r="AG19" s="630">
        <v>55.032584239156726</v>
      </c>
      <c r="AH19" s="630">
        <v>6.2037549409405219</v>
      </c>
      <c r="AI19" s="630">
        <v>42.857055898911483</v>
      </c>
      <c r="AJ19" s="630">
        <v>67.208112579401956</v>
      </c>
      <c r="AK19" s="630">
        <v>11.27287592743361</v>
      </c>
      <c r="AL19" s="632">
        <v>46.923606000000007</v>
      </c>
      <c r="AM19" s="632">
        <v>71</v>
      </c>
      <c r="AN19" s="632"/>
      <c r="AO19" s="735">
        <v>57.028395478450754</v>
      </c>
      <c r="AP19" s="804">
        <v>11.563841248377953</v>
      </c>
      <c r="AQ19" s="804">
        <v>34.307331520139179</v>
      </c>
      <c r="AR19" s="804">
        <v>79.749459436762322</v>
      </c>
      <c r="AS19" s="804">
        <v>20.277339299766144</v>
      </c>
      <c r="AT19" s="635">
        <v>21.348257999999994</v>
      </c>
      <c r="AU19" s="967">
        <v>30</v>
      </c>
      <c r="AV19" s="632"/>
      <c r="AW19" s="735">
        <v>61.289287149789281</v>
      </c>
      <c r="AX19" s="804">
        <v>10.748164341353391</v>
      </c>
      <c r="AY19" s="804">
        <v>40.176298942418953</v>
      </c>
      <c r="AZ19" s="804">
        <v>82.40227535715961</v>
      </c>
      <c r="BA19" s="804">
        <v>17.536774926236586</v>
      </c>
      <c r="BB19" s="635">
        <v>18.972933999999999</v>
      </c>
      <c r="BC19" s="635">
        <v>31</v>
      </c>
      <c r="BD19" s="632"/>
      <c r="BE19" s="730" t="s">
        <v>293</v>
      </c>
      <c r="BF19" s="730">
        <v>11.318355449767195</v>
      </c>
      <c r="BG19" s="730">
        <v>28.238947377358819</v>
      </c>
      <c r="BH19" s="730">
        <v>72.717772654696276</v>
      </c>
      <c r="BI19" s="730">
        <v>22.422193284753046</v>
      </c>
      <c r="BJ19" s="736">
        <v>17.008215</v>
      </c>
      <c r="BK19" s="736">
        <v>28</v>
      </c>
      <c r="BL19" s="733"/>
      <c r="BM19" s="737">
        <v>47.405909113593715</v>
      </c>
      <c r="BN19" s="730">
        <v>6.7171529202560754</v>
      </c>
      <c r="BO19" s="730">
        <v>34.213696317478266</v>
      </c>
      <c r="BP19" s="730">
        <v>60.598121909709171</v>
      </c>
      <c r="BQ19" s="730">
        <v>14.169442261217856</v>
      </c>
      <c r="BR19" s="736">
        <v>29.034506999999991</v>
      </c>
      <c r="BS19" s="736">
        <v>40</v>
      </c>
      <c r="BT19" s="733"/>
      <c r="BU19" s="737" t="s">
        <v>397</v>
      </c>
      <c r="BV19" s="730">
        <v>6.1583253130276479</v>
      </c>
      <c r="BW19" s="730">
        <v>19.597127998505204</v>
      </c>
      <c r="BX19" s="730">
        <v>43.757986080711589</v>
      </c>
      <c r="BY19" s="992">
        <v>19.440657325081968</v>
      </c>
      <c r="BZ19" s="736">
        <v>22.914428000000008</v>
      </c>
      <c r="CA19" s="736">
        <v>55</v>
      </c>
      <c r="CB19" s="734"/>
      <c r="CC19" s="737" t="s">
        <v>410</v>
      </c>
      <c r="CD19" s="730">
        <v>6.891415376069947</v>
      </c>
      <c r="CE19" s="730">
        <v>27.103155481104867</v>
      </c>
      <c r="CF19" s="730">
        <v>54.146709668091184</v>
      </c>
      <c r="CG19" s="992">
        <v>16.963512157012204</v>
      </c>
      <c r="CH19" s="736">
        <v>27.762162999999997</v>
      </c>
      <c r="CI19" s="736">
        <v>62</v>
      </c>
      <c r="CJ19" s="992"/>
      <c r="CK19" s="737">
        <v>40.350569042550077</v>
      </c>
      <c r="CL19" s="730">
        <v>5.5788939348327116</v>
      </c>
      <c r="CM19" s="730">
        <v>29.406362005555675</v>
      </c>
      <c r="CN19" s="730">
        <v>51.294776079544476</v>
      </c>
      <c r="CO19" s="992">
        <v>13.826060120613695</v>
      </c>
      <c r="CP19" s="736">
        <v>28.790904999999995</v>
      </c>
      <c r="CQ19" s="736">
        <v>75</v>
      </c>
      <c r="CR19" s="708"/>
      <c r="CS19" s="737" t="s">
        <v>440</v>
      </c>
      <c r="CT19" s="730">
        <v>5.593037586714515</v>
      </c>
      <c r="CU19" s="730">
        <v>17.664354303632358</v>
      </c>
      <c r="CV19" s="730">
        <v>39.612963725718799</v>
      </c>
      <c r="CW19" s="730">
        <v>19.529676944190797</v>
      </c>
      <c r="CX19" s="730">
        <v>22.746498000000006</v>
      </c>
      <c r="CY19" s="731">
        <v>63</v>
      </c>
      <c r="CZ19" s="745"/>
      <c r="DA19" s="992">
        <v>-18.8</v>
      </c>
      <c r="DB19" s="992">
        <v>-11.8</v>
      </c>
      <c r="DC19" s="992"/>
      <c r="DD19" s="730" t="s">
        <v>438</v>
      </c>
      <c r="DE19" s="992"/>
      <c r="DF19" s="730"/>
    </row>
    <row r="20" spans="1:110" s="236" customFormat="1" ht="20.45" customHeight="1">
      <c r="A20" s="1772" t="s">
        <v>28</v>
      </c>
      <c r="B20" s="630">
        <v>64.900000000000006</v>
      </c>
      <c r="C20" s="630"/>
      <c r="D20" s="630">
        <v>48.9</v>
      </c>
      <c r="E20" s="630">
        <v>78.099999999999994</v>
      </c>
      <c r="F20" s="630">
        <v>11.8</v>
      </c>
      <c r="G20" s="630"/>
      <c r="H20" s="632">
        <v>37</v>
      </c>
      <c r="I20" s="903"/>
      <c r="J20" s="730">
        <v>71.144120486556588</v>
      </c>
      <c r="K20" s="630">
        <v>6.471317415350109</v>
      </c>
      <c r="L20" s="630">
        <v>58.437514236179098</v>
      </c>
      <c r="M20" s="630">
        <v>83.850726736934092</v>
      </c>
      <c r="N20" s="630">
        <v>9.0960677721399765</v>
      </c>
      <c r="O20" s="630">
        <v>55.169242000000004</v>
      </c>
      <c r="P20" s="632">
        <v>36</v>
      </c>
      <c r="Q20" s="632"/>
      <c r="R20" s="730">
        <v>80.408648307456872</v>
      </c>
      <c r="S20" s="630">
        <v>5.6999646122145675</v>
      </c>
      <c r="T20" s="630">
        <v>69.211873694325519</v>
      </c>
      <c r="U20" s="630">
        <v>91.605422920588211</v>
      </c>
      <c r="V20" s="630">
        <v>7.0887457160325988</v>
      </c>
      <c r="W20" s="630">
        <v>44.898265000000002</v>
      </c>
      <c r="X20" s="803">
        <v>39</v>
      </c>
      <c r="Y20" s="630"/>
      <c r="Z20" s="730">
        <v>91.495119596453819</v>
      </c>
      <c r="AA20" s="630">
        <v>6.2049958540461398</v>
      </c>
      <c r="AB20" s="630">
        <v>79.30174569890896</v>
      </c>
      <c r="AC20" s="630">
        <v>103.68849349399869</v>
      </c>
      <c r="AD20" s="630">
        <v>6.7817779586646214</v>
      </c>
      <c r="AE20" s="630">
        <v>26.536740000000002</v>
      </c>
      <c r="AF20" s="632">
        <v>25</v>
      </c>
      <c r="AG20" s="630">
        <v>84.527060647647431</v>
      </c>
      <c r="AH20" s="630">
        <v>4.6035637282410589</v>
      </c>
      <c r="AI20" s="630">
        <v>75.492077613513203</v>
      </c>
      <c r="AJ20" s="630">
        <v>93.562043681781674</v>
      </c>
      <c r="AK20" s="630">
        <v>5.4462602780322591</v>
      </c>
      <c r="AL20" s="632">
        <v>71.435005000000032</v>
      </c>
      <c r="AM20" s="632">
        <v>64</v>
      </c>
      <c r="AN20" s="632"/>
      <c r="AO20" s="885">
        <v>97.205369871799263</v>
      </c>
      <c r="AP20" s="804">
        <v>2.9025207968675439</v>
      </c>
      <c r="AQ20" s="804">
        <v>91.502389413190201</v>
      </c>
      <c r="AR20" s="804">
        <v>100</v>
      </c>
      <c r="AS20" s="804">
        <v>2.985967545512739</v>
      </c>
      <c r="AT20" s="635">
        <v>22.427797999999999</v>
      </c>
      <c r="AU20" s="967">
        <v>20</v>
      </c>
      <c r="AV20" s="632"/>
      <c r="AW20" s="885">
        <v>81.388834965542401</v>
      </c>
      <c r="AX20" s="804">
        <v>7.3511233489210195</v>
      </c>
      <c r="AY20" s="804">
        <v>66.94877100228976</v>
      </c>
      <c r="AZ20" s="804">
        <v>95.828898928795041</v>
      </c>
      <c r="BA20" s="804">
        <v>9.0321029316039052</v>
      </c>
      <c r="BB20" s="635">
        <v>31.119276999999997</v>
      </c>
      <c r="BC20" s="635">
        <v>29</v>
      </c>
      <c r="BD20" s="632"/>
      <c r="BE20" s="730">
        <v>86.427805566074966</v>
      </c>
      <c r="BF20" s="730">
        <v>6.0002091771496371</v>
      </c>
      <c r="BG20" s="730">
        <v>74.638007268858345</v>
      </c>
      <c r="BH20" s="730">
        <v>98.217603863291586</v>
      </c>
      <c r="BI20" s="730">
        <v>6.9424523020689382</v>
      </c>
      <c r="BJ20" s="736">
        <v>33.496314999999996</v>
      </c>
      <c r="BK20" s="736">
        <v>32</v>
      </c>
      <c r="BL20" s="733"/>
      <c r="BM20" s="737">
        <v>74.563750770606987</v>
      </c>
      <c r="BN20" s="730">
        <v>10.251618373045961</v>
      </c>
      <c r="BO20" s="730">
        <v>54.429992809855754</v>
      </c>
      <c r="BP20" s="730">
        <v>94.697508731358212</v>
      </c>
      <c r="BQ20" s="730">
        <v>13.748796522568639</v>
      </c>
      <c r="BR20" s="736">
        <v>29.123146000000006</v>
      </c>
      <c r="BS20" s="736">
        <v>24</v>
      </c>
      <c r="BT20" s="733"/>
      <c r="BU20" s="737">
        <v>79.813140831777091</v>
      </c>
      <c r="BV20" s="730">
        <v>4.7735364562441038</v>
      </c>
      <c r="BW20" s="730">
        <v>70.449171651262134</v>
      </c>
      <c r="BX20" s="730">
        <v>89.177110012292061</v>
      </c>
      <c r="BY20" s="992">
        <v>5.9808903728088234</v>
      </c>
      <c r="BZ20" s="736">
        <v>32.769813000000013</v>
      </c>
      <c r="CA20" s="736">
        <v>64</v>
      </c>
      <c r="CB20" s="734"/>
      <c r="CC20" s="737">
        <v>78.618196515352963</v>
      </c>
      <c r="CD20" s="730">
        <v>5.4742641052257879</v>
      </c>
      <c r="CE20" s="730">
        <v>67.877038865966384</v>
      </c>
      <c r="CF20" s="730">
        <v>89.359354164739528</v>
      </c>
      <c r="CG20" s="992">
        <v>6.9631005897683576</v>
      </c>
      <c r="CH20" s="736">
        <v>38.671634999999981</v>
      </c>
      <c r="CI20" s="736">
        <v>63</v>
      </c>
      <c r="CJ20" s="992"/>
      <c r="CK20" s="737">
        <v>78.886210185304847</v>
      </c>
      <c r="CL20" s="730">
        <v>7.6959801200895201</v>
      </c>
      <c r="CM20" s="730">
        <v>63.788880719875898</v>
      </c>
      <c r="CN20" s="730">
        <v>93.983539650733803</v>
      </c>
      <c r="CO20" s="992">
        <v>9.7557990198940363</v>
      </c>
      <c r="CP20" s="736">
        <v>20.085172000000004</v>
      </c>
      <c r="CQ20" s="736">
        <v>39</v>
      </c>
      <c r="CR20" s="708"/>
      <c r="CS20" s="737">
        <v>76.717576635750163</v>
      </c>
      <c r="CT20" s="730">
        <v>5.4324496430043787</v>
      </c>
      <c r="CU20" s="730">
        <v>66.058367434056123</v>
      </c>
      <c r="CV20" s="730">
        <v>87.376785837444203</v>
      </c>
      <c r="CW20" s="730">
        <v>7.0811017256153432</v>
      </c>
      <c r="CX20" s="730">
        <v>30.382588999999996</v>
      </c>
      <c r="CY20" s="731">
        <v>58</v>
      </c>
      <c r="CZ20" s="745"/>
      <c r="DA20" s="1877">
        <v>2.1</v>
      </c>
      <c r="DB20" s="1877">
        <v>-2.2000000000000002</v>
      </c>
      <c r="DC20" s="1877"/>
      <c r="DD20" s="1886" t="s">
        <v>258</v>
      </c>
      <c r="DE20" s="1877"/>
      <c r="DF20" s="730"/>
    </row>
    <row r="21" spans="1:110" s="236" customFormat="1" ht="20.45" customHeight="1">
      <c r="A21" s="1772" t="s">
        <v>29</v>
      </c>
      <c r="B21" s="630">
        <v>67.5</v>
      </c>
      <c r="C21" s="630"/>
      <c r="D21" s="630">
        <v>53.9</v>
      </c>
      <c r="E21" s="630">
        <v>78.7</v>
      </c>
      <c r="F21" s="630">
        <v>9.5</v>
      </c>
      <c r="G21" s="630"/>
      <c r="H21" s="632">
        <v>40</v>
      </c>
      <c r="I21" s="903"/>
      <c r="J21" s="730">
        <v>54.436956693012284</v>
      </c>
      <c r="K21" s="630">
        <v>7.7088947749496581</v>
      </c>
      <c r="L21" s="630">
        <v>39.300333924589744</v>
      </c>
      <c r="M21" s="630">
        <v>69.573579461434818</v>
      </c>
      <c r="N21" s="630">
        <v>14.161142068287589</v>
      </c>
      <c r="O21" s="630">
        <v>70.10159699999997</v>
      </c>
      <c r="P21" s="632">
        <v>46</v>
      </c>
      <c r="Q21" s="632"/>
      <c r="R21" s="730">
        <v>78.397830356962686</v>
      </c>
      <c r="S21" s="630">
        <v>6.3864365002475232</v>
      </c>
      <c r="T21" s="630">
        <v>65.852578773977058</v>
      </c>
      <c r="U21" s="630">
        <v>90.943081939948314</v>
      </c>
      <c r="V21" s="630">
        <v>8.1461903616065179</v>
      </c>
      <c r="W21" s="630">
        <v>50.843017999999994</v>
      </c>
      <c r="X21" s="803">
        <v>39</v>
      </c>
      <c r="Y21" s="630"/>
      <c r="Z21" s="730">
        <v>76.637660938962227</v>
      </c>
      <c r="AA21" s="630">
        <v>8.2114120702364382</v>
      </c>
      <c r="AB21" s="630">
        <v>60.50149905354909</v>
      </c>
      <c r="AC21" s="630">
        <v>92.773822824375358</v>
      </c>
      <c r="AD21" s="630">
        <v>10.714591193977576</v>
      </c>
      <c r="AE21" s="630">
        <v>41.352867000000003</v>
      </c>
      <c r="AF21" s="632">
        <v>34</v>
      </c>
      <c r="AG21" s="630">
        <v>77.608336857984526</v>
      </c>
      <c r="AH21" s="630">
        <v>4.8874491877965474</v>
      </c>
      <c r="AI21" s="630">
        <v>68.01619844116567</v>
      </c>
      <c r="AJ21" s="630">
        <v>87.200475274803395</v>
      </c>
      <c r="AK21" s="630">
        <v>6.2975826897825282</v>
      </c>
      <c r="AL21" s="632">
        <v>92.195884999999933</v>
      </c>
      <c r="AM21" s="632">
        <v>73</v>
      </c>
      <c r="AN21" s="632"/>
      <c r="AO21" s="885">
        <v>72.406852654025471</v>
      </c>
      <c r="AP21" s="804">
        <v>8.1313437106256217</v>
      </c>
      <c r="AQ21" s="804">
        <v>56.430087101138412</v>
      </c>
      <c r="AR21" s="804">
        <v>88.383618206912516</v>
      </c>
      <c r="AS21" s="804">
        <v>11.230074796205852</v>
      </c>
      <c r="AT21" s="635">
        <v>39.761412000000007</v>
      </c>
      <c r="AU21" s="967">
        <v>30</v>
      </c>
      <c r="AV21" s="632"/>
      <c r="AW21" s="885">
        <v>85.122384040740911</v>
      </c>
      <c r="AX21" s="804">
        <v>7.0484407224445089</v>
      </c>
      <c r="AY21" s="804">
        <v>71.276889951972507</v>
      </c>
      <c r="AZ21" s="804">
        <v>98.96787812950933</v>
      </c>
      <c r="BA21" s="804">
        <v>8.2803610376690262</v>
      </c>
      <c r="BB21" s="635">
        <v>48.293469999999992</v>
      </c>
      <c r="BC21" s="635">
        <v>33</v>
      </c>
      <c r="BD21" s="632"/>
      <c r="BE21" s="730">
        <v>69.636184523790803</v>
      </c>
      <c r="BF21" s="730">
        <v>9.9024322703627554</v>
      </c>
      <c r="BG21" s="730">
        <v>50.178916339869581</v>
      </c>
      <c r="BH21" s="730">
        <v>89.093452707712018</v>
      </c>
      <c r="BI21" s="730">
        <v>14.220239575273752</v>
      </c>
      <c r="BJ21" s="736">
        <v>30.827742999999998</v>
      </c>
      <c r="BK21" s="736">
        <v>24</v>
      </c>
      <c r="BL21" s="733"/>
      <c r="BM21" s="737">
        <v>51.430880930628298</v>
      </c>
      <c r="BN21" s="730">
        <v>6.560655310585747</v>
      </c>
      <c r="BO21" s="730">
        <v>38.546023020334871</v>
      </c>
      <c r="BP21" s="730">
        <v>64.315738840921725</v>
      </c>
      <c r="BQ21" s="730">
        <v>12.75625692555214</v>
      </c>
      <c r="BR21" s="736">
        <v>57.13043500000002</v>
      </c>
      <c r="BS21" s="736">
        <v>40</v>
      </c>
      <c r="BT21" s="733"/>
      <c r="BU21" s="737">
        <v>67.608047982115664</v>
      </c>
      <c r="BV21" s="730">
        <v>5.5560840228132475</v>
      </c>
      <c r="BW21" s="730">
        <v>56.709000696969227</v>
      </c>
      <c r="BX21" s="730">
        <v>78.507095267262116</v>
      </c>
      <c r="BY21" s="992">
        <v>8.2180808182525791</v>
      </c>
      <c r="BZ21" s="736">
        <v>56.760314999999999</v>
      </c>
      <c r="CA21" s="736">
        <v>67</v>
      </c>
      <c r="CB21" s="734"/>
      <c r="CC21" s="737">
        <v>74.884490879880161</v>
      </c>
      <c r="CD21" s="730">
        <v>6.8180240796188594</v>
      </c>
      <c r="CE21" s="730">
        <v>61.50671624409113</v>
      </c>
      <c r="CF21" s="730">
        <v>88.262265515669185</v>
      </c>
      <c r="CG21" s="992">
        <v>9.1047211505456254</v>
      </c>
      <c r="CH21" s="736">
        <v>52.375517999999985</v>
      </c>
      <c r="CI21" s="736">
        <v>56</v>
      </c>
      <c r="CJ21" s="992"/>
      <c r="CK21" s="737">
        <v>66.973654710293076</v>
      </c>
      <c r="CL21" s="730">
        <v>5.8691588641071188</v>
      </c>
      <c r="CM21" s="730">
        <v>55.460030237035305</v>
      </c>
      <c r="CN21" s="730">
        <v>78.487279183550839</v>
      </c>
      <c r="CO21" s="992">
        <v>8.763384482294196</v>
      </c>
      <c r="CP21" s="736">
        <v>56.596340999999988</v>
      </c>
      <c r="CQ21" s="736">
        <v>67</v>
      </c>
      <c r="CR21" s="708"/>
      <c r="CS21" s="737">
        <v>63.61978620105041</v>
      </c>
      <c r="CT21" s="730">
        <v>7.0394603320196412</v>
      </c>
      <c r="CU21" s="730">
        <v>49.807402234886972</v>
      </c>
      <c r="CV21" s="730">
        <v>77.43217016721384</v>
      </c>
      <c r="CW21" s="730">
        <v>11.064891525686098</v>
      </c>
      <c r="CX21" s="730">
        <v>60.077282999999994</v>
      </c>
      <c r="CY21" s="731">
        <v>68</v>
      </c>
      <c r="CZ21" s="745"/>
      <c r="DA21" s="1877">
        <v>12.2</v>
      </c>
      <c r="DB21" s="1877">
        <v>-3.4</v>
      </c>
      <c r="DC21" s="1877"/>
      <c r="DD21" s="1886" t="s">
        <v>258</v>
      </c>
      <c r="DE21" s="1877"/>
      <c r="DF21" s="730"/>
    </row>
    <row r="22" spans="1:110" s="236" customFormat="1" ht="20.45" customHeight="1">
      <c r="A22" s="1772" t="s">
        <v>30</v>
      </c>
      <c r="B22" s="630">
        <v>45.5</v>
      </c>
      <c r="C22" s="630"/>
      <c r="D22" s="630">
        <v>27.9</v>
      </c>
      <c r="E22" s="630">
        <v>64.2</v>
      </c>
      <c r="F22" s="630">
        <v>21.3</v>
      </c>
      <c r="G22" s="630"/>
      <c r="H22" s="632">
        <v>33</v>
      </c>
      <c r="I22" s="903"/>
      <c r="J22" s="730">
        <v>62.923551660531672</v>
      </c>
      <c r="K22" s="630">
        <v>7.9852794398005109</v>
      </c>
      <c r="L22" s="630">
        <v>47.244240149694491</v>
      </c>
      <c r="M22" s="630">
        <v>78.602863171368853</v>
      </c>
      <c r="N22" s="630">
        <v>12.690446151038257</v>
      </c>
      <c r="O22" s="630">
        <v>40.439518</v>
      </c>
      <c r="P22" s="632">
        <v>42</v>
      </c>
      <c r="Q22" s="632"/>
      <c r="R22" s="735">
        <v>42.364554245832508</v>
      </c>
      <c r="S22" s="630">
        <v>11.629023923621498</v>
      </c>
      <c r="T22" s="630">
        <v>19.520980872678955</v>
      </c>
      <c r="U22" s="630">
        <v>65.208127618986055</v>
      </c>
      <c r="V22" s="630">
        <v>27.449890906772538</v>
      </c>
      <c r="W22" s="630">
        <v>23.692880000000002</v>
      </c>
      <c r="X22" s="803">
        <v>24</v>
      </c>
      <c r="Y22" s="630"/>
      <c r="Z22" s="735">
        <v>52.540099239026738</v>
      </c>
      <c r="AA22" s="630">
        <v>10.709031083340582</v>
      </c>
      <c r="AB22" s="630">
        <v>31.495891772803553</v>
      </c>
      <c r="AC22" s="630">
        <v>73.584306705249929</v>
      </c>
      <c r="AD22" s="630">
        <v>20.382586326342384</v>
      </c>
      <c r="AE22" s="630">
        <v>23.122758000000008</v>
      </c>
      <c r="AF22" s="632">
        <v>22</v>
      </c>
      <c r="AG22" s="630">
        <v>47.390367722853661</v>
      </c>
      <c r="AH22" s="630">
        <v>8.0632645073999516</v>
      </c>
      <c r="AI22" s="630">
        <v>31.56535424966545</v>
      </c>
      <c r="AJ22" s="630">
        <v>63.215381196041861</v>
      </c>
      <c r="AK22" s="630">
        <v>17.014564129477101</v>
      </c>
      <c r="AL22" s="632">
        <v>46.815637999999986</v>
      </c>
      <c r="AM22" s="632">
        <v>46</v>
      </c>
      <c r="AN22" s="632"/>
      <c r="AO22" s="885">
        <v>81.934573205485194</v>
      </c>
      <c r="AP22" s="804">
        <v>8.1613374205768938</v>
      </c>
      <c r="AQ22" s="804">
        <v>65.89887489941411</v>
      </c>
      <c r="AR22" s="804">
        <v>97.970271511556277</v>
      </c>
      <c r="AS22" s="804">
        <v>9.9607981115724229</v>
      </c>
      <c r="AT22" s="635">
        <v>24.398321999999997</v>
      </c>
      <c r="AU22" s="967">
        <v>21</v>
      </c>
      <c r="AV22" s="632"/>
      <c r="AW22" s="885">
        <v>64.468320506938483</v>
      </c>
      <c r="AX22" s="804">
        <v>8.3740027752792177</v>
      </c>
      <c r="AY22" s="804">
        <v>48.018979370357556</v>
      </c>
      <c r="AZ22" s="804">
        <v>80.917661643519395</v>
      </c>
      <c r="BA22" s="804">
        <v>12.98932981258284</v>
      </c>
      <c r="BB22" s="635">
        <v>30.998317999999994</v>
      </c>
      <c r="BC22" s="635">
        <v>28</v>
      </c>
      <c r="BD22" s="632"/>
      <c r="BE22" s="730" t="s">
        <v>208</v>
      </c>
      <c r="BF22" s="730">
        <v>11.553234523953055</v>
      </c>
      <c r="BG22" s="730">
        <v>16.702735199675807</v>
      </c>
      <c r="BH22" s="730">
        <v>62.104587267290512</v>
      </c>
      <c r="BI22" s="730">
        <v>29.320205692296746</v>
      </c>
      <c r="BJ22" s="736">
        <v>35.378950999999994</v>
      </c>
      <c r="BK22" s="736">
        <v>29</v>
      </c>
      <c r="BL22" s="733"/>
      <c r="BM22" s="737">
        <v>69.432872879858394</v>
      </c>
      <c r="BN22" s="730">
        <v>9.543130715516055</v>
      </c>
      <c r="BO22" s="730">
        <v>50.69055561615766</v>
      </c>
      <c r="BP22" s="730">
        <v>88.175190143559135</v>
      </c>
      <c r="BQ22" s="730">
        <v>13.744398466744704</v>
      </c>
      <c r="BR22" s="736">
        <v>28.968760999999997</v>
      </c>
      <c r="BS22" s="736">
        <v>27</v>
      </c>
      <c r="BT22" s="733"/>
      <c r="BU22" s="737">
        <v>55.823050169220458</v>
      </c>
      <c r="BV22" s="730">
        <v>5.6003293860199124</v>
      </c>
      <c r="BW22" s="730">
        <v>44.837209325200917</v>
      </c>
      <c r="BX22" s="730">
        <v>66.808891013239986</v>
      </c>
      <c r="BY22" s="992">
        <v>10.032288398866109</v>
      </c>
      <c r="BZ22" s="736">
        <v>33.934432000000008</v>
      </c>
      <c r="CA22" s="736">
        <v>72</v>
      </c>
      <c r="CB22" s="734"/>
      <c r="CC22" s="737">
        <v>65.599791343174303</v>
      </c>
      <c r="CD22" s="730">
        <v>5.8802545923967084</v>
      </c>
      <c r="CE22" s="730">
        <v>54.062032042308907</v>
      </c>
      <c r="CF22" s="730">
        <v>77.137550644039692</v>
      </c>
      <c r="CG22" s="992">
        <v>8.9638312439671388</v>
      </c>
      <c r="CH22" s="736">
        <v>33.133831000000008</v>
      </c>
      <c r="CI22" s="736">
        <v>64</v>
      </c>
      <c r="CJ22" s="992"/>
      <c r="CK22" s="737">
        <v>64.415265055114816</v>
      </c>
      <c r="CL22" s="730">
        <v>5.3082208842890841</v>
      </c>
      <c r="CM22" s="730">
        <v>54.002041746989804</v>
      </c>
      <c r="CN22" s="730">
        <v>74.828488363239813</v>
      </c>
      <c r="CO22" s="992">
        <v>8.2406256960167408</v>
      </c>
      <c r="CP22" s="736">
        <v>41.051198000000021</v>
      </c>
      <c r="CQ22" s="736">
        <v>82</v>
      </c>
      <c r="CR22" s="708"/>
      <c r="CS22" s="737">
        <v>52.95733611806682</v>
      </c>
      <c r="CT22" s="730">
        <v>7.1895109835751603</v>
      </c>
      <c r="CU22" s="730">
        <v>38.850532250958622</v>
      </c>
      <c r="CV22" s="730">
        <v>67.064139985175032</v>
      </c>
      <c r="CW22" s="730">
        <v>13.576043491965603</v>
      </c>
      <c r="CX22" s="730">
        <v>30.014123000000001</v>
      </c>
      <c r="CY22" s="731">
        <v>63</v>
      </c>
      <c r="CZ22" s="745"/>
      <c r="DA22" s="1877">
        <v>-16.399999999999999</v>
      </c>
      <c r="DB22" s="1877">
        <v>-11.4</v>
      </c>
      <c r="DC22" s="1877"/>
      <c r="DD22" s="1886" t="s">
        <v>258</v>
      </c>
      <c r="DE22" s="1877"/>
      <c r="DF22" s="730"/>
    </row>
    <row r="23" spans="1:110" s="236" customFormat="1" ht="20.45" customHeight="1">
      <c r="A23" s="1772" t="s">
        <v>31</v>
      </c>
      <c r="B23" s="1427"/>
      <c r="C23" s="1427"/>
      <c r="D23" s="1427"/>
      <c r="E23" s="1427"/>
      <c r="F23" s="1427"/>
      <c r="G23" s="1427"/>
      <c r="H23" s="632"/>
      <c r="I23" s="903"/>
      <c r="J23" s="730"/>
      <c r="K23" s="1427"/>
      <c r="L23" s="1427"/>
      <c r="M23" s="1427"/>
      <c r="N23" s="1427"/>
      <c r="O23" s="1427"/>
      <c r="P23" s="632"/>
      <c r="Q23" s="632"/>
      <c r="R23" s="735"/>
      <c r="S23" s="1427"/>
      <c r="T23" s="1427"/>
      <c r="U23" s="1427"/>
      <c r="V23" s="1427"/>
      <c r="W23" s="1427"/>
      <c r="X23" s="803"/>
      <c r="Y23" s="1427"/>
      <c r="Z23" s="735"/>
      <c r="AA23" s="1427"/>
      <c r="AB23" s="1427"/>
      <c r="AC23" s="1427"/>
      <c r="AD23" s="1427"/>
      <c r="AE23" s="1427"/>
      <c r="AF23" s="632"/>
      <c r="AG23" s="1427"/>
      <c r="AH23" s="1427"/>
      <c r="AI23" s="1427"/>
      <c r="AJ23" s="1427"/>
      <c r="AK23" s="1427"/>
      <c r="AL23" s="632"/>
      <c r="AM23" s="632"/>
      <c r="AN23" s="632"/>
      <c r="AO23" s="885"/>
      <c r="AP23" s="1417"/>
      <c r="AQ23" s="1417"/>
      <c r="AR23" s="1417"/>
      <c r="AS23" s="1417"/>
      <c r="AT23" s="1428"/>
      <c r="AU23" s="967"/>
      <c r="AV23" s="632"/>
      <c r="AW23" s="885"/>
      <c r="AX23" s="1417"/>
      <c r="AY23" s="1417"/>
      <c r="AZ23" s="1417"/>
      <c r="BA23" s="1417"/>
      <c r="BB23" s="1428"/>
      <c r="BC23" s="1428"/>
      <c r="BD23" s="632"/>
      <c r="BE23" s="1154" t="s">
        <v>330</v>
      </c>
      <c r="BF23" s="1154"/>
      <c r="BG23" s="1154"/>
      <c r="BH23" s="1154"/>
      <c r="BI23" s="1154" t="s">
        <v>330</v>
      </c>
      <c r="BJ23" s="1158"/>
      <c r="BK23" s="1158" t="s">
        <v>330</v>
      </c>
      <c r="BL23" s="1157"/>
      <c r="BM23" s="737">
        <v>56.865572620055872</v>
      </c>
      <c r="BN23" s="730">
        <v>5.621429013172035</v>
      </c>
      <c r="BO23" s="730">
        <v>45.825316630588517</v>
      </c>
      <c r="BP23" s="730">
        <v>67.905828609523226</v>
      </c>
      <c r="BQ23" s="730">
        <v>9.8854698091783888</v>
      </c>
      <c r="BR23" s="736">
        <v>238.98567400000016</v>
      </c>
      <c r="BS23" s="736">
        <v>96</v>
      </c>
      <c r="BT23" s="1157"/>
      <c r="BU23" s="1154">
        <v>56.607345888087515</v>
      </c>
      <c r="BV23" s="1154">
        <v>3.7290160236196175</v>
      </c>
      <c r="BW23" s="1154">
        <v>49.292351766035907</v>
      </c>
      <c r="BX23" s="1154">
        <v>63.922340010139109</v>
      </c>
      <c r="BY23" s="1154">
        <v>6.5875125659342277</v>
      </c>
      <c r="BZ23" s="1158">
        <v>275.46733300000005</v>
      </c>
      <c r="CA23" s="1158">
        <v>232</v>
      </c>
      <c r="CB23" s="1157"/>
      <c r="CC23" s="1154">
        <v>63.559870227792324</v>
      </c>
      <c r="CD23" s="1154">
        <v>4.3554104921616963</v>
      </c>
      <c r="CE23" s="1154">
        <v>55.014036518482904</v>
      </c>
      <c r="CF23" s="1154">
        <v>72.105703937101751</v>
      </c>
      <c r="CG23" s="1154">
        <v>6.8524534058240425</v>
      </c>
      <c r="CH23" s="1158">
        <v>203.18803599999998</v>
      </c>
      <c r="CI23" s="1158">
        <v>156</v>
      </c>
      <c r="CJ23" s="1221"/>
      <c r="CK23" s="1154">
        <v>56.111066906629425</v>
      </c>
      <c r="CL23" s="1154">
        <v>4.1301251636242418</v>
      </c>
      <c r="CM23" s="1154">
        <v>48.008933149042676</v>
      </c>
      <c r="CN23" s="1154">
        <v>64.213200664216174</v>
      </c>
      <c r="CO23" s="1154">
        <v>7.3606249022085066</v>
      </c>
      <c r="CP23" s="1158">
        <v>251.50793199999995</v>
      </c>
      <c r="CQ23" s="1158">
        <v>193</v>
      </c>
      <c r="CR23" s="708"/>
      <c r="CS23" s="737">
        <v>60.346111172857228</v>
      </c>
      <c r="CT23" s="730">
        <v>3.4740553413012978</v>
      </c>
      <c r="CU23" s="730">
        <v>53.529539442849703</v>
      </c>
      <c r="CV23" s="730">
        <v>67.162682902864759</v>
      </c>
      <c r="CW23" s="730">
        <v>5.7568835402667595</v>
      </c>
      <c r="CX23" s="730">
        <v>250.94688299999999</v>
      </c>
      <c r="CY23" s="731">
        <v>242</v>
      </c>
      <c r="CZ23" s="745"/>
      <c r="DA23" s="1877">
        <v>3.4</v>
      </c>
      <c r="DB23" s="1877">
        <v>4.2</v>
      </c>
      <c r="DC23" s="1877"/>
      <c r="DD23" s="1886"/>
      <c r="DE23" s="1877"/>
      <c r="DF23" s="730"/>
    </row>
    <row r="24" spans="1:110" s="236" customFormat="1" ht="20.45" customHeight="1">
      <c r="A24" s="1859" t="s">
        <v>402</v>
      </c>
      <c r="B24" s="630"/>
      <c r="C24" s="630"/>
      <c r="D24" s="630"/>
      <c r="E24" s="630"/>
      <c r="F24" s="630"/>
      <c r="G24" s="630"/>
      <c r="H24" s="632"/>
      <c r="I24" s="903"/>
      <c r="J24" s="730" t="s">
        <v>330</v>
      </c>
      <c r="K24" s="630" t="s">
        <v>330</v>
      </c>
      <c r="L24" s="630" t="s">
        <v>330</v>
      </c>
      <c r="M24" s="630" t="s">
        <v>330</v>
      </c>
      <c r="N24" s="630" t="s">
        <v>330</v>
      </c>
      <c r="O24" s="630" t="s">
        <v>330</v>
      </c>
      <c r="P24" s="632" t="s">
        <v>330</v>
      </c>
      <c r="Q24" s="632" t="s">
        <v>330</v>
      </c>
      <c r="R24" s="730" t="s">
        <v>330</v>
      </c>
      <c r="S24" s="630" t="s">
        <v>330</v>
      </c>
      <c r="T24" s="630" t="s">
        <v>330</v>
      </c>
      <c r="U24" s="630" t="s">
        <v>330</v>
      </c>
      <c r="V24" s="630" t="s">
        <v>330</v>
      </c>
      <c r="W24" s="630" t="s">
        <v>330</v>
      </c>
      <c r="X24" s="803" t="s">
        <v>330</v>
      </c>
      <c r="Y24" s="630" t="s">
        <v>330</v>
      </c>
      <c r="Z24" s="730" t="s">
        <v>330</v>
      </c>
      <c r="AA24" s="630" t="s">
        <v>330</v>
      </c>
      <c r="AB24" s="630" t="s">
        <v>330</v>
      </c>
      <c r="AC24" s="630" t="s">
        <v>330</v>
      </c>
      <c r="AD24" s="630" t="s">
        <v>330</v>
      </c>
      <c r="AE24" s="630" t="s">
        <v>330</v>
      </c>
      <c r="AF24" s="632" t="s">
        <v>330</v>
      </c>
      <c r="AG24" s="630" t="s">
        <v>330</v>
      </c>
      <c r="AH24" s="630" t="s">
        <v>330</v>
      </c>
      <c r="AI24" s="630" t="s">
        <v>330</v>
      </c>
      <c r="AJ24" s="630" t="s">
        <v>330</v>
      </c>
      <c r="AK24" s="630" t="s">
        <v>330</v>
      </c>
      <c r="AL24" s="632" t="s">
        <v>330</v>
      </c>
      <c r="AM24" s="632" t="s">
        <v>330</v>
      </c>
      <c r="AN24" s="632" t="s">
        <v>330</v>
      </c>
      <c r="AO24" s="885" t="s">
        <v>330</v>
      </c>
      <c r="AP24" s="804" t="s">
        <v>330</v>
      </c>
      <c r="AQ24" s="804" t="s">
        <v>330</v>
      </c>
      <c r="AR24" s="804" t="s">
        <v>330</v>
      </c>
      <c r="AS24" s="804" t="s">
        <v>330</v>
      </c>
      <c r="AT24" s="635" t="s">
        <v>330</v>
      </c>
      <c r="AU24" s="967" t="s">
        <v>330</v>
      </c>
      <c r="AV24" s="632" t="s">
        <v>330</v>
      </c>
      <c r="AW24" s="735" t="s">
        <v>330</v>
      </c>
      <c r="AX24" s="804" t="s">
        <v>330</v>
      </c>
      <c r="AY24" s="804" t="s">
        <v>330</v>
      </c>
      <c r="AZ24" s="804" t="s">
        <v>330</v>
      </c>
      <c r="BA24" s="804" t="s">
        <v>330</v>
      </c>
      <c r="BB24" s="635" t="s">
        <v>330</v>
      </c>
      <c r="BC24" s="635" t="s">
        <v>330</v>
      </c>
      <c r="BD24" s="632" t="s">
        <v>330</v>
      </c>
      <c r="BE24" s="730" t="s">
        <v>330</v>
      </c>
      <c r="BF24" s="730" t="s">
        <v>330</v>
      </c>
      <c r="BG24" s="730" t="s">
        <v>330</v>
      </c>
      <c r="BH24" s="730" t="s">
        <v>330</v>
      </c>
      <c r="BI24" s="730" t="s">
        <v>330</v>
      </c>
      <c r="BJ24" s="736" t="s">
        <v>330</v>
      </c>
      <c r="BK24" s="736" t="s">
        <v>330</v>
      </c>
      <c r="BL24" s="733"/>
      <c r="BM24" s="737">
        <v>57.762630047032872</v>
      </c>
      <c r="BN24" s="730">
        <v>6.2756379361821182</v>
      </c>
      <c r="BO24" s="730">
        <v>45.280638597027725</v>
      </c>
      <c r="BP24" s="730">
        <v>70.244621497038011</v>
      </c>
      <c r="BQ24" s="730">
        <v>10.864529421655869</v>
      </c>
      <c r="BR24" s="736">
        <v>208.87279700000008</v>
      </c>
      <c r="BS24" s="736">
        <v>69</v>
      </c>
      <c r="BT24" s="733"/>
      <c r="BU24" s="737">
        <v>56.251564451652705</v>
      </c>
      <c r="BV24" s="730">
        <v>4.2189347905123622</v>
      </c>
      <c r="BW24" s="730">
        <v>47.925351563088789</v>
      </c>
      <c r="BX24" s="730">
        <v>64.577777340216613</v>
      </c>
      <c r="BY24" s="992">
        <v>7.5001199195774682</v>
      </c>
      <c r="BZ24" s="736">
        <v>241.25465899999998</v>
      </c>
      <c r="CA24" s="736">
        <v>154</v>
      </c>
      <c r="CB24" s="734"/>
      <c r="CC24" s="737">
        <v>63.850183157760895</v>
      </c>
      <c r="CD24" s="730">
        <v>5.010616428799513</v>
      </c>
      <c r="CE24" s="730">
        <v>53.927798492060077</v>
      </c>
      <c r="CF24" s="730">
        <v>73.772567823461728</v>
      </c>
      <c r="CG24" s="992">
        <v>7.8474581919667994</v>
      </c>
      <c r="CH24" s="736">
        <v>173.14963799999998</v>
      </c>
      <c r="CI24" s="736">
        <v>95</v>
      </c>
      <c r="CJ24" s="992"/>
      <c r="CK24" s="737">
        <v>54.26453655004174</v>
      </c>
      <c r="CL24" s="730">
        <v>4.7251317033213578</v>
      </c>
      <c r="CM24" s="730">
        <v>44.95002312457305</v>
      </c>
      <c r="CN24" s="730">
        <v>63.579049975510429</v>
      </c>
      <c r="CO24" s="992">
        <v>8.7075869503905743</v>
      </c>
      <c r="CP24" s="736">
        <v>215.26502099999996</v>
      </c>
      <c r="CQ24" s="736">
        <v>120</v>
      </c>
      <c r="CR24" s="708"/>
      <c r="CS24" s="737">
        <v>60.824423963427151</v>
      </c>
      <c r="CT24" s="730">
        <v>3.7833268533993194</v>
      </c>
      <c r="CU24" s="730">
        <v>53.368776998006815</v>
      </c>
      <c r="CV24" s="730">
        <v>68.280070928847493</v>
      </c>
      <c r="CW24" s="730">
        <v>6.2200783942880884</v>
      </c>
      <c r="CX24" s="730">
        <v>226.072104</v>
      </c>
      <c r="CY24" s="731">
        <v>179</v>
      </c>
      <c r="CZ24" s="745"/>
      <c r="DA24" s="1877">
        <v>3</v>
      </c>
      <c r="DB24" s="1877">
        <v>6.5</v>
      </c>
      <c r="DC24" s="1877"/>
      <c r="DD24" s="1886" t="s">
        <v>258</v>
      </c>
      <c r="DE24" s="1877" t="s">
        <v>258</v>
      </c>
      <c r="DF24" s="730"/>
    </row>
    <row r="25" spans="1:110" s="236" customFormat="1" ht="20.45" customHeight="1">
      <c r="A25" s="1862" t="s">
        <v>403</v>
      </c>
      <c r="B25" s="593"/>
      <c r="C25" s="593"/>
      <c r="D25" s="593"/>
      <c r="E25" s="593"/>
      <c r="F25" s="593"/>
      <c r="G25" s="593"/>
      <c r="H25" s="597"/>
      <c r="I25" s="901"/>
      <c r="J25" s="702" t="s">
        <v>330</v>
      </c>
      <c r="K25" s="602" t="s">
        <v>330</v>
      </c>
      <c r="L25" s="602" t="s">
        <v>330</v>
      </c>
      <c r="M25" s="602" t="s">
        <v>330</v>
      </c>
      <c r="N25" s="602" t="s">
        <v>330</v>
      </c>
      <c r="O25" s="602" t="s">
        <v>330</v>
      </c>
      <c r="P25" s="604" t="s">
        <v>330</v>
      </c>
      <c r="Q25" s="604" t="s">
        <v>330</v>
      </c>
      <c r="R25" s="710" t="s">
        <v>330</v>
      </c>
      <c r="S25" s="602" t="s">
        <v>330</v>
      </c>
      <c r="T25" s="602" t="s">
        <v>330</v>
      </c>
      <c r="U25" s="602" t="s">
        <v>330</v>
      </c>
      <c r="V25" s="602" t="s">
        <v>330</v>
      </c>
      <c r="W25" s="602" t="s">
        <v>330</v>
      </c>
      <c r="X25" s="792" t="s">
        <v>330</v>
      </c>
      <c r="Y25" s="602" t="s">
        <v>330</v>
      </c>
      <c r="Z25" s="710" t="s">
        <v>330</v>
      </c>
      <c r="AA25" s="602" t="s">
        <v>330</v>
      </c>
      <c r="AB25" s="602" t="s">
        <v>330</v>
      </c>
      <c r="AC25" s="602" t="s">
        <v>330</v>
      </c>
      <c r="AD25" s="602" t="s">
        <v>330</v>
      </c>
      <c r="AE25" s="602" t="s">
        <v>330</v>
      </c>
      <c r="AF25" s="604" t="s">
        <v>330</v>
      </c>
      <c r="AG25" s="602" t="s">
        <v>330</v>
      </c>
      <c r="AH25" s="602" t="s">
        <v>330</v>
      </c>
      <c r="AI25" s="602" t="s">
        <v>330</v>
      </c>
      <c r="AJ25" s="602" t="s">
        <v>330</v>
      </c>
      <c r="AK25" s="602" t="s">
        <v>330</v>
      </c>
      <c r="AL25" s="604" t="s">
        <v>330</v>
      </c>
      <c r="AM25" s="604" t="s">
        <v>330</v>
      </c>
      <c r="AN25" s="604" t="s">
        <v>330</v>
      </c>
      <c r="AO25" s="883" t="s">
        <v>330</v>
      </c>
      <c r="AP25" s="793" t="s">
        <v>330</v>
      </c>
      <c r="AQ25" s="793" t="s">
        <v>330</v>
      </c>
      <c r="AR25" s="793" t="s">
        <v>330</v>
      </c>
      <c r="AS25" s="793" t="s">
        <v>330</v>
      </c>
      <c r="AT25" s="607" t="s">
        <v>330</v>
      </c>
      <c r="AU25" s="977" t="s">
        <v>330</v>
      </c>
      <c r="AV25" s="604" t="s">
        <v>330</v>
      </c>
      <c r="AW25" s="880" t="s">
        <v>330</v>
      </c>
      <c r="AX25" s="793" t="s">
        <v>330</v>
      </c>
      <c r="AY25" s="793" t="s">
        <v>330</v>
      </c>
      <c r="AZ25" s="793" t="s">
        <v>330</v>
      </c>
      <c r="BA25" s="793" t="s">
        <v>330</v>
      </c>
      <c r="BB25" s="607" t="s">
        <v>330</v>
      </c>
      <c r="BC25" s="607" t="s">
        <v>330</v>
      </c>
      <c r="BD25" s="604" t="s">
        <v>330</v>
      </c>
      <c r="BE25" s="710" t="s">
        <v>330</v>
      </c>
      <c r="BF25" s="710" t="s">
        <v>330</v>
      </c>
      <c r="BG25" s="710" t="s">
        <v>330</v>
      </c>
      <c r="BH25" s="710" t="s">
        <v>330</v>
      </c>
      <c r="BI25" s="710" t="s">
        <v>330</v>
      </c>
      <c r="BJ25" s="715" t="s">
        <v>330</v>
      </c>
      <c r="BK25" s="715" t="s">
        <v>330</v>
      </c>
      <c r="BL25" s="713"/>
      <c r="BM25" s="709" t="s">
        <v>376</v>
      </c>
      <c r="BN25" s="710">
        <v>9.6561315555149516</v>
      </c>
      <c r="BO25" s="710">
        <v>31.43763062365424</v>
      </c>
      <c r="BP25" s="710">
        <v>69.84894521564533</v>
      </c>
      <c r="BQ25" s="710">
        <v>19.066952309327327</v>
      </c>
      <c r="BR25" s="715">
        <v>30.112877000000001</v>
      </c>
      <c r="BS25" s="715">
        <v>27</v>
      </c>
      <c r="BT25" s="713"/>
      <c r="BU25" s="709">
        <v>59.116180161772789</v>
      </c>
      <c r="BV25" s="710">
        <v>4.8096300317353533</v>
      </c>
      <c r="BW25" s="710">
        <v>49.624209902001212</v>
      </c>
      <c r="BX25" s="710">
        <v>68.608150421544366</v>
      </c>
      <c r="BY25" s="1016">
        <v>8.1358944684411103</v>
      </c>
      <c r="BZ25" s="715">
        <v>34.212674</v>
      </c>
      <c r="CA25" s="715">
        <v>78</v>
      </c>
      <c r="CB25" s="714"/>
      <c r="CC25" s="709">
        <v>61.886426166934697</v>
      </c>
      <c r="CD25" s="710">
        <v>6.5237774257535408</v>
      </c>
      <c r="CE25" s="710">
        <v>48.967570770284219</v>
      </c>
      <c r="CF25" s="710">
        <v>74.805281563585169</v>
      </c>
      <c r="CG25" s="1016">
        <v>10.541532012457896</v>
      </c>
      <c r="CH25" s="715">
        <v>30.038398000000015</v>
      </c>
      <c r="CI25" s="715">
        <v>61</v>
      </c>
      <c r="CJ25" s="1016"/>
      <c r="CK25" s="709">
        <v>67.07854675359826</v>
      </c>
      <c r="CL25" s="710">
        <v>5.848653941560837</v>
      </c>
      <c r="CM25" s="710">
        <v>55.549266919705808</v>
      </c>
      <c r="CN25" s="710">
        <v>78.607826587490706</v>
      </c>
      <c r="CO25" s="1016">
        <v>8.719112480246304</v>
      </c>
      <c r="CP25" s="715">
        <v>36.242910999999992</v>
      </c>
      <c r="CQ25" s="715">
        <v>73</v>
      </c>
      <c r="CR25" s="708"/>
      <c r="CS25" s="709">
        <v>55.999010081657431</v>
      </c>
      <c r="CT25" s="710">
        <v>6.5633470331504533</v>
      </c>
      <c r="CU25" s="710">
        <v>43.064891437707459</v>
      </c>
      <c r="CV25" s="710">
        <v>68.933128725607403</v>
      </c>
      <c r="CW25" s="710">
        <v>11.720469743268353</v>
      </c>
      <c r="CX25" s="710">
        <v>24.874778999999993</v>
      </c>
      <c r="CY25" s="711">
        <v>63</v>
      </c>
      <c r="CZ25" s="1828"/>
      <c r="DA25" s="1877">
        <v>5.4</v>
      </c>
      <c r="DB25" s="1877">
        <v>-11.1</v>
      </c>
      <c r="DC25" s="1877"/>
      <c r="DD25" s="1886" t="s">
        <v>258</v>
      </c>
      <c r="DE25" s="1877" t="s">
        <v>258</v>
      </c>
      <c r="DF25" s="730"/>
    </row>
    <row r="26" spans="1:110" s="236" customFormat="1" ht="20.45" customHeight="1">
      <c r="A26" s="1772" t="s">
        <v>32</v>
      </c>
      <c r="B26" s="630">
        <v>82.3</v>
      </c>
      <c r="C26" s="630"/>
      <c r="D26" s="630">
        <v>69.599999999999994</v>
      </c>
      <c r="E26" s="630">
        <v>90.4</v>
      </c>
      <c r="F26" s="630">
        <v>6.4</v>
      </c>
      <c r="G26" s="630"/>
      <c r="H26" s="632">
        <v>62</v>
      </c>
      <c r="I26" s="903"/>
      <c r="J26" s="730">
        <v>79.245987506690611</v>
      </c>
      <c r="K26" s="630">
        <v>4.2285554662296736</v>
      </c>
      <c r="L26" s="630">
        <v>70.943104821657769</v>
      </c>
      <c r="M26" s="630">
        <v>87.548870191723452</v>
      </c>
      <c r="N26" s="630">
        <v>5.3359868420753331</v>
      </c>
      <c r="O26" s="630">
        <v>64.853753000000026</v>
      </c>
      <c r="P26" s="632">
        <v>77</v>
      </c>
      <c r="Q26" s="632"/>
      <c r="R26" s="730">
        <v>82.3369372826985</v>
      </c>
      <c r="S26" s="630">
        <v>6.0441936850691391</v>
      </c>
      <c r="T26" s="630">
        <v>70.463973323447277</v>
      </c>
      <c r="U26" s="630">
        <v>94.209901241949709</v>
      </c>
      <c r="V26" s="630">
        <v>7.3408046067062154</v>
      </c>
      <c r="W26" s="630">
        <v>31.412575999999994</v>
      </c>
      <c r="X26" s="803">
        <v>41</v>
      </c>
      <c r="Y26" s="630"/>
      <c r="Z26" s="730">
        <v>62.989325542689912</v>
      </c>
      <c r="AA26" s="630">
        <v>6.9217058323517389</v>
      </c>
      <c r="AB26" s="630">
        <v>49.387552196194108</v>
      </c>
      <c r="AC26" s="630">
        <v>76.591098889185716</v>
      </c>
      <c r="AD26" s="630">
        <v>10.988696533447836</v>
      </c>
      <c r="AE26" s="630">
        <v>26.806515000000001</v>
      </c>
      <c r="AF26" s="632">
        <v>35</v>
      </c>
      <c r="AG26" s="630">
        <v>73.42848413761736</v>
      </c>
      <c r="AH26" s="630">
        <v>5.286609847583942</v>
      </c>
      <c r="AI26" s="1260">
        <v>63.052950507444763</v>
      </c>
      <c r="AJ26" s="1260">
        <v>83.804017767789972</v>
      </c>
      <c r="AK26" s="1260">
        <v>7.1996717754324644</v>
      </c>
      <c r="AL26" s="1261">
        <v>58.219090999999963</v>
      </c>
      <c r="AM26" s="1261">
        <v>76</v>
      </c>
      <c r="AN26" s="1261"/>
      <c r="AO26" s="885">
        <v>69.552692526857285</v>
      </c>
      <c r="AP26" s="804">
        <v>5.7996743250877909</v>
      </c>
      <c r="AQ26" s="804">
        <v>58.157277418042895</v>
      </c>
      <c r="AR26" s="804">
        <v>80.948107635671676</v>
      </c>
      <c r="AS26" s="804">
        <v>8.3385331529017197</v>
      </c>
      <c r="AT26" s="635">
        <v>38.00613899999999</v>
      </c>
      <c r="AU26" s="967">
        <v>51</v>
      </c>
      <c r="AV26" s="632"/>
      <c r="AW26" s="885">
        <v>76.669897570549836</v>
      </c>
      <c r="AX26" s="804">
        <v>5.945549582386243</v>
      </c>
      <c r="AY26" s="804">
        <v>64.990850411186258</v>
      </c>
      <c r="AZ26" s="804">
        <v>88.348944729913427</v>
      </c>
      <c r="BA26" s="804">
        <v>7.7547378707729306</v>
      </c>
      <c r="BB26" s="635">
        <v>37.562244</v>
      </c>
      <c r="BC26" s="635">
        <v>52</v>
      </c>
      <c r="BD26" s="632"/>
      <c r="BE26" s="730">
        <v>85.490518064894744</v>
      </c>
      <c r="BF26" s="730">
        <v>4.5110675953287904</v>
      </c>
      <c r="BG26" s="730">
        <v>76.626730906177471</v>
      </c>
      <c r="BH26" s="730">
        <v>94.354305223612002</v>
      </c>
      <c r="BI26" s="730">
        <v>5.2766876344163656</v>
      </c>
      <c r="BJ26" s="736">
        <v>48.82558200000004</v>
      </c>
      <c r="BK26" s="736">
        <v>59</v>
      </c>
      <c r="BL26" s="733"/>
      <c r="BM26" s="737">
        <v>80.847564131448806</v>
      </c>
      <c r="BN26" s="730">
        <v>6.2700621275307444</v>
      </c>
      <c r="BO26" s="730">
        <v>68.533419312471452</v>
      </c>
      <c r="BP26" s="730">
        <v>93.161708950426146</v>
      </c>
      <c r="BQ26" s="730">
        <v>7.7554125407369696</v>
      </c>
      <c r="BR26" s="736">
        <v>45.028804999999977</v>
      </c>
      <c r="BS26" s="736">
        <v>52</v>
      </c>
      <c r="BT26" s="733"/>
      <c r="BU26" s="737">
        <v>78.774796181692054</v>
      </c>
      <c r="BV26" s="730">
        <v>5.002422257413107</v>
      </c>
      <c r="BW26" s="730">
        <v>68.96183502056688</v>
      </c>
      <c r="BX26" s="730">
        <v>88.587757342817213</v>
      </c>
      <c r="BY26" s="992">
        <v>6.3502827044771379</v>
      </c>
      <c r="BZ26" s="736">
        <v>64.843904999999978</v>
      </c>
      <c r="CA26" s="736">
        <v>101</v>
      </c>
      <c r="CB26" s="734"/>
      <c r="CC26" s="737">
        <v>85.343177488187578</v>
      </c>
      <c r="CD26" s="730">
        <v>3.8757497444030418</v>
      </c>
      <c r="CE26" s="730">
        <v>77.738495248895859</v>
      </c>
      <c r="CF26" s="730">
        <v>92.947859727479312</v>
      </c>
      <c r="CG26" s="992">
        <v>4.5413703338377429</v>
      </c>
      <c r="CH26" s="736">
        <v>53.834315000000018</v>
      </c>
      <c r="CI26" s="736">
        <v>80</v>
      </c>
      <c r="CJ26" s="992"/>
      <c r="CK26" s="737">
        <v>72.352854684445006</v>
      </c>
      <c r="CL26" s="730">
        <v>4.7703779271821123</v>
      </c>
      <c r="CM26" s="730">
        <v>62.994726659493629</v>
      </c>
      <c r="CN26" s="730">
        <v>81.710982709396376</v>
      </c>
      <c r="CO26" s="992">
        <v>6.5932131468583037</v>
      </c>
      <c r="CP26" s="736">
        <v>59.060187999999961</v>
      </c>
      <c r="CQ26" s="736">
        <v>100</v>
      </c>
      <c r="CR26" s="708"/>
      <c r="CS26" s="737">
        <v>89.38997311895082</v>
      </c>
      <c r="CT26" s="730">
        <v>3.1891993253461806</v>
      </c>
      <c r="CU26" s="730">
        <v>83.132327852318184</v>
      </c>
      <c r="CV26" s="730">
        <v>95.647618385583442</v>
      </c>
      <c r="CW26" s="730">
        <v>3.5677372014670237</v>
      </c>
      <c r="CX26" s="730">
        <v>47.780500999999994</v>
      </c>
      <c r="CY26" s="731">
        <v>88</v>
      </c>
      <c r="CZ26" s="745"/>
      <c r="DA26" s="1877">
        <v>8.6</v>
      </c>
      <c r="DB26" s="1877">
        <v>17</v>
      </c>
      <c r="DC26" s="1877"/>
      <c r="DD26" s="1886" t="s">
        <v>258</v>
      </c>
      <c r="DE26" s="1877" t="s">
        <v>437</v>
      </c>
      <c r="DF26" s="730"/>
    </row>
    <row r="27" spans="1:110" s="236" customFormat="1" ht="20.45" customHeight="1">
      <c r="A27" s="1772" t="s">
        <v>33</v>
      </c>
      <c r="B27" s="630">
        <v>72.900000000000006</v>
      </c>
      <c r="C27" s="630"/>
      <c r="D27" s="630">
        <v>58.1</v>
      </c>
      <c r="E27" s="630">
        <v>83.9</v>
      </c>
      <c r="F27" s="630">
        <v>9.1999999999999993</v>
      </c>
      <c r="G27" s="630"/>
      <c r="H27" s="632">
        <v>48</v>
      </c>
      <c r="I27" s="903"/>
      <c r="J27" s="730">
        <v>52.698797898157089</v>
      </c>
      <c r="K27" s="630">
        <v>5.7870143940189935</v>
      </c>
      <c r="L27" s="630">
        <v>41.335839083056527</v>
      </c>
      <c r="M27" s="630">
        <v>64.061756713257651</v>
      </c>
      <c r="N27" s="630">
        <v>10.981302467662871</v>
      </c>
      <c r="O27" s="630">
        <v>5.6396219999999913</v>
      </c>
      <c r="P27" s="632">
        <v>71</v>
      </c>
      <c r="Q27" s="632"/>
      <c r="R27" s="730">
        <v>58.470333153908946</v>
      </c>
      <c r="S27" s="630">
        <v>7.8091896406097501</v>
      </c>
      <c r="T27" s="630">
        <v>43.130284177159965</v>
      </c>
      <c r="U27" s="630">
        <v>73.810382130657942</v>
      </c>
      <c r="V27" s="630">
        <v>13.355815196150763</v>
      </c>
      <c r="W27" s="630">
        <v>4.9008580000000013</v>
      </c>
      <c r="X27" s="803">
        <v>51</v>
      </c>
      <c r="Y27" s="630"/>
      <c r="Z27" s="730">
        <v>58.005480966114384</v>
      </c>
      <c r="AA27" s="630">
        <v>7.4830304997352961</v>
      </c>
      <c r="AB27" s="630">
        <v>43.300654256116395</v>
      </c>
      <c r="AC27" s="630">
        <v>72.710307676112379</v>
      </c>
      <c r="AD27" s="630">
        <v>12.900557628522606</v>
      </c>
      <c r="AE27" s="630">
        <v>4.2777129999999985</v>
      </c>
      <c r="AF27" s="632">
        <v>43</v>
      </c>
      <c r="AG27" s="630">
        <v>58.253686766709109</v>
      </c>
      <c r="AH27" s="630">
        <v>5.1150125190728275</v>
      </c>
      <c r="AI27" s="630">
        <v>48.21493112926629</v>
      </c>
      <c r="AJ27" s="630">
        <v>68.292442404151927</v>
      </c>
      <c r="AK27" s="630">
        <v>8.7805816300642476</v>
      </c>
      <c r="AL27" s="632">
        <v>9.1785710000000016</v>
      </c>
      <c r="AM27" s="632">
        <v>94</v>
      </c>
      <c r="AN27" s="632"/>
      <c r="AO27" s="885">
        <v>63.766182062196165</v>
      </c>
      <c r="AP27" s="804">
        <v>6.2177636744106541</v>
      </c>
      <c r="AQ27" s="804">
        <v>51.549289501191211</v>
      </c>
      <c r="AR27" s="804">
        <v>75.983074623201119</v>
      </c>
      <c r="AS27" s="804">
        <v>9.7508796564705431</v>
      </c>
      <c r="AT27" s="635">
        <v>5.0637859999999995</v>
      </c>
      <c r="AU27" s="967">
        <v>47</v>
      </c>
      <c r="AV27" s="632"/>
      <c r="AW27" s="885">
        <v>76.506914221405324</v>
      </c>
      <c r="AX27" s="804">
        <v>7.400736879593099</v>
      </c>
      <c r="AY27" s="804">
        <v>61.96939269658791</v>
      </c>
      <c r="AZ27" s="804">
        <v>91.044435746222732</v>
      </c>
      <c r="BA27" s="804">
        <v>9.6732915644407207</v>
      </c>
      <c r="BB27" s="635">
        <v>5.3776120000000018</v>
      </c>
      <c r="BC27" s="635">
        <v>46</v>
      </c>
      <c r="BD27" s="632"/>
      <c r="BE27" s="730" t="s">
        <v>294</v>
      </c>
      <c r="BF27" s="730">
        <v>10.251635782566307</v>
      </c>
      <c r="BG27" s="730">
        <v>45.270268744546343</v>
      </c>
      <c r="BH27" s="730">
        <v>85.557103594661115</v>
      </c>
      <c r="BI27" s="730">
        <v>15.672004412021673</v>
      </c>
      <c r="BJ27" s="736">
        <v>3.3710819999999999</v>
      </c>
      <c r="BK27" s="736">
        <v>31</v>
      </c>
      <c r="BL27" s="733"/>
      <c r="BM27" s="737" t="s">
        <v>373</v>
      </c>
      <c r="BN27" s="730">
        <v>10.837116256507697</v>
      </c>
      <c r="BO27" s="730">
        <v>30.628617204474708</v>
      </c>
      <c r="BP27" s="730">
        <v>73.195920777680058</v>
      </c>
      <c r="BQ27" s="730">
        <v>20.875828522098246</v>
      </c>
      <c r="BR27" s="736">
        <v>4.3669849999999988</v>
      </c>
      <c r="BS27" s="736">
        <v>32</v>
      </c>
      <c r="BT27" s="733"/>
      <c r="BU27" s="737">
        <v>47.745794761802173</v>
      </c>
      <c r="BV27" s="730">
        <v>6.6935758328072223</v>
      </c>
      <c r="BW27" s="730">
        <v>34.615395867737156</v>
      </c>
      <c r="BX27" s="730">
        <v>60.876193655867198</v>
      </c>
      <c r="BY27" s="992">
        <v>14.019194499119008</v>
      </c>
      <c r="BZ27" s="736">
        <v>5.7500309999999972</v>
      </c>
      <c r="CA27" s="736">
        <v>70</v>
      </c>
      <c r="CB27" s="734"/>
      <c r="CC27" s="737" t="s">
        <v>411</v>
      </c>
      <c r="CD27" s="730">
        <v>7.0480894356228037</v>
      </c>
      <c r="CE27" s="730">
        <v>31.480844658794098</v>
      </c>
      <c r="CF27" s="730">
        <v>59.139225146038797</v>
      </c>
      <c r="CG27" s="992">
        <v>15.555250510846369</v>
      </c>
      <c r="CH27" s="736">
        <v>4.642945000000001</v>
      </c>
      <c r="CI27" s="736">
        <v>53</v>
      </c>
      <c r="CJ27" s="992"/>
      <c r="CK27" s="737">
        <v>35.234244594917506</v>
      </c>
      <c r="CL27" s="730">
        <v>5.2397345575626533</v>
      </c>
      <c r="CM27" s="730">
        <v>24.955372028651468</v>
      </c>
      <c r="CN27" s="730">
        <v>45.513117161183544</v>
      </c>
      <c r="CO27" s="992">
        <v>14.871142031858625</v>
      </c>
      <c r="CP27" s="736">
        <v>5.2354889999999985</v>
      </c>
      <c r="CQ27" s="736">
        <v>82</v>
      </c>
      <c r="CR27" s="708"/>
      <c r="CS27" s="737">
        <v>65.325715824521652</v>
      </c>
      <c r="CT27" s="730">
        <v>6.1443708299025861</v>
      </c>
      <c r="CU27" s="730">
        <v>53.269619883888673</v>
      </c>
      <c r="CV27" s="730">
        <v>77.381811765154623</v>
      </c>
      <c r="CW27" s="730">
        <v>9.4057458878944917</v>
      </c>
      <c r="CX27" s="730">
        <v>4.6195330000000006</v>
      </c>
      <c r="CY27" s="731">
        <v>59</v>
      </c>
      <c r="CZ27" s="745"/>
      <c r="DA27" s="1877">
        <v>13.4</v>
      </c>
      <c r="DB27" s="1877">
        <v>30.1</v>
      </c>
      <c r="DC27" s="1877"/>
      <c r="DD27" s="1886" t="s">
        <v>258</v>
      </c>
      <c r="DE27" s="1877" t="s">
        <v>437</v>
      </c>
      <c r="DF27" s="730"/>
    </row>
    <row r="28" spans="1:110" s="236" customFormat="1" ht="20.45" customHeight="1">
      <c r="A28" s="1772" t="s">
        <v>34</v>
      </c>
      <c r="B28" s="630">
        <v>56.3</v>
      </c>
      <c r="C28" s="630"/>
      <c r="D28" s="630">
        <v>43.8</v>
      </c>
      <c r="E28" s="630">
        <v>67.900000000000006</v>
      </c>
      <c r="F28" s="630">
        <v>11.1</v>
      </c>
      <c r="G28" s="630"/>
      <c r="H28" s="632">
        <v>32</v>
      </c>
      <c r="I28" s="903"/>
      <c r="J28" s="735">
        <v>34.817103191157514</v>
      </c>
      <c r="K28" s="630">
        <v>10.806734229881531</v>
      </c>
      <c r="L28" s="630">
        <v>13.597789116736999</v>
      </c>
      <c r="M28" s="630">
        <v>56.036417265578024</v>
      </c>
      <c r="N28" s="630">
        <v>31.038579431921594</v>
      </c>
      <c r="O28" s="630">
        <v>3.7251059999999998</v>
      </c>
      <c r="P28" s="632">
        <v>23</v>
      </c>
      <c r="Q28" s="632"/>
      <c r="R28" s="730">
        <v>77.554759795527957</v>
      </c>
      <c r="S28" s="630">
        <v>8.2792498584682122</v>
      </c>
      <c r="T28" s="630">
        <v>61.291343978451216</v>
      </c>
      <c r="U28" s="630">
        <v>93.818175612604705</v>
      </c>
      <c r="V28" s="630">
        <v>10.675360068545551</v>
      </c>
      <c r="W28" s="630">
        <v>4.6247890000000016</v>
      </c>
      <c r="X28" s="803">
        <v>23</v>
      </c>
      <c r="Y28" s="630"/>
      <c r="Z28" s="730">
        <v>72.878554573241331</v>
      </c>
      <c r="AA28" s="630">
        <v>10.286061921354014</v>
      </c>
      <c r="AB28" s="630">
        <v>52.665519481753961</v>
      </c>
      <c r="AC28" s="630">
        <v>93.091589664728687</v>
      </c>
      <c r="AD28" s="630">
        <v>14.113976301515081</v>
      </c>
      <c r="AE28" s="630">
        <v>2.8587819999999997</v>
      </c>
      <c r="AF28" s="632">
        <v>17</v>
      </c>
      <c r="AG28" s="630">
        <v>75.768413234804612</v>
      </c>
      <c r="AH28" s="630">
        <v>6.1218933150271706</v>
      </c>
      <c r="AI28" s="1260">
        <v>63.753547034791403</v>
      </c>
      <c r="AJ28" s="1260">
        <v>87.783279434817814</v>
      </c>
      <c r="AK28" s="1260">
        <v>8.0797433305823123</v>
      </c>
      <c r="AL28" s="1261">
        <v>7.4835709999999995</v>
      </c>
      <c r="AM28" s="1261">
        <v>40</v>
      </c>
      <c r="AN28" s="1261"/>
      <c r="AO28" s="735">
        <v>41.317809504379539</v>
      </c>
      <c r="AP28" s="804">
        <v>13.756449739854865</v>
      </c>
      <c r="AQ28" s="804">
        <v>14.288627101656425</v>
      </c>
      <c r="AR28" s="804">
        <v>68.346991907102648</v>
      </c>
      <c r="AS28" s="804">
        <v>33.294237775109373</v>
      </c>
      <c r="AT28" s="635">
        <v>2.210623</v>
      </c>
      <c r="AU28" s="967">
        <v>12</v>
      </c>
      <c r="AV28" s="632"/>
      <c r="AW28" s="735">
        <v>61.767051576479403</v>
      </c>
      <c r="AX28" s="804">
        <v>16.410023995021188</v>
      </c>
      <c r="AY28" s="804">
        <v>29.532278075991574</v>
      </c>
      <c r="AZ28" s="804">
        <v>94.001825076967222</v>
      </c>
      <c r="BA28" s="804">
        <v>26.567601295817795</v>
      </c>
      <c r="BB28" s="635">
        <v>2.4149379999999998</v>
      </c>
      <c r="BC28" s="635">
        <v>12</v>
      </c>
      <c r="BD28" s="632"/>
      <c r="BE28" s="730" t="s">
        <v>295</v>
      </c>
      <c r="BF28" s="730">
        <v>12.658867796711082</v>
      </c>
      <c r="BG28" s="730">
        <v>44.513815436282279</v>
      </c>
      <c r="BH28" s="730">
        <v>94.260580453315484</v>
      </c>
      <c r="BI28" s="730">
        <v>18.243808903743119</v>
      </c>
      <c r="BJ28" s="736">
        <v>1.974308</v>
      </c>
      <c r="BK28" s="736">
        <v>12</v>
      </c>
      <c r="BL28" s="733"/>
      <c r="BM28" s="737" t="s">
        <v>374</v>
      </c>
      <c r="BN28" s="730">
        <v>13.633369794527903</v>
      </c>
      <c r="BO28" s="730">
        <v>14.085041874706489</v>
      </c>
      <c r="BP28" s="730">
        <v>67.635799939237302</v>
      </c>
      <c r="BQ28" s="730">
        <v>33.36571061166353</v>
      </c>
      <c r="BR28" s="736">
        <v>2.9773800000000006</v>
      </c>
      <c r="BS28" s="736">
        <v>17</v>
      </c>
      <c r="BT28" s="733"/>
      <c r="BU28" s="737">
        <v>69.857358518283704</v>
      </c>
      <c r="BV28" s="730">
        <v>6.9467098866593302</v>
      </c>
      <c r="BW28" s="730">
        <v>56.230401254855153</v>
      </c>
      <c r="BX28" s="730">
        <v>83.484315781712255</v>
      </c>
      <c r="BY28" s="992">
        <v>9.9441347826531015</v>
      </c>
      <c r="BZ28" s="736">
        <v>4.1387679999999998</v>
      </c>
      <c r="CA28" s="736">
        <v>52</v>
      </c>
      <c r="CB28" s="734"/>
      <c r="CC28" s="737">
        <v>61.408626576343991</v>
      </c>
      <c r="CD28" s="730">
        <v>7.1134380988399224</v>
      </c>
      <c r="CE28" s="730">
        <v>47.451214478551016</v>
      </c>
      <c r="CF28" s="730">
        <v>75.366038674136973</v>
      </c>
      <c r="CG28" s="992">
        <v>11.583776572492473</v>
      </c>
      <c r="CH28" s="736">
        <v>4.4334389999999999</v>
      </c>
      <c r="CI28" s="736">
        <v>50</v>
      </c>
      <c r="CJ28" s="992"/>
      <c r="CK28" s="737">
        <v>52.542822297168442</v>
      </c>
      <c r="CL28" s="730">
        <v>6.7597630592080096</v>
      </c>
      <c r="CM28" s="730">
        <v>39.282085078435593</v>
      </c>
      <c r="CN28" s="730">
        <v>65.803559515901298</v>
      </c>
      <c r="CO28" s="992">
        <v>12.865245458221791</v>
      </c>
      <c r="CP28" s="736">
        <v>3.4658929999999994</v>
      </c>
      <c r="CQ28" s="736">
        <v>42</v>
      </c>
      <c r="CR28" s="708"/>
      <c r="CS28" s="737">
        <v>64.946786874610623</v>
      </c>
      <c r="CT28" s="730">
        <v>7.2804322656816449</v>
      </c>
      <c r="CU28" s="730">
        <v>50.661583016605626</v>
      </c>
      <c r="CV28" s="730">
        <v>79.231990732615614</v>
      </c>
      <c r="CW28" s="730">
        <v>11.209842112339748</v>
      </c>
      <c r="CX28" s="730">
        <v>3.3017229999999995</v>
      </c>
      <c r="CY28" s="731">
        <v>44</v>
      </c>
      <c r="CZ28" s="745"/>
      <c r="DA28" s="1877">
        <v>24</v>
      </c>
      <c r="DB28" s="1877">
        <v>12.4</v>
      </c>
      <c r="DC28" s="1877"/>
      <c r="DD28" s="1886" t="s">
        <v>258</v>
      </c>
      <c r="DE28" s="1877" t="s">
        <v>258</v>
      </c>
      <c r="DF28" s="730"/>
    </row>
    <row r="29" spans="1:110" s="236" customFormat="1" ht="20.45" customHeight="1">
      <c r="A29" s="1772" t="s">
        <v>35</v>
      </c>
      <c r="B29" s="630">
        <v>74.400000000000006</v>
      </c>
      <c r="C29" s="630"/>
      <c r="D29" s="630">
        <v>59.2</v>
      </c>
      <c r="E29" s="630">
        <v>85.3</v>
      </c>
      <c r="F29" s="630">
        <v>9</v>
      </c>
      <c r="G29" s="630"/>
      <c r="H29" s="632">
        <v>39</v>
      </c>
      <c r="I29" s="903"/>
      <c r="J29" s="730">
        <v>79.631333699288973</v>
      </c>
      <c r="K29" s="630">
        <v>5.1220387881733478</v>
      </c>
      <c r="L29" s="630">
        <v>69.574072417977177</v>
      </c>
      <c r="M29" s="630">
        <v>89.688594980600783</v>
      </c>
      <c r="N29" s="630">
        <v>6.4321901319845427</v>
      </c>
      <c r="O29" s="630">
        <v>14.065456999999993</v>
      </c>
      <c r="P29" s="632">
        <v>59</v>
      </c>
      <c r="Q29" s="632"/>
      <c r="R29" s="730">
        <v>77.828550340224595</v>
      </c>
      <c r="S29" s="630">
        <v>6.9249305975956714</v>
      </c>
      <c r="T29" s="630">
        <v>64.225503235914445</v>
      </c>
      <c r="U29" s="630">
        <v>91.431597444534731</v>
      </c>
      <c r="V29" s="630">
        <v>8.8976738835859042</v>
      </c>
      <c r="W29" s="630">
        <v>9.1858449999999987</v>
      </c>
      <c r="X29" s="803">
        <v>44</v>
      </c>
      <c r="Y29" s="630"/>
      <c r="Z29" s="730">
        <v>78.485772632753452</v>
      </c>
      <c r="AA29" s="630">
        <v>8.1798113961254977</v>
      </c>
      <c r="AB29" s="630">
        <v>62.411708908872185</v>
      </c>
      <c r="AC29" s="630">
        <v>94.559836356634705</v>
      </c>
      <c r="AD29" s="630">
        <v>10.422030798371633</v>
      </c>
      <c r="AE29" s="630">
        <v>9.4963810000000048</v>
      </c>
      <c r="AF29" s="632">
        <v>42</v>
      </c>
      <c r="AG29" s="630">
        <v>78.162623661655729</v>
      </c>
      <c r="AH29" s="630">
        <v>5.4143146727840579</v>
      </c>
      <c r="AI29" s="630">
        <v>67.536455740926442</v>
      </c>
      <c r="AJ29" s="630">
        <v>88.788791582385002</v>
      </c>
      <c r="AK29" s="630">
        <v>6.9269868629552676</v>
      </c>
      <c r="AL29" s="632">
        <v>18.682225999999993</v>
      </c>
      <c r="AM29" s="632">
        <v>86</v>
      </c>
      <c r="AN29" s="632"/>
      <c r="AO29" s="885">
        <v>79.451882101316173</v>
      </c>
      <c r="AP29" s="804">
        <v>9.4658744385416362</v>
      </c>
      <c r="AQ29" s="804">
        <v>60.852981102945968</v>
      </c>
      <c r="AR29" s="804">
        <v>98.050783099686385</v>
      </c>
      <c r="AS29" s="804">
        <v>11.913971309667474</v>
      </c>
      <c r="AT29" s="635">
        <v>4.6404249999999996</v>
      </c>
      <c r="AU29" s="967">
        <v>22</v>
      </c>
      <c r="AV29" s="632"/>
      <c r="AW29" s="885">
        <v>84.345251338225211</v>
      </c>
      <c r="AX29" s="804">
        <v>7.4701347593864691</v>
      </c>
      <c r="AY29" s="804">
        <v>69.67140917565419</v>
      </c>
      <c r="AZ29" s="804">
        <v>99.019093500796231</v>
      </c>
      <c r="BA29" s="804">
        <v>8.8566156847777506</v>
      </c>
      <c r="BB29" s="635">
        <v>7.8028719999999963</v>
      </c>
      <c r="BC29" s="635">
        <v>33</v>
      </c>
      <c r="BD29" s="632"/>
      <c r="BE29" s="730">
        <v>85.405128160783974</v>
      </c>
      <c r="BF29" s="730">
        <v>6.4449624056425279</v>
      </c>
      <c r="BG29" s="730">
        <v>72.741435187372417</v>
      </c>
      <c r="BH29" s="730">
        <v>98.068821134195531</v>
      </c>
      <c r="BI29" s="730">
        <v>7.5463412378577788</v>
      </c>
      <c r="BJ29" s="736">
        <v>6.2448510000000006</v>
      </c>
      <c r="BK29" s="736">
        <v>33</v>
      </c>
      <c r="BL29" s="733"/>
      <c r="BM29" s="737">
        <v>87.722070188548912</v>
      </c>
      <c r="BN29" s="730">
        <v>5.1882369682531495</v>
      </c>
      <c r="BO29" s="730">
        <v>77.532585605658227</v>
      </c>
      <c r="BP29" s="730">
        <v>97.911554771439597</v>
      </c>
      <c r="BQ29" s="730">
        <v>5.9144032477820083</v>
      </c>
      <c r="BR29" s="736">
        <v>7.2341430000000031</v>
      </c>
      <c r="BS29" s="736">
        <v>34</v>
      </c>
      <c r="BT29" s="733"/>
      <c r="BU29" s="737">
        <v>79.39970762110093</v>
      </c>
      <c r="BV29" s="730">
        <v>4.3226370799360003</v>
      </c>
      <c r="BW29" s="730">
        <v>70.920241555198089</v>
      </c>
      <c r="BX29" s="730">
        <v>87.879173687003757</v>
      </c>
      <c r="BY29" s="992">
        <v>5.4441473519824832</v>
      </c>
      <c r="BZ29" s="736">
        <v>9.9275289999999945</v>
      </c>
      <c r="CA29" s="736">
        <v>73</v>
      </c>
      <c r="CB29" s="734"/>
      <c r="CC29" s="737">
        <v>94.649955498005951</v>
      </c>
      <c r="CD29" s="730">
        <v>3.7646216289538952</v>
      </c>
      <c r="CE29" s="730">
        <v>87.263319846232562</v>
      </c>
      <c r="CF29" s="730">
        <v>100</v>
      </c>
      <c r="CG29" s="992">
        <v>3.9774151072191537</v>
      </c>
      <c r="CH29" s="736">
        <v>5.5480660000000004</v>
      </c>
      <c r="CI29" s="736">
        <v>35</v>
      </c>
      <c r="CJ29" s="992"/>
      <c r="CK29" s="737">
        <v>67.750557678133262</v>
      </c>
      <c r="CL29" s="730">
        <v>6.5066444283934795</v>
      </c>
      <c r="CM29" s="730">
        <v>54.986367397362187</v>
      </c>
      <c r="CN29" s="730">
        <v>80.514747958904337</v>
      </c>
      <c r="CO29" s="992">
        <v>9.6038241623116889</v>
      </c>
      <c r="CP29" s="736">
        <v>8.1009989999999998</v>
      </c>
      <c r="CQ29" s="736">
        <v>64</v>
      </c>
      <c r="CR29" s="708"/>
      <c r="CS29" s="737">
        <v>63.524256448782481</v>
      </c>
      <c r="CT29" s="730">
        <v>6.9433878943408498</v>
      </c>
      <c r="CU29" s="730">
        <v>49.900379745277917</v>
      </c>
      <c r="CV29" s="730">
        <v>77.148133152287031</v>
      </c>
      <c r="CW29" s="730">
        <v>10.930293847577854</v>
      </c>
      <c r="CX29" s="730">
        <v>6.2215619999999996</v>
      </c>
      <c r="CY29" s="731">
        <v>58</v>
      </c>
      <c r="CZ29" s="745"/>
      <c r="DA29" s="992">
        <v>-24.2</v>
      </c>
      <c r="DB29" s="992">
        <v>-4.3</v>
      </c>
      <c r="DC29" s="992"/>
      <c r="DD29" s="730" t="s">
        <v>437</v>
      </c>
      <c r="DE29" s="992" t="s">
        <v>258</v>
      </c>
      <c r="DF29" s="730"/>
    </row>
    <row r="30" spans="1:110" s="236" customFormat="1" ht="20.45" customHeight="1">
      <c r="A30" s="1772" t="s">
        <v>36</v>
      </c>
      <c r="B30" s="630">
        <v>52.9</v>
      </c>
      <c r="C30" s="630"/>
      <c r="D30" s="630">
        <v>41.4</v>
      </c>
      <c r="E30" s="630">
        <v>64.2</v>
      </c>
      <c r="F30" s="630">
        <v>11.2</v>
      </c>
      <c r="G30" s="630"/>
      <c r="H30" s="632">
        <v>51</v>
      </c>
      <c r="I30" s="903"/>
      <c r="J30" s="730">
        <v>58.744215326302587</v>
      </c>
      <c r="K30" s="630">
        <v>7.3525275398104455</v>
      </c>
      <c r="L30" s="630">
        <v>44.307329233863307</v>
      </c>
      <c r="M30" s="630">
        <v>73.181101418741861</v>
      </c>
      <c r="N30" s="630">
        <v>12.516172867353575</v>
      </c>
      <c r="O30" s="630">
        <v>58.626038000000023</v>
      </c>
      <c r="P30" s="632">
        <v>39</v>
      </c>
      <c r="Q30" s="632"/>
      <c r="R30" s="730">
        <v>62.999347948844644</v>
      </c>
      <c r="S30" s="630">
        <v>7.7852628699456377</v>
      </c>
      <c r="T30" s="630">
        <v>47.706299730270899</v>
      </c>
      <c r="U30" s="630">
        <v>78.292396167418389</v>
      </c>
      <c r="V30" s="630">
        <v>12.357688013322388</v>
      </c>
      <c r="W30" s="630">
        <v>59.519869999999997</v>
      </c>
      <c r="X30" s="803">
        <v>46</v>
      </c>
      <c r="Y30" s="630"/>
      <c r="Z30" s="735">
        <v>43.371566409296364</v>
      </c>
      <c r="AA30" s="630">
        <v>8.0747275768839035</v>
      </c>
      <c r="AB30" s="630">
        <v>27.504001823969602</v>
      </c>
      <c r="AC30" s="630">
        <v>59.239130994623125</v>
      </c>
      <c r="AD30" s="630">
        <v>18.617560409700001</v>
      </c>
      <c r="AE30" s="630">
        <v>50.720044999999999</v>
      </c>
      <c r="AF30" s="632">
        <v>42</v>
      </c>
      <c r="AG30" s="630">
        <v>53.968844224888926</v>
      </c>
      <c r="AH30" s="630">
        <v>6.2052788176511147</v>
      </c>
      <c r="AI30" s="630">
        <v>41.790325114657847</v>
      </c>
      <c r="AJ30" s="630">
        <v>66.147363335120005</v>
      </c>
      <c r="AK30" s="630">
        <v>11.497890879029447</v>
      </c>
      <c r="AL30" s="632">
        <v>110.23991500000004</v>
      </c>
      <c r="AM30" s="632">
        <v>88</v>
      </c>
      <c r="AN30" s="632"/>
      <c r="AO30" s="885">
        <v>53.214228619795115</v>
      </c>
      <c r="AP30" s="804">
        <v>7.1146455920394107</v>
      </c>
      <c r="AQ30" s="804">
        <v>39.235109219472861</v>
      </c>
      <c r="AR30" s="804">
        <v>67.193348020117369</v>
      </c>
      <c r="AS30" s="804">
        <v>13.369818141820888</v>
      </c>
      <c r="AT30" s="635">
        <v>56.485310000000013</v>
      </c>
      <c r="AU30" s="967">
        <v>49</v>
      </c>
      <c r="AV30" s="632"/>
      <c r="AW30" s="885">
        <v>71.578045621680602</v>
      </c>
      <c r="AX30" s="804">
        <v>7.3850505873482648</v>
      </c>
      <c r="AY30" s="804">
        <v>57.071337219240604</v>
      </c>
      <c r="AZ30" s="804">
        <v>86.084754024120613</v>
      </c>
      <c r="BA30" s="804">
        <v>10.317480064182378</v>
      </c>
      <c r="BB30" s="635">
        <v>59.771712999999984</v>
      </c>
      <c r="BC30" s="635">
        <v>48</v>
      </c>
      <c r="BD30" s="632"/>
      <c r="BE30" s="730">
        <v>74.467208068574593</v>
      </c>
      <c r="BF30" s="730">
        <v>5.9440153113881466</v>
      </c>
      <c r="BG30" s="730">
        <v>62.78782497911304</v>
      </c>
      <c r="BH30" s="730">
        <v>86.146591158036131</v>
      </c>
      <c r="BI30" s="730">
        <v>7.982057425752398</v>
      </c>
      <c r="BJ30" s="736">
        <v>59.938220000000008</v>
      </c>
      <c r="BK30" s="736">
        <v>44</v>
      </c>
      <c r="BL30" s="733"/>
      <c r="BM30" s="737">
        <v>71.602306820780754</v>
      </c>
      <c r="BN30" s="730">
        <v>6.5420854751266511</v>
      </c>
      <c r="BO30" s="730">
        <v>58.753919305589761</v>
      </c>
      <c r="BP30" s="730">
        <v>84.450694335971733</v>
      </c>
      <c r="BQ30" s="730">
        <v>9.1366965194310996</v>
      </c>
      <c r="BR30" s="736">
        <v>68.091808999999998</v>
      </c>
      <c r="BS30" s="736">
        <v>48</v>
      </c>
      <c r="BT30" s="733"/>
      <c r="BU30" s="737">
        <v>53.050493823254641</v>
      </c>
      <c r="BV30" s="730">
        <v>6.3648826178813716</v>
      </c>
      <c r="BW30" s="730">
        <v>40.564873315742844</v>
      </c>
      <c r="BX30" s="730">
        <v>65.536114330766438</v>
      </c>
      <c r="BY30" s="992">
        <v>11.997782035897526</v>
      </c>
      <c r="BZ30" s="736">
        <v>66.472467000000037</v>
      </c>
      <c r="CA30" s="736">
        <v>79</v>
      </c>
      <c r="CB30" s="734"/>
      <c r="CC30" s="737">
        <v>67.630586707522383</v>
      </c>
      <c r="CD30" s="730">
        <v>5.570322662775216</v>
      </c>
      <c r="CE30" s="730">
        <v>56.700950736597392</v>
      </c>
      <c r="CF30" s="730">
        <v>78.560222678447388</v>
      </c>
      <c r="CG30" s="992">
        <v>8.2363955925221077</v>
      </c>
      <c r="CH30" s="736">
        <v>57.794281999999995</v>
      </c>
      <c r="CI30" s="736">
        <v>57</v>
      </c>
      <c r="CJ30" s="992"/>
      <c r="CK30" s="737">
        <v>60.232248018459543</v>
      </c>
      <c r="CL30" s="730">
        <v>6.4058696269814837</v>
      </c>
      <c r="CM30" s="730">
        <v>47.665749305882443</v>
      </c>
      <c r="CN30" s="730">
        <v>72.798746731036644</v>
      </c>
      <c r="CO30" s="992">
        <v>10.63528232420988</v>
      </c>
      <c r="CP30" s="736">
        <v>59.963827000000002</v>
      </c>
      <c r="CQ30" s="736">
        <v>67</v>
      </c>
      <c r="CR30" s="708"/>
      <c r="CS30" s="737">
        <v>65.753696409120849</v>
      </c>
      <c r="CT30" s="730">
        <v>5.3429437310625616</v>
      </c>
      <c r="CU30" s="730">
        <v>55.270110048478791</v>
      </c>
      <c r="CV30" s="730">
        <v>76.237282769762913</v>
      </c>
      <c r="CW30" s="730">
        <v>8.1256933417380139</v>
      </c>
      <c r="CX30" s="730">
        <v>59.441878000000024</v>
      </c>
      <c r="CY30" s="731">
        <v>71</v>
      </c>
      <c r="CZ30" s="745"/>
      <c r="DA30" s="702">
        <v>-5.8</v>
      </c>
      <c r="DB30" s="702">
        <v>5.6</v>
      </c>
      <c r="DC30" s="702"/>
      <c r="DD30" s="702" t="s">
        <v>258</v>
      </c>
      <c r="DE30" s="702" t="s">
        <v>258</v>
      </c>
      <c r="DF30" s="702"/>
    </row>
    <row r="31" spans="1:110" s="236" customFormat="1" ht="20.45" customHeight="1">
      <c r="A31" s="1772" t="s">
        <v>37</v>
      </c>
      <c r="B31" s="630">
        <v>75.900000000000006</v>
      </c>
      <c r="C31" s="630"/>
      <c r="D31" s="630">
        <v>61.9</v>
      </c>
      <c r="E31" s="630">
        <v>85.9</v>
      </c>
      <c r="F31" s="630">
        <v>8.1</v>
      </c>
      <c r="G31" s="630"/>
      <c r="H31" s="632">
        <v>58</v>
      </c>
      <c r="I31" s="903"/>
      <c r="J31" s="730">
        <v>73.729413413862815</v>
      </c>
      <c r="K31" s="630">
        <v>7.4776525801420952</v>
      </c>
      <c r="L31" s="630">
        <v>59.046840930614529</v>
      </c>
      <c r="M31" s="630">
        <v>88.411985897111109</v>
      </c>
      <c r="N31" s="630">
        <v>10.142020984444894</v>
      </c>
      <c r="O31" s="630">
        <v>62.277809999999995</v>
      </c>
      <c r="P31" s="632">
        <v>42</v>
      </c>
      <c r="Q31" s="632"/>
      <c r="R31" s="730">
        <v>70.848093336445686</v>
      </c>
      <c r="S31" s="630">
        <v>8.3696201271486661</v>
      </c>
      <c r="T31" s="630">
        <v>54.407157903198886</v>
      </c>
      <c r="U31" s="630">
        <v>87.289028769692479</v>
      </c>
      <c r="V31" s="630">
        <v>11.813472646896434</v>
      </c>
      <c r="W31" s="630">
        <v>35.715609000000015</v>
      </c>
      <c r="X31" s="803">
        <v>30</v>
      </c>
      <c r="Y31" s="630"/>
      <c r="Z31" s="730">
        <v>97.337705939867618</v>
      </c>
      <c r="AA31" s="630">
        <v>2.7242884060275236</v>
      </c>
      <c r="AB31" s="630">
        <v>91.984234653052951</v>
      </c>
      <c r="AC31" s="630">
        <v>102.6911772266823</v>
      </c>
      <c r="AD31" s="630">
        <v>2.7988007111144664</v>
      </c>
      <c r="AE31" s="630">
        <v>33.433909999999997</v>
      </c>
      <c r="AF31" s="632">
        <v>29</v>
      </c>
      <c r="AG31" s="630">
        <v>83.655866066111031</v>
      </c>
      <c r="AH31" s="630">
        <v>4.9249992910590628</v>
      </c>
      <c r="AI31" s="630">
        <v>73.99003158121657</v>
      </c>
      <c r="AJ31" s="630">
        <v>93.321700551005492</v>
      </c>
      <c r="AK31" s="630">
        <v>5.8872133212594626</v>
      </c>
      <c r="AL31" s="632">
        <v>69.149518999999984</v>
      </c>
      <c r="AM31" s="632">
        <v>59</v>
      </c>
      <c r="AN31" s="632"/>
      <c r="AO31" s="885">
        <v>82.078816850683467</v>
      </c>
      <c r="AP31" s="804">
        <v>6.099506769399774</v>
      </c>
      <c r="AQ31" s="804">
        <v>70.094279840446831</v>
      </c>
      <c r="AR31" s="804">
        <v>94.063353860920103</v>
      </c>
      <c r="AS31" s="804">
        <v>7.4312800835030366</v>
      </c>
      <c r="AT31" s="635">
        <v>38.30211400000001</v>
      </c>
      <c r="AU31" s="967">
        <v>34</v>
      </c>
      <c r="AV31" s="632"/>
      <c r="AW31" s="885">
        <v>70.956157029418648</v>
      </c>
      <c r="AX31" s="804">
        <v>8.277597596171983</v>
      </c>
      <c r="AY31" s="804">
        <v>54.696187895812166</v>
      </c>
      <c r="AZ31" s="804">
        <v>87.216126163025137</v>
      </c>
      <c r="BA31" s="804">
        <v>11.665791867420419</v>
      </c>
      <c r="BB31" s="635">
        <v>31.099421</v>
      </c>
      <c r="BC31" s="635">
        <v>32</v>
      </c>
      <c r="BD31" s="632"/>
      <c r="BE31" s="730">
        <v>83.685912949551579</v>
      </c>
      <c r="BF31" s="730">
        <v>7.8471100671523377</v>
      </c>
      <c r="BG31" s="730">
        <v>68.267143007312143</v>
      </c>
      <c r="BH31" s="730">
        <v>99.104682891791001</v>
      </c>
      <c r="BI31" s="730">
        <v>9.3768590083767318</v>
      </c>
      <c r="BJ31" s="736">
        <v>17.216016999999997</v>
      </c>
      <c r="BK31" s="736">
        <v>21</v>
      </c>
      <c r="BL31" s="733"/>
      <c r="BM31" s="737">
        <v>79.086870393640979</v>
      </c>
      <c r="BN31" s="730">
        <v>7.2580740988190939</v>
      </c>
      <c r="BO31" s="730">
        <v>64.832310591547753</v>
      </c>
      <c r="BP31" s="730">
        <v>93.341430195734205</v>
      </c>
      <c r="BQ31" s="730">
        <v>9.1773439291418519</v>
      </c>
      <c r="BR31" s="736">
        <v>37.786487000000008</v>
      </c>
      <c r="BS31" s="736">
        <v>39</v>
      </c>
      <c r="BT31" s="733"/>
      <c r="BU31" s="737">
        <v>77.923401411900656</v>
      </c>
      <c r="BV31" s="730">
        <v>7.3020186417017188</v>
      </c>
      <c r="BW31" s="730">
        <v>63.599455602918617</v>
      </c>
      <c r="BX31" s="730">
        <v>92.247347220882688</v>
      </c>
      <c r="BY31" s="992">
        <v>9.3707647630825015</v>
      </c>
      <c r="BZ31" s="736">
        <v>23.358159000000001</v>
      </c>
      <c r="CA31" s="736">
        <v>40</v>
      </c>
      <c r="CB31" s="734"/>
      <c r="CC31" s="737">
        <v>85.064008596750469</v>
      </c>
      <c r="CD31" s="730">
        <v>6.4746369167848776</v>
      </c>
      <c r="CE31" s="730">
        <v>72.360000439866681</v>
      </c>
      <c r="CF31" s="730">
        <v>97.768016753634242</v>
      </c>
      <c r="CG31" s="992">
        <v>7.6114881294604491</v>
      </c>
      <c r="CH31" s="736">
        <v>19.013695999999999</v>
      </c>
      <c r="CI31" s="736">
        <v>25</v>
      </c>
      <c r="CJ31" s="992"/>
      <c r="CK31" s="737">
        <v>87.813271180806211</v>
      </c>
      <c r="CL31" s="730">
        <v>5.1702704497662877</v>
      </c>
      <c r="CM31" s="730">
        <v>77.670667485438912</v>
      </c>
      <c r="CN31" s="730">
        <v>97.955874876173496</v>
      </c>
      <c r="CO31" s="992">
        <v>5.8878007620519899</v>
      </c>
      <c r="CP31" s="736">
        <v>22.224036000000009</v>
      </c>
      <c r="CQ31" s="736">
        <v>36</v>
      </c>
      <c r="CR31" s="708"/>
      <c r="CS31" s="737">
        <v>67.129103794074467</v>
      </c>
      <c r="CT31" s="730">
        <v>7.595284937401825</v>
      </c>
      <c r="CU31" s="730">
        <v>52.226115931407868</v>
      </c>
      <c r="CV31" s="730">
        <v>82.032091656741059</v>
      </c>
      <c r="CW31" s="730">
        <v>11.314444120542939</v>
      </c>
      <c r="CX31" s="730">
        <v>20.558110000000003</v>
      </c>
      <c r="CY31" s="731">
        <v>42</v>
      </c>
      <c r="CZ31" s="745"/>
      <c r="DA31" s="992">
        <v>-12</v>
      </c>
      <c r="DB31" s="992">
        <v>-20.7</v>
      </c>
      <c r="DC31" s="992"/>
      <c r="DD31" s="730" t="s">
        <v>258</v>
      </c>
      <c r="DE31" s="992" t="s">
        <v>438</v>
      </c>
      <c r="DF31" s="730"/>
    </row>
    <row r="32" spans="1:110" s="236" customFormat="1" ht="20.45" customHeight="1">
      <c r="A32" s="1772" t="s">
        <v>38</v>
      </c>
      <c r="B32" s="630">
        <v>61.9</v>
      </c>
      <c r="C32" s="630"/>
      <c r="D32" s="630">
        <v>45.4</v>
      </c>
      <c r="E32" s="630">
        <v>76.099999999999994</v>
      </c>
      <c r="F32" s="630">
        <v>13</v>
      </c>
      <c r="G32" s="630"/>
      <c r="H32" s="632">
        <v>42</v>
      </c>
      <c r="I32" s="903"/>
      <c r="J32" s="730">
        <v>74.15225102402222</v>
      </c>
      <c r="K32" s="630">
        <v>5.0847165785468524</v>
      </c>
      <c r="L32" s="630">
        <v>64.168272907741539</v>
      </c>
      <c r="M32" s="630">
        <v>84.136229140302902</v>
      </c>
      <c r="N32" s="630">
        <v>6.8571304422027826</v>
      </c>
      <c r="O32" s="630">
        <v>32.878924999999995</v>
      </c>
      <c r="P32" s="632">
        <v>58</v>
      </c>
      <c r="Q32" s="632"/>
      <c r="R32" s="730">
        <v>73.93360766898239</v>
      </c>
      <c r="S32" s="630">
        <v>9.8957331799915416</v>
      </c>
      <c r="T32" s="630">
        <v>54.494838907047516</v>
      </c>
      <c r="U32" s="630">
        <v>93.372376430917271</v>
      </c>
      <c r="V32" s="630">
        <v>13.384621002531071</v>
      </c>
      <c r="W32" s="630">
        <v>20.189380000000003</v>
      </c>
      <c r="X32" s="803">
        <v>28</v>
      </c>
      <c r="Y32" s="630"/>
      <c r="Z32" s="730">
        <v>76.680698640576793</v>
      </c>
      <c r="AA32" s="630">
        <v>6.6578069239580717</v>
      </c>
      <c r="AB32" s="630">
        <v>63.597510340209531</v>
      </c>
      <c r="AC32" s="630">
        <v>89.763886940944062</v>
      </c>
      <c r="AD32" s="630">
        <v>8.6825068654695201</v>
      </c>
      <c r="AE32" s="630">
        <v>30.120495000000002</v>
      </c>
      <c r="AF32" s="632">
        <v>42</v>
      </c>
      <c r="AG32" s="630">
        <v>75.578289550510718</v>
      </c>
      <c r="AH32" s="630">
        <v>5.3646526576682749</v>
      </c>
      <c r="AI32" s="630">
        <v>65.049588611993386</v>
      </c>
      <c r="AJ32" s="630">
        <v>86.10699048902805</v>
      </c>
      <c r="AK32" s="630">
        <v>7.098139809161669</v>
      </c>
      <c r="AL32" s="632">
        <v>50.309874999999998</v>
      </c>
      <c r="AM32" s="632">
        <v>70</v>
      </c>
      <c r="AN32" s="632"/>
      <c r="AO32" s="885">
        <v>80.476524763931593</v>
      </c>
      <c r="AP32" s="804">
        <v>7.4135908375197328</v>
      </c>
      <c r="AQ32" s="804">
        <v>65.910026663340133</v>
      </c>
      <c r="AR32" s="804">
        <v>95.043022864523039</v>
      </c>
      <c r="AS32" s="804">
        <v>9.2121160291981159</v>
      </c>
      <c r="AT32" s="635">
        <v>24.984179000000005</v>
      </c>
      <c r="AU32" s="967">
        <v>37</v>
      </c>
      <c r="AV32" s="632"/>
      <c r="AW32" s="885">
        <v>79.468092320264745</v>
      </c>
      <c r="AX32" s="804">
        <v>7.0709459638175085</v>
      </c>
      <c r="AY32" s="804">
        <v>65.578390413247405</v>
      </c>
      <c r="AZ32" s="804">
        <v>93.357794227282085</v>
      </c>
      <c r="BA32" s="804">
        <v>8.8978428415279609</v>
      </c>
      <c r="BB32" s="635">
        <v>23.550928999999996</v>
      </c>
      <c r="BC32" s="635">
        <v>33</v>
      </c>
      <c r="BD32" s="632"/>
      <c r="BE32" s="730">
        <v>71.980995644167862</v>
      </c>
      <c r="BF32" s="730">
        <v>8.1960814483682682</v>
      </c>
      <c r="BG32" s="730">
        <v>55.876532574477935</v>
      </c>
      <c r="BH32" s="730">
        <v>88.085458713857804</v>
      </c>
      <c r="BI32" s="730">
        <v>11.386451903061918</v>
      </c>
      <c r="BJ32" s="736">
        <v>26.102016000000006</v>
      </c>
      <c r="BK32" s="736">
        <v>37</v>
      </c>
      <c r="BL32" s="733"/>
      <c r="BM32" s="737">
        <v>62.533826849015739</v>
      </c>
      <c r="BN32" s="730">
        <v>8.7226197479485865</v>
      </c>
      <c r="BO32" s="730">
        <v>45.402959468055499</v>
      </c>
      <c r="BP32" s="730">
        <v>79.664694229975979</v>
      </c>
      <c r="BQ32" s="730">
        <v>13.948642178910367</v>
      </c>
      <c r="BR32" s="736">
        <v>32.01303200000001</v>
      </c>
      <c r="BS32" s="736">
        <v>39</v>
      </c>
      <c r="BT32" s="733"/>
      <c r="BU32" s="737">
        <v>67.972716943098419</v>
      </c>
      <c r="BV32" s="730">
        <v>6.3042224534233862</v>
      </c>
      <c r="BW32" s="730">
        <v>55.60608995656969</v>
      </c>
      <c r="BX32" s="730">
        <v>80.339343929627148</v>
      </c>
      <c r="BY32" s="992">
        <v>9.2746365555768513</v>
      </c>
      <c r="BZ32" s="736">
        <v>28.044657999999988</v>
      </c>
      <c r="CA32" s="736">
        <v>68</v>
      </c>
      <c r="CB32" s="734"/>
      <c r="CC32" s="737">
        <v>69.721343519116886</v>
      </c>
      <c r="CD32" s="730">
        <v>5.5746029060642366</v>
      </c>
      <c r="CE32" s="730">
        <v>58.783309201480549</v>
      </c>
      <c r="CF32" s="730">
        <v>80.659377836753222</v>
      </c>
      <c r="CG32" s="992">
        <v>7.9955471663217983</v>
      </c>
      <c r="CH32" s="736">
        <v>31.121938999999994</v>
      </c>
      <c r="CI32" s="736">
        <v>67</v>
      </c>
      <c r="CJ32" s="992"/>
      <c r="CK32" s="737">
        <v>58.728141184392015</v>
      </c>
      <c r="CL32" s="730">
        <v>5.2385005373592426</v>
      </c>
      <c r="CM32" s="730">
        <v>48.451689415644573</v>
      </c>
      <c r="CN32" s="730">
        <v>69.004592953139451</v>
      </c>
      <c r="CO32" s="992">
        <v>8.9199154471986972</v>
      </c>
      <c r="CP32" s="736">
        <v>29.317404999999994</v>
      </c>
      <c r="CQ32" s="736">
        <v>81</v>
      </c>
      <c r="CR32" s="708"/>
      <c r="CS32" s="737">
        <v>61.504017294208779</v>
      </c>
      <c r="CT32" s="730">
        <v>6.4136957883345111</v>
      </c>
      <c r="CU32" s="730">
        <v>48.919468949261244</v>
      </c>
      <c r="CV32" s="730">
        <v>74.088565639156315</v>
      </c>
      <c r="CW32" s="730">
        <v>10.428092457203483</v>
      </c>
      <c r="CX32" s="730">
        <v>26.154420000000005</v>
      </c>
      <c r="CY32" s="731">
        <v>64</v>
      </c>
      <c r="CZ32" s="745"/>
      <c r="DA32" s="992">
        <v>-1</v>
      </c>
      <c r="DB32" s="992">
        <v>2.8</v>
      </c>
      <c r="DC32" s="992"/>
      <c r="DD32" s="730" t="s">
        <v>258</v>
      </c>
      <c r="DE32" s="992" t="s">
        <v>258</v>
      </c>
      <c r="DF32" s="730"/>
    </row>
    <row r="33" spans="1:110" s="239" customFormat="1" ht="20.45" customHeight="1">
      <c r="A33" s="1772" t="s">
        <v>39</v>
      </c>
      <c r="B33" s="630">
        <v>53.8</v>
      </c>
      <c r="C33" s="630"/>
      <c r="D33" s="630">
        <v>36.5</v>
      </c>
      <c r="E33" s="630">
        <v>70.3</v>
      </c>
      <c r="F33" s="630">
        <v>16.7</v>
      </c>
      <c r="G33" s="630"/>
      <c r="H33" s="632">
        <v>26</v>
      </c>
      <c r="I33" s="903"/>
      <c r="J33" s="730">
        <v>65.609318364907494</v>
      </c>
      <c r="K33" s="630">
        <v>9.1358239607465705</v>
      </c>
      <c r="L33" s="630">
        <v>47.670881661646128</v>
      </c>
      <c r="M33" s="630">
        <v>83.547755068168868</v>
      </c>
      <c r="N33" s="630">
        <v>13.924582953193818</v>
      </c>
      <c r="O33" s="630">
        <v>11.464844000000006</v>
      </c>
      <c r="P33" s="632">
        <v>32</v>
      </c>
      <c r="Q33" s="632"/>
      <c r="R33" s="735">
        <v>56.695538715597912</v>
      </c>
      <c r="S33" s="630">
        <v>11.159755710878057</v>
      </c>
      <c r="T33" s="630">
        <v>34.77377640069826</v>
      </c>
      <c r="U33" s="630">
        <v>78.617301030497572</v>
      </c>
      <c r="V33" s="630">
        <v>19.683657592282152</v>
      </c>
      <c r="W33" s="630">
        <v>9.5235129999999995</v>
      </c>
      <c r="X33" s="803">
        <v>24</v>
      </c>
      <c r="Y33" s="630"/>
      <c r="Z33" s="735">
        <v>72.493128300821411</v>
      </c>
      <c r="AA33" s="630">
        <v>12.753867272744019</v>
      </c>
      <c r="AB33" s="630">
        <v>47.430634150269753</v>
      </c>
      <c r="AC33" s="630">
        <v>97.555622451373054</v>
      </c>
      <c r="AD33" s="630">
        <v>17.593208586364049</v>
      </c>
      <c r="AE33" s="630">
        <v>4.7073510000000001</v>
      </c>
      <c r="AF33" s="632">
        <v>13</v>
      </c>
      <c r="AG33" s="630">
        <v>61.921138449499622</v>
      </c>
      <c r="AH33" s="630">
        <v>8.6573935754739253</v>
      </c>
      <c r="AI33" s="630">
        <v>44.93008354254043</v>
      </c>
      <c r="AJ33" s="630">
        <v>78.912193356458829</v>
      </c>
      <c r="AK33" s="630">
        <v>13.981321713803025</v>
      </c>
      <c r="AL33" s="632">
        <v>14.230864</v>
      </c>
      <c r="AM33" s="632">
        <v>37</v>
      </c>
      <c r="AN33" s="632"/>
      <c r="AO33" s="735">
        <v>62.037088768657924</v>
      </c>
      <c r="AP33" s="804">
        <v>14.969146531295868</v>
      </c>
      <c r="AQ33" s="804">
        <v>32.625154755241844</v>
      </c>
      <c r="AR33" s="804">
        <v>91.449022782073996</v>
      </c>
      <c r="AS33" s="804">
        <v>24.129350407007667</v>
      </c>
      <c r="AT33" s="635">
        <v>4.4388639999999997</v>
      </c>
      <c r="AU33" s="967">
        <v>12</v>
      </c>
      <c r="AV33" s="632"/>
      <c r="AW33" s="885">
        <v>76.554239398649145</v>
      </c>
      <c r="AX33" s="804">
        <v>10.3361602345673</v>
      </c>
      <c r="AY33" s="804">
        <v>56.250565002614486</v>
      </c>
      <c r="AZ33" s="804">
        <v>96.85791379468381</v>
      </c>
      <c r="BA33" s="804">
        <v>13.501747670357872</v>
      </c>
      <c r="BB33" s="635">
        <v>5.2553680000000007</v>
      </c>
      <c r="BC33" s="635">
        <v>15</v>
      </c>
      <c r="BD33" s="632"/>
      <c r="BE33" s="730">
        <v>65.132410299977153</v>
      </c>
      <c r="BF33" s="730">
        <v>9.5901754273122926</v>
      </c>
      <c r="BG33" s="730">
        <v>46.288694925266405</v>
      </c>
      <c r="BH33" s="730">
        <v>83.976125674687893</v>
      </c>
      <c r="BI33" s="730">
        <v>14.724121805324399</v>
      </c>
      <c r="BJ33" s="736">
        <v>7.4933370000000021</v>
      </c>
      <c r="BK33" s="736">
        <v>24</v>
      </c>
      <c r="BL33" s="733"/>
      <c r="BM33" s="737" t="s">
        <v>375</v>
      </c>
      <c r="BN33" s="730">
        <v>11.554110104467737</v>
      </c>
      <c r="BO33" s="730">
        <v>43.731752220130396</v>
      </c>
      <c r="BP33" s="730">
        <v>89.115348805594238</v>
      </c>
      <c r="BQ33" s="730">
        <v>17.394598775972369</v>
      </c>
      <c r="BR33" s="736">
        <v>11.124038000000001</v>
      </c>
      <c r="BS33" s="736">
        <v>35</v>
      </c>
      <c r="BT33" s="733"/>
      <c r="BU33" s="737">
        <v>61.188953320247727</v>
      </c>
      <c r="BV33" s="730">
        <v>6.1182962282313351</v>
      </c>
      <c r="BW33" s="730">
        <v>49.187047009575686</v>
      </c>
      <c r="BX33" s="730">
        <v>73.190859630919775</v>
      </c>
      <c r="BY33" s="992">
        <v>9.9990208955033069</v>
      </c>
      <c r="BZ33" s="736">
        <v>8.4724099999999982</v>
      </c>
      <c r="CA33" s="736">
        <v>59</v>
      </c>
      <c r="CB33" s="734"/>
      <c r="CC33" s="737">
        <v>57.601815573627356</v>
      </c>
      <c r="CD33" s="730">
        <v>6.6305813946855432</v>
      </c>
      <c r="CE33" s="730">
        <v>44.591825792641195</v>
      </c>
      <c r="CF33" s="730">
        <v>70.611805354613523</v>
      </c>
      <c r="CG33" s="992">
        <v>11.511063199406019</v>
      </c>
      <c r="CH33" s="736">
        <v>7.7308900000000005</v>
      </c>
      <c r="CI33" s="736">
        <v>48</v>
      </c>
      <c r="CJ33" s="992"/>
      <c r="CK33" s="737">
        <v>65.977036740305067</v>
      </c>
      <c r="CL33" s="730">
        <v>6.1924343301616886</v>
      </c>
      <c r="CM33" s="730">
        <v>53.829237523485318</v>
      </c>
      <c r="CN33" s="730">
        <v>78.12483595712483</v>
      </c>
      <c r="CO33" s="992">
        <v>9.3857418218644515</v>
      </c>
      <c r="CP33" s="736">
        <v>8.7870800000000013</v>
      </c>
      <c r="CQ33" s="736">
        <v>60</v>
      </c>
      <c r="CR33" s="708"/>
      <c r="CS33" s="737">
        <v>75.943056267134935</v>
      </c>
      <c r="CT33" s="730">
        <v>6.5181571046040165</v>
      </c>
      <c r="CU33" s="730">
        <v>63.153540532377384</v>
      </c>
      <c r="CV33" s="730">
        <v>88.732572001892478</v>
      </c>
      <c r="CW33" s="730">
        <v>8.5829533666329549</v>
      </c>
      <c r="CX33" s="730">
        <v>6.3922750000000015</v>
      </c>
      <c r="CY33" s="731">
        <v>44</v>
      </c>
      <c r="CZ33" s="745"/>
      <c r="DA33" s="992">
        <v>9.5</v>
      </c>
      <c r="DB33" s="992">
        <v>9.9</v>
      </c>
      <c r="DC33" s="992"/>
      <c r="DD33" s="730" t="s">
        <v>258</v>
      </c>
      <c r="DE33" s="992" t="s">
        <v>258</v>
      </c>
      <c r="DF33" s="730"/>
    </row>
    <row r="34" spans="1:110" s="253" customFormat="1" ht="20.45" customHeight="1">
      <c r="A34" s="1772" t="s">
        <v>40</v>
      </c>
      <c r="B34" s="630">
        <v>66.7</v>
      </c>
      <c r="C34" s="630"/>
      <c r="D34" s="630">
        <v>46.7</v>
      </c>
      <c r="E34" s="630">
        <v>82</v>
      </c>
      <c r="F34" s="630">
        <v>14</v>
      </c>
      <c r="G34" s="630"/>
      <c r="H34" s="632">
        <v>27</v>
      </c>
      <c r="I34" s="903"/>
      <c r="J34" s="730">
        <v>47.177649621759542</v>
      </c>
      <c r="K34" s="630">
        <v>7.0204548163818963</v>
      </c>
      <c r="L34" s="630">
        <v>33.392797276434614</v>
      </c>
      <c r="M34" s="630">
        <v>60.962501967084471</v>
      </c>
      <c r="N34" s="630">
        <v>14.88089142351823</v>
      </c>
      <c r="O34" s="630">
        <v>7.9430960000000033</v>
      </c>
      <c r="P34" s="632">
        <v>46</v>
      </c>
      <c r="Q34" s="632"/>
      <c r="R34" s="735">
        <v>45.162988388235028</v>
      </c>
      <c r="S34" s="630">
        <v>7.6558312763867553</v>
      </c>
      <c r="T34" s="630">
        <v>30.124190236019889</v>
      </c>
      <c r="U34" s="630">
        <v>60.201786540450172</v>
      </c>
      <c r="V34" s="630">
        <v>16.951560447184892</v>
      </c>
      <c r="W34" s="630">
        <v>7.8172439999999996</v>
      </c>
      <c r="X34" s="803">
        <v>38</v>
      </c>
      <c r="Y34" s="630"/>
      <c r="Z34" s="735">
        <v>47.380848756157036</v>
      </c>
      <c r="AA34" s="630">
        <v>13.356154708689433</v>
      </c>
      <c r="AB34" s="630">
        <v>21.134805724507057</v>
      </c>
      <c r="AC34" s="630">
        <v>73.626891787807011</v>
      </c>
      <c r="AD34" s="630">
        <v>28.188930885189833</v>
      </c>
      <c r="AE34" s="630">
        <v>4.3425900000000004</v>
      </c>
      <c r="AF34" s="632">
        <v>21</v>
      </c>
      <c r="AG34" s="630">
        <v>45.955043465231526</v>
      </c>
      <c r="AH34" s="630">
        <v>6.9896018419356292</v>
      </c>
      <c r="AI34" s="630">
        <v>32.237207070389076</v>
      </c>
      <c r="AJ34" s="630">
        <v>59.672879860073976</v>
      </c>
      <c r="AK34" s="630">
        <v>15.209651248015449</v>
      </c>
      <c r="AL34" s="632">
        <v>12.159833999999996</v>
      </c>
      <c r="AM34" s="632">
        <v>59</v>
      </c>
      <c r="AN34" s="632"/>
      <c r="AO34" s="885">
        <v>62.82144692227525</v>
      </c>
      <c r="AP34" s="804">
        <v>9.4426857457889</v>
      </c>
      <c r="AQ34" s="804">
        <v>44.268107927034286</v>
      </c>
      <c r="AR34" s="804">
        <v>81.374785917516206</v>
      </c>
      <c r="AS34" s="804">
        <v>15.030990542882117</v>
      </c>
      <c r="AT34" s="635">
        <v>7.5706900000000008</v>
      </c>
      <c r="AU34" s="967">
        <v>36</v>
      </c>
      <c r="AV34" s="632"/>
      <c r="AW34" s="735">
        <v>48.126287176881007</v>
      </c>
      <c r="AX34" s="804">
        <v>11.195423876044178</v>
      </c>
      <c r="AY34" s="804">
        <v>26.134731710799453</v>
      </c>
      <c r="AZ34" s="804">
        <v>70.117842642962557</v>
      </c>
      <c r="BA34" s="804">
        <v>23.262596249939378</v>
      </c>
      <c r="BB34" s="635">
        <v>8.5909909999999972</v>
      </c>
      <c r="BC34" s="635">
        <v>35</v>
      </c>
      <c r="BD34" s="632"/>
      <c r="BE34" s="730" t="s">
        <v>296</v>
      </c>
      <c r="BF34" s="730">
        <v>11.369652173359558</v>
      </c>
      <c r="BG34" s="730">
        <v>20.437131560408883</v>
      </c>
      <c r="BH34" s="730">
        <v>65.117542484715173</v>
      </c>
      <c r="BI34" s="730">
        <v>26.57868152793819</v>
      </c>
      <c r="BJ34" s="736">
        <v>6.353993</v>
      </c>
      <c r="BK34" s="736">
        <v>30</v>
      </c>
      <c r="BL34" s="733"/>
      <c r="BM34" s="737" t="s">
        <v>336</v>
      </c>
      <c r="BN34" s="730">
        <v>11.60200630474314</v>
      </c>
      <c r="BO34" s="730">
        <v>17.205258690341378</v>
      </c>
      <c r="BP34" s="730">
        <v>62.776987621059142</v>
      </c>
      <c r="BQ34" s="730">
        <v>29.011454015863048</v>
      </c>
      <c r="BR34" s="736">
        <v>8.9401139999999995</v>
      </c>
      <c r="BS34" s="736">
        <v>32</v>
      </c>
      <c r="BT34" s="733"/>
      <c r="BU34" s="737" t="s">
        <v>398</v>
      </c>
      <c r="BV34" s="730">
        <v>6.3497356873788533</v>
      </c>
      <c r="BW34" s="730">
        <v>29.663323366091788</v>
      </c>
      <c r="BX34" s="730">
        <v>54.575138673694866</v>
      </c>
      <c r="BY34" s="992">
        <v>15.075621120385152</v>
      </c>
      <c r="BZ34" s="736">
        <v>7.5952550000000016</v>
      </c>
      <c r="CA34" s="736">
        <v>67</v>
      </c>
      <c r="CB34" s="734"/>
      <c r="CC34" s="737" t="s">
        <v>412</v>
      </c>
      <c r="CD34" s="730">
        <v>7.4423392594188069</v>
      </c>
      <c r="CE34" s="730">
        <v>14.980611345558872</v>
      </c>
      <c r="CF34" s="730">
        <v>44.186121978239292</v>
      </c>
      <c r="CG34" s="992">
        <v>25.157174788371606</v>
      </c>
      <c r="CH34" s="736">
        <v>6.7259619999999982</v>
      </c>
      <c r="CI34" s="736">
        <v>53</v>
      </c>
      <c r="CJ34" s="992"/>
      <c r="CK34" s="737">
        <v>37.780728787139473</v>
      </c>
      <c r="CL34" s="730">
        <v>5.6256234378210239</v>
      </c>
      <c r="CM34" s="730">
        <v>26.744851723538748</v>
      </c>
      <c r="CN34" s="730">
        <v>48.816605850740196</v>
      </c>
      <c r="CO34" s="992">
        <v>14.890193012200395</v>
      </c>
      <c r="CP34" s="736">
        <v>9.2714039999999986</v>
      </c>
      <c r="CQ34" s="736">
        <v>82</v>
      </c>
      <c r="CR34" s="708"/>
      <c r="CS34" s="737">
        <v>43.76144528526325</v>
      </c>
      <c r="CT34" s="730">
        <v>5.618507908987862</v>
      </c>
      <c r="CU34" s="730">
        <v>32.737164318315699</v>
      </c>
      <c r="CV34" s="730">
        <v>54.7857262522108</v>
      </c>
      <c r="CW34" s="730">
        <v>12.838945040235922</v>
      </c>
      <c r="CX34" s="730">
        <v>7.4921679999999968</v>
      </c>
      <c r="CY34" s="731">
        <v>68</v>
      </c>
      <c r="CZ34" s="745"/>
      <c r="DA34" s="992">
        <v>3.8</v>
      </c>
      <c r="DB34" s="992">
        <v>6</v>
      </c>
      <c r="DC34" s="992"/>
      <c r="DD34" s="730" t="s">
        <v>258</v>
      </c>
      <c r="DE34" s="992" t="s">
        <v>258</v>
      </c>
      <c r="DF34" s="730"/>
    </row>
    <row r="35" spans="1:110" s="253" customFormat="1" ht="20.45" customHeight="1">
      <c r="A35" s="1772" t="s">
        <v>41</v>
      </c>
      <c r="B35" s="973">
        <v>68.5</v>
      </c>
      <c r="C35" s="973"/>
      <c r="D35" s="973">
        <v>56.2</v>
      </c>
      <c r="E35" s="973">
        <v>78.7</v>
      </c>
      <c r="F35" s="973">
        <v>8.5</v>
      </c>
      <c r="G35" s="973"/>
      <c r="H35" s="974">
        <v>54</v>
      </c>
      <c r="I35" s="1182"/>
      <c r="J35" s="972">
        <v>79.632355244858161</v>
      </c>
      <c r="K35" s="973">
        <v>4.9247946020718123</v>
      </c>
      <c r="L35" s="973">
        <v>69.962388241837118</v>
      </c>
      <c r="M35" s="973">
        <v>89.302322247879218</v>
      </c>
      <c r="N35" s="973">
        <v>6.1844140951611557</v>
      </c>
      <c r="O35" s="973">
        <v>23.491807999999974</v>
      </c>
      <c r="P35" s="974">
        <v>65</v>
      </c>
      <c r="Q35" s="974"/>
      <c r="R35" s="972">
        <v>84.537346080683989</v>
      </c>
      <c r="S35" s="973">
        <v>5.7380116028995358</v>
      </c>
      <c r="T35" s="973">
        <v>73.265833533479423</v>
      </c>
      <c r="U35" s="973">
        <v>95.808858627888569</v>
      </c>
      <c r="V35" s="973">
        <v>6.7875464146024553</v>
      </c>
      <c r="W35" s="973">
        <v>21.038619999999998</v>
      </c>
      <c r="X35" s="1258">
        <v>59</v>
      </c>
      <c r="Y35" s="973"/>
      <c r="Z35" s="972">
        <v>87.225050066641714</v>
      </c>
      <c r="AA35" s="973">
        <v>4.8811364496431917</v>
      </c>
      <c r="AB35" s="973">
        <v>77.633178746272648</v>
      </c>
      <c r="AC35" s="973">
        <v>96.816921387010765</v>
      </c>
      <c r="AD35" s="973">
        <v>5.596025964919372</v>
      </c>
      <c r="AE35" s="973">
        <v>14.642484000000001</v>
      </c>
      <c r="AF35" s="974">
        <v>39</v>
      </c>
      <c r="AG35" s="973">
        <v>85.640301376325112</v>
      </c>
      <c r="AH35" s="973">
        <v>4.0360697414035531</v>
      </c>
      <c r="AI35" s="1262">
        <v>77.719085598544055</v>
      </c>
      <c r="AJ35" s="1262">
        <v>93.56151715410617</v>
      </c>
      <c r="AK35" s="1262">
        <v>4.7128159015555573</v>
      </c>
      <c r="AL35" s="1263">
        <v>35.681104000000012</v>
      </c>
      <c r="AM35" s="1263">
        <v>98</v>
      </c>
      <c r="AN35" s="1263"/>
      <c r="AO35" s="1003">
        <v>76.993834541691712</v>
      </c>
      <c r="AP35" s="993">
        <v>6.6337420821288173</v>
      </c>
      <c r="AQ35" s="993">
        <v>63.959612184814063</v>
      </c>
      <c r="AR35" s="993">
        <v>90.028056898569346</v>
      </c>
      <c r="AS35" s="993">
        <v>8.6159393432167413</v>
      </c>
      <c r="AT35" s="976">
        <v>13.884126</v>
      </c>
      <c r="AU35" s="994">
        <v>36</v>
      </c>
      <c r="AV35" s="974"/>
      <c r="AW35" s="1003">
        <v>75.2698204302135</v>
      </c>
      <c r="AX35" s="993">
        <v>6.3018693083789517</v>
      </c>
      <c r="AY35" s="993">
        <v>62.890842200388605</v>
      </c>
      <c r="AZ35" s="993">
        <v>87.648798660038381</v>
      </c>
      <c r="BA35" s="993">
        <v>8.3723719179345437</v>
      </c>
      <c r="BB35" s="976">
        <v>20.010715999999988</v>
      </c>
      <c r="BC35" s="976">
        <v>60</v>
      </c>
      <c r="BD35" s="974"/>
      <c r="BE35" s="972">
        <v>81.267009445868524</v>
      </c>
      <c r="BF35" s="972">
        <v>5.0581968888703477</v>
      </c>
      <c r="BG35" s="972">
        <v>71.328169097685972</v>
      </c>
      <c r="BH35" s="972">
        <v>91.205849794051076</v>
      </c>
      <c r="BI35" s="972">
        <v>6.2241700824977233</v>
      </c>
      <c r="BJ35" s="1006">
        <v>21.895922000000002</v>
      </c>
      <c r="BK35" s="1006">
        <v>55</v>
      </c>
      <c r="BL35" s="1005"/>
      <c r="BM35" s="1004">
        <v>82.272879663155209</v>
      </c>
      <c r="BN35" s="972">
        <v>6.2482454103537561</v>
      </c>
      <c r="BO35" s="972">
        <v>70.001581981786344</v>
      </c>
      <c r="BP35" s="972">
        <v>94.544177344524073</v>
      </c>
      <c r="BQ35" s="972">
        <v>7.5945383654195204</v>
      </c>
      <c r="BR35" s="1006">
        <v>18.185942999999998</v>
      </c>
      <c r="BS35" s="1006">
        <v>41</v>
      </c>
      <c r="BT35" s="1005"/>
      <c r="BU35" s="737">
        <v>79.995322394933766</v>
      </c>
      <c r="BV35" s="730">
        <v>4.2848584550961393</v>
      </c>
      <c r="BW35" s="730">
        <v>71.589964462890464</v>
      </c>
      <c r="BX35" s="730">
        <v>88.400680326977067</v>
      </c>
      <c r="BY35" s="1528">
        <v>5.3563862571138365</v>
      </c>
      <c r="BZ35" s="736">
        <v>23.067360000000008</v>
      </c>
      <c r="CA35" s="736">
        <v>87</v>
      </c>
      <c r="CB35" s="1578"/>
      <c r="CC35" s="737">
        <v>74.176445119142315</v>
      </c>
      <c r="CD35" s="730">
        <v>4.9581831047120568</v>
      </c>
      <c r="CE35" s="730">
        <v>64.447899809938505</v>
      </c>
      <c r="CF35" s="730">
        <v>83.90499042834611</v>
      </c>
      <c r="CG35" s="1528">
        <v>6.6843094148664255</v>
      </c>
      <c r="CH35" s="736">
        <v>21.811903999999991</v>
      </c>
      <c r="CI35" s="736">
        <v>73</v>
      </c>
      <c r="CJ35" s="1528"/>
      <c r="CK35" s="737">
        <v>71.276783067373202</v>
      </c>
      <c r="CL35" s="730">
        <v>4.6423560378935491</v>
      </c>
      <c r="CM35" s="730">
        <v>62.169797666391283</v>
      </c>
      <c r="CN35" s="730">
        <v>80.383768468355115</v>
      </c>
      <c r="CO35" s="1528">
        <v>6.5131391150263322</v>
      </c>
      <c r="CP35" s="736">
        <v>25.039281000000006</v>
      </c>
      <c r="CQ35" s="736">
        <v>103</v>
      </c>
      <c r="CR35" s="1002"/>
      <c r="CS35" s="737">
        <v>77.916274194054509</v>
      </c>
      <c r="CT35" s="730">
        <v>4.9781643808389049</v>
      </c>
      <c r="CU35" s="730">
        <v>68.14843480982465</v>
      </c>
      <c r="CV35" s="730">
        <v>87.684113578284368</v>
      </c>
      <c r="CW35" s="730">
        <v>6.3891201579281489</v>
      </c>
      <c r="CX35" s="730">
        <v>18.994955999999991</v>
      </c>
      <c r="CY35" s="731">
        <v>82</v>
      </c>
      <c r="CZ35" s="745"/>
      <c r="DA35" s="992">
        <v>-4.4000000000000004</v>
      </c>
      <c r="DB35" s="992">
        <v>6.6</v>
      </c>
      <c r="DC35" s="992"/>
      <c r="DD35" s="730" t="s">
        <v>258</v>
      </c>
      <c r="DE35" s="992" t="s">
        <v>258</v>
      </c>
      <c r="DF35" s="730"/>
    </row>
    <row r="36" spans="1:110" s="253" customFormat="1" ht="20.45" customHeight="1">
      <c r="A36" s="897"/>
      <c r="B36" s="593"/>
      <c r="C36" s="593"/>
      <c r="D36" s="593"/>
      <c r="E36" s="593"/>
      <c r="F36" s="593"/>
      <c r="G36" s="593"/>
      <c r="H36" s="597"/>
      <c r="I36" s="901"/>
      <c r="J36" s="702"/>
      <c r="K36" s="593"/>
      <c r="L36" s="593"/>
      <c r="M36" s="593"/>
      <c r="N36" s="593"/>
      <c r="O36" s="593"/>
      <c r="P36" s="597"/>
      <c r="Q36" s="597"/>
      <c r="R36" s="702"/>
      <c r="S36" s="593"/>
      <c r="T36" s="593"/>
      <c r="U36" s="593"/>
      <c r="V36" s="593"/>
      <c r="W36" s="593"/>
      <c r="X36" s="597"/>
      <c r="Y36" s="593"/>
      <c r="Z36" s="702"/>
      <c r="AA36" s="593"/>
      <c r="AB36" s="593"/>
      <c r="AC36" s="593"/>
      <c r="AD36" s="593"/>
      <c r="AE36" s="593"/>
      <c r="AF36" s="597"/>
      <c r="AG36" s="593"/>
      <c r="AH36" s="593"/>
      <c r="AI36" s="1264"/>
      <c r="AJ36" s="1264"/>
      <c r="AK36" s="1264"/>
      <c r="AL36" s="1265"/>
      <c r="AM36" s="1265"/>
      <c r="AN36" s="1265"/>
      <c r="AO36" s="882"/>
      <c r="AP36" s="780"/>
      <c r="AQ36" s="780"/>
      <c r="AR36" s="780"/>
      <c r="AS36" s="780"/>
      <c r="AT36" s="599"/>
      <c r="AU36" s="599"/>
      <c r="AV36" s="597"/>
      <c r="AW36" s="882"/>
      <c r="AX36" s="780"/>
      <c r="AY36" s="780"/>
      <c r="AZ36" s="780"/>
      <c r="BA36" s="780"/>
      <c r="BB36" s="599"/>
      <c r="BC36" s="599"/>
      <c r="BD36" s="597"/>
      <c r="BE36" s="702"/>
      <c r="BF36" s="702"/>
      <c r="BG36" s="702"/>
      <c r="BH36" s="702"/>
      <c r="BI36" s="702"/>
      <c r="BJ36" s="708"/>
      <c r="BK36" s="708"/>
      <c r="BL36" s="707"/>
      <c r="BM36" s="702"/>
      <c r="BN36" s="702"/>
      <c r="BO36" s="702"/>
      <c r="BP36" s="702"/>
      <c r="BQ36" s="702"/>
      <c r="BR36" s="708"/>
      <c r="BS36" s="708"/>
      <c r="BT36" s="707"/>
      <c r="BU36" s="972"/>
      <c r="BV36" s="972"/>
      <c r="BW36" s="972"/>
      <c r="BX36" s="972"/>
      <c r="BY36" s="972"/>
      <c r="BZ36" s="1006"/>
      <c r="CA36" s="1006"/>
      <c r="CB36" s="1580"/>
      <c r="CC36" s="972"/>
      <c r="CD36" s="972"/>
      <c r="CE36" s="972"/>
      <c r="CF36" s="972"/>
      <c r="CG36" s="972"/>
      <c r="CH36" s="1006"/>
      <c r="CI36" s="1006"/>
      <c r="CJ36" s="972"/>
      <c r="CK36" s="972"/>
      <c r="CL36" s="972"/>
      <c r="CM36" s="972"/>
      <c r="CN36" s="972"/>
      <c r="CO36" s="972"/>
      <c r="CP36" s="1006"/>
      <c r="CQ36" s="1006"/>
      <c r="CR36" s="1006"/>
      <c r="CS36" s="972"/>
      <c r="CT36" s="972"/>
      <c r="CU36" s="972"/>
      <c r="CV36" s="972"/>
      <c r="CW36" s="972"/>
      <c r="CX36" s="972"/>
      <c r="CY36" s="1654"/>
      <c r="CZ36" s="972"/>
      <c r="DA36" s="702"/>
      <c r="DB36" s="702"/>
      <c r="DC36" s="702"/>
      <c r="DD36" s="702"/>
      <c r="DE36" s="702"/>
      <c r="DF36" s="702"/>
    </row>
    <row r="37" spans="1:110" s="253" customFormat="1" ht="20.45" customHeight="1">
      <c r="A37" s="1779" t="s">
        <v>362</v>
      </c>
      <c r="B37" s="602">
        <v>59.7</v>
      </c>
      <c r="C37" s="602"/>
      <c r="D37" s="602">
        <v>49.9</v>
      </c>
      <c r="E37" s="602">
        <v>68.7</v>
      </c>
      <c r="F37" s="602">
        <v>8.1</v>
      </c>
      <c r="G37" s="602"/>
      <c r="H37" s="604">
        <v>99</v>
      </c>
      <c r="I37" s="1266"/>
      <c r="J37" s="710">
        <v>55.24828757503041</v>
      </c>
      <c r="K37" s="602">
        <v>6.0950400952792307</v>
      </c>
      <c r="L37" s="602">
        <v>43.280511989294205</v>
      </c>
      <c r="M37" s="602">
        <v>67.216063160766609</v>
      </c>
      <c r="N37" s="602">
        <v>11.032088708635195</v>
      </c>
      <c r="O37" s="602">
        <v>311.57525699999997</v>
      </c>
      <c r="P37" s="604">
        <v>75</v>
      </c>
      <c r="Q37" s="604"/>
      <c r="R37" s="710">
        <v>59.127748272193728</v>
      </c>
      <c r="S37" s="602">
        <v>5.6824597353249402</v>
      </c>
      <c r="T37" s="602">
        <v>47.965359514852395</v>
      </c>
      <c r="U37" s="602">
        <v>70.29013702953506</v>
      </c>
      <c r="V37" s="602">
        <v>9.6104788384056512</v>
      </c>
      <c r="W37" s="602">
        <v>214.01805699999991</v>
      </c>
      <c r="X37" s="792">
        <v>67</v>
      </c>
      <c r="Y37" s="602"/>
      <c r="Z37" s="710">
        <v>54.966030317116662</v>
      </c>
      <c r="AA37" s="602">
        <v>6.2489690086081282</v>
      </c>
      <c r="AB37" s="602">
        <v>42.686245223232447</v>
      </c>
      <c r="AC37" s="602">
        <v>67.245815411000891</v>
      </c>
      <c r="AD37" s="602">
        <v>11.368783542409414</v>
      </c>
      <c r="AE37" s="602">
        <v>184.26989800000004</v>
      </c>
      <c r="AF37" s="604">
        <v>60</v>
      </c>
      <c r="AG37" s="602">
        <v>57.202308816996492</v>
      </c>
      <c r="AH37" s="602">
        <v>4.2424477223026456</v>
      </c>
      <c r="AI37" s="602">
        <v>48.87605432005892</v>
      </c>
      <c r="AJ37" s="602">
        <v>65.528563313934072</v>
      </c>
      <c r="AK37" s="602">
        <v>7.4165672855534961</v>
      </c>
      <c r="AL37" s="604">
        <v>398.28795499999984</v>
      </c>
      <c r="AM37" s="604">
        <v>127</v>
      </c>
      <c r="AN37" s="604"/>
      <c r="AO37" s="883">
        <v>61.664080007998422</v>
      </c>
      <c r="AP37" s="793">
        <v>7.2759157548317006</v>
      </c>
      <c r="AQ37" s="793">
        <v>47.368091013510394</v>
      </c>
      <c r="AR37" s="793">
        <v>75.960069002486449</v>
      </c>
      <c r="AS37" s="793">
        <v>11.799277235447192</v>
      </c>
      <c r="AT37" s="607">
        <v>200.78992499999998</v>
      </c>
      <c r="AU37" s="977">
        <v>62</v>
      </c>
      <c r="AV37" s="604"/>
      <c r="AW37" s="880">
        <v>46.724371484169104</v>
      </c>
      <c r="AX37" s="793">
        <v>7.1448647074825802</v>
      </c>
      <c r="AY37" s="793">
        <v>32.689468451290701</v>
      </c>
      <c r="AZ37" s="793">
        <v>60.759274517047501</v>
      </c>
      <c r="BA37" s="793">
        <v>15.291515927407101</v>
      </c>
      <c r="BB37" s="607">
        <v>182.47269099999997</v>
      </c>
      <c r="BC37" s="607">
        <v>58</v>
      </c>
      <c r="BD37" s="604"/>
      <c r="BE37" s="710">
        <v>59.79684997333522</v>
      </c>
      <c r="BF37" s="710">
        <v>7.1443245652371479</v>
      </c>
      <c r="BG37" s="710">
        <v>45.75898177454539</v>
      </c>
      <c r="BH37" s="710">
        <v>73.834718172125065</v>
      </c>
      <c r="BI37" s="710">
        <v>11.947660400878918</v>
      </c>
      <c r="BJ37" s="715">
        <v>184.657421</v>
      </c>
      <c r="BK37" s="715">
        <v>56</v>
      </c>
      <c r="BL37" s="707"/>
      <c r="BM37" s="1046">
        <v>55.77146865667271</v>
      </c>
      <c r="BN37" s="1016">
        <v>5.3069873058920196</v>
      </c>
      <c r="BO37" s="1016">
        <v>45.242556992619079</v>
      </c>
      <c r="BP37" s="1016">
        <v>66.300380320726333</v>
      </c>
      <c r="BQ37" s="1016">
        <v>9.5155953997942131</v>
      </c>
      <c r="BR37" s="1547">
        <v>257.17764200000022</v>
      </c>
      <c r="BS37" s="1547">
        <v>117</v>
      </c>
      <c r="BT37" s="707"/>
      <c r="BU37" s="1529">
        <v>56.064361206821459</v>
      </c>
      <c r="BV37" s="702">
        <v>3.4023000694660777</v>
      </c>
      <c r="BW37" s="702">
        <v>49.361892912056227</v>
      </c>
      <c r="BX37" s="702">
        <v>62.766829501586685</v>
      </c>
      <c r="BY37" s="702">
        <v>6.0685611968626398</v>
      </c>
      <c r="BZ37" s="708">
        <v>306.78747300000003</v>
      </c>
      <c r="CA37" s="708">
        <v>316</v>
      </c>
      <c r="CB37" s="701"/>
      <c r="CC37" s="1529">
        <v>61.646594248969386</v>
      </c>
      <c r="CD37" s="702">
        <v>3.9972348919822669</v>
      </c>
      <c r="CE37" s="702">
        <v>53.752448825105823</v>
      </c>
      <c r="CF37" s="702">
        <v>69.540739672832956</v>
      </c>
      <c r="CG37" s="702">
        <v>6.4841130976981631</v>
      </c>
      <c r="CH37" s="708">
        <v>228.73552499999997</v>
      </c>
      <c r="CI37" s="708">
        <v>205</v>
      </c>
      <c r="CJ37" s="702"/>
      <c r="CK37" s="1529">
        <v>55.766474154647838</v>
      </c>
      <c r="CL37" s="702">
        <v>3.686693368124736</v>
      </c>
      <c r="CM37" s="702">
        <v>48.499003737083314</v>
      </c>
      <c r="CN37" s="702">
        <v>63.033944572212363</v>
      </c>
      <c r="CO37" s="702">
        <v>6.6109493634133045</v>
      </c>
      <c r="CP37" s="708">
        <v>285.17699999999979</v>
      </c>
      <c r="CQ37" s="708">
        <v>269</v>
      </c>
      <c r="CR37" s="708"/>
      <c r="CS37" s="1529">
        <v>60.003870710729515</v>
      </c>
      <c r="CT37" s="702">
        <v>3.2091257652815801</v>
      </c>
      <c r="CU37" s="702">
        <v>53.679778264929801</v>
      </c>
      <c r="CV37" s="702">
        <v>66.327963156529222</v>
      </c>
      <c r="CW37" s="702">
        <v>5.3481979200180909</v>
      </c>
      <c r="CX37" s="702">
        <v>276.15083499999986</v>
      </c>
      <c r="CY37" s="705">
        <v>304</v>
      </c>
      <c r="CZ37" s="1827"/>
      <c r="DA37" s="1016">
        <v>4.2</v>
      </c>
      <c r="DB37" s="1016">
        <v>4.2</v>
      </c>
      <c r="DC37" s="1016"/>
      <c r="DD37" s="710"/>
      <c r="DE37" s="1016"/>
      <c r="DF37" s="710"/>
    </row>
    <row r="38" spans="1:110" s="253" customFormat="1" ht="10.5" customHeight="1" thickBot="1">
      <c r="A38" s="295"/>
      <c r="B38" s="296"/>
      <c r="C38" s="296"/>
      <c r="D38" s="296"/>
      <c r="E38" s="296"/>
      <c r="F38" s="296"/>
      <c r="G38" s="296"/>
      <c r="H38" s="297"/>
      <c r="I38" s="298"/>
      <c r="J38" s="296"/>
      <c r="K38" s="296"/>
      <c r="L38" s="296"/>
      <c r="M38" s="296"/>
      <c r="N38" s="296"/>
      <c r="O38" s="296"/>
      <c r="P38" s="297"/>
      <c r="Q38" s="297"/>
      <c r="R38" s="296"/>
      <c r="S38" s="296"/>
      <c r="T38" s="296"/>
      <c r="U38" s="296"/>
      <c r="V38" s="296"/>
      <c r="W38" s="296"/>
      <c r="X38" s="297"/>
      <c r="Y38" s="295"/>
      <c r="Z38" s="295"/>
      <c r="AA38" s="295"/>
      <c r="AB38" s="295"/>
      <c r="AC38" s="295"/>
      <c r="AD38" s="295"/>
      <c r="AE38" s="295"/>
      <c r="AF38" s="295"/>
      <c r="AG38" s="295"/>
      <c r="AH38" s="295"/>
      <c r="AI38" s="295"/>
      <c r="AJ38" s="295"/>
      <c r="AK38" s="295"/>
      <c r="AL38" s="295"/>
      <c r="AM38" s="295"/>
      <c r="AN38" s="295"/>
      <c r="AO38" s="295"/>
      <c r="AP38" s="295"/>
      <c r="AQ38" s="295"/>
      <c r="AR38" s="295"/>
      <c r="AS38" s="295"/>
      <c r="AT38" s="295"/>
      <c r="AU38" s="295"/>
      <c r="AV38" s="295"/>
      <c r="AW38" s="295"/>
      <c r="AX38" s="295"/>
      <c r="AY38" s="295"/>
      <c r="AZ38" s="295"/>
      <c r="BA38" s="295"/>
      <c r="BB38" s="295"/>
      <c r="BC38" s="295"/>
      <c r="BD38" s="295"/>
      <c r="BE38" s="261"/>
      <c r="BF38" s="261"/>
      <c r="BG38" s="261"/>
      <c r="BH38" s="261"/>
      <c r="BI38" s="261"/>
      <c r="BJ38" s="261"/>
      <c r="BK38" s="261"/>
      <c r="BL38" s="295"/>
      <c r="BM38" s="261"/>
      <c r="BN38" s="261"/>
      <c r="BO38" s="261"/>
      <c r="BP38" s="261"/>
      <c r="BQ38" s="261"/>
      <c r="BR38" s="261"/>
      <c r="BS38" s="265"/>
      <c r="BT38" s="941"/>
      <c r="BU38" s="1534"/>
      <c r="BV38" s="261"/>
      <c r="BW38" s="261"/>
      <c r="BX38" s="261"/>
      <c r="BY38" s="261"/>
      <c r="BZ38" s="261"/>
      <c r="CA38" s="261"/>
      <c r="CB38" s="261"/>
      <c r="CC38" s="930"/>
      <c r="CD38" s="930"/>
      <c r="CE38" s="930"/>
      <c r="CF38" s="930"/>
      <c r="CG38" s="930"/>
      <c r="CH38" s="930"/>
      <c r="CI38" s="931"/>
      <c r="CJ38" s="931"/>
      <c r="CK38" s="930"/>
      <c r="CL38" s="930"/>
      <c r="CM38" s="930"/>
      <c r="CN38" s="930"/>
      <c r="CO38" s="930"/>
      <c r="CP38" s="930"/>
      <c r="CQ38" s="931"/>
      <c r="CR38" s="931"/>
      <c r="CS38" s="931"/>
      <c r="CT38" s="931"/>
      <c r="CU38" s="931"/>
      <c r="CV38" s="931"/>
      <c r="CW38" s="931"/>
      <c r="CX38" s="931"/>
      <c r="CY38" s="1897"/>
      <c r="CZ38" s="931"/>
      <c r="DA38" s="931"/>
      <c r="DB38" s="931"/>
      <c r="DC38" s="931"/>
      <c r="DD38" s="931"/>
      <c r="DE38" s="931"/>
      <c r="DF38" s="931"/>
    </row>
    <row r="39" spans="1:110" s="253" customFormat="1" ht="147" customHeight="1" thickTop="1">
      <c r="A39" s="1918" t="s">
        <v>514</v>
      </c>
      <c r="B39" s="1918"/>
      <c r="C39" s="1918"/>
      <c r="D39" s="1918"/>
      <c r="E39" s="1918"/>
      <c r="F39" s="1918"/>
      <c r="G39" s="1918"/>
      <c r="H39" s="1918"/>
      <c r="I39" s="1918"/>
      <c r="J39" s="1918"/>
      <c r="K39" s="1918"/>
      <c r="L39" s="1918"/>
      <c r="M39" s="1918"/>
      <c r="N39" s="1918"/>
      <c r="O39" s="1918"/>
      <c r="P39" s="1918"/>
      <c r="Q39" s="1918"/>
      <c r="R39" s="1918"/>
      <c r="S39" s="1918"/>
      <c r="T39" s="1918"/>
      <c r="U39" s="1918"/>
      <c r="V39" s="1918"/>
      <c r="W39" s="1918"/>
      <c r="X39" s="1918"/>
      <c r="Y39" s="1918"/>
      <c r="Z39" s="1918"/>
      <c r="AA39" s="1918"/>
      <c r="AB39" s="1918"/>
      <c r="AC39" s="1918"/>
      <c r="AD39" s="1918"/>
      <c r="AE39" s="1918"/>
      <c r="AF39" s="1918"/>
      <c r="AG39" s="1918"/>
      <c r="AH39" s="1918"/>
      <c r="AI39" s="1918"/>
      <c r="AJ39" s="1918"/>
      <c r="AK39" s="1918"/>
      <c r="AL39" s="1918"/>
      <c r="AM39" s="1918"/>
      <c r="AN39" s="1918"/>
      <c r="AO39" s="1918"/>
      <c r="AP39" s="1918"/>
      <c r="AQ39" s="1918"/>
      <c r="AR39" s="1918"/>
      <c r="AS39" s="1918"/>
      <c r="AT39" s="1918"/>
      <c r="AU39" s="1918"/>
      <c r="AV39" s="1918"/>
      <c r="AW39" s="1918"/>
      <c r="AX39" s="1918"/>
      <c r="AY39" s="1918"/>
      <c r="AZ39" s="1918"/>
      <c r="BA39" s="1918"/>
      <c r="BB39" s="1918"/>
      <c r="BC39" s="1918"/>
      <c r="BD39" s="1918"/>
      <c r="BE39" s="1918"/>
      <c r="BF39" s="1918"/>
      <c r="BG39" s="1918"/>
      <c r="BH39" s="1918"/>
      <c r="BI39" s="1918"/>
      <c r="BJ39" s="1918"/>
      <c r="BK39" s="1918"/>
      <c r="BL39" s="1918"/>
      <c r="BM39" s="1918"/>
      <c r="BN39" s="1918"/>
      <c r="BO39" s="1918"/>
      <c r="BP39" s="1918"/>
      <c r="BQ39" s="1918"/>
      <c r="BR39" s="1918"/>
      <c r="BS39" s="1918"/>
      <c r="BT39" s="1918"/>
      <c r="BU39" s="1918"/>
      <c r="BV39" s="1918"/>
      <c r="BW39" s="1918"/>
      <c r="BX39" s="1918"/>
      <c r="BY39" s="1918"/>
      <c r="BZ39" s="1918"/>
      <c r="CA39" s="1918"/>
      <c r="CB39" s="1918"/>
      <c r="CC39" s="1918"/>
      <c r="CD39" s="1918"/>
      <c r="CE39" s="1918"/>
      <c r="CF39" s="1918"/>
      <c r="CG39" s="1918"/>
      <c r="CH39" s="1918"/>
      <c r="CI39" s="1918"/>
      <c r="CJ39" s="1918"/>
      <c r="CK39" s="1918"/>
      <c r="CL39" s="1918"/>
      <c r="CM39" s="1918"/>
      <c r="CN39" s="1918"/>
      <c r="CO39" s="1918"/>
      <c r="CP39" s="1918"/>
      <c r="CQ39" s="1918"/>
      <c r="CR39" s="1918"/>
      <c r="CS39" s="1918"/>
      <c r="CT39" s="1918"/>
      <c r="CU39" s="1918"/>
      <c r="CV39" s="1918"/>
      <c r="CW39" s="1918"/>
      <c r="CX39" s="1918"/>
      <c r="CY39" s="1918"/>
      <c r="CZ39" s="1918"/>
      <c r="DA39" s="1918"/>
      <c r="DB39" s="1918"/>
      <c r="DC39" s="1918"/>
      <c r="DD39" s="1918"/>
      <c r="DE39" s="1918"/>
      <c r="DF39" s="1918"/>
    </row>
    <row r="40" spans="1:110" s="253" customFormat="1" ht="21" customHeight="1">
      <c r="B40" s="254"/>
      <c r="C40" s="254"/>
      <c r="D40" s="254"/>
      <c r="E40" s="254"/>
      <c r="F40" s="254"/>
      <c r="G40" s="254"/>
      <c r="H40" s="254"/>
      <c r="I40" s="254"/>
      <c r="J40" s="254"/>
      <c r="K40" s="254"/>
      <c r="L40" s="254"/>
      <c r="M40" s="254"/>
      <c r="N40" s="254"/>
      <c r="O40" s="254"/>
      <c r="P40" s="254"/>
      <c r="Q40" s="254"/>
      <c r="R40" s="254"/>
      <c r="S40" s="254"/>
      <c r="T40" s="254"/>
      <c r="U40" s="254"/>
      <c r="V40" s="254"/>
      <c r="W40" s="254"/>
      <c r="X40" s="254"/>
      <c r="Y40" s="254"/>
      <c r="Z40" s="254"/>
      <c r="AA40" s="254"/>
      <c r="AB40" s="254"/>
      <c r="AC40" s="254"/>
      <c r="AD40" s="254"/>
      <c r="AE40" s="254"/>
      <c r="AF40" s="254"/>
      <c r="BS40" s="255"/>
      <c r="BT40" s="287"/>
      <c r="CC40" s="933"/>
      <c r="CD40" s="933"/>
      <c r="CE40" s="933"/>
      <c r="CF40" s="933"/>
      <c r="CG40" s="933"/>
      <c r="CH40" s="933"/>
      <c r="CI40" s="934"/>
      <c r="CJ40" s="934"/>
      <c r="CK40" s="933"/>
      <c r="CL40" s="933"/>
      <c r="CM40" s="933"/>
      <c r="CN40" s="933"/>
      <c r="CO40" s="933"/>
      <c r="CP40" s="933"/>
      <c r="CQ40" s="934"/>
      <c r="CR40" s="934"/>
      <c r="CS40" s="934"/>
      <c r="CT40" s="934"/>
      <c r="CU40" s="934"/>
      <c r="CV40" s="934"/>
      <c r="CW40" s="934"/>
      <c r="CX40" s="934"/>
      <c r="CY40" s="934"/>
      <c r="CZ40" s="934"/>
      <c r="DA40" s="708"/>
      <c r="DB40" s="708"/>
      <c r="DC40" s="708"/>
      <c r="DD40" s="708"/>
      <c r="DE40" s="708"/>
      <c r="DF40" s="708"/>
    </row>
    <row r="41" spans="1:110" ht="11.1" customHeight="1">
      <c r="BE41" s="253"/>
      <c r="BF41" s="253"/>
      <c r="BG41" s="253"/>
      <c r="BH41" s="253"/>
      <c r="BI41" s="253"/>
      <c r="BJ41" s="253"/>
      <c r="BK41" s="253"/>
      <c r="BM41" s="253"/>
      <c r="BN41" s="253"/>
      <c r="BO41" s="253"/>
      <c r="BP41" s="253"/>
      <c r="BQ41" s="253"/>
      <c r="BR41" s="253"/>
      <c r="BS41" s="255"/>
      <c r="BT41" s="913"/>
      <c r="BU41" s="253"/>
      <c r="BV41" s="253"/>
      <c r="BW41" s="253"/>
      <c r="BX41" s="253"/>
      <c r="BY41" s="253"/>
      <c r="BZ41" s="253"/>
      <c r="CA41" s="253"/>
      <c r="CB41" s="253"/>
      <c r="CC41" s="933"/>
      <c r="CD41" s="933"/>
      <c r="CE41" s="933"/>
      <c r="CF41" s="933"/>
      <c r="CG41" s="933"/>
      <c r="CH41" s="933"/>
      <c r="CI41" s="934"/>
      <c r="CJ41" s="934"/>
      <c r="CK41" s="933"/>
      <c r="CL41" s="933"/>
      <c r="CM41" s="933"/>
      <c r="CN41" s="933"/>
      <c r="CO41" s="933"/>
      <c r="CP41" s="933"/>
      <c r="CQ41" s="934"/>
      <c r="CR41" s="934"/>
      <c r="CS41" s="934"/>
      <c r="CT41" s="934"/>
      <c r="CU41" s="934"/>
      <c r="CV41" s="934"/>
      <c r="CW41" s="934"/>
      <c r="CX41" s="934"/>
      <c r="CY41" s="934"/>
      <c r="CZ41" s="934"/>
      <c r="DA41" s="708"/>
      <c r="DB41" s="708"/>
      <c r="DC41" s="708"/>
      <c r="DD41" s="708"/>
      <c r="DE41" s="708"/>
      <c r="DF41" s="708"/>
    </row>
  </sheetData>
  <mergeCells count="97">
    <mergeCell ref="A39:DF39"/>
    <mergeCell ref="A1:DF1"/>
    <mergeCell ref="H4:H5"/>
    <mergeCell ref="L4:M4"/>
    <mergeCell ref="C4:C5"/>
    <mergeCell ref="G4:G5"/>
    <mergeCell ref="O4:O5"/>
    <mergeCell ref="K4:K5"/>
    <mergeCell ref="N4:N5"/>
    <mergeCell ref="Z3:AF3"/>
    <mergeCell ref="S4:S5"/>
    <mergeCell ref="BE3:BK3"/>
    <mergeCell ref="CK2:DF2"/>
    <mergeCell ref="CO4:CO5"/>
    <mergeCell ref="AX4:AX5"/>
    <mergeCell ref="AO4:AO5"/>
    <mergeCell ref="F4:F5"/>
    <mergeCell ref="B4:B5"/>
    <mergeCell ref="D4:E4"/>
    <mergeCell ref="R3:X3"/>
    <mergeCell ref="AL4:AL5"/>
    <mergeCell ref="AG3:AM3"/>
    <mergeCell ref="AK4:AK5"/>
    <mergeCell ref="AD4:AD5"/>
    <mergeCell ref="R4:R5"/>
    <mergeCell ref="P4:P5"/>
    <mergeCell ref="J4:J5"/>
    <mergeCell ref="W4:W5"/>
    <mergeCell ref="T4:U4"/>
    <mergeCell ref="X4:X5"/>
    <mergeCell ref="Z4:Z5"/>
    <mergeCell ref="AI4:AJ4"/>
    <mergeCell ref="AH4:AH5"/>
    <mergeCell ref="AO3:AU3"/>
    <mergeCell ref="AU4:AU5"/>
    <mergeCell ref="AE4:AE5"/>
    <mergeCell ref="AB4:AC4"/>
    <mergeCell ref="BE4:BE5"/>
    <mergeCell ref="BF4:BF5"/>
    <mergeCell ref="BG4:BH4"/>
    <mergeCell ref="AP4:AP5"/>
    <mergeCell ref="AQ4:AR4"/>
    <mergeCell ref="A3:A5"/>
    <mergeCell ref="B3:H3"/>
    <mergeCell ref="J3:P3"/>
    <mergeCell ref="AW3:BC3"/>
    <mergeCell ref="AW4:AW5"/>
    <mergeCell ref="V4:V5"/>
    <mergeCell ref="AY4:AZ4"/>
    <mergeCell ref="BA4:BA5"/>
    <mergeCell ref="BB4:BB5"/>
    <mergeCell ref="BC4:BC5"/>
    <mergeCell ref="AM4:AM5"/>
    <mergeCell ref="AS4:AS5"/>
    <mergeCell ref="AT4:AT5"/>
    <mergeCell ref="AA4:AA5"/>
    <mergeCell ref="AF4:AF5"/>
    <mergeCell ref="AG4:AG5"/>
    <mergeCell ref="BW4:BX4"/>
    <mergeCell ref="BZ4:BZ5"/>
    <mergeCell ref="CA4:CA5"/>
    <mergeCell ref="BY4:BY5"/>
    <mergeCell ref="BI4:BI5"/>
    <mergeCell ref="BJ4:BJ5"/>
    <mergeCell ref="BK4:BK5"/>
    <mergeCell ref="CP4:CP5"/>
    <mergeCell ref="CQ4:CQ5"/>
    <mergeCell ref="BM3:BS3"/>
    <mergeCell ref="BM4:BM5"/>
    <mergeCell ref="BN4:BN5"/>
    <mergeCell ref="BO4:BP4"/>
    <mergeCell ref="BQ4:BQ5"/>
    <mergeCell ref="BR4:BR5"/>
    <mergeCell ref="BS4:BS5"/>
    <mergeCell ref="CH4:CH5"/>
    <mergeCell ref="CC3:CI3"/>
    <mergeCell ref="CC4:CC5"/>
    <mergeCell ref="CD4:CD5"/>
    <mergeCell ref="BU4:BU5"/>
    <mergeCell ref="BV4:BV5"/>
    <mergeCell ref="BU3:CA3"/>
    <mergeCell ref="DA3:DB4"/>
    <mergeCell ref="DD3:DE4"/>
    <mergeCell ref="CE4:CF4"/>
    <mergeCell ref="CG4:CG5"/>
    <mergeCell ref="CI4:CI5"/>
    <mergeCell ref="CS3:CY3"/>
    <mergeCell ref="CS4:CS5"/>
    <mergeCell ref="CU4:CV4"/>
    <mergeCell ref="CW4:CW5"/>
    <mergeCell ref="CY4:CY5"/>
    <mergeCell ref="CT4:CT5"/>
    <mergeCell ref="CX4:CX5"/>
    <mergeCell ref="CK3:CQ3"/>
    <mergeCell ref="CK4:CK5"/>
    <mergeCell ref="CL4:CL5"/>
    <mergeCell ref="CM4:CN4"/>
  </mergeCells>
  <printOptions horizontalCentered="1"/>
  <pageMargins left="0.19685039370078741" right="0.19685039370078741" top="0.70866141732283472" bottom="0.51181102362204722" header="0.31496062992125984" footer="0.31496062992125984"/>
  <pageSetup paperSize="9" scale="48" orientation="landscape" r:id="rId1"/>
  <headerFooter>
    <oddFooter xml:space="preserve">&amp;C&amp;12Perú:Indicadores de &amp;14Resultados de los Programas Presupuestales, Primer Semestre 2019&amp;R&amp;14&amp;P+46 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rgb="FF00B050"/>
  </sheetPr>
  <dimension ref="A1:BO65"/>
  <sheetViews>
    <sheetView showGridLines="0" view="pageBreakPreview" topLeftCell="A17" zoomScaleNormal="100" zoomScaleSheetLayoutView="100" workbookViewId="0">
      <selection activeCell="D58" sqref="D58"/>
    </sheetView>
  </sheetViews>
  <sheetFormatPr baseColWidth="10" defaultRowHeight="12.75"/>
  <cols>
    <col min="1" max="1" width="2.7109375" style="7" customWidth="1"/>
    <col min="2" max="3" width="2.28515625" style="7" customWidth="1"/>
    <col min="4" max="4" width="8.7109375" style="7" customWidth="1"/>
    <col min="5" max="5" width="22.7109375" style="7" customWidth="1"/>
    <col min="6" max="6" width="0.85546875" style="7" customWidth="1"/>
    <col min="7" max="7" width="9.28515625" style="7" customWidth="1"/>
    <col min="8" max="10" width="8.7109375" style="7" hidden="1" customWidth="1"/>
    <col min="11" max="11" width="9.28515625" style="7" customWidth="1"/>
    <col min="12" max="12" width="8.7109375" style="7" hidden="1" customWidth="1"/>
    <col min="13" max="13" width="9.28515625" style="7" customWidth="1"/>
    <col min="14" max="14" width="0.85546875" style="7" customWidth="1"/>
    <col min="15" max="21" width="8.7109375" style="7" hidden="1" customWidth="1"/>
    <col min="22" max="22" width="0.85546875" style="7" hidden="1" customWidth="1"/>
    <col min="23" max="23" width="9.28515625" style="7" customWidth="1"/>
    <col min="24" max="26" width="8.7109375" style="7" hidden="1" customWidth="1"/>
    <col min="27" max="27" width="9.28515625" style="7" customWidth="1"/>
    <col min="28" max="28" width="8.7109375" style="7" hidden="1" customWidth="1"/>
    <col min="29" max="29" width="9.28515625" style="7" customWidth="1"/>
    <col min="30" max="30" width="0.85546875" style="25" hidden="1" customWidth="1"/>
    <col min="31" max="37" width="8.7109375" style="7" hidden="1" customWidth="1"/>
    <col min="38" max="38" width="0.85546875" style="7" customWidth="1"/>
    <col min="39" max="39" width="9.28515625" style="7" customWidth="1"/>
    <col min="40" max="42" width="8.7109375" style="7" hidden="1" customWidth="1"/>
    <col min="43" max="43" width="9.28515625" style="7" customWidth="1"/>
    <col min="44" max="44" width="8.7109375" style="7" hidden="1" customWidth="1"/>
    <col min="45" max="45" width="9.28515625" style="7" customWidth="1"/>
    <col min="46" max="46" width="0.85546875" style="7" customWidth="1"/>
    <col min="47" max="47" width="9.28515625" style="7" customWidth="1"/>
    <col min="48" max="48" width="8.7109375" style="7" hidden="1" customWidth="1"/>
    <col min="49" max="50" width="9.28515625" style="7" hidden="1" customWidth="1"/>
    <col min="51" max="51" width="9.28515625" style="7" customWidth="1"/>
    <col min="52" max="52" width="10.7109375" style="7" hidden="1" customWidth="1"/>
    <col min="53" max="53" width="9.28515625" style="7" customWidth="1"/>
    <col min="54" max="54" width="0.85546875" style="7" customWidth="1"/>
    <col min="55" max="55" width="9.28515625" style="7" customWidth="1"/>
    <col min="56" max="56" width="8.7109375" style="7" hidden="1" customWidth="1"/>
    <col min="57" max="59" width="9.28515625" style="7" customWidth="1"/>
    <col min="60" max="60" width="10.7109375" style="7" hidden="1" customWidth="1"/>
    <col min="61" max="61" width="9.28515625" style="7" customWidth="1"/>
    <col min="62" max="69" width="4.7109375" style="7" customWidth="1"/>
    <col min="70" max="16384" width="11.42578125" style="7"/>
  </cols>
  <sheetData>
    <row r="1" spans="2:63" ht="20.100000000000001" customHeight="1">
      <c r="B1" s="93"/>
    </row>
    <row r="2" spans="2:63" ht="54.95" customHeight="1">
      <c r="B2" s="83"/>
      <c r="C2" s="83"/>
      <c r="E2" s="2011" t="s">
        <v>96</v>
      </c>
      <c r="F2" s="2011"/>
      <c r="G2" s="2011"/>
      <c r="H2" s="2011"/>
      <c r="I2" s="2011"/>
      <c r="J2" s="2011"/>
      <c r="K2" s="2011"/>
      <c r="L2" s="2011"/>
      <c r="M2" s="2011"/>
      <c r="N2" s="2011"/>
      <c r="O2" s="2011"/>
      <c r="P2" s="2011"/>
      <c r="Q2" s="2011"/>
      <c r="R2" s="2011"/>
      <c r="S2" s="2011"/>
      <c r="T2" s="2011"/>
      <c r="U2" s="2011"/>
      <c r="V2" s="2011"/>
      <c r="W2" s="2011"/>
      <c r="X2" s="2011"/>
      <c r="Y2" s="2011"/>
      <c r="Z2" s="2011"/>
      <c r="AA2" s="2011"/>
      <c r="AB2" s="2011"/>
      <c r="AC2" s="2011"/>
      <c r="AD2" s="2011"/>
      <c r="AE2" s="2011"/>
      <c r="AF2" s="2011"/>
      <c r="AG2" s="2011"/>
      <c r="AH2" s="2011"/>
      <c r="AI2" s="2011"/>
      <c r="AJ2" s="2011"/>
      <c r="AK2" s="2011"/>
      <c r="AL2" s="2011"/>
      <c r="AM2" s="2011"/>
      <c r="AN2" s="2011"/>
      <c r="AO2" s="2011"/>
      <c r="AP2" s="2011"/>
      <c r="AQ2" s="2011"/>
      <c r="AR2" s="2011"/>
      <c r="AS2" s="2011"/>
      <c r="AT2" s="2011"/>
      <c r="AU2" s="2011"/>
      <c r="AV2" s="2011"/>
      <c r="AW2" s="2011"/>
      <c r="AX2" s="2011"/>
      <c r="AY2" s="2011"/>
      <c r="AZ2" s="2011"/>
      <c r="BA2" s="2011"/>
      <c r="BB2" s="2011"/>
      <c r="BC2" s="2011"/>
      <c r="BD2" s="2011"/>
      <c r="BE2" s="2011"/>
      <c r="BF2" s="2011"/>
      <c r="BG2" s="2011"/>
      <c r="BH2" s="2011"/>
      <c r="BI2" s="2011"/>
      <c r="BJ2" s="83"/>
      <c r="BK2" s="83"/>
    </row>
    <row r="3" spans="2:63" ht="6.95" customHeight="1">
      <c r="E3" s="2007"/>
      <c r="F3" s="2008"/>
      <c r="G3" s="2008"/>
      <c r="H3" s="2008"/>
      <c r="I3" s="2008"/>
      <c r="J3" s="2008"/>
      <c r="K3" s="2008"/>
      <c r="L3" s="2008"/>
      <c r="M3" s="2008"/>
      <c r="N3" s="2008"/>
      <c r="O3" s="2008"/>
      <c r="P3" s="2008"/>
      <c r="Q3" s="2008"/>
      <c r="R3" s="2008"/>
      <c r="S3" s="2008"/>
      <c r="T3" s="2008"/>
      <c r="U3" s="2008"/>
      <c r="V3" s="2008"/>
      <c r="W3" s="2008"/>
      <c r="X3" s="2008"/>
      <c r="Y3" s="2008"/>
      <c r="Z3" s="2008"/>
      <c r="AA3" s="75"/>
      <c r="AB3" s="75"/>
      <c r="AH3" s="75"/>
      <c r="AP3" s="75"/>
      <c r="AT3" s="76"/>
      <c r="BB3" s="76"/>
    </row>
    <row r="4" spans="2:63" ht="21.95" customHeight="1">
      <c r="E4" s="1904" t="s">
        <v>60</v>
      </c>
      <c r="F4" s="27"/>
      <c r="G4" s="1907">
        <v>2000</v>
      </c>
      <c r="H4" s="1907"/>
      <c r="I4" s="1907"/>
      <c r="J4" s="1907"/>
      <c r="K4" s="1907"/>
      <c r="L4" s="1907"/>
      <c r="M4" s="1907"/>
      <c r="N4" s="140"/>
      <c r="O4" s="1907">
        <v>2005</v>
      </c>
      <c r="P4" s="1907"/>
      <c r="Q4" s="1907"/>
      <c r="R4" s="1907"/>
      <c r="S4" s="1907"/>
      <c r="T4" s="1907"/>
      <c r="U4" s="1907"/>
      <c r="V4" s="140"/>
      <c r="W4" s="1907" t="s">
        <v>67</v>
      </c>
      <c r="X4" s="1907"/>
      <c r="Y4" s="1907"/>
      <c r="Z4" s="1907"/>
      <c r="AA4" s="1907"/>
      <c r="AB4" s="1907"/>
      <c r="AC4" s="1907"/>
      <c r="AD4" s="140"/>
      <c r="AE4" s="2009">
        <v>2008</v>
      </c>
      <c r="AF4" s="2009"/>
      <c r="AG4" s="2009"/>
      <c r="AH4" s="2009"/>
      <c r="AI4" s="2009"/>
      <c r="AJ4" s="2009"/>
      <c r="AK4" s="2009"/>
      <c r="AL4" s="141"/>
      <c r="AM4" s="2009">
        <v>2009</v>
      </c>
      <c r="AN4" s="2009"/>
      <c r="AO4" s="2009"/>
      <c r="AP4" s="2009"/>
      <c r="AQ4" s="2009"/>
      <c r="AR4" s="2009"/>
      <c r="AS4" s="2009"/>
      <c r="AT4" s="162"/>
      <c r="AU4" s="2009">
        <v>2010</v>
      </c>
      <c r="AV4" s="2009"/>
      <c r="AW4" s="2009"/>
      <c r="AX4" s="2009"/>
      <c r="AY4" s="2009"/>
      <c r="AZ4" s="2009"/>
      <c r="BA4" s="2009"/>
      <c r="BB4" s="162"/>
      <c r="BC4" s="1912" t="s">
        <v>94</v>
      </c>
      <c r="BD4" s="1912"/>
      <c r="BE4" s="1912"/>
      <c r="BF4" s="1912"/>
      <c r="BG4" s="1912"/>
      <c r="BH4" s="1912"/>
      <c r="BI4" s="1912"/>
    </row>
    <row r="5" spans="2:63" ht="21.95" customHeight="1">
      <c r="E5" s="1905"/>
      <c r="F5" s="28"/>
      <c r="G5" s="2001" t="s">
        <v>0</v>
      </c>
      <c r="H5" s="2003" t="s">
        <v>54</v>
      </c>
      <c r="I5" s="2010" t="s">
        <v>1</v>
      </c>
      <c r="J5" s="2010"/>
      <c r="K5" s="1901" t="s">
        <v>2</v>
      </c>
      <c r="L5" s="2003" t="s">
        <v>46</v>
      </c>
      <c r="M5" s="1903" t="s">
        <v>43</v>
      </c>
      <c r="N5" s="71"/>
      <c r="O5" s="2010" t="s">
        <v>0</v>
      </c>
      <c r="P5" s="2003" t="s">
        <v>54</v>
      </c>
      <c r="Q5" s="2010" t="s">
        <v>1</v>
      </c>
      <c r="R5" s="2010"/>
      <c r="S5" s="2015" t="s">
        <v>2</v>
      </c>
      <c r="T5" s="2003" t="s">
        <v>46</v>
      </c>
      <c r="U5" s="2012" t="s">
        <v>43</v>
      </c>
      <c r="V5" s="71"/>
      <c r="W5" s="2001" t="s">
        <v>0</v>
      </c>
      <c r="X5" s="2003" t="s">
        <v>54</v>
      </c>
      <c r="Y5" s="2010" t="s">
        <v>1</v>
      </c>
      <c r="Z5" s="2010"/>
      <c r="AA5" s="2005" t="s">
        <v>2</v>
      </c>
      <c r="AB5" s="2003" t="s">
        <v>46</v>
      </c>
      <c r="AC5" s="2006" t="s">
        <v>43</v>
      </c>
      <c r="AD5" s="71"/>
      <c r="AE5" s="2010" t="s">
        <v>0</v>
      </c>
      <c r="AF5" s="2003" t="s">
        <v>54</v>
      </c>
      <c r="AG5" s="2010" t="s">
        <v>1</v>
      </c>
      <c r="AH5" s="2010"/>
      <c r="AI5" s="2015" t="s">
        <v>2</v>
      </c>
      <c r="AJ5" s="2003" t="s">
        <v>46</v>
      </c>
      <c r="AK5" s="2012" t="s">
        <v>43</v>
      </c>
      <c r="AL5" s="24"/>
      <c r="AM5" s="2001" t="s">
        <v>0</v>
      </c>
      <c r="AN5" s="2003" t="s">
        <v>54</v>
      </c>
      <c r="AO5" s="2010" t="s">
        <v>1</v>
      </c>
      <c r="AP5" s="2010"/>
      <c r="AQ5" s="2005" t="s">
        <v>2</v>
      </c>
      <c r="AR5" s="2003" t="s">
        <v>46</v>
      </c>
      <c r="AS5" s="2006" t="s">
        <v>43</v>
      </c>
      <c r="AT5" s="79"/>
      <c r="AU5" s="2001" t="s">
        <v>0</v>
      </c>
      <c r="AV5" s="2003" t="s">
        <v>54</v>
      </c>
      <c r="AW5" s="2001" t="s">
        <v>1</v>
      </c>
      <c r="AX5" s="2001"/>
      <c r="AY5" s="2005" t="s">
        <v>2</v>
      </c>
      <c r="AZ5" s="2003" t="s">
        <v>46</v>
      </c>
      <c r="BA5" s="2006" t="s">
        <v>43</v>
      </c>
      <c r="BB5" s="79"/>
      <c r="BC5" s="2001" t="s">
        <v>0</v>
      </c>
      <c r="BD5" s="2003" t="s">
        <v>54</v>
      </c>
      <c r="BE5" s="2001" t="s">
        <v>1</v>
      </c>
      <c r="BF5" s="2001"/>
      <c r="BG5" s="2005" t="s">
        <v>2</v>
      </c>
      <c r="BH5" s="2003" t="s">
        <v>46</v>
      </c>
      <c r="BI5" s="2006" t="s">
        <v>43</v>
      </c>
    </row>
    <row r="6" spans="2:63" ht="21.95" customHeight="1">
      <c r="E6" s="1905"/>
      <c r="F6" s="26"/>
      <c r="G6" s="2002"/>
      <c r="H6" s="2004"/>
      <c r="I6" s="169" t="s">
        <v>3</v>
      </c>
      <c r="J6" s="169" t="s">
        <v>4</v>
      </c>
      <c r="K6" s="1902"/>
      <c r="L6" s="2004"/>
      <c r="M6" s="1902"/>
      <c r="N6" s="72"/>
      <c r="O6" s="2013"/>
      <c r="P6" s="2004"/>
      <c r="Q6" s="169" t="s">
        <v>3</v>
      </c>
      <c r="R6" s="169" t="s">
        <v>4</v>
      </c>
      <c r="S6" s="2010"/>
      <c r="T6" s="2004"/>
      <c r="U6" s="2010"/>
      <c r="V6" s="72"/>
      <c r="W6" s="2002"/>
      <c r="X6" s="2004"/>
      <c r="Y6" s="169" t="s">
        <v>3</v>
      </c>
      <c r="Z6" s="169" t="s">
        <v>4</v>
      </c>
      <c r="AA6" s="2001"/>
      <c r="AB6" s="2004"/>
      <c r="AC6" s="2001"/>
      <c r="AD6" s="72"/>
      <c r="AE6" s="2013"/>
      <c r="AF6" s="2004"/>
      <c r="AG6" s="169" t="s">
        <v>3</v>
      </c>
      <c r="AH6" s="169" t="s">
        <v>4</v>
      </c>
      <c r="AI6" s="2010"/>
      <c r="AJ6" s="2004"/>
      <c r="AK6" s="2010"/>
      <c r="AL6" s="74"/>
      <c r="AM6" s="2002"/>
      <c r="AN6" s="2004"/>
      <c r="AO6" s="169" t="s">
        <v>3</v>
      </c>
      <c r="AP6" s="169" t="s">
        <v>4</v>
      </c>
      <c r="AQ6" s="2001"/>
      <c r="AR6" s="2004"/>
      <c r="AS6" s="2001"/>
      <c r="AT6" s="80"/>
      <c r="AU6" s="2002"/>
      <c r="AV6" s="2004"/>
      <c r="AW6" s="168" t="s">
        <v>3</v>
      </c>
      <c r="AX6" s="168" t="s">
        <v>4</v>
      </c>
      <c r="AY6" s="2001"/>
      <c r="AZ6" s="2004"/>
      <c r="BA6" s="2001"/>
      <c r="BB6" s="80"/>
      <c r="BC6" s="2002"/>
      <c r="BD6" s="2004"/>
      <c r="BE6" s="174" t="s">
        <v>3</v>
      </c>
      <c r="BF6" s="174" t="s">
        <v>4</v>
      </c>
      <c r="BG6" s="2001"/>
      <c r="BH6" s="2004"/>
      <c r="BI6" s="2001"/>
    </row>
    <row r="7" spans="2:63" ht="8.1" customHeight="1">
      <c r="E7" s="142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6"/>
      <c r="AE7" s="64"/>
      <c r="AF7" s="64"/>
      <c r="AG7" s="1"/>
      <c r="AH7" s="6"/>
      <c r="AM7" s="64"/>
      <c r="AN7" s="64"/>
      <c r="AO7" s="64"/>
      <c r="AP7" s="65"/>
      <c r="AQ7" s="67"/>
      <c r="AR7" s="67"/>
      <c r="AS7" s="67"/>
    </row>
    <row r="8" spans="2:63" ht="18" customHeight="1">
      <c r="E8" s="130" t="s">
        <v>5</v>
      </c>
      <c r="F8" s="19"/>
      <c r="G8" s="117">
        <v>60.912472621963566</v>
      </c>
      <c r="H8" s="117">
        <v>1.3874329389830646</v>
      </c>
      <c r="I8" s="117">
        <v>58.177760271232913</v>
      </c>
      <c r="J8" s="117">
        <v>63.647184972694212</v>
      </c>
      <c r="K8" s="117">
        <v>2.2777485123511303</v>
      </c>
      <c r="L8" s="117">
        <v>1219.0113470000065</v>
      </c>
      <c r="M8" s="115">
        <v>1238</v>
      </c>
      <c r="N8" s="116"/>
      <c r="O8" s="117">
        <v>57.720919281358377</v>
      </c>
      <c r="P8" s="117">
        <v>1.9372367758611488</v>
      </c>
      <c r="Q8" s="117">
        <v>53.901783559666598</v>
      </c>
      <c r="R8" s="117">
        <v>61.540055003050156</v>
      </c>
      <c r="S8" s="117">
        <v>3.3562126175055593</v>
      </c>
      <c r="T8" s="116">
        <v>955.36731199998906</v>
      </c>
      <c r="U8" s="115">
        <v>1074</v>
      </c>
      <c r="V8" s="116"/>
      <c r="W8" s="117">
        <v>56.780504154670474</v>
      </c>
      <c r="X8" s="117">
        <v>2.2545026306135783</v>
      </c>
      <c r="Y8" s="117">
        <v>52.334585563273563</v>
      </c>
      <c r="Z8" s="117">
        <v>61.226422746067385</v>
      </c>
      <c r="AA8" s="117">
        <v>3.9705576133531642</v>
      </c>
      <c r="AB8" s="116">
        <v>937.25364000000059</v>
      </c>
      <c r="AC8" s="115">
        <v>1067</v>
      </c>
      <c r="AD8" s="116"/>
      <c r="AE8" s="117">
        <v>57.763316964940479</v>
      </c>
      <c r="AF8" s="117">
        <v>1.5181929520999748</v>
      </c>
      <c r="AG8" s="117">
        <v>54.781768423514244</v>
      </c>
      <c r="AH8" s="117">
        <v>60.744865506366722</v>
      </c>
      <c r="AI8" s="117">
        <v>2.6282994673270652</v>
      </c>
      <c r="AJ8" s="116">
        <v>2353.7141639999718</v>
      </c>
      <c r="AK8" s="115">
        <v>2574</v>
      </c>
      <c r="AL8" s="157"/>
      <c r="AM8" s="117">
        <v>50.350572176668528</v>
      </c>
      <c r="AN8" s="117">
        <v>1.1039743501906611</v>
      </c>
      <c r="AO8" s="117">
        <v>48.184246581574271</v>
      </c>
      <c r="AP8" s="117">
        <v>52.516897771762785</v>
      </c>
      <c r="AQ8" s="117">
        <v>2.1925755805059577</v>
      </c>
      <c r="AR8" s="116">
        <v>4096.540157999998</v>
      </c>
      <c r="AS8" s="115">
        <v>4395</v>
      </c>
      <c r="AT8" s="117"/>
      <c r="AU8" s="117">
        <v>50.31523165865557</v>
      </c>
      <c r="AV8" s="117">
        <v>1.0497954775138028</v>
      </c>
      <c r="AW8" s="117">
        <v>48.25521869371871</v>
      </c>
      <c r="AX8" s="117">
        <v>52.375244623592422</v>
      </c>
      <c r="AY8" s="117">
        <v>2.0864367367634085</v>
      </c>
      <c r="AZ8" s="116">
        <v>4183.4614759999922</v>
      </c>
      <c r="BA8" s="115">
        <v>4434</v>
      </c>
      <c r="BB8" s="117"/>
      <c r="BC8" s="117">
        <v>43.116370688334065</v>
      </c>
      <c r="BD8" s="117">
        <v>1.4529741105531455</v>
      </c>
      <c r="BE8" s="117">
        <v>40.261599498889936</v>
      </c>
      <c r="BF8" s="117">
        <v>45.971141877778201</v>
      </c>
      <c r="BG8" s="117">
        <v>3.369889643671411</v>
      </c>
      <c r="BH8" s="116">
        <v>2225.3684729999986</v>
      </c>
      <c r="BI8" s="115">
        <v>2274</v>
      </c>
    </row>
    <row r="9" spans="2:63" ht="12.95" hidden="1" customHeight="1">
      <c r="E9" s="131" t="s">
        <v>55</v>
      </c>
      <c r="F9" s="19"/>
      <c r="G9" s="117"/>
      <c r="H9" s="117"/>
      <c r="I9" s="117"/>
      <c r="J9" s="117"/>
      <c r="K9" s="117"/>
      <c r="L9" s="117"/>
      <c r="M9" s="115"/>
      <c r="N9" s="116"/>
      <c r="O9" s="117"/>
      <c r="P9" s="117"/>
      <c r="Q9" s="117"/>
      <c r="R9" s="117"/>
      <c r="S9" s="117"/>
      <c r="T9" s="116"/>
      <c r="U9" s="115"/>
      <c r="V9" s="116"/>
      <c r="W9" s="117"/>
      <c r="X9" s="117"/>
      <c r="Y9" s="117"/>
      <c r="Z9" s="117"/>
      <c r="AA9" s="117"/>
      <c r="AB9" s="116"/>
      <c r="AC9" s="115"/>
      <c r="AD9" s="116"/>
      <c r="AE9" s="117"/>
      <c r="AF9" s="117"/>
      <c r="AG9" s="117"/>
      <c r="AH9" s="117"/>
      <c r="AI9" s="117"/>
      <c r="AJ9" s="116"/>
      <c r="AK9" s="115"/>
      <c r="AL9" s="157"/>
      <c r="AM9" s="117"/>
      <c r="AN9" s="117"/>
      <c r="AO9" s="117"/>
      <c r="AP9" s="117"/>
      <c r="AQ9" s="117"/>
      <c r="AR9" s="116"/>
      <c r="AS9" s="115"/>
      <c r="AT9" s="117"/>
      <c r="AU9" s="127"/>
      <c r="AV9" s="127"/>
      <c r="AW9" s="127"/>
      <c r="AX9" s="127"/>
      <c r="AY9" s="127"/>
      <c r="AZ9" s="126"/>
      <c r="BA9" s="125"/>
      <c r="BB9" s="117"/>
      <c r="BC9" s="127"/>
      <c r="BD9" s="127"/>
      <c r="BE9" s="127"/>
      <c r="BF9" s="127"/>
      <c r="BG9" s="127"/>
      <c r="BH9" s="126"/>
      <c r="BI9" s="125"/>
    </row>
    <row r="10" spans="2:63" ht="12.95" hidden="1" customHeight="1">
      <c r="E10" s="131" t="s">
        <v>56</v>
      </c>
      <c r="F10" s="19"/>
      <c r="G10" s="117"/>
      <c r="H10" s="117"/>
      <c r="I10" s="117"/>
      <c r="J10" s="117"/>
      <c r="K10" s="117"/>
      <c r="L10" s="117"/>
      <c r="M10" s="115"/>
      <c r="N10" s="116"/>
      <c r="O10" s="117"/>
      <c r="P10" s="117"/>
      <c r="Q10" s="117"/>
      <c r="R10" s="117"/>
      <c r="S10" s="117"/>
      <c r="T10" s="116"/>
      <c r="U10" s="115"/>
      <c r="V10" s="116"/>
      <c r="W10" s="117"/>
      <c r="X10" s="117"/>
      <c r="Y10" s="117"/>
      <c r="Z10" s="117"/>
      <c r="AA10" s="117"/>
      <c r="AB10" s="116"/>
      <c r="AC10" s="115"/>
      <c r="AD10" s="116"/>
      <c r="AE10" s="117"/>
      <c r="AF10" s="117"/>
      <c r="AG10" s="117"/>
      <c r="AH10" s="117"/>
      <c r="AI10" s="117"/>
      <c r="AJ10" s="116"/>
      <c r="AK10" s="115"/>
      <c r="AL10" s="157"/>
      <c r="AM10" s="117"/>
      <c r="AN10" s="117"/>
      <c r="AO10" s="117"/>
      <c r="AP10" s="117"/>
      <c r="AQ10" s="117"/>
      <c r="AR10" s="116"/>
      <c r="AS10" s="115"/>
      <c r="AT10" s="117"/>
      <c r="AU10" s="127"/>
      <c r="AV10" s="127"/>
      <c r="AW10" s="127"/>
      <c r="AX10" s="127"/>
      <c r="AY10" s="127"/>
      <c r="AZ10" s="126"/>
      <c r="BA10" s="125"/>
      <c r="BB10" s="117"/>
      <c r="BC10" s="127"/>
      <c r="BD10" s="127"/>
      <c r="BE10" s="127"/>
      <c r="BF10" s="127"/>
      <c r="BG10" s="127"/>
      <c r="BH10" s="126"/>
      <c r="BI10" s="125"/>
    </row>
    <row r="11" spans="2:63" ht="8.1" customHeight="1">
      <c r="E11" s="130"/>
      <c r="F11" s="19"/>
      <c r="G11" s="127"/>
      <c r="H11" s="127"/>
      <c r="I11" s="127"/>
      <c r="J11" s="127"/>
      <c r="K11" s="127"/>
      <c r="L11" s="127"/>
      <c r="M11" s="125"/>
      <c r="N11" s="116"/>
      <c r="O11" s="127"/>
      <c r="P11" s="127"/>
      <c r="Q11" s="127"/>
      <c r="R11" s="127"/>
      <c r="S11" s="127"/>
      <c r="T11" s="126"/>
      <c r="U11" s="125"/>
      <c r="V11" s="126"/>
      <c r="W11" s="127"/>
      <c r="X11" s="127"/>
      <c r="Y11" s="127"/>
      <c r="Z11" s="127"/>
      <c r="AA11" s="127"/>
      <c r="AB11" s="126"/>
      <c r="AC11" s="125"/>
      <c r="AD11" s="126"/>
      <c r="AE11" s="127"/>
      <c r="AF11" s="127"/>
      <c r="AG11" s="127"/>
      <c r="AH11" s="127"/>
      <c r="AI11" s="127"/>
      <c r="AJ11" s="126"/>
      <c r="AK11" s="125"/>
      <c r="AL11" s="157"/>
      <c r="AM11" s="127"/>
      <c r="AN11" s="127"/>
      <c r="AO11" s="127"/>
      <c r="AP11" s="127"/>
      <c r="AQ11" s="127"/>
      <c r="AR11" s="126"/>
      <c r="AS11" s="125"/>
      <c r="AT11" s="118"/>
      <c r="AU11" s="127"/>
      <c r="AV11" s="127"/>
      <c r="AW11" s="127"/>
      <c r="AX11" s="127"/>
      <c r="AY11" s="127"/>
      <c r="AZ11" s="126"/>
      <c r="BA11" s="125"/>
      <c r="BB11" s="118"/>
      <c r="BC11" s="127"/>
      <c r="BD11" s="127"/>
      <c r="BE11" s="127"/>
      <c r="BF11" s="127"/>
      <c r="BG11" s="127"/>
      <c r="BH11" s="126"/>
      <c r="BI11" s="125"/>
    </row>
    <row r="12" spans="2:63" ht="20.100000000000001" customHeight="1">
      <c r="E12" s="130" t="s">
        <v>6</v>
      </c>
      <c r="F12" s="19"/>
      <c r="G12" s="127"/>
      <c r="H12" s="127"/>
      <c r="I12" s="127"/>
      <c r="J12" s="127"/>
      <c r="K12" s="127"/>
      <c r="L12" s="127"/>
      <c r="M12" s="125"/>
      <c r="N12" s="116"/>
      <c r="O12" s="127"/>
      <c r="P12" s="127"/>
      <c r="Q12" s="127"/>
      <c r="R12" s="127"/>
      <c r="S12" s="127"/>
      <c r="T12" s="126"/>
      <c r="U12" s="125"/>
      <c r="V12" s="126"/>
      <c r="W12" s="127"/>
      <c r="X12" s="127"/>
      <c r="Y12" s="127"/>
      <c r="Z12" s="127"/>
      <c r="AA12" s="127"/>
      <c r="AB12" s="126"/>
      <c r="AC12" s="125"/>
      <c r="AD12" s="126"/>
      <c r="AE12" s="127"/>
      <c r="AF12" s="127"/>
      <c r="AG12" s="127"/>
      <c r="AH12" s="127"/>
      <c r="AI12" s="127"/>
      <c r="AJ12" s="126"/>
      <c r="AK12" s="125"/>
      <c r="AL12" s="157"/>
      <c r="AM12" s="127"/>
      <c r="AN12" s="127"/>
      <c r="AO12" s="127"/>
      <c r="AP12" s="127"/>
      <c r="AQ12" s="127"/>
      <c r="AR12" s="126"/>
      <c r="AS12" s="125"/>
      <c r="AT12" s="118"/>
      <c r="AU12" s="127"/>
      <c r="AV12" s="127"/>
      <c r="AW12" s="127"/>
      <c r="AX12" s="127"/>
      <c r="AY12" s="127"/>
      <c r="AZ12" s="126"/>
      <c r="BA12" s="125"/>
      <c r="BB12" s="118"/>
      <c r="BC12" s="127"/>
      <c r="BD12" s="127"/>
      <c r="BE12" s="127"/>
      <c r="BF12" s="127"/>
      <c r="BG12" s="127"/>
      <c r="BH12" s="126"/>
      <c r="BI12" s="125"/>
    </row>
    <row r="13" spans="2:63" ht="14.1" customHeight="1">
      <c r="E13" s="132" t="s">
        <v>7</v>
      </c>
      <c r="F13" s="21"/>
      <c r="G13" s="127">
        <v>60.383229064963054</v>
      </c>
      <c r="H13" s="127">
        <v>1.8761784392202847</v>
      </c>
      <c r="I13" s="127">
        <v>56.685170437588283</v>
      </c>
      <c r="J13" s="127">
        <v>64.081287692337824</v>
      </c>
      <c r="K13" s="127">
        <v>3.1071184305195167</v>
      </c>
      <c r="L13" s="127">
        <v>695.27477000000658</v>
      </c>
      <c r="M13" s="125">
        <v>587</v>
      </c>
      <c r="N13" s="126"/>
      <c r="O13" s="127">
        <v>53.173516333358528</v>
      </c>
      <c r="P13" s="127">
        <v>2.8909877804420252</v>
      </c>
      <c r="Q13" s="127">
        <v>47.474122825637942</v>
      </c>
      <c r="R13" s="127">
        <v>58.872909841079114</v>
      </c>
      <c r="S13" s="127">
        <v>5.4368941153292836</v>
      </c>
      <c r="T13" s="126">
        <v>572.75125099999798</v>
      </c>
      <c r="U13" s="125">
        <v>542</v>
      </c>
      <c r="V13" s="126"/>
      <c r="W13" s="127">
        <v>53.262034084861618</v>
      </c>
      <c r="X13" s="127">
        <v>3.4418043236458988</v>
      </c>
      <c r="Y13" s="127">
        <v>46.474735803340856</v>
      </c>
      <c r="Z13" s="127">
        <v>60.049332366382387</v>
      </c>
      <c r="AA13" s="127">
        <v>6.4620219313481764</v>
      </c>
      <c r="AB13" s="126">
        <v>510.87401499999868</v>
      </c>
      <c r="AC13" s="125">
        <v>482</v>
      </c>
      <c r="AD13" s="126"/>
      <c r="AE13" s="127">
        <v>56.348604912271469</v>
      </c>
      <c r="AF13" s="127">
        <v>2.0916723363772465</v>
      </c>
      <c r="AG13" s="127">
        <v>52.240811765793659</v>
      </c>
      <c r="AH13" s="127">
        <v>60.456398058749286</v>
      </c>
      <c r="AI13" s="127">
        <v>3.7120215125711598</v>
      </c>
      <c r="AJ13" s="126">
        <v>1444.2053059999994</v>
      </c>
      <c r="AK13" s="125">
        <v>1493</v>
      </c>
      <c r="AL13" s="157"/>
      <c r="AM13" s="127">
        <v>46.78014283321982</v>
      </c>
      <c r="AN13" s="127">
        <v>1.4590749001381551</v>
      </c>
      <c r="AO13" s="127">
        <v>43.91700448151537</v>
      </c>
      <c r="AP13" s="127">
        <v>49.643281184924277</v>
      </c>
      <c r="AQ13" s="127">
        <v>3.1190047994082377</v>
      </c>
      <c r="AR13" s="126">
        <v>2623.5557860000017</v>
      </c>
      <c r="AS13" s="125">
        <v>2425</v>
      </c>
      <c r="AT13" s="127"/>
      <c r="AU13" s="127">
        <v>46.591629673919563</v>
      </c>
      <c r="AV13" s="127">
        <v>1.44619446789836</v>
      </c>
      <c r="AW13" s="127">
        <v>43.75376323469078</v>
      </c>
      <c r="AX13" s="127">
        <v>49.429496113148353</v>
      </c>
      <c r="AY13" s="127">
        <v>3.1039791439360003</v>
      </c>
      <c r="AZ13" s="126">
        <v>2630.6807629999953</v>
      </c>
      <c r="BA13" s="125">
        <v>2375</v>
      </c>
      <c r="BB13" s="127"/>
      <c r="BC13" s="127">
        <v>39.210746615840016</v>
      </c>
      <c r="BD13" s="127">
        <v>1.8718370288956392</v>
      </c>
      <c r="BE13" s="127">
        <v>35.53300288825794</v>
      </c>
      <c r="BF13" s="127">
        <v>42.888490343422085</v>
      </c>
      <c r="BG13" s="127">
        <v>4.7737857359223836</v>
      </c>
      <c r="BH13" s="126">
        <v>1466.8152499999958</v>
      </c>
      <c r="BI13" s="125">
        <v>1244</v>
      </c>
    </row>
    <row r="14" spans="2:63" ht="14.1" customHeight="1">
      <c r="E14" s="132" t="s">
        <v>8</v>
      </c>
      <c r="F14" s="21"/>
      <c r="G14" s="127">
        <v>61.615058059998717</v>
      </c>
      <c r="H14" s="127">
        <v>2.0659296152682343</v>
      </c>
      <c r="I14" s="127">
        <v>57.542988646139136</v>
      </c>
      <c r="J14" s="127">
        <v>65.687127473858297</v>
      </c>
      <c r="K14" s="127">
        <v>3.3529622146204909</v>
      </c>
      <c r="L14" s="127">
        <v>523.73657700000103</v>
      </c>
      <c r="M14" s="125">
        <v>651</v>
      </c>
      <c r="N14" s="126"/>
      <c r="O14" s="127">
        <v>64.528084460103571</v>
      </c>
      <c r="P14" s="127">
        <v>2.1694587963746215</v>
      </c>
      <c r="Q14" s="127">
        <v>60.251138198700041</v>
      </c>
      <c r="R14" s="127">
        <v>68.805030721507109</v>
      </c>
      <c r="S14" s="127">
        <v>3.3620381180165895</v>
      </c>
      <c r="T14" s="126">
        <v>382.61606099999938</v>
      </c>
      <c r="U14" s="125">
        <v>532</v>
      </c>
      <c r="V14" s="126"/>
      <c r="W14" s="127">
        <v>60.996219038374278</v>
      </c>
      <c r="X14" s="127">
        <v>2.7023322425833851</v>
      </c>
      <c r="Y14" s="127">
        <v>55.667172625080454</v>
      </c>
      <c r="Z14" s="127">
        <v>66.325265451668102</v>
      </c>
      <c r="AA14" s="127">
        <v>4.4303274615813137</v>
      </c>
      <c r="AB14" s="126">
        <v>426.37962500000333</v>
      </c>
      <c r="AC14" s="125">
        <v>585</v>
      </c>
      <c r="AD14" s="126"/>
      <c r="AE14" s="127">
        <v>60.009732307632</v>
      </c>
      <c r="AF14" s="127">
        <v>2.1098716948599878</v>
      </c>
      <c r="AG14" s="127">
        <v>55.866197807814324</v>
      </c>
      <c r="AH14" s="127">
        <v>64.153266807449683</v>
      </c>
      <c r="AI14" s="127">
        <v>3.5158825305935513</v>
      </c>
      <c r="AJ14" s="126">
        <v>909.50885799999844</v>
      </c>
      <c r="AK14" s="125">
        <v>1081</v>
      </c>
      <c r="AL14" s="157"/>
      <c r="AM14" s="127">
        <v>56.709920409121551</v>
      </c>
      <c r="AN14" s="127">
        <v>1.6717224986558401</v>
      </c>
      <c r="AO14" s="127">
        <v>53.429504305153529</v>
      </c>
      <c r="AP14" s="127">
        <v>59.990336513089574</v>
      </c>
      <c r="AQ14" s="127">
        <v>2.9478484303902328</v>
      </c>
      <c r="AR14" s="126">
        <v>1472.9843719999988</v>
      </c>
      <c r="AS14" s="125">
        <v>1970</v>
      </c>
      <c r="AT14" s="127"/>
      <c r="AU14" s="127">
        <v>56.623661450643056</v>
      </c>
      <c r="AV14" s="127">
        <v>1.3970904909048536</v>
      </c>
      <c r="AW14" s="127">
        <v>53.882151712698743</v>
      </c>
      <c r="AX14" s="127">
        <v>59.365171188587375</v>
      </c>
      <c r="AY14" s="127">
        <v>2.4673262998413663</v>
      </c>
      <c r="AZ14" s="126">
        <v>1552.7807129999958</v>
      </c>
      <c r="BA14" s="125">
        <v>2059</v>
      </c>
      <c r="BB14" s="127"/>
      <c r="BC14" s="127">
        <v>50.668680502066678</v>
      </c>
      <c r="BD14" s="127">
        <v>2.1435319267311965</v>
      </c>
      <c r="BE14" s="127">
        <v>46.45711668710215</v>
      </c>
      <c r="BF14" s="127">
        <v>54.880244317031199</v>
      </c>
      <c r="BG14" s="127">
        <v>4.2304869704348551</v>
      </c>
      <c r="BH14" s="126">
        <v>758.55322300000125</v>
      </c>
      <c r="BI14" s="125">
        <v>1030</v>
      </c>
    </row>
    <row r="15" spans="2:63" ht="8.1" customHeight="1">
      <c r="E15" s="133"/>
      <c r="F15" s="21"/>
      <c r="G15" s="127"/>
      <c r="H15" s="127"/>
      <c r="I15" s="127"/>
      <c r="J15" s="127"/>
      <c r="K15" s="127"/>
      <c r="L15" s="127"/>
      <c r="M15" s="125"/>
      <c r="N15" s="126"/>
      <c r="O15" s="127"/>
      <c r="P15" s="127"/>
      <c r="Q15" s="127"/>
      <c r="R15" s="127"/>
      <c r="S15" s="127"/>
      <c r="T15" s="126"/>
      <c r="U15" s="125"/>
      <c r="V15" s="126"/>
      <c r="W15" s="127"/>
      <c r="X15" s="127"/>
      <c r="Y15" s="127"/>
      <c r="Z15" s="127"/>
      <c r="AA15" s="127"/>
      <c r="AB15" s="126"/>
      <c r="AC15" s="125"/>
      <c r="AD15" s="126"/>
      <c r="AE15" s="127"/>
      <c r="AF15" s="127"/>
      <c r="AG15" s="127"/>
      <c r="AH15" s="127"/>
      <c r="AI15" s="127"/>
      <c r="AJ15" s="126"/>
      <c r="AK15" s="125"/>
      <c r="AL15" s="118"/>
      <c r="AM15" s="127"/>
      <c r="AN15" s="127"/>
      <c r="AO15" s="127"/>
      <c r="AP15" s="127"/>
      <c r="AQ15" s="127"/>
      <c r="AR15" s="126"/>
      <c r="AS15" s="125"/>
      <c r="AT15" s="127"/>
      <c r="AU15" s="127"/>
      <c r="AV15" s="127"/>
      <c r="AW15" s="127"/>
      <c r="AX15" s="127"/>
      <c r="AY15" s="127"/>
      <c r="AZ15" s="126"/>
      <c r="BA15" s="125"/>
      <c r="BB15" s="127"/>
      <c r="BC15" s="127"/>
      <c r="BD15" s="127"/>
      <c r="BE15" s="127"/>
      <c r="BF15" s="127"/>
      <c r="BG15" s="127"/>
      <c r="BH15" s="126"/>
      <c r="BI15" s="125"/>
    </row>
    <row r="16" spans="2:63" ht="20.100000000000001" customHeight="1">
      <c r="E16" s="134" t="s">
        <v>62</v>
      </c>
      <c r="F16" s="21"/>
      <c r="G16" s="127"/>
      <c r="H16" s="127"/>
      <c r="I16" s="127"/>
      <c r="J16" s="127"/>
      <c r="K16" s="127"/>
      <c r="L16" s="127"/>
      <c r="M16" s="125"/>
      <c r="N16" s="126"/>
      <c r="O16" s="127"/>
      <c r="P16" s="127"/>
      <c r="Q16" s="157"/>
      <c r="R16" s="157"/>
      <c r="S16" s="157"/>
      <c r="T16" s="171"/>
      <c r="U16" s="157"/>
      <c r="V16" s="157"/>
      <c r="W16" s="127"/>
      <c r="X16" s="127"/>
      <c r="Y16" s="157"/>
      <c r="Z16" s="157"/>
      <c r="AA16" s="157"/>
      <c r="AB16" s="171"/>
      <c r="AC16" s="157"/>
      <c r="AD16" s="157"/>
      <c r="AE16" s="127"/>
      <c r="AF16" s="127"/>
      <c r="AG16" s="157"/>
      <c r="AH16" s="157"/>
      <c r="AI16" s="157"/>
      <c r="AJ16" s="171"/>
      <c r="AK16" s="157"/>
      <c r="AL16" s="157"/>
      <c r="AM16" s="127"/>
      <c r="AN16" s="127"/>
      <c r="AO16" s="157"/>
      <c r="AP16" s="157"/>
      <c r="AQ16" s="157"/>
      <c r="AR16" s="171"/>
      <c r="AS16" s="157"/>
      <c r="AT16" s="127"/>
      <c r="AU16" s="127"/>
      <c r="AV16" s="127"/>
      <c r="AW16" s="157"/>
      <c r="AX16" s="157"/>
      <c r="AY16" s="157"/>
      <c r="AZ16" s="171"/>
      <c r="BA16" s="157"/>
      <c r="BB16" s="127"/>
      <c r="BC16" s="127"/>
      <c r="BD16" s="127"/>
      <c r="BE16" s="157"/>
      <c r="BF16" s="157"/>
      <c r="BG16" s="157"/>
      <c r="BH16" s="171"/>
      <c r="BI16" s="157"/>
    </row>
    <row r="17" spans="5:67" ht="14.1" customHeight="1">
      <c r="E17" s="135" t="s">
        <v>49</v>
      </c>
      <c r="F17" s="21"/>
      <c r="G17" s="117">
        <v>60.385726420688371</v>
      </c>
      <c r="H17" s="117">
        <v>2.1367294089193676</v>
      </c>
      <c r="I17" s="117">
        <v>56.174106427707571</v>
      </c>
      <c r="J17" s="117">
        <v>64.597346413669172</v>
      </c>
      <c r="K17" s="117">
        <v>3.5384676736907088</v>
      </c>
      <c r="L17" s="116">
        <v>572.74121800000137</v>
      </c>
      <c r="M17" s="115">
        <v>363</v>
      </c>
      <c r="N17" s="126"/>
      <c r="O17" s="117">
        <v>47.728635477743772</v>
      </c>
      <c r="P17" s="117">
        <v>3.6450670541344947</v>
      </c>
      <c r="Q17" s="117">
        <v>40.54262395459444</v>
      </c>
      <c r="R17" s="117">
        <v>54.914647000893112</v>
      </c>
      <c r="S17" s="117">
        <v>7.6370652914102628</v>
      </c>
      <c r="T17" s="116">
        <v>399.97818100000006</v>
      </c>
      <c r="U17" s="115">
        <v>308</v>
      </c>
      <c r="V17" s="172"/>
      <c r="W17" s="117">
        <v>50.27265721929782</v>
      </c>
      <c r="X17" s="117">
        <v>4.1040067488026288</v>
      </c>
      <c r="Y17" s="117">
        <v>42.179484181502687</v>
      </c>
      <c r="Z17" s="117">
        <v>58.365830257092952</v>
      </c>
      <c r="AA17" s="117">
        <v>8.1634967710186057</v>
      </c>
      <c r="AB17" s="116">
        <v>403.92805399999969</v>
      </c>
      <c r="AC17" s="115">
        <v>284</v>
      </c>
      <c r="AD17" s="172"/>
      <c r="AE17" s="117">
        <v>56.631327817353714</v>
      </c>
      <c r="AF17" s="117">
        <v>2.5660702872655388</v>
      </c>
      <c r="AG17" s="117">
        <v>51.591874095999621</v>
      </c>
      <c r="AH17" s="117">
        <v>61.670781538707807</v>
      </c>
      <c r="AI17" s="117">
        <v>4.5311850987170565</v>
      </c>
      <c r="AJ17" s="116">
        <v>1042.9632179999981</v>
      </c>
      <c r="AK17" s="115">
        <v>853</v>
      </c>
      <c r="AL17" s="172"/>
      <c r="AM17" s="117">
        <v>43.390800953811784</v>
      </c>
      <c r="AN17" s="117">
        <v>1.8572964978673576</v>
      </c>
      <c r="AO17" s="117">
        <v>39.746233541249978</v>
      </c>
      <c r="AP17" s="117">
        <v>47.035368366373589</v>
      </c>
      <c r="AQ17" s="117">
        <v>4.2803922883202699</v>
      </c>
      <c r="AR17" s="116">
        <v>1805.1792609999995</v>
      </c>
      <c r="AS17" s="115">
        <v>1320</v>
      </c>
      <c r="AT17" s="127"/>
      <c r="AU17" s="117">
        <v>41.542176761574616</v>
      </c>
      <c r="AV17" s="117">
        <v>1.7908344501164866</v>
      </c>
      <c r="AW17" s="117">
        <v>38.028023515237145</v>
      </c>
      <c r="AX17" s="117">
        <v>45.056330007912095</v>
      </c>
      <c r="AY17" s="117">
        <v>4.3108825529165813</v>
      </c>
      <c r="AZ17" s="116">
        <v>1920.6308990000007</v>
      </c>
      <c r="BA17" s="115">
        <v>1379</v>
      </c>
      <c r="BB17" s="127"/>
      <c r="BC17" s="117">
        <v>36.489134384855078</v>
      </c>
      <c r="BD17" s="117">
        <v>2.2956118711602405</v>
      </c>
      <c r="BE17" s="117">
        <v>31.978767280351544</v>
      </c>
      <c r="BF17" s="117">
        <v>40.999501489358607</v>
      </c>
      <c r="BG17" s="117">
        <v>6.2912204135843819</v>
      </c>
      <c r="BH17" s="116">
        <v>1068.2000369999976</v>
      </c>
      <c r="BI17" s="115">
        <v>688</v>
      </c>
      <c r="BJ17" s="117"/>
      <c r="BK17" s="117"/>
      <c r="BL17" s="117"/>
      <c r="BM17" s="117"/>
      <c r="BN17" s="116"/>
      <c r="BO17" s="115"/>
    </row>
    <row r="18" spans="5:67" ht="14.1" customHeight="1">
      <c r="E18" s="136" t="s">
        <v>9</v>
      </c>
      <c r="F18" s="21"/>
      <c r="G18" s="127">
        <v>59.047619047619037</v>
      </c>
      <c r="H18" s="127">
        <v>3.4016749665709214</v>
      </c>
      <c r="I18" s="127">
        <v>52.342716574227275</v>
      </c>
      <c r="J18" s="127">
        <v>65.752521521010792</v>
      </c>
      <c r="K18" s="127">
        <v>5.7609011530636582</v>
      </c>
      <c r="L18" s="126">
        <v>304.54620000000028</v>
      </c>
      <c r="M18" s="125">
        <v>105</v>
      </c>
      <c r="N18" s="126"/>
      <c r="O18" s="127">
        <v>39.99999999999995</v>
      </c>
      <c r="P18" s="127">
        <v>6.1312798494761722</v>
      </c>
      <c r="Q18" s="127">
        <v>27.912582403658682</v>
      </c>
      <c r="R18" s="127">
        <v>52.087417596341226</v>
      </c>
      <c r="S18" s="127">
        <v>15.328199623690447</v>
      </c>
      <c r="T18" s="126">
        <v>193.83054000000018</v>
      </c>
      <c r="U18" s="125">
        <v>60</v>
      </c>
      <c r="V18" s="157"/>
      <c r="W18" s="127">
        <v>49.056603773584904</v>
      </c>
      <c r="X18" s="127">
        <v>8.1657229506898776</v>
      </c>
      <c r="Y18" s="127">
        <v>32.953655395659005</v>
      </c>
      <c r="Z18" s="127">
        <v>65.159552151510809</v>
      </c>
      <c r="AA18" s="127">
        <v>16.645512168713982</v>
      </c>
      <c r="AB18" s="126">
        <v>172.08829700000001</v>
      </c>
      <c r="AC18" s="125">
        <v>53</v>
      </c>
      <c r="AD18" s="157"/>
      <c r="AE18" s="127">
        <v>60.000000000000107</v>
      </c>
      <c r="AF18" s="127">
        <v>5.174960259956122</v>
      </c>
      <c r="AG18" s="127">
        <v>49.836999840060706</v>
      </c>
      <c r="AH18" s="127">
        <v>70.163000159939514</v>
      </c>
      <c r="AI18" s="127">
        <v>8.6249337665935197</v>
      </c>
      <c r="AJ18" s="126">
        <v>450.55136999999928</v>
      </c>
      <c r="AK18" s="125">
        <v>95</v>
      </c>
      <c r="AL18" s="157"/>
      <c r="AM18" s="127">
        <v>43.078304558708773</v>
      </c>
      <c r="AN18" s="127">
        <v>3.0135485999396101</v>
      </c>
      <c r="AO18" s="127">
        <v>37.164827073491686</v>
      </c>
      <c r="AP18" s="127">
        <v>48.991782043925866</v>
      </c>
      <c r="AQ18" s="127">
        <v>6.9955134743815872</v>
      </c>
      <c r="AR18" s="126">
        <v>897.70386500000029</v>
      </c>
      <c r="AS18" s="125">
        <v>274</v>
      </c>
      <c r="AT18" s="127"/>
      <c r="AU18" s="127">
        <v>42.768356337716959</v>
      </c>
      <c r="AV18" s="127">
        <v>2.9940135227442206</v>
      </c>
      <c r="AW18" s="127">
        <v>36.893205600112196</v>
      </c>
      <c r="AX18" s="127">
        <v>48.643507075321715</v>
      </c>
      <c r="AY18" s="127">
        <v>7.0005344584725888</v>
      </c>
      <c r="AZ18" s="126">
        <v>937.19825900000069</v>
      </c>
      <c r="BA18" s="125">
        <v>284</v>
      </c>
      <c r="BB18" s="127"/>
      <c r="BC18" s="127">
        <v>29.451755778498001</v>
      </c>
      <c r="BD18" s="127">
        <v>3.2826579608858348</v>
      </c>
      <c r="BE18" s="127">
        <v>23.002062488389281</v>
      </c>
      <c r="BF18" s="127">
        <v>35.901449068606716</v>
      </c>
      <c r="BG18" s="127">
        <v>11.14588205054458</v>
      </c>
      <c r="BH18" s="126">
        <v>615.13861300000008</v>
      </c>
      <c r="BI18" s="125">
        <v>189</v>
      </c>
      <c r="BJ18" s="117"/>
      <c r="BK18" s="117"/>
      <c r="BL18" s="117"/>
      <c r="BM18" s="117"/>
      <c r="BN18" s="116"/>
      <c r="BO18" s="115"/>
    </row>
    <row r="19" spans="5:67" ht="14.1" customHeight="1">
      <c r="E19" s="136" t="s">
        <v>10</v>
      </c>
      <c r="F19" s="21"/>
      <c r="G19" s="127">
        <v>61.905201013092693</v>
      </c>
      <c r="H19" s="127">
        <v>2.4606036818043786</v>
      </c>
      <c r="I19" s="127">
        <v>57.055205680117638</v>
      </c>
      <c r="J19" s="127">
        <v>66.755196346067748</v>
      </c>
      <c r="K19" s="127">
        <v>3.974793137791397</v>
      </c>
      <c r="L19" s="126">
        <v>268.1950179999991</v>
      </c>
      <c r="M19" s="125">
        <v>258</v>
      </c>
      <c r="N19" s="126"/>
      <c r="O19" s="127">
        <v>54.995493254273967</v>
      </c>
      <c r="P19" s="127">
        <v>4.2668012396625024</v>
      </c>
      <c r="Q19" s="127">
        <v>46.583773409388144</v>
      </c>
      <c r="R19" s="127">
        <v>63.40721309915979</v>
      </c>
      <c r="S19" s="127">
        <v>7.7584561700988264</v>
      </c>
      <c r="T19" s="126">
        <v>206.14764100000033</v>
      </c>
      <c r="U19" s="125">
        <v>248</v>
      </c>
      <c r="V19" s="126"/>
      <c r="W19" s="127">
        <v>51.175300360584671</v>
      </c>
      <c r="X19" s="127">
        <v>3.7399176549340543</v>
      </c>
      <c r="Y19" s="127">
        <v>43.800117379387792</v>
      </c>
      <c r="Z19" s="127">
        <v>58.550483341781558</v>
      </c>
      <c r="AA19" s="127">
        <v>7.3080521825613891</v>
      </c>
      <c r="AB19" s="126">
        <v>231.83975700000028</v>
      </c>
      <c r="AC19" s="125">
        <v>231</v>
      </c>
      <c r="AD19" s="126"/>
      <c r="AE19" s="127">
        <v>54.069326614817712</v>
      </c>
      <c r="AF19" s="127">
        <v>2.2492988164257626</v>
      </c>
      <c r="AG19" s="127">
        <v>49.651974000929165</v>
      </c>
      <c r="AH19" s="127">
        <v>58.486679228706265</v>
      </c>
      <c r="AI19" s="127">
        <v>4.1600274263621806</v>
      </c>
      <c r="AJ19" s="126">
        <v>592.41184800000156</v>
      </c>
      <c r="AK19" s="125">
        <v>758</v>
      </c>
      <c r="AL19" s="118"/>
      <c r="AM19" s="127">
        <v>43.69993244422902</v>
      </c>
      <c r="AN19" s="127">
        <v>2.1839234733933734</v>
      </c>
      <c r="AO19" s="127">
        <v>39.414425885745899</v>
      </c>
      <c r="AP19" s="127">
        <v>47.985439002712134</v>
      </c>
      <c r="AQ19" s="127">
        <v>4.9975442780845327</v>
      </c>
      <c r="AR19" s="126">
        <v>907.47539600000061</v>
      </c>
      <c r="AS19" s="125">
        <v>1046</v>
      </c>
      <c r="AT19" s="127"/>
      <c r="AU19" s="127">
        <v>40.373643892885205</v>
      </c>
      <c r="AV19" s="127">
        <v>2.0245948214481042</v>
      </c>
      <c r="AW19" s="127">
        <v>36.400782825885344</v>
      </c>
      <c r="AX19" s="127">
        <v>44.346504959885067</v>
      </c>
      <c r="AY19" s="127">
        <v>5.0146447687989975</v>
      </c>
      <c r="AZ19" s="126">
        <v>983.43263999999897</v>
      </c>
      <c r="BA19" s="125">
        <v>1095</v>
      </c>
      <c r="BB19" s="127"/>
      <c r="BC19" s="127">
        <v>46.044049206007806</v>
      </c>
      <c r="BD19" s="127">
        <v>2.8151155228536244</v>
      </c>
      <c r="BE19" s="127">
        <v>40.512972890725081</v>
      </c>
      <c r="BF19" s="127">
        <v>51.575125521290524</v>
      </c>
      <c r="BG19" s="127">
        <v>6.1139616766943901</v>
      </c>
      <c r="BH19" s="126">
        <v>453.0614240000009</v>
      </c>
      <c r="BI19" s="125">
        <v>499</v>
      </c>
      <c r="BJ19" s="127"/>
      <c r="BK19" s="127"/>
      <c r="BL19" s="127"/>
      <c r="BM19" s="127"/>
      <c r="BN19" s="126"/>
      <c r="BO19" s="125"/>
    </row>
    <row r="20" spans="5:67" ht="14.1" customHeight="1">
      <c r="E20" s="135" t="s">
        <v>11</v>
      </c>
      <c r="F20" s="21"/>
      <c r="G20" s="117">
        <v>65.882910921103246</v>
      </c>
      <c r="H20" s="117">
        <v>2.342122291087394</v>
      </c>
      <c r="I20" s="117">
        <v>61.266449414103931</v>
      </c>
      <c r="J20" s="117">
        <v>70.499372428102561</v>
      </c>
      <c r="K20" s="117">
        <v>3.5549769406700253</v>
      </c>
      <c r="L20" s="116">
        <v>457.24394199999966</v>
      </c>
      <c r="M20" s="115">
        <v>547</v>
      </c>
      <c r="N20" s="126"/>
      <c r="O20" s="117">
        <v>65.971655456498013</v>
      </c>
      <c r="P20" s="117">
        <v>2.4865003584891858</v>
      </c>
      <c r="Q20" s="117">
        <v>61.069682471350575</v>
      </c>
      <c r="R20" s="117">
        <v>70.873628441645451</v>
      </c>
      <c r="S20" s="117">
        <v>3.7690434494686809</v>
      </c>
      <c r="T20" s="116">
        <v>395.59261199999884</v>
      </c>
      <c r="U20" s="115">
        <v>456</v>
      </c>
      <c r="V20" s="116"/>
      <c r="W20" s="117">
        <v>65.698516730554374</v>
      </c>
      <c r="X20" s="117">
        <v>2.989088035150063</v>
      </c>
      <c r="Y20" s="117">
        <v>59.803982882448366</v>
      </c>
      <c r="Z20" s="117">
        <v>71.593050578660367</v>
      </c>
      <c r="AA20" s="117">
        <v>4.5497039870915827</v>
      </c>
      <c r="AB20" s="116">
        <v>372.78695500000111</v>
      </c>
      <c r="AC20" s="115">
        <v>453</v>
      </c>
      <c r="AD20" s="116"/>
      <c r="AE20" s="117">
        <v>63.014027121186722</v>
      </c>
      <c r="AF20" s="117">
        <v>2.1562049969359518</v>
      </c>
      <c r="AG20" s="117">
        <v>58.77949958320945</v>
      </c>
      <c r="AH20" s="117">
        <v>67.248554659164</v>
      </c>
      <c r="AI20" s="117">
        <v>3.4217857442902386</v>
      </c>
      <c r="AJ20" s="116">
        <v>875.04312800000037</v>
      </c>
      <c r="AK20" s="115">
        <v>846</v>
      </c>
      <c r="AL20" s="114"/>
      <c r="AM20" s="117">
        <v>59.781950670539665</v>
      </c>
      <c r="AN20" s="117">
        <v>1.7071568784504498</v>
      </c>
      <c r="AO20" s="117">
        <v>56.432001788131558</v>
      </c>
      <c r="AP20" s="117">
        <v>63.131899552947765</v>
      </c>
      <c r="AQ20" s="117">
        <v>2.8556393013313479</v>
      </c>
      <c r="AR20" s="116">
        <v>1549.9210239999982</v>
      </c>
      <c r="AS20" s="115">
        <v>1715</v>
      </c>
      <c r="AT20" s="127"/>
      <c r="AU20" s="117">
        <v>60.144139389658605</v>
      </c>
      <c r="AV20" s="117">
        <v>1.5103270806134832</v>
      </c>
      <c r="AW20" s="117">
        <v>57.180425567298286</v>
      </c>
      <c r="AX20" s="117">
        <v>63.107853212018917</v>
      </c>
      <c r="AY20" s="117">
        <v>2.5111791372197674</v>
      </c>
      <c r="AZ20" s="116">
        <v>1561.5713409999978</v>
      </c>
      <c r="BA20" s="115">
        <v>1814</v>
      </c>
      <c r="BB20" s="127"/>
      <c r="BC20" s="117">
        <v>50.03454420377571</v>
      </c>
      <c r="BD20" s="117">
        <v>2.4321326316609548</v>
      </c>
      <c r="BE20" s="117">
        <v>45.255944147970609</v>
      </c>
      <c r="BF20" s="117">
        <v>54.813144259580817</v>
      </c>
      <c r="BG20" s="117">
        <v>4.8609069401244209</v>
      </c>
      <c r="BH20" s="116">
        <v>815.33938900000112</v>
      </c>
      <c r="BI20" s="115">
        <v>921</v>
      </c>
      <c r="BJ20" s="127"/>
      <c r="BK20" s="127"/>
      <c r="BL20" s="127"/>
      <c r="BM20" s="127"/>
      <c r="BN20" s="126"/>
      <c r="BO20" s="125"/>
    </row>
    <row r="21" spans="5:67" ht="14.1" customHeight="1">
      <c r="E21" s="136" t="s">
        <v>50</v>
      </c>
      <c r="F21" s="21"/>
      <c r="G21" s="127">
        <v>64.489640179591504</v>
      </c>
      <c r="H21" s="127">
        <v>3.2818822485462023</v>
      </c>
      <c r="I21" s="127">
        <v>58.020856235827488</v>
      </c>
      <c r="J21" s="127">
        <v>70.958424123355513</v>
      </c>
      <c r="K21" s="127">
        <v>5.0890069155398887</v>
      </c>
      <c r="L21" s="126">
        <v>123.93332599999971</v>
      </c>
      <c r="M21" s="125">
        <v>148</v>
      </c>
      <c r="N21" s="157"/>
      <c r="O21" s="127">
        <v>62.662992916625917</v>
      </c>
      <c r="P21" s="127">
        <v>5.0364558480238149</v>
      </c>
      <c r="Q21" s="127">
        <v>52.733949301727137</v>
      </c>
      <c r="R21" s="127">
        <v>72.592036531524698</v>
      </c>
      <c r="S21" s="127">
        <v>8.0373688098889531</v>
      </c>
      <c r="T21" s="126">
        <v>135.3331050000001</v>
      </c>
      <c r="U21" s="125">
        <v>127</v>
      </c>
      <c r="V21" s="126"/>
      <c r="W21" s="127">
        <v>59.707005190084082</v>
      </c>
      <c r="X21" s="127">
        <v>6.4174001077093212</v>
      </c>
      <c r="Y21" s="127">
        <v>47.051780015415531</v>
      </c>
      <c r="Z21" s="127">
        <v>72.362230364752634</v>
      </c>
      <c r="AA21" s="127">
        <v>10.748152728944943</v>
      </c>
      <c r="AB21" s="126">
        <v>94.838539999999952</v>
      </c>
      <c r="AC21" s="125">
        <v>107</v>
      </c>
      <c r="AD21" s="126"/>
      <c r="AE21" s="127">
        <v>63.1635744850538</v>
      </c>
      <c r="AF21" s="127">
        <v>3.5910178145698275</v>
      </c>
      <c r="AG21" s="127">
        <v>56.11124697131018</v>
      </c>
      <c r="AH21" s="127">
        <v>70.21590199879742</v>
      </c>
      <c r="AI21" s="127">
        <v>5.6852669340611159</v>
      </c>
      <c r="AJ21" s="126">
        <v>326.02909299999902</v>
      </c>
      <c r="AK21" s="125">
        <v>318</v>
      </c>
      <c r="AL21" s="118"/>
      <c r="AM21" s="127">
        <v>56.521771716407855</v>
      </c>
      <c r="AN21" s="127">
        <v>2.618628521560983</v>
      </c>
      <c r="AO21" s="127">
        <v>51.3832447304125</v>
      </c>
      <c r="AP21" s="127">
        <v>61.660298702403203</v>
      </c>
      <c r="AQ21" s="127">
        <v>4.6329554825345545</v>
      </c>
      <c r="AR21" s="126">
        <v>606.68942000000152</v>
      </c>
      <c r="AS21" s="125">
        <v>612</v>
      </c>
      <c r="AT21" s="127"/>
      <c r="AU21" s="127">
        <v>55.28925977610524</v>
      </c>
      <c r="AV21" s="127">
        <v>2.500059663120096</v>
      </c>
      <c r="AW21" s="127">
        <v>50.383394367597269</v>
      </c>
      <c r="AX21" s="127">
        <v>60.195125184613204</v>
      </c>
      <c r="AY21" s="127">
        <v>4.521781758779424</v>
      </c>
      <c r="AZ21" s="126">
        <v>589.22350799999947</v>
      </c>
      <c r="BA21" s="125">
        <v>633</v>
      </c>
      <c r="BB21" s="127"/>
      <c r="BC21" s="127">
        <v>45.510665079234045</v>
      </c>
      <c r="BD21" s="127">
        <v>4.4268179925275151</v>
      </c>
      <c r="BE21" s="127">
        <v>36.812951627774567</v>
      </c>
      <c r="BF21" s="127">
        <v>54.208378530693516</v>
      </c>
      <c r="BG21" s="127">
        <v>9.7269903325306881</v>
      </c>
      <c r="BH21" s="126">
        <v>313.48651300000091</v>
      </c>
      <c r="BI21" s="125">
        <v>299</v>
      </c>
      <c r="BJ21" s="127"/>
      <c r="BK21" s="127"/>
      <c r="BL21" s="127"/>
      <c r="BM21" s="127"/>
      <c r="BN21" s="126"/>
      <c r="BO21" s="125"/>
    </row>
    <row r="22" spans="5:67" ht="14.1" customHeight="1">
      <c r="E22" s="136" t="s">
        <v>52</v>
      </c>
      <c r="F22" s="21"/>
      <c r="G22" s="127">
        <v>66.400964258515998</v>
      </c>
      <c r="H22" s="127">
        <v>2.9762430438483216</v>
      </c>
      <c r="I22" s="127">
        <v>60.534613257253291</v>
      </c>
      <c r="J22" s="127">
        <v>72.267315259778712</v>
      </c>
      <c r="K22" s="127">
        <v>4.4822286499651467</v>
      </c>
      <c r="L22" s="126">
        <v>333.31061600000066</v>
      </c>
      <c r="M22" s="125">
        <v>399</v>
      </c>
      <c r="N22" s="126"/>
      <c r="O22" s="127">
        <v>67.692136602717866</v>
      </c>
      <c r="P22" s="127">
        <v>2.7454601543805026</v>
      </c>
      <c r="Q22" s="127">
        <v>62.279641300787084</v>
      </c>
      <c r="R22" s="127">
        <v>73.104631904648656</v>
      </c>
      <c r="S22" s="127">
        <v>4.0558036607611987</v>
      </c>
      <c r="T22" s="126">
        <v>260.2595070000005</v>
      </c>
      <c r="U22" s="125">
        <v>329</v>
      </c>
      <c r="V22" s="126"/>
      <c r="W22" s="127">
        <v>67.742875238198394</v>
      </c>
      <c r="X22" s="127">
        <v>3.2691649393886366</v>
      </c>
      <c r="Y22" s="127">
        <v>61.29602483979577</v>
      </c>
      <c r="Z22" s="127">
        <v>74.189725636601025</v>
      </c>
      <c r="AA22" s="127">
        <v>4.8258432018032229</v>
      </c>
      <c r="AB22" s="126">
        <v>277.94841500000052</v>
      </c>
      <c r="AC22" s="125">
        <v>346</v>
      </c>
      <c r="AD22" s="126"/>
      <c r="AE22" s="127">
        <v>62.925219206827776</v>
      </c>
      <c r="AF22" s="127">
        <v>2.6929389950861076</v>
      </c>
      <c r="AG22" s="127">
        <v>57.636610587058549</v>
      </c>
      <c r="AH22" s="127">
        <v>68.213827826597011</v>
      </c>
      <c r="AI22" s="127">
        <v>4.2795861961715778</v>
      </c>
      <c r="AJ22" s="126">
        <v>549.01403499999992</v>
      </c>
      <c r="AK22" s="125">
        <v>528</v>
      </c>
      <c r="AL22" s="118"/>
      <c r="AM22" s="127">
        <v>61.878907632530854</v>
      </c>
      <c r="AN22" s="127">
        <v>2.2771120247833778</v>
      </c>
      <c r="AO22" s="127">
        <v>57.410537455874852</v>
      </c>
      <c r="AP22" s="127">
        <v>66.347277809186849</v>
      </c>
      <c r="AQ22" s="127">
        <v>3.6799486479400274</v>
      </c>
      <c r="AR22" s="126">
        <v>943.23160400000017</v>
      </c>
      <c r="AS22" s="125">
        <v>1103</v>
      </c>
      <c r="AT22" s="127"/>
      <c r="AU22" s="127">
        <v>63.086100177486607</v>
      </c>
      <c r="AV22" s="127">
        <v>1.9125390440954175</v>
      </c>
      <c r="AW22" s="127">
        <v>59.333126087604704</v>
      </c>
      <c r="AX22" s="127">
        <v>66.839074267368503</v>
      </c>
      <c r="AY22" s="127">
        <v>3.0316330201338726</v>
      </c>
      <c r="AZ22" s="126">
        <v>972.34783300000015</v>
      </c>
      <c r="BA22" s="125">
        <v>1181</v>
      </c>
      <c r="BB22" s="127"/>
      <c r="BC22" s="127">
        <v>52.860422384029512</v>
      </c>
      <c r="BD22" s="127">
        <v>2.6577069439141598</v>
      </c>
      <c r="BE22" s="127">
        <v>47.638618940757333</v>
      </c>
      <c r="BF22" s="127">
        <v>58.082225827301706</v>
      </c>
      <c r="BG22" s="127">
        <v>5.0277822689459271</v>
      </c>
      <c r="BH22" s="126">
        <v>501.85287599999998</v>
      </c>
      <c r="BI22" s="125">
        <v>622</v>
      </c>
      <c r="BJ22" s="117"/>
      <c r="BK22" s="117"/>
      <c r="BL22" s="117"/>
      <c r="BM22" s="117"/>
      <c r="BN22" s="116"/>
      <c r="BO22" s="115"/>
    </row>
    <row r="23" spans="5:67" ht="14.1" customHeight="1">
      <c r="E23" s="135" t="s">
        <v>12</v>
      </c>
      <c r="F23" s="21"/>
      <c r="G23" s="117">
        <v>50.485274296941981</v>
      </c>
      <c r="H23" s="117">
        <v>2.8146682998061672</v>
      </c>
      <c r="I23" s="117">
        <v>44.937396668829891</v>
      </c>
      <c r="J23" s="117">
        <v>56.033151925054071</v>
      </c>
      <c r="K23" s="117">
        <v>5.5752263189677436</v>
      </c>
      <c r="L23" s="116">
        <v>189.02618699999925</v>
      </c>
      <c r="M23" s="115">
        <v>328</v>
      </c>
      <c r="N23" s="126"/>
      <c r="O23" s="117">
        <v>62.306533723678861</v>
      </c>
      <c r="P23" s="117">
        <v>4.1414887677883883</v>
      </c>
      <c r="Q23" s="117">
        <v>54.141859228990455</v>
      </c>
      <c r="R23" s="117">
        <v>70.471208218367266</v>
      </c>
      <c r="S23" s="117">
        <v>6.6469574220824699</v>
      </c>
      <c r="T23" s="116">
        <v>159.79651900000025</v>
      </c>
      <c r="U23" s="115">
        <v>310</v>
      </c>
      <c r="V23" s="116"/>
      <c r="W23" s="117">
        <v>52.446240182526772</v>
      </c>
      <c r="X23" s="117">
        <v>3.3621034550170084</v>
      </c>
      <c r="Y23" s="117">
        <v>45.816113406940879</v>
      </c>
      <c r="Z23" s="117">
        <v>59.076366958112672</v>
      </c>
      <c r="AA23" s="117">
        <v>6.4105709833841287</v>
      </c>
      <c r="AB23" s="116">
        <v>160.53863099999967</v>
      </c>
      <c r="AC23" s="115">
        <v>330</v>
      </c>
      <c r="AD23" s="116"/>
      <c r="AE23" s="117">
        <v>49.927848666695787</v>
      </c>
      <c r="AF23" s="117">
        <v>2.9068302214050155</v>
      </c>
      <c r="AG23" s="117">
        <v>44.219183378258123</v>
      </c>
      <c r="AH23" s="117">
        <v>55.636513955133452</v>
      </c>
      <c r="AI23" s="117">
        <v>5.8220618332870568</v>
      </c>
      <c r="AJ23" s="116">
        <v>435.70781799999691</v>
      </c>
      <c r="AK23" s="115">
        <v>875</v>
      </c>
      <c r="AL23" s="114"/>
      <c r="AM23" s="117">
        <v>47.579940039183882</v>
      </c>
      <c r="AN23" s="117">
        <v>1.9320873284044522</v>
      </c>
      <c r="AO23" s="117">
        <v>43.788610801546263</v>
      </c>
      <c r="AP23" s="117">
        <v>51.371269276821508</v>
      </c>
      <c r="AQ23" s="117">
        <v>4.0607182918122753</v>
      </c>
      <c r="AR23" s="116">
        <v>741.43987299999856</v>
      </c>
      <c r="AS23" s="115">
        <v>1360</v>
      </c>
      <c r="AT23" s="127"/>
      <c r="AU23" s="117">
        <v>52.456037242124879</v>
      </c>
      <c r="AV23" s="117">
        <v>1.6367179246068408</v>
      </c>
      <c r="AW23" s="117">
        <v>49.244306750944219</v>
      </c>
      <c r="AX23" s="117">
        <v>55.667767733305531</v>
      </c>
      <c r="AY23" s="117">
        <v>3.1201707385026651</v>
      </c>
      <c r="AZ23" s="116">
        <v>701.25923599999919</v>
      </c>
      <c r="BA23" s="115">
        <v>1241</v>
      </c>
      <c r="BB23" s="127"/>
      <c r="BC23" s="117">
        <v>47.324774597051636</v>
      </c>
      <c r="BD23" s="117">
        <v>2.5166894370125399</v>
      </c>
      <c r="BE23" s="117">
        <v>42.380039212312667</v>
      </c>
      <c r="BF23" s="117">
        <v>52.269509981790605</v>
      </c>
      <c r="BG23" s="117">
        <v>5.3179110908419016</v>
      </c>
      <c r="BH23" s="116">
        <v>341.82904700000068</v>
      </c>
      <c r="BI23" s="115">
        <v>665</v>
      </c>
      <c r="BJ23" s="127"/>
      <c r="BK23" s="127"/>
      <c r="BL23" s="127"/>
      <c r="BM23" s="127"/>
      <c r="BN23" s="126"/>
      <c r="BO23" s="125"/>
    </row>
    <row r="24" spans="5:67" ht="14.1" customHeight="1">
      <c r="E24" s="136" t="s">
        <v>51</v>
      </c>
      <c r="F24" s="21"/>
      <c r="G24" s="127">
        <v>45.279569455715972</v>
      </c>
      <c r="H24" s="127">
        <v>4.6622863602131819</v>
      </c>
      <c r="I24" s="127">
        <v>36.089927395420588</v>
      </c>
      <c r="J24" s="127">
        <v>54.469211516011363</v>
      </c>
      <c r="K24" s="127">
        <v>10.296666722445231</v>
      </c>
      <c r="L24" s="126">
        <v>69.500493000000063</v>
      </c>
      <c r="M24" s="125">
        <v>135</v>
      </c>
      <c r="N24" s="126"/>
      <c r="O24" s="127">
        <v>68.133384249334568</v>
      </c>
      <c r="P24" s="127">
        <v>6.2083700531640034</v>
      </c>
      <c r="Q24" s="127">
        <v>55.893988353610766</v>
      </c>
      <c r="R24" s="127">
        <v>80.372780145058371</v>
      </c>
      <c r="S24" s="127">
        <v>9.1120823096713224</v>
      </c>
      <c r="T24" s="126">
        <v>77.408540000000315</v>
      </c>
      <c r="U24" s="125">
        <v>162</v>
      </c>
      <c r="V24" s="126"/>
      <c r="W24" s="127">
        <v>58.888739337382987</v>
      </c>
      <c r="X24" s="127">
        <v>4.2627433565282757</v>
      </c>
      <c r="Y24" s="127">
        <v>50.482534934780496</v>
      </c>
      <c r="Z24" s="127">
        <v>67.294943739985484</v>
      </c>
      <c r="AA24" s="127">
        <v>7.2386391770187828</v>
      </c>
      <c r="AB24" s="126">
        <v>70.819154000000225</v>
      </c>
      <c r="AC24" s="125">
        <v>155</v>
      </c>
      <c r="AD24" s="126"/>
      <c r="AE24" s="127">
        <v>46.062833935385783</v>
      </c>
      <c r="AF24" s="127">
        <v>4.3447762172930968</v>
      </c>
      <c r="AG24" s="127">
        <v>37.530215485553462</v>
      </c>
      <c r="AH24" s="127">
        <v>54.595452385218103</v>
      </c>
      <c r="AI24" s="127">
        <v>9.4322816164278809</v>
      </c>
      <c r="AJ24" s="126">
        <v>206.97398500000017</v>
      </c>
      <c r="AK24" s="125">
        <v>466</v>
      </c>
      <c r="AL24" s="118"/>
      <c r="AM24" s="127">
        <v>46.825731037491387</v>
      </c>
      <c r="AN24" s="127">
        <v>2.7651647823876013</v>
      </c>
      <c r="AO24" s="127">
        <v>41.399656381223373</v>
      </c>
      <c r="AP24" s="127">
        <v>52.251805693759401</v>
      </c>
      <c r="AQ24" s="127">
        <v>5.9052250143700924</v>
      </c>
      <c r="AR24" s="126">
        <v>352.44704000000058</v>
      </c>
      <c r="AS24" s="125">
        <v>635</v>
      </c>
      <c r="AT24" s="127"/>
      <c r="AU24" s="127">
        <v>53.099101194838916</v>
      </c>
      <c r="AV24" s="127">
        <v>2.6556307741399885</v>
      </c>
      <c r="AW24" s="127">
        <v>47.887958698998098</v>
      </c>
      <c r="AX24" s="127">
        <v>58.310243690679734</v>
      </c>
      <c r="AY24" s="127">
        <v>5.0012725533631226</v>
      </c>
      <c r="AZ24" s="126">
        <v>314.96759499999973</v>
      </c>
      <c r="BA24" s="125">
        <v>577</v>
      </c>
      <c r="BB24" s="127"/>
      <c r="BC24" s="127">
        <v>48.492783506003335</v>
      </c>
      <c r="BD24" s="127">
        <v>3.0545755892634103</v>
      </c>
      <c r="BE24" s="127">
        <v>42.491221382581337</v>
      </c>
      <c r="BF24" s="127">
        <v>54.494345629425325</v>
      </c>
      <c r="BG24" s="127">
        <v>6.2990312545891669</v>
      </c>
      <c r="BH24" s="126">
        <v>157.91636499999987</v>
      </c>
      <c r="BI24" s="125">
        <v>309</v>
      </c>
      <c r="BJ24" s="127"/>
      <c r="BK24" s="127"/>
      <c r="BL24" s="127"/>
      <c r="BM24" s="127"/>
      <c r="BN24" s="126"/>
      <c r="BO24" s="125"/>
    </row>
    <row r="25" spans="5:67" ht="14.1" customHeight="1">
      <c r="E25" s="136" t="s">
        <v>53</v>
      </c>
      <c r="F25" s="21"/>
      <c r="G25" s="127">
        <v>53.512230600392897</v>
      </c>
      <c r="H25" s="127">
        <v>3.5407830223888577</v>
      </c>
      <c r="I25" s="127">
        <v>46.533137924618977</v>
      </c>
      <c r="J25" s="127">
        <v>60.491323276166817</v>
      </c>
      <c r="K25" s="127">
        <v>6.6167733668774789</v>
      </c>
      <c r="L25" s="126">
        <v>119.52569400000007</v>
      </c>
      <c r="M25" s="125">
        <v>193</v>
      </c>
      <c r="N25" s="126"/>
      <c r="O25" s="127">
        <v>56.831851646706987</v>
      </c>
      <c r="P25" s="127">
        <v>5.3408499074572271</v>
      </c>
      <c r="Q25" s="127">
        <v>46.30271503319365</v>
      </c>
      <c r="R25" s="127">
        <v>67.360988260220338</v>
      </c>
      <c r="S25" s="127">
        <v>9.3976348697178018</v>
      </c>
      <c r="T25" s="126">
        <v>82.387978999999802</v>
      </c>
      <c r="U25" s="125">
        <v>148</v>
      </c>
      <c r="V25" s="126"/>
      <c r="W25" s="127">
        <v>47.360919190378262</v>
      </c>
      <c r="X25" s="127">
        <v>4.6787789419356178</v>
      </c>
      <c r="Y25" s="127">
        <v>38.134285341950822</v>
      </c>
      <c r="Z25" s="127">
        <v>56.587553038805702</v>
      </c>
      <c r="AA25" s="127">
        <v>9.8789867720433691</v>
      </c>
      <c r="AB25" s="126">
        <v>89.719476999999983</v>
      </c>
      <c r="AC25" s="125">
        <v>175</v>
      </c>
      <c r="AD25" s="126"/>
      <c r="AE25" s="127">
        <v>53.425177813550448</v>
      </c>
      <c r="AF25" s="127">
        <v>3.8603512508142401</v>
      </c>
      <c r="AG25" s="127">
        <v>45.843911792431271</v>
      </c>
      <c r="AH25" s="127">
        <v>61.006443834669625</v>
      </c>
      <c r="AI25" s="127">
        <v>7.2257153065293549</v>
      </c>
      <c r="AJ25" s="126">
        <v>228.733833000001</v>
      </c>
      <c r="AK25" s="125">
        <v>409</v>
      </c>
      <c r="AL25" s="118"/>
      <c r="AM25" s="127">
        <v>48.263291267374171</v>
      </c>
      <c r="AN25" s="127">
        <v>2.72770655533302</v>
      </c>
      <c r="AO25" s="127">
        <v>42.91072077902561</v>
      </c>
      <c r="AP25" s="127">
        <v>53.615861755722726</v>
      </c>
      <c r="AQ25" s="127">
        <v>5.651720974066559</v>
      </c>
      <c r="AR25" s="126">
        <v>388.99283299999968</v>
      </c>
      <c r="AS25" s="125">
        <v>725</v>
      </c>
      <c r="AT25" s="127"/>
      <c r="AU25" s="127">
        <v>51.931707214964071</v>
      </c>
      <c r="AV25" s="127">
        <v>2.0344123528462967</v>
      </c>
      <c r="AW25" s="127">
        <v>47.939581212653337</v>
      </c>
      <c r="AX25" s="127">
        <v>55.923833217274812</v>
      </c>
      <c r="AY25" s="127">
        <v>3.9174763587592643</v>
      </c>
      <c r="AZ25" s="126">
        <v>386.29164099999991</v>
      </c>
      <c r="BA25" s="125">
        <v>664</v>
      </c>
      <c r="BB25" s="127"/>
      <c r="BC25" s="127">
        <v>46.321865394796433</v>
      </c>
      <c r="BD25" s="127">
        <v>3.8506126157236831</v>
      </c>
      <c r="BE25" s="127">
        <v>38.75626744144185</v>
      </c>
      <c r="BF25" s="127">
        <v>53.887463348151023</v>
      </c>
      <c r="BG25" s="127">
        <v>8.3127321900906033</v>
      </c>
      <c r="BH25" s="126">
        <v>183.91268199999993</v>
      </c>
      <c r="BI25" s="125">
        <v>356</v>
      </c>
      <c r="BJ25" s="127"/>
      <c r="BK25" s="127"/>
      <c r="BL25" s="127"/>
      <c r="BM25" s="127"/>
      <c r="BN25" s="126"/>
      <c r="BO25" s="125"/>
    </row>
    <row r="26" spans="5:67" ht="5.0999999999999996" customHeight="1">
      <c r="E26" s="139"/>
      <c r="F26" s="21"/>
      <c r="G26" s="127"/>
      <c r="H26" s="127"/>
      <c r="I26" s="127"/>
      <c r="J26" s="127"/>
      <c r="K26" s="127"/>
      <c r="L26" s="127"/>
      <c r="M26" s="125"/>
      <c r="N26" s="126"/>
      <c r="O26" s="127"/>
      <c r="P26" s="127"/>
      <c r="Q26" s="127"/>
      <c r="R26" s="127"/>
      <c r="S26" s="127"/>
      <c r="T26" s="126"/>
      <c r="U26" s="125"/>
      <c r="V26" s="126"/>
      <c r="W26" s="127"/>
      <c r="X26" s="127"/>
      <c r="Y26" s="127"/>
      <c r="Z26" s="127"/>
      <c r="AA26" s="127"/>
      <c r="AB26" s="126"/>
      <c r="AC26" s="125"/>
      <c r="AD26" s="126"/>
      <c r="AE26" s="127"/>
      <c r="AF26" s="127"/>
      <c r="AG26" s="127"/>
      <c r="AH26" s="127"/>
      <c r="AI26" s="127"/>
      <c r="AJ26" s="126"/>
      <c r="AK26" s="125"/>
      <c r="AL26" s="118"/>
      <c r="AM26" s="127"/>
      <c r="AN26" s="127"/>
      <c r="AO26" s="127"/>
      <c r="AP26" s="127"/>
      <c r="AQ26" s="127"/>
      <c r="AR26" s="126"/>
      <c r="AS26" s="125"/>
      <c r="AT26" s="127"/>
      <c r="AU26" s="127"/>
      <c r="AV26" s="127"/>
      <c r="AW26" s="127"/>
      <c r="AX26" s="127"/>
      <c r="AY26" s="127"/>
      <c r="AZ26" s="126"/>
      <c r="BA26" s="125"/>
      <c r="BB26" s="127"/>
      <c r="BC26" s="127"/>
      <c r="BD26" s="127"/>
      <c r="BE26" s="127"/>
      <c r="BF26" s="127"/>
      <c r="BG26" s="127"/>
      <c r="BH26" s="126"/>
      <c r="BI26" s="125"/>
    </row>
    <row r="27" spans="5:67" ht="20.100000000000001" customHeight="1">
      <c r="E27" s="134" t="s">
        <v>59</v>
      </c>
      <c r="F27" s="21"/>
      <c r="G27" s="127"/>
      <c r="H27" s="127"/>
      <c r="I27" s="127"/>
      <c r="J27" s="127"/>
      <c r="K27" s="127"/>
      <c r="L27" s="127"/>
      <c r="M27" s="125"/>
      <c r="N27" s="126"/>
      <c r="O27" s="127"/>
      <c r="P27" s="127"/>
      <c r="Q27" s="127"/>
      <c r="R27" s="127"/>
      <c r="S27" s="127"/>
      <c r="T27" s="126"/>
      <c r="U27" s="125"/>
      <c r="V27" s="126"/>
      <c r="W27" s="127"/>
      <c r="X27" s="127"/>
      <c r="Y27" s="127"/>
      <c r="Z27" s="127"/>
      <c r="AA27" s="127"/>
      <c r="AB27" s="126"/>
      <c r="AC27" s="125"/>
      <c r="AD27" s="126"/>
      <c r="AE27" s="127"/>
      <c r="AF27" s="127"/>
      <c r="AG27" s="127"/>
      <c r="AH27" s="127"/>
      <c r="AI27" s="127"/>
      <c r="AJ27" s="126"/>
      <c r="AK27" s="125"/>
      <c r="AL27" s="118"/>
      <c r="AM27" s="127"/>
      <c r="AN27" s="127"/>
      <c r="AO27" s="127"/>
      <c r="AP27" s="127"/>
      <c r="AQ27" s="127"/>
      <c r="AR27" s="126"/>
      <c r="AS27" s="125"/>
      <c r="AT27" s="127"/>
      <c r="AU27" s="127"/>
      <c r="AV27" s="127"/>
      <c r="AW27" s="127"/>
      <c r="AX27" s="127"/>
      <c r="AY27" s="127"/>
      <c r="AZ27" s="126"/>
      <c r="BA27" s="125"/>
      <c r="BB27" s="127"/>
      <c r="BC27" s="127"/>
      <c r="BD27" s="127"/>
      <c r="BE27" s="127"/>
      <c r="BF27" s="127"/>
      <c r="BG27" s="127"/>
      <c r="BH27" s="126"/>
      <c r="BI27" s="125"/>
    </row>
    <row r="28" spans="5:67" ht="14.1" customHeight="1">
      <c r="E28" s="137" t="s">
        <v>57</v>
      </c>
      <c r="F28" s="21"/>
      <c r="G28" s="127">
        <v>63.609505549520421</v>
      </c>
      <c r="H28" s="127">
        <v>1.9540943943993805</v>
      </c>
      <c r="I28" s="127">
        <v>59.757869967930176</v>
      </c>
      <c r="J28" s="127">
        <v>67.461141131110651</v>
      </c>
      <c r="K28" s="127">
        <v>3.0720163244754439</v>
      </c>
      <c r="L28" s="127">
        <v>546.92787500000122</v>
      </c>
      <c r="M28" s="125">
        <v>647</v>
      </c>
      <c r="N28" s="126"/>
      <c r="O28" s="127">
        <v>69.19638047535058</v>
      </c>
      <c r="P28" s="127">
        <v>2.496948619651679</v>
      </c>
      <c r="Q28" s="127">
        <v>64.273387839362741</v>
      </c>
      <c r="R28" s="127">
        <v>74.119373111338433</v>
      </c>
      <c r="S28" s="127">
        <v>3.6084959971875294</v>
      </c>
      <c r="T28" s="126">
        <v>333.87411799999973</v>
      </c>
      <c r="U28" s="125">
        <v>453</v>
      </c>
      <c r="V28" s="126"/>
      <c r="W28" s="127">
        <v>61.642017042104037</v>
      </c>
      <c r="X28" s="127">
        <v>2.4909639557991494</v>
      </c>
      <c r="Y28" s="127">
        <v>56.729169707250172</v>
      </c>
      <c r="Z28" s="127">
        <v>66.554864376957894</v>
      </c>
      <c r="AA28" s="127">
        <v>4.0410162991547125</v>
      </c>
      <c r="AB28" s="126">
        <v>365.05714900000174</v>
      </c>
      <c r="AC28" s="125">
        <v>460</v>
      </c>
      <c r="AD28" s="126"/>
      <c r="AE28" s="127">
        <v>59.792035877892133</v>
      </c>
      <c r="AF28" s="127">
        <v>2.3302378511982487</v>
      </c>
      <c r="AG28" s="127">
        <v>55.215683313166707</v>
      </c>
      <c r="AH28" s="127">
        <v>64.368388442617558</v>
      </c>
      <c r="AI28" s="127">
        <v>3.8972378461189754</v>
      </c>
      <c r="AJ28" s="126">
        <v>826.98370399999658</v>
      </c>
      <c r="AK28" s="125">
        <v>956</v>
      </c>
      <c r="AL28" s="118"/>
      <c r="AM28" s="127">
        <v>57.707714626096148</v>
      </c>
      <c r="AN28" s="127">
        <v>1.6523657952743027</v>
      </c>
      <c r="AO28" s="127">
        <v>54.465274526216589</v>
      </c>
      <c r="AP28" s="127">
        <v>60.950154725975715</v>
      </c>
      <c r="AQ28" s="127">
        <v>2.8633360478411358</v>
      </c>
      <c r="AR28" s="126">
        <v>1364.2828400000014</v>
      </c>
      <c r="AS28" s="125">
        <v>1655</v>
      </c>
      <c r="AT28" s="127"/>
      <c r="AU28" s="127">
        <v>57.08813488136569</v>
      </c>
      <c r="AV28" s="127">
        <v>1.5444035878105473</v>
      </c>
      <c r="AW28" s="127">
        <v>54.057549197592792</v>
      </c>
      <c r="AX28" s="127">
        <v>60.118720565138595</v>
      </c>
      <c r="AY28" s="127">
        <v>2.7052969781198097</v>
      </c>
      <c r="AZ28" s="126">
        <v>1423.2672019999991</v>
      </c>
      <c r="BA28" s="125">
        <v>1698</v>
      </c>
      <c r="BB28" s="127"/>
      <c r="BC28" s="127">
        <v>49.679184714202712</v>
      </c>
      <c r="BD28" s="127">
        <v>2.3096813444588258</v>
      </c>
      <c r="BE28" s="127">
        <v>45.14117422174634</v>
      </c>
      <c r="BF28" s="127">
        <v>54.217195206659085</v>
      </c>
      <c r="BG28" s="127">
        <v>4.6491933346855312</v>
      </c>
      <c r="BH28" s="126">
        <v>698.70595299999968</v>
      </c>
      <c r="BI28" s="125">
        <v>853</v>
      </c>
    </row>
    <row r="29" spans="5:67" ht="14.1" customHeight="1">
      <c r="E29" s="137" t="s">
        <v>58</v>
      </c>
      <c r="F29" s="21"/>
      <c r="G29" s="127">
        <v>58.929489667376231</v>
      </c>
      <c r="H29" s="127">
        <v>1.8459168678809184</v>
      </c>
      <c r="I29" s="127">
        <v>55.291078386240009</v>
      </c>
      <c r="J29" s="127">
        <v>62.56790094851246</v>
      </c>
      <c r="K29" s="127">
        <v>3.1324161778764403</v>
      </c>
      <c r="L29" s="127">
        <v>482.27222499999851</v>
      </c>
      <c r="M29" s="125">
        <v>426</v>
      </c>
      <c r="N29" s="126"/>
      <c r="O29" s="127">
        <v>58.490261293035637</v>
      </c>
      <c r="P29" s="127">
        <v>3.3623582462970925</v>
      </c>
      <c r="Q29" s="127">
        <v>51.86102400885688</v>
      </c>
      <c r="R29" s="127">
        <v>65.119498577214401</v>
      </c>
      <c r="S29" s="127">
        <v>5.7485779204365501</v>
      </c>
      <c r="T29" s="126">
        <v>371.43370399999992</v>
      </c>
      <c r="U29" s="125">
        <v>403</v>
      </c>
      <c r="V29" s="126"/>
      <c r="W29" s="127">
        <v>59.563237592523699</v>
      </c>
      <c r="X29" s="127">
        <v>3.6188205565239184</v>
      </c>
      <c r="Y29" s="127">
        <v>52.425955302652447</v>
      </c>
      <c r="Z29" s="127">
        <v>66.700519882394943</v>
      </c>
      <c r="AA29" s="127">
        <v>6.0755941127319577</v>
      </c>
      <c r="AB29" s="126">
        <v>376.53716800000024</v>
      </c>
      <c r="AC29" s="125">
        <v>410</v>
      </c>
      <c r="AD29" s="126"/>
      <c r="AE29" s="127">
        <v>62.363806065441132</v>
      </c>
      <c r="AF29" s="127">
        <v>2.0283237655013862</v>
      </c>
      <c r="AG29" s="127">
        <v>58.380382372631111</v>
      </c>
      <c r="AH29" s="127">
        <v>66.347229758251146</v>
      </c>
      <c r="AI29" s="127">
        <v>3.2524053509065425</v>
      </c>
      <c r="AJ29" s="126">
        <v>994.0409639999973</v>
      </c>
      <c r="AK29" s="125">
        <v>1061</v>
      </c>
      <c r="AL29" s="118"/>
      <c r="AM29" s="127">
        <v>49.383735644407842</v>
      </c>
      <c r="AN29" s="127">
        <v>1.6418429978422096</v>
      </c>
      <c r="AO29" s="127">
        <v>46.161944447122558</v>
      </c>
      <c r="AP29" s="127">
        <v>52.605526841693127</v>
      </c>
      <c r="AQ29" s="127">
        <v>3.3246634269720943</v>
      </c>
      <c r="AR29" s="126">
        <v>1809.8834369999938</v>
      </c>
      <c r="AS29" s="125">
        <v>1861</v>
      </c>
      <c r="AT29" s="127"/>
      <c r="AU29" s="127">
        <v>50.559372453010312</v>
      </c>
      <c r="AV29" s="127">
        <v>1.5524749415285224</v>
      </c>
      <c r="AW29" s="127">
        <v>47.512948338648783</v>
      </c>
      <c r="AX29" s="127">
        <v>53.605796567371833</v>
      </c>
      <c r="AY29" s="127">
        <v>3.0705977273974017</v>
      </c>
      <c r="AZ29" s="126">
        <v>1848.2014880000011</v>
      </c>
      <c r="BA29" s="125">
        <v>1840</v>
      </c>
      <c r="BB29" s="127"/>
      <c r="BC29" s="127">
        <v>44.703324442650448</v>
      </c>
      <c r="BD29" s="127">
        <v>2.3493650032428155</v>
      </c>
      <c r="BE29" s="127">
        <v>40.087344380767171</v>
      </c>
      <c r="BF29" s="127">
        <v>49.319304504533726</v>
      </c>
      <c r="BG29" s="127">
        <v>5.2554592584200259</v>
      </c>
      <c r="BH29" s="126">
        <v>938.66880200000037</v>
      </c>
      <c r="BI29" s="125">
        <v>898</v>
      </c>
    </row>
    <row r="30" spans="5:67" ht="14.1" customHeight="1">
      <c r="E30" s="137" t="s">
        <v>4</v>
      </c>
      <c r="F30" s="21"/>
      <c r="G30" s="127">
        <v>58.179521364189753</v>
      </c>
      <c r="H30" s="127">
        <v>3.9579909124970616</v>
      </c>
      <c r="I30" s="127">
        <v>50.378087270792136</v>
      </c>
      <c r="J30" s="127">
        <v>65.98095545758737</v>
      </c>
      <c r="K30" s="127">
        <v>6.803065442427747</v>
      </c>
      <c r="L30" s="127">
        <v>189.81124699999995</v>
      </c>
      <c r="M30" s="125">
        <v>165</v>
      </c>
      <c r="N30" s="126"/>
      <c r="O30" s="127">
        <v>43.019072385450173</v>
      </c>
      <c r="P30" s="127">
        <v>4.9026170665905777</v>
      </c>
      <c r="Q30" s="127">
        <v>33.353055421408428</v>
      </c>
      <c r="R30" s="127">
        <v>52.685089349491918</v>
      </c>
      <c r="S30" s="127">
        <v>11.396380244239602</v>
      </c>
      <c r="T30" s="126">
        <v>212.81365200000008</v>
      </c>
      <c r="U30" s="125">
        <v>182</v>
      </c>
      <c r="V30" s="126"/>
      <c r="W30" s="127">
        <v>42.908051355482066</v>
      </c>
      <c r="X30" s="127">
        <v>5.8489560775921925</v>
      </c>
      <c r="Y30" s="127">
        <v>31.372345184150745</v>
      </c>
      <c r="Z30" s="127">
        <v>54.443757526813371</v>
      </c>
      <c r="AA30" s="127">
        <v>13.631371951933009</v>
      </c>
      <c r="AB30" s="126">
        <v>169.84702800000008</v>
      </c>
      <c r="AC30" s="125">
        <v>162</v>
      </c>
      <c r="AD30" s="126"/>
      <c r="AE30" s="127">
        <v>46.183355527656175</v>
      </c>
      <c r="AF30" s="127">
        <v>3.9973984673138356</v>
      </c>
      <c r="AG30" s="127">
        <v>38.332867338772651</v>
      </c>
      <c r="AH30" s="127">
        <v>54.033843716539685</v>
      </c>
      <c r="AI30" s="127">
        <v>8.6554959500940907</v>
      </c>
      <c r="AJ30" s="126">
        <v>478.83115999999933</v>
      </c>
      <c r="AK30" s="125">
        <v>496</v>
      </c>
      <c r="AL30" s="118"/>
      <c r="AM30" s="127">
        <v>41.507942234848123</v>
      </c>
      <c r="AN30" s="127">
        <v>2.4264795499027834</v>
      </c>
      <c r="AO30" s="127">
        <v>36.746457449430856</v>
      </c>
      <c r="AP30" s="127">
        <v>46.269427020265383</v>
      </c>
      <c r="AQ30" s="127">
        <v>5.8458199064024541</v>
      </c>
      <c r="AR30" s="126">
        <v>831.73170100000016</v>
      </c>
      <c r="AS30" s="125">
        <v>770</v>
      </c>
      <c r="AT30" s="127"/>
      <c r="AU30" s="127">
        <v>39.270806994516491</v>
      </c>
      <c r="AV30" s="127">
        <v>2.3888993646209298</v>
      </c>
      <c r="AW30" s="127">
        <v>34.58306586808078</v>
      </c>
      <c r="AX30" s="127">
        <v>43.958548120952209</v>
      </c>
      <c r="AY30" s="127">
        <v>6.0831430455567146</v>
      </c>
      <c r="AZ30" s="126">
        <v>824.90338700000029</v>
      </c>
      <c r="BA30" s="125">
        <v>787</v>
      </c>
      <c r="BB30" s="127"/>
      <c r="BC30" s="127">
        <v>32.553860923195273</v>
      </c>
      <c r="BD30" s="127">
        <v>3.1508557767804861</v>
      </c>
      <c r="BE30" s="127">
        <v>26.363129630521261</v>
      </c>
      <c r="BF30" s="127">
        <v>38.744592215869282</v>
      </c>
      <c r="BG30" s="127">
        <v>9.6789004051296388</v>
      </c>
      <c r="BH30" s="126">
        <v>532.14990200000057</v>
      </c>
      <c r="BI30" s="125">
        <v>452</v>
      </c>
    </row>
    <row r="31" spans="5:67" ht="8.1" customHeight="1">
      <c r="E31" s="137"/>
      <c r="F31" s="21"/>
      <c r="G31" s="127"/>
      <c r="H31" s="127"/>
      <c r="I31" s="127"/>
      <c r="J31" s="127"/>
      <c r="K31" s="127"/>
      <c r="L31" s="127"/>
      <c r="M31" s="125"/>
      <c r="N31" s="126"/>
      <c r="O31" s="127"/>
      <c r="P31" s="127"/>
      <c r="Q31" s="127"/>
      <c r="R31" s="127"/>
      <c r="S31" s="127"/>
      <c r="T31" s="126"/>
      <c r="U31" s="125"/>
      <c r="V31" s="126"/>
      <c r="W31" s="127"/>
      <c r="X31" s="127"/>
      <c r="Y31" s="127"/>
      <c r="Z31" s="127"/>
      <c r="AA31" s="127"/>
      <c r="AB31" s="126"/>
      <c r="AC31" s="125"/>
      <c r="AD31" s="126"/>
      <c r="AE31" s="127"/>
      <c r="AF31" s="127"/>
      <c r="AG31" s="127"/>
      <c r="AH31" s="127"/>
      <c r="AI31" s="127"/>
      <c r="AJ31" s="126"/>
      <c r="AK31" s="125"/>
      <c r="AL31" s="118"/>
      <c r="AM31" s="127"/>
      <c r="AN31" s="127"/>
      <c r="AO31" s="127"/>
      <c r="AP31" s="127"/>
      <c r="AQ31" s="127"/>
      <c r="AR31" s="126"/>
      <c r="AS31" s="125"/>
      <c r="AT31" s="127"/>
      <c r="AU31" s="127"/>
      <c r="AV31" s="127"/>
      <c r="AW31" s="127"/>
      <c r="AX31" s="127"/>
      <c r="AY31" s="127"/>
      <c r="AZ31" s="126"/>
      <c r="BA31" s="125"/>
      <c r="BB31" s="127"/>
      <c r="BC31" s="127"/>
      <c r="BD31" s="127"/>
      <c r="BE31" s="127"/>
      <c r="BF31" s="127"/>
      <c r="BG31" s="127"/>
      <c r="BH31" s="126"/>
      <c r="BI31" s="125"/>
    </row>
    <row r="32" spans="5:67" ht="24.95" hidden="1" customHeight="1">
      <c r="E32" s="138" t="s">
        <v>68</v>
      </c>
      <c r="F32" s="21"/>
      <c r="G32" s="127"/>
      <c r="H32" s="127"/>
      <c r="I32" s="127"/>
      <c r="J32" s="127"/>
      <c r="K32" s="127"/>
      <c r="L32" s="127"/>
      <c r="M32" s="125"/>
      <c r="N32" s="126"/>
      <c r="O32" s="127"/>
      <c r="P32" s="127"/>
      <c r="Q32" s="127"/>
      <c r="R32" s="127"/>
      <c r="S32" s="127"/>
      <c r="T32" s="126"/>
      <c r="U32" s="125"/>
      <c r="V32" s="126"/>
      <c r="W32" s="127"/>
      <c r="X32" s="127"/>
      <c r="Y32" s="127"/>
      <c r="Z32" s="127"/>
      <c r="AA32" s="127"/>
      <c r="AB32" s="126"/>
      <c r="AC32" s="125"/>
      <c r="AD32" s="126"/>
      <c r="AE32" s="127"/>
      <c r="AF32" s="127"/>
      <c r="AG32" s="127"/>
      <c r="AH32" s="127"/>
      <c r="AI32" s="127"/>
      <c r="AJ32" s="126"/>
      <c r="AK32" s="125"/>
      <c r="AL32" s="118"/>
      <c r="AM32" s="127"/>
      <c r="AN32" s="127"/>
      <c r="AO32" s="127"/>
      <c r="AP32" s="127"/>
      <c r="AQ32" s="127"/>
      <c r="AR32" s="126"/>
      <c r="AS32" s="125"/>
      <c r="AT32" s="127"/>
      <c r="AU32" s="127"/>
      <c r="AV32" s="127"/>
      <c r="AW32" s="127"/>
      <c r="AX32" s="127"/>
      <c r="AY32" s="127"/>
      <c r="AZ32" s="126"/>
      <c r="BA32" s="125"/>
      <c r="BB32" s="127"/>
      <c r="BC32" s="127"/>
      <c r="BD32" s="127"/>
      <c r="BE32" s="127"/>
      <c r="BF32" s="127"/>
      <c r="BG32" s="127"/>
      <c r="BH32" s="126"/>
      <c r="BI32" s="125"/>
    </row>
    <row r="33" spans="5:61" ht="12.95" hidden="1" customHeight="1">
      <c r="E33" s="137" t="s">
        <v>13</v>
      </c>
      <c r="F33" s="21"/>
      <c r="G33" s="127">
        <v>60.447196182347483</v>
      </c>
      <c r="H33" s="127">
        <v>2.8089793924533644</v>
      </c>
      <c r="I33" s="127">
        <v>54.910531726968124</v>
      </c>
      <c r="J33" s="127">
        <v>65.983860637726849</v>
      </c>
      <c r="K33" s="127">
        <v>4.6469969988015354</v>
      </c>
      <c r="L33" s="127">
        <v>344.05311600000033</v>
      </c>
      <c r="M33" s="125">
        <v>453</v>
      </c>
      <c r="N33" s="126"/>
      <c r="O33" s="127">
        <v>66.05635819049661</v>
      </c>
      <c r="P33" s="127">
        <v>3.1900477860556844</v>
      </c>
      <c r="Q33" s="127">
        <v>59.767387422732085</v>
      </c>
      <c r="R33" s="127">
        <v>72.345328958261135</v>
      </c>
      <c r="S33" s="127">
        <v>4.8292819547454711</v>
      </c>
      <c r="T33" s="126">
        <v>184.94259500000061</v>
      </c>
      <c r="U33" s="125">
        <v>267</v>
      </c>
      <c r="V33" s="126"/>
      <c r="W33" s="127">
        <v>66.172301415044998</v>
      </c>
      <c r="X33" s="127">
        <v>4.5060861614373806</v>
      </c>
      <c r="Y33" s="127">
        <v>57.286220748056337</v>
      </c>
      <c r="Z33" s="127">
        <v>75.05838208203366</v>
      </c>
      <c r="AA33" s="127">
        <v>6.8096258783178323</v>
      </c>
      <c r="AB33" s="126">
        <v>128.22051399999995</v>
      </c>
      <c r="AC33" s="125">
        <v>176</v>
      </c>
      <c r="AD33" s="126"/>
      <c r="AE33" s="127">
        <v>55.963087502717016</v>
      </c>
      <c r="AF33" s="127">
        <v>3.0575518648119497</v>
      </c>
      <c r="AG33" s="127">
        <v>49.958423016391066</v>
      </c>
      <c r="AH33" s="127">
        <v>61.967751989042952</v>
      </c>
      <c r="AI33" s="127">
        <v>5.4635153299279731</v>
      </c>
      <c r="AJ33" s="126">
        <v>279.29175099999964</v>
      </c>
      <c r="AK33" s="125">
        <v>329</v>
      </c>
      <c r="AL33" s="157"/>
      <c r="AM33" s="127">
        <v>52.571623984943571</v>
      </c>
      <c r="AN33" s="127">
        <v>3.3603385935623273</v>
      </c>
      <c r="AO33" s="127">
        <v>45.977641523158923</v>
      </c>
      <c r="AP33" s="127">
        <v>59.165606446728212</v>
      </c>
      <c r="AQ33" s="127">
        <v>6.3919246522129933</v>
      </c>
      <c r="AR33" s="126">
        <v>392.20273100000043</v>
      </c>
      <c r="AS33" s="125">
        <v>496</v>
      </c>
      <c r="AT33" s="127"/>
      <c r="AU33" s="127"/>
      <c r="AV33" s="127"/>
      <c r="AW33" s="127"/>
      <c r="AX33" s="127"/>
      <c r="AY33" s="127"/>
      <c r="AZ33" s="126"/>
      <c r="BA33" s="125"/>
      <c r="BB33" s="127"/>
      <c r="BC33" s="127"/>
      <c r="BD33" s="127"/>
      <c r="BE33" s="127"/>
      <c r="BF33" s="127"/>
      <c r="BG33" s="127"/>
      <c r="BH33" s="126"/>
      <c r="BI33" s="125"/>
    </row>
    <row r="34" spans="5:61" ht="12.95" hidden="1" customHeight="1">
      <c r="E34" s="137" t="s">
        <v>14</v>
      </c>
      <c r="F34" s="21"/>
      <c r="G34" s="127">
        <v>65.407050654168458</v>
      </c>
      <c r="H34" s="127">
        <v>2.5414514357263092</v>
      </c>
      <c r="I34" s="127">
        <v>60.39769961832161</v>
      </c>
      <c r="J34" s="127">
        <v>70.416401690015292</v>
      </c>
      <c r="K34" s="127">
        <v>3.885592471007314</v>
      </c>
      <c r="L34" s="127">
        <v>244.45198399999953</v>
      </c>
      <c r="M34" s="125">
        <v>288</v>
      </c>
      <c r="N34" s="126"/>
      <c r="O34" s="127">
        <v>64.692658107801634</v>
      </c>
      <c r="P34" s="127">
        <v>2.9344241857801445</v>
      </c>
      <c r="Q34" s="127">
        <v>58.907632565155922</v>
      </c>
      <c r="R34" s="127">
        <v>70.477683650447347</v>
      </c>
      <c r="S34" s="127">
        <v>4.535946228844578</v>
      </c>
      <c r="T34" s="126">
        <v>235.16654200000085</v>
      </c>
      <c r="U34" s="125">
        <v>310</v>
      </c>
      <c r="V34" s="126"/>
      <c r="W34" s="127">
        <v>60.02044986544032</v>
      </c>
      <c r="X34" s="127">
        <v>3.6003007626533732</v>
      </c>
      <c r="Y34" s="127">
        <v>52.920593836022213</v>
      </c>
      <c r="Z34" s="127">
        <v>67.120305894858419</v>
      </c>
      <c r="AA34" s="127">
        <v>5.9984568105118798</v>
      </c>
      <c r="AB34" s="126">
        <v>259.49999600000052</v>
      </c>
      <c r="AC34" s="125">
        <v>356</v>
      </c>
      <c r="AD34" s="126"/>
      <c r="AE34" s="127">
        <v>62.863859560541883</v>
      </c>
      <c r="AF34" s="127">
        <v>2.4010801031538929</v>
      </c>
      <c r="AG34" s="127">
        <v>58.148426736602275</v>
      </c>
      <c r="AH34" s="127">
        <v>67.579292384481477</v>
      </c>
      <c r="AI34" s="127">
        <v>3.8194920260050225</v>
      </c>
      <c r="AJ34" s="126">
        <v>603.06880399999955</v>
      </c>
      <c r="AK34" s="125">
        <v>721</v>
      </c>
      <c r="AL34" s="157"/>
      <c r="AM34" s="127">
        <v>56.32315729784667</v>
      </c>
      <c r="AN34" s="127">
        <v>1.6309953871879164</v>
      </c>
      <c r="AO34" s="127">
        <v>53.122659883993038</v>
      </c>
      <c r="AP34" s="127">
        <v>59.523654711700303</v>
      </c>
      <c r="AQ34" s="127">
        <v>2.8957811767599049</v>
      </c>
      <c r="AR34" s="126">
        <v>1400.3847260000011</v>
      </c>
      <c r="AS34" s="125">
        <v>1772</v>
      </c>
      <c r="AT34" s="127"/>
      <c r="AU34" s="127"/>
      <c r="AV34" s="127"/>
      <c r="AW34" s="127"/>
      <c r="AX34" s="127"/>
      <c r="AY34" s="127"/>
      <c r="AZ34" s="126"/>
      <c r="BA34" s="125"/>
      <c r="BB34" s="127"/>
      <c r="BC34" s="127"/>
      <c r="BD34" s="127"/>
      <c r="BE34" s="127"/>
      <c r="BF34" s="127"/>
      <c r="BG34" s="127"/>
      <c r="BH34" s="126"/>
      <c r="BI34" s="125"/>
    </row>
    <row r="35" spans="5:61" ht="12.95" hidden="1" customHeight="1">
      <c r="E35" s="137" t="s">
        <v>15</v>
      </c>
      <c r="F35" s="21"/>
      <c r="G35" s="127">
        <v>66.239722419098797</v>
      </c>
      <c r="H35" s="127">
        <v>2.8940910439610295</v>
      </c>
      <c r="I35" s="127">
        <v>60.535297866615437</v>
      </c>
      <c r="J35" s="127">
        <v>71.944146971582171</v>
      </c>
      <c r="K35" s="127">
        <v>4.3691171071794539</v>
      </c>
      <c r="L35" s="127">
        <v>280.38297899999964</v>
      </c>
      <c r="M35" s="125">
        <v>254</v>
      </c>
      <c r="N35" s="126"/>
      <c r="O35" s="127">
        <v>62.357263608400771</v>
      </c>
      <c r="P35" s="127">
        <v>4.6015743667105742</v>
      </c>
      <c r="Q35" s="127">
        <v>53.285560418111253</v>
      </c>
      <c r="R35" s="127">
        <v>71.428966798690283</v>
      </c>
      <c r="S35" s="127">
        <v>7.3793718653341456</v>
      </c>
      <c r="T35" s="126">
        <v>194.03347100000036</v>
      </c>
      <c r="U35" s="125">
        <v>225</v>
      </c>
      <c r="V35" s="126"/>
      <c r="W35" s="127">
        <v>58.614116846512907</v>
      </c>
      <c r="X35" s="127">
        <v>3.993950002042769</v>
      </c>
      <c r="Y35" s="127">
        <v>50.737977636882135</v>
      </c>
      <c r="Z35" s="127">
        <v>66.490256056143679</v>
      </c>
      <c r="AA35" s="127">
        <v>6.8139728395146468</v>
      </c>
      <c r="AB35" s="126">
        <v>241.41466700000007</v>
      </c>
      <c r="AC35" s="125">
        <v>282</v>
      </c>
      <c r="AD35" s="126"/>
      <c r="AE35" s="127">
        <v>59.219295772345234</v>
      </c>
      <c r="AF35" s="127">
        <v>2.3794562769336425</v>
      </c>
      <c r="AG35" s="127">
        <v>54.546329544919516</v>
      </c>
      <c r="AH35" s="127">
        <v>63.892261999770959</v>
      </c>
      <c r="AI35" s="127">
        <v>4.0180421700401618</v>
      </c>
      <c r="AJ35" s="126">
        <v>607.8716409999987</v>
      </c>
      <c r="AK35" s="125">
        <v>721</v>
      </c>
      <c r="AL35" s="157"/>
      <c r="AM35" s="127">
        <v>51.280265687034152</v>
      </c>
      <c r="AN35" s="127">
        <v>2.1108742218284022</v>
      </c>
      <c r="AO35" s="127">
        <v>47.138103458371937</v>
      </c>
      <c r="AP35" s="127">
        <v>55.422427915696368</v>
      </c>
      <c r="AQ35" s="127">
        <v>4.1163480601117897</v>
      </c>
      <c r="AR35" s="126">
        <v>1130.4771459999986</v>
      </c>
      <c r="AS35" s="125">
        <v>1233</v>
      </c>
      <c r="AT35" s="127"/>
      <c r="AU35" s="127"/>
      <c r="AV35" s="127"/>
      <c r="AW35" s="127"/>
      <c r="AX35" s="127"/>
      <c r="AY35" s="127"/>
      <c r="AZ35" s="126"/>
      <c r="BA35" s="125"/>
      <c r="BB35" s="127"/>
      <c r="BC35" s="127"/>
      <c r="BD35" s="127"/>
      <c r="BE35" s="127"/>
      <c r="BF35" s="127"/>
      <c r="BG35" s="127"/>
      <c r="BH35" s="126"/>
      <c r="BI35" s="125"/>
    </row>
    <row r="36" spans="5:61" ht="12.95" hidden="1" customHeight="1">
      <c r="E36" s="137" t="s">
        <v>45</v>
      </c>
      <c r="F36" s="21"/>
      <c r="G36" s="127">
        <v>58.982875521503466</v>
      </c>
      <c r="H36" s="127">
        <v>3.689015735275091</v>
      </c>
      <c r="I36" s="127">
        <v>51.711607404796602</v>
      </c>
      <c r="J36" s="127">
        <v>66.254143638210323</v>
      </c>
      <c r="K36" s="127">
        <v>6.254384349115333</v>
      </c>
      <c r="L36" s="127">
        <v>195.42679799999999</v>
      </c>
      <c r="M36" s="125">
        <v>150</v>
      </c>
      <c r="N36" s="126"/>
      <c r="O36" s="127">
        <v>53.362343888845757</v>
      </c>
      <c r="P36" s="127">
        <v>5.3065194041138444</v>
      </c>
      <c r="Q36" s="127">
        <v>42.900887619467895</v>
      </c>
      <c r="R36" s="127">
        <v>63.823800158223619</v>
      </c>
      <c r="S36" s="127">
        <v>9.9443146934613154</v>
      </c>
      <c r="T36" s="126">
        <v>164.02535500000005</v>
      </c>
      <c r="U36" s="125">
        <v>156</v>
      </c>
      <c r="V36" s="126"/>
      <c r="W36" s="127">
        <v>51.523788087090836</v>
      </c>
      <c r="X36" s="127">
        <v>5.7880687891140568</v>
      </c>
      <c r="Y36" s="127">
        <v>40.109615272041879</v>
      </c>
      <c r="Z36" s="127">
        <v>62.9379609021398</v>
      </c>
      <c r="AA36" s="127">
        <v>11.233779588042834</v>
      </c>
      <c r="AB36" s="126">
        <v>158.31758499999998</v>
      </c>
      <c r="AC36" s="125">
        <v>154</v>
      </c>
      <c r="AD36" s="126"/>
      <c r="AE36" s="127">
        <v>58.101590003232396</v>
      </c>
      <c r="AF36" s="127">
        <v>3.9885061951030769</v>
      </c>
      <c r="AG36" s="127">
        <v>50.268643069820541</v>
      </c>
      <c r="AH36" s="127">
        <v>65.93453693664425</v>
      </c>
      <c r="AI36" s="127">
        <v>6.8647109225086309</v>
      </c>
      <c r="AJ36" s="126">
        <v>435.58175599999913</v>
      </c>
      <c r="AK36" s="125">
        <v>465</v>
      </c>
      <c r="AL36" s="157"/>
      <c r="AM36" s="127">
        <v>44.946559688819391</v>
      </c>
      <c r="AN36" s="127">
        <v>2.4191020012843998</v>
      </c>
      <c r="AO36" s="127">
        <v>40.19956300214708</v>
      </c>
      <c r="AP36" s="127">
        <v>49.693556375491703</v>
      </c>
      <c r="AQ36" s="127">
        <v>5.3821738928022107</v>
      </c>
      <c r="AR36" s="126">
        <v>904.74145700000111</v>
      </c>
      <c r="AS36" s="125">
        <v>709</v>
      </c>
      <c r="AT36" s="127"/>
      <c r="AU36" s="127"/>
      <c r="AV36" s="127"/>
      <c r="AW36" s="127"/>
      <c r="AX36" s="127"/>
      <c r="AY36" s="127"/>
      <c r="AZ36" s="126"/>
      <c r="BA36" s="125"/>
      <c r="BB36" s="127"/>
      <c r="BC36" s="127"/>
      <c r="BD36" s="127"/>
      <c r="BE36" s="127"/>
      <c r="BF36" s="127"/>
      <c r="BG36" s="127"/>
      <c r="BH36" s="126"/>
      <c r="BI36" s="125"/>
    </row>
    <row r="37" spans="5:61" ht="12.95" hidden="1" customHeight="1">
      <c r="E37" s="137" t="s">
        <v>16</v>
      </c>
      <c r="F37" s="21"/>
      <c r="G37" s="127">
        <v>47.627076429087239</v>
      </c>
      <c r="H37" s="127">
        <v>4.7380959124652264</v>
      </c>
      <c r="I37" s="127">
        <v>38.288009259280656</v>
      </c>
      <c r="J37" s="127">
        <v>56.966143598893822</v>
      </c>
      <c r="K37" s="127">
        <v>9.9483240788878931</v>
      </c>
      <c r="L37" s="127">
        <v>154.69647000000001</v>
      </c>
      <c r="M37" s="125">
        <v>93</v>
      </c>
      <c r="N37" s="126"/>
      <c r="O37" s="127">
        <v>38.726568910814684</v>
      </c>
      <c r="P37" s="127">
        <v>6.5362417287316497</v>
      </c>
      <c r="Q37" s="127">
        <v>25.840795430329745</v>
      </c>
      <c r="R37" s="127">
        <v>51.612342391299627</v>
      </c>
      <c r="S37" s="127">
        <v>16.877926221102317</v>
      </c>
      <c r="T37" s="126">
        <v>177.19934900000004</v>
      </c>
      <c r="U37" s="125">
        <v>116</v>
      </c>
      <c r="V37" s="126"/>
      <c r="W37" s="127">
        <v>45.729718620207272</v>
      </c>
      <c r="X37" s="127">
        <v>6.2425582169213119</v>
      </c>
      <c r="Y37" s="127">
        <v>33.419284710030794</v>
      </c>
      <c r="Z37" s="127">
        <v>58.04015253038375</v>
      </c>
      <c r="AA37" s="127">
        <v>13.650987596855277</v>
      </c>
      <c r="AB37" s="126">
        <v>149.80087800000004</v>
      </c>
      <c r="AC37" s="125">
        <v>99</v>
      </c>
      <c r="AD37" s="126"/>
      <c r="AE37" s="127">
        <v>49.337093808217155</v>
      </c>
      <c r="AF37" s="127">
        <v>4.9843979752390464</v>
      </c>
      <c r="AG37" s="127">
        <v>39.548335078698884</v>
      </c>
      <c r="AH37" s="127">
        <v>59.125852537735426</v>
      </c>
      <c r="AI37" s="127">
        <v>10.102739319454786</v>
      </c>
      <c r="AJ37" s="126">
        <v>427.90021199999956</v>
      </c>
      <c r="AK37" s="125">
        <v>338</v>
      </c>
      <c r="AL37" s="157"/>
      <c r="AM37" s="127">
        <v>30.268332007499861</v>
      </c>
      <c r="AN37" s="127">
        <v>4.344551758710562</v>
      </c>
      <c r="AO37" s="127">
        <v>21.743030969046124</v>
      </c>
      <c r="AP37" s="127">
        <v>38.793633045953598</v>
      </c>
      <c r="AQ37" s="127">
        <v>14.353456139023693</v>
      </c>
      <c r="AR37" s="126">
        <v>268.73409799999979</v>
      </c>
      <c r="AS37" s="125">
        <v>185</v>
      </c>
      <c r="AT37" s="127"/>
      <c r="AU37" s="127"/>
      <c r="AV37" s="127"/>
      <c r="AW37" s="127"/>
      <c r="AX37" s="127"/>
      <c r="AY37" s="127"/>
      <c r="AZ37" s="126"/>
      <c r="BA37" s="125"/>
      <c r="BB37" s="127"/>
      <c r="BC37" s="127"/>
      <c r="BD37" s="127"/>
      <c r="BE37" s="127"/>
      <c r="BF37" s="127"/>
      <c r="BG37" s="127"/>
      <c r="BH37" s="126"/>
      <c r="BI37" s="125"/>
    </row>
    <row r="38" spans="5:61" ht="5.0999999999999996" hidden="1" customHeight="1">
      <c r="E38" s="139"/>
      <c r="F38" s="21"/>
      <c r="G38" s="127"/>
      <c r="H38" s="127"/>
      <c r="I38" s="127"/>
      <c r="J38" s="127"/>
      <c r="K38" s="127"/>
      <c r="L38" s="127"/>
      <c r="M38" s="125"/>
      <c r="N38" s="126"/>
      <c r="O38" s="127"/>
      <c r="P38" s="127"/>
      <c r="Q38" s="127"/>
      <c r="R38" s="127"/>
      <c r="S38" s="127"/>
      <c r="T38" s="126"/>
      <c r="U38" s="125"/>
      <c r="V38" s="126"/>
      <c r="W38" s="127"/>
      <c r="X38" s="127"/>
      <c r="Y38" s="127"/>
      <c r="Z38" s="127"/>
      <c r="AA38" s="127"/>
      <c r="AB38" s="126"/>
      <c r="AC38" s="125"/>
      <c r="AD38" s="126"/>
      <c r="AE38" s="127"/>
      <c r="AF38" s="127"/>
      <c r="AG38" s="127"/>
      <c r="AH38" s="127"/>
      <c r="AI38" s="127"/>
      <c r="AJ38" s="126"/>
      <c r="AK38" s="125"/>
      <c r="AL38" s="118"/>
      <c r="AM38" s="127"/>
      <c r="AN38" s="127"/>
      <c r="AO38" s="127"/>
      <c r="AP38" s="127"/>
      <c r="AQ38" s="127"/>
      <c r="AR38" s="126"/>
      <c r="AS38" s="125"/>
      <c r="AT38" s="127"/>
      <c r="AU38" s="127"/>
      <c r="AV38" s="127"/>
      <c r="AW38" s="127"/>
      <c r="AX38" s="127"/>
      <c r="AY38" s="127"/>
      <c r="AZ38" s="126"/>
      <c r="BA38" s="125"/>
      <c r="BB38" s="127"/>
      <c r="BC38" s="127"/>
      <c r="BD38" s="127"/>
      <c r="BE38" s="127"/>
      <c r="BF38" s="127"/>
      <c r="BG38" s="127"/>
      <c r="BH38" s="126"/>
      <c r="BI38" s="125"/>
    </row>
    <row r="39" spans="5:61" ht="24.95" customHeight="1">
      <c r="E39" s="138" t="s">
        <v>69</v>
      </c>
      <c r="F39" s="21"/>
      <c r="G39" s="127"/>
      <c r="H39" s="127"/>
      <c r="I39" s="127"/>
      <c r="J39" s="127"/>
      <c r="K39" s="127"/>
      <c r="L39" s="127"/>
      <c r="M39" s="125"/>
      <c r="N39" s="126"/>
      <c r="O39" s="127"/>
      <c r="P39" s="127"/>
      <c r="Q39" s="127"/>
      <c r="R39" s="127"/>
      <c r="S39" s="127"/>
      <c r="T39" s="126"/>
      <c r="U39" s="125"/>
      <c r="V39" s="126"/>
      <c r="W39" s="127"/>
      <c r="X39" s="127"/>
      <c r="Y39" s="127"/>
      <c r="Z39" s="127"/>
      <c r="AA39" s="127"/>
      <c r="AB39" s="126"/>
      <c r="AC39" s="125"/>
      <c r="AD39" s="126"/>
      <c r="AE39" s="127"/>
      <c r="AF39" s="127"/>
      <c r="AG39" s="127"/>
      <c r="AH39" s="127"/>
      <c r="AI39" s="127"/>
      <c r="AJ39" s="126"/>
      <c r="AK39" s="125"/>
      <c r="AL39" s="118"/>
      <c r="AM39" s="127"/>
      <c r="AN39" s="127"/>
      <c r="AO39" s="127"/>
      <c r="AP39" s="127"/>
      <c r="AQ39" s="127"/>
      <c r="AR39" s="126"/>
      <c r="AS39" s="125"/>
      <c r="AT39" s="127"/>
      <c r="AU39" s="127"/>
      <c r="AV39" s="127"/>
      <c r="AW39" s="127"/>
      <c r="AX39" s="127"/>
      <c r="AY39" s="127"/>
      <c r="AZ39" s="126"/>
      <c r="BA39" s="125"/>
      <c r="BB39" s="127"/>
      <c r="BC39" s="127"/>
      <c r="BD39" s="127"/>
      <c r="BE39" s="127"/>
      <c r="BF39" s="127"/>
      <c r="BG39" s="127"/>
      <c r="BH39" s="126"/>
      <c r="BI39" s="125"/>
    </row>
    <row r="40" spans="5:61" ht="14.1" customHeight="1">
      <c r="E40" s="137" t="s">
        <v>13</v>
      </c>
      <c r="F40" s="21"/>
      <c r="G40" s="127">
        <v>60.447196182347483</v>
      </c>
      <c r="H40" s="127">
        <v>2.8089793924533644</v>
      </c>
      <c r="I40" s="127">
        <v>54.910531726968124</v>
      </c>
      <c r="J40" s="127">
        <v>65.983860637726849</v>
      </c>
      <c r="K40" s="127">
        <v>4.6469969988015354</v>
      </c>
      <c r="L40" s="127">
        <v>344.05311600000033</v>
      </c>
      <c r="M40" s="125">
        <v>453</v>
      </c>
      <c r="N40" s="126"/>
      <c r="O40" s="127">
        <v>66.778532517007235</v>
      </c>
      <c r="P40" s="127">
        <v>2.620740679395773</v>
      </c>
      <c r="Q40" s="127">
        <v>61.611913510653693</v>
      </c>
      <c r="R40" s="127">
        <v>71.945151523360778</v>
      </c>
      <c r="S40" s="127">
        <v>3.9245257130026321</v>
      </c>
      <c r="T40" s="126">
        <v>249.02714500000076</v>
      </c>
      <c r="U40" s="125">
        <v>348</v>
      </c>
      <c r="V40" s="126"/>
      <c r="W40" s="127">
        <v>63.103070567986272</v>
      </c>
      <c r="X40" s="127">
        <v>3.0444191344209104</v>
      </c>
      <c r="Y40" s="127">
        <v>57.099422825050425</v>
      </c>
      <c r="Z40" s="127">
        <v>69.106718310922119</v>
      </c>
      <c r="AA40" s="127">
        <v>4.8245182160207252</v>
      </c>
      <c r="AB40" s="126">
        <v>274.01946600000133</v>
      </c>
      <c r="AC40" s="125">
        <v>378</v>
      </c>
      <c r="AD40" s="126"/>
      <c r="AE40" s="127">
        <v>60.830615127735634</v>
      </c>
      <c r="AF40" s="127">
        <v>2.3013122669044774</v>
      </c>
      <c r="AG40" s="127">
        <v>56.311114346715371</v>
      </c>
      <c r="AH40" s="127">
        <v>65.350115908755896</v>
      </c>
      <c r="AI40" s="127">
        <v>3.7831481106545599</v>
      </c>
      <c r="AJ40" s="126">
        <v>621.28762500000028</v>
      </c>
      <c r="AK40" s="125">
        <v>735</v>
      </c>
      <c r="AL40" s="157"/>
      <c r="AM40" s="127">
        <v>55.402844358645567</v>
      </c>
      <c r="AN40" s="127">
        <v>1.9478587353376713</v>
      </c>
      <c r="AO40" s="127">
        <v>51.580566935930726</v>
      </c>
      <c r="AP40" s="127">
        <v>59.2251217813604</v>
      </c>
      <c r="AQ40" s="127">
        <v>3.5158099875312798</v>
      </c>
      <c r="AR40" s="126">
        <v>1029.721481999999</v>
      </c>
      <c r="AS40" s="125">
        <v>1364</v>
      </c>
      <c r="AT40" s="127"/>
      <c r="AU40" s="127">
        <v>59.383659541461611</v>
      </c>
      <c r="AV40" s="127">
        <v>1.688703428001568</v>
      </c>
      <c r="AW40" s="127">
        <v>56.069917931662374</v>
      </c>
      <c r="AX40" s="127">
        <v>62.697401151260848</v>
      </c>
      <c r="AY40" s="127">
        <v>2.8437173475685125</v>
      </c>
      <c r="AZ40" s="126">
        <v>1082.1585549999984</v>
      </c>
      <c r="BA40" s="125">
        <v>1428</v>
      </c>
      <c r="BB40" s="127"/>
      <c r="BC40" s="127">
        <v>49.934543984814574</v>
      </c>
      <c r="BD40" s="127">
        <v>2.5743117556022854</v>
      </c>
      <c r="BE40" s="127">
        <v>44.876593551174039</v>
      </c>
      <c r="BF40" s="127">
        <v>54.992494418455109</v>
      </c>
      <c r="BG40" s="127">
        <v>5.1553725140358768</v>
      </c>
      <c r="BH40" s="126">
        <v>513.51888599999972</v>
      </c>
      <c r="BI40" s="125">
        <v>702</v>
      </c>
    </row>
    <row r="41" spans="5:61" ht="14.1" customHeight="1">
      <c r="E41" s="137" t="s">
        <v>14</v>
      </c>
      <c r="F41" s="21"/>
      <c r="G41" s="127">
        <v>65.407050654168458</v>
      </c>
      <c r="H41" s="127">
        <v>2.5414514357263092</v>
      </c>
      <c r="I41" s="127">
        <v>60.39769961832161</v>
      </c>
      <c r="J41" s="127">
        <v>70.416401690015292</v>
      </c>
      <c r="K41" s="127">
        <v>3.885592471007314</v>
      </c>
      <c r="L41" s="127">
        <v>244.45198399999953</v>
      </c>
      <c r="M41" s="125">
        <v>288</v>
      </c>
      <c r="N41" s="126"/>
      <c r="O41" s="127">
        <v>62.288433750055837</v>
      </c>
      <c r="P41" s="127">
        <v>3.2878596565526488</v>
      </c>
      <c r="Q41" s="127">
        <v>55.806633270778946</v>
      </c>
      <c r="R41" s="127">
        <v>68.770234229332729</v>
      </c>
      <c r="S41" s="127">
        <v>5.2784432977490008</v>
      </c>
      <c r="T41" s="126">
        <v>223.0426640000008</v>
      </c>
      <c r="U41" s="125">
        <v>306</v>
      </c>
      <c r="V41" s="126"/>
      <c r="W41" s="127">
        <v>60.85549033936303</v>
      </c>
      <c r="X41" s="127">
        <v>3.6322898753424773</v>
      </c>
      <c r="Y41" s="127">
        <v>53.692551220621553</v>
      </c>
      <c r="Z41" s="127">
        <v>68.018429458104507</v>
      </c>
      <c r="AA41" s="127">
        <v>5.9687135130895674</v>
      </c>
      <c r="AB41" s="126">
        <v>229.76212699999985</v>
      </c>
      <c r="AC41" s="125">
        <v>303</v>
      </c>
      <c r="AD41" s="126"/>
      <c r="AE41" s="127">
        <v>59.19195711591653</v>
      </c>
      <c r="AF41" s="127">
        <v>2.8621487914062977</v>
      </c>
      <c r="AG41" s="127">
        <v>53.571040787357326</v>
      </c>
      <c r="AH41" s="127">
        <v>64.812873444475727</v>
      </c>
      <c r="AI41" s="127">
        <v>4.8353677270736419</v>
      </c>
      <c r="AJ41" s="126">
        <v>547.55980000000068</v>
      </c>
      <c r="AK41" s="125">
        <v>670</v>
      </c>
      <c r="AL41" s="157"/>
      <c r="AM41" s="127">
        <v>56.925979418001496</v>
      </c>
      <c r="AN41" s="127">
        <v>2.0420729022736039</v>
      </c>
      <c r="AO41" s="127">
        <v>52.918825814768013</v>
      </c>
      <c r="AP41" s="127">
        <v>60.933133021234973</v>
      </c>
      <c r="AQ41" s="127">
        <v>3.5872424561708049</v>
      </c>
      <c r="AR41" s="126">
        <v>998.8568450000007</v>
      </c>
      <c r="AS41" s="125">
        <v>1194</v>
      </c>
      <c r="AT41" s="127"/>
      <c r="AU41" s="127">
        <v>54.588580821896585</v>
      </c>
      <c r="AV41" s="127">
        <v>1.8995214577174231</v>
      </c>
      <c r="AW41" s="127">
        <v>50.861151133076845</v>
      </c>
      <c r="AX41" s="127">
        <v>58.316010510716318</v>
      </c>
      <c r="AY41" s="127">
        <v>3.4797047827912881</v>
      </c>
      <c r="AZ41" s="126">
        <v>1018.2227209999983</v>
      </c>
      <c r="BA41" s="125">
        <v>1164</v>
      </c>
      <c r="BB41" s="127"/>
      <c r="BC41" s="127">
        <v>50.082101984314221</v>
      </c>
      <c r="BD41" s="127">
        <v>2.5285620197223708</v>
      </c>
      <c r="BE41" s="127">
        <v>45.114039613348758</v>
      </c>
      <c r="BF41" s="127">
        <v>55.050164355279684</v>
      </c>
      <c r="BG41" s="127">
        <v>5.0488336542150725</v>
      </c>
      <c r="BH41" s="126">
        <v>514.53506700000071</v>
      </c>
      <c r="BI41" s="125">
        <v>595</v>
      </c>
    </row>
    <row r="42" spans="5:61" ht="14.1" customHeight="1">
      <c r="E42" s="137" t="s">
        <v>15</v>
      </c>
      <c r="F42" s="21"/>
      <c r="G42" s="127">
        <v>66.239722419098797</v>
      </c>
      <c r="H42" s="127">
        <v>2.8940910439610295</v>
      </c>
      <c r="I42" s="127">
        <v>60.535297866615437</v>
      </c>
      <c r="J42" s="127">
        <v>71.944146971582171</v>
      </c>
      <c r="K42" s="127">
        <v>4.3691171071794539</v>
      </c>
      <c r="L42" s="127">
        <v>280.38297899999964</v>
      </c>
      <c r="M42" s="125">
        <v>254</v>
      </c>
      <c r="N42" s="126"/>
      <c r="O42" s="127">
        <v>57.877079692527914</v>
      </c>
      <c r="P42" s="127">
        <v>4.2958754706582178</v>
      </c>
      <c r="Q42" s="127">
        <v>49.40804190098725</v>
      </c>
      <c r="R42" s="127">
        <v>66.346117484068571</v>
      </c>
      <c r="S42" s="127">
        <v>7.4224122804399659</v>
      </c>
      <c r="T42" s="126">
        <v>201.80344900000028</v>
      </c>
      <c r="U42" s="125">
        <v>210</v>
      </c>
      <c r="V42" s="126"/>
      <c r="W42" s="127">
        <v>57.18515327524328</v>
      </c>
      <c r="X42" s="127">
        <v>4.703952564425733</v>
      </c>
      <c r="Y42" s="127">
        <v>47.90887660328508</v>
      </c>
      <c r="Z42" s="127">
        <v>66.461429947201481</v>
      </c>
      <c r="AA42" s="127">
        <v>8.2258283750411465</v>
      </c>
      <c r="AB42" s="126">
        <v>213.76827900000032</v>
      </c>
      <c r="AC42" s="125">
        <v>226</v>
      </c>
      <c r="AD42" s="126"/>
      <c r="AE42" s="127">
        <v>59.221869273286508</v>
      </c>
      <c r="AF42" s="127">
        <v>3.2443962863451734</v>
      </c>
      <c r="AG42" s="127">
        <v>52.850264793117596</v>
      </c>
      <c r="AH42" s="127">
        <v>65.593473753455427</v>
      </c>
      <c r="AI42" s="127">
        <v>5.4783753470757777</v>
      </c>
      <c r="AJ42" s="126">
        <v>542.83647400000052</v>
      </c>
      <c r="AK42" s="125">
        <v>602</v>
      </c>
      <c r="AL42" s="157"/>
      <c r="AM42" s="127">
        <v>50.092537961216991</v>
      </c>
      <c r="AN42" s="127">
        <v>2.2726557075650784</v>
      </c>
      <c r="AO42" s="127">
        <v>45.63291240262938</v>
      </c>
      <c r="AP42" s="127">
        <v>54.552163519804594</v>
      </c>
      <c r="AQ42" s="127">
        <v>4.5369146784389933</v>
      </c>
      <c r="AR42" s="126">
        <v>897.8391019999998</v>
      </c>
      <c r="AS42" s="125">
        <v>956</v>
      </c>
      <c r="AT42" s="127"/>
      <c r="AU42" s="127">
        <v>49.631716060910605</v>
      </c>
      <c r="AV42" s="127">
        <v>2.3758934986191464</v>
      </c>
      <c r="AW42" s="127">
        <v>44.969501834139677</v>
      </c>
      <c r="AX42" s="127">
        <v>54.293930287681526</v>
      </c>
      <c r="AY42" s="127">
        <v>4.7870468466238956</v>
      </c>
      <c r="AZ42" s="126">
        <v>938.40475599999729</v>
      </c>
      <c r="BA42" s="125">
        <v>965</v>
      </c>
      <c r="BB42" s="127"/>
      <c r="BC42" s="127">
        <v>40.939854865133604</v>
      </c>
      <c r="BD42" s="127">
        <v>2.955164526309392</v>
      </c>
      <c r="BE42" s="127">
        <v>35.133613385329348</v>
      </c>
      <c r="BF42" s="127">
        <v>46.746096344937868</v>
      </c>
      <c r="BG42" s="127">
        <v>7.2183072852711927</v>
      </c>
      <c r="BH42" s="126">
        <v>523.97002800000064</v>
      </c>
      <c r="BI42" s="125">
        <v>505</v>
      </c>
    </row>
    <row r="43" spans="5:61" ht="14.1" customHeight="1">
      <c r="E43" s="137" t="s">
        <v>45</v>
      </c>
      <c r="F43" s="21"/>
      <c r="G43" s="127">
        <v>58.982875521503466</v>
      </c>
      <c r="H43" s="127">
        <v>3.689015735275091</v>
      </c>
      <c r="I43" s="127">
        <v>51.711607404796602</v>
      </c>
      <c r="J43" s="127">
        <v>66.254143638210323</v>
      </c>
      <c r="K43" s="127">
        <v>6.254384349115333</v>
      </c>
      <c r="L43" s="127">
        <v>195.42679799999999</v>
      </c>
      <c r="M43" s="125">
        <v>150</v>
      </c>
      <c r="N43" s="126"/>
      <c r="O43" s="127">
        <v>51.901015817938159</v>
      </c>
      <c r="P43" s="127">
        <v>5.3173452499492333</v>
      </c>
      <c r="Q43" s="127">
        <v>41.418217100872617</v>
      </c>
      <c r="R43" s="127">
        <v>62.383814535003701</v>
      </c>
      <c r="S43" s="127">
        <v>10.245166045693155</v>
      </c>
      <c r="T43" s="126">
        <v>151.73014200000009</v>
      </c>
      <c r="U43" s="125">
        <v>132</v>
      </c>
      <c r="V43" s="126"/>
      <c r="W43" s="127">
        <v>38.329198226774253</v>
      </c>
      <c r="X43" s="127">
        <v>7.2200991636718506</v>
      </c>
      <c r="Y43" s="127">
        <v>24.091036484305533</v>
      </c>
      <c r="Z43" s="127">
        <v>52.567359969242965</v>
      </c>
      <c r="AA43" s="127">
        <v>18.837073295804984</v>
      </c>
      <c r="AB43" s="126">
        <v>118.71922999999994</v>
      </c>
      <c r="AC43" s="125">
        <v>93</v>
      </c>
      <c r="AD43" s="126"/>
      <c r="AE43" s="127">
        <v>53.573650828364094</v>
      </c>
      <c r="AF43" s="127">
        <v>5.0338137373576606</v>
      </c>
      <c r="AG43" s="127">
        <v>43.687845479531447</v>
      </c>
      <c r="AH43" s="127">
        <v>63.459456177196735</v>
      </c>
      <c r="AI43" s="127">
        <v>9.3960625410515277</v>
      </c>
      <c r="AJ43" s="126">
        <v>387.58376699999917</v>
      </c>
      <c r="AK43" s="125">
        <v>374</v>
      </c>
      <c r="AL43" s="157"/>
      <c r="AM43" s="127">
        <v>47.817196510663848</v>
      </c>
      <c r="AN43" s="127">
        <v>2.9174875683591313</v>
      </c>
      <c r="AO43" s="127">
        <v>42.092219302982933</v>
      </c>
      <c r="AP43" s="127">
        <v>53.542173718344756</v>
      </c>
      <c r="AQ43" s="127">
        <v>6.1013354635052561</v>
      </c>
      <c r="AR43" s="126">
        <v>730.2000879999996</v>
      </c>
      <c r="AS43" s="125">
        <v>594</v>
      </c>
      <c r="AT43" s="127"/>
      <c r="AU43" s="127">
        <v>43.259824348090675</v>
      </c>
      <c r="AV43" s="127">
        <v>2.6460885610445648</v>
      </c>
      <c r="AW43" s="127">
        <v>38.067406530638948</v>
      </c>
      <c r="AX43" s="127">
        <v>48.452242165542401</v>
      </c>
      <c r="AY43" s="127">
        <v>6.116734408703981</v>
      </c>
      <c r="AZ43" s="126">
        <v>698.70234000000073</v>
      </c>
      <c r="BA43" s="125">
        <v>581</v>
      </c>
      <c r="BB43" s="127"/>
      <c r="BC43" s="127">
        <v>38.842390870314276</v>
      </c>
      <c r="BD43" s="127">
        <v>3.9443343178314585</v>
      </c>
      <c r="BE43" s="127">
        <v>31.092650602888387</v>
      </c>
      <c r="BF43" s="127">
        <v>46.592131137740161</v>
      </c>
      <c r="BG43" s="127">
        <v>10.154715581233594</v>
      </c>
      <c r="BH43" s="126">
        <v>399.40065100000055</v>
      </c>
      <c r="BI43" s="125">
        <v>314</v>
      </c>
    </row>
    <row r="44" spans="5:61" ht="14.1" customHeight="1">
      <c r="E44" s="137" t="s">
        <v>16</v>
      </c>
      <c r="F44" s="21"/>
      <c r="G44" s="127">
        <v>47.627076429087239</v>
      </c>
      <c r="H44" s="127">
        <v>4.7380959124652264</v>
      </c>
      <c r="I44" s="127">
        <v>38.288009259280656</v>
      </c>
      <c r="J44" s="127">
        <v>56.966143598893822</v>
      </c>
      <c r="K44" s="127">
        <v>9.9483240788878931</v>
      </c>
      <c r="L44" s="127">
        <v>154.69647000000001</v>
      </c>
      <c r="M44" s="125">
        <v>93</v>
      </c>
      <c r="N44" s="126"/>
      <c r="O44" s="127">
        <v>39.05008042605867</v>
      </c>
      <c r="P44" s="127">
        <v>7.643924597763931</v>
      </c>
      <c r="Q44" s="127">
        <v>23.980582546914846</v>
      </c>
      <c r="R44" s="127">
        <v>54.119578305202495</v>
      </c>
      <c r="S44" s="127">
        <v>19.5746705624274</v>
      </c>
      <c r="T44" s="126">
        <v>129.763912</v>
      </c>
      <c r="U44" s="125">
        <v>78</v>
      </c>
      <c r="V44" s="126"/>
      <c r="W44" s="127">
        <v>51.187964042574578</v>
      </c>
      <c r="X44" s="127">
        <v>7.3114183529917733</v>
      </c>
      <c r="Y44" s="127">
        <v>36.769719262705166</v>
      </c>
      <c r="Z44" s="127">
        <v>65.606208822443975</v>
      </c>
      <c r="AA44" s="127">
        <v>14.283471690553363</v>
      </c>
      <c r="AB44" s="126">
        <v>100.98453799999993</v>
      </c>
      <c r="AC44" s="125">
        <v>67</v>
      </c>
      <c r="AD44" s="126"/>
      <c r="AE44" s="127">
        <v>50.469645685593299</v>
      </c>
      <c r="AF44" s="127">
        <v>6.1671188116705205</v>
      </c>
      <c r="AG44" s="127">
        <v>38.35816534160633</v>
      </c>
      <c r="AH44" s="127">
        <v>62.581126029580268</v>
      </c>
      <c r="AI44" s="127">
        <v>12.219461277951751</v>
      </c>
      <c r="AJ44" s="126">
        <v>254.44649799999956</v>
      </c>
      <c r="AK44" s="125">
        <v>193</v>
      </c>
      <c r="AL44" s="157"/>
      <c r="AM44" s="127">
        <v>28.326746883664043</v>
      </c>
      <c r="AN44" s="127">
        <v>3.254191185588895</v>
      </c>
      <c r="AO44" s="127">
        <v>21.941057165914668</v>
      </c>
      <c r="AP44" s="127">
        <v>34.712436601413422</v>
      </c>
      <c r="AQ44" s="127">
        <v>11.488051201056122</v>
      </c>
      <c r="AR44" s="126">
        <v>439.92264099999983</v>
      </c>
      <c r="AS44" s="125">
        <v>287</v>
      </c>
      <c r="AT44" s="127"/>
      <c r="AU44" s="127">
        <v>31.045786788074984</v>
      </c>
      <c r="AV44" s="127">
        <v>3.4469908421810156</v>
      </c>
      <c r="AW44" s="127">
        <v>24.281758958837035</v>
      </c>
      <c r="AX44" s="127">
        <v>37.809814617312938</v>
      </c>
      <c r="AY44" s="127">
        <v>11.102926351040461</v>
      </c>
      <c r="AZ44" s="126">
        <v>445.97310400000021</v>
      </c>
      <c r="BA44" s="125">
        <v>296</v>
      </c>
      <c r="BB44" s="127"/>
      <c r="BC44" s="127">
        <v>27.646359094453949</v>
      </c>
      <c r="BD44" s="127">
        <v>4.3501068955787527</v>
      </c>
      <c r="BE44" s="127">
        <v>19.099365898702686</v>
      </c>
      <c r="BF44" s="127">
        <v>36.193352290205212</v>
      </c>
      <c r="BG44" s="127">
        <v>15.734827435021687</v>
      </c>
      <c r="BH44" s="126">
        <v>273.94384100000008</v>
      </c>
      <c r="BI44" s="125">
        <v>158</v>
      </c>
    </row>
    <row r="45" spans="5:61" ht="5.0999999999999996" customHeight="1">
      <c r="E45" s="137"/>
      <c r="F45" s="21"/>
      <c r="G45" s="127"/>
      <c r="H45" s="127"/>
      <c r="I45" s="127"/>
      <c r="J45" s="127"/>
      <c r="K45" s="127"/>
      <c r="L45" s="127"/>
      <c r="M45" s="125"/>
      <c r="N45" s="126"/>
      <c r="O45" s="127"/>
      <c r="P45" s="127"/>
      <c r="Q45" s="127"/>
      <c r="R45" s="127"/>
      <c r="S45" s="127"/>
      <c r="T45" s="127"/>
      <c r="U45" s="125"/>
      <c r="V45" s="126"/>
      <c r="W45" s="127"/>
      <c r="X45" s="127"/>
      <c r="Y45" s="127"/>
      <c r="Z45" s="127"/>
      <c r="AA45" s="127"/>
      <c r="AB45" s="127"/>
      <c r="AC45" s="125"/>
      <c r="AD45" s="126"/>
      <c r="AE45" s="158"/>
      <c r="AF45" s="158"/>
      <c r="AG45" s="127"/>
      <c r="AH45" s="127"/>
      <c r="AI45" s="127"/>
      <c r="AJ45" s="125"/>
      <c r="AK45" s="125"/>
      <c r="AL45" s="127"/>
      <c r="AM45" s="159"/>
      <c r="AN45" s="159"/>
      <c r="AO45" s="159"/>
      <c r="AP45" s="159"/>
      <c r="AQ45" s="159"/>
      <c r="AR45" s="160"/>
      <c r="AS45" s="161"/>
      <c r="AT45" s="127"/>
      <c r="AU45" s="127"/>
      <c r="AV45" s="127"/>
      <c r="AW45" s="127"/>
      <c r="AX45" s="127"/>
      <c r="AY45" s="127"/>
      <c r="AZ45" s="126"/>
      <c r="BA45" s="125"/>
      <c r="BB45" s="127"/>
      <c r="BC45" s="127"/>
      <c r="BD45" s="127"/>
      <c r="BE45" s="127"/>
      <c r="BF45" s="127"/>
      <c r="BG45" s="127"/>
      <c r="BH45" s="126"/>
      <c r="BI45" s="125"/>
    </row>
    <row r="46" spans="5:61" ht="20.100000000000001" customHeight="1">
      <c r="E46" s="134" t="s">
        <v>70</v>
      </c>
      <c r="F46" s="21"/>
      <c r="G46" s="127">
        <v>63.039777033851976</v>
      </c>
      <c r="H46" s="127">
        <v>3.2357021292760373</v>
      </c>
      <c r="I46" s="127">
        <v>56.483621766906502</v>
      </c>
      <c r="J46" s="127">
        <v>69.595932300797443</v>
      </c>
      <c r="K46" s="127">
        <v>5.1327943744764282</v>
      </c>
      <c r="L46" s="127">
        <v>255.18564400000054</v>
      </c>
      <c r="M46" s="125">
        <v>313</v>
      </c>
      <c r="N46" s="126"/>
      <c r="O46" s="127">
        <v>64.643222760814254</v>
      </c>
      <c r="P46" s="127">
        <v>3.0259344033574158</v>
      </c>
      <c r="Q46" s="127">
        <v>58.677790803628014</v>
      </c>
      <c r="R46" s="127">
        <v>70.608654718000494</v>
      </c>
      <c r="S46" s="127">
        <v>4.6809770214483972</v>
      </c>
      <c r="T46" s="126">
        <v>247.42552300000077</v>
      </c>
      <c r="U46" s="125">
        <v>324</v>
      </c>
      <c r="V46" s="126"/>
      <c r="W46" s="127">
        <v>62.547800263491183</v>
      </c>
      <c r="X46" s="127">
        <v>2.4301768870122311</v>
      </c>
      <c r="Y46" s="127">
        <v>57.778619859322987</v>
      </c>
      <c r="Z46" s="127">
        <v>67.316980667659379</v>
      </c>
      <c r="AA46" s="127">
        <v>3.8853115165917549</v>
      </c>
      <c r="AB46" s="126">
        <v>782.76059099999725</v>
      </c>
      <c r="AC46" s="125">
        <v>853</v>
      </c>
      <c r="AD46" s="126"/>
      <c r="AE46" s="127">
        <v>60.162850085654341</v>
      </c>
      <c r="AF46" s="127">
        <v>2.7726914796796094</v>
      </c>
      <c r="AG46" s="127">
        <v>54.717617168699505</v>
      </c>
      <c r="AH46" s="127">
        <v>65.608083002609177</v>
      </c>
      <c r="AI46" s="127">
        <v>4.6086438320859227</v>
      </c>
      <c r="AJ46" s="126">
        <v>654.77583000000072</v>
      </c>
      <c r="AK46" s="125">
        <v>701</v>
      </c>
      <c r="AL46" s="157"/>
      <c r="AM46" s="127">
        <v>61.1463674577139</v>
      </c>
      <c r="AN46" s="127">
        <v>2.2771604763214492</v>
      </c>
      <c r="AO46" s="127">
        <v>56.677902204748229</v>
      </c>
      <c r="AP46" s="127">
        <v>65.614832710679565</v>
      </c>
      <c r="AQ46" s="127">
        <v>3.7241140741455028</v>
      </c>
      <c r="AR46" s="126">
        <v>807.96138600000245</v>
      </c>
      <c r="AS46" s="125">
        <v>1010</v>
      </c>
      <c r="AT46" s="127"/>
      <c r="AU46" s="127">
        <v>63.621151840111544</v>
      </c>
      <c r="AV46" s="127">
        <v>2.1786561140636005</v>
      </c>
      <c r="AW46" s="127">
        <v>59.345976401426192</v>
      </c>
      <c r="AX46" s="127">
        <v>67.896327278796903</v>
      </c>
      <c r="AY46" s="127">
        <v>3.4244210471681718</v>
      </c>
      <c r="AZ46" s="126">
        <v>754.24539500000117</v>
      </c>
      <c r="BA46" s="125">
        <v>946</v>
      </c>
      <c r="BB46" s="127"/>
      <c r="BC46" s="127">
        <v>51.563004028694607</v>
      </c>
      <c r="BD46" s="127">
        <v>2.6662327419731793</v>
      </c>
      <c r="BE46" s="127">
        <v>46.32444928717895</v>
      </c>
      <c r="BF46" s="127">
        <v>56.801558770210249</v>
      </c>
      <c r="BG46" s="127">
        <v>5.17082507545416</v>
      </c>
      <c r="BH46" s="126">
        <v>437.49679300000008</v>
      </c>
      <c r="BI46" s="125">
        <v>565</v>
      </c>
    </row>
    <row r="47" spans="5:61" ht="8.1" customHeight="1">
      <c r="E47" s="10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68"/>
      <c r="AF47" s="68"/>
      <c r="AG47" s="4"/>
      <c r="AH47" s="4"/>
      <c r="AI47" s="4"/>
      <c r="AJ47" s="4"/>
      <c r="AK47" s="4"/>
      <c r="AL47" s="4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</row>
    <row r="48" spans="5:61" ht="5.0999999999999996" customHeight="1">
      <c r="F48" s="13"/>
      <c r="G48" s="13"/>
      <c r="H48" s="13"/>
      <c r="I48" s="13"/>
      <c r="J48" s="13"/>
      <c r="K48" s="13"/>
      <c r="L48" s="13"/>
      <c r="M48" s="13"/>
      <c r="N48" s="13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5"/>
      <c r="AE48" s="8"/>
      <c r="AF48" s="8"/>
      <c r="AG48" s="8"/>
      <c r="AH48" s="8"/>
      <c r="AM48" s="8"/>
      <c r="AN48" s="8"/>
      <c r="AO48" s="8"/>
      <c r="AP48" s="8"/>
    </row>
    <row r="49" spans="1:53" ht="11.1" customHeight="1">
      <c r="E49" s="95" t="s">
        <v>17</v>
      </c>
      <c r="F49" s="13"/>
      <c r="G49" s="13"/>
      <c r="H49" s="13"/>
      <c r="I49" s="13"/>
      <c r="J49" s="13"/>
      <c r="K49" s="13"/>
      <c r="L49" s="13"/>
      <c r="M49" s="13"/>
      <c r="N49" s="13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5"/>
      <c r="AE49" s="8"/>
      <c r="AF49" s="8"/>
      <c r="AG49" s="8"/>
      <c r="AH49" s="8"/>
      <c r="AM49" s="8"/>
      <c r="AN49" s="8"/>
      <c r="AO49" s="8"/>
      <c r="AP49" s="8"/>
    </row>
    <row r="50" spans="1:53" ht="12.75" customHeight="1">
      <c r="E50" s="95" t="s">
        <v>71</v>
      </c>
      <c r="F50" s="95"/>
      <c r="G50" s="95"/>
      <c r="H50" s="95"/>
      <c r="I50" s="95"/>
      <c r="J50" s="95"/>
      <c r="K50" s="95"/>
      <c r="L50" s="95"/>
      <c r="M50" s="95"/>
      <c r="N50" s="95"/>
      <c r="O50" s="95"/>
      <c r="P50" s="95"/>
      <c r="Q50" s="95"/>
      <c r="R50" s="95"/>
      <c r="S50" s="95"/>
      <c r="T50" s="95"/>
      <c r="U50" s="95"/>
      <c r="V50" s="95"/>
      <c r="W50" s="95"/>
      <c r="X50" s="95"/>
      <c r="Y50" s="95"/>
      <c r="Z50" s="95"/>
      <c r="AA50" s="95"/>
      <c r="AB50" s="95"/>
      <c r="AC50" s="95"/>
      <c r="AD50" s="95"/>
      <c r="AE50" s="95"/>
      <c r="AF50" s="95"/>
      <c r="AG50" s="95"/>
      <c r="AH50" s="95"/>
      <c r="AI50" s="95"/>
      <c r="AJ50" s="95"/>
      <c r="AK50" s="95"/>
      <c r="AL50" s="95"/>
      <c r="AM50" s="95"/>
      <c r="AN50" s="95"/>
      <c r="AO50" s="95"/>
      <c r="AP50" s="95"/>
      <c r="AQ50" s="95"/>
      <c r="AR50" s="95"/>
      <c r="AS50" s="95"/>
      <c r="AT50" s="95"/>
      <c r="AU50" s="95"/>
      <c r="AV50" s="95"/>
      <c r="AW50" s="95"/>
      <c r="AX50" s="95"/>
      <c r="AY50" s="95"/>
      <c r="AZ50" s="95"/>
      <c r="BA50" s="95"/>
    </row>
    <row r="51" spans="1:53" ht="11.1" customHeight="1">
      <c r="E51" s="95" t="s">
        <v>81</v>
      </c>
    </row>
    <row r="52" spans="1:53" ht="11.1" customHeight="1">
      <c r="E52" s="95" t="s">
        <v>97</v>
      </c>
      <c r="O52" s="16"/>
      <c r="P52" s="16"/>
      <c r="Q52" s="16"/>
      <c r="R52" s="16"/>
      <c r="S52" s="16"/>
      <c r="T52" s="16"/>
      <c r="U52" s="17"/>
      <c r="V52" s="17"/>
      <c r="W52" s="16"/>
      <c r="X52" s="16"/>
      <c r="Y52" s="16"/>
      <c r="Z52" s="16"/>
      <c r="AA52" s="16"/>
      <c r="AB52" s="16"/>
      <c r="AC52" s="17"/>
      <c r="AD52" s="9"/>
    </row>
    <row r="53" spans="1:53" ht="12.95" customHeight="1">
      <c r="A53" s="41"/>
      <c r="O53" s="16"/>
      <c r="P53" s="16"/>
      <c r="Q53" s="16"/>
      <c r="R53" s="16"/>
      <c r="S53" s="16"/>
      <c r="T53" s="16"/>
      <c r="U53" s="17"/>
      <c r="V53" s="17"/>
      <c r="W53" s="16"/>
      <c r="X53" s="16"/>
      <c r="Y53" s="16"/>
      <c r="Z53" s="16"/>
      <c r="AA53" s="16"/>
      <c r="AB53" s="16"/>
      <c r="AC53" s="17"/>
      <c r="AD53" s="3"/>
    </row>
    <row r="54" spans="1:53" ht="6" customHeight="1">
      <c r="A54" s="41"/>
      <c r="O54" s="16"/>
      <c r="P54" s="16"/>
      <c r="Q54" s="16"/>
      <c r="R54" s="16"/>
      <c r="S54" s="16"/>
      <c r="T54" s="16"/>
      <c r="U54" s="17"/>
      <c r="V54" s="17"/>
      <c r="W54" s="16"/>
      <c r="X54" s="16"/>
      <c r="Y54" s="16"/>
      <c r="Z54" s="16"/>
      <c r="AA54" s="16"/>
      <c r="AB54" s="16"/>
      <c r="AC54" s="17"/>
      <c r="AD54" s="3"/>
    </row>
    <row r="55" spans="1:53">
      <c r="O55" s="16"/>
      <c r="P55" s="16"/>
      <c r="Q55" s="16"/>
      <c r="R55" s="16"/>
      <c r="S55" s="16"/>
      <c r="T55" s="16"/>
      <c r="U55" s="17"/>
      <c r="V55" s="17"/>
      <c r="W55" s="16"/>
      <c r="X55" s="16"/>
      <c r="Y55" s="16"/>
      <c r="Z55" s="16"/>
      <c r="AA55" s="16"/>
      <c r="AB55" s="16"/>
      <c r="AC55" s="17"/>
      <c r="AD55" s="3"/>
    </row>
    <row r="56" spans="1:53" ht="12.95" customHeight="1">
      <c r="B56" s="2014" t="e">
        <f>+'(3) Lactancia E N'!#REF!+2</f>
        <v>#REF!</v>
      </c>
      <c r="C56" s="2014"/>
      <c r="O56" s="16"/>
      <c r="P56" s="16"/>
      <c r="Q56" s="16"/>
      <c r="R56" s="16"/>
      <c r="S56" s="16"/>
      <c r="T56" s="16"/>
      <c r="U56" s="17"/>
      <c r="V56" s="17"/>
      <c r="W56" s="16"/>
      <c r="X56" s="16"/>
      <c r="Y56" s="16"/>
      <c r="Z56" s="16"/>
      <c r="AA56" s="16"/>
      <c r="AB56" s="16"/>
      <c r="AC56" s="17"/>
      <c r="AD56" s="3"/>
    </row>
    <row r="57" spans="1:53" ht="12.95" customHeight="1">
      <c r="B57" s="2014"/>
      <c r="C57" s="2014"/>
      <c r="O57" s="16"/>
      <c r="P57" s="16"/>
      <c r="Q57" s="16"/>
      <c r="R57" s="16"/>
      <c r="S57" s="16"/>
      <c r="T57" s="16"/>
      <c r="U57" s="17"/>
      <c r="V57" s="17"/>
      <c r="W57" s="16"/>
      <c r="X57" s="16"/>
      <c r="Y57" s="16"/>
      <c r="Z57" s="16"/>
      <c r="AA57" s="16"/>
      <c r="AB57" s="16"/>
      <c r="AC57" s="17"/>
      <c r="AD57" s="3"/>
    </row>
    <row r="58" spans="1:53">
      <c r="AD58" s="3"/>
    </row>
    <row r="59" spans="1:53">
      <c r="AD59" s="3"/>
    </row>
    <row r="60" spans="1:53">
      <c r="AD60" s="3"/>
    </row>
    <row r="61" spans="1:53">
      <c r="AD61" s="3"/>
    </row>
    <row r="62" spans="1:53">
      <c r="AD62" s="3"/>
    </row>
    <row r="63" spans="1:53">
      <c r="AD63" s="3"/>
    </row>
    <row r="64" spans="1:53">
      <c r="AD64" s="3"/>
    </row>
    <row r="65" spans="30:30">
      <c r="AD65" s="3"/>
    </row>
  </sheetData>
  <mergeCells count="53">
    <mergeCell ref="B56:C57"/>
    <mergeCell ref="AE4:AK4"/>
    <mergeCell ref="AE5:AE6"/>
    <mergeCell ref="AG5:AH5"/>
    <mergeCell ref="AI5:AI6"/>
    <mergeCell ref="AC5:AC6"/>
    <mergeCell ref="Q5:R5"/>
    <mergeCell ref="AA5:AA6"/>
    <mergeCell ref="X5:X6"/>
    <mergeCell ref="AB5:AB6"/>
    <mergeCell ref="S5:S6"/>
    <mergeCell ref="U5:U6"/>
    <mergeCell ref="W5:W6"/>
    <mergeCell ref="Y5:Z5"/>
    <mergeCell ref="E2:BI2"/>
    <mergeCell ref="I5:J5"/>
    <mergeCell ref="AK5:AK6"/>
    <mergeCell ref="AS5:AS6"/>
    <mergeCell ref="K5:K6"/>
    <mergeCell ref="M5:M6"/>
    <mergeCell ref="E4:E6"/>
    <mergeCell ref="G5:G6"/>
    <mergeCell ref="O4:U4"/>
    <mergeCell ref="L5:L6"/>
    <mergeCell ref="P5:P6"/>
    <mergeCell ref="T5:T6"/>
    <mergeCell ref="H5:H6"/>
    <mergeCell ref="G4:M4"/>
    <mergeCell ref="W4:AC4"/>
    <mergeCell ref="O5:O6"/>
    <mergeCell ref="E3:Z3"/>
    <mergeCell ref="AF5:AF6"/>
    <mergeCell ref="AU4:BA4"/>
    <mergeCell ref="AU5:AU6"/>
    <mergeCell ref="AV5:AV6"/>
    <mergeCell ref="AW5:AX5"/>
    <mergeCell ref="AY5:AY6"/>
    <mergeCell ref="AZ5:AZ6"/>
    <mergeCell ref="BA5:BA6"/>
    <mergeCell ref="AJ5:AJ6"/>
    <mergeCell ref="AN5:AN6"/>
    <mergeCell ref="AR5:AR6"/>
    <mergeCell ref="AM4:AS4"/>
    <mergeCell ref="AM5:AM6"/>
    <mergeCell ref="AO5:AP5"/>
    <mergeCell ref="AQ5:AQ6"/>
    <mergeCell ref="BC4:BI4"/>
    <mergeCell ref="BC5:BC6"/>
    <mergeCell ref="BD5:BD6"/>
    <mergeCell ref="BE5:BF5"/>
    <mergeCell ref="BG5:BG6"/>
    <mergeCell ref="BH5:BH6"/>
    <mergeCell ref="BI5:BI6"/>
  </mergeCells>
  <phoneticPr fontId="7" type="noConversion"/>
  <printOptions verticalCentered="1"/>
  <pageMargins left="0.19685039370078741" right="0.19685039370078741" top="0.39370078740157483" bottom="0.19685039370078741" header="0" footer="0"/>
  <pageSetup paperSize="9" scale="70" orientation="landscape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>
    <tabColor rgb="FF92D050"/>
  </sheetPr>
  <dimension ref="A1:ES42"/>
  <sheetViews>
    <sheetView showGridLines="0" view="pageBreakPreview" zoomScale="55" zoomScaleNormal="60" zoomScaleSheetLayoutView="55" zoomScalePageLayoutView="60" workbookViewId="0">
      <selection activeCell="A40" sqref="A40"/>
    </sheetView>
  </sheetViews>
  <sheetFormatPr baseColWidth="10" defaultRowHeight="12.75"/>
  <cols>
    <col min="1" max="1" width="33.140625" style="175" customWidth="1"/>
    <col min="2" max="2" width="0.5703125" style="175" hidden="1" customWidth="1"/>
    <col min="3" max="3" width="6.85546875" style="175" hidden="1" customWidth="1"/>
    <col min="4" max="6" width="8.7109375" style="175" hidden="1" customWidth="1"/>
    <col min="7" max="7" width="9.28515625" style="175" hidden="1" customWidth="1"/>
    <col min="8" max="8" width="8.7109375" style="175" hidden="1" customWidth="1"/>
    <col min="9" max="9" width="9.28515625" style="175" hidden="1" customWidth="1"/>
    <col min="10" max="10" width="0.85546875" style="175" hidden="1" customWidth="1"/>
    <col min="11" max="17" width="8.7109375" style="175" hidden="1" customWidth="1"/>
    <col min="18" max="18" width="0.85546875" style="175" hidden="1" customWidth="1"/>
    <col min="19" max="19" width="9.28515625" style="175" hidden="1" customWidth="1"/>
    <col min="20" max="22" width="8.7109375" style="175" hidden="1" customWidth="1"/>
    <col min="23" max="23" width="11.7109375" style="175" hidden="1" customWidth="1"/>
    <col min="24" max="24" width="8.7109375" style="175" hidden="1" customWidth="1"/>
    <col min="25" max="25" width="11.28515625" style="175" hidden="1" customWidth="1"/>
    <col min="26" max="26" width="0.5703125" style="191" hidden="1" customWidth="1"/>
    <col min="27" max="33" width="8.7109375" style="175" hidden="1" customWidth="1"/>
    <col min="34" max="34" width="0.85546875" style="175" hidden="1" customWidth="1"/>
    <col min="35" max="35" width="9.28515625" style="175" hidden="1" customWidth="1"/>
    <col min="36" max="38" width="8.7109375" style="175" hidden="1" customWidth="1"/>
    <col min="39" max="39" width="11.7109375" style="175" hidden="1" customWidth="1"/>
    <col min="40" max="40" width="8.7109375" style="175" hidden="1" customWidth="1"/>
    <col min="41" max="41" width="11.28515625" style="175" hidden="1" customWidth="1"/>
    <col min="42" max="42" width="0.5703125" style="175" hidden="1" customWidth="1"/>
    <col min="43" max="43" width="9.28515625" style="175" hidden="1" customWidth="1"/>
    <col min="44" max="44" width="8.7109375" style="175" hidden="1" customWidth="1"/>
    <col min="45" max="46" width="9.28515625" style="175" hidden="1" customWidth="1"/>
    <col min="47" max="47" width="11.7109375" style="175" hidden="1" customWidth="1"/>
    <col min="48" max="48" width="10.7109375" style="175" hidden="1" customWidth="1"/>
    <col min="49" max="49" width="11.28515625" style="175" hidden="1" customWidth="1"/>
    <col min="50" max="50" width="0.85546875" style="175" hidden="1" customWidth="1"/>
    <col min="51" max="51" width="9.28515625" style="175" hidden="1" customWidth="1"/>
    <col min="52" max="52" width="8.7109375" style="175" hidden="1" customWidth="1"/>
    <col min="53" max="54" width="9.28515625" style="175" hidden="1" customWidth="1"/>
    <col min="55" max="55" width="11.7109375" style="175" hidden="1" customWidth="1"/>
    <col min="56" max="56" width="10.7109375" style="175" hidden="1" customWidth="1"/>
    <col min="57" max="57" width="11.28515625" style="175" hidden="1" customWidth="1"/>
    <col min="58" max="58" width="0.5703125" style="175" hidden="1" customWidth="1"/>
    <col min="59" max="59" width="9.7109375" style="175" hidden="1" customWidth="1"/>
    <col min="60" max="62" width="9.28515625" style="175" hidden="1" customWidth="1"/>
    <col min="63" max="63" width="11.7109375" style="175" hidden="1" customWidth="1"/>
    <col min="64" max="64" width="9.28515625" style="175" hidden="1" customWidth="1"/>
    <col min="65" max="65" width="11.28515625" style="175" hidden="1" customWidth="1"/>
    <col min="66" max="66" width="0.7109375" style="175" hidden="1" customWidth="1"/>
    <col min="67" max="67" width="10.7109375" style="175" hidden="1" customWidth="1"/>
    <col min="68" max="68" width="11.42578125" style="175" hidden="1" customWidth="1"/>
    <col min="69" max="69" width="9.42578125" style="175" hidden="1" customWidth="1"/>
    <col min="70" max="70" width="11.28515625" style="175" hidden="1" customWidth="1"/>
    <col min="71" max="71" width="12.28515625" style="175" hidden="1" customWidth="1"/>
    <col min="72" max="72" width="10.7109375" style="175" hidden="1" customWidth="1"/>
    <col min="73" max="73" width="11" style="176" hidden="1" customWidth="1"/>
    <col min="74" max="74" width="1.28515625" style="175" hidden="1" customWidth="1"/>
    <col min="75" max="75" width="10.7109375" style="176" customWidth="1"/>
    <col min="76" max="78" width="9.7109375" style="176" hidden="1" customWidth="1"/>
    <col min="79" max="79" width="12.28515625" style="176" bestFit="1" customWidth="1"/>
    <col min="80" max="80" width="9.7109375" style="176" hidden="1" customWidth="1"/>
    <col min="81" max="81" width="11" style="176" customWidth="1"/>
    <col min="82" max="82" width="1.28515625" style="176" customWidth="1"/>
    <col min="83" max="83" width="10.7109375" style="175" customWidth="1"/>
    <col min="84" max="84" width="10.7109375" style="175" hidden="1" customWidth="1"/>
    <col min="85" max="86" width="9.5703125" style="175" hidden="1" customWidth="1"/>
    <col min="87" max="87" width="12.28515625" style="175" bestFit="1" customWidth="1"/>
    <col min="88" max="88" width="10.7109375" style="175" hidden="1" customWidth="1"/>
    <col min="89" max="89" width="11" style="175" customWidth="1"/>
    <col min="90" max="90" width="1.28515625" style="175" customWidth="1"/>
    <col min="91" max="91" width="10.7109375" style="175" customWidth="1"/>
    <col min="92" max="94" width="8.140625" style="175" hidden="1" customWidth="1"/>
    <col min="95" max="95" width="12.28515625" style="175" bestFit="1" customWidth="1"/>
    <col min="96" max="96" width="8.140625" style="175" hidden="1" customWidth="1"/>
    <col min="97" max="97" width="11" style="175" customWidth="1"/>
    <col min="98" max="98" width="1.28515625" style="175" customWidth="1"/>
    <col min="99" max="99" width="10.7109375" style="175" customWidth="1"/>
    <col min="100" max="100" width="10.7109375" style="175" hidden="1" customWidth="1"/>
    <col min="101" max="101" width="11" style="175" hidden="1" customWidth="1"/>
    <col min="102" max="102" width="9.5703125" style="175" hidden="1" customWidth="1"/>
    <col min="103" max="103" width="12.28515625" style="175" bestFit="1" customWidth="1"/>
    <col min="104" max="104" width="10.7109375" style="175" hidden="1" customWidth="1"/>
    <col min="105" max="105" width="11" style="175" customWidth="1"/>
    <col min="106" max="106" width="1.28515625" style="175" customWidth="1"/>
    <col min="107" max="110" width="11" style="927" hidden="1" customWidth="1"/>
    <col min="111" max="111" width="11.28515625" style="927" hidden="1" customWidth="1"/>
    <col min="112" max="112" width="8.7109375" style="927" hidden="1" customWidth="1"/>
    <col min="113" max="113" width="11" style="928" hidden="1" customWidth="1"/>
    <col min="114" max="114" width="1.28515625" style="928" hidden="1" customWidth="1"/>
    <col min="115" max="115" width="11" style="928" customWidth="1"/>
    <col min="116" max="116" width="10.85546875" style="928" hidden="1" customWidth="1"/>
    <col min="117" max="118" width="11" style="928" hidden="1" customWidth="1"/>
    <col min="119" max="119" width="12.28515625" style="928" customWidth="1"/>
    <col min="120" max="120" width="11.28515625" style="928" hidden="1" customWidth="1"/>
    <col min="121" max="121" width="13" style="928" customWidth="1"/>
    <col min="122" max="122" width="1.28515625" style="928" customWidth="1"/>
    <col min="123" max="123" width="10.7109375" style="927" customWidth="1"/>
    <col min="124" max="124" width="11.42578125" style="927" hidden="1" customWidth="1"/>
    <col min="125" max="126" width="10.7109375" style="927" customWidth="1"/>
    <col min="127" max="127" width="12.28515625" style="927" bestFit="1" customWidth="1"/>
    <col min="128" max="128" width="10.7109375" style="927" hidden="1" customWidth="1"/>
    <col min="129" max="129" width="10.7109375" style="927" customWidth="1"/>
    <col min="130" max="131" width="8.28515625" style="175" customWidth="1"/>
    <col min="132" max="132" width="1.28515625" style="175" customWidth="1"/>
    <col min="133" max="134" width="8.28515625" style="175" customWidth="1"/>
    <col min="135" max="135" width="11.42578125" style="175"/>
    <col min="136" max="136" width="11.7109375" style="175" bestFit="1" customWidth="1"/>
    <col min="137" max="137" width="14" style="175" bestFit="1" customWidth="1"/>
    <col min="138" max="138" width="11.7109375" style="175" bestFit="1" customWidth="1"/>
    <col min="139" max="139" width="14" style="175" bestFit="1" customWidth="1"/>
    <col min="140" max="141" width="11.42578125" style="175"/>
    <col min="142" max="142" width="14" style="175" bestFit="1" customWidth="1"/>
    <col min="143" max="143" width="14.28515625" style="175" customWidth="1"/>
    <col min="144" max="144" width="19.42578125" style="175" customWidth="1"/>
    <col min="145" max="16384" width="11.42578125" style="175"/>
  </cols>
  <sheetData>
    <row r="1" spans="1:149" ht="54.95" customHeight="1">
      <c r="A1" s="1964" t="s">
        <v>446</v>
      </c>
      <c r="B1" s="1964"/>
      <c r="C1" s="1964"/>
      <c r="D1" s="1964"/>
      <c r="E1" s="1964"/>
      <c r="F1" s="1964"/>
      <c r="G1" s="1964"/>
      <c r="H1" s="1964"/>
      <c r="I1" s="1964"/>
      <c r="J1" s="1964"/>
      <c r="K1" s="1964"/>
      <c r="L1" s="1964"/>
      <c r="M1" s="1964"/>
      <c r="N1" s="1964"/>
      <c r="O1" s="1964"/>
      <c r="P1" s="1964"/>
      <c r="Q1" s="1964"/>
      <c r="R1" s="1964"/>
      <c r="S1" s="1964"/>
      <c r="T1" s="1964"/>
      <c r="U1" s="1964"/>
      <c r="V1" s="1964"/>
      <c r="W1" s="1964"/>
      <c r="X1" s="1964"/>
      <c r="Y1" s="1964"/>
      <c r="Z1" s="1964"/>
      <c r="AA1" s="1964"/>
      <c r="AB1" s="1964"/>
      <c r="AC1" s="1964"/>
      <c r="AD1" s="1964"/>
      <c r="AE1" s="1964"/>
      <c r="AF1" s="1964"/>
      <c r="AG1" s="1964"/>
      <c r="AH1" s="1964"/>
      <c r="AI1" s="1964"/>
      <c r="AJ1" s="1964"/>
      <c r="AK1" s="1964"/>
      <c r="AL1" s="1964"/>
      <c r="AM1" s="1964"/>
      <c r="AN1" s="1964"/>
      <c r="AO1" s="1964"/>
      <c r="AP1" s="1964"/>
      <c r="AQ1" s="1964"/>
      <c r="AR1" s="1964"/>
      <c r="AS1" s="1964"/>
      <c r="AT1" s="1964"/>
      <c r="AU1" s="1964"/>
      <c r="AV1" s="1964"/>
      <c r="AW1" s="1964"/>
      <c r="AX1" s="1964"/>
      <c r="AY1" s="1964"/>
      <c r="AZ1" s="1964"/>
      <c r="BA1" s="1964"/>
      <c r="BB1" s="1964"/>
      <c r="BC1" s="1964"/>
      <c r="BD1" s="1964"/>
      <c r="BE1" s="1964"/>
      <c r="BF1" s="1964"/>
      <c r="BG1" s="1964"/>
      <c r="BH1" s="1964"/>
      <c r="BI1" s="1964"/>
      <c r="BJ1" s="1964"/>
      <c r="BK1" s="1964"/>
      <c r="BL1" s="1964"/>
      <c r="BM1" s="1964"/>
      <c r="BN1" s="1964"/>
      <c r="BO1" s="1964"/>
      <c r="BP1" s="1964"/>
      <c r="BQ1" s="1964"/>
      <c r="BR1" s="1964"/>
      <c r="BS1" s="1964"/>
      <c r="BT1" s="1964"/>
      <c r="BU1" s="1964"/>
      <c r="BV1" s="1964"/>
      <c r="BW1" s="1964"/>
      <c r="BX1" s="1964"/>
      <c r="BY1" s="1964"/>
      <c r="BZ1" s="1964"/>
      <c r="CA1" s="1964"/>
      <c r="CB1" s="1964"/>
      <c r="CC1" s="1964"/>
      <c r="CD1" s="1964"/>
      <c r="CE1" s="1964"/>
      <c r="CF1" s="1964"/>
      <c r="CG1" s="1964"/>
      <c r="CH1" s="1964"/>
      <c r="CI1" s="1964"/>
      <c r="CJ1" s="1964"/>
      <c r="CK1" s="1964"/>
      <c r="CL1" s="1964"/>
      <c r="CM1" s="1964"/>
      <c r="CN1" s="1964"/>
      <c r="CO1" s="1964"/>
      <c r="CP1" s="1964"/>
      <c r="CQ1" s="1964"/>
      <c r="CR1" s="1964"/>
      <c r="CS1" s="1964"/>
      <c r="CT1" s="1964"/>
      <c r="CU1" s="1964"/>
      <c r="CV1" s="1964"/>
      <c r="CW1" s="1964"/>
      <c r="CX1" s="1964"/>
      <c r="CY1" s="1964"/>
      <c r="CZ1" s="1964"/>
      <c r="DA1" s="1964"/>
      <c r="DB1" s="1964"/>
      <c r="DC1" s="1964"/>
      <c r="DD1" s="1964"/>
      <c r="DE1" s="1964"/>
      <c r="DF1" s="1964"/>
      <c r="DG1" s="1964"/>
      <c r="DH1" s="1964"/>
      <c r="DI1" s="1964"/>
      <c r="DJ1" s="1964"/>
      <c r="DK1" s="1964"/>
      <c r="DL1" s="1964"/>
      <c r="DM1" s="1964"/>
      <c r="DN1" s="1964"/>
      <c r="DO1" s="1964"/>
      <c r="DP1" s="1964"/>
      <c r="DQ1" s="1964"/>
      <c r="DR1" s="1964"/>
      <c r="DS1" s="1964"/>
      <c r="DT1" s="1964"/>
      <c r="DU1" s="1964"/>
      <c r="DV1" s="1964"/>
      <c r="DW1" s="1964"/>
      <c r="DX1" s="1964"/>
      <c r="DY1" s="1964"/>
      <c r="DZ1" s="1964"/>
      <c r="EA1" s="1964"/>
      <c r="EB1" s="1964"/>
      <c r="EC1" s="1964"/>
      <c r="ED1" s="1964"/>
    </row>
    <row r="2" spans="1:149" ht="24" customHeight="1" thickBot="1">
      <c r="A2" s="1994"/>
      <c r="B2" s="1994"/>
      <c r="C2" s="1994"/>
      <c r="D2" s="1994"/>
      <c r="E2" s="1994"/>
      <c r="F2" s="1994"/>
      <c r="G2" s="1994"/>
      <c r="H2" s="1994"/>
      <c r="I2" s="1994"/>
      <c r="J2" s="1994"/>
      <c r="K2" s="1994"/>
      <c r="L2" s="1994"/>
      <c r="M2" s="1994"/>
      <c r="N2" s="1994"/>
      <c r="O2" s="1994"/>
      <c r="P2" s="1994"/>
      <c r="Q2" s="1994"/>
      <c r="R2" s="1994"/>
      <c r="S2" s="1994"/>
      <c r="T2" s="1994"/>
      <c r="U2" s="1994"/>
      <c r="V2" s="1994"/>
      <c r="AP2" s="191"/>
      <c r="AX2" s="191"/>
      <c r="BF2" s="191"/>
      <c r="CU2" s="1973"/>
      <c r="CV2" s="1973"/>
      <c r="CW2" s="1973"/>
      <c r="CX2" s="1973"/>
      <c r="CY2" s="1973"/>
      <c r="CZ2" s="1973"/>
      <c r="DA2" s="1973"/>
      <c r="DB2" s="1973"/>
      <c r="DC2" s="1973"/>
      <c r="DD2" s="1973"/>
      <c r="DE2" s="1973"/>
      <c r="DF2" s="1973"/>
      <c r="DG2" s="1973"/>
      <c r="DH2" s="1973"/>
      <c r="DI2" s="1973"/>
      <c r="DJ2" s="1973"/>
      <c r="DK2" s="1973"/>
      <c r="DL2" s="1973"/>
      <c r="DM2" s="1973"/>
      <c r="DN2" s="1973"/>
      <c r="DO2" s="1973"/>
      <c r="DP2" s="1973"/>
      <c r="DQ2" s="1973"/>
      <c r="DR2" s="1973"/>
      <c r="DS2" s="1973"/>
      <c r="DT2" s="1973"/>
      <c r="DU2" s="1973"/>
      <c r="DV2" s="1973"/>
      <c r="DW2" s="1973"/>
      <c r="DX2" s="1973"/>
      <c r="DY2" s="1973"/>
      <c r="DZ2" s="1973"/>
      <c r="EA2" s="1973"/>
      <c r="EB2" s="1973"/>
      <c r="EC2" s="1973"/>
      <c r="ED2" s="1973"/>
    </row>
    <row r="3" spans="1:149" s="333" customFormat="1" ht="30.75" customHeight="1" thickTop="1">
      <c r="A3" s="1949" t="s">
        <v>60</v>
      </c>
      <c r="B3" s="958"/>
      <c r="C3" s="1952">
        <v>2000</v>
      </c>
      <c r="D3" s="1952"/>
      <c r="E3" s="1952"/>
      <c r="F3" s="1952"/>
      <c r="G3" s="1952"/>
      <c r="H3" s="1952"/>
      <c r="I3" s="1952"/>
      <c r="J3" s="958"/>
      <c r="K3" s="1952">
        <v>2005</v>
      </c>
      <c r="L3" s="1952"/>
      <c r="M3" s="1952"/>
      <c r="N3" s="1952"/>
      <c r="O3" s="1952"/>
      <c r="P3" s="1952"/>
      <c r="Q3" s="1952"/>
      <c r="R3" s="958"/>
      <c r="S3" s="1955" t="s">
        <v>105</v>
      </c>
      <c r="T3" s="1955"/>
      <c r="U3" s="1955"/>
      <c r="V3" s="1955"/>
      <c r="W3" s="1955"/>
      <c r="X3" s="1955"/>
      <c r="Y3" s="1955"/>
      <c r="Z3" s="958"/>
      <c r="AA3" s="1952">
        <v>2008</v>
      </c>
      <c r="AB3" s="1952"/>
      <c r="AC3" s="1952"/>
      <c r="AD3" s="1952"/>
      <c r="AE3" s="1952"/>
      <c r="AF3" s="1952"/>
      <c r="AG3" s="1952"/>
      <c r="AH3" s="893"/>
      <c r="AI3" s="1955">
        <v>2009</v>
      </c>
      <c r="AJ3" s="1955"/>
      <c r="AK3" s="1955"/>
      <c r="AL3" s="1955"/>
      <c r="AM3" s="1955"/>
      <c r="AN3" s="1955"/>
      <c r="AO3" s="1955"/>
      <c r="AP3" s="893"/>
      <c r="AQ3" s="1955">
        <v>2010</v>
      </c>
      <c r="AR3" s="1955"/>
      <c r="AS3" s="1955"/>
      <c r="AT3" s="1955"/>
      <c r="AU3" s="1955"/>
      <c r="AV3" s="1955"/>
      <c r="AW3" s="1955"/>
      <c r="AX3" s="893"/>
      <c r="AY3" s="1944">
        <v>2011</v>
      </c>
      <c r="AZ3" s="1944"/>
      <c r="BA3" s="1944"/>
      <c r="BB3" s="1944"/>
      <c r="BC3" s="1944"/>
      <c r="BD3" s="1944"/>
      <c r="BE3" s="1944"/>
      <c r="BF3" s="893"/>
      <c r="BG3" s="1944">
        <v>2012</v>
      </c>
      <c r="BH3" s="1944"/>
      <c r="BI3" s="1944"/>
      <c r="BJ3" s="1944"/>
      <c r="BK3" s="1944"/>
      <c r="BL3" s="1944"/>
      <c r="BM3" s="1944"/>
      <c r="BN3" s="1076"/>
      <c r="BO3" s="1944">
        <v>2013</v>
      </c>
      <c r="BP3" s="1944"/>
      <c r="BQ3" s="1944"/>
      <c r="BR3" s="1944"/>
      <c r="BS3" s="1944"/>
      <c r="BT3" s="1944"/>
      <c r="BU3" s="1944"/>
      <c r="BV3" s="1076"/>
      <c r="BW3" s="1944">
        <v>2014</v>
      </c>
      <c r="BX3" s="1944"/>
      <c r="BY3" s="1944"/>
      <c r="BZ3" s="1944"/>
      <c r="CA3" s="1944"/>
      <c r="CB3" s="1944"/>
      <c r="CC3" s="1944"/>
      <c r="CD3" s="893"/>
      <c r="CE3" s="1944">
        <v>2015</v>
      </c>
      <c r="CF3" s="1944"/>
      <c r="CG3" s="1944"/>
      <c r="CH3" s="1944"/>
      <c r="CI3" s="1944"/>
      <c r="CJ3" s="1944"/>
      <c r="CK3" s="1944"/>
      <c r="CL3" s="981"/>
      <c r="CM3" s="1965">
        <v>2016</v>
      </c>
      <c r="CN3" s="1965"/>
      <c r="CO3" s="1965"/>
      <c r="CP3" s="1965"/>
      <c r="CQ3" s="1965"/>
      <c r="CR3" s="1965"/>
      <c r="CS3" s="1965"/>
      <c r="CT3" s="947"/>
      <c r="CU3" s="1965">
        <v>2017</v>
      </c>
      <c r="CV3" s="1965"/>
      <c r="CW3" s="1965"/>
      <c r="CX3" s="1965"/>
      <c r="CY3" s="1965"/>
      <c r="CZ3" s="1965"/>
      <c r="DA3" s="1965"/>
      <c r="DB3" s="947"/>
      <c r="DC3" s="1965" t="s">
        <v>415</v>
      </c>
      <c r="DD3" s="1965"/>
      <c r="DE3" s="1965"/>
      <c r="DF3" s="1965"/>
      <c r="DG3" s="1965"/>
      <c r="DH3" s="1965"/>
      <c r="DI3" s="1965"/>
      <c r="DJ3" s="1750"/>
      <c r="DK3" s="1965">
        <v>2018</v>
      </c>
      <c r="DL3" s="1965"/>
      <c r="DM3" s="1965"/>
      <c r="DN3" s="1965"/>
      <c r="DO3" s="1965"/>
      <c r="DP3" s="1965"/>
      <c r="DQ3" s="1965"/>
      <c r="DR3" s="1455"/>
      <c r="DS3" s="1963" t="s">
        <v>430</v>
      </c>
      <c r="DT3" s="1963"/>
      <c r="DU3" s="1963"/>
      <c r="DV3" s="1963"/>
      <c r="DW3" s="1963"/>
      <c r="DX3" s="1963"/>
      <c r="DY3" s="1963"/>
      <c r="DZ3" s="1966" t="s">
        <v>401</v>
      </c>
      <c r="EA3" s="1966"/>
      <c r="EB3" s="1797"/>
      <c r="EC3" s="1966" t="s">
        <v>395</v>
      </c>
      <c r="ED3" s="1966"/>
    </row>
    <row r="4" spans="1:149" ht="38.25" customHeight="1">
      <c r="A4" s="1950"/>
      <c r="B4" s="181"/>
      <c r="C4" s="1974" t="s">
        <v>0</v>
      </c>
      <c r="D4" s="1976" t="s">
        <v>54</v>
      </c>
      <c r="E4" s="1974" t="s">
        <v>1</v>
      </c>
      <c r="F4" s="1974"/>
      <c r="G4" s="1974" t="s">
        <v>2</v>
      </c>
      <c r="H4" s="1976" t="s">
        <v>46</v>
      </c>
      <c r="I4" s="1974" t="s">
        <v>43</v>
      </c>
      <c r="J4" s="756"/>
      <c r="K4" s="1974" t="s">
        <v>0</v>
      </c>
      <c r="L4" s="1976" t="s">
        <v>54</v>
      </c>
      <c r="M4" s="1974" t="s">
        <v>1</v>
      </c>
      <c r="N4" s="1974"/>
      <c r="O4" s="1974" t="s">
        <v>2</v>
      </c>
      <c r="P4" s="1976" t="s">
        <v>46</v>
      </c>
      <c r="Q4" s="1974" t="s">
        <v>43</v>
      </c>
      <c r="R4" s="756"/>
      <c r="S4" s="1992" t="s">
        <v>0</v>
      </c>
      <c r="T4" s="1990" t="s">
        <v>54</v>
      </c>
      <c r="U4" s="1992" t="s">
        <v>1</v>
      </c>
      <c r="V4" s="1992"/>
      <c r="W4" s="1992" t="s">
        <v>2</v>
      </c>
      <c r="X4" s="1990" t="s">
        <v>46</v>
      </c>
      <c r="Y4" s="1992" t="s">
        <v>43</v>
      </c>
      <c r="Z4" s="760"/>
      <c r="AA4" s="1992" t="s">
        <v>0</v>
      </c>
      <c r="AB4" s="1990" t="s">
        <v>54</v>
      </c>
      <c r="AC4" s="1992" t="s">
        <v>1</v>
      </c>
      <c r="AD4" s="1992"/>
      <c r="AE4" s="1992" t="s">
        <v>2</v>
      </c>
      <c r="AF4" s="1990" t="s">
        <v>46</v>
      </c>
      <c r="AG4" s="1992" t="s">
        <v>43</v>
      </c>
      <c r="AH4" s="488"/>
      <c r="AI4" s="1992" t="s">
        <v>0</v>
      </c>
      <c r="AJ4" s="1990" t="s">
        <v>54</v>
      </c>
      <c r="AK4" s="1992" t="s">
        <v>1</v>
      </c>
      <c r="AL4" s="1992"/>
      <c r="AM4" s="1992" t="s">
        <v>2</v>
      </c>
      <c r="AN4" s="1990" t="s">
        <v>46</v>
      </c>
      <c r="AO4" s="1992" t="s">
        <v>43</v>
      </c>
      <c r="AP4" s="488"/>
      <c r="AQ4" s="1992" t="s">
        <v>0</v>
      </c>
      <c r="AR4" s="1990" t="s">
        <v>54</v>
      </c>
      <c r="AS4" s="1992" t="s">
        <v>1</v>
      </c>
      <c r="AT4" s="1992"/>
      <c r="AU4" s="1992" t="s">
        <v>2</v>
      </c>
      <c r="AV4" s="1990" t="s">
        <v>46</v>
      </c>
      <c r="AW4" s="1992" t="s">
        <v>43</v>
      </c>
      <c r="AX4" s="488"/>
      <c r="AY4" s="1927" t="s">
        <v>101</v>
      </c>
      <c r="AZ4" s="1956" t="s">
        <v>54</v>
      </c>
      <c r="BA4" s="1959" t="s">
        <v>1</v>
      </c>
      <c r="BB4" s="1959"/>
      <c r="BC4" s="1959" t="s">
        <v>2</v>
      </c>
      <c r="BD4" s="1956" t="s">
        <v>46</v>
      </c>
      <c r="BE4" s="1959" t="s">
        <v>43</v>
      </c>
      <c r="BF4" s="462"/>
      <c r="BG4" s="2017" t="s">
        <v>101</v>
      </c>
      <c r="BH4" s="1956" t="s">
        <v>54</v>
      </c>
      <c r="BI4" s="1959" t="s">
        <v>1</v>
      </c>
      <c r="BJ4" s="1959"/>
      <c r="BK4" s="1959" t="s">
        <v>2</v>
      </c>
      <c r="BL4" s="1956" t="s">
        <v>46</v>
      </c>
      <c r="BM4" s="1959" t="s">
        <v>43</v>
      </c>
      <c r="BN4" s="1071"/>
      <c r="BO4" s="1959" t="s">
        <v>0</v>
      </c>
      <c r="BP4" s="1956" t="s">
        <v>54</v>
      </c>
      <c r="BQ4" s="1958" t="s">
        <v>1</v>
      </c>
      <c r="BR4" s="1958"/>
      <c r="BS4" s="1959" t="s">
        <v>2</v>
      </c>
      <c r="BT4" s="1956" t="s">
        <v>46</v>
      </c>
      <c r="BU4" s="1961" t="s">
        <v>43</v>
      </c>
      <c r="BV4" s="1071"/>
      <c r="BW4" s="2016" t="s">
        <v>0</v>
      </c>
      <c r="BX4" s="2019" t="s">
        <v>54</v>
      </c>
      <c r="BY4" s="2021" t="s">
        <v>1</v>
      </c>
      <c r="BZ4" s="2021"/>
      <c r="CA4" s="2016" t="s">
        <v>2</v>
      </c>
      <c r="CB4" s="2019" t="s">
        <v>46</v>
      </c>
      <c r="CC4" s="2020" t="s">
        <v>43</v>
      </c>
      <c r="CD4" s="1073"/>
      <c r="CE4" s="2016" t="s">
        <v>0</v>
      </c>
      <c r="CF4" s="2019" t="s">
        <v>54</v>
      </c>
      <c r="CG4" s="2021" t="s">
        <v>1</v>
      </c>
      <c r="CH4" s="2021"/>
      <c r="CI4" s="2016" t="s">
        <v>2</v>
      </c>
      <c r="CJ4" s="2019" t="s">
        <v>46</v>
      </c>
      <c r="CK4" s="2020" t="s">
        <v>43</v>
      </c>
      <c r="CL4" s="462"/>
      <c r="CM4" s="1959" t="s">
        <v>0</v>
      </c>
      <c r="CN4" s="1956" t="s">
        <v>54</v>
      </c>
      <c r="CO4" s="1958" t="s">
        <v>1</v>
      </c>
      <c r="CP4" s="1958"/>
      <c r="CQ4" s="1959" t="s">
        <v>2</v>
      </c>
      <c r="CR4" s="1956" t="s">
        <v>46</v>
      </c>
      <c r="CS4" s="1961" t="s">
        <v>43</v>
      </c>
      <c r="CT4" s="1397"/>
      <c r="CU4" s="1959" t="s">
        <v>0</v>
      </c>
      <c r="CV4" s="1956" t="s">
        <v>54</v>
      </c>
      <c r="CW4" s="1958" t="s">
        <v>1</v>
      </c>
      <c r="CX4" s="1958"/>
      <c r="CY4" s="1959" t="s">
        <v>2</v>
      </c>
      <c r="CZ4" s="1956" t="s">
        <v>46</v>
      </c>
      <c r="DA4" s="1961" t="s">
        <v>43</v>
      </c>
      <c r="DB4" s="1052"/>
      <c r="DC4" s="1959" t="s">
        <v>0</v>
      </c>
      <c r="DD4" s="1956" t="s">
        <v>54</v>
      </c>
      <c r="DE4" s="1958" t="s">
        <v>1</v>
      </c>
      <c r="DF4" s="1958"/>
      <c r="DG4" s="1959" t="s">
        <v>2</v>
      </c>
      <c r="DH4" s="1956" t="s">
        <v>46</v>
      </c>
      <c r="DI4" s="1961" t="s">
        <v>43</v>
      </c>
      <c r="DJ4" s="1748"/>
      <c r="DK4" s="1959" t="s">
        <v>0</v>
      </c>
      <c r="DL4" s="1956" t="s">
        <v>54</v>
      </c>
      <c r="DM4" s="1958" t="s">
        <v>1</v>
      </c>
      <c r="DN4" s="1958"/>
      <c r="DO4" s="1959" t="s">
        <v>2</v>
      </c>
      <c r="DP4" s="1956" t="s">
        <v>46</v>
      </c>
      <c r="DQ4" s="1961" t="s">
        <v>43</v>
      </c>
      <c r="DR4" s="1451"/>
      <c r="DS4" s="1942" t="s">
        <v>0</v>
      </c>
      <c r="DT4" s="1968" t="s">
        <v>54</v>
      </c>
      <c r="DU4" s="1970" t="s">
        <v>1</v>
      </c>
      <c r="DV4" s="1970"/>
      <c r="DW4" s="1942" t="s">
        <v>2</v>
      </c>
      <c r="DX4" s="1968" t="s">
        <v>46</v>
      </c>
      <c r="DY4" s="1971" t="s">
        <v>43</v>
      </c>
      <c r="DZ4" s="1967"/>
      <c r="EA4" s="1967"/>
      <c r="EB4" s="1798"/>
      <c r="EC4" s="1967"/>
      <c r="ED4" s="1967"/>
    </row>
    <row r="5" spans="1:149" ht="45.75" customHeight="1" thickBot="1">
      <c r="A5" s="1951"/>
      <c r="B5" s="186"/>
      <c r="C5" s="1975"/>
      <c r="D5" s="1977"/>
      <c r="E5" s="757" t="s">
        <v>3</v>
      </c>
      <c r="F5" s="757" t="s">
        <v>4</v>
      </c>
      <c r="G5" s="1975"/>
      <c r="H5" s="1977"/>
      <c r="I5" s="1975"/>
      <c r="J5" s="757"/>
      <c r="K5" s="1975"/>
      <c r="L5" s="1977"/>
      <c r="M5" s="757" t="s">
        <v>3</v>
      </c>
      <c r="N5" s="757" t="s">
        <v>4</v>
      </c>
      <c r="O5" s="1975"/>
      <c r="P5" s="1977"/>
      <c r="Q5" s="1975"/>
      <c r="R5" s="757"/>
      <c r="S5" s="1993"/>
      <c r="T5" s="1991"/>
      <c r="U5" s="761" t="s">
        <v>3</v>
      </c>
      <c r="V5" s="761" t="s">
        <v>4</v>
      </c>
      <c r="W5" s="1993"/>
      <c r="X5" s="1991"/>
      <c r="Y5" s="1993"/>
      <c r="Z5" s="761"/>
      <c r="AA5" s="1993"/>
      <c r="AB5" s="1991"/>
      <c r="AC5" s="761" t="s">
        <v>3</v>
      </c>
      <c r="AD5" s="761" t="s">
        <v>4</v>
      </c>
      <c r="AE5" s="1993"/>
      <c r="AF5" s="1991"/>
      <c r="AG5" s="1993"/>
      <c r="AH5" s="490"/>
      <c r="AI5" s="1993"/>
      <c r="AJ5" s="1991"/>
      <c r="AK5" s="761" t="s">
        <v>3</v>
      </c>
      <c r="AL5" s="761" t="s">
        <v>4</v>
      </c>
      <c r="AM5" s="1993"/>
      <c r="AN5" s="1991"/>
      <c r="AO5" s="1993"/>
      <c r="AP5" s="490"/>
      <c r="AQ5" s="1993"/>
      <c r="AR5" s="1991"/>
      <c r="AS5" s="761" t="s">
        <v>3</v>
      </c>
      <c r="AT5" s="761" t="s">
        <v>4</v>
      </c>
      <c r="AU5" s="1993"/>
      <c r="AV5" s="1991"/>
      <c r="AW5" s="1993"/>
      <c r="AX5" s="490"/>
      <c r="AY5" s="1932"/>
      <c r="AZ5" s="1957"/>
      <c r="BA5" s="961" t="s">
        <v>3</v>
      </c>
      <c r="BB5" s="961" t="s">
        <v>4</v>
      </c>
      <c r="BC5" s="1960"/>
      <c r="BD5" s="1957"/>
      <c r="BE5" s="1960"/>
      <c r="BF5" s="463"/>
      <c r="BG5" s="2018"/>
      <c r="BH5" s="1957"/>
      <c r="BI5" s="1072" t="s">
        <v>3</v>
      </c>
      <c r="BJ5" s="1072" t="s">
        <v>4</v>
      </c>
      <c r="BK5" s="1960"/>
      <c r="BL5" s="1957"/>
      <c r="BM5" s="1960"/>
      <c r="BN5" s="1072"/>
      <c r="BO5" s="1960"/>
      <c r="BP5" s="1957"/>
      <c r="BQ5" s="1072" t="s">
        <v>3</v>
      </c>
      <c r="BR5" s="1072" t="s">
        <v>4</v>
      </c>
      <c r="BS5" s="1960"/>
      <c r="BT5" s="1957"/>
      <c r="BU5" s="1962"/>
      <c r="BV5" s="1072"/>
      <c r="BW5" s="1960"/>
      <c r="BX5" s="1957"/>
      <c r="BY5" s="1072" t="s">
        <v>3</v>
      </c>
      <c r="BZ5" s="1072" t="s">
        <v>4</v>
      </c>
      <c r="CA5" s="1960"/>
      <c r="CB5" s="1957"/>
      <c r="CC5" s="1962"/>
      <c r="CD5" s="1074"/>
      <c r="CE5" s="1960"/>
      <c r="CF5" s="1957"/>
      <c r="CG5" s="1072" t="s">
        <v>3</v>
      </c>
      <c r="CH5" s="1072" t="s">
        <v>4</v>
      </c>
      <c r="CI5" s="1960"/>
      <c r="CJ5" s="1957"/>
      <c r="CK5" s="1962"/>
      <c r="CL5" s="463"/>
      <c r="CM5" s="1960"/>
      <c r="CN5" s="1957"/>
      <c r="CO5" s="1072" t="s">
        <v>3</v>
      </c>
      <c r="CP5" s="1072" t="s">
        <v>4</v>
      </c>
      <c r="CQ5" s="1960"/>
      <c r="CR5" s="1957"/>
      <c r="CS5" s="1962"/>
      <c r="CT5" s="1398"/>
      <c r="CU5" s="1960"/>
      <c r="CV5" s="1957"/>
      <c r="CW5" s="1072" t="s">
        <v>3</v>
      </c>
      <c r="CX5" s="1072" t="s">
        <v>4</v>
      </c>
      <c r="CY5" s="1960"/>
      <c r="CZ5" s="1957"/>
      <c r="DA5" s="1962"/>
      <c r="DB5" s="1051"/>
      <c r="DC5" s="1960"/>
      <c r="DD5" s="1957"/>
      <c r="DE5" s="1400" t="s">
        <v>3</v>
      </c>
      <c r="DF5" s="1400" t="s">
        <v>4</v>
      </c>
      <c r="DG5" s="1960"/>
      <c r="DH5" s="1957"/>
      <c r="DI5" s="1962"/>
      <c r="DJ5" s="1749"/>
      <c r="DK5" s="1960"/>
      <c r="DL5" s="1957"/>
      <c r="DM5" s="1767" t="s">
        <v>3</v>
      </c>
      <c r="DN5" s="1767" t="s">
        <v>4</v>
      </c>
      <c r="DO5" s="1960"/>
      <c r="DP5" s="1957"/>
      <c r="DQ5" s="1962"/>
      <c r="DR5" s="1452"/>
      <c r="DS5" s="1943"/>
      <c r="DT5" s="1969"/>
      <c r="DU5" s="1799" t="s">
        <v>3</v>
      </c>
      <c r="DV5" s="1799" t="s">
        <v>4</v>
      </c>
      <c r="DW5" s="1943"/>
      <c r="DX5" s="1969"/>
      <c r="DY5" s="1972"/>
      <c r="DZ5" s="1805" t="s">
        <v>431</v>
      </c>
      <c r="EA5" s="1805" t="s">
        <v>432</v>
      </c>
      <c r="EB5" s="1806"/>
      <c r="EC5" s="1805" t="s">
        <v>431</v>
      </c>
      <c r="ED5" s="1805" t="s">
        <v>432</v>
      </c>
    </row>
    <row r="6" spans="1:149" ht="8.1" customHeight="1" thickTop="1">
      <c r="A6" s="755"/>
      <c r="B6" s="181"/>
      <c r="C6" s="181"/>
      <c r="D6" s="181"/>
      <c r="E6" s="181"/>
      <c r="F6" s="181"/>
      <c r="G6" s="181"/>
      <c r="H6" s="181"/>
      <c r="I6" s="181"/>
      <c r="J6" s="181"/>
      <c r="K6" s="181"/>
      <c r="L6" s="181"/>
      <c r="M6" s="181"/>
      <c r="N6" s="181"/>
      <c r="O6" s="181"/>
      <c r="P6" s="181"/>
      <c r="Q6" s="181"/>
      <c r="R6" s="181"/>
      <c r="S6" s="181"/>
      <c r="T6" s="181"/>
      <c r="U6" s="181"/>
      <c r="V6" s="190"/>
      <c r="W6" s="190"/>
      <c r="X6" s="190"/>
      <c r="Y6" s="190"/>
      <c r="Z6" s="190"/>
      <c r="AA6" s="181"/>
      <c r="AB6" s="181"/>
      <c r="AC6" s="181"/>
      <c r="AD6" s="190"/>
      <c r="AE6" s="190"/>
      <c r="AF6" s="190"/>
      <c r="AG6" s="190"/>
      <c r="AH6" s="190"/>
      <c r="AI6" s="181"/>
      <c r="AJ6" s="181"/>
      <c r="AK6" s="181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90"/>
      <c r="AW6" s="190"/>
      <c r="AX6" s="190"/>
      <c r="AY6" s="190"/>
      <c r="AZ6" s="190"/>
      <c r="BA6" s="190"/>
      <c r="BB6" s="190"/>
      <c r="BC6" s="190"/>
      <c r="BD6" s="190"/>
      <c r="BE6" s="190"/>
      <c r="BF6" s="190"/>
      <c r="BG6" s="306"/>
      <c r="BH6" s="190"/>
      <c r="BI6" s="190"/>
      <c r="BJ6" s="190"/>
      <c r="BK6" s="190"/>
      <c r="BL6" s="190"/>
      <c r="BM6" s="190"/>
      <c r="BN6" s="190"/>
      <c r="BO6" s="191"/>
      <c r="BP6" s="191"/>
      <c r="BQ6" s="191"/>
      <c r="BR6" s="191"/>
      <c r="BS6" s="191"/>
      <c r="BT6" s="191"/>
      <c r="BU6" s="192"/>
      <c r="BV6" s="190"/>
      <c r="BW6" s="191"/>
      <c r="BX6" s="191"/>
      <c r="BY6" s="191"/>
      <c r="BZ6" s="191"/>
      <c r="CA6" s="191"/>
      <c r="CB6" s="191"/>
      <c r="CC6" s="192"/>
      <c r="CD6" s="192"/>
      <c r="CE6" s="191"/>
      <c r="CF6" s="191"/>
      <c r="CG6" s="191"/>
      <c r="CH6" s="191"/>
      <c r="CI6" s="191"/>
      <c r="CJ6" s="191"/>
      <c r="CK6" s="192"/>
      <c r="CL6" s="191"/>
      <c r="CM6" s="191"/>
      <c r="CN6" s="191"/>
      <c r="CO6" s="191"/>
      <c r="CP6" s="191"/>
      <c r="CQ6" s="191"/>
      <c r="CR6" s="191"/>
      <c r="CS6" s="191"/>
      <c r="CT6" s="191"/>
      <c r="CU6" s="191"/>
      <c r="CV6" s="191"/>
      <c r="CW6" s="191"/>
      <c r="CX6" s="191"/>
      <c r="CY6" s="191"/>
      <c r="CZ6" s="191"/>
      <c r="DA6" s="192"/>
      <c r="DB6" s="192"/>
      <c r="DC6" s="259"/>
      <c r="DD6" s="259"/>
      <c r="DE6" s="259"/>
      <c r="DF6" s="259"/>
      <c r="DG6" s="259"/>
      <c r="DH6" s="259"/>
      <c r="DI6" s="260"/>
      <c r="DJ6" s="260"/>
      <c r="DK6" s="260"/>
      <c r="DL6" s="260"/>
      <c r="DM6" s="260"/>
      <c r="DN6" s="260"/>
      <c r="DO6" s="260"/>
      <c r="DP6" s="260"/>
      <c r="DQ6" s="260"/>
      <c r="DR6" s="1824"/>
      <c r="DS6" s="260"/>
      <c r="DT6" s="260"/>
      <c r="DU6" s="260"/>
      <c r="DV6" s="260"/>
      <c r="DW6" s="260"/>
      <c r="DX6" s="260"/>
      <c r="DY6" s="260"/>
      <c r="DZ6" s="192"/>
      <c r="EA6" s="192"/>
      <c r="EB6" s="192"/>
      <c r="EC6" s="192"/>
      <c r="ED6" s="192"/>
    </row>
    <row r="7" spans="1:149" ht="24.95" customHeight="1">
      <c r="A7" s="818" t="s">
        <v>5</v>
      </c>
      <c r="B7" s="578"/>
      <c r="C7" s="819">
        <v>60.912472621963566</v>
      </c>
      <c r="D7" s="819">
        <v>1.3874329389830646</v>
      </c>
      <c r="E7" s="819">
        <v>58.177760271232913</v>
      </c>
      <c r="F7" s="819">
        <v>63.647184972694212</v>
      </c>
      <c r="G7" s="819">
        <v>2.2777485123511303</v>
      </c>
      <c r="H7" s="819">
        <v>1219.0113470000065</v>
      </c>
      <c r="I7" s="820">
        <v>1238</v>
      </c>
      <c r="J7" s="821"/>
      <c r="K7" s="819">
        <v>57.720919281358377</v>
      </c>
      <c r="L7" s="819">
        <v>1.9372367758611488</v>
      </c>
      <c r="M7" s="819">
        <v>53.901783559666598</v>
      </c>
      <c r="N7" s="819">
        <v>61.540055003050156</v>
      </c>
      <c r="O7" s="819">
        <v>3.3562126175055593</v>
      </c>
      <c r="P7" s="821">
        <v>955.36731199998906</v>
      </c>
      <c r="Q7" s="820">
        <v>1074</v>
      </c>
      <c r="R7" s="821"/>
      <c r="S7" s="647">
        <v>56.780504154670474</v>
      </c>
      <c r="T7" s="579">
        <v>2.2545026306135783</v>
      </c>
      <c r="U7" s="579">
        <v>52.334585563273563</v>
      </c>
      <c r="V7" s="579">
        <v>61.226422746067385</v>
      </c>
      <c r="W7" s="579">
        <v>3.9705576133531642</v>
      </c>
      <c r="X7" s="580">
        <v>937.25364000000059</v>
      </c>
      <c r="Y7" s="581">
        <v>1067</v>
      </c>
      <c r="Z7" s="580"/>
      <c r="AA7" s="579">
        <v>57.763316964940479</v>
      </c>
      <c r="AB7" s="579">
        <v>1.5181929520999748</v>
      </c>
      <c r="AC7" s="579">
        <v>54.781768423514244</v>
      </c>
      <c r="AD7" s="579">
        <v>60.744865506366722</v>
      </c>
      <c r="AE7" s="579">
        <v>2.6282994673270652</v>
      </c>
      <c r="AF7" s="580">
        <v>2353.7141639999718</v>
      </c>
      <c r="AG7" s="581">
        <v>2574</v>
      </c>
      <c r="AH7" s="582"/>
      <c r="AI7" s="579">
        <v>50.350572176668528</v>
      </c>
      <c r="AJ7" s="579">
        <v>1.1039743501906611</v>
      </c>
      <c r="AK7" s="579">
        <v>48.184246581574271</v>
      </c>
      <c r="AL7" s="579">
        <v>52.516897771762785</v>
      </c>
      <c r="AM7" s="579">
        <v>2.1925755805059577</v>
      </c>
      <c r="AN7" s="580">
        <v>4096.540157999998</v>
      </c>
      <c r="AO7" s="771">
        <v>4395</v>
      </c>
      <c r="AP7" s="579"/>
      <c r="AQ7" s="579">
        <v>50.31523165865557</v>
      </c>
      <c r="AR7" s="579">
        <v>1.0497954775138028</v>
      </c>
      <c r="AS7" s="579">
        <v>48.25521869371871</v>
      </c>
      <c r="AT7" s="579">
        <v>52.375244623592422</v>
      </c>
      <c r="AU7" s="579">
        <v>2.0864367367634085</v>
      </c>
      <c r="AV7" s="580">
        <v>4183.4614759999922</v>
      </c>
      <c r="AW7" s="581">
        <v>4434</v>
      </c>
      <c r="AX7" s="579"/>
      <c r="AY7" s="579">
        <v>41.601350998294642</v>
      </c>
      <c r="AZ7" s="579">
        <v>0.97492763409607353</v>
      </c>
      <c r="BA7" s="579">
        <v>39.688286458156405</v>
      </c>
      <c r="BB7" s="579">
        <v>43.514415538432878</v>
      </c>
      <c r="BC7" s="579">
        <v>2.3434999361824538</v>
      </c>
      <c r="BD7" s="580">
        <v>4340.2778699999953</v>
      </c>
      <c r="BE7" s="822">
        <v>4481</v>
      </c>
      <c r="BF7" s="579"/>
      <c r="BG7" s="772">
        <v>44.453441373299675</v>
      </c>
      <c r="BH7" s="823">
        <v>1.0334157552818266</v>
      </c>
      <c r="BI7" s="823">
        <v>42.426031552309432</v>
      </c>
      <c r="BJ7" s="823">
        <v>46.480851194289919</v>
      </c>
      <c r="BK7" s="823">
        <v>2.3247148552654755</v>
      </c>
      <c r="BL7" s="581">
        <v>4464.4604820000168</v>
      </c>
      <c r="BM7" s="581">
        <v>4677</v>
      </c>
      <c r="BN7" s="581"/>
      <c r="BO7" s="887">
        <v>46.396236191011283</v>
      </c>
      <c r="BP7" s="881">
        <v>1.0011833371096357</v>
      </c>
      <c r="BQ7" s="881">
        <v>44.43198647534188</v>
      </c>
      <c r="BR7" s="881">
        <v>48.360485906680694</v>
      </c>
      <c r="BS7" s="881">
        <v>2.157897750558488</v>
      </c>
      <c r="BT7" s="695">
        <v>4136.7618939999993</v>
      </c>
      <c r="BU7" s="695">
        <v>4333</v>
      </c>
      <c r="BV7" s="693"/>
      <c r="BW7" s="887">
        <v>46.846936668201032</v>
      </c>
      <c r="BX7" s="881">
        <v>0.97583361780295397</v>
      </c>
      <c r="BY7" s="881">
        <v>44.932607526300842</v>
      </c>
      <c r="BZ7" s="881">
        <v>48.761265810101222</v>
      </c>
      <c r="CA7" s="881">
        <v>2.0830254595181135</v>
      </c>
      <c r="CB7" s="695">
        <v>4505.068470000012</v>
      </c>
      <c r="CC7" s="695">
        <v>4586</v>
      </c>
      <c r="CD7" s="695"/>
      <c r="CE7" s="887">
        <v>43.509293056129785</v>
      </c>
      <c r="CF7" s="881">
        <v>0.62595747576869865</v>
      </c>
      <c r="CG7" s="881">
        <v>42.281960214142167</v>
      </c>
      <c r="CH7" s="881">
        <v>44.736625898117396</v>
      </c>
      <c r="CI7" s="881">
        <v>1.4386753537024224</v>
      </c>
      <c r="CJ7" s="695">
        <v>5914.6236429999672</v>
      </c>
      <c r="CK7" s="695">
        <v>12182</v>
      </c>
      <c r="CL7" s="694"/>
      <c r="CM7" s="887">
        <v>43.591674517737921</v>
      </c>
      <c r="CN7" s="881">
        <v>0.69290861652199842</v>
      </c>
      <c r="CO7" s="881">
        <v>42.233060669462731</v>
      </c>
      <c r="CP7" s="881">
        <v>44.950288366013112</v>
      </c>
      <c r="CQ7" s="881">
        <v>1.5895434717472174</v>
      </c>
      <c r="CR7" s="695">
        <v>5457.7278489999717</v>
      </c>
      <c r="CS7" s="695">
        <v>10660</v>
      </c>
      <c r="CT7" s="694"/>
      <c r="CU7" s="689">
        <v>43.609304910189842</v>
      </c>
      <c r="CV7" s="690">
        <v>0.70341228485959295</v>
      </c>
      <c r="CW7" s="690">
        <v>42.230095917355378</v>
      </c>
      <c r="CX7" s="690">
        <v>44.988513903024312</v>
      </c>
      <c r="CY7" s="690">
        <v>1.6129866924231395</v>
      </c>
      <c r="CZ7" s="691">
        <v>4910.5804859999689</v>
      </c>
      <c r="DA7" s="692">
        <v>10970</v>
      </c>
      <c r="DB7" s="695"/>
      <c r="DC7" s="887">
        <v>46.560563373916409</v>
      </c>
      <c r="DD7" s="881">
        <v>0.86858634204731755</v>
      </c>
      <c r="DE7" s="881">
        <v>44.856630941134398</v>
      </c>
      <c r="DF7" s="881">
        <v>48.264495806698413</v>
      </c>
      <c r="DG7" s="881">
        <v>1.865497921646512</v>
      </c>
      <c r="DH7" s="695">
        <v>2242.0380540000156</v>
      </c>
      <c r="DI7" s="695">
        <v>5620</v>
      </c>
      <c r="DJ7" s="695"/>
      <c r="DK7" s="887">
        <v>43.545012217065789</v>
      </c>
      <c r="DL7" s="881">
        <v>0.61801413983443942</v>
      </c>
      <c r="DM7" s="881">
        <v>42.333225670075741</v>
      </c>
      <c r="DN7" s="881">
        <v>44.75679876405583</v>
      </c>
      <c r="DO7" s="881">
        <v>1.4192535685917951</v>
      </c>
      <c r="DP7" s="881">
        <v>4466.2356489999902</v>
      </c>
      <c r="DQ7" s="695">
        <v>11377</v>
      </c>
      <c r="DR7" s="1816"/>
      <c r="DS7" s="881">
        <v>42.190871055471426</v>
      </c>
      <c r="DT7" s="881">
        <v>0.85720776802375542</v>
      </c>
      <c r="DU7" s="881">
        <v>40.509210221463718</v>
      </c>
      <c r="DV7" s="881">
        <v>43.872531889479134</v>
      </c>
      <c r="DW7" s="881">
        <v>2.0317375455385167</v>
      </c>
      <c r="DX7" s="695">
        <v>2154.131064999995</v>
      </c>
      <c r="DY7" s="695">
        <v>5210</v>
      </c>
      <c r="DZ7" s="690">
        <v>-4.5999999999999996</v>
      </c>
      <c r="EA7" s="690">
        <v>-1.3</v>
      </c>
      <c r="EB7" s="690"/>
      <c r="EC7" s="690" t="s">
        <v>437</v>
      </c>
      <c r="ED7" s="690" t="s">
        <v>258</v>
      </c>
      <c r="EE7" s="1435"/>
      <c r="EF7" s="1764"/>
      <c r="EG7" s="1764"/>
      <c r="EH7" s="1764"/>
      <c r="EI7" s="1764"/>
      <c r="EJ7" s="233"/>
      <c r="EK7" s="1763"/>
      <c r="EM7" s="1435"/>
      <c r="EN7" s="1435"/>
      <c r="EO7" s="1435"/>
      <c r="EP7" s="1435"/>
      <c r="EQ7" s="1435"/>
      <c r="ER7" s="1435"/>
      <c r="ES7" s="1435"/>
    </row>
    <row r="8" spans="1:149" ht="4.5" customHeight="1">
      <c r="A8" s="427"/>
      <c r="B8" s="587"/>
      <c r="C8" s="824"/>
      <c r="D8" s="824"/>
      <c r="E8" s="824"/>
      <c r="F8" s="824"/>
      <c r="G8" s="824"/>
      <c r="H8" s="824"/>
      <c r="I8" s="825"/>
      <c r="J8" s="826"/>
      <c r="K8" s="824"/>
      <c r="L8" s="824"/>
      <c r="M8" s="824"/>
      <c r="N8" s="824"/>
      <c r="O8" s="824"/>
      <c r="P8" s="826"/>
      <c r="Q8" s="825"/>
      <c r="R8" s="826"/>
      <c r="S8" s="1430"/>
      <c r="T8" s="1420"/>
      <c r="U8" s="1420"/>
      <c r="V8" s="1420"/>
      <c r="W8" s="1420"/>
      <c r="X8" s="589"/>
      <c r="Y8" s="590"/>
      <c r="Z8" s="589"/>
      <c r="AA8" s="1420"/>
      <c r="AB8" s="1420"/>
      <c r="AC8" s="1420"/>
      <c r="AD8" s="1420"/>
      <c r="AE8" s="1420"/>
      <c r="AF8" s="589"/>
      <c r="AG8" s="590"/>
      <c r="AH8" s="591"/>
      <c r="AI8" s="1420"/>
      <c r="AJ8" s="1420"/>
      <c r="AK8" s="1420"/>
      <c r="AL8" s="1420"/>
      <c r="AM8" s="1420"/>
      <c r="AN8" s="589"/>
      <c r="AO8" s="776"/>
      <c r="AP8" s="1420"/>
      <c r="AQ8" s="1421"/>
      <c r="AR8" s="1421"/>
      <c r="AS8" s="1421"/>
      <c r="AT8" s="1421"/>
      <c r="AU8" s="1421"/>
      <c r="AV8" s="1402"/>
      <c r="AW8" s="597"/>
      <c r="AX8" s="1420"/>
      <c r="AY8" s="1421"/>
      <c r="AZ8" s="1421"/>
      <c r="BA8" s="1421"/>
      <c r="BB8" s="1421"/>
      <c r="BC8" s="1421"/>
      <c r="BD8" s="1402"/>
      <c r="BE8" s="827"/>
      <c r="BF8" s="1420"/>
      <c r="BG8" s="1412"/>
      <c r="BH8" s="828"/>
      <c r="BI8" s="828"/>
      <c r="BJ8" s="828"/>
      <c r="BK8" s="828"/>
      <c r="BL8" s="597"/>
      <c r="BM8" s="597"/>
      <c r="BN8" s="597"/>
      <c r="BO8" s="882"/>
      <c r="BP8" s="882"/>
      <c r="BQ8" s="882"/>
      <c r="BR8" s="882"/>
      <c r="BS8" s="882"/>
      <c r="BT8" s="882"/>
      <c r="BU8" s="708"/>
      <c r="BV8" s="707"/>
      <c r="BW8" s="888"/>
      <c r="BX8" s="882"/>
      <c r="BY8" s="882"/>
      <c r="BZ8" s="882"/>
      <c r="CA8" s="882"/>
      <c r="CB8" s="882"/>
      <c r="CC8" s="708"/>
      <c r="CD8" s="708"/>
      <c r="CE8" s="888"/>
      <c r="CF8" s="882"/>
      <c r="CG8" s="882"/>
      <c r="CH8" s="882"/>
      <c r="CI8" s="882"/>
      <c r="CJ8" s="882"/>
      <c r="CK8" s="708"/>
      <c r="CL8" s="701"/>
      <c r="CM8" s="888"/>
      <c r="CN8" s="882"/>
      <c r="CO8" s="882"/>
      <c r="CP8" s="882"/>
      <c r="CQ8" s="882"/>
      <c r="CR8" s="882"/>
      <c r="CS8" s="708"/>
      <c r="CT8" s="701"/>
      <c r="CU8" s="704"/>
      <c r="CV8" s="702"/>
      <c r="CW8" s="702"/>
      <c r="CX8" s="702"/>
      <c r="CY8" s="702"/>
      <c r="CZ8" s="705"/>
      <c r="DA8" s="707"/>
      <c r="DB8" s="1040"/>
      <c r="DC8" s="888"/>
      <c r="DD8" s="882"/>
      <c r="DE8" s="882"/>
      <c r="DF8" s="882"/>
      <c r="DG8" s="882"/>
      <c r="DH8" s="882"/>
      <c r="DI8" s="708"/>
      <c r="DJ8" s="708"/>
      <c r="DK8" s="888"/>
      <c r="DL8" s="882"/>
      <c r="DM8" s="882"/>
      <c r="DN8" s="882"/>
      <c r="DO8" s="882"/>
      <c r="DP8" s="882"/>
      <c r="DQ8" s="708"/>
      <c r="DR8" s="1735"/>
      <c r="DS8" s="882"/>
      <c r="DT8" s="882"/>
      <c r="DU8" s="882"/>
      <c r="DV8" s="882"/>
      <c r="DW8" s="882"/>
      <c r="DX8" s="708"/>
      <c r="DY8" s="708"/>
      <c r="DZ8" s="702"/>
      <c r="EA8" s="702"/>
      <c r="EB8" s="702"/>
      <c r="EC8" s="702"/>
      <c r="ED8" s="702"/>
      <c r="EE8" s="1435"/>
      <c r="EF8" s="1764"/>
      <c r="EG8" s="1764"/>
      <c r="EH8" s="1764"/>
      <c r="EI8" s="1764"/>
      <c r="EJ8" s="233"/>
      <c r="EK8" s="1763"/>
      <c r="EM8" s="1435"/>
      <c r="EN8" s="1435"/>
      <c r="EO8" s="1435"/>
      <c r="EP8" s="1435"/>
      <c r="EQ8" s="1435"/>
      <c r="ER8" s="1435"/>
      <c r="ES8" s="1435"/>
    </row>
    <row r="9" spans="1:149" ht="24.95" customHeight="1">
      <c r="A9" s="829" t="s">
        <v>6</v>
      </c>
      <c r="B9" s="830"/>
      <c r="C9" s="831"/>
      <c r="D9" s="831"/>
      <c r="E9" s="831"/>
      <c r="F9" s="831"/>
      <c r="G9" s="831"/>
      <c r="H9" s="831"/>
      <c r="I9" s="832"/>
      <c r="J9" s="833"/>
      <c r="K9" s="831"/>
      <c r="L9" s="831"/>
      <c r="M9" s="831"/>
      <c r="N9" s="831"/>
      <c r="O9" s="831"/>
      <c r="P9" s="834"/>
      <c r="Q9" s="832"/>
      <c r="R9" s="834"/>
      <c r="S9" s="659"/>
      <c r="T9" s="1403"/>
      <c r="U9" s="1403"/>
      <c r="V9" s="1403"/>
      <c r="W9" s="1403"/>
      <c r="X9" s="613"/>
      <c r="Y9" s="614"/>
      <c r="Z9" s="613"/>
      <c r="AA9" s="1403"/>
      <c r="AB9" s="1403"/>
      <c r="AC9" s="1403"/>
      <c r="AD9" s="1403"/>
      <c r="AE9" s="1403"/>
      <c r="AF9" s="613"/>
      <c r="AG9" s="614"/>
      <c r="AH9" s="615"/>
      <c r="AI9" s="1403"/>
      <c r="AJ9" s="1403"/>
      <c r="AK9" s="1403"/>
      <c r="AL9" s="1403"/>
      <c r="AM9" s="1403"/>
      <c r="AN9" s="613"/>
      <c r="AO9" s="785"/>
      <c r="AP9" s="1403"/>
      <c r="AQ9" s="1403"/>
      <c r="AR9" s="1403"/>
      <c r="AS9" s="1403"/>
      <c r="AT9" s="1403"/>
      <c r="AU9" s="1403"/>
      <c r="AV9" s="613"/>
      <c r="AW9" s="614"/>
      <c r="AX9" s="1403"/>
      <c r="AY9" s="1403"/>
      <c r="AZ9" s="1403"/>
      <c r="BA9" s="1403"/>
      <c r="BB9" s="1403"/>
      <c r="BC9" s="1403"/>
      <c r="BD9" s="613"/>
      <c r="BE9" s="835"/>
      <c r="BF9" s="1403"/>
      <c r="BG9" s="786"/>
      <c r="BH9" s="836"/>
      <c r="BI9" s="836"/>
      <c r="BJ9" s="836"/>
      <c r="BK9" s="836"/>
      <c r="BL9" s="614"/>
      <c r="BM9" s="614"/>
      <c r="BN9" s="614"/>
      <c r="BO9" s="1414"/>
      <c r="BP9" s="1414"/>
      <c r="BQ9" s="1414"/>
      <c r="BR9" s="1414"/>
      <c r="BS9" s="1414"/>
      <c r="BT9" s="1414"/>
      <c r="BU9" s="1411"/>
      <c r="BV9" s="720"/>
      <c r="BW9" s="1413"/>
      <c r="BX9" s="1414"/>
      <c r="BY9" s="1414"/>
      <c r="BZ9" s="1414"/>
      <c r="CA9" s="1414"/>
      <c r="CB9" s="1414"/>
      <c r="CC9" s="1411"/>
      <c r="CD9" s="1411"/>
      <c r="CE9" s="1413"/>
      <c r="CF9" s="1414"/>
      <c r="CG9" s="1414"/>
      <c r="CH9" s="1414"/>
      <c r="CI9" s="1414"/>
      <c r="CJ9" s="1414"/>
      <c r="CK9" s="1411"/>
      <c r="CL9" s="721"/>
      <c r="CM9" s="1413"/>
      <c r="CN9" s="1414"/>
      <c r="CO9" s="1414"/>
      <c r="CP9" s="1414"/>
      <c r="CQ9" s="1414"/>
      <c r="CR9" s="1414"/>
      <c r="CS9" s="1411"/>
      <c r="CT9" s="721"/>
      <c r="CU9" s="716"/>
      <c r="CV9" s="717"/>
      <c r="CW9" s="717"/>
      <c r="CX9" s="717"/>
      <c r="CY9" s="717"/>
      <c r="CZ9" s="718"/>
      <c r="DA9" s="720"/>
      <c r="DB9" s="1041"/>
      <c r="DC9" s="1413"/>
      <c r="DD9" s="1414"/>
      <c r="DE9" s="1414"/>
      <c r="DF9" s="1414"/>
      <c r="DG9" s="1414"/>
      <c r="DH9" s="1414"/>
      <c r="DI9" s="1411"/>
      <c r="DJ9" s="1411"/>
      <c r="DK9" s="1413"/>
      <c r="DL9" s="1414"/>
      <c r="DM9" s="1414"/>
      <c r="DN9" s="1414"/>
      <c r="DO9" s="1414"/>
      <c r="DP9" s="1414"/>
      <c r="DQ9" s="1411"/>
      <c r="DR9" s="1817"/>
      <c r="DS9" s="1414"/>
      <c r="DT9" s="1414"/>
      <c r="DU9" s="1414"/>
      <c r="DV9" s="1414"/>
      <c r="DW9" s="1414"/>
      <c r="DX9" s="1411"/>
      <c r="DY9" s="1411"/>
      <c r="DZ9" s="717"/>
      <c r="EA9" s="717"/>
      <c r="EB9" s="717"/>
      <c r="EC9" s="717"/>
      <c r="ED9" s="717"/>
      <c r="EE9" s="1435"/>
      <c r="EF9" s="1764"/>
      <c r="EG9" s="1764"/>
      <c r="EH9" s="1764"/>
      <c r="EI9" s="1764"/>
      <c r="EJ9" s="233"/>
      <c r="EK9" s="1763"/>
      <c r="EM9" s="1435"/>
      <c r="EN9" s="1435"/>
      <c r="EO9" s="1435"/>
      <c r="EP9" s="1435"/>
      <c r="EQ9" s="1435"/>
      <c r="ER9" s="1435"/>
      <c r="ES9" s="1435"/>
    </row>
    <row r="10" spans="1:149" ht="24.95" customHeight="1">
      <c r="A10" s="837" t="s">
        <v>7</v>
      </c>
      <c r="B10" s="838"/>
      <c r="C10" s="839">
        <v>60.383229064963054</v>
      </c>
      <c r="D10" s="839">
        <v>1.8761784392202847</v>
      </c>
      <c r="E10" s="839">
        <v>56.685170437588283</v>
      </c>
      <c r="F10" s="839">
        <v>64.081287692337824</v>
      </c>
      <c r="G10" s="839">
        <v>3.1071184305195167</v>
      </c>
      <c r="H10" s="839">
        <v>695.27477000000658</v>
      </c>
      <c r="I10" s="840">
        <v>587</v>
      </c>
      <c r="J10" s="841"/>
      <c r="K10" s="839">
        <v>53.173516333358528</v>
      </c>
      <c r="L10" s="839">
        <v>2.8909877804420252</v>
      </c>
      <c r="M10" s="839">
        <v>47.474122825637942</v>
      </c>
      <c r="N10" s="839">
        <v>58.872909841079114</v>
      </c>
      <c r="O10" s="839">
        <v>5.4368941153292836</v>
      </c>
      <c r="P10" s="841">
        <v>572.75125099999798</v>
      </c>
      <c r="Q10" s="840">
        <v>542</v>
      </c>
      <c r="R10" s="841"/>
      <c r="S10" s="879">
        <v>53.262034084861618</v>
      </c>
      <c r="T10" s="842">
        <v>3.4418043236458988</v>
      </c>
      <c r="U10" s="842">
        <v>46.474735803340856</v>
      </c>
      <c r="V10" s="842">
        <v>60.049332366382387</v>
      </c>
      <c r="W10" s="842">
        <v>6.4620219313481764</v>
      </c>
      <c r="X10" s="843">
        <v>510.87401499999868</v>
      </c>
      <c r="Y10" s="844">
        <v>482</v>
      </c>
      <c r="Z10" s="843"/>
      <c r="AA10" s="842">
        <v>56.348604912271469</v>
      </c>
      <c r="AB10" s="842">
        <v>2.0916723363772465</v>
      </c>
      <c r="AC10" s="842">
        <v>52.240811765793659</v>
      </c>
      <c r="AD10" s="842">
        <v>60.456398058749286</v>
      </c>
      <c r="AE10" s="842">
        <v>3.7120215125711598</v>
      </c>
      <c r="AF10" s="843">
        <v>1444.2053059999994</v>
      </c>
      <c r="AG10" s="844">
        <v>1493</v>
      </c>
      <c r="AH10" s="845"/>
      <c r="AI10" s="842">
        <v>46.78014283321982</v>
      </c>
      <c r="AJ10" s="842">
        <v>1.4590749001381551</v>
      </c>
      <c r="AK10" s="842">
        <v>43.91700448151537</v>
      </c>
      <c r="AL10" s="842">
        <v>49.643281184924277</v>
      </c>
      <c r="AM10" s="842">
        <v>3.1190047994082377</v>
      </c>
      <c r="AN10" s="843">
        <v>2623.5557860000017</v>
      </c>
      <c r="AO10" s="847">
        <v>2425</v>
      </c>
      <c r="AP10" s="842"/>
      <c r="AQ10" s="842">
        <v>46.591629673919563</v>
      </c>
      <c r="AR10" s="842">
        <v>1.44619446789836</v>
      </c>
      <c r="AS10" s="842">
        <v>43.75376323469078</v>
      </c>
      <c r="AT10" s="842">
        <v>49.429496113148353</v>
      </c>
      <c r="AU10" s="842">
        <v>3.1039791439360003</v>
      </c>
      <c r="AV10" s="843">
        <v>2630.6807629999953</v>
      </c>
      <c r="AW10" s="844">
        <v>2375</v>
      </c>
      <c r="AX10" s="842"/>
      <c r="AY10" s="842">
        <v>37.530827051068862</v>
      </c>
      <c r="AZ10" s="842">
        <v>1.2735028000759476</v>
      </c>
      <c r="BA10" s="842">
        <v>35.031879474461377</v>
      </c>
      <c r="BB10" s="842">
        <v>40.029774627676339</v>
      </c>
      <c r="BC10" s="842">
        <v>3.3932180560344962</v>
      </c>
      <c r="BD10" s="843">
        <v>2874.8995420000174</v>
      </c>
      <c r="BE10" s="848">
        <v>2485</v>
      </c>
      <c r="BF10" s="842"/>
      <c r="BG10" s="849">
        <v>39.938399596285016</v>
      </c>
      <c r="BH10" s="850">
        <v>1.3573890430695097</v>
      </c>
      <c r="BI10" s="850">
        <v>37.275401802068913</v>
      </c>
      <c r="BJ10" s="850">
        <v>42.60139739050112</v>
      </c>
      <c r="BK10" s="850">
        <v>3.3987066502178296</v>
      </c>
      <c r="BL10" s="844">
        <v>2925.2184910000051</v>
      </c>
      <c r="BM10" s="844">
        <v>2725</v>
      </c>
      <c r="BN10" s="844"/>
      <c r="BO10" s="1000">
        <v>43.79797193285826</v>
      </c>
      <c r="BP10" s="1000">
        <v>1.3193737496943789</v>
      </c>
      <c r="BQ10" s="1000">
        <v>41.209455507704178</v>
      </c>
      <c r="BR10" s="1000">
        <v>46.386488358012343</v>
      </c>
      <c r="BS10" s="1000">
        <v>3.0124083181681613</v>
      </c>
      <c r="BT10" s="1002">
        <v>2777.3200820000002</v>
      </c>
      <c r="BU10" s="1002">
        <v>2448</v>
      </c>
      <c r="BV10" s="1001"/>
      <c r="BW10" s="888">
        <v>42.256427222504826</v>
      </c>
      <c r="BX10" s="882">
        <v>1.2260134745605107</v>
      </c>
      <c r="BY10" s="882">
        <v>39.851310940491864</v>
      </c>
      <c r="BZ10" s="882">
        <v>44.66154350451778</v>
      </c>
      <c r="CA10" s="882">
        <v>2.9013656741608376</v>
      </c>
      <c r="CB10" s="708">
        <v>3152.2235280000182</v>
      </c>
      <c r="CC10" s="708">
        <v>2735</v>
      </c>
      <c r="CD10" s="708"/>
      <c r="CE10" s="888">
        <v>40.530682650964415</v>
      </c>
      <c r="CF10" s="882">
        <v>0.75265105111380481</v>
      </c>
      <c r="CG10" s="882">
        <v>39.05493806870814</v>
      </c>
      <c r="CH10" s="882">
        <v>42.006427233220691</v>
      </c>
      <c r="CI10" s="882">
        <v>1.8569908076687565</v>
      </c>
      <c r="CJ10" s="708">
        <v>4248.218094000008</v>
      </c>
      <c r="CK10" s="708">
        <v>8345</v>
      </c>
      <c r="CL10" s="701"/>
      <c r="CM10" s="888">
        <v>39.936809382063139</v>
      </c>
      <c r="CN10" s="882">
        <v>0.80744154070519747</v>
      </c>
      <c r="CO10" s="882">
        <v>38.353626213724077</v>
      </c>
      <c r="CP10" s="882">
        <v>41.5199925504022</v>
      </c>
      <c r="CQ10" s="882">
        <v>2.021797818099722</v>
      </c>
      <c r="CR10" s="708">
        <v>3972.656831000023</v>
      </c>
      <c r="CS10" s="708">
        <v>7469</v>
      </c>
      <c r="CT10" s="701"/>
      <c r="CU10" s="704">
        <v>40.00015949032759</v>
      </c>
      <c r="CV10" s="702">
        <v>0.82013941436174265</v>
      </c>
      <c r="CW10" s="702">
        <v>38.392078880971312</v>
      </c>
      <c r="CX10" s="702">
        <v>41.608240099683876</v>
      </c>
      <c r="CY10" s="702">
        <v>2.0503403606679615</v>
      </c>
      <c r="CZ10" s="705">
        <v>3574.5114449999733</v>
      </c>
      <c r="DA10" s="707">
        <v>7838</v>
      </c>
      <c r="DB10" s="1040"/>
      <c r="DC10" s="888">
        <v>44.678030306286509</v>
      </c>
      <c r="DD10" s="882">
        <v>1.0609235901765854</v>
      </c>
      <c r="DE10" s="882">
        <v>42.596784002384886</v>
      </c>
      <c r="DF10" s="882">
        <v>46.759276610188131</v>
      </c>
      <c r="DG10" s="882">
        <v>2.374597946470586</v>
      </c>
      <c r="DH10" s="708">
        <v>1657.624725000001</v>
      </c>
      <c r="DI10" s="708">
        <v>3937</v>
      </c>
      <c r="DJ10" s="708"/>
      <c r="DK10" s="888">
        <v>40.870352272445864</v>
      </c>
      <c r="DL10" s="882">
        <v>0.74635927626131005</v>
      </c>
      <c r="DM10" s="882">
        <v>39.406909817169726</v>
      </c>
      <c r="DN10" s="882">
        <v>42.333794727722001</v>
      </c>
      <c r="DO10" s="882">
        <v>1.8261630613947353</v>
      </c>
      <c r="DP10" s="882">
        <v>3278.0790610000208</v>
      </c>
      <c r="DQ10" s="708">
        <v>7896</v>
      </c>
      <c r="DR10" s="1735"/>
      <c r="DS10" s="882">
        <v>39.608533966726057</v>
      </c>
      <c r="DT10" s="882">
        <v>1.0084578625218401</v>
      </c>
      <c r="DU10" s="882">
        <v>37.630152349793356</v>
      </c>
      <c r="DV10" s="882">
        <v>41.586915583658758</v>
      </c>
      <c r="DW10" s="882">
        <v>2.5460620768469124</v>
      </c>
      <c r="DX10" s="708">
        <v>1562.1141759999939</v>
      </c>
      <c r="DY10" s="708">
        <v>3705</v>
      </c>
      <c r="DZ10" s="702">
        <v>-2.7</v>
      </c>
      <c r="EA10" s="702">
        <v>-1.3</v>
      </c>
      <c r="EB10" s="702"/>
      <c r="EC10" s="702" t="s">
        <v>86</v>
      </c>
      <c r="ED10" s="702" t="s">
        <v>258</v>
      </c>
      <c r="EE10" s="1435"/>
      <c r="EF10" s="1764"/>
      <c r="EG10" s="1764"/>
      <c r="EH10" s="1764"/>
      <c r="EI10" s="1764"/>
      <c r="EJ10" s="233"/>
      <c r="EK10" s="1763"/>
      <c r="EM10" s="1435"/>
      <c r="EN10" s="1435"/>
      <c r="EO10" s="1435"/>
      <c r="EP10" s="1435"/>
      <c r="EQ10" s="1435"/>
      <c r="ER10" s="1435"/>
      <c r="ES10" s="1435"/>
    </row>
    <row r="11" spans="1:149" ht="24.95" customHeight="1">
      <c r="A11" s="854" t="s">
        <v>8</v>
      </c>
      <c r="B11" s="609"/>
      <c r="C11" s="855">
        <v>61.615058059998717</v>
      </c>
      <c r="D11" s="855">
        <v>2.0659296152682343</v>
      </c>
      <c r="E11" s="855">
        <v>57.542988646139136</v>
      </c>
      <c r="F11" s="855">
        <v>65.687127473858297</v>
      </c>
      <c r="G11" s="855">
        <v>3.3529622146204909</v>
      </c>
      <c r="H11" s="855">
        <v>523.73657700000103</v>
      </c>
      <c r="I11" s="856">
        <v>651</v>
      </c>
      <c r="J11" s="857"/>
      <c r="K11" s="855">
        <v>64.528084460103571</v>
      </c>
      <c r="L11" s="855">
        <v>2.1694587963746215</v>
      </c>
      <c r="M11" s="855">
        <v>60.251138198700041</v>
      </c>
      <c r="N11" s="855">
        <v>68.805030721507109</v>
      </c>
      <c r="O11" s="855">
        <v>3.3620381180165895</v>
      </c>
      <c r="P11" s="857">
        <v>382.61606099999938</v>
      </c>
      <c r="Q11" s="856">
        <v>532</v>
      </c>
      <c r="R11" s="857"/>
      <c r="S11" s="1431">
        <v>60.996219038374278</v>
      </c>
      <c r="T11" s="1421">
        <v>2.7023322425833851</v>
      </c>
      <c r="U11" s="1421">
        <v>55.667172625080454</v>
      </c>
      <c r="V11" s="1421">
        <v>66.325265451668102</v>
      </c>
      <c r="W11" s="1421">
        <v>4.4303274615813137</v>
      </c>
      <c r="X11" s="1402">
        <v>426.37962500000333</v>
      </c>
      <c r="Y11" s="597">
        <v>585</v>
      </c>
      <c r="Z11" s="1402"/>
      <c r="AA11" s="1421">
        <v>60.009732307632</v>
      </c>
      <c r="AB11" s="1421">
        <v>2.1098716948599878</v>
      </c>
      <c r="AC11" s="1421">
        <v>55.866197807814324</v>
      </c>
      <c r="AD11" s="1421">
        <v>64.153266807449683</v>
      </c>
      <c r="AE11" s="1421">
        <v>3.5158825305935513</v>
      </c>
      <c r="AF11" s="1402">
        <v>909.50885799999844</v>
      </c>
      <c r="AG11" s="597">
        <v>1081</v>
      </c>
      <c r="AH11" s="591"/>
      <c r="AI11" s="1421">
        <v>56.709920409121551</v>
      </c>
      <c r="AJ11" s="1421">
        <v>1.6717224986558401</v>
      </c>
      <c r="AK11" s="1421">
        <v>53.429504305153529</v>
      </c>
      <c r="AL11" s="1421">
        <v>59.990336513089574</v>
      </c>
      <c r="AM11" s="1421">
        <v>2.9478484303902328</v>
      </c>
      <c r="AN11" s="1402">
        <v>1472.9843719999988</v>
      </c>
      <c r="AO11" s="779">
        <v>1970</v>
      </c>
      <c r="AP11" s="1421"/>
      <c r="AQ11" s="1421">
        <v>56.623661450643056</v>
      </c>
      <c r="AR11" s="1421">
        <v>1.3970904909048536</v>
      </c>
      <c r="AS11" s="1421">
        <v>53.882151712698743</v>
      </c>
      <c r="AT11" s="1421">
        <v>59.365171188587375</v>
      </c>
      <c r="AU11" s="1421">
        <v>2.4673262998413663</v>
      </c>
      <c r="AV11" s="1402">
        <v>1552.7807129999958</v>
      </c>
      <c r="AW11" s="597">
        <v>2059</v>
      </c>
      <c r="AX11" s="1421"/>
      <c r="AY11" s="1421">
        <v>49.587239152891108</v>
      </c>
      <c r="AZ11" s="1421">
        <v>1.4211381797046978</v>
      </c>
      <c r="BA11" s="1421">
        <v>46.79859211576985</v>
      </c>
      <c r="BB11" s="1421">
        <v>52.375886190012366</v>
      </c>
      <c r="BC11" s="1421">
        <v>2.8659352768621327</v>
      </c>
      <c r="BD11" s="1402">
        <v>1465.3783280000025</v>
      </c>
      <c r="BE11" s="827">
        <v>1996</v>
      </c>
      <c r="BF11" s="1421"/>
      <c r="BG11" s="1412">
        <v>53.033952930926354</v>
      </c>
      <c r="BH11" s="828">
        <v>1.4706511477985806</v>
      </c>
      <c r="BI11" s="828">
        <v>50.148751534432947</v>
      </c>
      <c r="BJ11" s="828">
        <v>55.919154327419761</v>
      </c>
      <c r="BK11" s="828">
        <v>2.7730370197258698</v>
      </c>
      <c r="BL11" s="597">
        <v>1539.2419910000074</v>
      </c>
      <c r="BM11" s="597">
        <v>1952</v>
      </c>
      <c r="BN11" s="597"/>
      <c r="BO11" s="882">
        <v>51.704452724306826</v>
      </c>
      <c r="BP11" s="882">
        <v>1.399980645342757</v>
      </c>
      <c r="BQ11" s="882">
        <v>48.957791366062452</v>
      </c>
      <c r="BR11" s="882">
        <v>54.4511140825512</v>
      </c>
      <c r="BS11" s="882">
        <v>2.7076597305991998</v>
      </c>
      <c r="BT11" s="708">
        <v>1359.4418120000005</v>
      </c>
      <c r="BU11" s="708">
        <v>1885</v>
      </c>
      <c r="BV11" s="707"/>
      <c r="BW11" s="889">
        <v>57.543145399142183</v>
      </c>
      <c r="BX11" s="883">
        <v>1.4819016385710224</v>
      </c>
      <c r="BY11" s="883">
        <v>54.636043778137164</v>
      </c>
      <c r="BZ11" s="883">
        <v>60.450247020147195</v>
      </c>
      <c r="CA11" s="883">
        <v>2.5752878614680554</v>
      </c>
      <c r="CB11" s="715">
        <v>1352.8449419999952</v>
      </c>
      <c r="CC11" s="715">
        <v>1851</v>
      </c>
      <c r="CD11" s="708"/>
      <c r="CE11" s="889">
        <v>51.102754699240172</v>
      </c>
      <c r="CF11" s="883">
        <v>1.1061649629332442</v>
      </c>
      <c r="CG11" s="883">
        <v>48.933865213581804</v>
      </c>
      <c r="CH11" s="883">
        <v>53.271644184898548</v>
      </c>
      <c r="CI11" s="883">
        <v>2.1645896966679397</v>
      </c>
      <c r="CJ11" s="715">
        <v>1666.4055490000067</v>
      </c>
      <c r="CK11" s="715">
        <v>3837</v>
      </c>
      <c r="CL11" s="714"/>
      <c r="CM11" s="889">
        <v>53.368664824351185</v>
      </c>
      <c r="CN11" s="883">
        <v>1.2505780052239404</v>
      </c>
      <c r="CO11" s="883">
        <v>50.916606131858842</v>
      </c>
      <c r="CP11" s="883">
        <v>55.820723516843529</v>
      </c>
      <c r="CQ11" s="883">
        <v>2.3432814168012004</v>
      </c>
      <c r="CR11" s="715">
        <v>1485.0710180000012</v>
      </c>
      <c r="CS11" s="715">
        <v>3191</v>
      </c>
      <c r="CT11" s="714"/>
      <c r="CU11" s="709">
        <v>53.265191854707204</v>
      </c>
      <c r="CV11" s="710">
        <v>1.2814472858483814</v>
      </c>
      <c r="CW11" s="710">
        <v>50.752606194025716</v>
      </c>
      <c r="CX11" s="710">
        <v>55.777777515388692</v>
      </c>
      <c r="CY11" s="710">
        <v>2.4057874218191442</v>
      </c>
      <c r="CZ11" s="711">
        <v>1336.0690410000054</v>
      </c>
      <c r="DA11" s="713">
        <v>3132</v>
      </c>
      <c r="DB11" s="1040"/>
      <c r="DC11" s="889">
        <v>51.900163283237063</v>
      </c>
      <c r="DD11" s="883">
        <v>1.4414646203162869</v>
      </c>
      <c r="DE11" s="883">
        <v>49.072397984193351</v>
      </c>
      <c r="DF11" s="883">
        <v>54.727928582280782</v>
      </c>
      <c r="DG11" s="883">
        <v>2.7773797405023908</v>
      </c>
      <c r="DH11" s="715">
        <v>584.4133289999985</v>
      </c>
      <c r="DI11" s="715">
        <v>1683</v>
      </c>
      <c r="DJ11" s="715"/>
      <c r="DK11" s="889">
        <v>50.92429778287805</v>
      </c>
      <c r="DL11" s="883">
        <v>1.0627356219929223</v>
      </c>
      <c r="DM11" s="883">
        <v>48.840512563848733</v>
      </c>
      <c r="DN11" s="883">
        <v>53.008083001907366</v>
      </c>
      <c r="DO11" s="883">
        <v>2.0868930319354133</v>
      </c>
      <c r="DP11" s="883">
        <v>1188.1565879999946</v>
      </c>
      <c r="DQ11" s="715">
        <v>3481</v>
      </c>
      <c r="DR11" s="1818"/>
      <c r="DS11" s="883">
        <v>49.004706012703117</v>
      </c>
      <c r="DT11" s="883">
        <v>1.6090560616691976</v>
      </c>
      <c r="DU11" s="883">
        <v>45.848077410433149</v>
      </c>
      <c r="DV11" s="883">
        <v>52.161334614973086</v>
      </c>
      <c r="DW11" s="883">
        <v>3.2834725327238856</v>
      </c>
      <c r="DX11" s="715">
        <v>592.01688899999874</v>
      </c>
      <c r="DY11" s="715">
        <v>1505</v>
      </c>
      <c r="DZ11" s="710">
        <v>-8.5</v>
      </c>
      <c r="EA11" s="710">
        <v>-1.9</v>
      </c>
      <c r="EB11" s="710"/>
      <c r="EC11" s="710" t="s">
        <v>437</v>
      </c>
      <c r="ED11" s="710" t="s">
        <v>258</v>
      </c>
      <c r="EE11" s="1435"/>
      <c r="EF11" s="1764"/>
      <c r="EG11" s="1764"/>
      <c r="EH11" s="1764"/>
      <c r="EI11" s="1764"/>
      <c r="EJ11" s="233"/>
      <c r="EK11" s="1763"/>
      <c r="EM11" s="1435"/>
      <c r="EN11" s="1435"/>
      <c r="EO11" s="1435"/>
      <c r="EP11" s="1435"/>
      <c r="EQ11" s="1435"/>
      <c r="ER11" s="1435"/>
      <c r="ES11" s="1435"/>
    </row>
    <row r="12" spans="1:149" ht="5.0999999999999996" customHeight="1">
      <c r="A12" s="427"/>
      <c r="B12" s="609"/>
      <c r="C12" s="855"/>
      <c r="D12" s="855"/>
      <c r="E12" s="855"/>
      <c r="F12" s="855"/>
      <c r="G12" s="855"/>
      <c r="H12" s="855"/>
      <c r="I12" s="856"/>
      <c r="J12" s="857"/>
      <c r="K12" s="855"/>
      <c r="L12" s="855"/>
      <c r="M12" s="855"/>
      <c r="N12" s="855"/>
      <c r="O12" s="855"/>
      <c r="P12" s="857"/>
      <c r="Q12" s="856"/>
      <c r="R12" s="857"/>
      <c r="S12" s="1431"/>
      <c r="T12" s="1421"/>
      <c r="U12" s="1421"/>
      <c r="V12" s="1421"/>
      <c r="W12" s="1421"/>
      <c r="X12" s="1402"/>
      <c r="Y12" s="597"/>
      <c r="Z12" s="1402"/>
      <c r="AA12" s="1421"/>
      <c r="AB12" s="1421"/>
      <c r="AC12" s="1421"/>
      <c r="AD12" s="1421"/>
      <c r="AE12" s="1421"/>
      <c r="AF12" s="1402"/>
      <c r="AG12" s="597"/>
      <c r="AH12" s="1421"/>
      <c r="AI12" s="1421"/>
      <c r="AJ12" s="1421"/>
      <c r="AK12" s="1421"/>
      <c r="AL12" s="1421"/>
      <c r="AM12" s="1421"/>
      <c r="AN12" s="1402"/>
      <c r="AO12" s="779"/>
      <c r="AP12" s="1421"/>
      <c r="AQ12" s="1421"/>
      <c r="AR12" s="1421"/>
      <c r="AS12" s="1421"/>
      <c r="AT12" s="1421"/>
      <c r="AU12" s="1421"/>
      <c r="AV12" s="1402"/>
      <c r="AW12" s="597"/>
      <c r="AX12" s="1421"/>
      <c r="AY12" s="1421"/>
      <c r="AZ12" s="1421"/>
      <c r="BA12" s="1421"/>
      <c r="BB12" s="1421"/>
      <c r="BC12" s="1421"/>
      <c r="BD12" s="1402"/>
      <c r="BE12" s="827"/>
      <c r="BF12" s="1421"/>
      <c r="BG12" s="1412"/>
      <c r="BH12" s="828"/>
      <c r="BI12" s="828"/>
      <c r="BJ12" s="828"/>
      <c r="BK12" s="828"/>
      <c r="BL12" s="597"/>
      <c r="BM12" s="597"/>
      <c r="BN12" s="597"/>
      <c r="BO12" s="882"/>
      <c r="BP12" s="882"/>
      <c r="BQ12" s="882"/>
      <c r="BR12" s="882"/>
      <c r="BS12" s="882"/>
      <c r="BT12" s="708"/>
      <c r="BU12" s="708"/>
      <c r="BV12" s="707"/>
      <c r="BW12" s="888"/>
      <c r="BX12" s="882"/>
      <c r="BY12" s="882"/>
      <c r="BZ12" s="882"/>
      <c r="CA12" s="882"/>
      <c r="CB12" s="708"/>
      <c r="CC12" s="708"/>
      <c r="CD12" s="708"/>
      <c r="CE12" s="888"/>
      <c r="CF12" s="882"/>
      <c r="CG12" s="882"/>
      <c r="CH12" s="882"/>
      <c r="CI12" s="882"/>
      <c r="CJ12" s="708"/>
      <c r="CK12" s="708"/>
      <c r="CL12" s="701"/>
      <c r="CM12" s="888"/>
      <c r="CN12" s="882"/>
      <c r="CO12" s="882"/>
      <c r="CP12" s="882"/>
      <c r="CQ12" s="882"/>
      <c r="CR12" s="708"/>
      <c r="CS12" s="708"/>
      <c r="CT12" s="701"/>
      <c r="CU12" s="704"/>
      <c r="CV12" s="702"/>
      <c r="CW12" s="702"/>
      <c r="CX12" s="702"/>
      <c r="CY12" s="702"/>
      <c r="CZ12" s="705"/>
      <c r="DA12" s="707"/>
      <c r="DB12" s="1040"/>
      <c r="DC12" s="888"/>
      <c r="DD12" s="882"/>
      <c r="DE12" s="882"/>
      <c r="DF12" s="882"/>
      <c r="DG12" s="882"/>
      <c r="DH12" s="708"/>
      <c r="DI12" s="708"/>
      <c r="DJ12" s="708"/>
      <c r="DK12" s="888"/>
      <c r="DL12" s="882"/>
      <c r="DM12" s="882"/>
      <c r="DN12" s="882"/>
      <c r="DO12" s="882"/>
      <c r="DP12" s="882"/>
      <c r="DQ12" s="708"/>
      <c r="DR12" s="1735"/>
      <c r="DS12" s="882"/>
      <c r="DT12" s="882"/>
      <c r="DU12" s="882"/>
      <c r="DV12" s="882"/>
      <c r="DW12" s="882"/>
      <c r="DX12" s="708"/>
      <c r="DY12" s="708"/>
      <c r="DZ12" s="702"/>
      <c r="EA12" s="702"/>
      <c r="EB12" s="702"/>
      <c r="EC12" s="702"/>
      <c r="ED12" s="702"/>
      <c r="EE12" s="1435"/>
      <c r="EF12" s="1764"/>
      <c r="EG12" s="1764"/>
      <c r="EH12" s="1764"/>
      <c r="EI12" s="1764"/>
      <c r="EJ12" s="233"/>
      <c r="EK12" s="1763"/>
      <c r="EM12" s="1435"/>
      <c r="EN12" s="1435"/>
      <c r="EO12" s="1435"/>
      <c r="EP12" s="1435"/>
      <c r="EQ12" s="1435"/>
      <c r="ER12" s="1435"/>
      <c r="ES12" s="1435"/>
    </row>
    <row r="13" spans="1:149" ht="24.95" customHeight="1">
      <c r="A13" s="610" t="s">
        <v>62</v>
      </c>
      <c r="B13" s="611"/>
      <c r="C13" s="831"/>
      <c r="D13" s="831"/>
      <c r="E13" s="831"/>
      <c r="F13" s="831"/>
      <c r="G13" s="831"/>
      <c r="H13" s="831"/>
      <c r="I13" s="832"/>
      <c r="J13" s="834"/>
      <c r="K13" s="831"/>
      <c r="L13" s="831"/>
      <c r="M13" s="858"/>
      <c r="N13" s="858"/>
      <c r="O13" s="858"/>
      <c r="P13" s="834"/>
      <c r="Q13" s="858"/>
      <c r="R13" s="858"/>
      <c r="S13" s="659"/>
      <c r="T13" s="1403"/>
      <c r="U13" s="615"/>
      <c r="V13" s="615"/>
      <c r="W13" s="615"/>
      <c r="X13" s="613"/>
      <c r="Y13" s="615"/>
      <c r="Z13" s="615"/>
      <c r="AA13" s="1403"/>
      <c r="AB13" s="1403"/>
      <c r="AC13" s="615"/>
      <c r="AD13" s="615"/>
      <c r="AE13" s="615"/>
      <c r="AF13" s="613"/>
      <c r="AG13" s="615"/>
      <c r="AH13" s="615"/>
      <c r="AI13" s="1403"/>
      <c r="AJ13" s="1403"/>
      <c r="AK13" s="615"/>
      <c r="AL13" s="615"/>
      <c r="AM13" s="615"/>
      <c r="AN13" s="613"/>
      <c r="AO13" s="797"/>
      <c r="AP13" s="1403"/>
      <c r="AQ13" s="1403"/>
      <c r="AR13" s="1403"/>
      <c r="AS13" s="615"/>
      <c r="AT13" s="615"/>
      <c r="AU13" s="615"/>
      <c r="AV13" s="613"/>
      <c r="AW13" s="615"/>
      <c r="AX13" s="1403"/>
      <c r="AY13" s="1403"/>
      <c r="AZ13" s="1403"/>
      <c r="BA13" s="615"/>
      <c r="BB13" s="615"/>
      <c r="BC13" s="615"/>
      <c r="BD13" s="613"/>
      <c r="BE13" s="835"/>
      <c r="BF13" s="1403"/>
      <c r="BG13" s="786"/>
      <c r="BH13" s="836"/>
      <c r="BI13" s="836"/>
      <c r="BJ13" s="836"/>
      <c r="BK13" s="836"/>
      <c r="BL13" s="615"/>
      <c r="BM13" s="615"/>
      <c r="BN13" s="615"/>
      <c r="BO13" s="1414"/>
      <c r="BP13" s="1414"/>
      <c r="BQ13" s="1414"/>
      <c r="BR13" s="1414"/>
      <c r="BS13" s="1414"/>
      <c r="BT13" s="1411"/>
      <c r="BU13" s="1411"/>
      <c r="BV13" s="721"/>
      <c r="BW13" s="1413"/>
      <c r="BX13" s="1414"/>
      <c r="BY13" s="1414"/>
      <c r="BZ13" s="1414"/>
      <c r="CA13" s="1414"/>
      <c r="CB13" s="1411"/>
      <c r="CC13" s="1411"/>
      <c r="CD13" s="1411"/>
      <c r="CE13" s="1413"/>
      <c r="CF13" s="1414"/>
      <c r="CG13" s="1414"/>
      <c r="CH13" s="1414"/>
      <c r="CI13" s="1414"/>
      <c r="CJ13" s="1411"/>
      <c r="CK13" s="1411"/>
      <c r="CL13" s="721"/>
      <c r="CM13" s="1413"/>
      <c r="CN13" s="1414"/>
      <c r="CO13" s="1414"/>
      <c r="CP13" s="1414"/>
      <c r="CQ13" s="1414"/>
      <c r="CR13" s="1411"/>
      <c r="CS13" s="1411"/>
      <c r="CT13" s="721"/>
      <c r="CU13" s="716"/>
      <c r="CV13" s="717"/>
      <c r="CW13" s="721"/>
      <c r="CX13" s="721"/>
      <c r="CY13" s="721"/>
      <c r="CZ13" s="718"/>
      <c r="DA13" s="721"/>
      <c r="DB13" s="1041"/>
      <c r="DC13" s="1413"/>
      <c r="DD13" s="1414"/>
      <c r="DE13" s="1414"/>
      <c r="DF13" s="1414"/>
      <c r="DG13" s="1414"/>
      <c r="DH13" s="1411"/>
      <c r="DI13" s="1411"/>
      <c r="DJ13" s="1411"/>
      <c r="DK13" s="1413"/>
      <c r="DL13" s="1414"/>
      <c r="DM13" s="1414"/>
      <c r="DN13" s="1414"/>
      <c r="DO13" s="1414"/>
      <c r="DP13" s="1414"/>
      <c r="DQ13" s="1411"/>
      <c r="DR13" s="1817"/>
      <c r="DS13" s="1414"/>
      <c r="DT13" s="1414"/>
      <c r="DU13" s="1414"/>
      <c r="DV13" s="1414"/>
      <c r="DW13" s="1414"/>
      <c r="DX13" s="1411"/>
      <c r="DY13" s="1411"/>
      <c r="DZ13" s="721"/>
      <c r="EA13" s="721"/>
      <c r="EB13" s="721"/>
      <c r="EC13" s="721"/>
      <c r="ED13" s="721"/>
      <c r="EE13" s="1435"/>
      <c r="EF13" s="1764"/>
      <c r="EG13" s="1764"/>
      <c r="EH13" s="1764"/>
      <c r="EI13" s="1764"/>
      <c r="EJ13" s="233"/>
      <c r="EK13" s="1763"/>
      <c r="EM13" s="1435"/>
      <c r="EN13" s="1435"/>
      <c r="EO13" s="1435"/>
      <c r="EP13" s="1435"/>
      <c r="EQ13" s="1435"/>
      <c r="ER13" s="1435"/>
      <c r="ES13" s="1435"/>
    </row>
    <row r="14" spans="1:149" ht="24.95" customHeight="1">
      <c r="A14" s="626" t="s">
        <v>49</v>
      </c>
      <c r="B14" s="609"/>
      <c r="C14" s="824">
        <v>60.385726420688371</v>
      </c>
      <c r="D14" s="824">
        <v>2.1367294089193676</v>
      </c>
      <c r="E14" s="824">
        <v>56.174106427707571</v>
      </c>
      <c r="F14" s="824">
        <v>64.597346413669172</v>
      </c>
      <c r="G14" s="824">
        <v>3.5384676736907088</v>
      </c>
      <c r="H14" s="826">
        <v>572.74121800000137</v>
      </c>
      <c r="I14" s="825">
        <v>363</v>
      </c>
      <c r="J14" s="857"/>
      <c r="K14" s="824">
        <v>47.728635477743772</v>
      </c>
      <c r="L14" s="824">
        <v>3.6450670541344947</v>
      </c>
      <c r="M14" s="824">
        <v>40.54262395459444</v>
      </c>
      <c r="N14" s="824">
        <v>54.914647000893112</v>
      </c>
      <c r="O14" s="824">
        <v>7.6370652914102628</v>
      </c>
      <c r="P14" s="826">
        <v>399.97818100000006</v>
      </c>
      <c r="Q14" s="825">
        <v>308</v>
      </c>
      <c r="R14" s="859"/>
      <c r="S14" s="1430">
        <v>50.27265721929782</v>
      </c>
      <c r="T14" s="1420">
        <v>4.1040067488026288</v>
      </c>
      <c r="U14" s="1420">
        <v>42.179484181502687</v>
      </c>
      <c r="V14" s="1420">
        <v>58.365830257092952</v>
      </c>
      <c r="W14" s="1420">
        <v>8.1634967710186057</v>
      </c>
      <c r="X14" s="589">
        <v>403.92805399999969</v>
      </c>
      <c r="Y14" s="590">
        <v>284</v>
      </c>
      <c r="Z14" s="627"/>
      <c r="AA14" s="1420">
        <v>56.631327817353714</v>
      </c>
      <c r="AB14" s="1420">
        <v>2.5660702872655388</v>
      </c>
      <c r="AC14" s="1420">
        <v>51.591874095999621</v>
      </c>
      <c r="AD14" s="1420">
        <v>61.670781538707807</v>
      </c>
      <c r="AE14" s="1420">
        <v>4.5311850987170565</v>
      </c>
      <c r="AF14" s="589">
        <v>1042.9632179999981</v>
      </c>
      <c r="AG14" s="590">
        <v>853</v>
      </c>
      <c r="AH14" s="627"/>
      <c r="AI14" s="1420">
        <v>43.390800953811784</v>
      </c>
      <c r="AJ14" s="1420">
        <v>1.8572964978673576</v>
      </c>
      <c r="AK14" s="1420">
        <v>39.746233541249978</v>
      </c>
      <c r="AL14" s="1420">
        <v>47.035368366373589</v>
      </c>
      <c r="AM14" s="1420">
        <v>4.2803922883202699</v>
      </c>
      <c r="AN14" s="589">
        <v>1805.1792609999995</v>
      </c>
      <c r="AO14" s="776">
        <v>1320</v>
      </c>
      <c r="AP14" s="1421"/>
      <c r="AQ14" s="1420">
        <v>41.542176761574616</v>
      </c>
      <c r="AR14" s="1420">
        <v>1.7908344501164866</v>
      </c>
      <c r="AS14" s="1420">
        <v>38.028023515237145</v>
      </c>
      <c r="AT14" s="1420">
        <v>45.056330007912095</v>
      </c>
      <c r="AU14" s="1420">
        <v>4.3108825529165813</v>
      </c>
      <c r="AV14" s="589">
        <v>1920.6308990000007</v>
      </c>
      <c r="AW14" s="590">
        <v>1379</v>
      </c>
      <c r="AX14" s="1421"/>
      <c r="AY14" s="1420">
        <v>32.42594966261592</v>
      </c>
      <c r="AZ14" s="1420">
        <v>1.5417499388109253</v>
      </c>
      <c r="BA14" s="1420">
        <v>29.400630618875674</v>
      </c>
      <c r="BB14" s="1420">
        <v>35.451268706356167</v>
      </c>
      <c r="BC14" s="1420">
        <v>4.7546793690006197</v>
      </c>
      <c r="BD14" s="1420">
        <v>2108.0445480000021</v>
      </c>
      <c r="BE14" s="860">
        <v>1415</v>
      </c>
      <c r="BF14" s="1421"/>
      <c r="BG14" s="1416">
        <v>36.892055047613184</v>
      </c>
      <c r="BH14" s="861">
        <v>1.7610922685448387</v>
      </c>
      <c r="BI14" s="861">
        <v>33.437050861089936</v>
      </c>
      <c r="BJ14" s="861">
        <v>40.347059234136431</v>
      </c>
      <c r="BK14" s="861">
        <v>4.773635587044307</v>
      </c>
      <c r="BL14" s="590">
        <v>2132.3932700000014</v>
      </c>
      <c r="BM14" s="590">
        <v>1551</v>
      </c>
      <c r="BN14" s="590"/>
      <c r="BO14" s="884">
        <v>40.670761101693451</v>
      </c>
      <c r="BP14" s="884">
        <v>1.6113209378103028</v>
      </c>
      <c r="BQ14" s="884">
        <v>37.509465286400172</v>
      </c>
      <c r="BR14" s="884">
        <v>43.832056916986737</v>
      </c>
      <c r="BS14" s="884">
        <v>3.9618657093270144</v>
      </c>
      <c r="BT14" s="703">
        <v>2121.1623279999967</v>
      </c>
      <c r="BU14" s="703">
        <v>1477</v>
      </c>
      <c r="BV14" s="700"/>
      <c r="BW14" s="890">
        <v>38.177642257100366</v>
      </c>
      <c r="BX14" s="884">
        <v>1.4555359160611328</v>
      </c>
      <c r="BY14" s="884">
        <v>35.322263255635328</v>
      </c>
      <c r="BZ14" s="884">
        <v>41.033021258565412</v>
      </c>
      <c r="CA14" s="884">
        <v>3.8125348502641718</v>
      </c>
      <c r="CB14" s="703">
        <v>2341.6379120000101</v>
      </c>
      <c r="CC14" s="703">
        <v>1713</v>
      </c>
      <c r="CD14" s="703"/>
      <c r="CE14" s="890">
        <v>36.8988477398727</v>
      </c>
      <c r="CF14" s="884">
        <v>0.89313466360052096</v>
      </c>
      <c r="CG14" s="884">
        <v>35.147652894554597</v>
      </c>
      <c r="CH14" s="884">
        <v>38.65004258519081</v>
      </c>
      <c r="CI14" s="884">
        <v>2.4204947262767891</v>
      </c>
      <c r="CJ14" s="703">
        <v>3160.9884900000006</v>
      </c>
      <c r="CK14" s="703">
        <v>5049</v>
      </c>
      <c r="CL14" s="701"/>
      <c r="CM14" s="890">
        <v>36.683080977557466</v>
      </c>
      <c r="CN14" s="884">
        <v>0.9836692234031118</v>
      </c>
      <c r="CO14" s="884">
        <v>34.754361089867722</v>
      </c>
      <c r="CP14" s="884">
        <v>38.611800865247218</v>
      </c>
      <c r="CQ14" s="884">
        <v>2.6815338221042992</v>
      </c>
      <c r="CR14" s="703">
        <v>2958.7309709999931</v>
      </c>
      <c r="CS14" s="703">
        <v>4487</v>
      </c>
      <c r="CT14" s="701"/>
      <c r="CU14" s="696">
        <v>36.133071635274106</v>
      </c>
      <c r="CV14" s="697">
        <v>0.99953031547847337</v>
      </c>
      <c r="CW14" s="697">
        <v>34.17325201114889</v>
      </c>
      <c r="CX14" s="697">
        <v>38.092891259399323</v>
      </c>
      <c r="CY14" s="697">
        <v>2.7662478450979635</v>
      </c>
      <c r="CZ14" s="698">
        <v>2688.4463789999945</v>
      </c>
      <c r="DA14" s="700">
        <v>4586</v>
      </c>
      <c r="DB14" s="1039"/>
      <c r="DC14" s="890">
        <v>42.033696725141311</v>
      </c>
      <c r="DD14" s="884">
        <v>1.3144340841857149</v>
      </c>
      <c r="DE14" s="884">
        <v>39.455131119885522</v>
      </c>
      <c r="DF14" s="884">
        <v>44.612262330397101</v>
      </c>
      <c r="DG14" s="884">
        <v>3.1270960838415194</v>
      </c>
      <c r="DH14" s="703">
        <v>1229.753093999999</v>
      </c>
      <c r="DI14" s="703">
        <v>2358</v>
      </c>
      <c r="DJ14" s="703"/>
      <c r="DK14" s="890">
        <v>37.756268073497523</v>
      </c>
      <c r="DL14" s="884">
        <v>0.93188118046111967</v>
      </c>
      <c r="DM14" s="884">
        <v>35.929058944951528</v>
      </c>
      <c r="DN14" s="884">
        <v>39.583477202043518</v>
      </c>
      <c r="DO14" s="884">
        <v>2.4681496027284555</v>
      </c>
      <c r="DP14" s="884">
        <v>2412.9657630000133</v>
      </c>
      <c r="DQ14" s="703">
        <v>4791</v>
      </c>
      <c r="DR14" s="1819"/>
      <c r="DS14" s="884">
        <v>37.632239795727948</v>
      </c>
      <c r="DT14" s="884">
        <v>1.2548504268841605</v>
      </c>
      <c r="DU14" s="884">
        <v>35.170487937956082</v>
      </c>
      <c r="DV14" s="884">
        <v>40.093991653499806</v>
      </c>
      <c r="DW14" s="884">
        <v>3.3345090106133215</v>
      </c>
      <c r="DX14" s="703">
        <v>1156.4405529999949</v>
      </c>
      <c r="DY14" s="703">
        <v>2200</v>
      </c>
      <c r="DZ14" s="697">
        <v>-0.6</v>
      </c>
      <c r="EA14" s="697">
        <v>-0.2</v>
      </c>
      <c r="EB14" s="697"/>
      <c r="EC14" s="697" t="s">
        <v>258</v>
      </c>
      <c r="ED14" s="697" t="s">
        <v>258</v>
      </c>
      <c r="EE14" s="1435"/>
      <c r="EF14" s="1764"/>
      <c r="EG14" s="1764"/>
      <c r="EH14" s="1764"/>
      <c r="EI14" s="1764"/>
      <c r="EJ14" s="233"/>
      <c r="EK14" s="1763"/>
      <c r="EM14" s="1435"/>
      <c r="EN14" s="1435"/>
      <c r="EO14" s="1435"/>
      <c r="EP14" s="1435"/>
      <c r="EQ14" s="1435"/>
      <c r="ER14" s="1435"/>
      <c r="ES14" s="1435"/>
    </row>
    <row r="15" spans="1:149" ht="24.95" customHeight="1">
      <c r="A15" s="628" t="s">
        <v>9</v>
      </c>
      <c r="B15" s="629"/>
      <c r="C15" s="862">
        <v>59.047619047619037</v>
      </c>
      <c r="D15" s="862">
        <v>3.4016749665709214</v>
      </c>
      <c r="E15" s="862">
        <v>52.342716574227275</v>
      </c>
      <c r="F15" s="862">
        <v>65.752521521010792</v>
      </c>
      <c r="G15" s="862">
        <v>5.7609011530636582</v>
      </c>
      <c r="H15" s="863">
        <v>304.54620000000028</v>
      </c>
      <c r="I15" s="864">
        <v>105</v>
      </c>
      <c r="J15" s="863"/>
      <c r="K15" s="862">
        <v>39.99999999999995</v>
      </c>
      <c r="L15" s="862">
        <v>6.1312798494761722</v>
      </c>
      <c r="M15" s="862">
        <v>27.912582403658682</v>
      </c>
      <c r="N15" s="862">
        <v>52.087417596341226</v>
      </c>
      <c r="O15" s="862">
        <v>15.328199623690447</v>
      </c>
      <c r="P15" s="863">
        <v>193.83054000000018</v>
      </c>
      <c r="Q15" s="864">
        <v>60</v>
      </c>
      <c r="R15" s="865"/>
      <c r="S15" s="666">
        <v>49.056603773584904</v>
      </c>
      <c r="T15" s="1427">
        <v>8.1657229506898776</v>
      </c>
      <c r="U15" s="1427">
        <v>32.953655395659005</v>
      </c>
      <c r="V15" s="1427">
        <v>65.159552151510809</v>
      </c>
      <c r="W15" s="1427">
        <v>16.645512168713982</v>
      </c>
      <c r="X15" s="1407">
        <v>172.08829700000001</v>
      </c>
      <c r="Y15" s="632">
        <v>53</v>
      </c>
      <c r="Z15" s="633"/>
      <c r="AA15" s="1427">
        <v>60.000000000000107</v>
      </c>
      <c r="AB15" s="1427">
        <v>5.174960259956122</v>
      </c>
      <c r="AC15" s="1427">
        <v>49.836999840060706</v>
      </c>
      <c r="AD15" s="1427">
        <v>70.163000159939514</v>
      </c>
      <c r="AE15" s="1427">
        <v>8.6249337665935197</v>
      </c>
      <c r="AF15" s="1407">
        <v>450.55136999999928</v>
      </c>
      <c r="AG15" s="632">
        <v>95</v>
      </c>
      <c r="AH15" s="633"/>
      <c r="AI15" s="1427">
        <v>43.078304558708773</v>
      </c>
      <c r="AJ15" s="1427">
        <v>3.0135485999396101</v>
      </c>
      <c r="AK15" s="1427">
        <v>37.164827073491686</v>
      </c>
      <c r="AL15" s="1427">
        <v>48.991782043925866</v>
      </c>
      <c r="AM15" s="1427">
        <v>6.9955134743815872</v>
      </c>
      <c r="AN15" s="1407">
        <v>897.70386500000029</v>
      </c>
      <c r="AO15" s="803">
        <v>274</v>
      </c>
      <c r="AP15" s="1427"/>
      <c r="AQ15" s="1427">
        <v>42.768356337716959</v>
      </c>
      <c r="AR15" s="1427">
        <v>2.9940135227442206</v>
      </c>
      <c r="AS15" s="1427">
        <v>36.893205600112196</v>
      </c>
      <c r="AT15" s="1427">
        <v>48.643507075321715</v>
      </c>
      <c r="AU15" s="1427">
        <v>7.0005344584725888</v>
      </c>
      <c r="AV15" s="1407">
        <v>937.19825900000069</v>
      </c>
      <c r="AW15" s="632">
        <v>284</v>
      </c>
      <c r="AX15" s="1427"/>
      <c r="AY15" s="1427">
        <v>26.170104618824162</v>
      </c>
      <c r="AZ15" s="1427">
        <v>2.3792677726498521</v>
      </c>
      <c r="BA15" s="1427">
        <v>21.501355218187555</v>
      </c>
      <c r="BB15" s="1427">
        <v>30.838854019460772</v>
      </c>
      <c r="BC15" s="1427">
        <v>9.0915485715652959</v>
      </c>
      <c r="BD15" s="1407">
        <v>1105.5427259999985</v>
      </c>
      <c r="BE15" s="866">
        <v>340</v>
      </c>
      <c r="BF15" s="1427"/>
      <c r="BG15" s="1417">
        <v>32.884128287190627</v>
      </c>
      <c r="BH15" s="867">
        <v>2.7220033308073623</v>
      </c>
      <c r="BI15" s="867">
        <v>27.543957830681578</v>
      </c>
      <c r="BJ15" s="867">
        <v>38.224298743699677</v>
      </c>
      <c r="BK15" s="867">
        <v>8.2775596392125319</v>
      </c>
      <c r="BL15" s="632">
        <v>1092.3841369999998</v>
      </c>
      <c r="BM15" s="632">
        <v>356</v>
      </c>
      <c r="BN15" s="632"/>
      <c r="BO15" s="885">
        <v>39.020906657570649</v>
      </c>
      <c r="BP15" s="885">
        <v>2.6743100451599409</v>
      </c>
      <c r="BQ15" s="885">
        <v>33.774102649642955</v>
      </c>
      <c r="BR15" s="885">
        <v>44.267710665498342</v>
      </c>
      <c r="BS15" s="885">
        <v>6.8535312842124441</v>
      </c>
      <c r="BT15" s="736">
        <v>1022.419147</v>
      </c>
      <c r="BU15" s="736">
        <v>313</v>
      </c>
      <c r="BV15" s="733"/>
      <c r="BW15" s="891">
        <v>35.86848585855482</v>
      </c>
      <c r="BX15" s="885">
        <v>2.2976006337675137</v>
      </c>
      <c r="BY15" s="885">
        <v>31.361197147214643</v>
      </c>
      <c r="BZ15" s="885">
        <v>40.375774569895</v>
      </c>
      <c r="CA15" s="885">
        <v>6.4056248229377761</v>
      </c>
      <c r="CB15" s="736">
        <v>1154.8603240000004</v>
      </c>
      <c r="CC15" s="736">
        <v>495</v>
      </c>
      <c r="CD15" s="736"/>
      <c r="CE15" s="891">
        <v>35.330697956685071</v>
      </c>
      <c r="CF15" s="885">
        <v>1.4597414015935803</v>
      </c>
      <c r="CG15" s="885">
        <v>32.468540969447716</v>
      </c>
      <c r="CH15" s="885">
        <v>38.19285494392242</v>
      </c>
      <c r="CI15" s="885">
        <v>4.1316517533370059</v>
      </c>
      <c r="CJ15" s="736">
        <v>1574.1319819999999</v>
      </c>
      <c r="CK15" s="736">
        <v>1345</v>
      </c>
      <c r="CL15" s="734"/>
      <c r="CM15" s="891">
        <v>34.027089422354948</v>
      </c>
      <c r="CN15" s="885">
        <v>1.5902544282378166</v>
      </c>
      <c r="CO15" s="885">
        <v>30.909013478474336</v>
      </c>
      <c r="CP15" s="885">
        <v>37.145165366235567</v>
      </c>
      <c r="CQ15" s="885">
        <v>4.6734953098664356</v>
      </c>
      <c r="CR15" s="736">
        <v>1496.8688320000019</v>
      </c>
      <c r="CS15" s="736">
        <v>1221</v>
      </c>
      <c r="CT15" s="734"/>
      <c r="CU15" s="737">
        <v>33.232435734096342</v>
      </c>
      <c r="CV15" s="730">
        <v>1.5999027604667042</v>
      </c>
      <c r="CW15" s="730">
        <v>30.095441509810321</v>
      </c>
      <c r="CX15" s="730">
        <v>36.369429958382355</v>
      </c>
      <c r="CY15" s="730">
        <v>4.8142807625298758</v>
      </c>
      <c r="CZ15" s="731">
        <v>1393.302394999999</v>
      </c>
      <c r="DA15" s="733">
        <v>1219</v>
      </c>
      <c r="DB15" s="1040"/>
      <c r="DC15" s="891">
        <v>41.001426216084091</v>
      </c>
      <c r="DD15" s="885">
        <v>2.2173846569256161</v>
      </c>
      <c r="DE15" s="885">
        <v>36.65151481408909</v>
      </c>
      <c r="DF15" s="885">
        <v>45.351337618079093</v>
      </c>
      <c r="DG15" s="885">
        <v>5.4080671370787048</v>
      </c>
      <c r="DH15" s="736">
        <v>624.94527299999982</v>
      </c>
      <c r="DI15" s="736">
        <v>716</v>
      </c>
      <c r="DJ15" s="736"/>
      <c r="DK15" s="891">
        <v>35.467726754676804</v>
      </c>
      <c r="DL15" s="885">
        <v>1.5092139425396942</v>
      </c>
      <c r="DM15" s="885">
        <v>32.508498099181409</v>
      </c>
      <c r="DN15" s="885">
        <v>38.426955410172198</v>
      </c>
      <c r="DO15" s="885">
        <v>4.2551752836561141</v>
      </c>
      <c r="DP15" s="885">
        <v>1242.8150499999997</v>
      </c>
      <c r="DQ15" s="736">
        <v>1449</v>
      </c>
      <c r="DR15" s="1820"/>
      <c r="DS15" s="885">
        <v>35.666843301704198</v>
      </c>
      <c r="DT15" s="885">
        <v>2.1138315121834488</v>
      </c>
      <c r="DU15" s="885">
        <v>31.519951735467615</v>
      </c>
      <c r="DV15" s="885">
        <v>39.813734867940781</v>
      </c>
      <c r="DW15" s="885">
        <v>5.9266010571853656</v>
      </c>
      <c r="DX15" s="736">
        <v>560.00780700000007</v>
      </c>
      <c r="DY15" s="736">
        <v>628</v>
      </c>
      <c r="DZ15" s="730">
        <v>-0.2</v>
      </c>
      <c r="EA15" s="730">
        <v>0.2</v>
      </c>
      <c r="EB15" s="730"/>
      <c r="EC15" s="730" t="s">
        <v>258</v>
      </c>
      <c r="ED15" s="730" t="s">
        <v>258</v>
      </c>
      <c r="EE15" s="1435"/>
      <c r="EF15" s="1764"/>
      <c r="EG15" s="1764"/>
      <c r="EH15" s="1764"/>
      <c r="EI15" s="1764"/>
      <c r="EJ15" s="233"/>
      <c r="EK15" s="1763"/>
      <c r="EM15" s="1435"/>
      <c r="EN15" s="1435"/>
      <c r="EO15" s="1435"/>
      <c r="EP15" s="1435"/>
      <c r="EQ15" s="1435"/>
      <c r="ER15" s="1435"/>
      <c r="ES15" s="1435"/>
    </row>
    <row r="16" spans="1:149" ht="24.95" customHeight="1">
      <c r="A16" s="628" t="s">
        <v>10</v>
      </c>
      <c r="B16" s="629"/>
      <c r="C16" s="862">
        <v>61.905201013092693</v>
      </c>
      <c r="D16" s="862">
        <v>2.4606036818043786</v>
      </c>
      <c r="E16" s="862">
        <v>57.055205680117638</v>
      </c>
      <c r="F16" s="862">
        <v>66.755196346067748</v>
      </c>
      <c r="G16" s="862">
        <v>3.974793137791397</v>
      </c>
      <c r="H16" s="863">
        <v>268.1950179999991</v>
      </c>
      <c r="I16" s="864">
        <v>258</v>
      </c>
      <c r="J16" s="863"/>
      <c r="K16" s="862">
        <v>54.995493254273967</v>
      </c>
      <c r="L16" s="862">
        <v>4.2668012396625024</v>
      </c>
      <c r="M16" s="862">
        <v>46.583773409388144</v>
      </c>
      <c r="N16" s="862">
        <v>63.40721309915979</v>
      </c>
      <c r="O16" s="862">
        <v>7.7584561700988264</v>
      </c>
      <c r="P16" s="863">
        <v>206.14764100000033</v>
      </c>
      <c r="Q16" s="864">
        <v>248</v>
      </c>
      <c r="R16" s="863"/>
      <c r="S16" s="1433">
        <v>51.175300360584671</v>
      </c>
      <c r="T16" s="1427">
        <v>3.7399176549340543</v>
      </c>
      <c r="U16" s="1427">
        <v>43.800117379387792</v>
      </c>
      <c r="V16" s="1427">
        <v>58.550483341781558</v>
      </c>
      <c r="W16" s="1427">
        <v>7.3080521825613891</v>
      </c>
      <c r="X16" s="1407">
        <v>231.83975700000028</v>
      </c>
      <c r="Y16" s="632">
        <v>231</v>
      </c>
      <c r="Z16" s="1407"/>
      <c r="AA16" s="1427">
        <v>54.069326614817712</v>
      </c>
      <c r="AB16" s="1427">
        <v>2.2492988164257626</v>
      </c>
      <c r="AC16" s="1427">
        <v>49.651974000929165</v>
      </c>
      <c r="AD16" s="1427">
        <v>58.486679228706265</v>
      </c>
      <c r="AE16" s="1427">
        <v>4.1600274263621806</v>
      </c>
      <c r="AF16" s="1407">
        <v>592.41184800000156</v>
      </c>
      <c r="AG16" s="632">
        <v>758</v>
      </c>
      <c r="AH16" s="1427"/>
      <c r="AI16" s="1427">
        <v>43.69993244422902</v>
      </c>
      <c r="AJ16" s="1427">
        <v>2.1839234733933734</v>
      </c>
      <c r="AK16" s="1427">
        <v>39.414425885745899</v>
      </c>
      <c r="AL16" s="1427">
        <v>47.985439002712134</v>
      </c>
      <c r="AM16" s="1427">
        <v>4.9975442780845327</v>
      </c>
      <c r="AN16" s="1407">
        <v>907.47539600000061</v>
      </c>
      <c r="AO16" s="803">
        <v>1046</v>
      </c>
      <c r="AP16" s="1427"/>
      <c r="AQ16" s="1427">
        <v>40.373643892885205</v>
      </c>
      <c r="AR16" s="1427">
        <v>2.0245948214481042</v>
      </c>
      <c r="AS16" s="1427">
        <v>36.400782825885344</v>
      </c>
      <c r="AT16" s="1427">
        <v>44.346504959885067</v>
      </c>
      <c r="AU16" s="1427">
        <v>5.0146447687989975</v>
      </c>
      <c r="AV16" s="1407">
        <v>983.43263999999897</v>
      </c>
      <c r="AW16" s="632">
        <v>1095</v>
      </c>
      <c r="AX16" s="1427"/>
      <c r="AY16" s="1427">
        <v>39.324793965312182</v>
      </c>
      <c r="AZ16" s="1427">
        <v>1.9229173859692406</v>
      </c>
      <c r="BA16" s="1427">
        <v>35.551524097827283</v>
      </c>
      <c r="BB16" s="1427">
        <v>43.098063832797081</v>
      </c>
      <c r="BC16" s="1427">
        <v>4.8898346108702251</v>
      </c>
      <c r="BD16" s="1407">
        <v>1002.5018219999997</v>
      </c>
      <c r="BE16" s="866">
        <v>1075</v>
      </c>
      <c r="BF16" s="1427"/>
      <c r="BG16" s="1417">
        <v>41.101821554869034</v>
      </c>
      <c r="BH16" s="867">
        <v>2.2007479372135901</v>
      </c>
      <c r="BI16" s="867">
        <v>36.784277566763244</v>
      </c>
      <c r="BJ16" s="867">
        <v>45.419365542974823</v>
      </c>
      <c r="BK16" s="867">
        <v>5.3543805455816438</v>
      </c>
      <c r="BL16" s="632">
        <v>1040.0091329999977</v>
      </c>
      <c r="BM16" s="632">
        <v>1195</v>
      </c>
      <c r="BN16" s="632"/>
      <c r="BO16" s="885">
        <v>42.206008648712981</v>
      </c>
      <c r="BP16" s="885">
        <v>1.8627542527962462</v>
      </c>
      <c r="BQ16" s="885">
        <v>38.551418749144631</v>
      </c>
      <c r="BR16" s="885">
        <v>45.860598548281331</v>
      </c>
      <c r="BS16" s="885">
        <v>4.4134811900841715</v>
      </c>
      <c r="BT16" s="736">
        <v>1098.7431809999923</v>
      </c>
      <c r="BU16" s="736">
        <v>1164</v>
      </c>
      <c r="BV16" s="733"/>
      <c r="BW16" s="891">
        <v>40.424696072032795</v>
      </c>
      <c r="BX16" s="885">
        <v>1.7904540376633835</v>
      </c>
      <c r="BY16" s="885">
        <v>36.912295721193495</v>
      </c>
      <c r="BZ16" s="885">
        <v>43.937096422872095</v>
      </c>
      <c r="CA16" s="885">
        <v>4.4291094594081111</v>
      </c>
      <c r="CB16" s="736">
        <v>1186.7775879999963</v>
      </c>
      <c r="CC16" s="736">
        <v>1218</v>
      </c>
      <c r="CD16" s="736"/>
      <c r="CE16" s="891">
        <v>38.454423000671348</v>
      </c>
      <c r="CF16" s="885">
        <v>1.0402351211313741</v>
      </c>
      <c r="CG16" s="885">
        <v>36.414804053736255</v>
      </c>
      <c r="CH16" s="885">
        <v>40.494041947606448</v>
      </c>
      <c r="CI16" s="885">
        <v>2.7051117659812851</v>
      </c>
      <c r="CJ16" s="736">
        <v>1586.8565079999992</v>
      </c>
      <c r="CK16" s="736">
        <v>3704</v>
      </c>
      <c r="CL16" s="734"/>
      <c r="CM16" s="891">
        <v>39.402674618417258</v>
      </c>
      <c r="CN16" s="885">
        <v>1.127645120705447</v>
      </c>
      <c r="CO16" s="885">
        <v>37.191655386732286</v>
      </c>
      <c r="CP16" s="885">
        <v>41.613693850102237</v>
      </c>
      <c r="CQ16" s="885">
        <v>2.8618491806096147</v>
      </c>
      <c r="CR16" s="736">
        <v>1461.8621389999896</v>
      </c>
      <c r="CS16" s="736">
        <v>3266</v>
      </c>
      <c r="CT16" s="734"/>
      <c r="CU16" s="737">
        <v>39.253545496142841</v>
      </c>
      <c r="CV16" s="730">
        <v>1.1337390777222549</v>
      </c>
      <c r="CW16" s="730">
        <v>37.030577309235909</v>
      </c>
      <c r="CX16" s="730">
        <v>41.476513683049774</v>
      </c>
      <c r="CY16" s="730">
        <v>2.8882463058876024</v>
      </c>
      <c r="CZ16" s="731">
        <v>1295.1439840000075</v>
      </c>
      <c r="DA16" s="733">
        <v>3367</v>
      </c>
      <c r="DB16" s="1040"/>
      <c r="DC16" s="891">
        <v>43.100337321861304</v>
      </c>
      <c r="DD16" s="885">
        <v>1.3791227595752469</v>
      </c>
      <c r="DE16" s="885">
        <v>40.394869960621051</v>
      </c>
      <c r="DF16" s="885">
        <v>45.805804683101556</v>
      </c>
      <c r="DG16" s="885">
        <v>3.1997957446976399</v>
      </c>
      <c r="DH16" s="736">
        <v>604.8078210000017</v>
      </c>
      <c r="DI16" s="736">
        <v>1642</v>
      </c>
      <c r="DJ16" s="736"/>
      <c r="DK16" s="891">
        <v>40.186923853115935</v>
      </c>
      <c r="DL16" s="885">
        <v>1.0487788577271899</v>
      </c>
      <c r="DM16" s="885">
        <v>38.130504705648114</v>
      </c>
      <c r="DN16" s="885">
        <v>42.243343000583756</v>
      </c>
      <c r="DO16" s="885">
        <v>2.6097515240541895</v>
      </c>
      <c r="DP16" s="885">
        <v>1170.1507129999889</v>
      </c>
      <c r="DQ16" s="736">
        <v>3342</v>
      </c>
      <c r="DR16" s="1820"/>
      <c r="DS16" s="885">
        <v>39.47760691865173</v>
      </c>
      <c r="DT16" s="885">
        <v>1.4001149133248274</v>
      </c>
      <c r="DU16" s="885">
        <v>36.730876778447012</v>
      </c>
      <c r="DV16" s="885">
        <v>42.224337058856449</v>
      </c>
      <c r="DW16" s="885">
        <v>3.5466053355511886</v>
      </c>
      <c r="DX16" s="736">
        <v>596.43274599999916</v>
      </c>
      <c r="DY16" s="736">
        <v>1572</v>
      </c>
      <c r="DZ16" s="730">
        <v>-0.9</v>
      </c>
      <c r="EA16" s="730">
        <v>-0.7</v>
      </c>
      <c r="EB16" s="730"/>
      <c r="EC16" s="730" t="s">
        <v>258</v>
      </c>
      <c r="ED16" s="730" t="s">
        <v>258</v>
      </c>
      <c r="EE16" s="1435"/>
      <c r="EF16" s="1764"/>
      <c r="EG16" s="1764"/>
      <c r="EH16" s="1764"/>
      <c r="EI16" s="1764"/>
      <c r="EJ16" s="233"/>
      <c r="EK16" s="1763"/>
      <c r="EM16" s="1435"/>
      <c r="EN16" s="1435"/>
      <c r="EO16" s="1435"/>
      <c r="EP16" s="1435"/>
      <c r="EQ16" s="1435"/>
      <c r="ER16" s="1435"/>
      <c r="ES16" s="1435"/>
    </row>
    <row r="17" spans="1:149" ht="24.95" customHeight="1">
      <c r="A17" s="637" t="s">
        <v>11</v>
      </c>
      <c r="B17" s="629"/>
      <c r="C17" s="868">
        <v>65.882910921103246</v>
      </c>
      <c r="D17" s="868">
        <v>2.342122291087394</v>
      </c>
      <c r="E17" s="868">
        <v>61.266449414103931</v>
      </c>
      <c r="F17" s="868">
        <v>70.499372428102561</v>
      </c>
      <c r="G17" s="868">
        <v>3.5549769406700253</v>
      </c>
      <c r="H17" s="869">
        <v>457.24394199999966</v>
      </c>
      <c r="I17" s="870">
        <v>547</v>
      </c>
      <c r="J17" s="863"/>
      <c r="K17" s="868">
        <v>65.971655456498013</v>
      </c>
      <c r="L17" s="868">
        <v>2.4865003584891858</v>
      </c>
      <c r="M17" s="868">
        <v>61.069682471350575</v>
      </c>
      <c r="N17" s="868">
        <v>70.873628441645451</v>
      </c>
      <c r="O17" s="868">
        <v>3.7690434494686809</v>
      </c>
      <c r="P17" s="869">
        <v>395.59261199999884</v>
      </c>
      <c r="Q17" s="870">
        <v>456</v>
      </c>
      <c r="R17" s="869"/>
      <c r="S17" s="670">
        <v>65.698516730554374</v>
      </c>
      <c r="T17" s="1408">
        <v>2.989088035150063</v>
      </c>
      <c r="U17" s="1408">
        <v>59.803982882448366</v>
      </c>
      <c r="V17" s="1408">
        <v>71.593050578660367</v>
      </c>
      <c r="W17" s="1408">
        <v>4.5497039870915827</v>
      </c>
      <c r="X17" s="640">
        <v>372.78695500000111</v>
      </c>
      <c r="Y17" s="641">
        <v>453</v>
      </c>
      <c r="Z17" s="640"/>
      <c r="AA17" s="1408">
        <v>63.014027121186722</v>
      </c>
      <c r="AB17" s="1408">
        <v>2.1562049969359518</v>
      </c>
      <c r="AC17" s="1408">
        <v>58.77949958320945</v>
      </c>
      <c r="AD17" s="1408">
        <v>67.248554659164</v>
      </c>
      <c r="AE17" s="1408">
        <v>3.4217857442902386</v>
      </c>
      <c r="AF17" s="640">
        <v>875.04312800000037</v>
      </c>
      <c r="AG17" s="641">
        <v>846</v>
      </c>
      <c r="AH17" s="1408"/>
      <c r="AI17" s="1408">
        <v>59.781950670539665</v>
      </c>
      <c r="AJ17" s="1408">
        <v>1.7071568784504498</v>
      </c>
      <c r="AK17" s="1408">
        <v>56.432001788131558</v>
      </c>
      <c r="AL17" s="1408">
        <v>63.131899552947765</v>
      </c>
      <c r="AM17" s="1408">
        <v>2.8556393013313479</v>
      </c>
      <c r="AN17" s="640">
        <v>1549.9210239999982</v>
      </c>
      <c r="AO17" s="808">
        <v>1715</v>
      </c>
      <c r="AP17" s="1427"/>
      <c r="AQ17" s="1408">
        <v>60.144139389658605</v>
      </c>
      <c r="AR17" s="1408">
        <v>1.5103270806134832</v>
      </c>
      <c r="AS17" s="1408">
        <v>57.180425567298286</v>
      </c>
      <c r="AT17" s="1408">
        <v>63.107853212018917</v>
      </c>
      <c r="AU17" s="1408">
        <v>2.5111791372197674</v>
      </c>
      <c r="AV17" s="640">
        <v>1561.5713409999978</v>
      </c>
      <c r="AW17" s="641">
        <v>1814</v>
      </c>
      <c r="AX17" s="1427"/>
      <c r="AY17" s="1408">
        <v>51.724558435090472</v>
      </c>
      <c r="AZ17" s="1408">
        <v>1.6037370131677249</v>
      </c>
      <c r="BA17" s="1408">
        <v>48.577604441481512</v>
      </c>
      <c r="BB17" s="1408">
        <v>54.87151242869944</v>
      </c>
      <c r="BC17" s="1408">
        <v>3.1005330189145379</v>
      </c>
      <c r="BD17" s="640">
        <v>1509.7562350000067</v>
      </c>
      <c r="BE17" s="871">
        <v>1729</v>
      </c>
      <c r="BF17" s="1427"/>
      <c r="BG17" s="1418">
        <v>51.763006085911734</v>
      </c>
      <c r="BH17" s="872">
        <v>1.4296707422965225</v>
      </c>
      <c r="BI17" s="872">
        <v>48.958202221736165</v>
      </c>
      <c r="BJ17" s="872">
        <v>54.567809950087295</v>
      </c>
      <c r="BK17" s="872">
        <v>2.761954628221706</v>
      </c>
      <c r="BL17" s="641">
        <v>1537.7571419999972</v>
      </c>
      <c r="BM17" s="641">
        <v>1759</v>
      </c>
      <c r="BN17" s="641"/>
      <c r="BO17" s="886">
        <v>52.756393569673484</v>
      </c>
      <c r="BP17" s="886">
        <v>1.5349289051457837</v>
      </c>
      <c r="BQ17" s="886">
        <v>49.744973429372848</v>
      </c>
      <c r="BR17" s="886">
        <v>55.767813709974121</v>
      </c>
      <c r="BS17" s="886">
        <v>2.9094651876054751</v>
      </c>
      <c r="BT17" s="743">
        <v>1299.9346099999987</v>
      </c>
      <c r="BU17" s="743">
        <v>1611</v>
      </c>
      <c r="BV17" s="742"/>
      <c r="BW17" s="892">
        <v>55.875020115475657</v>
      </c>
      <c r="BX17" s="886">
        <v>1.5482789993266011</v>
      </c>
      <c r="BY17" s="886">
        <v>52.837703554404413</v>
      </c>
      <c r="BZ17" s="886">
        <v>58.912336676546907</v>
      </c>
      <c r="CA17" s="886">
        <v>2.770968128739475</v>
      </c>
      <c r="CB17" s="743">
        <v>1383.1390599999959</v>
      </c>
      <c r="CC17" s="743">
        <v>1635</v>
      </c>
      <c r="CD17" s="743"/>
      <c r="CE17" s="892">
        <v>53.178230934725079</v>
      </c>
      <c r="CF17" s="886">
        <v>1.0676613962476202</v>
      </c>
      <c r="CG17" s="886">
        <v>51.084836500657701</v>
      </c>
      <c r="CH17" s="886">
        <v>55.271625368792456</v>
      </c>
      <c r="CI17" s="886">
        <v>2.0077038620524013</v>
      </c>
      <c r="CJ17" s="743">
        <v>1660.6945840000083</v>
      </c>
      <c r="CK17" s="743">
        <v>3991</v>
      </c>
      <c r="CL17" s="734"/>
      <c r="CM17" s="892">
        <v>51.846521869969855</v>
      </c>
      <c r="CN17" s="886">
        <v>1.1907532992965275</v>
      </c>
      <c r="CO17" s="886">
        <v>49.511763889294244</v>
      </c>
      <c r="CP17" s="886">
        <v>54.181279850645467</v>
      </c>
      <c r="CQ17" s="886">
        <v>2.2966888739092575</v>
      </c>
      <c r="CR17" s="743">
        <v>1519.0580440000099</v>
      </c>
      <c r="CS17" s="743">
        <v>3450</v>
      </c>
      <c r="CT17" s="734"/>
      <c r="CU17" s="738">
        <v>52.035482083899019</v>
      </c>
      <c r="CV17" s="739">
        <v>1.1558140931120293</v>
      </c>
      <c r="CW17" s="739">
        <v>49.7692305190957</v>
      </c>
      <c r="CX17" s="739">
        <v>54.301733648702331</v>
      </c>
      <c r="CY17" s="739">
        <v>2.2212037763933101</v>
      </c>
      <c r="CZ17" s="740">
        <v>1369.5938530000053</v>
      </c>
      <c r="DA17" s="742">
        <v>3484</v>
      </c>
      <c r="DB17" s="1039"/>
      <c r="DC17" s="892">
        <v>54.159506809189274</v>
      </c>
      <c r="DD17" s="886">
        <v>1.4601022013528293</v>
      </c>
      <c r="DE17" s="886">
        <v>51.295179596540152</v>
      </c>
      <c r="DF17" s="886">
        <v>57.023834021838397</v>
      </c>
      <c r="DG17" s="886">
        <v>2.6959296481353721</v>
      </c>
      <c r="DH17" s="743">
        <v>617.27427500000169</v>
      </c>
      <c r="DI17" s="743">
        <v>1892</v>
      </c>
      <c r="DJ17" s="743"/>
      <c r="DK17" s="892">
        <v>50.223135120210671</v>
      </c>
      <c r="DL17" s="886">
        <v>0.99926330906053729</v>
      </c>
      <c r="DM17" s="886">
        <v>48.26380481242078</v>
      </c>
      <c r="DN17" s="886">
        <v>52.182465428000555</v>
      </c>
      <c r="DO17" s="886">
        <v>1.9896474138238658</v>
      </c>
      <c r="DP17" s="886">
        <v>1240.3264879999954</v>
      </c>
      <c r="DQ17" s="743">
        <v>3778</v>
      </c>
      <c r="DR17" s="1821"/>
      <c r="DS17" s="886">
        <v>49.432829553999859</v>
      </c>
      <c r="DT17" s="886">
        <v>1.4856105462678615</v>
      </c>
      <c r="DU17" s="886">
        <v>46.518375015157851</v>
      </c>
      <c r="DV17" s="886">
        <v>52.347284092841861</v>
      </c>
      <c r="DW17" s="886">
        <v>3.0053115706132045</v>
      </c>
      <c r="DX17" s="743">
        <v>610.67630099999838</v>
      </c>
      <c r="DY17" s="743">
        <v>1727</v>
      </c>
      <c r="DZ17" s="739">
        <v>-6.5</v>
      </c>
      <c r="EA17" s="739">
        <v>-0.8</v>
      </c>
      <c r="EB17" s="739"/>
      <c r="EC17" s="739" t="s">
        <v>437</v>
      </c>
      <c r="ED17" s="739" t="s">
        <v>258</v>
      </c>
      <c r="EE17" s="1435"/>
      <c r="EF17" s="1764"/>
      <c r="EG17" s="1764"/>
      <c r="EH17" s="1764"/>
      <c r="EI17" s="1764"/>
      <c r="EJ17" s="233"/>
      <c r="EK17" s="1763"/>
      <c r="EM17" s="1435"/>
      <c r="EN17" s="1435"/>
      <c r="EO17" s="1435"/>
      <c r="EP17" s="1435"/>
      <c r="EQ17" s="1435"/>
      <c r="ER17" s="1435"/>
      <c r="ES17" s="1435"/>
    </row>
    <row r="18" spans="1:149" ht="24.95" customHeight="1">
      <c r="A18" s="628" t="s">
        <v>50</v>
      </c>
      <c r="B18" s="629"/>
      <c r="C18" s="862">
        <v>64.489640179591504</v>
      </c>
      <c r="D18" s="862">
        <v>3.2818822485462023</v>
      </c>
      <c r="E18" s="862">
        <v>58.020856235827488</v>
      </c>
      <c r="F18" s="862">
        <v>70.958424123355513</v>
      </c>
      <c r="G18" s="862">
        <v>5.0890069155398887</v>
      </c>
      <c r="H18" s="863">
        <v>123.93332599999971</v>
      </c>
      <c r="I18" s="864">
        <v>148</v>
      </c>
      <c r="J18" s="865"/>
      <c r="K18" s="862">
        <v>62.662992916625917</v>
      </c>
      <c r="L18" s="862">
        <v>5.0364558480238149</v>
      </c>
      <c r="M18" s="862">
        <v>52.733949301727137</v>
      </c>
      <c r="N18" s="862">
        <v>72.592036531524698</v>
      </c>
      <c r="O18" s="862">
        <v>8.0373688098889531</v>
      </c>
      <c r="P18" s="863">
        <v>135.3331050000001</v>
      </c>
      <c r="Q18" s="864">
        <v>127</v>
      </c>
      <c r="R18" s="863"/>
      <c r="S18" s="1433">
        <v>59.707005190084082</v>
      </c>
      <c r="T18" s="1427">
        <v>6.4174001077093212</v>
      </c>
      <c r="U18" s="1427">
        <v>47.051780015415531</v>
      </c>
      <c r="V18" s="1427">
        <v>72.362230364752634</v>
      </c>
      <c r="W18" s="1427">
        <v>10.748152728944943</v>
      </c>
      <c r="X18" s="1407">
        <v>94.838539999999952</v>
      </c>
      <c r="Y18" s="632">
        <v>107</v>
      </c>
      <c r="Z18" s="1407"/>
      <c r="AA18" s="1427">
        <v>63.1635744850538</v>
      </c>
      <c r="AB18" s="1427">
        <v>3.5910178145698275</v>
      </c>
      <c r="AC18" s="1427">
        <v>56.11124697131018</v>
      </c>
      <c r="AD18" s="1427">
        <v>70.21590199879742</v>
      </c>
      <c r="AE18" s="1427">
        <v>5.6852669340611159</v>
      </c>
      <c r="AF18" s="1407">
        <v>326.02909299999902</v>
      </c>
      <c r="AG18" s="632">
        <v>318</v>
      </c>
      <c r="AH18" s="1427"/>
      <c r="AI18" s="1427">
        <v>56.521771716407855</v>
      </c>
      <c r="AJ18" s="1427">
        <v>2.618628521560983</v>
      </c>
      <c r="AK18" s="1427">
        <v>51.3832447304125</v>
      </c>
      <c r="AL18" s="1427">
        <v>61.660298702403203</v>
      </c>
      <c r="AM18" s="1427">
        <v>4.6329554825345545</v>
      </c>
      <c r="AN18" s="1407">
        <v>606.68942000000152</v>
      </c>
      <c r="AO18" s="803">
        <v>612</v>
      </c>
      <c r="AP18" s="1427"/>
      <c r="AQ18" s="1427">
        <v>55.28925977610524</v>
      </c>
      <c r="AR18" s="1427">
        <v>2.500059663120096</v>
      </c>
      <c r="AS18" s="1427">
        <v>50.383394367597269</v>
      </c>
      <c r="AT18" s="1427">
        <v>60.195125184613204</v>
      </c>
      <c r="AU18" s="1427">
        <v>4.521781758779424</v>
      </c>
      <c r="AV18" s="1407">
        <v>589.22350799999947</v>
      </c>
      <c r="AW18" s="632">
        <v>633</v>
      </c>
      <c r="AX18" s="1427"/>
      <c r="AY18" s="1427">
        <v>49.510792787906169</v>
      </c>
      <c r="AZ18" s="1427">
        <v>2.8343942253873293</v>
      </c>
      <c r="BA18" s="1427">
        <v>43.948965534554631</v>
      </c>
      <c r="BB18" s="1427">
        <v>55.072620041257714</v>
      </c>
      <c r="BC18" s="1427">
        <v>5.7248007268420817</v>
      </c>
      <c r="BD18" s="1407">
        <v>625.04383100000007</v>
      </c>
      <c r="BE18" s="866">
        <v>618</v>
      </c>
      <c r="BF18" s="1427"/>
      <c r="BG18" s="1417">
        <v>48.654242344821903</v>
      </c>
      <c r="BH18" s="867">
        <v>2.3262997517742288</v>
      </c>
      <c r="BI18" s="867">
        <v>44.090384150083992</v>
      </c>
      <c r="BJ18" s="867">
        <v>53.218100539559821</v>
      </c>
      <c r="BK18" s="867">
        <v>4.7812886187545551</v>
      </c>
      <c r="BL18" s="632">
        <v>584.93789499999968</v>
      </c>
      <c r="BM18" s="632">
        <v>656</v>
      </c>
      <c r="BN18" s="632"/>
      <c r="BO18" s="885">
        <v>49.715080783547045</v>
      </c>
      <c r="BP18" s="885">
        <v>2.2719374590775629</v>
      </c>
      <c r="BQ18" s="885">
        <v>45.257702856248308</v>
      </c>
      <c r="BR18" s="885">
        <v>54.172458710845781</v>
      </c>
      <c r="BS18" s="885">
        <v>4.5699160561948622</v>
      </c>
      <c r="BT18" s="736">
        <v>519.57306300000062</v>
      </c>
      <c r="BU18" s="736">
        <v>568</v>
      </c>
      <c r="BV18" s="733"/>
      <c r="BW18" s="891">
        <v>52.248463639714629</v>
      </c>
      <c r="BX18" s="885">
        <v>2.6168733077652186</v>
      </c>
      <c r="BY18" s="885">
        <v>47.114845836103285</v>
      </c>
      <c r="BZ18" s="885">
        <v>57.382081443325959</v>
      </c>
      <c r="CA18" s="885">
        <v>5.0085172375788387</v>
      </c>
      <c r="CB18" s="736">
        <v>631.86839000000032</v>
      </c>
      <c r="CC18" s="736">
        <v>621</v>
      </c>
      <c r="CD18" s="736"/>
      <c r="CE18" s="891">
        <v>52.758543920380305</v>
      </c>
      <c r="CF18" s="885">
        <v>1.5550777655412733</v>
      </c>
      <c r="CG18" s="885">
        <v>49.70945817993173</v>
      </c>
      <c r="CH18" s="885">
        <v>55.80762966082888</v>
      </c>
      <c r="CI18" s="885">
        <v>2.9475373086264347</v>
      </c>
      <c r="CJ18" s="736">
        <v>790.5147109999956</v>
      </c>
      <c r="CK18" s="736">
        <v>1919</v>
      </c>
      <c r="CL18" s="734"/>
      <c r="CM18" s="891">
        <v>49.418114462612984</v>
      </c>
      <c r="CN18" s="885">
        <v>1.6069240742540549</v>
      </c>
      <c r="CO18" s="885">
        <v>46.267353672010181</v>
      </c>
      <c r="CP18" s="885">
        <v>52.568875253215786</v>
      </c>
      <c r="CQ18" s="885">
        <v>3.2516903805987276</v>
      </c>
      <c r="CR18" s="736">
        <v>700.79701900000032</v>
      </c>
      <c r="CS18" s="736">
        <v>1690</v>
      </c>
      <c r="CT18" s="734"/>
      <c r="CU18" s="737">
        <v>47.726955782633631</v>
      </c>
      <c r="CV18" s="730">
        <v>1.5558820066843626</v>
      </c>
      <c r="CW18" s="730">
        <v>44.676274835489309</v>
      </c>
      <c r="CX18" s="730">
        <v>50.777636729777953</v>
      </c>
      <c r="CY18" s="730">
        <v>3.2599649006955946</v>
      </c>
      <c r="CZ18" s="731">
        <v>647.26675300000295</v>
      </c>
      <c r="DA18" s="733">
        <v>1834</v>
      </c>
      <c r="DB18" s="1040"/>
      <c r="DC18" s="891">
        <v>54.386948652756963</v>
      </c>
      <c r="DD18" s="885">
        <v>1.904162107294</v>
      </c>
      <c r="DE18" s="885">
        <v>50.6514955206652</v>
      </c>
      <c r="DF18" s="885">
        <v>58.122401784848719</v>
      </c>
      <c r="DG18" s="885">
        <v>3.5011379650133669</v>
      </c>
      <c r="DH18" s="736">
        <v>303.69762799999899</v>
      </c>
      <c r="DI18" s="736">
        <v>926</v>
      </c>
      <c r="DJ18" s="736"/>
      <c r="DK18" s="891">
        <v>49.461181516249923</v>
      </c>
      <c r="DL18" s="885">
        <v>1.3645620631222242</v>
      </c>
      <c r="DM18" s="885">
        <v>46.785582619649489</v>
      </c>
      <c r="DN18" s="885">
        <v>52.136780412850356</v>
      </c>
      <c r="DO18" s="885">
        <v>2.758854562893756</v>
      </c>
      <c r="DP18" s="885">
        <v>604.13740400000052</v>
      </c>
      <c r="DQ18" s="736">
        <v>1802</v>
      </c>
      <c r="DR18" s="1820"/>
      <c r="DS18" s="885">
        <v>49.925268969163831</v>
      </c>
      <c r="DT18" s="885">
        <v>1.6698788032354579</v>
      </c>
      <c r="DU18" s="885">
        <v>46.649318976999368</v>
      </c>
      <c r="DV18" s="885">
        <v>53.201218961328287</v>
      </c>
      <c r="DW18" s="885">
        <v>3.3447567488656951</v>
      </c>
      <c r="DX18" s="736">
        <v>288.58159399999965</v>
      </c>
      <c r="DY18" s="736">
        <v>875</v>
      </c>
      <c r="DZ18" s="730">
        <v>-2.2999999999999998</v>
      </c>
      <c r="EA18" s="730">
        <v>0.4</v>
      </c>
      <c r="EB18" s="730"/>
      <c r="EC18" s="730" t="s">
        <v>258</v>
      </c>
      <c r="ED18" s="730" t="s">
        <v>258</v>
      </c>
      <c r="EE18" s="1435"/>
      <c r="EF18" s="1764"/>
      <c r="EG18" s="1764"/>
      <c r="EH18" s="1764"/>
      <c r="EI18" s="1764"/>
      <c r="EJ18" s="233"/>
      <c r="EK18" s="1763"/>
      <c r="EM18" s="1435"/>
      <c r="EN18" s="1435"/>
      <c r="EO18" s="1435"/>
      <c r="EP18" s="1435"/>
      <c r="EQ18" s="1435"/>
      <c r="ER18" s="1435"/>
      <c r="ES18" s="1435"/>
    </row>
    <row r="19" spans="1:149" ht="24.95" customHeight="1">
      <c r="A19" s="628" t="s">
        <v>52</v>
      </c>
      <c r="B19" s="629"/>
      <c r="C19" s="862">
        <v>66.400964258515998</v>
      </c>
      <c r="D19" s="862">
        <v>2.9762430438483216</v>
      </c>
      <c r="E19" s="862">
        <v>60.534613257253291</v>
      </c>
      <c r="F19" s="862">
        <v>72.267315259778712</v>
      </c>
      <c r="G19" s="862">
        <v>4.4822286499651467</v>
      </c>
      <c r="H19" s="863">
        <v>333.31061600000066</v>
      </c>
      <c r="I19" s="864">
        <v>399</v>
      </c>
      <c r="J19" s="863"/>
      <c r="K19" s="862">
        <v>67.692136602717866</v>
      </c>
      <c r="L19" s="862">
        <v>2.7454601543805026</v>
      </c>
      <c r="M19" s="862">
        <v>62.279641300787084</v>
      </c>
      <c r="N19" s="862">
        <v>73.104631904648656</v>
      </c>
      <c r="O19" s="862">
        <v>4.0558036607611987</v>
      </c>
      <c r="P19" s="863">
        <v>260.2595070000005</v>
      </c>
      <c r="Q19" s="864">
        <v>329</v>
      </c>
      <c r="R19" s="863"/>
      <c r="S19" s="1433">
        <v>67.742875238198394</v>
      </c>
      <c r="T19" s="1427">
        <v>3.2691649393886366</v>
      </c>
      <c r="U19" s="1427">
        <v>61.29602483979577</v>
      </c>
      <c r="V19" s="1427">
        <v>74.189725636601025</v>
      </c>
      <c r="W19" s="1427">
        <v>4.8258432018032229</v>
      </c>
      <c r="X19" s="1407">
        <v>277.94841500000052</v>
      </c>
      <c r="Y19" s="632">
        <v>346</v>
      </c>
      <c r="Z19" s="1407"/>
      <c r="AA19" s="1427">
        <v>62.925219206827776</v>
      </c>
      <c r="AB19" s="1427">
        <v>2.6929389950861076</v>
      </c>
      <c r="AC19" s="1427">
        <v>57.636610587058549</v>
      </c>
      <c r="AD19" s="1427">
        <v>68.213827826597011</v>
      </c>
      <c r="AE19" s="1427">
        <v>4.2795861961715778</v>
      </c>
      <c r="AF19" s="1407">
        <v>549.01403499999992</v>
      </c>
      <c r="AG19" s="632">
        <v>528</v>
      </c>
      <c r="AH19" s="1427"/>
      <c r="AI19" s="1427">
        <v>61.878907632530854</v>
      </c>
      <c r="AJ19" s="1427">
        <v>2.2771120247833778</v>
      </c>
      <c r="AK19" s="1427">
        <v>57.410537455874852</v>
      </c>
      <c r="AL19" s="1427">
        <v>66.347277809186849</v>
      </c>
      <c r="AM19" s="1427">
        <v>3.6799486479400274</v>
      </c>
      <c r="AN19" s="1407">
        <v>943.23160400000017</v>
      </c>
      <c r="AO19" s="803">
        <v>1103</v>
      </c>
      <c r="AP19" s="1427"/>
      <c r="AQ19" s="1427">
        <v>63.086100177486607</v>
      </c>
      <c r="AR19" s="1427">
        <v>1.9125390440954175</v>
      </c>
      <c r="AS19" s="1427">
        <v>59.333126087604704</v>
      </c>
      <c r="AT19" s="1427">
        <v>66.839074267368503</v>
      </c>
      <c r="AU19" s="1427">
        <v>3.0316330201338726</v>
      </c>
      <c r="AV19" s="1407">
        <v>972.34783300000015</v>
      </c>
      <c r="AW19" s="632">
        <v>1181</v>
      </c>
      <c r="AX19" s="1427"/>
      <c r="AY19" s="1427">
        <v>53.288570146462789</v>
      </c>
      <c r="AZ19" s="1427">
        <v>1.8352933364052537</v>
      </c>
      <c r="BA19" s="1427">
        <v>49.687241719779898</v>
      </c>
      <c r="BB19" s="1427">
        <v>56.889898573145679</v>
      </c>
      <c r="BC19" s="1427">
        <v>3.4440656436473698</v>
      </c>
      <c r="BD19" s="1407">
        <v>884.71240400000329</v>
      </c>
      <c r="BE19" s="866">
        <v>1111</v>
      </c>
      <c r="BF19" s="1427"/>
      <c r="BG19" s="1417">
        <v>53.671483191606804</v>
      </c>
      <c r="BH19" s="867">
        <v>1.8191072396156311</v>
      </c>
      <c r="BI19" s="867">
        <v>50.102662158850833</v>
      </c>
      <c r="BJ19" s="867">
        <v>57.240304224362781</v>
      </c>
      <c r="BK19" s="867">
        <v>3.3893366298848711</v>
      </c>
      <c r="BL19" s="632">
        <v>952.81924700000206</v>
      </c>
      <c r="BM19" s="632">
        <v>1103</v>
      </c>
      <c r="BN19" s="632"/>
      <c r="BO19" s="885">
        <v>54.781332145777931</v>
      </c>
      <c r="BP19" s="885">
        <v>2.0761361535538287</v>
      </c>
      <c r="BQ19" s="885">
        <v>50.708102300500833</v>
      </c>
      <c r="BR19" s="885">
        <v>58.854561991055022</v>
      </c>
      <c r="BS19" s="885">
        <v>3.7898606555040475</v>
      </c>
      <c r="BT19" s="736">
        <v>780.36154699999986</v>
      </c>
      <c r="BU19" s="736">
        <v>1043</v>
      </c>
      <c r="BV19" s="733"/>
      <c r="BW19" s="891">
        <v>58.925194297815665</v>
      </c>
      <c r="BX19" s="885">
        <v>1.8255787573188593</v>
      </c>
      <c r="BY19" s="885">
        <v>55.343888476606381</v>
      </c>
      <c r="BZ19" s="885">
        <v>62.506500119024942</v>
      </c>
      <c r="CA19" s="885">
        <v>3.0981293809438197</v>
      </c>
      <c r="CB19" s="736">
        <v>751.27066999999772</v>
      </c>
      <c r="CC19" s="736">
        <v>1014</v>
      </c>
      <c r="CD19" s="736"/>
      <c r="CE19" s="891">
        <v>53.559495509039621</v>
      </c>
      <c r="CF19" s="885">
        <v>1.4736464453517273</v>
      </c>
      <c r="CG19" s="885">
        <v>50.67007450222539</v>
      </c>
      <c r="CH19" s="885">
        <v>56.448916515853853</v>
      </c>
      <c r="CI19" s="885">
        <v>2.7514195780709123</v>
      </c>
      <c r="CJ19" s="736">
        <v>870.17987299999686</v>
      </c>
      <c r="CK19" s="736">
        <v>2072</v>
      </c>
      <c r="CL19" s="734"/>
      <c r="CM19" s="891">
        <v>53.926323571381005</v>
      </c>
      <c r="CN19" s="885">
        <v>1.7339901288712729</v>
      </c>
      <c r="CO19" s="885">
        <v>50.526419246793644</v>
      </c>
      <c r="CP19" s="885">
        <v>57.326227895968373</v>
      </c>
      <c r="CQ19" s="885">
        <v>3.2154799623527657</v>
      </c>
      <c r="CR19" s="736">
        <v>818.26102500000184</v>
      </c>
      <c r="CS19" s="736">
        <v>1760</v>
      </c>
      <c r="CT19" s="734"/>
      <c r="CU19" s="737">
        <v>55.896289506513362</v>
      </c>
      <c r="CV19" s="730">
        <v>1.6862824823911073</v>
      </c>
      <c r="CW19" s="730">
        <v>52.589927058440281</v>
      </c>
      <c r="CX19" s="730">
        <v>59.20265195458645</v>
      </c>
      <c r="CY19" s="730">
        <v>3.0168057616679755</v>
      </c>
      <c r="CZ19" s="731">
        <v>722.32709999999804</v>
      </c>
      <c r="DA19" s="733">
        <v>1650</v>
      </c>
      <c r="DB19" s="1040"/>
      <c r="DC19" s="891">
        <v>53.9392303662204</v>
      </c>
      <c r="DD19" s="885">
        <v>2.2023673809029534</v>
      </c>
      <c r="DE19" s="885">
        <v>49.618778814591849</v>
      </c>
      <c r="DF19" s="885">
        <v>58.259681917848958</v>
      </c>
      <c r="DG19" s="885">
        <v>4.0830530319954139</v>
      </c>
      <c r="DH19" s="736">
        <v>313.57664700000043</v>
      </c>
      <c r="DI19" s="736">
        <v>966</v>
      </c>
      <c r="DJ19" s="736"/>
      <c r="DK19" s="891">
        <v>50.946700933963065</v>
      </c>
      <c r="DL19" s="885">
        <v>1.4563386980358106</v>
      </c>
      <c r="DM19" s="885">
        <v>48.091148725054765</v>
      </c>
      <c r="DN19" s="885">
        <v>53.802253142871358</v>
      </c>
      <c r="DO19" s="885">
        <v>2.8585534908796388</v>
      </c>
      <c r="DP19" s="885">
        <v>636.18908400000134</v>
      </c>
      <c r="DQ19" s="736">
        <v>1976</v>
      </c>
      <c r="DR19" s="1820"/>
      <c r="DS19" s="885">
        <v>48.991627173805043</v>
      </c>
      <c r="DT19" s="885">
        <v>2.3800301904320587</v>
      </c>
      <c r="DU19" s="885">
        <v>44.322509948896055</v>
      </c>
      <c r="DV19" s="885">
        <v>53.66074439871403</v>
      </c>
      <c r="DW19" s="885">
        <v>4.8580345820900162</v>
      </c>
      <c r="DX19" s="736">
        <v>322.09470700000094</v>
      </c>
      <c r="DY19" s="736">
        <v>852</v>
      </c>
      <c r="DZ19" s="730">
        <v>-9.9</v>
      </c>
      <c r="EA19" s="730">
        <v>-1.9</v>
      </c>
      <c r="EB19" s="730"/>
      <c r="EC19" s="730" t="s">
        <v>437</v>
      </c>
      <c r="ED19" s="730" t="s">
        <v>258</v>
      </c>
      <c r="EE19" s="1435"/>
      <c r="EF19" s="1764"/>
      <c r="EG19" s="1764"/>
      <c r="EH19" s="1764"/>
      <c r="EI19" s="1764"/>
      <c r="EJ19" s="233"/>
      <c r="EK19" s="1763"/>
      <c r="EM19" s="1435"/>
      <c r="EN19" s="1435"/>
      <c r="EO19" s="1435"/>
      <c r="EP19" s="1435"/>
      <c r="EQ19" s="1435"/>
      <c r="ER19" s="1435"/>
      <c r="ES19" s="1435"/>
    </row>
    <row r="20" spans="1:149" ht="24.95" customHeight="1">
      <c r="A20" s="637" t="s">
        <v>12</v>
      </c>
      <c r="B20" s="629"/>
      <c r="C20" s="868">
        <v>50.485274296941981</v>
      </c>
      <c r="D20" s="868">
        <v>2.8146682998061672</v>
      </c>
      <c r="E20" s="868">
        <v>44.937396668829891</v>
      </c>
      <c r="F20" s="868">
        <v>56.033151925054071</v>
      </c>
      <c r="G20" s="868">
        <v>5.5752263189677436</v>
      </c>
      <c r="H20" s="869">
        <v>189.02618699999925</v>
      </c>
      <c r="I20" s="870">
        <v>328</v>
      </c>
      <c r="J20" s="863"/>
      <c r="K20" s="868">
        <v>62.306533723678861</v>
      </c>
      <c r="L20" s="868">
        <v>4.1414887677883883</v>
      </c>
      <c r="M20" s="868">
        <v>54.141859228990455</v>
      </c>
      <c r="N20" s="868">
        <v>70.471208218367266</v>
      </c>
      <c r="O20" s="868">
        <v>6.6469574220824699</v>
      </c>
      <c r="P20" s="869">
        <v>159.79651900000025</v>
      </c>
      <c r="Q20" s="870">
        <v>310</v>
      </c>
      <c r="R20" s="869"/>
      <c r="S20" s="670">
        <v>52.446240182526772</v>
      </c>
      <c r="T20" s="1408">
        <v>3.3621034550170084</v>
      </c>
      <c r="U20" s="1408">
        <v>45.816113406940879</v>
      </c>
      <c r="V20" s="1408">
        <v>59.076366958112672</v>
      </c>
      <c r="W20" s="1408">
        <v>6.4105709833841287</v>
      </c>
      <c r="X20" s="640">
        <v>160.53863099999967</v>
      </c>
      <c r="Y20" s="641">
        <v>330</v>
      </c>
      <c r="Z20" s="640"/>
      <c r="AA20" s="1408">
        <v>49.927848666695787</v>
      </c>
      <c r="AB20" s="1408">
        <v>2.9068302214050155</v>
      </c>
      <c r="AC20" s="1408">
        <v>44.219183378258123</v>
      </c>
      <c r="AD20" s="1408">
        <v>55.636513955133452</v>
      </c>
      <c r="AE20" s="1408">
        <v>5.8220618332870568</v>
      </c>
      <c r="AF20" s="640">
        <v>435.70781799999691</v>
      </c>
      <c r="AG20" s="641">
        <v>875</v>
      </c>
      <c r="AH20" s="1408"/>
      <c r="AI20" s="1408">
        <v>47.579940039183882</v>
      </c>
      <c r="AJ20" s="1408">
        <v>1.9320873284044522</v>
      </c>
      <c r="AK20" s="1408">
        <v>43.788610801546263</v>
      </c>
      <c r="AL20" s="1408">
        <v>51.371269276821508</v>
      </c>
      <c r="AM20" s="1408">
        <v>4.0607182918122753</v>
      </c>
      <c r="AN20" s="640">
        <v>741.43987299999856</v>
      </c>
      <c r="AO20" s="808">
        <v>1360</v>
      </c>
      <c r="AP20" s="1427"/>
      <c r="AQ20" s="1408">
        <v>52.456037242124879</v>
      </c>
      <c r="AR20" s="1408">
        <v>1.6367179246068408</v>
      </c>
      <c r="AS20" s="1408">
        <v>49.244306750944219</v>
      </c>
      <c r="AT20" s="1408">
        <v>55.667767733305531</v>
      </c>
      <c r="AU20" s="1408">
        <v>3.1201707385026651</v>
      </c>
      <c r="AV20" s="640">
        <v>701.25923599999919</v>
      </c>
      <c r="AW20" s="641">
        <v>1241</v>
      </c>
      <c r="AX20" s="1427"/>
      <c r="AY20" s="1408">
        <v>47.218939830544535</v>
      </c>
      <c r="AZ20" s="1408">
        <v>1.712537150484954</v>
      </c>
      <c r="BA20" s="1408">
        <v>43.858491340129405</v>
      </c>
      <c r="BB20" s="1408">
        <v>50.579388320959659</v>
      </c>
      <c r="BC20" s="1408">
        <v>3.626801356893584</v>
      </c>
      <c r="BD20" s="640">
        <v>722.47708699999896</v>
      </c>
      <c r="BE20" s="871">
        <v>1337</v>
      </c>
      <c r="BF20" s="1427"/>
      <c r="BG20" s="1418">
        <v>50.601561805706375</v>
      </c>
      <c r="BH20" s="872">
        <v>1.8568163694391473</v>
      </c>
      <c r="BI20" s="872">
        <v>46.958761002703582</v>
      </c>
      <c r="BJ20" s="872">
        <v>54.24436260870916</v>
      </c>
      <c r="BK20" s="872">
        <v>3.6694843067665017</v>
      </c>
      <c r="BL20" s="641">
        <v>794.31006999999954</v>
      </c>
      <c r="BM20" s="641">
        <v>1367</v>
      </c>
      <c r="BN20" s="641"/>
      <c r="BO20" s="886">
        <v>51.813398698817551</v>
      </c>
      <c r="BP20" s="886">
        <v>1.6191149184342919</v>
      </c>
      <c r="BQ20" s="886">
        <v>48.636811653979038</v>
      </c>
      <c r="BR20" s="886">
        <v>54.989985743656057</v>
      </c>
      <c r="BS20" s="886">
        <v>3.1248961834098758</v>
      </c>
      <c r="BT20" s="743">
        <v>715.66495600000485</v>
      </c>
      <c r="BU20" s="743">
        <v>1245</v>
      </c>
      <c r="BV20" s="742"/>
      <c r="BW20" s="892">
        <v>56.860186371017086</v>
      </c>
      <c r="BX20" s="886">
        <v>1.822367221817303</v>
      </c>
      <c r="BY20" s="886">
        <v>53.285180738578433</v>
      </c>
      <c r="BZ20" s="886">
        <v>60.435192003455739</v>
      </c>
      <c r="CA20" s="886">
        <v>3.2049969198592083</v>
      </c>
      <c r="CB20" s="743">
        <v>780.29149799999698</v>
      </c>
      <c r="CC20" s="743">
        <v>1238</v>
      </c>
      <c r="CD20" s="743"/>
      <c r="CE20" s="892">
        <v>47.936238974033465</v>
      </c>
      <c r="CF20" s="886">
        <v>1.2912154614234483</v>
      </c>
      <c r="CG20" s="886">
        <v>45.404515648992799</v>
      </c>
      <c r="CH20" s="886">
        <v>50.467962299074145</v>
      </c>
      <c r="CI20" s="886">
        <v>2.6936102811964147</v>
      </c>
      <c r="CJ20" s="743">
        <v>1092.9405689999958</v>
      </c>
      <c r="CK20" s="743">
        <v>3142</v>
      </c>
      <c r="CL20" s="734"/>
      <c r="CM20" s="892">
        <v>51.654501631884386</v>
      </c>
      <c r="CN20" s="886">
        <v>1.2863968182076289</v>
      </c>
      <c r="CO20" s="886">
        <v>49.132211549295207</v>
      </c>
      <c r="CP20" s="886">
        <v>54.176791714473573</v>
      </c>
      <c r="CQ20" s="886">
        <v>2.4903866605376064</v>
      </c>
      <c r="CR20" s="743">
        <v>979.93883400000357</v>
      </c>
      <c r="CS20" s="743">
        <v>2723</v>
      </c>
      <c r="CT20" s="734"/>
      <c r="CU20" s="738">
        <v>53.648727418329813</v>
      </c>
      <c r="CV20" s="739">
        <v>1.3131691217132537</v>
      </c>
      <c r="CW20" s="739">
        <v>51.073943467632986</v>
      </c>
      <c r="CX20" s="739">
        <v>56.223511369026639</v>
      </c>
      <c r="CY20" s="739">
        <v>2.4477171871640548</v>
      </c>
      <c r="CZ20" s="740">
        <v>852.54025400000228</v>
      </c>
      <c r="DA20" s="742">
        <v>2900</v>
      </c>
      <c r="DB20" s="1039"/>
      <c r="DC20" s="892">
        <v>48.778974168761799</v>
      </c>
      <c r="DD20" s="886">
        <v>1.6929535691743955</v>
      </c>
      <c r="DE20" s="886">
        <v>45.457855295408436</v>
      </c>
      <c r="DF20" s="886">
        <v>52.100093042115162</v>
      </c>
      <c r="DG20" s="886">
        <v>3.4706625098700172</v>
      </c>
      <c r="DH20" s="743">
        <v>395.01068500000179</v>
      </c>
      <c r="DI20" s="743">
        <v>1370</v>
      </c>
      <c r="DJ20" s="743"/>
      <c r="DK20" s="892">
        <v>50.538105114176716</v>
      </c>
      <c r="DL20" s="886">
        <v>1.2225071118708897</v>
      </c>
      <c r="DM20" s="886">
        <v>48.141043985184325</v>
      </c>
      <c r="DN20" s="886">
        <v>52.935166243169093</v>
      </c>
      <c r="DO20" s="886">
        <v>2.4189809038328143</v>
      </c>
      <c r="DP20" s="886">
        <v>812.94339799999989</v>
      </c>
      <c r="DQ20" s="743">
        <v>2808</v>
      </c>
      <c r="DR20" s="1821"/>
      <c r="DS20" s="886">
        <v>44.385347648125631</v>
      </c>
      <c r="DT20" s="886">
        <v>1.7843518453094551</v>
      </c>
      <c r="DU20" s="886">
        <v>40.884825692679314</v>
      </c>
      <c r="DV20" s="886">
        <v>47.885869603571955</v>
      </c>
      <c r="DW20" s="886">
        <v>4.0201371395247074</v>
      </c>
      <c r="DX20" s="743">
        <v>387.01421099999914</v>
      </c>
      <c r="DY20" s="743">
        <v>1283</v>
      </c>
      <c r="DZ20" s="739">
        <v>-12.5</v>
      </c>
      <c r="EA20" s="739">
        <v>-6.1</v>
      </c>
      <c r="EB20" s="739"/>
      <c r="EC20" s="739" t="s">
        <v>437</v>
      </c>
      <c r="ED20" s="739" t="s">
        <v>437</v>
      </c>
      <c r="EE20" s="1435"/>
      <c r="EF20" s="1764"/>
      <c r="EG20" s="1764"/>
      <c r="EH20" s="1764"/>
      <c r="EI20" s="1764"/>
      <c r="EJ20" s="233"/>
      <c r="EK20" s="1763"/>
      <c r="EM20" s="1435"/>
      <c r="EN20" s="1435"/>
      <c r="EO20" s="1435"/>
      <c r="EP20" s="1435"/>
      <c r="EQ20" s="1435"/>
      <c r="ER20" s="1435"/>
      <c r="ES20" s="1435"/>
    </row>
    <row r="21" spans="1:149" ht="24.95" customHeight="1">
      <c r="A21" s="628" t="s">
        <v>51</v>
      </c>
      <c r="B21" s="629"/>
      <c r="C21" s="862">
        <v>45.279569455715972</v>
      </c>
      <c r="D21" s="862">
        <v>4.6622863602131819</v>
      </c>
      <c r="E21" s="862">
        <v>36.089927395420588</v>
      </c>
      <c r="F21" s="862">
        <v>54.469211516011363</v>
      </c>
      <c r="G21" s="862">
        <v>10.296666722445231</v>
      </c>
      <c r="H21" s="863">
        <v>69.500493000000063</v>
      </c>
      <c r="I21" s="864">
        <v>135</v>
      </c>
      <c r="J21" s="863"/>
      <c r="K21" s="862">
        <v>68.133384249334568</v>
      </c>
      <c r="L21" s="862">
        <v>6.2083700531640034</v>
      </c>
      <c r="M21" s="862">
        <v>55.893988353610766</v>
      </c>
      <c r="N21" s="862">
        <v>80.372780145058371</v>
      </c>
      <c r="O21" s="862">
        <v>9.1120823096713224</v>
      </c>
      <c r="P21" s="863">
        <v>77.408540000000315</v>
      </c>
      <c r="Q21" s="864">
        <v>162</v>
      </c>
      <c r="R21" s="863"/>
      <c r="S21" s="1433">
        <v>58.888739337382987</v>
      </c>
      <c r="T21" s="1427">
        <v>4.2627433565282757</v>
      </c>
      <c r="U21" s="1427">
        <v>50.482534934780496</v>
      </c>
      <c r="V21" s="1427">
        <v>67.294943739985484</v>
      </c>
      <c r="W21" s="1427">
        <v>7.2386391770187828</v>
      </c>
      <c r="X21" s="1407">
        <v>70.819154000000225</v>
      </c>
      <c r="Y21" s="632">
        <v>155</v>
      </c>
      <c r="Z21" s="1407"/>
      <c r="AA21" s="1427">
        <v>46.062833935385783</v>
      </c>
      <c r="AB21" s="1427">
        <v>4.3447762172930968</v>
      </c>
      <c r="AC21" s="1427">
        <v>37.530215485553462</v>
      </c>
      <c r="AD21" s="1427">
        <v>54.595452385218103</v>
      </c>
      <c r="AE21" s="1427">
        <v>9.4322816164278809</v>
      </c>
      <c r="AF21" s="1407">
        <v>206.97398500000017</v>
      </c>
      <c r="AG21" s="632">
        <v>466</v>
      </c>
      <c r="AH21" s="1427"/>
      <c r="AI21" s="1427">
        <v>46.825731037491387</v>
      </c>
      <c r="AJ21" s="1427">
        <v>2.7651647823876013</v>
      </c>
      <c r="AK21" s="1427">
        <v>41.399656381223373</v>
      </c>
      <c r="AL21" s="1427">
        <v>52.251805693759401</v>
      </c>
      <c r="AM21" s="1427">
        <v>5.9052250143700924</v>
      </c>
      <c r="AN21" s="1407">
        <v>352.44704000000058</v>
      </c>
      <c r="AO21" s="803">
        <v>635</v>
      </c>
      <c r="AP21" s="1427"/>
      <c r="AQ21" s="1427">
        <v>53.099101194838916</v>
      </c>
      <c r="AR21" s="1427">
        <v>2.6556307741399885</v>
      </c>
      <c r="AS21" s="1427">
        <v>47.887958698998098</v>
      </c>
      <c r="AT21" s="1427">
        <v>58.310243690679734</v>
      </c>
      <c r="AU21" s="1427">
        <v>5.0012725533631226</v>
      </c>
      <c r="AV21" s="1407">
        <v>314.96759499999973</v>
      </c>
      <c r="AW21" s="632">
        <v>577</v>
      </c>
      <c r="AX21" s="1427"/>
      <c r="AY21" s="1427">
        <v>49.78406245971231</v>
      </c>
      <c r="AZ21" s="1427">
        <v>2.2141241647838856</v>
      </c>
      <c r="BA21" s="1427">
        <v>45.439368270139433</v>
      </c>
      <c r="BB21" s="1427">
        <v>54.128756649285179</v>
      </c>
      <c r="BC21" s="1427">
        <v>4.4474557828133507</v>
      </c>
      <c r="BD21" s="1407">
        <v>322.05169100000091</v>
      </c>
      <c r="BE21" s="866">
        <v>610</v>
      </c>
      <c r="BF21" s="1427"/>
      <c r="BG21" s="1417">
        <v>50.035618874006019</v>
      </c>
      <c r="BH21" s="867">
        <v>2.8717622220711152</v>
      </c>
      <c r="BI21" s="867">
        <v>44.40164348431599</v>
      </c>
      <c r="BJ21" s="867">
        <v>55.669594263696041</v>
      </c>
      <c r="BK21" s="867">
        <v>5.7394357993301917</v>
      </c>
      <c r="BL21" s="632">
        <v>405.22055799999924</v>
      </c>
      <c r="BM21" s="632">
        <v>696</v>
      </c>
      <c r="BN21" s="632"/>
      <c r="BO21" s="885">
        <v>52.708468235863783</v>
      </c>
      <c r="BP21" s="885">
        <v>2.3250185727213086</v>
      </c>
      <c r="BQ21" s="885">
        <v>48.146948980481071</v>
      </c>
      <c r="BR21" s="885">
        <v>57.269987491246496</v>
      </c>
      <c r="BS21" s="885">
        <v>4.4110911406439328</v>
      </c>
      <c r="BT21" s="736">
        <v>353.4681659999992</v>
      </c>
      <c r="BU21" s="736">
        <v>608</v>
      </c>
      <c r="BV21" s="733"/>
      <c r="BW21" s="891">
        <v>53.928985794311387</v>
      </c>
      <c r="BX21" s="885">
        <v>2.4260381891379286</v>
      </c>
      <c r="BY21" s="885">
        <v>49.169736348400932</v>
      </c>
      <c r="BZ21" s="885">
        <v>58.688235240221843</v>
      </c>
      <c r="CA21" s="885">
        <v>4.4985792953551798</v>
      </c>
      <c r="CB21" s="736">
        <v>390.08499399999931</v>
      </c>
      <c r="CC21" s="736">
        <v>607</v>
      </c>
      <c r="CD21" s="736"/>
      <c r="CE21" s="891">
        <v>45.826974528228305</v>
      </c>
      <c r="CF21" s="885">
        <v>1.5288421269416876</v>
      </c>
      <c r="CG21" s="885">
        <v>42.829329759619299</v>
      </c>
      <c r="CH21" s="885">
        <v>48.824619296837305</v>
      </c>
      <c r="CI21" s="885">
        <v>3.3361183946366739</v>
      </c>
      <c r="CJ21" s="736">
        <v>568.32414900000026</v>
      </c>
      <c r="CK21" s="736">
        <v>1840</v>
      </c>
      <c r="CL21" s="734"/>
      <c r="CM21" s="891">
        <v>48.183421772134601</v>
      </c>
      <c r="CN21" s="885">
        <v>1.4772729583502933</v>
      </c>
      <c r="CO21" s="885">
        <v>45.286873149357518</v>
      </c>
      <c r="CP21" s="885">
        <v>51.079970394911676</v>
      </c>
      <c r="CQ21" s="885">
        <v>3.0659361747625584</v>
      </c>
      <c r="CR21" s="736">
        <v>545.99300200000107</v>
      </c>
      <c r="CS21" s="736">
        <v>1679</v>
      </c>
      <c r="CT21" s="734"/>
      <c r="CU21" s="737">
        <v>50.525098384484892</v>
      </c>
      <c r="CV21" s="730">
        <v>1.5038820195531644</v>
      </c>
      <c r="CW21" s="730">
        <v>47.576375920896112</v>
      </c>
      <c r="CX21" s="730">
        <v>53.473820848073657</v>
      </c>
      <c r="CY21" s="730">
        <v>2.9765048810176538</v>
      </c>
      <c r="CZ21" s="731">
        <v>444.37748599999964</v>
      </c>
      <c r="DA21" s="733">
        <v>1783</v>
      </c>
      <c r="DB21" s="1040"/>
      <c r="DC21" s="891">
        <v>46.854930245281167</v>
      </c>
      <c r="DD21" s="885">
        <v>2.1980657928183631</v>
      </c>
      <c r="DE21" s="885">
        <v>42.5429172507597</v>
      </c>
      <c r="DF21" s="885">
        <v>51.166943239802634</v>
      </c>
      <c r="DG21" s="885">
        <v>4.6912155909990574</v>
      </c>
      <c r="DH21" s="736">
        <v>221.01042399999969</v>
      </c>
      <c r="DI21" s="736">
        <v>824</v>
      </c>
      <c r="DJ21" s="736"/>
      <c r="DK21" s="891">
        <v>48.005166566257387</v>
      </c>
      <c r="DL21" s="885">
        <v>1.5147489178722371</v>
      </c>
      <c r="DM21" s="885">
        <v>45.035085070651093</v>
      </c>
      <c r="DN21" s="885">
        <v>50.975248061863674</v>
      </c>
      <c r="DO21" s="885">
        <v>3.1553872764540039</v>
      </c>
      <c r="DP21" s="885">
        <v>439.33628000000186</v>
      </c>
      <c r="DQ21" s="736">
        <v>1677</v>
      </c>
      <c r="DR21" s="1820"/>
      <c r="DS21" s="885">
        <v>41.179582508990684</v>
      </c>
      <c r="DT21" s="885">
        <v>2.363140930178584</v>
      </c>
      <c r="DU21" s="885">
        <v>36.543598450325753</v>
      </c>
      <c r="DV21" s="885">
        <v>45.815566567655608</v>
      </c>
      <c r="DW21" s="885">
        <v>5.7386228470447529</v>
      </c>
      <c r="DX21" s="736">
        <v>210.36563200000055</v>
      </c>
      <c r="DY21" s="736">
        <v>791</v>
      </c>
      <c r="DZ21" s="730">
        <v>-12.7</v>
      </c>
      <c r="EA21" s="730">
        <v>-6.8</v>
      </c>
      <c r="EB21" s="730"/>
      <c r="EC21" s="730" t="s">
        <v>437</v>
      </c>
      <c r="ED21" s="730" t="s">
        <v>438</v>
      </c>
      <c r="EE21" s="1435"/>
      <c r="EF21" s="1764"/>
      <c r="EG21" s="1764"/>
      <c r="EH21" s="1764"/>
      <c r="EI21" s="1764"/>
      <c r="EJ21" s="233"/>
      <c r="EK21" s="1763"/>
      <c r="EM21" s="1435"/>
      <c r="EN21" s="1435"/>
      <c r="EO21" s="1435"/>
      <c r="EP21" s="1435"/>
      <c r="EQ21" s="1435"/>
      <c r="ER21" s="1435"/>
      <c r="ES21" s="1435"/>
    </row>
    <row r="22" spans="1:149" ht="24.95" customHeight="1">
      <c r="A22" s="644" t="s">
        <v>53</v>
      </c>
      <c r="B22" s="609"/>
      <c r="C22" s="855">
        <v>53.512230600392897</v>
      </c>
      <c r="D22" s="855">
        <v>3.5407830223888577</v>
      </c>
      <c r="E22" s="855">
        <v>46.533137924618977</v>
      </c>
      <c r="F22" s="855">
        <v>60.491323276166817</v>
      </c>
      <c r="G22" s="855">
        <v>6.6167733668774789</v>
      </c>
      <c r="H22" s="857">
        <v>119.52569400000007</v>
      </c>
      <c r="I22" s="856">
        <v>193</v>
      </c>
      <c r="J22" s="857"/>
      <c r="K22" s="855">
        <v>56.831851646706987</v>
      </c>
      <c r="L22" s="855">
        <v>5.3408499074572271</v>
      </c>
      <c r="M22" s="855">
        <v>46.30271503319365</v>
      </c>
      <c r="N22" s="855">
        <v>67.360988260220338</v>
      </c>
      <c r="O22" s="855">
        <v>9.3976348697178018</v>
      </c>
      <c r="P22" s="857">
        <v>82.387978999999802</v>
      </c>
      <c r="Q22" s="856">
        <v>148</v>
      </c>
      <c r="R22" s="857"/>
      <c r="S22" s="1431">
        <v>47.360919190378262</v>
      </c>
      <c r="T22" s="1421">
        <v>4.6787789419356178</v>
      </c>
      <c r="U22" s="1421">
        <v>38.134285341950822</v>
      </c>
      <c r="V22" s="1421">
        <v>56.587553038805702</v>
      </c>
      <c r="W22" s="1421">
        <v>9.8789867720433691</v>
      </c>
      <c r="X22" s="1402">
        <v>89.719476999999983</v>
      </c>
      <c r="Y22" s="597">
        <v>175</v>
      </c>
      <c r="Z22" s="1402"/>
      <c r="AA22" s="1421">
        <v>53.425177813550448</v>
      </c>
      <c r="AB22" s="1421">
        <v>3.8603512508142401</v>
      </c>
      <c r="AC22" s="1421">
        <v>45.843911792431271</v>
      </c>
      <c r="AD22" s="1421">
        <v>61.006443834669625</v>
      </c>
      <c r="AE22" s="1421">
        <v>7.2257153065293549</v>
      </c>
      <c r="AF22" s="1402">
        <v>228.733833000001</v>
      </c>
      <c r="AG22" s="597">
        <v>409</v>
      </c>
      <c r="AH22" s="1421"/>
      <c r="AI22" s="1421">
        <v>48.263291267374171</v>
      </c>
      <c r="AJ22" s="1421">
        <v>2.72770655533302</v>
      </c>
      <c r="AK22" s="1421">
        <v>42.91072077902561</v>
      </c>
      <c r="AL22" s="1421">
        <v>53.615861755722726</v>
      </c>
      <c r="AM22" s="1421">
        <v>5.651720974066559</v>
      </c>
      <c r="AN22" s="1402">
        <v>388.99283299999968</v>
      </c>
      <c r="AO22" s="779">
        <v>725</v>
      </c>
      <c r="AP22" s="1421"/>
      <c r="AQ22" s="1421">
        <v>51.931707214964071</v>
      </c>
      <c r="AR22" s="1421">
        <v>2.0344123528462967</v>
      </c>
      <c r="AS22" s="1421">
        <v>47.939581212653337</v>
      </c>
      <c r="AT22" s="1421">
        <v>55.923833217274812</v>
      </c>
      <c r="AU22" s="1421">
        <v>3.9174763587592643</v>
      </c>
      <c r="AV22" s="1402">
        <v>386.29164099999991</v>
      </c>
      <c r="AW22" s="597">
        <v>664</v>
      </c>
      <c r="AX22" s="1421"/>
      <c r="AY22" s="1421">
        <v>45.155878674588457</v>
      </c>
      <c r="AZ22" s="1421">
        <v>2.4952956525839278</v>
      </c>
      <c r="BA22" s="1421">
        <v>40.259452044374598</v>
      </c>
      <c r="BB22" s="1421">
        <v>50.052305304802317</v>
      </c>
      <c r="BC22" s="1421">
        <v>5.5259596885845985</v>
      </c>
      <c r="BD22" s="1402">
        <v>400.42539599999969</v>
      </c>
      <c r="BE22" s="827">
        <v>727</v>
      </c>
      <c r="BF22" s="1421"/>
      <c r="BG22" s="1412">
        <v>51.190967851120121</v>
      </c>
      <c r="BH22" s="828">
        <v>2.3530501787326208</v>
      </c>
      <c r="BI22" s="828">
        <v>46.574629250452709</v>
      </c>
      <c r="BJ22" s="828">
        <v>55.807306451787532</v>
      </c>
      <c r="BK22" s="828">
        <v>4.59661201479146</v>
      </c>
      <c r="BL22" s="597">
        <v>389.08951199999996</v>
      </c>
      <c r="BM22" s="597">
        <v>671</v>
      </c>
      <c r="BN22" s="597"/>
      <c r="BO22" s="882">
        <v>50.939899550186553</v>
      </c>
      <c r="BP22" s="882">
        <v>2.2563354403147318</v>
      </c>
      <c r="BQ22" s="882">
        <v>46.513131661811585</v>
      </c>
      <c r="BR22" s="882">
        <v>55.366667438561514</v>
      </c>
      <c r="BS22" s="882">
        <v>4.4294069290257729</v>
      </c>
      <c r="BT22" s="708">
        <v>362.19678999999894</v>
      </c>
      <c r="BU22" s="708">
        <v>637</v>
      </c>
      <c r="BV22" s="707"/>
      <c r="BW22" s="888">
        <v>59.790474174156792</v>
      </c>
      <c r="BX22" s="882">
        <v>2.6908993855831795</v>
      </c>
      <c r="BY22" s="882">
        <v>54.51163665742822</v>
      </c>
      <c r="BZ22" s="882">
        <v>65.069311690885371</v>
      </c>
      <c r="CA22" s="882">
        <v>4.5005486622253041</v>
      </c>
      <c r="CB22" s="708">
        <v>390.20650399999994</v>
      </c>
      <c r="CC22" s="708">
        <v>631</v>
      </c>
      <c r="CD22" s="708"/>
      <c r="CE22" s="888">
        <v>50.221234020848904</v>
      </c>
      <c r="CF22" s="882">
        <v>2.1177619409420574</v>
      </c>
      <c r="CG22" s="882">
        <v>46.068877219873379</v>
      </c>
      <c r="CH22" s="882">
        <v>54.373590821824422</v>
      </c>
      <c r="CI22" s="882">
        <v>4.2168655992461019</v>
      </c>
      <c r="CJ22" s="708">
        <v>524.61642000000029</v>
      </c>
      <c r="CK22" s="708">
        <v>1302</v>
      </c>
      <c r="CL22" s="701"/>
      <c r="CM22" s="888">
        <v>56.021833158199264</v>
      </c>
      <c r="CN22" s="882">
        <v>2.1929164245345416</v>
      </c>
      <c r="CO22" s="882">
        <v>51.722093551211486</v>
      </c>
      <c r="CP22" s="882">
        <v>60.321572765187035</v>
      </c>
      <c r="CQ22" s="882">
        <v>3.9143960504505375</v>
      </c>
      <c r="CR22" s="708">
        <v>433.94583200000045</v>
      </c>
      <c r="CS22" s="708">
        <v>1044</v>
      </c>
      <c r="CT22" s="701"/>
      <c r="CU22" s="704">
        <v>57.049504084115952</v>
      </c>
      <c r="CV22" s="702">
        <v>2.1488698121822876</v>
      </c>
      <c r="CW22" s="702">
        <v>52.836127898933292</v>
      </c>
      <c r="CX22" s="702">
        <v>61.262880269298613</v>
      </c>
      <c r="CY22" s="702">
        <v>3.7666757085458835</v>
      </c>
      <c r="CZ22" s="705">
        <v>408.16276799999821</v>
      </c>
      <c r="DA22" s="707">
        <v>1117</v>
      </c>
      <c r="DB22" s="1040"/>
      <c r="DC22" s="888">
        <v>51.222842705965888</v>
      </c>
      <c r="DD22" s="882">
        <v>2.6773179509364793</v>
      </c>
      <c r="DE22" s="882">
        <v>45.97066607293565</v>
      </c>
      <c r="DF22" s="882">
        <v>56.475019338996127</v>
      </c>
      <c r="DG22" s="882">
        <v>5.2268047017715666</v>
      </c>
      <c r="DH22" s="708">
        <v>174.00026099999994</v>
      </c>
      <c r="DI22" s="708">
        <v>546</v>
      </c>
      <c r="DJ22" s="708"/>
      <c r="DK22" s="888">
        <v>53.516666671217152</v>
      </c>
      <c r="DL22" s="882">
        <v>1.9942324619481526</v>
      </c>
      <c r="DM22" s="882">
        <v>49.606425928817643</v>
      </c>
      <c r="DN22" s="882">
        <v>57.426907413616654</v>
      </c>
      <c r="DO22" s="882">
        <v>3.7263764467989744</v>
      </c>
      <c r="DP22" s="882">
        <v>373.60711799999882</v>
      </c>
      <c r="DQ22" s="708">
        <v>1131</v>
      </c>
      <c r="DR22" s="1735"/>
      <c r="DS22" s="882">
        <v>48.202999696929396</v>
      </c>
      <c r="DT22" s="882">
        <v>2.755897529604947</v>
      </c>
      <c r="DU22" s="882">
        <v>42.796510032516075</v>
      </c>
      <c r="DV22" s="882">
        <v>53.60948936134271</v>
      </c>
      <c r="DW22" s="882">
        <v>5.7172739184953709</v>
      </c>
      <c r="DX22" s="708">
        <v>176.64857899999967</v>
      </c>
      <c r="DY22" s="708">
        <v>492</v>
      </c>
      <c r="DZ22" s="702">
        <v>-11.6</v>
      </c>
      <c r="EA22" s="702">
        <v>-5.3</v>
      </c>
      <c r="EB22" s="702"/>
      <c r="EC22" s="702" t="s">
        <v>437</v>
      </c>
      <c r="ED22" s="702" t="s">
        <v>258</v>
      </c>
      <c r="EE22" s="1435"/>
      <c r="EF22" s="1764"/>
      <c r="EG22" s="1764"/>
      <c r="EH22" s="1764"/>
      <c r="EI22" s="1764"/>
      <c r="EJ22" s="233"/>
      <c r="EK22" s="1763"/>
      <c r="EM22" s="1435"/>
      <c r="EN22" s="1435"/>
      <c r="EO22" s="1435"/>
      <c r="EP22" s="1435"/>
      <c r="EQ22" s="1435"/>
      <c r="ER22" s="1435"/>
      <c r="ES22" s="1435"/>
    </row>
    <row r="23" spans="1:149" ht="5.0999999999999996" customHeight="1">
      <c r="A23" s="595"/>
      <c r="B23" s="609"/>
      <c r="C23" s="855"/>
      <c r="D23" s="855"/>
      <c r="E23" s="855"/>
      <c r="F23" s="855"/>
      <c r="G23" s="855"/>
      <c r="H23" s="855"/>
      <c r="I23" s="856"/>
      <c r="J23" s="857"/>
      <c r="K23" s="855"/>
      <c r="L23" s="855"/>
      <c r="M23" s="855"/>
      <c r="N23" s="855"/>
      <c r="O23" s="855"/>
      <c r="P23" s="857"/>
      <c r="Q23" s="856"/>
      <c r="R23" s="857"/>
      <c r="S23" s="1431"/>
      <c r="T23" s="1421"/>
      <c r="U23" s="1421"/>
      <c r="V23" s="1421"/>
      <c r="W23" s="1421"/>
      <c r="X23" s="1402"/>
      <c r="Y23" s="597"/>
      <c r="Z23" s="1402"/>
      <c r="AA23" s="1421"/>
      <c r="AB23" s="1421"/>
      <c r="AC23" s="1421"/>
      <c r="AD23" s="1421"/>
      <c r="AE23" s="1421"/>
      <c r="AF23" s="1402"/>
      <c r="AG23" s="597"/>
      <c r="AH23" s="1421"/>
      <c r="AI23" s="1421"/>
      <c r="AJ23" s="1421"/>
      <c r="AK23" s="1421"/>
      <c r="AL23" s="1421"/>
      <c r="AM23" s="1421"/>
      <c r="AN23" s="1402"/>
      <c r="AO23" s="779"/>
      <c r="AP23" s="1421"/>
      <c r="AQ23" s="1421"/>
      <c r="AR23" s="1421"/>
      <c r="AS23" s="1421"/>
      <c r="AT23" s="1421"/>
      <c r="AU23" s="1421"/>
      <c r="AV23" s="1402"/>
      <c r="AW23" s="597"/>
      <c r="AX23" s="1421"/>
      <c r="AY23" s="1421"/>
      <c r="AZ23" s="1421"/>
      <c r="BA23" s="1421"/>
      <c r="BB23" s="1421"/>
      <c r="BC23" s="1421"/>
      <c r="BD23" s="1402"/>
      <c r="BE23" s="827"/>
      <c r="BF23" s="1421"/>
      <c r="BG23" s="1412"/>
      <c r="BH23" s="828"/>
      <c r="BI23" s="828"/>
      <c r="BJ23" s="828"/>
      <c r="BK23" s="828"/>
      <c r="BL23" s="597"/>
      <c r="BM23" s="597"/>
      <c r="BN23" s="597"/>
      <c r="BO23" s="882"/>
      <c r="BP23" s="882"/>
      <c r="BQ23" s="882"/>
      <c r="BR23" s="882"/>
      <c r="BS23" s="882"/>
      <c r="BT23" s="708"/>
      <c r="BU23" s="708"/>
      <c r="BV23" s="707"/>
      <c r="BW23" s="888"/>
      <c r="BX23" s="882"/>
      <c r="BY23" s="882"/>
      <c r="BZ23" s="882"/>
      <c r="CA23" s="882"/>
      <c r="CB23" s="708"/>
      <c r="CC23" s="708"/>
      <c r="CD23" s="708"/>
      <c r="CE23" s="888"/>
      <c r="CF23" s="882"/>
      <c r="CG23" s="882"/>
      <c r="CH23" s="882"/>
      <c r="CI23" s="882"/>
      <c r="CJ23" s="708"/>
      <c r="CK23" s="708"/>
      <c r="CL23" s="701"/>
      <c r="CM23" s="888"/>
      <c r="CN23" s="882"/>
      <c r="CO23" s="882"/>
      <c r="CP23" s="882"/>
      <c r="CQ23" s="882"/>
      <c r="CR23" s="708"/>
      <c r="CS23" s="708"/>
      <c r="CT23" s="701"/>
      <c r="CU23" s="704"/>
      <c r="CV23" s="702"/>
      <c r="CW23" s="702"/>
      <c r="CX23" s="702"/>
      <c r="CY23" s="702"/>
      <c r="CZ23" s="705"/>
      <c r="DA23" s="707"/>
      <c r="DB23" s="1040"/>
      <c r="DC23" s="888"/>
      <c r="DD23" s="882"/>
      <c r="DE23" s="882"/>
      <c r="DF23" s="882"/>
      <c r="DG23" s="882"/>
      <c r="DH23" s="708"/>
      <c r="DI23" s="708"/>
      <c r="DJ23" s="708"/>
      <c r="DK23" s="888"/>
      <c r="DL23" s="882"/>
      <c r="DM23" s="882"/>
      <c r="DN23" s="882"/>
      <c r="DO23" s="882"/>
      <c r="DP23" s="882"/>
      <c r="DQ23" s="708"/>
      <c r="DR23" s="1735"/>
      <c r="DS23" s="882"/>
      <c r="DT23" s="882"/>
      <c r="DU23" s="882"/>
      <c r="DV23" s="882"/>
      <c r="DW23" s="882"/>
      <c r="DX23" s="708"/>
      <c r="DY23" s="708"/>
      <c r="DZ23" s="702"/>
      <c r="EA23" s="702"/>
      <c r="EB23" s="702"/>
      <c r="EC23" s="702"/>
      <c r="ED23" s="702"/>
      <c r="EE23" s="1435"/>
      <c r="EF23" s="1764"/>
      <c r="EG23" s="1764"/>
      <c r="EH23" s="1764"/>
      <c r="EI23" s="1764"/>
      <c r="EJ23" s="233"/>
      <c r="EK23" s="1763"/>
      <c r="EM23" s="1435"/>
      <c r="EN23" s="1435"/>
      <c r="EO23" s="1435"/>
      <c r="EP23" s="1435"/>
      <c r="EQ23" s="1435"/>
      <c r="ER23" s="1435"/>
      <c r="ES23" s="1435"/>
    </row>
    <row r="24" spans="1:149" ht="24.95" customHeight="1">
      <c r="A24" s="610" t="s">
        <v>107</v>
      </c>
      <c r="B24" s="611"/>
      <c r="C24" s="831"/>
      <c r="D24" s="831"/>
      <c r="E24" s="831"/>
      <c r="F24" s="831"/>
      <c r="G24" s="831"/>
      <c r="H24" s="831"/>
      <c r="I24" s="832"/>
      <c r="J24" s="834"/>
      <c r="K24" s="831"/>
      <c r="L24" s="831"/>
      <c r="M24" s="831"/>
      <c r="N24" s="831"/>
      <c r="O24" s="831"/>
      <c r="P24" s="834"/>
      <c r="Q24" s="832"/>
      <c r="R24" s="834"/>
      <c r="S24" s="659"/>
      <c r="T24" s="1403"/>
      <c r="U24" s="1403"/>
      <c r="V24" s="1403"/>
      <c r="W24" s="1403"/>
      <c r="X24" s="613"/>
      <c r="Y24" s="614"/>
      <c r="Z24" s="613"/>
      <c r="AA24" s="1403"/>
      <c r="AB24" s="1403"/>
      <c r="AC24" s="1403"/>
      <c r="AD24" s="1403"/>
      <c r="AE24" s="1403"/>
      <c r="AF24" s="613"/>
      <c r="AG24" s="614"/>
      <c r="AH24" s="1403"/>
      <c r="AI24" s="1403"/>
      <c r="AJ24" s="1403"/>
      <c r="AK24" s="1403"/>
      <c r="AL24" s="1403"/>
      <c r="AM24" s="1403"/>
      <c r="AN24" s="613"/>
      <c r="AO24" s="785"/>
      <c r="AP24" s="1403"/>
      <c r="AQ24" s="1403"/>
      <c r="AR24" s="1403"/>
      <c r="AS24" s="1403"/>
      <c r="AT24" s="1403"/>
      <c r="AU24" s="1403"/>
      <c r="AV24" s="613"/>
      <c r="AW24" s="614"/>
      <c r="AX24" s="1403"/>
      <c r="AY24" s="1403"/>
      <c r="AZ24" s="1403"/>
      <c r="BA24" s="1403"/>
      <c r="BB24" s="1403"/>
      <c r="BC24" s="1403"/>
      <c r="BD24" s="613"/>
      <c r="BE24" s="835"/>
      <c r="BF24" s="1403"/>
      <c r="BG24" s="786"/>
      <c r="BH24" s="836"/>
      <c r="BI24" s="836"/>
      <c r="BJ24" s="836"/>
      <c r="BK24" s="836"/>
      <c r="BL24" s="614"/>
      <c r="BM24" s="614"/>
      <c r="BN24" s="614"/>
      <c r="BO24" s="1414"/>
      <c r="BP24" s="1414"/>
      <c r="BQ24" s="1414"/>
      <c r="BR24" s="1414"/>
      <c r="BS24" s="1414"/>
      <c r="BT24" s="1411"/>
      <c r="BU24" s="1411"/>
      <c r="BV24" s="720"/>
      <c r="BW24" s="1413"/>
      <c r="BX24" s="1414"/>
      <c r="BY24" s="1414"/>
      <c r="BZ24" s="1414"/>
      <c r="CA24" s="1414"/>
      <c r="CB24" s="1411"/>
      <c r="CC24" s="1411"/>
      <c r="CD24" s="1411"/>
      <c r="CE24" s="1413"/>
      <c r="CF24" s="1414"/>
      <c r="CG24" s="1414"/>
      <c r="CH24" s="1414"/>
      <c r="CI24" s="1414"/>
      <c r="CJ24" s="1411"/>
      <c r="CK24" s="1411"/>
      <c r="CL24" s="721"/>
      <c r="CM24" s="1413"/>
      <c r="CN24" s="1414"/>
      <c r="CO24" s="1414"/>
      <c r="CP24" s="1414"/>
      <c r="CQ24" s="1414"/>
      <c r="CR24" s="1411"/>
      <c r="CS24" s="1411"/>
      <c r="CT24" s="721"/>
      <c r="CU24" s="716"/>
      <c r="CV24" s="717"/>
      <c r="CW24" s="717"/>
      <c r="CX24" s="717"/>
      <c r="CY24" s="717"/>
      <c r="CZ24" s="718"/>
      <c r="DA24" s="720"/>
      <c r="DB24" s="1041"/>
      <c r="DC24" s="1413"/>
      <c r="DD24" s="1414"/>
      <c r="DE24" s="1414"/>
      <c r="DF24" s="1414"/>
      <c r="DG24" s="1414"/>
      <c r="DH24" s="1411"/>
      <c r="DI24" s="1411"/>
      <c r="DJ24" s="1411"/>
      <c r="DK24" s="1413"/>
      <c r="DL24" s="1414"/>
      <c r="DM24" s="1414"/>
      <c r="DN24" s="1414"/>
      <c r="DO24" s="1414"/>
      <c r="DP24" s="1414"/>
      <c r="DQ24" s="1411"/>
      <c r="DR24" s="1817"/>
      <c r="DS24" s="1414"/>
      <c r="DT24" s="1414"/>
      <c r="DU24" s="1414"/>
      <c r="DV24" s="1414"/>
      <c r="DW24" s="1414"/>
      <c r="DX24" s="1411"/>
      <c r="DY24" s="1411"/>
      <c r="DZ24" s="717"/>
      <c r="EA24" s="717"/>
      <c r="EB24" s="717"/>
      <c r="EC24" s="717"/>
      <c r="ED24" s="717"/>
      <c r="EE24" s="1435"/>
      <c r="EF24" s="1764"/>
      <c r="EG24" s="1764"/>
      <c r="EH24" s="1764"/>
      <c r="EI24" s="1764"/>
      <c r="EJ24" s="233"/>
      <c r="EK24" s="1763"/>
      <c r="EM24" s="1435"/>
      <c r="EN24" s="1435"/>
      <c r="EO24" s="1435"/>
      <c r="EP24" s="1435"/>
      <c r="EQ24" s="1435"/>
      <c r="ER24" s="1435"/>
      <c r="ES24" s="1435"/>
    </row>
    <row r="25" spans="1:149" ht="24.95" customHeight="1">
      <c r="A25" s="625" t="s">
        <v>249</v>
      </c>
      <c r="B25" s="609"/>
      <c r="C25" s="855">
        <v>63.609505549520421</v>
      </c>
      <c r="D25" s="855">
        <v>1.9540943943993805</v>
      </c>
      <c r="E25" s="855">
        <v>59.757869967930176</v>
      </c>
      <c r="F25" s="855">
        <v>67.461141131110651</v>
      </c>
      <c r="G25" s="855">
        <v>3.0720163244754439</v>
      </c>
      <c r="H25" s="855">
        <v>546.92787500000122</v>
      </c>
      <c r="I25" s="856">
        <v>647</v>
      </c>
      <c r="J25" s="857"/>
      <c r="K25" s="855">
        <v>69.19638047535058</v>
      </c>
      <c r="L25" s="855">
        <v>2.496948619651679</v>
      </c>
      <c r="M25" s="855">
        <v>64.273387839362741</v>
      </c>
      <c r="N25" s="855">
        <v>74.119373111338433</v>
      </c>
      <c r="O25" s="855">
        <v>3.6084959971875294</v>
      </c>
      <c r="P25" s="857">
        <v>333.87411799999973</v>
      </c>
      <c r="Q25" s="856">
        <v>453</v>
      </c>
      <c r="R25" s="857"/>
      <c r="S25" s="1431">
        <v>61.642017042104037</v>
      </c>
      <c r="T25" s="1421">
        <v>2.4909639557991494</v>
      </c>
      <c r="U25" s="1421">
        <v>56.729169707250172</v>
      </c>
      <c r="V25" s="1421">
        <v>66.554864376957894</v>
      </c>
      <c r="W25" s="1421">
        <v>4.0410162991547125</v>
      </c>
      <c r="X25" s="1402">
        <v>365.05714900000174</v>
      </c>
      <c r="Y25" s="597">
        <v>460</v>
      </c>
      <c r="Z25" s="1402"/>
      <c r="AA25" s="1421">
        <v>59.792035877892133</v>
      </c>
      <c r="AB25" s="1421">
        <v>2.3302378511982487</v>
      </c>
      <c r="AC25" s="1421">
        <v>55.215683313166707</v>
      </c>
      <c r="AD25" s="1421">
        <v>64.368388442617558</v>
      </c>
      <c r="AE25" s="1421">
        <v>3.8972378461189754</v>
      </c>
      <c r="AF25" s="1402">
        <v>826.98370399999658</v>
      </c>
      <c r="AG25" s="597">
        <v>956</v>
      </c>
      <c r="AH25" s="1421"/>
      <c r="AI25" s="1421">
        <v>57.707714626096148</v>
      </c>
      <c r="AJ25" s="1421">
        <v>1.6523657952743027</v>
      </c>
      <c r="AK25" s="1421">
        <v>54.465274526216589</v>
      </c>
      <c r="AL25" s="1421">
        <v>60.950154725975715</v>
      </c>
      <c r="AM25" s="1421">
        <v>2.8633360478411358</v>
      </c>
      <c r="AN25" s="1402">
        <v>1364.2828400000014</v>
      </c>
      <c r="AO25" s="779">
        <v>1655</v>
      </c>
      <c r="AP25" s="1421"/>
      <c r="AQ25" s="1421">
        <v>57.08813488136569</v>
      </c>
      <c r="AR25" s="1421">
        <v>1.5444035878105473</v>
      </c>
      <c r="AS25" s="1421">
        <v>54.057549197592792</v>
      </c>
      <c r="AT25" s="1421">
        <v>60.118720565138595</v>
      </c>
      <c r="AU25" s="1421">
        <v>2.7052969781198097</v>
      </c>
      <c r="AV25" s="1402">
        <v>1423.2672019999991</v>
      </c>
      <c r="AW25" s="597">
        <v>1698</v>
      </c>
      <c r="AX25" s="1421"/>
      <c r="AY25" s="1421">
        <v>48.410613430497833</v>
      </c>
      <c r="AZ25" s="1421">
        <v>1.6088410661361123</v>
      </c>
      <c r="BA25" s="1421">
        <v>45.253636758260669</v>
      </c>
      <c r="BB25" s="1421">
        <v>51.567590102734997</v>
      </c>
      <c r="BC25" s="1421">
        <v>3.3233230321402427</v>
      </c>
      <c r="BD25" s="1402">
        <v>1387.4211550000011</v>
      </c>
      <c r="BE25" s="827">
        <v>1668</v>
      </c>
      <c r="BF25" s="1421"/>
      <c r="BG25" s="1412">
        <v>52.95399334879589</v>
      </c>
      <c r="BH25" s="828">
        <v>1.6360287318554994</v>
      </c>
      <c r="BI25" s="828">
        <v>49.744330602759369</v>
      </c>
      <c r="BJ25" s="828">
        <v>56.163656094832412</v>
      </c>
      <c r="BK25" s="828">
        <v>3.0895285291882533</v>
      </c>
      <c r="BL25" s="597">
        <v>1305.4202040000041</v>
      </c>
      <c r="BM25" s="597">
        <v>1570</v>
      </c>
      <c r="BN25" s="597"/>
      <c r="BO25" s="882">
        <v>51.656677351222378</v>
      </c>
      <c r="BP25" s="882">
        <v>1.6990366989830239</v>
      </c>
      <c r="BQ25" s="882">
        <v>48.323283984835896</v>
      </c>
      <c r="BR25" s="882">
        <v>54.990070717608866</v>
      </c>
      <c r="BS25" s="882">
        <v>3.2890940457338931</v>
      </c>
      <c r="BT25" s="708">
        <v>1150.6814519999994</v>
      </c>
      <c r="BU25" s="708">
        <v>1393</v>
      </c>
      <c r="BV25" s="707"/>
      <c r="BW25" s="888">
        <v>55.764883347964968</v>
      </c>
      <c r="BX25" s="882">
        <v>1.8408814296755771</v>
      </c>
      <c r="BY25" s="882">
        <v>52.153542998289652</v>
      </c>
      <c r="BZ25" s="882">
        <v>59.376223697640285</v>
      </c>
      <c r="CA25" s="882">
        <v>3.3011481763330122</v>
      </c>
      <c r="CB25" s="708">
        <v>1083.1089240000003</v>
      </c>
      <c r="CC25" s="708">
        <v>1310</v>
      </c>
      <c r="CD25" s="708"/>
      <c r="CE25" s="888">
        <v>48.446756614098611</v>
      </c>
      <c r="CF25" s="882">
        <v>1.1856557855748471</v>
      </c>
      <c r="CG25" s="882">
        <v>46.122005720135228</v>
      </c>
      <c r="CH25" s="882">
        <v>50.771507508061994</v>
      </c>
      <c r="CI25" s="882">
        <v>2.4473377960451668</v>
      </c>
      <c r="CJ25" s="708">
        <v>1394.3204070000029</v>
      </c>
      <c r="CK25" s="708">
        <v>2959</v>
      </c>
      <c r="CL25" s="701"/>
      <c r="CM25" s="888">
        <v>51.809279747805562</v>
      </c>
      <c r="CN25" s="882">
        <v>1.271663431823338</v>
      </c>
      <c r="CO25" s="882">
        <v>49.315876067472935</v>
      </c>
      <c r="CP25" s="882">
        <v>54.302683428138188</v>
      </c>
      <c r="CQ25" s="882">
        <v>2.4545089953256891</v>
      </c>
      <c r="CR25" s="708">
        <v>1195.521174999998</v>
      </c>
      <c r="CS25" s="708">
        <v>2440</v>
      </c>
      <c r="CT25" s="701"/>
      <c r="CU25" s="704">
        <v>52.513738033758727</v>
      </c>
      <c r="CV25" s="702">
        <v>1.390003752367748</v>
      </c>
      <c r="CW25" s="702">
        <v>49.788299182510869</v>
      </c>
      <c r="CX25" s="702">
        <v>55.239176885006579</v>
      </c>
      <c r="CY25" s="702">
        <v>2.6469335537953458</v>
      </c>
      <c r="CZ25" s="705">
        <v>954.95306899999969</v>
      </c>
      <c r="DA25" s="707">
        <v>2183</v>
      </c>
      <c r="DB25" s="1040"/>
      <c r="DC25" s="888">
        <v>55.045652493659389</v>
      </c>
      <c r="DD25" s="882">
        <v>1.7599424786554612</v>
      </c>
      <c r="DE25" s="882">
        <v>51.593105469659449</v>
      </c>
      <c r="DF25" s="882">
        <v>58.49819951765933</v>
      </c>
      <c r="DG25" s="882">
        <v>3.1972415602815967</v>
      </c>
      <c r="DH25" s="708">
        <v>462.38427100000013</v>
      </c>
      <c r="DI25" s="708">
        <v>1202</v>
      </c>
      <c r="DJ25" s="708"/>
      <c r="DK25" s="888">
        <v>51.877310305919757</v>
      </c>
      <c r="DL25" s="882">
        <v>1.2664208195262063</v>
      </c>
      <c r="DM25" s="882">
        <v>49.394141823329022</v>
      </c>
      <c r="DN25" s="882">
        <v>54.360478788510477</v>
      </c>
      <c r="DO25" s="882">
        <v>2.4411844254417603</v>
      </c>
      <c r="DP25" s="882">
        <v>885.08327299999894</v>
      </c>
      <c r="DQ25" s="708">
        <v>2372</v>
      </c>
      <c r="DR25" s="1735"/>
      <c r="DS25" s="882">
        <v>50.666675718357858</v>
      </c>
      <c r="DT25" s="882">
        <v>2.0104303815118869</v>
      </c>
      <c r="DU25" s="882">
        <v>46.722629706107654</v>
      </c>
      <c r="DV25" s="882">
        <v>54.610721730608056</v>
      </c>
      <c r="DW25" s="882">
        <v>3.9679539914702864</v>
      </c>
      <c r="DX25" s="708">
        <v>425.99774100000025</v>
      </c>
      <c r="DY25" s="708">
        <v>974</v>
      </c>
      <c r="DZ25" s="702">
        <v>-5.0999999999999996</v>
      </c>
      <c r="EA25" s="702">
        <v>-1.2</v>
      </c>
      <c r="EB25" s="702"/>
      <c r="EC25" s="702" t="s">
        <v>86</v>
      </c>
      <c r="ED25" s="702" t="s">
        <v>258</v>
      </c>
      <c r="EE25" s="1435"/>
      <c r="EF25" s="1764"/>
      <c r="EG25" s="1764"/>
      <c r="EH25" s="1764"/>
      <c r="EI25" s="1764"/>
      <c r="EJ25" s="233"/>
      <c r="EK25" s="1763"/>
      <c r="EM25" s="1435"/>
      <c r="EN25" s="1435"/>
      <c r="EO25" s="1435"/>
      <c r="EP25" s="1435"/>
      <c r="EQ25" s="1435"/>
      <c r="ER25" s="1435"/>
      <c r="ES25" s="1435"/>
    </row>
    <row r="26" spans="1:149" ht="24.95" customHeight="1">
      <c r="A26" s="645" t="s">
        <v>58</v>
      </c>
      <c r="B26" s="629"/>
      <c r="C26" s="862">
        <v>58.929489667376231</v>
      </c>
      <c r="D26" s="862">
        <v>1.8459168678809184</v>
      </c>
      <c r="E26" s="862">
        <v>55.291078386240009</v>
      </c>
      <c r="F26" s="862">
        <v>62.56790094851246</v>
      </c>
      <c r="G26" s="862">
        <v>3.1324161778764403</v>
      </c>
      <c r="H26" s="862">
        <v>482.27222499999851</v>
      </c>
      <c r="I26" s="864">
        <v>426</v>
      </c>
      <c r="J26" s="863"/>
      <c r="K26" s="862">
        <v>58.490261293035637</v>
      </c>
      <c r="L26" s="862">
        <v>3.3623582462970925</v>
      </c>
      <c r="M26" s="862">
        <v>51.86102400885688</v>
      </c>
      <c r="N26" s="862">
        <v>65.119498577214401</v>
      </c>
      <c r="O26" s="862">
        <v>5.7485779204365501</v>
      </c>
      <c r="P26" s="863">
        <v>371.43370399999992</v>
      </c>
      <c r="Q26" s="864">
        <v>403</v>
      </c>
      <c r="R26" s="863"/>
      <c r="S26" s="1433">
        <v>59.563237592523699</v>
      </c>
      <c r="T26" s="1427">
        <v>3.6188205565239184</v>
      </c>
      <c r="U26" s="1427">
        <v>52.425955302652447</v>
      </c>
      <c r="V26" s="1427">
        <v>66.700519882394943</v>
      </c>
      <c r="W26" s="1427">
        <v>6.0755941127319577</v>
      </c>
      <c r="X26" s="1407">
        <v>376.53716800000024</v>
      </c>
      <c r="Y26" s="632">
        <v>410</v>
      </c>
      <c r="Z26" s="1407"/>
      <c r="AA26" s="1427">
        <v>62.363806065441132</v>
      </c>
      <c r="AB26" s="1427">
        <v>2.0283237655013862</v>
      </c>
      <c r="AC26" s="1427">
        <v>58.380382372631111</v>
      </c>
      <c r="AD26" s="1427">
        <v>66.347229758251146</v>
      </c>
      <c r="AE26" s="1427">
        <v>3.2524053509065425</v>
      </c>
      <c r="AF26" s="1407">
        <v>994.0409639999973</v>
      </c>
      <c r="AG26" s="632">
        <v>1061</v>
      </c>
      <c r="AH26" s="1427"/>
      <c r="AI26" s="1427">
        <v>49.383735644407842</v>
      </c>
      <c r="AJ26" s="1427">
        <v>1.6418429978422096</v>
      </c>
      <c r="AK26" s="1427">
        <v>46.161944447122558</v>
      </c>
      <c r="AL26" s="1427">
        <v>52.605526841693127</v>
      </c>
      <c r="AM26" s="1427">
        <v>3.3246634269720943</v>
      </c>
      <c r="AN26" s="1407">
        <v>1809.8834369999938</v>
      </c>
      <c r="AO26" s="803">
        <v>1861</v>
      </c>
      <c r="AP26" s="1427"/>
      <c r="AQ26" s="1427">
        <v>50.559372453010312</v>
      </c>
      <c r="AR26" s="1427">
        <v>1.5524749415285224</v>
      </c>
      <c r="AS26" s="1427">
        <v>47.512948338648783</v>
      </c>
      <c r="AT26" s="1427">
        <v>53.605796567371833</v>
      </c>
      <c r="AU26" s="1427">
        <v>3.0705977273974017</v>
      </c>
      <c r="AV26" s="1407">
        <v>1848.2014880000011</v>
      </c>
      <c r="AW26" s="632">
        <v>1840</v>
      </c>
      <c r="AX26" s="1427"/>
      <c r="AY26" s="1427">
        <v>43.006701391154408</v>
      </c>
      <c r="AZ26" s="1427">
        <v>1.5443092221017192</v>
      </c>
      <c r="BA26" s="1427">
        <v>39.97635346461572</v>
      </c>
      <c r="BB26" s="1427">
        <v>46.037049317693089</v>
      </c>
      <c r="BC26" s="1427">
        <v>3.5908571737597894</v>
      </c>
      <c r="BD26" s="1407">
        <v>1908.3685320000031</v>
      </c>
      <c r="BE26" s="866">
        <v>1833</v>
      </c>
      <c r="BF26" s="1427"/>
      <c r="BG26" s="1417">
        <v>45.419528570379505</v>
      </c>
      <c r="BH26" s="867">
        <v>1.5955779356693063</v>
      </c>
      <c r="BI26" s="867">
        <v>42.289224707862765</v>
      </c>
      <c r="BJ26" s="867">
        <v>48.549832432896238</v>
      </c>
      <c r="BK26" s="867">
        <v>3.5129777562461708</v>
      </c>
      <c r="BL26" s="632">
        <v>2052.9917050000072</v>
      </c>
      <c r="BM26" s="632">
        <v>2042</v>
      </c>
      <c r="BN26" s="632"/>
      <c r="BO26" s="885">
        <v>49.472923281589075</v>
      </c>
      <c r="BP26" s="885">
        <v>1.5392612820297826</v>
      </c>
      <c r="BQ26" s="885">
        <v>46.452998314856558</v>
      </c>
      <c r="BR26" s="885">
        <v>52.492848248321586</v>
      </c>
      <c r="BS26" s="885">
        <v>3.1113206577032928</v>
      </c>
      <c r="BT26" s="736">
        <v>1951.0446279999912</v>
      </c>
      <c r="BU26" s="736">
        <v>1916</v>
      </c>
      <c r="BV26" s="733"/>
      <c r="BW26" s="891">
        <v>49.718932812272605</v>
      </c>
      <c r="BX26" s="885">
        <v>1.4450376619025769</v>
      </c>
      <c r="BY26" s="885">
        <v>46.884137082843722</v>
      </c>
      <c r="BZ26" s="885">
        <v>52.553728541701481</v>
      </c>
      <c r="CA26" s="885">
        <v>2.9064132718992797</v>
      </c>
      <c r="CB26" s="736">
        <v>2167.6457680000144</v>
      </c>
      <c r="CC26" s="736">
        <v>2137</v>
      </c>
      <c r="CD26" s="736"/>
      <c r="CE26" s="891">
        <v>47.191797678618421</v>
      </c>
      <c r="CF26" s="885">
        <v>0.87764523215861023</v>
      </c>
      <c r="CG26" s="885">
        <v>45.470972323682702</v>
      </c>
      <c r="CH26" s="885">
        <v>48.912623033554148</v>
      </c>
      <c r="CI26" s="885">
        <v>1.8597410468138453</v>
      </c>
      <c r="CJ26" s="736">
        <v>2721.1081059999869</v>
      </c>
      <c r="CK26" s="736">
        <v>5678</v>
      </c>
      <c r="CL26" s="734"/>
      <c r="CM26" s="891">
        <v>47.198241530087017</v>
      </c>
      <c r="CN26" s="885">
        <v>0.96170712430397498</v>
      </c>
      <c r="CO26" s="885">
        <v>45.312582146374581</v>
      </c>
      <c r="CP26" s="885">
        <v>49.083900913799447</v>
      </c>
      <c r="CQ26" s="885">
        <v>2.0375910057812736</v>
      </c>
      <c r="CR26" s="736">
        <v>2560.5774470000042</v>
      </c>
      <c r="CS26" s="736">
        <v>5008</v>
      </c>
      <c r="CT26" s="734"/>
      <c r="CU26" s="737">
        <v>46.316658362143606</v>
      </c>
      <c r="CV26" s="730">
        <v>0.95032710520423014</v>
      </c>
      <c r="CW26" s="730">
        <v>44.453312015412102</v>
      </c>
      <c r="CX26" s="730">
        <v>48.180004708875103</v>
      </c>
      <c r="CY26" s="730">
        <v>2.0518041214755884</v>
      </c>
      <c r="CZ26" s="731">
        <v>2339.3396940000066</v>
      </c>
      <c r="DA26" s="733">
        <v>5182</v>
      </c>
      <c r="DB26" s="1040"/>
      <c r="DC26" s="891">
        <v>50.886897248659743</v>
      </c>
      <c r="DD26" s="885">
        <v>1.3754730653878717</v>
      </c>
      <c r="DE26" s="885">
        <v>48.188578697859747</v>
      </c>
      <c r="DF26" s="885">
        <v>53.585215799459753</v>
      </c>
      <c r="DG26" s="885">
        <v>2.7030004573998636</v>
      </c>
      <c r="DH26" s="736">
        <v>978.44902699999807</v>
      </c>
      <c r="DI26" s="736">
        <v>2475</v>
      </c>
      <c r="DJ26" s="736"/>
      <c r="DK26" s="891">
        <v>47.656652590657224</v>
      </c>
      <c r="DL26" s="885">
        <v>0.96059032180717085</v>
      </c>
      <c r="DM26" s="885">
        <v>45.77314943355843</v>
      </c>
      <c r="DN26" s="885">
        <v>49.540155747756017</v>
      </c>
      <c r="DO26" s="885">
        <v>2.0156479097642044</v>
      </c>
      <c r="DP26" s="885">
        <v>1988.6204159999929</v>
      </c>
      <c r="DQ26" s="736">
        <v>5122</v>
      </c>
      <c r="DR26" s="1820"/>
      <c r="DS26" s="885">
        <v>45.810792999211785</v>
      </c>
      <c r="DT26" s="885">
        <v>1.2828593834559601</v>
      </c>
      <c r="DU26" s="885">
        <v>43.294089868316867</v>
      </c>
      <c r="DV26" s="885">
        <v>48.327496130106709</v>
      </c>
      <c r="DW26" s="885">
        <v>2.8003431057786599</v>
      </c>
      <c r="DX26" s="736">
        <v>978.53788300000167</v>
      </c>
      <c r="DY26" s="736">
        <v>2422</v>
      </c>
      <c r="DZ26" s="730">
        <v>-3.9</v>
      </c>
      <c r="EA26" s="730">
        <v>-1.9</v>
      </c>
      <c r="EB26" s="730"/>
      <c r="EC26" s="730" t="s">
        <v>438</v>
      </c>
      <c r="ED26" s="730" t="s">
        <v>258</v>
      </c>
      <c r="EE26" s="1435"/>
      <c r="EF26" s="1764"/>
      <c r="EG26" s="1764"/>
      <c r="EH26" s="1764"/>
      <c r="EI26" s="1764"/>
      <c r="EJ26" s="233"/>
      <c r="EK26" s="1763"/>
      <c r="EM26" s="1435"/>
      <c r="EN26" s="1435"/>
      <c r="EO26" s="1435"/>
      <c r="EP26" s="1435"/>
      <c r="EQ26" s="1435"/>
      <c r="ER26" s="1435"/>
      <c r="ES26" s="1435"/>
    </row>
    <row r="27" spans="1:149" ht="24.95" customHeight="1">
      <c r="A27" s="625" t="s">
        <v>4</v>
      </c>
      <c r="B27" s="609"/>
      <c r="C27" s="855">
        <v>58.179521364189753</v>
      </c>
      <c r="D27" s="855">
        <v>3.9579909124970616</v>
      </c>
      <c r="E27" s="855">
        <v>50.378087270792136</v>
      </c>
      <c r="F27" s="855">
        <v>65.98095545758737</v>
      </c>
      <c r="G27" s="855">
        <v>6.803065442427747</v>
      </c>
      <c r="H27" s="855">
        <v>189.81124699999995</v>
      </c>
      <c r="I27" s="856">
        <v>165</v>
      </c>
      <c r="J27" s="857"/>
      <c r="K27" s="855">
        <v>43.019072385450173</v>
      </c>
      <c r="L27" s="855">
        <v>4.9026170665905777</v>
      </c>
      <c r="M27" s="855">
        <v>33.353055421408428</v>
      </c>
      <c r="N27" s="855">
        <v>52.685089349491918</v>
      </c>
      <c r="O27" s="855">
        <v>11.396380244239602</v>
      </c>
      <c r="P27" s="857">
        <v>212.81365200000008</v>
      </c>
      <c r="Q27" s="856">
        <v>182</v>
      </c>
      <c r="R27" s="857"/>
      <c r="S27" s="1431">
        <v>42.908051355482066</v>
      </c>
      <c r="T27" s="1421">
        <v>5.8489560775921925</v>
      </c>
      <c r="U27" s="1421">
        <v>31.372345184150745</v>
      </c>
      <c r="V27" s="1421">
        <v>54.443757526813371</v>
      </c>
      <c r="W27" s="1421">
        <v>13.631371951933009</v>
      </c>
      <c r="X27" s="1402">
        <v>169.84702800000008</v>
      </c>
      <c r="Y27" s="597">
        <v>162</v>
      </c>
      <c r="Z27" s="1402"/>
      <c r="AA27" s="1421">
        <v>46.183355527656175</v>
      </c>
      <c r="AB27" s="1421">
        <v>3.9973984673138356</v>
      </c>
      <c r="AC27" s="1421">
        <v>38.332867338772651</v>
      </c>
      <c r="AD27" s="1421">
        <v>54.033843716539685</v>
      </c>
      <c r="AE27" s="1421">
        <v>8.6554959500940907</v>
      </c>
      <c r="AF27" s="1402">
        <v>478.83115999999933</v>
      </c>
      <c r="AG27" s="597">
        <v>496</v>
      </c>
      <c r="AH27" s="1421"/>
      <c r="AI27" s="1421">
        <v>41.507942234848123</v>
      </c>
      <c r="AJ27" s="1421">
        <v>2.4264795499027834</v>
      </c>
      <c r="AK27" s="1421">
        <v>36.746457449430856</v>
      </c>
      <c r="AL27" s="1421">
        <v>46.269427020265383</v>
      </c>
      <c r="AM27" s="1421">
        <v>5.8458199064024541</v>
      </c>
      <c r="AN27" s="1402">
        <v>831.73170100000016</v>
      </c>
      <c r="AO27" s="779">
        <v>770</v>
      </c>
      <c r="AP27" s="1421"/>
      <c r="AQ27" s="1421">
        <v>39.270806994516491</v>
      </c>
      <c r="AR27" s="1421">
        <v>2.3888993646209298</v>
      </c>
      <c r="AS27" s="1421">
        <v>34.58306586808078</v>
      </c>
      <c r="AT27" s="1421">
        <v>43.958548120952209</v>
      </c>
      <c r="AU27" s="1421">
        <v>6.0831430455567146</v>
      </c>
      <c r="AV27" s="1402">
        <v>824.90338700000029</v>
      </c>
      <c r="AW27" s="597">
        <v>787</v>
      </c>
      <c r="AX27" s="1421"/>
      <c r="AY27" s="1421">
        <v>30.219948621973288</v>
      </c>
      <c r="AZ27" s="1421">
        <v>2.1369047447238385</v>
      </c>
      <c r="BA27" s="1421">
        <v>26.026769710840664</v>
      </c>
      <c r="BB27" s="1421">
        <v>34.413127533105907</v>
      </c>
      <c r="BC27" s="1421">
        <v>7.0711726596717952</v>
      </c>
      <c r="BD27" s="1402">
        <v>934.37025499999856</v>
      </c>
      <c r="BE27" s="827">
        <v>848</v>
      </c>
      <c r="BF27" s="1421"/>
      <c r="BG27" s="1412">
        <v>31.724418564529127</v>
      </c>
      <c r="BH27" s="828">
        <v>1.9381155968737567</v>
      </c>
      <c r="BI27" s="828">
        <v>27.922103050337128</v>
      </c>
      <c r="BJ27" s="828">
        <v>35.526734078721127</v>
      </c>
      <c r="BK27" s="828">
        <v>6.1092233823971522</v>
      </c>
      <c r="BL27" s="597">
        <v>1008.491705999998</v>
      </c>
      <c r="BM27" s="597">
        <v>959</v>
      </c>
      <c r="BN27" s="597"/>
      <c r="BO27" s="882">
        <v>34.969418197218715</v>
      </c>
      <c r="BP27" s="882">
        <v>2.0764513750522986</v>
      </c>
      <c r="BQ27" s="882">
        <v>30.895563145490613</v>
      </c>
      <c r="BR27" s="882">
        <v>39.043273248946818</v>
      </c>
      <c r="BS27" s="882">
        <v>5.9379065540685732</v>
      </c>
      <c r="BT27" s="708">
        <v>931.60776699999849</v>
      </c>
      <c r="BU27" s="708">
        <v>903</v>
      </c>
      <c r="BV27" s="707"/>
      <c r="BW27" s="888">
        <v>33.729834123775483</v>
      </c>
      <c r="BX27" s="882">
        <v>1.833117824796765</v>
      </c>
      <c r="BY27" s="882">
        <v>30.13372398887979</v>
      </c>
      <c r="BZ27" s="882">
        <v>37.325944258671171</v>
      </c>
      <c r="CA27" s="882">
        <v>5.4347074998054534</v>
      </c>
      <c r="CB27" s="708">
        <v>1147.7013689999999</v>
      </c>
      <c r="CC27" s="708">
        <v>1022</v>
      </c>
      <c r="CD27" s="708"/>
      <c r="CE27" s="888">
        <v>33.754822722355776</v>
      </c>
      <c r="CF27" s="882">
        <v>1.1489454971673685</v>
      </c>
      <c r="CG27" s="882">
        <v>31.502050792971524</v>
      </c>
      <c r="CH27" s="882">
        <v>36.007594651740028</v>
      </c>
      <c r="CI27" s="882">
        <v>3.4037965674351578</v>
      </c>
      <c r="CJ27" s="708">
        <v>1703.7661809999977</v>
      </c>
      <c r="CK27" s="708">
        <v>3315</v>
      </c>
      <c r="CL27" s="701"/>
      <c r="CM27" s="888">
        <v>32.3309299784448</v>
      </c>
      <c r="CN27" s="882">
        <v>1.1609191731377646</v>
      </c>
      <c r="CO27" s="882">
        <v>30.05466719819011</v>
      </c>
      <c r="CP27" s="882">
        <v>34.60719275869949</v>
      </c>
      <c r="CQ27" s="882">
        <v>3.5907385711198394</v>
      </c>
      <c r="CR27" s="708">
        <v>1622.3631189999942</v>
      </c>
      <c r="CS27" s="708">
        <v>3035</v>
      </c>
      <c r="CT27" s="701"/>
      <c r="CU27" s="704">
        <v>34.281513287232684</v>
      </c>
      <c r="CV27" s="702">
        <v>1.1961470025082295</v>
      </c>
      <c r="CW27" s="702">
        <v>31.936177523292169</v>
      </c>
      <c r="CX27" s="702">
        <v>36.626849051173203</v>
      </c>
      <c r="CY27" s="702">
        <v>3.4891896179907129</v>
      </c>
      <c r="CZ27" s="705">
        <v>1538.2105060000054</v>
      </c>
      <c r="DA27" s="707">
        <v>3398</v>
      </c>
      <c r="DB27" s="1040"/>
      <c r="DC27" s="888">
        <v>36.678773513636948</v>
      </c>
      <c r="DD27" s="882">
        <v>1.4009284586767372</v>
      </c>
      <c r="DE27" s="882">
        <v>33.930518136258748</v>
      </c>
      <c r="DF27" s="882">
        <v>39.427028891015148</v>
      </c>
      <c r="DG27" s="882">
        <v>3.8194528455426147</v>
      </c>
      <c r="DH27" s="708">
        <v>757.7411929999987</v>
      </c>
      <c r="DI27" s="708">
        <v>1826</v>
      </c>
      <c r="DJ27" s="708"/>
      <c r="DK27" s="888">
        <v>34.010011881119844</v>
      </c>
      <c r="DL27" s="882">
        <v>0.99422176385608185</v>
      </c>
      <c r="DM27" s="882">
        <v>32.060564974808855</v>
      </c>
      <c r="DN27" s="882">
        <v>35.959458787430833</v>
      </c>
      <c r="DO27" s="882">
        <v>2.9233208366152006</v>
      </c>
      <c r="DP27" s="882">
        <v>1516.3478089999992</v>
      </c>
      <c r="DQ27" s="708">
        <v>3677</v>
      </c>
      <c r="DR27" s="1735"/>
      <c r="DS27" s="882">
        <v>32.781642446986254</v>
      </c>
      <c r="DT27" s="882">
        <v>1.4217976235089349</v>
      </c>
      <c r="DU27" s="882">
        <v>29.992371403932193</v>
      </c>
      <c r="DV27" s="882">
        <v>35.570913490040311</v>
      </c>
      <c r="DW27" s="882">
        <v>4.3371762894682124</v>
      </c>
      <c r="DX27" s="708">
        <v>720.09152799999981</v>
      </c>
      <c r="DY27" s="708">
        <v>1736</v>
      </c>
      <c r="DZ27" s="702">
        <v>-0.9</v>
      </c>
      <c r="EA27" s="702">
        <v>-1.2</v>
      </c>
      <c r="EB27" s="702"/>
      <c r="EC27" s="702" t="s">
        <v>258</v>
      </c>
      <c r="ED27" s="702" t="s">
        <v>258</v>
      </c>
      <c r="EE27" s="1435"/>
      <c r="EF27" s="1764"/>
      <c r="EG27" s="1764"/>
      <c r="EH27" s="1764"/>
      <c r="EI27" s="1764"/>
      <c r="EJ27" s="233"/>
      <c r="EK27" s="1763"/>
      <c r="EM27" s="1435"/>
      <c r="EN27" s="1435"/>
      <c r="EO27" s="1435"/>
      <c r="EP27" s="1435"/>
      <c r="EQ27" s="1435"/>
      <c r="ER27" s="1435"/>
      <c r="ES27" s="1435"/>
    </row>
    <row r="28" spans="1:149" ht="5.0999999999999996" customHeight="1">
      <c r="A28" s="595"/>
      <c r="B28" s="609"/>
      <c r="C28" s="855"/>
      <c r="D28" s="855"/>
      <c r="E28" s="855"/>
      <c r="F28" s="855"/>
      <c r="G28" s="855"/>
      <c r="H28" s="855"/>
      <c r="I28" s="856"/>
      <c r="J28" s="857"/>
      <c r="K28" s="855"/>
      <c r="L28" s="855"/>
      <c r="M28" s="855"/>
      <c r="N28" s="855"/>
      <c r="O28" s="855"/>
      <c r="P28" s="857"/>
      <c r="Q28" s="856"/>
      <c r="R28" s="857"/>
      <c r="S28" s="1431"/>
      <c r="T28" s="1421"/>
      <c r="U28" s="1421"/>
      <c r="V28" s="1421"/>
      <c r="W28" s="1421"/>
      <c r="X28" s="1402"/>
      <c r="Y28" s="597"/>
      <c r="Z28" s="1402"/>
      <c r="AA28" s="1421"/>
      <c r="AB28" s="1421"/>
      <c r="AC28" s="1421"/>
      <c r="AD28" s="1421"/>
      <c r="AE28" s="1421"/>
      <c r="AF28" s="1402"/>
      <c r="AG28" s="597"/>
      <c r="AH28" s="1421"/>
      <c r="AI28" s="1421"/>
      <c r="AJ28" s="1421"/>
      <c r="AK28" s="1421"/>
      <c r="AL28" s="1421"/>
      <c r="AM28" s="1421"/>
      <c r="AN28" s="1402"/>
      <c r="AO28" s="779"/>
      <c r="AP28" s="1421"/>
      <c r="AQ28" s="1421"/>
      <c r="AR28" s="1421"/>
      <c r="AS28" s="1421"/>
      <c r="AT28" s="1421"/>
      <c r="AU28" s="1421"/>
      <c r="AV28" s="1402"/>
      <c r="AW28" s="597"/>
      <c r="AX28" s="1421"/>
      <c r="AY28" s="1421"/>
      <c r="AZ28" s="1421"/>
      <c r="BA28" s="1421"/>
      <c r="BB28" s="1421"/>
      <c r="BC28" s="1421"/>
      <c r="BD28" s="1402"/>
      <c r="BE28" s="827"/>
      <c r="BF28" s="1421"/>
      <c r="BG28" s="1412"/>
      <c r="BH28" s="828"/>
      <c r="BI28" s="828"/>
      <c r="BJ28" s="828"/>
      <c r="BK28" s="828"/>
      <c r="BL28" s="597"/>
      <c r="BM28" s="597"/>
      <c r="BN28" s="597"/>
      <c r="BO28" s="882"/>
      <c r="BP28" s="882"/>
      <c r="BQ28" s="882"/>
      <c r="BR28" s="882"/>
      <c r="BS28" s="882"/>
      <c r="BT28" s="708"/>
      <c r="BU28" s="708"/>
      <c r="BV28" s="707"/>
      <c r="BW28" s="888"/>
      <c r="BX28" s="882"/>
      <c r="BY28" s="882"/>
      <c r="BZ28" s="882"/>
      <c r="CA28" s="882"/>
      <c r="CB28" s="708"/>
      <c r="CC28" s="708"/>
      <c r="CD28" s="708"/>
      <c r="CE28" s="888"/>
      <c r="CF28" s="882"/>
      <c r="CG28" s="882"/>
      <c r="CH28" s="882"/>
      <c r="CI28" s="882"/>
      <c r="CJ28" s="708"/>
      <c r="CK28" s="708"/>
      <c r="CL28" s="701"/>
      <c r="CM28" s="888"/>
      <c r="CN28" s="882"/>
      <c r="CO28" s="882"/>
      <c r="CP28" s="882"/>
      <c r="CQ28" s="882"/>
      <c r="CR28" s="708"/>
      <c r="CS28" s="708"/>
      <c r="CT28" s="701"/>
      <c r="CU28" s="704"/>
      <c r="CV28" s="702"/>
      <c r="CW28" s="702"/>
      <c r="CX28" s="702"/>
      <c r="CY28" s="702"/>
      <c r="CZ28" s="705"/>
      <c r="DA28" s="707"/>
      <c r="DB28" s="1040"/>
      <c r="DC28" s="888"/>
      <c r="DD28" s="882"/>
      <c r="DE28" s="882"/>
      <c r="DF28" s="882"/>
      <c r="DG28" s="882"/>
      <c r="DH28" s="708"/>
      <c r="DI28" s="708"/>
      <c r="DJ28" s="708"/>
      <c r="DK28" s="888"/>
      <c r="DL28" s="882"/>
      <c r="DM28" s="882"/>
      <c r="DN28" s="882"/>
      <c r="DO28" s="882"/>
      <c r="DP28" s="882"/>
      <c r="DQ28" s="708"/>
      <c r="DR28" s="1735"/>
      <c r="DS28" s="882"/>
      <c r="DT28" s="882"/>
      <c r="DU28" s="882"/>
      <c r="DV28" s="882"/>
      <c r="DW28" s="882"/>
      <c r="DX28" s="708"/>
      <c r="DY28" s="708"/>
      <c r="DZ28" s="702"/>
      <c r="EA28" s="702"/>
      <c r="EB28" s="702"/>
      <c r="EC28" s="702"/>
      <c r="ED28" s="702"/>
      <c r="EE28" s="1435"/>
      <c r="EF28" s="1764"/>
      <c r="EG28" s="1764"/>
      <c r="EH28" s="1764"/>
      <c r="EI28" s="1764"/>
      <c r="EJ28" s="233"/>
      <c r="EK28" s="1763"/>
      <c r="EM28" s="1435"/>
      <c r="EN28" s="1435"/>
      <c r="EO28" s="1435"/>
      <c r="EP28" s="1435"/>
      <c r="EQ28" s="1435"/>
      <c r="ER28" s="1435"/>
      <c r="ES28" s="1435"/>
    </row>
    <row r="29" spans="1:149" ht="24.95" customHeight="1">
      <c r="A29" s="610" t="s">
        <v>247</v>
      </c>
      <c r="B29" s="611"/>
      <c r="C29" s="831"/>
      <c r="D29" s="831"/>
      <c r="E29" s="831"/>
      <c r="F29" s="831"/>
      <c r="G29" s="831"/>
      <c r="H29" s="831"/>
      <c r="I29" s="832"/>
      <c r="J29" s="834"/>
      <c r="K29" s="831"/>
      <c r="L29" s="831"/>
      <c r="M29" s="831"/>
      <c r="N29" s="831"/>
      <c r="O29" s="831"/>
      <c r="P29" s="834"/>
      <c r="Q29" s="832"/>
      <c r="R29" s="834"/>
      <c r="S29" s="659"/>
      <c r="T29" s="1403"/>
      <c r="U29" s="1403"/>
      <c r="V29" s="1403"/>
      <c r="W29" s="1403"/>
      <c r="X29" s="613"/>
      <c r="Y29" s="614"/>
      <c r="Z29" s="613"/>
      <c r="AA29" s="1403"/>
      <c r="AB29" s="1403"/>
      <c r="AC29" s="1403"/>
      <c r="AD29" s="1403"/>
      <c r="AE29" s="1403"/>
      <c r="AF29" s="613"/>
      <c r="AG29" s="614"/>
      <c r="AH29" s="1403"/>
      <c r="AI29" s="1403"/>
      <c r="AJ29" s="1403"/>
      <c r="AK29" s="1403"/>
      <c r="AL29" s="1403"/>
      <c r="AM29" s="1403"/>
      <c r="AN29" s="613"/>
      <c r="AO29" s="785"/>
      <c r="AP29" s="1403"/>
      <c r="AQ29" s="1403"/>
      <c r="AR29" s="1403"/>
      <c r="AS29" s="1403"/>
      <c r="AT29" s="1403"/>
      <c r="AU29" s="1403"/>
      <c r="AV29" s="613"/>
      <c r="AW29" s="614"/>
      <c r="AX29" s="1403"/>
      <c r="AY29" s="1403"/>
      <c r="AZ29" s="1403"/>
      <c r="BA29" s="1403"/>
      <c r="BB29" s="1403"/>
      <c r="BC29" s="1403"/>
      <c r="BD29" s="613"/>
      <c r="BE29" s="835"/>
      <c r="BF29" s="1403"/>
      <c r="BG29" s="786"/>
      <c r="BH29" s="836"/>
      <c r="BI29" s="836"/>
      <c r="BJ29" s="836"/>
      <c r="BK29" s="836"/>
      <c r="BL29" s="614"/>
      <c r="BM29" s="614"/>
      <c r="BN29" s="614"/>
      <c r="BO29" s="1414"/>
      <c r="BP29" s="1414"/>
      <c r="BQ29" s="1414"/>
      <c r="BR29" s="1414"/>
      <c r="BS29" s="1414"/>
      <c r="BT29" s="1411"/>
      <c r="BU29" s="1411"/>
      <c r="BV29" s="720"/>
      <c r="BW29" s="1413"/>
      <c r="BX29" s="1414"/>
      <c r="BY29" s="1414"/>
      <c r="BZ29" s="1414"/>
      <c r="CA29" s="1414"/>
      <c r="CB29" s="1411"/>
      <c r="CC29" s="1411"/>
      <c r="CD29" s="1411"/>
      <c r="CE29" s="1413"/>
      <c r="CF29" s="1414"/>
      <c r="CG29" s="1414"/>
      <c r="CH29" s="1414"/>
      <c r="CI29" s="1414"/>
      <c r="CJ29" s="1411"/>
      <c r="CK29" s="1411"/>
      <c r="CL29" s="721"/>
      <c r="CM29" s="1413"/>
      <c r="CN29" s="1414"/>
      <c r="CO29" s="1414"/>
      <c r="CP29" s="1414"/>
      <c r="CQ29" s="1414"/>
      <c r="CR29" s="1411"/>
      <c r="CS29" s="1411"/>
      <c r="CT29" s="721"/>
      <c r="CU29" s="716"/>
      <c r="CV29" s="717"/>
      <c r="CW29" s="717"/>
      <c r="CX29" s="717"/>
      <c r="CY29" s="717"/>
      <c r="CZ29" s="718"/>
      <c r="DA29" s="720"/>
      <c r="DB29" s="1041"/>
      <c r="DC29" s="1413"/>
      <c r="DD29" s="1414"/>
      <c r="DE29" s="1414"/>
      <c r="DF29" s="1414"/>
      <c r="DG29" s="1414"/>
      <c r="DH29" s="1411"/>
      <c r="DI29" s="1411"/>
      <c r="DJ29" s="1411"/>
      <c r="DK29" s="1413"/>
      <c r="DL29" s="1414"/>
      <c r="DM29" s="1414"/>
      <c r="DN29" s="1414"/>
      <c r="DO29" s="1414"/>
      <c r="DP29" s="1414"/>
      <c r="DQ29" s="1411"/>
      <c r="DR29" s="1817"/>
      <c r="DS29" s="1414"/>
      <c r="DT29" s="1414"/>
      <c r="DU29" s="1414"/>
      <c r="DV29" s="1414"/>
      <c r="DW29" s="1414"/>
      <c r="DX29" s="1411"/>
      <c r="DY29" s="1411"/>
      <c r="DZ29" s="717"/>
      <c r="EA29" s="717"/>
      <c r="EB29" s="717"/>
      <c r="EC29" s="717"/>
      <c r="ED29" s="717"/>
      <c r="EE29" s="1435"/>
      <c r="EF29" s="1764"/>
      <c r="EG29" s="1764"/>
      <c r="EH29" s="1764"/>
      <c r="EI29" s="1764"/>
      <c r="EJ29" s="233"/>
      <c r="EK29" s="1763"/>
      <c r="EM29" s="1435"/>
      <c r="EN29" s="1435"/>
      <c r="EO29" s="1435"/>
      <c r="EP29" s="1435"/>
      <c r="EQ29" s="1435"/>
      <c r="ER29" s="1435"/>
      <c r="ES29" s="1435"/>
    </row>
    <row r="30" spans="1:149" ht="24.95" customHeight="1">
      <c r="A30" s="625" t="s">
        <v>13</v>
      </c>
      <c r="B30" s="609"/>
      <c r="C30" s="855">
        <v>60.447196182347483</v>
      </c>
      <c r="D30" s="855">
        <v>2.8089793924533644</v>
      </c>
      <c r="E30" s="855">
        <v>54.910531726968124</v>
      </c>
      <c r="F30" s="855">
        <v>65.983860637726849</v>
      </c>
      <c r="G30" s="855">
        <v>4.6469969988015354</v>
      </c>
      <c r="H30" s="855">
        <v>344.05311600000033</v>
      </c>
      <c r="I30" s="856">
        <v>453</v>
      </c>
      <c r="J30" s="857"/>
      <c r="K30" s="855">
        <v>66.778532517007235</v>
      </c>
      <c r="L30" s="855">
        <v>2.620740679395773</v>
      </c>
      <c r="M30" s="855">
        <v>61.611913510653693</v>
      </c>
      <c r="N30" s="855">
        <v>71.945151523360778</v>
      </c>
      <c r="O30" s="855">
        <v>3.9245257130026321</v>
      </c>
      <c r="P30" s="857">
        <v>249.02714500000076</v>
      </c>
      <c r="Q30" s="856">
        <v>348</v>
      </c>
      <c r="R30" s="857"/>
      <c r="S30" s="1431">
        <v>63.103070567986272</v>
      </c>
      <c r="T30" s="1421">
        <v>3.0444191344209104</v>
      </c>
      <c r="U30" s="1421">
        <v>57.099422825050425</v>
      </c>
      <c r="V30" s="1421">
        <v>69.106718310922119</v>
      </c>
      <c r="W30" s="1421">
        <v>4.8245182160207252</v>
      </c>
      <c r="X30" s="1402">
        <v>274.01946600000133</v>
      </c>
      <c r="Y30" s="597">
        <v>378</v>
      </c>
      <c r="Z30" s="1402"/>
      <c r="AA30" s="1421">
        <v>60.830615127735634</v>
      </c>
      <c r="AB30" s="1421">
        <v>2.3013122669044774</v>
      </c>
      <c r="AC30" s="1421">
        <v>56.311114346715371</v>
      </c>
      <c r="AD30" s="1421">
        <v>65.350115908755896</v>
      </c>
      <c r="AE30" s="1421">
        <v>3.7831481106545599</v>
      </c>
      <c r="AF30" s="1402">
        <v>621.28762500000028</v>
      </c>
      <c r="AG30" s="597">
        <v>735</v>
      </c>
      <c r="AH30" s="591"/>
      <c r="AI30" s="1421">
        <v>55.402844358645567</v>
      </c>
      <c r="AJ30" s="1421">
        <v>1.9478587353376713</v>
      </c>
      <c r="AK30" s="1421">
        <v>51.580566935930726</v>
      </c>
      <c r="AL30" s="1421">
        <v>59.2251217813604</v>
      </c>
      <c r="AM30" s="1421">
        <v>3.5158099875312798</v>
      </c>
      <c r="AN30" s="1402">
        <v>1029.721481999999</v>
      </c>
      <c r="AO30" s="779">
        <v>1364</v>
      </c>
      <c r="AP30" s="1421"/>
      <c r="AQ30" s="1421">
        <v>59.383659541461611</v>
      </c>
      <c r="AR30" s="1421">
        <v>1.688703428001568</v>
      </c>
      <c r="AS30" s="1421">
        <v>56.069917931662374</v>
      </c>
      <c r="AT30" s="1421">
        <v>62.697401151260848</v>
      </c>
      <c r="AU30" s="1421">
        <v>2.8437173475685125</v>
      </c>
      <c r="AV30" s="1402">
        <v>1082.1585549999984</v>
      </c>
      <c r="AW30" s="597">
        <v>1428</v>
      </c>
      <c r="AX30" s="1421"/>
      <c r="AY30" s="1421">
        <v>50.042220986741114</v>
      </c>
      <c r="AZ30" s="1421">
        <v>1.7220937721755762</v>
      </c>
      <c r="BA30" s="1421">
        <v>46.663019890039678</v>
      </c>
      <c r="BB30" s="1421">
        <v>53.42142208344255</v>
      </c>
      <c r="BC30" s="1421">
        <v>3.4412816582058809</v>
      </c>
      <c r="BD30" s="1402">
        <v>1005.9653569999991</v>
      </c>
      <c r="BE30" s="827">
        <v>1378</v>
      </c>
      <c r="BF30" s="1421"/>
      <c r="BG30" s="1412">
        <v>52.811451845817572</v>
      </c>
      <c r="BH30" s="828">
        <v>1.779780921771055</v>
      </c>
      <c r="BI30" s="828">
        <v>49.319783268512339</v>
      </c>
      <c r="BJ30" s="828">
        <v>56.303120423122799</v>
      </c>
      <c r="BK30" s="828">
        <v>3.3700662632171237</v>
      </c>
      <c r="BL30" s="597">
        <v>105992.45740000035</v>
      </c>
      <c r="BM30" s="597">
        <v>1364</v>
      </c>
      <c r="BN30" s="597"/>
      <c r="BO30" s="882">
        <v>53.223223360253378</v>
      </c>
      <c r="BP30" s="882">
        <v>1.726417759991052</v>
      </c>
      <c r="BQ30" s="882">
        <v>49.836115856068361</v>
      </c>
      <c r="BR30" s="882">
        <v>56.610330864438396</v>
      </c>
      <c r="BS30" s="882">
        <v>3.2437301820399043</v>
      </c>
      <c r="BT30" s="708">
        <v>1054.1070600000023</v>
      </c>
      <c r="BU30" s="708">
        <v>1439</v>
      </c>
      <c r="BV30" s="707"/>
      <c r="BW30" s="888">
        <v>57.837312363085132</v>
      </c>
      <c r="BX30" s="882">
        <v>1.5819902689698695</v>
      </c>
      <c r="BY30" s="882">
        <v>54.733863149160776</v>
      </c>
      <c r="BZ30" s="882">
        <v>60.940761577009496</v>
      </c>
      <c r="CA30" s="882">
        <v>2.7352416707031848</v>
      </c>
      <c r="CB30" s="708">
        <v>1083.3282069999973</v>
      </c>
      <c r="CC30" s="708">
        <v>1472</v>
      </c>
      <c r="CD30" s="708"/>
      <c r="CE30" s="888">
        <v>52.016946930899344</v>
      </c>
      <c r="CF30" s="882">
        <v>1.1692037807944677</v>
      </c>
      <c r="CG30" s="882">
        <v>49.724455420381148</v>
      </c>
      <c r="CH30" s="882">
        <v>54.309438441417548</v>
      </c>
      <c r="CI30" s="882">
        <v>2.2477362663127236</v>
      </c>
      <c r="CJ30" s="708">
        <v>1408.3484580000011</v>
      </c>
      <c r="CK30" s="708">
        <v>3245</v>
      </c>
      <c r="CL30" s="701"/>
      <c r="CM30" s="888">
        <v>53.818239321497494</v>
      </c>
      <c r="CN30" s="882">
        <v>1.3296800201869425</v>
      </c>
      <c r="CO30" s="882">
        <v>51.211082120496719</v>
      </c>
      <c r="CP30" s="882">
        <v>56.425396522498275</v>
      </c>
      <c r="CQ30" s="882">
        <v>2.4706865868348964</v>
      </c>
      <c r="CR30" s="708">
        <v>1209.2962779999978</v>
      </c>
      <c r="CS30" s="708">
        <v>2659</v>
      </c>
      <c r="CT30" s="701"/>
      <c r="CU30" s="704">
        <v>55.321362401907692</v>
      </c>
      <c r="CV30" s="702">
        <v>1.25046302283744</v>
      </c>
      <c r="CW30" s="702">
        <v>52.869528842235603</v>
      </c>
      <c r="CX30" s="702">
        <v>57.773195961579781</v>
      </c>
      <c r="CY30" s="702">
        <v>2.2603619443658518</v>
      </c>
      <c r="CZ30" s="705">
        <v>1187.3966050000024</v>
      </c>
      <c r="DA30" s="707">
        <v>2964</v>
      </c>
      <c r="DB30" s="1040"/>
      <c r="DC30" s="888">
        <v>55.62670197095995</v>
      </c>
      <c r="DD30" s="882">
        <v>1.4794632653298665</v>
      </c>
      <c r="DE30" s="882">
        <v>52.724393566060115</v>
      </c>
      <c r="DF30" s="882">
        <v>58.529010375859784</v>
      </c>
      <c r="DG30" s="882">
        <v>2.6596278637950239</v>
      </c>
      <c r="DH30" s="708">
        <v>564.92921899999851</v>
      </c>
      <c r="DI30" s="708">
        <v>1619</v>
      </c>
      <c r="DJ30" s="708"/>
      <c r="DK30" s="888">
        <v>53.556393155699666</v>
      </c>
      <c r="DL30" s="882">
        <v>1.0485988135440318</v>
      </c>
      <c r="DM30" s="882">
        <v>51.500327034327775</v>
      </c>
      <c r="DN30" s="882">
        <v>55.612459277071558</v>
      </c>
      <c r="DO30" s="882">
        <v>1.9579339678374816</v>
      </c>
      <c r="DP30" s="882">
        <v>1138.7430389999975</v>
      </c>
      <c r="DQ30" s="708">
        <v>3351</v>
      </c>
      <c r="DR30" s="1735"/>
      <c r="DS30" s="882">
        <v>50.671722871829047</v>
      </c>
      <c r="DT30" s="882">
        <v>1.608252016903198</v>
      </c>
      <c r="DU30" s="882">
        <v>47.516671635796548</v>
      </c>
      <c r="DV30" s="882">
        <v>53.826774107861553</v>
      </c>
      <c r="DW30" s="882">
        <v>3.1738648811511116</v>
      </c>
      <c r="DX30" s="708">
        <v>559.66294400000038</v>
      </c>
      <c r="DY30" s="708">
        <v>1443</v>
      </c>
      <c r="DZ30" s="702">
        <v>-7.1</v>
      </c>
      <c r="EA30" s="702">
        <v>-2.9</v>
      </c>
      <c r="EB30" s="702"/>
      <c r="EC30" s="702" t="s">
        <v>437</v>
      </c>
      <c r="ED30" s="702" t="s">
        <v>258</v>
      </c>
      <c r="EE30" s="1435"/>
      <c r="EF30" s="1764"/>
      <c r="EG30" s="1764"/>
      <c r="EH30" s="1764"/>
      <c r="EI30" s="1764"/>
      <c r="EJ30" s="233"/>
      <c r="EK30" s="1763"/>
      <c r="EM30" s="1435"/>
      <c r="EN30" s="1435"/>
      <c r="EO30" s="1435"/>
      <c r="EP30" s="1435"/>
      <c r="EQ30" s="1435"/>
      <c r="ER30" s="1435"/>
      <c r="ES30" s="1435"/>
    </row>
    <row r="31" spans="1:149" ht="24.95" customHeight="1">
      <c r="A31" s="645" t="s">
        <v>14</v>
      </c>
      <c r="B31" s="629"/>
      <c r="C31" s="862">
        <v>65.407050654168458</v>
      </c>
      <c r="D31" s="862">
        <v>2.5414514357263092</v>
      </c>
      <c r="E31" s="862">
        <v>60.39769961832161</v>
      </c>
      <c r="F31" s="862">
        <v>70.416401690015292</v>
      </c>
      <c r="G31" s="862">
        <v>3.885592471007314</v>
      </c>
      <c r="H31" s="862">
        <v>244.45198399999953</v>
      </c>
      <c r="I31" s="864">
        <v>288</v>
      </c>
      <c r="J31" s="863"/>
      <c r="K31" s="862">
        <v>62.288433750055837</v>
      </c>
      <c r="L31" s="862">
        <v>3.2878596565526488</v>
      </c>
      <c r="M31" s="862">
        <v>55.806633270778946</v>
      </c>
      <c r="N31" s="862">
        <v>68.770234229332729</v>
      </c>
      <c r="O31" s="862">
        <v>5.2784432977490008</v>
      </c>
      <c r="P31" s="863">
        <v>223.0426640000008</v>
      </c>
      <c r="Q31" s="864">
        <v>306</v>
      </c>
      <c r="R31" s="863"/>
      <c r="S31" s="1433">
        <v>60.85549033936303</v>
      </c>
      <c r="T31" s="1427">
        <v>3.6322898753424773</v>
      </c>
      <c r="U31" s="1427">
        <v>53.692551220621553</v>
      </c>
      <c r="V31" s="1427">
        <v>68.018429458104507</v>
      </c>
      <c r="W31" s="1427">
        <v>5.9687135130895674</v>
      </c>
      <c r="X31" s="1407">
        <v>229.76212699999985</v>
      </c>
      <c r="Y31" s="632">
        <v>303</v>
      </c>
      <c r="Z31" s="1407"/>
      <c r="AA31" s="1427">
        <v>59.19195711591653</v>
      </c>
      <c r="AB31" s="1427">
        <v>2.8621487914062977</v>
      </c>
      <c r="AC31" s="1427">
        <v>53.571040787357326</v>
      </c>
      <c r="AD31" s="1427">
        <v>64.812873444475727</v>
      </c>
      <c r="AE31" s="1427">
        <v>4.8353677270736419</v>
      </c>
      <c r="AF31" s="1407">
        <v>547.55980000000068</v>
      </c>
      <c r="AG31" s="632">
        <v>670</v>
      </c>
      <c r="AH31" s="633"/>
      <c r="AI31" s="1427">
        <v>56.925979418001496</v>
      </c>
      <c r="AJ31" s="1427">
        <v>2.0420729022736039</v>
      </c>
      <c r="AK31" s="1427">
        <v>52.918825814768013</v>
      </c>
      <c r="AL31" s="1427">
        <v>60.933133021234973</v>
      </c>
      <c r="AM31" s="1427">
        <v>3.5872424561708049</v>
      </c>
      <c r="AN31" s="1407">
        <v>998.8568450000007</v>
      </c>
      <c r="AO31" s="803">
        <v>1194</v>
      </c>
      <c r="AP31" s="1427"/>
      <c r="AQ31" s="1427">
        <v>54.588580821896585</v>
      </c>
      <c r="AR31" s="1427">
        <v>1.8995214577174231</v>
      </c>
      <c r="AS31" s="1427">
        <v>50.861151133076845</v>
      </c>
      <c r="AT31" s="1427">
        <v>58.316010510716318</v>
      </c>
      <c r="AU31" s="1427">
        <v>3.4797047827912881</v>
      </c>
      <c r="AV31" s="1407">
        <v>1018.2227209999983</v>
      </c>
      <c r="AW31" s="632">
        <v>1164</v>
      </c>
      <c r="AX31" s="1427"/>
      <c r="AY31" s="1427">
        <v>47.83892188666379</v>
      </c>
      <c r="AZ31" s="1427">
        <v>1.7737113842777998</v>
      </c>
      <c r="BA31" s="1427">
        <v>44.358433453440263</v>
      </c>
      <c r="BB31" s="1427">
        <v>51.319410319887318</v>
      </c>
      <c r="BC31" s="1427">
        <v>3.7076742416560662</v>
      </c>
      <c r="BD31" s="1407">
        <v>1009.5805359999979</v>
      </c>
      <c r="BE31" s="866">
        <v>1199</v>
      </c>
      <c r="BF31" s="1427"/>
      <c r="BG31" s="1417">
        <v>50.259243795323485</v>
      </c>
      <c r="BH31" s="867">
        <v>1.7442472655612404</v>
      </c>
      <c r="BI31" s="867">
        <v>46.837287028784893</v>
      </c>
      <c r="BJ31" s="867">
        <v>53.681200561862077</v>
      </c>
      <c r="BK31" s="867">
        <v>3.4705004171263298</v>
      </c>
      <c r="BL31" s="632">
        <v>104809.93370000014</v>
      </c>
      <c r="BM31" s="632">
        <v>1256</v>
      </c>
      <c r="BN31" s="632"/>
      <c r="BO31" s="885">
        <v>52.60622436059014</v>
      </c>
      <c r="BP31" s="885">
        <v>1.8061831031484017</v>
      </c>
      <c r="BQ31" s="885">
        <v>49.062622988789009</v>
      </c>
      <c r="BR31" s="885">
        <v>56.149825732391264</v>
      </c>
      <c r="BS31" s="885">
        <v>3.4334018932206445</v>
      </c>
      <c r="BT31" s="736">
        <v>971.89224699999886</v>
      </c>
      <c r="BU31" s="736">
        <v>1205</v>
      </c>
      <c r="BV31" s="733"/>
      <c r="BW31" s="891">
        <v>54.154384782250652</v>
      </c>
      <c r="BX31" s="885">
        <v>1.8802328706559825</v>
      </c>
      <c r="BY31" s="885">
        <v>50.465861951935324</v>
      </c>
      <c r="BZ31" s="885">
        <v>57.842907612565988</v>
      </c>
      <c r="CA31" s="885">
        <v>3.4719863926369214</v>
      </c>
      <c r="CB31" s="736">
        <v>1087.2710609999988</v>
      </c>
      <c r="CC31" s="736">
        <v>1257</v>
      </c>
      <c r="CD31" s="736"/>
      <c r="CE31" s="891">
        <v>50.568624988235221</v>
      </c>
      <c r="CF31" s="885">
        <v>1.1431548347947849</v>
      </c>
      <c r="CG31" s="885">
        <v>48.327208396001708</v>
      </c>
      <c r="CH31" s="885">
        <v>52.810041580468734</v>
      </c>
      <c r="CI31" s="885">
        <v>2.260600985414849</v>
      </c>
      <c r="CJ31" s="736">
        <v>1354.4744179999971</v>
      </c>
      <c r="CK31" s="736">
        <v>3210</v>
      </c>
      <c r="CL31" s="734"/>
      <c r="CM31" s="891">
        <v>52.347847940717251</v>
      </c>
      <c r="CN31" s="885">
        <v>1.2522329809619377</v>
      </c>
      <c r="CO31" s="885">
        <v>49.892544270600752</v>
      </c>
      <c r="CP31" s="885">
        <v>54.803151610833758</v>
      </c>
      <c r="CQ31" s="885">
        <v>2.3921384168076272</v>
      </c>
      <c r="CR31" s="736">
        <v>1314.3335419999974</v>
      </c>
      <c r="CS31" s="736">
        <v>2900</v>
      </c>
      <c r="CT31" s="734"/>
      <c r="CU31" s="737">
        <v>49.113467515919908</v>
      </c>
      <c r="CV31" s="730">
        <v>1.2628985519348987</v>
      </c>
      <c r="CW31" s="730">
        <v>46.637251110040786</v>
      </c>
      <c r="CX31" s="730">
        <v>51.589683921799022</v>
      </c>
      <c r="CY31" s="730">
        <v>2.5713895104749751</v>
      </c>
      <c r="CZ31" s="731">
        <v>1199.2072700000015</v>
      </c>
      <c r="DA31" s="733">
        <v>3041</v>
      </c>
      <c r="DB31" s="1040"/>
      <c r="DC31" s="891">
        <v>50.97354033278544</v>
      </c>
      <c r="DD31" s="885">
        <v>1.7409212012176365</v>
      </c>
      <c r="DE31" s="885">
        <v>47.558321886360758</v>
      </c>
      <c r="DF31" s="885">
        <v>54.388758779210121</v>
      </c>
      <c r="DG31" s="885">
        <v>3.4153429207621691</v>
      </c>
      <c r="DH31" s="736">
        <v>531.18015000000003</v>
      </c>
      <c r="DI31" s="736">
        <v>1488</v>
      </c>
      <c r="DJ31" s="736"/>
      <c r="DK31" s="891">
        <v>47.887728611903988</v>
      </c>
      <c r="DL31" s="885">
        <v>1.2249181325563987</v>
      </c>
      <c r="DM31" s="885">
        <v>45.485940014326502</v>
      </c>
      <c r="DN31" s="885">
        <v>50.289517209481474</v>
      </c>
      <c r="DO31" s="885">
        <v>2.557895661503367</v>
      </c>
      <c r="DP31" s="885">
        <v>1063.9631879999965</v>
      </c>
      <c r="DQ31" s="736">
        <v>2983</v>
      </c>
      <c r="DR31" s="1820"/>
      <c r="DS31" s="885">
        <v>48.764801489008832</v>
      </c>
      <c r="DT31" s="885">
        <v>1.5951624369626409</v>
      </c>
      <c r="DU31" s="885">
        <v>45.635429247895374</v>
      </c>
      <c r="DV31" s="885">
        <v>51.894173730122297</v>
      </c>
      <c r="DW31" s="885">
        <v>3.2711348929046231</v>
      </c>
      <c r="DX31" s="736">
        <v>526.5440690000006</v>
      </c>
      <c r="DY31" s="736">
        <v>1397</v>
      </c>
      <c r="DZ31" s="730">
        <v>-5.4</v>
      </c>
      <c r="EA31" s="730">
        <v>0.9</v>
      </c>
      <c r="EB31" s="730"/>
      <c r="EC31" s="730" t="s">
        <v>438</v>
      </c>
      <c r="ED31" s="730" t="s">
        <v>258</v>
      </c>
      <c r="EE31" s="1435"/>
      <c r="EF31" s="1764"/>
      <c r="EG31" s="1764"/>
      <c r="EH31" s="1764"/>
      <c r="EI31" s="1764"/>
      <c r="EJ31" s="233"/>
      <c r="EK31" s="1763"/>
      <c r="EM31" s="1435"/>
      <c r="EN31" s="1435"/>
      <c r="EO31" s="1435"/>
      <c r="EP31" s="1435"/>
      <c r="EQ31" s="1435"/>
      <c r="ER31" s="1435"/>
      <c r="ES31" s="1435"/>
    </row>
    <row r="32" spans="1:149" ht="24.95" customHeight="1">
      <c r="A32" s="645" t="s">
        <v>15</v>
      </c>
      <c r="B32" s="629"/>
      <c r="C32" s="862">
        <v>66.239722419098797</v>
      </c>
      <c r="D32" s="862">
        <v>2.8940910439610295</v>
      </c>
      <c r="E32" s="862">
        <v>60.535297866615437</v>
      </c>
      <c r="F32" s="862">
        <v>71.944146971582171</v>
      </c>
      <c r="G32" s="862">
        <v>4.3691171071794539</v>
      </c>
      <c r="H32" s="862">
        <v>280.38297899999964</v>
      </c>
      <c r="I32" s="864">
        <v>254</v>
      </c>
      <c r="J32" s="863"/>
      <c r="K32" s="862">
        <v>57.877079692527914</v>
      </c>
      <c r="L32" s="862">
        <v>4.2958754706582178</v>
      </c>
      <c r="M32" s="862">
        <v>49.40804190098725</v>
      </c>
      <c r="N32" s="862">
        <v>66.346117484068571</v>
      </c>
      <c r="O32" s="862">
        <v>7.4224122804399659</v>
      </c>
      <c r="P32" s="863">
        <v>201.80344900000028</v>
      </c>
      <c r="Q32" s="864">
        <v>210</v>
      </c>
      <c r="R32" s="863"/>
      <c r="S32" s="1433">
        <v>57.18515327524328</v>
      </c>
      <c r="T32" s="1427">
        <v>4.703952564425733</v>
      </c>
      <c r="U32" s="1427">
        <v>47.90887660328508</v>
      </c>
      <c r="V32" s="1427">
        <v>66.461429947201481</v>
      </c>
      <c r="W32" s="1427">
        <v>8.2258283750411465</v>
      </c>
      <c r="X32" s="1407">
        <v>213.76827900000032</v>
      </c>
      <c r="Y32" s="632">
        <v>226</v>
      </c>
      <c r="Z32" s="1407"/>
      <c r="AA32" s="1427">
        <v>59.221869273286508</v>
      </c>
      <c r="AB32" s="1427">
        <v>3.2443962863451734</v>
      </c>
      <c r="AC32" s="1427">
        <v>52.850264793117596</v>
      </c>
      <c r="AD32" s="1427">
        <v>65.593473753455427</v>
      </c>
      <c r="AE32" s="1427">
        <v>5.4783753470757777</v>
      </c>
      <c r="AF32" s="1407">
        <v>542.83647400000052</v>
      </c>
      <c r="AG32" s="632">
        <v>602</v>
      </c>
      <c r="AH32" s="633"/>
      <c r="AI32" s="1427">
        <v>50.092537961216991</v>
      </c>
      <c r="AJ32" s="1427">
        <v>2.2726557075650784</v>
      </c>
      <c r="AK32" s="1427">
        <v>45.63291240262938</v>
      </c>
      <c r="AL32" s="1427">
        <v>54.552163519804594</v>
      </c>
      <c r="AM32" s="1427">
        <v>4.5369146784389933</v>
      </c>
      <c r="AN32" s="1407">
        <v>897.8391019999998</v>
      </c>
      <c r="AO32" s="803">
        <v>956</v>
      </c>
      <c r="AP32" s="1427"/>
      <c r="AQ32" s="1427">
        <v>49.631716060910605</v>
      </c>
      <c r="AR32" s="1427">
        <v>2.3758934986191464</v>
      </c>
      <c r="AS32" s="1427">
        <v>44.969501834139677</v>
      </c>
      <c r="AT32" s="1427">
        <v>54.293930287681526</v>
      </c>
      <c r="AU32" s="1427">
        <v>4.7870468466238956</v>
      </c>
      <c r="AV32" s="1407">
        <v>938.40475599999729</v>
      </c>
      <c r="AW32" s="632">
        <v>965</v>
      </c>
      <c r="AX32" s="1427"/>
      <c r="AY32" s="1427">
        <v>42.027383011777999</v>
      </c>
      <c r="AZ32" s="1427">
        <v>2.2721462703573558</v>
      </c>
      <c r="BA32" s="1427">
        <v>37.568834184348162</v>
      </c>
      <c r="BB32" s="1427">
        <v>46.485931839207844</v>
      </c>
      <c r="BC32" s="1427">
        <v>5.4063472610716587</v>
      </c>
      <c r="BD32" s="1407">
        <v>1013.2710829999988</v>
      </c>
      <c r="BE32" s="866">
        <v>967</v>
      </c>
      <c r="BF32" s="1427"/>
      <c r="BG32" s="1417">
        <v>47.217663187946684</v>
      </c>
      <c r="BH32" s="867">
        <v>2.2852449062936957</v>
      </c>
      <c r="BI32" s="867">
        <v>42.734348565823232</v>
      </c>
      <c r="BJ32" s="867">
        <v>51.700977810070135</v>
      </c>
      <c r="BK32" s="867">
        <v>4.8398094102993507</v>
      </c>
      <c r="BL32" s="632">
        <v>102760.91980000003</v>
      </c>
      <c r="BM32" s="632">
        <v>1022</v>
      </c>
      <c r="BN32" s="632"/>
      <c r="BO32" s="885">
        <v>47.701987981147269</v>
      </c>
      <c r="BP32" s="885">
        <v>2.2203645417470224</v>
      </c>
      <c r="BQ32" s="885">
        <v>43.345792409215342</v>
      </c>
      <c r="BR32" s="885">
        <v>52.058183553079196</v>
      </c>
      <c r="BS32" s="885">
        <v>4.654658297730804</v>
      </c>
      <c r="BT32" s="736">
        <v>961.93839800000001</v>
      </c>
      <c r="BU32" s="736">
        <v>861</v>
      </c>
      <c r="BV32" s="733"/>
      <c r="BW32" s="891">
        <v>45.51181686393403</v>
      </c>
      <c r="BX32" s="885">
        <v>2.137269159506697</v>
      </c>
      <c r="BY32" s="885">
        <v>41.319056375378729</v>
      </c>
      <c r="BZ32" s="885">
        <v>49.704577352489331</v>
      </c>
      <c r="CA32" s="885">
        <v>4.6960752322774928</v>
      </c>
      <c r="CB32" s="736">
        <v>974.00685699999997</v>
      </c>
      <c r="CC32" s="736">
        <v>852</v>
      </c>
      <c r="CD32" s="736"/>
      <c r="CE32" s="891">
        <v>42.378738694301774</v>
      </c>
      <c r="CF32" s="885">
        <v>1.3346838044773313</v>
      </c>
      <c r="CG32" s="885">
        <v>39.761785737725361</v>
      </c>
      <c r="CH32" s="885">
        <v>44.995691650878193</v>
      </c>
      <c r="CI32" s="885">
        <v>3.1494184244251522</v>
      </c>
      <c r="CJ32" s="736">
        <v>1199.8794599999994</v>
      </c>
      <c r="CK32" s="736">
        <v>2452</v>
      </c>
      <c r="CL32" s="734"/>
      <c r="CM32" s="891">
        <v>43.786725736112416</v>
      </c>
      <c r="CN32" s="885">
        <v>1.3714318657941567</v>
      </c>
      <c r="CO32" s="885">
        <v>41.0977040088517</v>
      </c>
      <c r="CP32" s="885">
        <v>46.475747463373139</v>
      </c>
      <c r="CQ32" s="885">
        <v>3.1320722039352891</v>
      </c>
      <c r="CR32" s="736">
        <v>1148.643926999998</v>
      </c>
      <c r="CS32" s="736">
        <v>2255</v>
      </c>
      <c r="CT32" s="734"/>
      <c r="CU32" s="737">
        <v>42.69615539154151</v>
      </c>
      <c r="CV32" s="730">
        <v>1.439451485613976</v>
      </c>
      <c r="CW32" s="730">
        <v>39.873764488738303</v>
      </c>
      <c r="CX32" s="730">
        <v>45.518546294344716</v>
      </c>
      <c r="CY32" s="730">
        <v>3.3713843141463364</v>
      </c>
      <c r="CZ32" s="731">
        <v>1026.3941940000009</v>
      </c>
      <c r="DA32" s="733">
        <v>2275</v>
      </c>
      <c r="DB32" s="1040"/>
      <c r="DC32" s="891">
        <v>46.87429525431385</v>
      </c>
      <c r="DD32" s="885">
        <v>1.9447323093137694</v>
      </c>
      <c r="DE32" s="885">
        <v>43.059254314217803</v>
      </c>
      <c r="DF32" s="885">
        <v>50.689336194409883</v>
      </c>
      <c r="DG32" s="885">
        <v>4.1488246356830194</v>
      </c>
      <c r="DH32" s="736">
        <v>444.87679200000065</v>
      </c>
      <c r="DI32" s="736">
        <v>1076</v>
      </c>
      <c r="DJ32" s="736"/>
      <c r="DK32" s="891">
        <v>41.577400242349974</v>
      </c>
      <c r="DL32" s="885">
        <v>1.3080883056494794</v>
      </c>
      <c r="DM32" s="885">
        <v>39.012533665857596</v>
      </c>
      <c r="DN32" s="885">
        <v>44.142266818842359</v>
      </c>
      <c r="DO32" s="885">
        <v>3.1461522318008828</v>
      </c>
      <c r="DP32" s="885">
        <v>889.46890099999757</v>
      </c>
      <c r="DQ32" s="736">
        <v>2223</v>
      </c>
      <c r="DR32" s="1820"/>
      <c r="DS32" s="885">
        <v>39.516951734616242</v>
      </c>
      <c r="DT32" s="885">
        <v>2.0335232526803693</v>
      </c>
      <c r="DU32" s="885">
        <v>35.527608034476359</v>
      </c>
      <c r="DV32" s="885">
        <v>43.506295434756133</v>
      </c>
      <c r="DW32" s="885">
        <v>5.145951707856641</v>
      </c>
      <c r="DX32" s="736">
        <v>414.97977400000059</v>
      </c>
      <c r="DY32" s="736">
        <v>1010</v>
      </c>
      <c r="DZ32" s="730">
        <v>-6</v>
      </c>
      <c r="EA32" s="730">
        <v>-2.1</v>
      </c>
      <c r="EB32" s="730"/>
      <c r="EC32" s="730" t="s">
        <v>438</v>
      </c>
      <c r="ED32" s="730" t="s">
        <v>258</v>
      </c>
      <c r="EE32" s="1435"/>
      <c r="EF32" s="1764"/>
      <c r="EG32" s="1764"/>
      <c r="EH32" s="1764"/>
      <c r="EI32" s="1764"/>
      <c r="EJ32" s="233"/>
      <c r="EK32" s="1763"/>
      <c r="EM32" s="1435"/>
      <c r="EN32" s="1435"/>
      <c r="EO32" s="1435"/>
      <c r="EP32" s="1435"/>
      <c r="EQ32" s="1435"/>
      <c r="ER32" s="1435"/>
      <c r="ES32" s="1435"/>
    </row>
    <row r="33" spans="1:149" ht="24.95" customHeight="1">
      <c r="A33" s="645" t="s">
        <v>45</v>
      </c>
      <c r="B33" s="629"/>
      <c r="C33" s="862">
        <v>58.982875521503466</v>
      </c>
      <c r="D33" s="862">
        <v>3.689015735275091</v>
      </c>
      <c r="E33" s="862">
        <v>51.711607404796602</v>
      </c>
      <c r="F33" s="862">
        <v>66.254143638210323</v>
      </c>
      <c r="G33" s="862">
        <v>6.254384349115333</v>
      </c>
      <c r="H33" s="862">
        <v>195.42679799999999</v>
      </c>
      <c r="I33" s="864">
        <v>150</v>
      </c>
      <c r="J33" s="863"/>
      <c r="K33" s="862">
        <v>51.901015817938159</v>
      </c>
      <c r="L33" s="862">
        <v>5.3173452499492333</v>
      </c>
      <c r="M33" s="862">
        <v>41.418217100872617</v>
      </c>
      <c r="N33" s="862">
        <v>62.383814535003701</v>
      </c>
      <c r="O33" s="862">
        <v>10.245166045693155</v>
      </c>
      <c r="P33" s="863">
        <v>151.73014200000009</v>
      </c>
      <c r="Q33" s="864">
        <v>132</v>
      </c>
      <c r="R33" s="863"/>
      <c r="S33" s="666">
        <v>38.329198226774253</v>
      </c>
      <c r="T33" s="1427">
        <v>7.2200991636718506</v>
      </c>
      <c r="U33" s="1427">
        <v>24.091036484305533</v>
      </c>
      <c r="V33" s="1427">
        <v>52.567359969242965</v>
      </c>
      <c r="W33" s="1427">
        <v>18.837073295804984</v>
      </c>
      <c r="X33" s="1407">
        <v>118.71922999999994</v>
      </c>
      <c r="Y33" s="632">
        <v>93</v>
      </c>
      <c r="Z33" s="1407"/>
      <c r="AA33" s="1427">
        <v>53.573650828364094</v>
      </c>
      <c r="AB33" s="1427">
        <v>5.0338137373576606</v>
      </c>
      <c r="AC33" s="1427">
        <v>43.687845479531447</v>
      </c>
      <c r="AD33" s="1427">
        <v>63.459456177196735</v>
      </c>
      <c r="AE33" s="1427">
        <v>9.3960625410515277</v>
      </c>
      <c r="AF33" s="1407">
        <v>387.58376699999917</v>
      </c>
      <c r="AG33" s="632">
        <v>374</v>
      </c>
      <c r="AH33" s="633"/>
      <c r="AI33" s="1427">
        <v>47.817196510663848</v>
      </c>
      <c r="AJ33" s="1427">
        <v>2.9174875683591313</v>
      </c>
      <c r="AK33" s="1427">
        <v>42.092219302982933</v>
      </c>
      <c r="AL33" s="1427">
        <v>53.542173718344756</v>
      </c>
      <c r="AM33" s="1427">
        <v>6.1013354635052561</v>
      </c>
      <c r="AN33" s="1407">
        <v>730.2000879999996</v>
      </c>
      <c r="AO33" s="803">
        <v>594</v>
      </c>
      <c r="AP33" s="1427"/>
      <c r="AQ33" s="1427">
        <v>43.259824348090675</v>
      </c>
      <c r="AR33" s="1427">
        <v>2.6460885610445648</v>
      </c>
      <c r="AS33" s="1427">
        <v>38.067406530638948</v>
      </c>
      <c r="AT33" s="1427">
        <v>48.452242165542401</v>
      </c>
      <c r="AU33" s="1427">
        <v>6.116734408703981</v>
      </c>
      <c r="AV33" s="1407">
        <v>698.70234000000073</v>
      </c>
      <c r="AW33" s="632">
        <v>581</v>
      </c>
      <c r="AX33" s="1427"/>
      <c r="AY33" s="1427">
        <v>34.34138330128448</v>
      </c>
      <c r="AZ33" s="1427">
        <v>2.5397837046345133</v>
      </c>
      <c r="BA33" s="1427">
        <v>29.357659407292974</v>
      </c>
      <c r="BB33" s="1427">
        <v>39.325107195275983</v>
      </c>
      <c r="BC33" s="1427">
        <v>7.3956942338415264</v>
      </c>
      <c r="BD33" s="1407">
        <v>780.23109799999872</v>
      </c>
      <c r="BE33" s="866">
        <v>610</v>
      </c>
      <c r="BF33" s="1427"/>
      <c r="BG33" s="1417">
        <v>35.320139869959469</v>
      </c>
      <c r="BH33" s="867">
        <v>2.3917177974683477</v>
      </c>
      <c r="BI33" s="867">
        <v>30.627941084677651</v>
      </c>
      <c r="BJ33" s="867">
        <v>40.012338655241294</v>
      </c>
      <c r="BK33" s="867">
        <v>6.7715411271702077</v>
      </c>
      <c r="BL33" s="632">
        <v>76037.542599999957</v>
      </c>
      <c r="BM33" s="632">
        <v>667</v>
      </c>
      <c r="BN33" s="632"/>
      <c r="BO33" s="885">
        <v>35.266654492500116</v>
      </c>
      <c r="BP33" s="885">
        <v>2.8976420512236687</v>
      </c>
      <c r="BQ33" s="885">
        <v>29.581689147731758</v>
      </c>
      <c r="BR33" s="885">
        <v>40.951619837268474</v>
      </c>
      <c r="BS33" s="885">
        <v>8.2163791630416405</v>
      </c>
      <c r="BT33" s="736">
        <v>697.00595799999883</v>
      </c>
      <c r="BU33" s="736">
        <v>531</v>
      </c>
      <c r="BV33" s="733"/>
      <c r="BW33" s="891">
        <v>37.988141126584019</v>
      </c>
      <c r="BX33" s="885">
        <v>2.3242281951935668</v>
      </c>
      <c r="BY33" s="885">
        <v>33.428616136552805</v>
      </c>
      <c r="BZ33" s="885">
        <v>42.547666116615233</v>
      </c>
      <c r="CA33" s="885">
        <v>6.1182993593942321</v>
      </c>
      <c r="CB33" s="736">
        <v>801.99877899999899</v>
      </c>
      <c r="CC33" s="736">
        <v>616</v>
      </c>
      <c r="CD33" s="736"/>
      <c r="CE33" s="891">
        <v>38.062218106713374</v>
      </c>
      <c r="CF33" s="885">
        <v>1.4851025925969183</v>
      </c>
      <c r="CG33" s="885">
        <v>35.15033470221087</v>
      </c>
      <c r="CH33" s="885">
        <v>40.974101511215885</v>
      </c>
      <c r="CI33" s="885">
        <v>3.9017762665150024</v>
      </c>
      <c r="CJ33" s="736">
        <v>1042.8498620000014</v>
      </c>
      <c r="CK33" s="736">
        <v>1906</v>
      </c>
      <c r="CL33" s="734"/>
      <c r="CM33" s="891">
        <v>31.430375254984604</v>
      </c>
      <c r="CN33" s="885">
        <v>1.4927254945135204</v>
      </c>
      <c r="CO33" s="885">
        <v>28.503528221823039</v>
      </c>
      <c r="CP33" s="885">
        <v>34.357222288146176</v>
      </c>
      <c r="CQ33" s="885">
        <v>4.7493085348282191</v>
      </c>
      <c r="CR33" s="736">
        <v>997.98168000000328</v>
      </c>
      <c r="CS33" s="736">
        <v>1754</v>
      </c>
      <c r="CT33" s="734"/>
      <c r="CU33" s="737">
        <v>33.571149088005583</v>
      </c>
      <c r="CV33" s="730">
        <v>1.4895325906674355</v>
      </c>
      <c r="CW33" s="730">
        <v>30.650562131554253</v>
      </c>
      <c r="CX33" s="730">
        <v>36.491736044456907</v>
      </c>
      <c r="CY33" s="730">
        <v>4.4369425269378722</v>
      </c>
      <c r="CZ33" s="731">
        <v>876.70418200000086</v>
      </c>
      <c r="DA33" s="733">
        <v>1659</v>
      </c>
      <c r="DB33" s="1040"/>
      <c r="DC33" s="891">
        <v>40.640402065553374</v>
      </c>
      <c r="DD33" s="885">
        <v>2.1648147640976356</v>
      </c>
      <c r="DE33" s="885">
        <v>36.393618632582537</v>
      </c>
      <c r="DF33" s="885">
        <v>44.887185498524204</v>
      </c>
      <c r="DG33" s="885">
        <v>5.3267552830943163</v>
      </c>
      <c r="DH33" s="736">
        <v>373.74004999999988</v>
      </c>
      <c r="DI33" s="736">
        <v>814</v>
      </c>
      <c r="DJ33" s="736"/>
      <c r="DK33" s="891">
        <v>38.302166126807258</v>
      </c>
      <c r="DL33" s="885">
        <v>1.5093544359321083</v>
      </c>
      <c r="DM33" s="885">
        <v>35.342661995409465</v>
      </c>
      <c r="DN33" s="885">
        <v>41.261670258205051</v>
      </c>
      <c r="DO33" s="885">
        <v>3.9406503301538551</v>
      </c>
      <c r="DP33" s="885">
        <v>736.9372349999993</v>
      </c>
      <c r="DQ33" s="736">
        <v>1626</v>
      </c>
      <c r="DR33" s="1820"/>
      <c r="DS33" s="885">
        <v>34.328163684553182</v>
      </c>
      <c r="DT33" s="885">
        <v>2.0864471334132997</v>
      </c>
      <c r="DU33" s="885">
        <v>30.23499449340375</v>
      </c>
      <c r="DV33" s="885">
        <v>38.42133287570261</v>
      </c>
      <c r="DW33" s="885">
        <v>6.0779456558934699</v>
      </c>
      <c r="DX33" s="736">
        <v>377.91368099999983</v>
      </c>
      <c r="DY33" s="736">
        <v>822</v>
      </c>
      <c r="DZ33" s="730">
        <v>-3.7</v>
      </c>
      <c r="EA33" s="730">
        <v>-4</v>
      </c>
      <c r="EB33" s="730"/>
      <c r="EC33" s="730" t="s">
        <v>258</v>
      </c>
      <c r="ED33" s="730" t="s">
        <v>258</v>
      </c>
      <c r="EE33" s="1435"/>
      <c r="EF33" s="1764"/>
      <c r="EG33" s="1764"/>
      <c r="EH33" s="1764"/>
      <c r="EI33" s="1764"/>
      <c r="EJ33" s="233"/>
      <c r="EK33" s="1763"/>
      <c r="EM33" s="1435"/>
      <c r="EN33" s="1435"/>
      <c r="EO33" s="1435"/>
      <c r="EP33" s="1435"/>
      <c r="EQ33" s="1435"/>
      <c r="ER33" s="1435"/>
      <c r="ES33" s="1435"/>
    </row>
    <row r="34" spans="1:149" ht="24.95" customHeight="1">
      <c r="A34" s="789" t="s">
        <v>16</v>
      </c>
      <c r="B34" s="873"/>
      <c r="C34" s="874">
        <v>47.627076429087239</v>
      </c>
      <c r="D34" s="874">
        <v>4.7380959124652264</v>
      </c>
      <c r="E34" s="874">
        <v>38.288009259280656</v>
      </c>
      <c r="F34" s="874">
        <v>56.966143598893822</v>
      </c>
      <c r="G34" s="874">
        <v>9.9483240788878931</v>
      </c>
      <c r="H34" s="874">
        <v>154.69647000000001</v>
      </c>
      <c r="I34" s="875">
        <v>93</v>
      </c>
      <c r="J34" s="876"/>
      <c r="K34" s="874">
        <v>39.05008042605867</v>
      </c>
      <c r="L34" s="874">
        <v>7.643924597763931</v>
      </c>
      <c r="M34" s="874">
        <v>23.980582546914846</v>
      </c>
      <c r="N34" s="874">
        <v>54.119578305202495</v>
      </c>
      <c r="O34" s="874">
        <v>19.5746705624274</v>
      </c>
      <c r="P34" s="876">
        <v>129.763912</v>
      </c>
      <c r="Q34" s="875">
        <v>78</v>
      </c>
      <c r="R34" s="876"/>
      <c r="S34" s="1432">
        <v>51.187964042574578</v>
      </c>
      <c r="T34" s="1425">
        <v>7.3114183529917733</v>
      </c>
      <c r="U34" s="1425">
        <v>36.769719262705166</v>
      </c>
      <c r="V34" s="1425">
        <v>65.606208822443975</v>
      </c>
      <c r="W34" s="1425">
        <v>14.283471690553363</v>
      </c>
      <c r="X34" s="603">
        <v>100.98453799999993</v>
      </c>
      <c r="Y34" s="604">
        <v>67</v>
      </c>
      <c r="Z34" s="603"/>
      <c r="AA34" s="1425">
        <v>50.469645685593299</v>
      </c>
      <c r="AB34" s="1425">
        <v>6.1671188116705205</v>
      </c>
      <c r="AC34" s="1425">
        <v>38.35816534160633</v>
      </c>
      <c r="AD34" s="1425">
        <v>62.581126029580268</v>
      </c>
      <c r="AE34" s="1425">
        <v>12.219461277951751</v>
      </c>
      <c r="AF34" s="603">
        <v>254.44649799999956</v>
      </c>
      <c r="AG34" s="604">
        <v>193</v>
      </c>
      <c r="AH34" s="605"/>
      <c r="AI34" s="1425">
        <v>28.326746883664043</v>
      </c>
      <c r="AJ34" s="1425">
        <v>3.254191185588895</v>
      </c>
      <c r="AK34" s="1425">
        <v>21.941057165914668</v>
      </c>
      <c r="AL34" s="1425">
        <v>34.712436601413422</v>
      </c>
      <c r="AM34" s="1425">
        <v>11.488051201056122</v>
      </c>
      <c r="AN34" s="603">
        <v>439.92264099999983</v>
      </c>
      <c r="AO34" s="792">
        <v>287</v>
      </c>
      <c r="AP34" s="1425"/>
      <c r="AQ34" s="1425">
        <v>31.045786788074984</v>
      </c>
      <c r="AR34" s="1425">
        <v>3.4469908421810156</v>
      </c>
      <c r="AS34" s="1425">
        <v>24.281758958837035</v>
      </c>
      <c r="AT34" s="1425">
        <v>37.809814617312938</v>
      </c>
      <c r="AU34" s="1425">
        <v>11.102926351040461</v>
      </c>
      <c r="AV34" s="603">
        <v>445.97310400000021</v>
      </c>
      <c r="AW34" s="604">
        <v>296</v>
      </c>
      <c r="AX34" s="1425"/>
      <c r="AY34" s="1425">
        <v>23.613304438970129</v>
      </c>
      <c r="AZ34" s="1425">
        <v>2.6500202241982422</v>
      </c>
      <c r="BA34" s="1425">
        <v>18.413267488265287</v>
      </c>
      <c r="BB34" s="1425">
        <v>28.813341389674967</v>
      </c>
      <c r="BC34" s="1425">
        <v>11.222572558818966</v>
      </c>
      <c r="BD34" s="603">
        <v>531.22979600000019</v>
      </c>
      <c r="BE34" s="877">
        <v>327</v>
      </c>
      <c r="BF34" s="1425"/>
      <c r="BG34" s="1415">
        <v>25.384599834961968</v>
      </c>
      <c r="BH34" s="878">
        <v>2.9828562274273187</v>
      </c>
      <c r="BI34" s="878">
        <v>19.532674335298164</v>
      </c>
      <c r="BJ34" s="878">
        <v>31.236525334625775</v>
      </c>
      <c r="BK34" s="878">
        <v>11.750652942415343</v>
      </c>
      <c r="BL34" s="604">
        <v>56845.194699999971</v>
      </c>
      <c r="BM34" s="604">
        <v>368</v>
      </c>
      <c r="BN34" s="604"/>
      <c r="BO34" s="883">
        <v>31.499797094287661</v>
      </c>
      <c r="BP34" s="883">
        <v>3.4616151281224514</v>
      </c>
      <c r="BQ34" s="883">
        <v>24.70835712605848</v>
      </c>
      <c r="BR34" s="883">
        <v>38.291237062516849</v>
      </c>
      <c r="BS34" s="883">
        <v>10.989325162193502</v>
      </c>
      <c r="BT34" s="715">
        <v>451.8182310000002</v>
      </c>
      <c r="BU34" s="715">
        <v>297</v>
      </c>
      <c r="BV34" s="713"/>
      <c r="BW34" s="888">
        <v>26.351057429590675</v>
      </c>
      <c r="BX34" s="882">
        <v>2.6960221270139644</v>
      </c>
      <c r="BY34" s="882">
        <v>21.062170440258924</v>
      </c>
      <c r="BZ34" s="882">
        <v>31.639944418922422</v>
      </c>
      <c r="CA34" s="882">
        <v>10.231172446182335</v>
      </c>
      <c r="CB34" s="708">
        <v>558.4635659999999</v>
      </c>
      <c r="CC34" s="708">
        <v>389</v>
      </c>
      <c r="CD34" s="708"/>
      <c r="CE34" s="888">
        <v>27.551894449836066</v>
      </c>
      <c r="CF34" s="882">
        <v>1.5824327436311132</v>
      </c>
      <c r="CG34" s="882">
        <v>24.449173016387288</v>
      </c>
      <c r="CH34" s="882">
        <v>30.654615883284848</v>
      </c>
      <c r="CI34" s="882">
        <v>5.7434625648419928</v>
      </c>
      <c r="CJ34" s="708">
        <v>909.07144500000209</v>
      </c>
      <c r="CK34" s="708">
        <v>1369</v>
      </c>
      <c r="CL34" s="701"/>
      <c r="CM34" s="888">
        <v>28.400323840166131</v>
      </c>
      <c r="CN34" s="882">
        <v>1.7948743420176165</v>
      </c>
      <c r="CO34" s="882">
        <v>24.881041385260286</v>
      </c>
      <c r="CP34" s="882">
        <v>31.919606295071979</v>
      </c>
      <c r="CQ34" s="882">
        <v>6.3199080127359464</v>
      </c>
      <c r="CR34" s="708">
        <v>787.47242200000142</v>
      </c>
      <c r="CS34" s="708">
        <v>1092</v>
      </c>
      <c r="CT34" s="701"/>
      <c r="CU34" s="704">
        <v>26.263319892345731</v>
      </c>
      <c r="CV34" s="702">
        <v>1.8989449715171005</v>
      </c>
      <c r="CW34" s="702">
        <v>22.539981477610816</v>
      </c>
      <c r="CX34" s="702">
        <v>29.986658307080649</v>
      </c>
      <c r="CY34" s="702">
        <v>7.2304071964281071</v>
      </c>
      <c r="CZ34" s="705">
        <v>620.87823500000013</v>
      </c>
      <c r="DA34" s="707">
        <v>1031</v>
      </c>
      <c r="DB34" s="1040"/>
      <c r="DC34" s="888">
        <v>30.084584504325427</v>
      </c>
      <c r="DD34" s="882">
        <v>2.5454662689021235</v>
      </c>
      <c r="DE34" s="882">
        <v>25.091065354678644</v>
      </c>
      <c r="DF34" s="882">
        <v>35.078103653972214</v>
      </c>
      <c r="DG34" s="882">
        <v>8.4610318235777768</v>
      </c>
      <c r="DH34" s="708">
        <v>327.31184300000029</v>
      </c>
      <c r="DI34" s="708">
        <v>623</v>
      </c>
      <c r="DJ34" s="708"/>
      <c r="DK34" s="888">
        <v>27.210492978277394</v>
      </c>
      <c r="DL34" s="882">
        <v>1.7443381865471013</v>
      </c>
      <c r="DM34" s="882">
        <v>23.790238631952811</v>
      </c>
      <c r="DN34" s="882">
        <v>30.63074732460198</v>
      </c>
      <c r="DO34" s="882">
        <v>6.4105350385957234</v>
      </c>
      <c r="DP34" s="882">
        <v>637.12328599999967</v>
      </c>
      <c r="DQ34" s="708">
        <v>1194</v>
      </c>
      <c r="DR34" s="1735"/>
      <c r="DS34" s="882">
        <v>27.185866160193058</v>
      </c>
      <c r="DT34" s="882">
        <v>2.2694005190693431</v>
      </c>
      <c r="DU34" s="882">
        <v>22.733781015894735</v>
      </c>
      <c r="DV34" s="882">
        <v>31.637951304491374</v>
      </c>
      <c r="DW34" s="882">
        <v>8.3477219585238611</v>
      </c>
      <c r="DX34" s="708">
        <v>275.03059700000011</v>
      </c>
      <c r="DY34" s="708">
        <v>538</v>
      </c>
      <c r="DZ34" s="702">
        <v>0.8</v>
      </c>
      <c r="EA34" s="702">
        <v>0</v>
      </c>
      <c r="EB34" s="702"/>
      <c r="EC34" s="702" t="s">
        <v>258</v>
      </c>
      <c r="ED34" s="702" t="s">
        <v>258</v>
      </c>
      <c r="EE34" s="1435"/>
      <c r="EF34" s="1764"/>
      <c r="EG34" s="1764"/>
      <c r="EH34" s="1764"/>
      <c r="EI34" s="1764"/>
      <c r="EJ34" s="233"/>
      <c r="EK34" s="1763"/>
      <c r="EM34" s="1435"/>
      <c r="EN34" s="1435"/>
      <c r="EO34" s="1435"/>
      <c r="EP34" s="1435"/>
      <c r="EQ34" s="1435"/>
      <c r="ER34" s="1435"/>
      <c r="ES34" s="1435"/>
    </row>
    <row r="35" spans="1:149" ht="4.5" customHeight="1">
      <c r="A35" s="625"/>
      <c r="B35" s="609"/>
      <c r="C35" s="855"/>
      <c r="D35" s="855"/>
      <c r="E35" s="855"/>
      <c r="F35" s="855"/>
      <c r="G35" s="855"/>
      <c r="H35" s="855"/>
      <c r="I35" s="856"/>
      <c r="J35" s="857"/>
      <c r="K35" s="855"/>
      <c r="L35" s="855"/>
      <c r="M35" s="855"/>
      <c r="N35" s="855"/>
      <c r="O35" s="855"/>
      <c r="P35" s="857"/>
      <c r="Q35" s="856"/>
      <c r="R35" s="857"/>
      <c r="S35" s="1431"/>
      <c r="T35" s="1421"/>
      <c r="U35" s="1421"/>
      <c r="V35" s="1421"/>
      <c r="W35" s="1421"/>
      <c r="X35" s="1402"/>
      <c r="Y35" s="597"/>
      <c r="Z35" s="1402"/>
      <c r="AA35" s="1421"/>
      <c r="AB35" s="1421"/>
      <c r="AC35" s="1421"/>
      <c r="AD35" s="1421"/>
      <c r="AE35" s="1421"/>
      <c r="AF35" s="1402"/>
      <c r="AG35" s="597"/>
      <c r="AH35" s="591"/>
      <c r="AI35" s="1421"/>
      <c r="AJ35" s="1421"/>
      <c r="AK35" s="1421"/>
      <c r="AL35" s="1421"/>
      <c r="AM35" s="1421"/>
      <c r="AN35" s="1402"/>
      <c r="AO35" s="779"/>
      <c r="AP35" s="1421"/>
      <c r="AQ35" s="1421"/>
      <c r="AR35" s="1421"/>
      <c r="AS35" s="1421"/>
      <c r="AT35" s="1421"/>
      <c r="AU35" s="1421"/>
      <c r="AV35" s="1402"/>
      <c r="AW35" s="597"/>
      <c r="AX35" s="1421"/>
      <c r="AY35" s="1421"/>
      <c r="AZ35" s="1421"/>
      <c r="BA35" s="1421"/>
      <c r="BB35" s="1421"/>
      <c r="BC35" s="1421"/>
      <c r="BD35" s="1402"/>
      <c r="BE35" s="827"/>
      <c r="BF35" s="1421"/>
      <c r="BG35" s="1412"/>
      <c r="BH35" s="828"/>
      <c r="BI35" s="828"/>
      <c r="BJ35" s="828"/>
      <c r="BK35" s="828"/>
      <c r="BL35" s="597"/>
      <c r="BM35" s="597"/>
      <c r="BN35" s="597"/>
      <c r="BO35" s="882"/>
      <c r="BP35" s="882"/>
      <c r="BQ35" s="882"/>
      <c r="BR35" s="882"/>
      <c r="BS35" s="882"/>
      <c r="BT35" s="708"/>
      <c r="BU35" s="708"/>
      <c r="BV35" s="707"/>
      <c r="BW35" s="888"/>
      <c r="BX35" s="882"/>
      <c r="BY35" s="882"/>
      <c r="BZ35" s="882"/>
      <c r="CA35" s="882"/>
      <c r="CB35" s="708"/>
      <c r="CC35" s="708"/>
      <c r="CD35" s="708"/>
      <c r="CE35" s="888"/>
      <c r="CF35" s="882"/>
      <c r="CG35" s="882"/>
      <c r="CH35" s="882"/>
      <c r="CI35" s="882"/>
      <c r="CJ35" s="708"/>
      <c r="CK35" s="708"/>
      <c r="CL35" s="701"/>
      <c r="CM35" s="888"/>
      <c r="CN35" s="882"/>
      <c r="CO35" s="882"/>
      <c r="CP35" s="882"/>
      <c r="CQ35" s="882"/>
      <c r="CR35" s="708"/>
      <c r="CS35" s="708"/>
      <c r="CT35" s="701"/>
      <c r="CU35" s="704"/>
      <c r="CV35" s="702"/>
      <c r="CW35" s="702"/>
      <c r="CX35" s="702"/>
      <c r="CY35" s="702"/>
      <c r="CZ35" s="705"/>
      <c r="DA35" s="707"/>
      <c r="DB35" s="1040"/>
      <c r="DC35" s="888"/>
      <c r="DD35" s="882"/>
      <c r="DE35" s="882"/>
      <c r="DF35" s="882"/>
      <c r="DG35" s="882"/>
      <c r="DH35" s="708"/>
      <c r="DI35" s="708"/>
      <c r="DJ35" s="708"/>
      <c r="DK35" s="888"/>
      <c r="DL35" s="882"/>
      <c r="DM35" s="882"/>
      <c r="DN35" s="882"/>
      <c r="DO35" s="882"/>
      <c r="DP35" s="882"/>
      <c r="DQ35" s="708"/>
      <c r="DR35" s="1735"/>
      <c r="DS35" s="882"/>
      <c r="DT35" s="882"/>
      <c r="DU35" s="882"/>
      <c r="DV35" s="882"/>
      <c r="DW35" s="882"/>
      <c r="DX35" s="708"/>
      <c r="DY35" s="708"/>
      <c r="DZ35" s="702"/>
      <c r="EA35" s="702"/>
      <c r="EB35" s="702"/>
      <c r="EC35" s="702"/>
      <c r="ED35" s="702"/>
      <c r="EE35" s="1435"/>
      <c r="EF35" s="1764"/>
      <c r="EG35" s="1764"/>
      <c r="EH35" s="1764"/>
      <c r="EI35" s="1764"/>
      <c r="EJ35" s="233"/>
      <c r="EK35" s="1763"/>
      <c r="EM35" s="1435"/>
      <c r="EN35" s="1435"/>
      <c r="EO35" s="1435"/>
      <c r="EP35" s="1435"/>
      <c r="EQ35" s="1435"/>
      <c r="ER35" s="1435"/>
      <c r="ES35" s="1435"/>
    </row>
    <row r="36" spans="1:149" ht="27" customHeight="1">
      <c r="A36" s="608" t="s">
        <v>70</v>
      </c>
      <c r="B36" s="609"/>
      <c r="C36" s="855">
        <v>63.039777033851976</v>
      </c>
      <c r="D36" s="855">
        <v>3.2357021292760373</v>
      </c>
      <c r="E36" s="855">
        <v>56.483621766906502</v>
      </c>
      <c r="F36" s="855">
        <v>69.595932300797443</v>
      </c>
      <c r="G36" s="855">
        <v>5.1327943744764282</v>
      </c>
      <c r="H36" s="855">
        <v>255.18564400000054</v>
      </c>
      <c r="I36" s="856">
        <v>313</v>
      </c>
      <c r="J36" s="857"/>
      <c r="K36" s="855">
        <v>64.643222760814254</v>
      </c>
      <c r="L36" s="855">
        <v>3.0259344033574158</v>
      </c>
      <c r="M36" s="855">
        <v>58.677790803628014</v>
      </c>
      <c r="N36" s="855">
        <v>70.608654718000494</v>
      </c>
      <c r="O36" s="855">
        <v>4.6809770214483972</v>
      </c>
      <c r="P36" s="857">
        <v>247.42552300000077</v>
      </c>
      <c r="Q36" s="856">
        <v>324</v>
      </c>
      <c r="R36" s="857"/>
      <c r="S36" s="1421">
        <v>62.547800263491183</v>
      </c>
      <c r="T36" s="1421">
        <v>2.4301768870122311</v>
      </c>
      <c r="U36" s="1421">
        <v>57.778619859322987</v>
      </c>
      <c r="V36" s="1421">
        <v>67.316980667659379</v>
      </c>
      <c r="W36" s="1421">
        <v>3.8853115165917549</v>
      </c>
      <c r="X36" s="1402">
        <v>782.76059099999725</v>
      </c>
      <c r="Y36" s="597">
        <v>853</v>
      </c>
      <c r="Z36" s="1402"/>
      <c r="AA36" s="1421">
        <v>60.162850085654341</v>
      </c>
      <c r="AB36" s="1421">
        <v>2.7726914796796094</v>
      </c>
      <c r="AC36" s="1421">
        <v>54.717617168699505</v>
      </c>
      <c r="AD36" s="1421">
        <v>65.608083002609177</v>
      </c>
      <c r="AE36" s="1421">
        <v>4.6086438320859227</v>
      </c>
      <c r="AF36" s="1402">
        <v>654.77583000000072</v>
      </c>
      <c r="AG36" s="597">
        <v>701</v>
      </c>
      <c r="AH36" s="591"/>
      <c r="AI36" s="1421">
        <v>61.1463674577139</v>
      </c>
      <c r="AJ36" s="1421">
        <v>2.0227818931645829</v>
      </c>
      <c r="AK36" s="1421">
        <v>57.154179905549483</v>
      </c>
      <c r="AL36" s="1421">
        <v>65.138555009878317</v>
      </c>
      <c r="AM36" s="1421">
        <v>3.3080982195114834</v>
      </c>
      <c r="AN36" s="1402">
        <v>807.96138600000245</v>
      </c>
      <c r="AO36" s="779">
        <v>1010</v>
      </c>
      <c r="AP36" s="1421"/>
      <c r="AQ36" s="1421">
        <v>63.621151840111544</v>
      </c>
      <c r="AR36" s="1421">
        <v>1.8803964579611132</v>
      </c>
      <c r="AS36" s="1421">
        <v>59.907553941865032</v>
      </c>
      <c r="AT36" s="1421">
        <v>67.334749738358056</v>
      </c>
      <c r="AU36" s="1421">
        <v>2.9556152373455937</v>
      </c>
      <c r="AV36" s="1402">
        <v>754.24539500000117</v>
      </c>
      <c r="AW36" s="597">
        <v>946</v>
      </c>
      <c r="AX36" s="1421"/>
      <c r="AY36" s="1421">
        <v>51.425819815280093</v>
      </c>
      <c r="AZ36" s="1421">
        <v>1.7036780031100904</v>
      </c>
      <c r="BA36" s="1421">
        <v>48.064921347609477</v>
      </c>
      <c r="BB36" s="1421">
        <v>54.786718282950709</v>
      </c>
      <c r="BC36" s="1421">
        <v>3.3128844794884116</v>
      </c>
      <c r="BD36" s="1402">
        <v>788.27937299999951</v>
      </c>
      <c r="BE36" s="779">
        <v>1017</v>
      </c>
      <c r="BF36" s="1421"/>
      <c r="BG36" s="1412">
        <v>53.500577333222502</v>
      </c>
      <c r="BH36" s="828">
        <v>1.438548021678772</v>
      </c>
      <c r="BI36" s="828">
        <v>50.670851799190885</v>
      </c>
      <c r="BJ36" s="828">
        <v>56.330302867254112</v>
      </c>
      <c r="BK36" s="828">
        <v>2.6888457908013459</v>
      </c>
      <c r="BL36" s="597">
        <v>1363.4959310000011</v>
      </c>
      <c r="BM36" s="597">
        <v>1679</v>
      </c>
      <c r="BN36" s="597"/>
      <c r="BO36" s="882">
        <v>54.218324368457324</v>
      </c>
      <c r="BP36" s="882">
        <v>1.5689930706386954</v>
      </c>
      <c r="BQ36" s="882">
        <v>51.131552380625237</v>
      </c>
      <c r="BR36" s="882">
        <v>57.305096356289418</v>
      </c>
      <c r="BS36" s="882">
        <v>2.8938427900798254</v>
      </c>
      <c r="BT36" s="708">
        <v>1159.7916429999998</v>
      </c>
      <c r="BU36" s="708">
        <v>1525</v>
      </c>
      <c r="BV36" s="707"/>
      <c r="BW36" s="888">
        <v>56.6138027390651</v>
      </c>
      <c r="BX36" s="882">
        <v>1.3647073041347582</v>
      </c>
      <c r="BY36" s="882">
        <v>53.931202060733519</v>
      </c>
      <c r="BZ36" s="882">
        <v>59.296403417396682</v>
      </c>
      <c r="CA36" s="882">
        <v>2.4105557975406446</v>
      </c>
      <c r="CB36" s="708">
        <v>1475.7361059999946</v>
      </c>
      <c r="CC36" s="708">
        <v>1850</v>
      </c>
      <c r="CD36" s="708"/>
      <c r="CE36" s="888">
        <v>50.533888271274442</v>
      </c>
      <c r="CF36" s="882">
        <v>1.0708058098138795</v>
      </c>
      <c r="CG36" s="882">
        <v>48.43270446434407</v>
      </c>
      <c r="CH36" s="882">
        <v>52.635072078204814</v>
      </c>
      <c r="CI36" s="882">
        <v>2.1189855885729854</v>
      </c>
      <c r="CJ36" s="708">
        <v>2011.0750839999996</v>
      </c>
      <c r="CK36" s="708">
        <v>4446</v>
      </c>
      <c r="CL36" s="701"/>
      <c r="CM36" s="888">
        <v>52.947354281865458</v>
      </c>
      <c r="CN36" s="882">
        <v>1.0419728909436496</v>
      </c>
      <c r="CO36" s="882">
        <v>50.90316130934427</v>
      </c>
      <c r="CP36" s="882">
        <v>54.991547254386639</v>
      </c>
      <c r="CQ36" s="882">
        <v>1.9679413732302895</v>
      </c>
      <c r="CR36" s="708">
        <v>2036.7283759999948</v>
      </c>
      <c r="CS36" s="708">
        <v>4685</v>
      </c>
      <c r="CT36" s="701"/>
      <c r="CU36" s="704">
        <v>54.182034096090824</v>
      </c>
      <c r="CV36" s="702">
        <v>1.0110653144365034</v>
      </c>
      <c r="CW36" s="702">
        <v>52.198588281944559</v>
      </c>
      <c r="CX36" s="702">
        <v>56.165479910237096</v>
      </c>
      <c r="CY36" s="702">
        <v>1.8660527078835725</v>
      </c>
      <c r="CZ36" s="705">
        <v>1916.6057870000102</v>
      </c>
      <c r="DA36" s="707">
        <v>5200</v>
      </c>
      <c r="DB36" s="1040"/>
      <c r="DC36" s="888">
        <v>52.66154260050542</v>
      </c>
      <c r="DD36" s="882">
        <v>1.2488367848534787</v>
      </c>
      <c r="DE36" s="882">
        <v>50.208488900561044</v>
      </c>
      <c r="DF36" s="882">
        <v>55.11459630044979</v>
      </c>
      <c r="DG36" s="882">
        <v>2.3714398082244803</v>
      </c>
      <c r="DH36" s="708">
        <v>830.86137699999767</v>
      </c>
      <c r="DI36" s="708">
        <v>2568</v>
      </c>
      <c r="DJ36" s="708"/>
      <c r="DK36" s="1788">
        <v>51.367007225148619</v>
      </c>
      <c r="DL36" s="1865">
        <v>0.87892788779672781</v>
      </c>
      <c r="DM36" s="1865">
        <v>49.642648917654533</v>
      </c>
      <c r="DN36" s="1865">
        <v>53.091365532642698</v>
      </c>
      <c r="DO36" s="1865">
        <v>1.7110747448148316</v>
      </c>
      <c r="DP36" s="1866">
        <v>1700.6724669999919</v>
      </c>
      <c r="DQ36" s="1866">
        <v>5268</v>
      </c>
      <c r="DR36" s="1735"/>
      <c r="DS36" s="882">
        <v>48.322770362986496</v>
      </c>
      <c r="DT36" s="882">
        <v>1.2384490817136662</v>
      </c>
      <c r="DU36" s="882">
        <v>45.889909509517054</v>
      </c>
      <c r="DV36" s="882">
        <v>50.755631216455932</v>
      </c>
      <c r="DW36" s="882">
        <v>2.5628685450167685</v>
      </c>
      <c r="DX36" s="708">
        <v>831.4378480000056</v>
      </c>
      <c r="DY36" s="708">
        <v>2364</v>
      </c>
      <c r="DZ36" s="702">
        <v>-8.3000000000000007</v>
      </c>
      <c r="EA36" s="702">
        <v>-3.1</v>
      </c>
      <c r="EB36" s="702"/>
      <c r="EC36" s="702" t="s">
        <v>437</v>
      </c>
      <c r="ED36" s="702" t="s">
        <v>438</v>
      </c>
      <c r="EE36" s="1435"/>
      <c r="EF36" s="1764"/>
      <c r="EG36" s="1764"/>
      <c r="EH36" s="1765"/>
      <c r="EI36" s="1766"/>
      <c r="EJ36" s="233"/>
      <c r="EK36" s="1763"/>
      <c r="EM36" s="1435"/>
      <c r="EN36" s="1435"/>
      <c r="EO36" s="1435"/>
      <c r="EP36" s="1435"/>
      <c r="EQ36" s="1435"/>
      <c r="ER36" s="1435"/>
      <c r="ES36" s="1435"/>
    </row>
    <row r="37" spans="1:149" ht="8.1" customHeight="1" thickBot="1">
      <c r="A37" s="277"/>
      <c r="B37" s="278"/>
      <c r="C37" s="278"/>
      <c r="D37" s="278"/>
      <c r="E37" s="278"/>
      <c r="F37" s="278"/>
      <c r="G37" s="278"/>
      <c r="H37" s="278"/>
      <c r="I37" s="278"/>
      <c r="J37" s="278"/>
      <c r="K37" s="278"/>
      <c r="L37" s="278"/>
      <c r="M37" s="278"/>
      <c r="N37" s="278"/>
      <c r="O37" s="278"/>
      <c r="P37" s="278"/>
      <c r="Q37" s="278"/>
      <c r="R37" s="278"/>
      <c r="S37" s="278"/>
      <c r="T37" s="278"/>
      <c r="U37" s="278"/>
      <c r="V37" s="278"/>
      <c r="W37" s="278"/>
      <c r="X37" s="278"/>
      <c r="Y37" s="278"/>
      <c r="Z37" s="278"/>
      <c r="AA37" s="278"/>
      <c r="AB37" s="278"/>
      <c r="AC37" s="278"/>
      <c r="AD37" s="278"/>
      <c r="AE37" s="278"/>
      <c r="AF37" s="278"/>
      <c r="AG37" s="278"/>
      <c r="AH37" s="278"/>
      <c r="AI37" s="278"/>
      <c r="AJ37" s="278"/>
      <c r="AK37" s="278"/>
      <c r="AL37" s="278"/>
      <c r="AM37" s="278"/>
      <c r="AN37" s="278"/>
      <c r="AO37" s="278"/>
      <c r="AP37" s="278"/>
      <c r="AQ37" s="278"/>
      <c r="AR37" s="278"/>
      <c r="AS37" s="278"/>
      <c r="AT37" s="278"/>
      <c r="AU37" s="278"/>
      <c r="AV37" s="278"/>
      <c r="AW37" s="278"/>
      <c r="AX37" s="278"/>
      <c r="AY37" s="278"/>
      <c r="AZ37" s="278"/>
      <c r="BA37" s="278"/>
      <c r="BB37" s="278"/>
      <c r="BC37" s="278"/>
      <c r="BD37" s="278"/>
      <c r="BE37" s="278"/>
      <c r="BF37" s="278"/>
      <c r="BG37" s="278"/>
      <c r="BH37" s="278"/>
      <c r="BI37" s="278"/>
      <c r="BJ37" s="278"/>
      <c r="BK37" s="278"/>
      <c r="BL37" s="278"/>
      <c r="BM37" s="278"/>
      <c r="BN37" s="278"/>
      <c r="BO37" s="313"/>
      <c r="BP37" s="313"/>
      <c r="BQ37" s="313"/>
      <c r="BR37" s="313"/>
      <c r="BS37" s="313"/>
      <c r="BT37" s="230"/>
      <c r="BU37" s="230"/>
      <c r="BV37" s="278"/>
      <c r="BW37" s="230"/>
      <c r="BX37" s="230"/>
      <c r="BY37" s="230"/>
      <c r="BZ37" s="230"/>
      <c r="CA37" s="230"/>
      <c r="CB37" s="230"/>
      <c r="CC37" s="230"/>
      <c r="CD37" s="230"/>
      <c r="CE37" s="229"/>
      <c r="CF37" s="229"/>
      <c r="CG37" s="229"/>
      <c r="CH37" s="229"/>
      <c r="CI37" s="229"/>
      <c r="CJ37" s="229"/>
      <c r="CK37" s="229"/>
      <c r="CL37" s="229"/>
      <c r="CM37" s="229"/>
      <c r="CN37" s="229"/>
      <c r="CO37" s="229"/>
      <c r="CP37" s="229"/>
      <c r="CQ37" s="229"/>
      <c r="CR37" s="229"/>
      <c r="CS37" s="229"/>
      <c r="CT37" s="229"/>
      <c r="CU37" s="229"/>
      <c r="CV37" s="229"/>
      <c r="CW37" s="229"/>
      <c r="CX37" s="229"/>
      <c r="CY37" s="229"/>
      <c r="CZ37" s="229"/>
      <c r="DA37" s="229"/>
      <c r="DB37" s="229"/>
      <c r="DC37" s="261"/>
      <c r="DD37" s="261"/>
      <c r="DE37" s="261"/>
      <c r="DF37" s="261"/>
      <c r="DG37" s="261"/>
      <c r="DH37" s="261"/>
      <c r="DI37" s="261"/>
      <c r="DJ37" s="261"/>
      <c r="DK37" s="261"/>
      <c r="DL37" s="261"/>
      <c r="DM37" s="261"/>
      <c r="DN37" s="261"/>
      <c r="DO37" s="261"/>
      <c r="DP37" s="261"/>
      <c r="DQ37" s="261"/>
      <c r="DR37" s="261"/>
      <c r="DS37" s="261"/>
      <c r="DT37" s="261"/>
      <c r="DU37" s="261"/>
      <c r="DV37" s="261"/>
      <c r="DW37" s="261"/>
      <c r="DX37" s="261"/>
      <c r="DY37" s="261"/>
      <c r="DZ37" s="229"/>
      <c r="EA37" s="229"/>
      <c r="EB37" s="229"/>
      <c r="EC37" s="229"/>
      <c r="ED37" s="229"/>
      <c r="EE37" s="1435"/>
      <c r="EM37" s="1435"/>
      <c r="EN37" s="1435"/>
      <c r="EO37" s="1435"/>
      <c r="EP37" s="1435"/>
      <c r="EQ37" s="1435"/>
      <c r="ER37" s="1435"/>
      <c r="ES37" s="1435"/>
    </row>
    <row r="38" spans="1:149" ht="127.5" customHeight="1" thickTop="1">
      <c r="A38" s="1918" t="s">
        <v>495</v>
      </c>
      <c r="B38" s="1918"/>
      <c r="C38" s="1918"/>
      <c r="D38" s="1918"/>
      <c r="E38" s="1918"/>
      <c r="F38" s="1918"/>
      <c r="G38" s="1918"/>
      <c r="H38" s="1918"/>
      <c r="I38" s="1918"/>
      <c r="J38" s="1918"/>
      <c r="K38" s="1918"/>
      <c r="L38" s="1918"/>
      <c r="M38" s="1918"/>
      <c r="N38" s="1918"/>
      <c r="O38" s="1918"/>
      <c r="P38" s="1918"/>
      <c r="Q38" s="1918"/>
      <c r="R38" s="1918"/>
      <c r="S38" s="1918"/>
      <c r="T38" s="1918"/>
      <c r="U38" s="1918"/>
      <c r="V38" s="1918"/>
      <c r="W38" s="1918"/>
      <c r="X38" s="1918"/>
      <c r="Y38" s="1918"/>
      <c r="Z38" s="1918"/>
      <c r="AA38" s="1918"/>
      <c r="AB38" s="1918"/>
      <c r="AC38" s="1918"/>
      <c r="AD38" s="1918"/>
      <c r="AE38" s="1918"/>
      <c r="AF38" s="1918"/>
      <c r="AG38" s="1918"/>
      <c r="AH38" s="1918"/>
      <c r="AI38" s="1918"/>
      <c r="AJ38" s="1918"/>
      <c r="AK38" s="1918"/>
      <c r="AL38" s="1918"/>
      <c r="AM38" s="1918"/>
      <c r="AN38" s="1918"/>
      <c r="AO38" s="1918"/>
      <c r="AP38" s="1918"/>
      <c r="AQ38" s="1918"/>
      <c r="AR38" s="1918"/>
      <c r="AS38" s="1918"/>
      <c r="AT38" s="1918"/>
      <c r="AU38" s="1918"/>
      <c r="AV38" s="1918"/>
      <c r="AW38" s="1918"/>
      <c r="AX38" s="1918"/>
      <c r="AY38" s="1918"/>
      <c r="AZ38" s="1918"/>
      <c r="BA38" s="1918"/>
      <c r="BB38" s="1918"/>
      <c r="BC38" s="1918"/>
      <c r="BD38" s="1918"/>
      <c r="BE38" s="1918"/>
      <c r="BF38" s="1918"/>
      <c r="BG38" s="1918"/>
      <c r="BH38" s="1918"/>
      <c r="BI38" s="1918"/>
      <c r="BJ38" s="1918"/>
      <c r="BK38" s="1918"/>
      <c r="BL38" s="1918"/>
      <c r="BM38" s="1918"/>
      <c r="BN38" s="1918"/>
      <c r="BO38" s="1918"/>
      <c r="BP38" s="1918"/>
      <c r="BQ38" s="1918"/>
      <c r="BR38" s="1918"/>
      <c r="BS38" s="1918"/>
      <c r="BT38" s="1918"/>
      <c r="BU38" s="1918"/>
      <c r="BV38" s="1918"/>
      <c r="BW38" s="1918"/>
      <c r="BX38" s="1918"/>
      <c r="BY38" s="1918"/>
      <c r="BZ38" s="1918"/>
      <c r="CA38" s="1918"/>
      <c r="CB38" s="1918"/>
      <c r="CC38" s="1918"/>
      <c r="CD38" s="1918"/>
      <c r="CE38" s="1918"/>
      <c r="CF38" s="1918"/>
      <c r="CG38" s="1918"/>
      <c r="CH38" s="1918"/>
      <c r="CI38" s="1918"/>
      <c r="CJ38" s="1918"/>
      <c r="CK38" s="1918"/>
      <c r="CL38" s="1918"/>
      <c r="CM38" s="1918"/>
      <c r="CN38" s="1918"/>
      <c r="CO38" s="1918"/>
      <c r="CP38" s="1918"/>
      <c r="CQ38" s="1918"/>
      <c r="CR38" s="1918"/>
      <c r="CS38" s="1918"/>
      <c r="CT38" s="1918"/>
      <c r="CU38" s="1918"/>
      <c r="CV38" s="1918"/>
      <c r="CW38" s="1918"/>
      <c r="CX38" s="1918"/>
      <c r="CY38" s="1918"/>
      <c r="CZ38" s="1918"/>
      <c r="DA38" s="1918"/>
      <c r="DB38" s="1918"/>
      <c r="DC38" s="1918"/>
      <c r="DD38" s="1918"/>
      <c r="DE38" s="1918"/>
      <c r="DF38" s="1918"/>
      <c r="DG38" s="1918"/>
      <c r="DH38" s="1918"/>
      <c r="DI38" s="1918"/>
      <c r="DJ38" s="1918"/>
      <c r="DK38" s="1918"/>
      <c r="DL38" s="1918"/>
      <c r="DM38" s="1918"/>
      <c r="DN38" s="1918"/>
      <c r="DO38" s="1918"/>
      <c r="DP38" s="1918"/>
      <c r="DQ38" s="1918"/>
      <c r="DR38" s="1918"/>
      <c r="DS38" s="1918"/>
      <c r="DT38" s="1918"/>
      <c r="DU38" s="1918"/>
      <c r="DV38" s="1918"/>
      <c r="DW38" s="1918"/>
      <c r="DX38" s="1918"/>
      <c r="DY38" s="1918"/>
      <c r="DZ38" s="1918"/>
      <c r="EA38" s="1918"/>
      <c r="EB38" s="1918"/>
      <c r="EC38" s="1918"/>
      <c r="ED38" s="1918"/>
    </row>
    <row r="39" spans="1:149" ht="15" hidden="1" customHeight="1">
      <c r="A39" s="175" t="s">
        <v>365</v>
      </c>
      <c r="K39" s="314"/>
      <c r="L39" s="314"/>
      <c r="M39" s="314"/>
      <c r="N39" s="314"/>
      <c r="O39" s="314"/>
      <c r="P39" s="314"/>
      <c r="Q39" s="315"/>
      <c r="R39" s="315"/>
      <c r="S39" s="314"/>
      <c r="T39" s="314"/>
      <c r="U39" s="314"/>
      <c r="V39" s="314"/>
      <c r="W39" s="314"/>
      <c r="X39" s="314"/>
      <c r="Y39" s="315"/>
      <c r="Z39" s="316"/>
      <c r="DC39" s="933"/>
      <c r="DD39" s="933"/>
      <c r="DE39" s="933"/>
      <c r="DF39" s="933"/>
      <c r="DG39" s="933"/>
      <c r="DH39" s="933"/>
      <c r="DI39" s="934"/>
      <c r="DJ39" s="934"/>
      <c r="DK39" s="934"/>
      <c r="DL39" s="934"/>
      <c r="DM39" s="934"/>
      <c r="DN39" s="934"/>
      <c r="DO39" s="934"/>
      <c r="DP39" s="934"/>
      <c r="DQ39" s="934"/>
      <c r="DR39" s="934"/>
      <c r="DS39" s="709"/>
      <c r="DT39" s="710"/>
      <c r="DU39" s="710"/>
      <c r="DV39" s="710"/>
      <c r="DW39" s="710"/>
      <c r="DX39" s="715"/>
      <c r="DY39" s="715"/>
    </row>
    <row r="40" spans="1:149" ht="15" customHeight="1">
      <c r="K40" s="314"/>
      <c r="L40" s="314"/>
      <c r="M40" s="314"/>
      <c r="N40" s="314"/>
      <c r="O40" s="314"/>
      <c r="P40" s="314"/>
      <c r="Q40" s="315"/>
      <c r="R40" s="315"/>
      <c r="S40" s="314"/>
      <c r="T40" s="314"/>
      <c r="U40" s="314"/>
      <c r="V40" s="314"/>
      <c r="W40" s="314"/>
      <c r="X40" s="314"/>
      <c r="Y40" s="315"/>
      <c r="Z40" s="316"/>
      <c r="DC40" s="933"/>
      <c r="DD40" s="933"/>
      <c r="DE40" s="933"/>
      <c r="DF40" s="933"/>
      <c r="DG40" s="933"/>
      <c r="DH40" s="933"/>
      <c r="DI40" s="934"/>
      <c r="DJ40" s="934"/>
      <c r="DK40" s="934"/>
      <c r="DL40" s="934"/>
      <c r="DM40" s="934"/>
      <c r="DN40" s="934"/>
      <c r="DO40" s="934"/>
      <c r="DP40" s="934"/>
      <c r="DQ40" s="1849"/>
      <c r="DR40" s="1849"/>
      <c r="DS40" s="702"/>
      <c r="DT40" s="702"/>
      <c r="DU40" s="702"/>
      <c r="DV40" s="702"/>
      <c r="DW40" s="702"/>
      <c r="DX40" s="708"/>
      <c r="DY40" s="708"/>
      <c r="DZ40" s="191"/>
    </row>
    <row r="41" spans="1:149">
      <c r="DQ41" s="935"/>
      <c r="DR41" s="935"/>
      <c r="DS41" s="937"/>
      <c r="DT41" s="937"/>
      <c r="DU41" s="937"/>
      <c r="DV41" s="937"/>
      <c r="DW41" s="937"/>
      <c r="DX41" s="937"/>
      <c r="DY41" s="937"/>
      <c r="DZ41" s="191"/>
    </row>
    <row r="42" spans="1:149">
      <c r="DQ42" s="935"/>
      <c r="DR42" s="935"/>
      <c r="DS42" s="937"/>
      <c r="DT42" s="937"/>
      <c r="DU42" s="937"/>
      <c r="DV42" s="937"/>
      <c r="DW42" s="937"/>
      <c r="DX42" s="937"/>
      <c r="DY42" s="937"/>
      <c r="DZ42" s="191"/>
    </row>
  </sheetData>
  <mergeCells count="119">
    <mergeCell ref="EC3:ED4"/>
    <mergeCell ref="AB4:AB5"/>
    <mergeCell ref="CU2:ED2"/>
    <mergeCell ref="BP4:BP5"/>
    <mergeCell ref="BQ4:BR4"/>
    <mergeCell ref="BS4:BS5"/>
    <mergeCell ref="BT4:BT5"/>
    <mergeCell ref="CU3:DA3"/>
    <mergeCell ref="CU4:CU5"/>
    <mergeCell ref="CV4:CV5"/>
    <mergeCell ref="CW4:CX4"/>
    <mergeCell ref="CY4:CY5"/>
    <mergeCell ref="CZ4:CZ5"/>
    <mergeCell ref="DA4:DA5"/>
    <mergeCell ref="CE3:CK3"/>
    <mergeCell ref="CE4:CE5"/>
    <mergeCell ref="CF4:CF5"/>
    <mergeCell ref="CG4:CH4"/>
    <mergeCell ref="CI4:CI5"/>
    <mergeCell ref="BX4:BX5"/>
    <mergeCell ref="BY4:BZ4"/>
    <mergeCell ref="CA4:CA5"/>
    <mergeCell ref="CB4:CB5"/>
    <mergeCell ref="CC4:CC5"/>
    <mergeCell ref="DZ3:EA4"/>
    <mergeCell ref="DC3:DI3"/>
    <mergeCell ref="DC4:DC5"/>
    <mergeCell ref="DD4:DD5"/>
    <mergeCell ref="DE4:DF4"/>
    <mergeCell ref="DG4:DG5"/>
    <mergeCell ref="DH4:DH5"/>
    <mergeCell ref="DI4:DI5"/>
    <mergeCell ref="AN4:AN5"/>
    <mergeCell ref="AQ4:AQ5"/>
    <mergeCell ref="AR4:AR5"/>
    <mergeCell ref="AU4:AU5"/>
    <mergeCell ref="BL4:BL5"/>
    <mergeCell ref="BI4:BJ4"/>
    <mergeCell ref="AS4:AT4"/>
    <mergeCell ref="BO4:BO5"/>
    <mergeCell ref="BU4:BU5"/>
    <mergeCell ref="BO3:BU3"/>
    <mergeCell ref="AI3:AO3"/>
    <mergeCell ref="AQ3:AW3"/>
    <mergeCell ref="CJ4:CJ5"/>
    <mergeCell ref="CK4:CK5"/>
    <mergeCell ref="AK4:AL4"/>
    <mergeCell ref="AZ4:AZ5"/>
    <mergeCell ref="AC4:AD4"/>
    <mergeCell ref="AE4:AE5"/>
    <mergeCell ref="AJ4:AJ5"/>
    <mergeCell ref="AG4:AG5"/>
    <mergeCell ref="AA4:AA5"/>
    <mergeCell ref="C3:I3"/>
    <mergeCell ref="A2:V2"/>
    <mergeCell ref="A3:A5"/>
    <mergeCell ref="E4:F4"/>
    <mergeCell ref="G4:G5"/>
    <mergeCell ref="H4:H5"/>
    <mergeCell ref="I4:I5"/>
    <mergeCell ref="K4:K5"/>
    <mergeCell ref="D4:D5"/>
    <mergeCell ref="K3:Q3"/>
    <mergeCell ref="S3:Y3"/>
    <mergeCell ref="C4:C5"/>
    <mergeCell ref="S4:S5"/>
    <mergeCell ref="L4:L5"/>
    <mergeCell ref="M4:N4"/>
    <mergeCell ref="O4:O5"/>
    <mergeCell ref="P4:P5"/>
    <mergeCell ref="Q4:Q5"/>
    <mergeCell ref="AW4:AW5"/>
    <mergeCell ref="BG4:BG5"/>
    <mergeCell ref="BG3:BM3"/>
    <mergeCell ref="BK4:BK5"/>
    <mergeCell ref="BM4:BM5"/>
    <mergeCell ref="BA4:BB4"/>
    <mergeCell ref="BC4:BC5"/>
    <mergeCell ref="BD4:BD5"/>
    <mergeCell ref="BE4:BE5"/>
    <mergeCell ref="BH4:BH5"/>
    <mergeCell ref="A1:ED1"/>
    <mergeCell ref="A38:ED38"/>
    <mergeCell ref="T4:T5"/>
    <mergeCell ref="U4:V4"/>
    <mergeCell ref="W4:W5"/>
    <mergeCell ref="AI4:AI5"/>
    <mergeCell ref="X4:X5"/>
    <mergeCell ref="Y4:Y5"/>
    <mergeCell ref="AM4:AM5"/>
    <mergeCell ref="AF4:AF5"/>
    <mergeCell ref="AO4:AO5"/>
    <mergeCell ref="AV4:AV5"/>
    <mergeCell ref="CM3:CS3"/>
    <mergeCell ref="CM4:CM5"/>
    <mergeCell ref="CN4:CN5"/>
    <mergeCell ref="CO4:CP4"/>
    <mergeCell ref="CQ4:CQ5"/>
    <mergeCell ref="CR4:CR5"/>
    <mergeCell ref="CS4:CS5"/>
    <mergeCell ref="BW3:CC3"/>
    <mergeCell ref="BW4:BW5"/>
    <mergeCell ref="AY3:BE3"/>
    <mergeCell ref="AA3:AG3"/>
    <mergeCell ref="AY4:AY5"/>
    <mergeCell ref="DS3:DY3"/>
    <mergeCell ref="DS4:DS5"/>
    <mergeCell ref="DT4:DT5"/>
    <mergeCell ref="DU4:DV4"/>
    <mergeCell ref="DW4:DW5"/>
    <mergeCell ref="DX4:DX5"/>
    <mergeCell ref="DY4:DY5"/>
    <mergeCell ref="DL4:DL5"/>
    <mergeCell ref="DP4:DP5"/>
    <mergeCell ref="DK3:DQ3"/>
    <mergeCell ref="DK4:DK5"/>
    <mergeCell ref="DM4:DN4"/>
    <mergeCell ref="DO4:DO5"/>
    <mergeCell ref="DQ4:DQ5"/>
  </mergeCells>
  <printOptions horizontalCentered="1"/>
  <pageMargins left="0.19685039370078741" right="0.19685039370078741" top="0.70866141732283472" bottom="0.51181102362204722" header="0.31496062992125984" footer="0.31496062992125984"/>
  <pageSetup paperSize="9" scale="48" orientation="landscape" r:id="rId1"/>
  <headerFooter>
    <oddFooter xml:space="preserve">&amp;C&amp;12Perú:Indicadores de &amp;14Resultados de los Programas Presupuestales, Primer Semestre 2019&amp;R&amp;14&amp;P+46 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>
    <tabColor rgb="FF0070C0"/>
  </sheetPr>
  <dimension ref="A1:DG41"/>
  <sheetViews>
    <sheetView showGridLines="0" view="pageBreakPreview" topLeftCell="BS1" zoomScale="55" zoomScaleNormal="60" zoomScaleSheetLayoutView="55" zoomScalePageLayoutView="60" workbookViewId="0">
      <selection activeCell="DA31" sqref="DA31:DE31"/>
    </sheetView>
  </sheetViews>
  <sheetFormatPr baseColWidth="10" defaultRowHeight="15"/>
  <cols>
    <col min="1" max="1" width="32.42578125" style="232" customWidth="1"/>
    <col min="2" max="2" width="7.140625" style="175" hidden="1" customWidth="1"/>
    <col min="3" max="3" width="9" style="175" hidden="1" customWidth="1"/>
    <col min="4" max="5" width="9.7109375" style="175" hidden="1" customWidth="1"/>
    <col min="6" max="6" width="8.42578125" style="175" hidden="1" customWidth="1"/>
    <col min="7" max="7" width="9.7109375" style="175" hidden="1" customWidth="1"/>
    <col min="8" max="8" width="8.28515625" style="175" hidden="1" customWidth="1"/>
    <col min="9" max="9" width="0.85546875" style="175" hidden="1" customWidth="1"/>
    <col min="10" max="10" width="9.28515625" style="175" hidden="1" customWidth="1"/>
    <col min="11" max="11" width="8.5703125" style="175" hidden="1" customWidth="1"/>
    <col min="12" max="12" width="8.140625" style="175" hidden="1" customWidth="1"/>
    <col min="13" max="13" width="8.28515625" style="175" hidden="1" customWidth="1"/>
    <col min="14" max="14" width="11.7109375" style="175" hidden="1" customWidth="1"/>
    <col min="15" max="15" width="9.7109375" style="175" hidden="1" customWidth="1"/>
    <col min="16" max="16" width="11.28515625" style="175" hidden="1" customWidth="1"/>
    <col min="17" max="17" width="0.7109375" style="175" hidden="1" customWidth="1"/>
    <col min="18" max="18" width="9.28515625" style="175" hidden="1" customWidth="1"/>
    <col min="19" max="21" width="8.28515625" style="175" hidden="1" customWidth="1"/>
    <col min="22" max="22" width="11.7109375" style="175" hidden="1" customWidth="1"/>
    <col min="23" max="23" width="10.7109375" style="175" hidden="1" customWidth="1"/>
    <col min="24" max="24" width="11.28515625" style="175" hidden="1" customWidth="1"/>
    <col min="25" max="25" width="0.7109375" style="175" hidden="1" customWidth="1"/>
    <col min="26" max="26" width="9.28515625" style="175" hidden="1" customWidth="1"/>
    <col min="27" max="27" width="9.42578125" style="175" hidden="1" customWidth="1"/>
    <col min="28" max="29" width="8.28515625" style="175" hidden="1" customWidth="1"/>
    <col min="30" max="30" width="11.7109375" style="175" hidden="1" customWidth="1"/>
    <col min="31" max="31" width="9.42578125" style="175" hidden="1" customWidth="1"/>
    <col min="32" max="32" width="11.28515625" style="175" hidden="1" customWidth="1"/>
    <col min="33" max="33" width="7.140625" style="175" hidden="1" customWidth="1"/>
    <col min="34" max="34" width="8.42578125" style="175" hidden="1" customWidth="1"/>
    <col min="35" max="36" width="6.140625" style="175" hidden="1" customWidth="1"/>
    <col min="37" max="37" width="5.140625" style="175" hidden="1" customWidth="1"/>
    <col min="38" max="38" width="7.140625" style="175" hidden="1" customWidth="1"/>
    <col min="39" max="39" width="6.140625" style="175" hidden="1" customWidth="1"/>
    <col min="40" max="40" width="0.7109375" style="175" hidden="1" customWidth="1"/>
    <col min="41" max="42" width="9.42578125" style="175" hidden="1" customWidth="1"/>
    <col min="43" max="44" width="10" style="175" hidden="1" customWidth="1"/>
    <col min="45" max="45" width="11.5703125" style="175" hidden="1" customWidth="1"/>
    <col min="46" max="46" width="9.42578125" style="175" hidden="1" customWidth="1"/>
    <col min="47" max="47" width="11.28515625" style="175" hidden="1" customWidth="1"/>
    <col min="48" max="48" width="0.5703125" style="175" hidden="1" customWidth="1"/>
    <col min="49" max="49" width="10.28515625" style="175" hidden="1" customWidth="1"/>
    <col min="50" max="50" width="8.42578125" style="175" hidden="1" customWidth="1"/>
    <col min="51" max="52" width="9.7109375" style="175" hidden="1" customWidth="1"/>
    <col min="53" max="53" width="11.5703125" style="175" hidden="1" customWidth="1"/>
    <col min="54" max="54" width="9.85546875" style="175" hidden="1" customWidth="1"/>
    <col min="55" max="55" width="11.28515625" style="175" hidden="1" customWidth="1"/>
    <col min="56" max="56" width="1.85546875" style="175" customWidth="1"/>
    <col min="57" max="57" width="11.28515625" style="175" hidden="1" customWidth="1"/>
    <col min="58" max="58" width="11.42578125" style="175" hidden="1" customWidth="1"/>
    <col min="59" max="59" width="10" style="175" hidden="1" customWidth="1"/>
    <col min="60" max="60" width="12" style="175" hidden="1" customWidth="1"/>
    <col min="61" max="61" width="12.28515625" style="175" hidden="1" customWidth="1"/>
    <col min="62" max="62" width="8.85546875" style="175" hidden="1" customWidth="1"/>
    <col min="63" max="63" width="11.28515625" style="176" hidden="1" customWidth="1"/>
    <col min="64" max="64" width="1.28515625" style="175" hidden="1" customWidth="1"/>
    <col min="65" max="65" width="11.28515625" style="175" customWidth="1"/>
    <col min="66" max="66" width="11.42578125" style="175" hidden="1" customWidth="1"/>
    <col min="67" max="67" width="10.28515625" style="175" hidden="1" customWidth="1"/>
    <col min="68" max="68" width="10" style="175" hidden="1" customWidth="1"/>
    <col min="69" max="69" width="12.28515625" style="175" customWidth="1"/>
    <col min="70" max="70" width="8.7109375" style="175" hidden="1" customWidth="1"/>
    <col min="71" max="71" width="11.28515625" style="176" customWidth="1"/>
    <col min="72" max="72" width="1.28515625" style="910" customWidth="1"/>
    <col min="73" max="73" width="11.28515625" style="175" customWidth="1"/>
    <col min="74" max="76" width="9.7109375" style="175" hidden="1" customWidth="1"/>
    <col min="77" max="77" width="12.28515625" style="175" customWidth="1"/>
    <col min="78" max="78" width="9.7109375" style="175" hidden="1" customWidth="1"/>
    <col min="79" max="79" width="11.28515625" style="175" customWidth="1"/>
    <col min="80" max="80" width="1.28515625" style="175" customWidth="1"/>
    <col min="81" max="81" width="11.28515625" style="927" customWidth="1"/>
    <col min="82" max="82" width="11.42578125" style="927" hidden="1" customWidth="1"/>
    <col min="83" max="84" width="10.5703125" style="927" hidden="1" customWidth="1"/>
    <col min="85" max="85" width="12.28515625" style="927" customWidth="1"/>
    <col min="86" max="86" width="8.7109375" style="927" hidden="1" customWidth="1"/>
    <col min="87" max="87" width="11.28515625" style="928" customWidth="1"/>
    <col min="88" max="88" width="1.28515625" style="928" customWidth="1"/>
    <col min="89" max="89" width="11.28515625" style="927" customWidth="1"/>
    <col min="90" max="90" width="11.42578125" style="927" hidden="1" customWidth="1"/>
    <col min="91" max="92" width="11.28515625" style="927" hidden="1" customWidth="1"/>
    <col min="93" max="93" width="12.28515625" style="927" customWidth="1"/>
    <col min="94" max="94" width="8.7109375" style="927" hidden="1" customWidth="1"/>
    <col min="95" max="95" width="11.28515625" style="928" customWidth="1"/>
    <col min="96" max="96" width="1.28515625" style="928" customWidth="1"/>
    <col min="97" max="97" width="11.28515625" style="928" customWidth="1"/>
    <col min="98" max="98" width="13.42578125" style="928" hidden="1" customWidth="1"/>
    <col min="99" max="100" width="11.28515625" style="928" hidden="1" customWidth="1"/>
    <col min="101" max="101" width="12.28515625" style="928" customWidth="1"/>
    <col min="102" max="102" width="12.28515625" style="928" hidden="1" customWidth="1"/>
    <col min="103" max="103" width="11.28515625" style="928" customWidth="1"/>
    <col min="104" max="104" width="1.28515625" style="928" customWidth="1"/>
    <col min="105" max="106" width="11.42578125" style="928" customWidth="1"/>
    <col min="107" max="107" width="1.85546875" style="928" customWidth="1"/>
    <col min="108" max="109" width="9.140625" style="928" customWidth="1"/>
    <col min="110" max="110" width="1.85546875" style="928" customWidth="1"/>
    <col min="111" max="16384" width="11.42578125" style="175"/>
  </cols>
  <sheetData>
    <row r="1" spans="1:110" ht="54.95" customHeight="1">
      <c r="A1" s="1964" t="s">
        <v>490</v>
      </c>
      <c r="B1" s="1964"/>
      <c r="C1" s="1964"/>
      <c r="D1" s="1964"/>
      <c r="E1" s="1964"/>
      <c r="F1" s="1964"/>
      <c r="G1" s="1964"/>
      <c r="H1" s="1964"/>
      <c r="I1" s="1964"/>
      <c r="J1" s="1964"/>
      <c r="K1" s="1964"/>
      <c r="L1" s="1964"/>
      <c r="M1" s="1964"/>
      <c r="N1" s="1964"/>
      <c r="O1" s="1964"/>
      <c r="P1" s="1964"/>
      <c r="Q1" s="1964"/>
      <c r="R1" s="1964"/>
      <c r="S1" s="1964"/>
      <c r="T1" s="1964"/>
      <c r="U1" s="1964"/>
      <c r="V1" s="1964"/>
      <c r="W1" s="1964"/>
      <c r="X1" s="1964"/>
      <c r="Y1" s="1964"/>
      <c r="Z1" s="1964"/>
      <c r="AA1" s="1964"/>
      <c r="AB1" s="1964"/>
      <c r="AC1" s="1964"/>
      <c r="AD1" s="1964"/>
      <c r="AE1" s="1964"/>
      <c r="AF1" s="1964"/>
      <c r="AG1" s="1964"/>
      <c r="AH1" s="1964"/>
      <c r="AI1" s="1964"/>
      <c r="AJ1" s="1964"/>
      <c r="AK1" s="1964"/>
      <c r="AL1" s="1964"/>
      <c r="AM1" s="1964"/>
      <c r="AN1" s="1964"/>
      <c r="AO1" s="1964"/>
      <c r="AP1" s="1964"/>
      <c r="AQ1" s="1964"/>
      <c r="AR1" s="1964"/>
      <c r="AS1" s="1964"/>
      <c r="AT1" s="1964"/>
      <c r="AU1" s="1964"/>
      <c r="AV1" s="1964"/>
      <c r="AW1" s="1964"/>
      <c r="AX1" s="1964"/>
      <c r="AY1" s="1964"/>
      <c r="AZ1" s="1964"/>
      <c r="BA1" s="1964"/>
      <c r="BB1" s="1964"/>
      <c r="BC1" s="1964"/>
      <c r="BD1" s="1964"/>
      <c r="BE1" s="1964"/>
      <c r="BF1" s="1964"/>
      <c r="BG1" s="1964"/>
      <c r="BH1" s="1964"/>
      <c r="BI1" s="1964"/>
      <c r="BJ1" s="1964"/>
      <c r="BK1" s="1964"/>
      <c r="BL1" s="1964"/>
      <c r="BM1" s="1964"/>
      <c r="BN1" s="1964"/>
      <c r="BO1" s="1964"/>
      <c r="BP1" s="1964"/>
      <c r="BQ1" s="1964"/>
      <c r="BR1" s="1964"/>
      <c r="BS1" s="1964"/>
      <c r="BT1" s="1964"/>
      <c r="BU1" s="1964"/>
      <c r="BV1" s="1964"/>
      <c r="BW1" s="1964"/>
      <c r="BX1" s="1964"/>
      <c r="BY1" s="1964"/>
      <c r="BZ1" s="1964"/>
      <c r="CA1" s="1964"/>
      <c r="CB1" s="1964"/>
      <c r="CC1" s="1964"/>
      <c r="CD1" s="1964"/>
      <c r="CE1" s="1964"/>
      <c r="CF1" s="1964"/>
      <c r="CG1" s="1964"/>
      <c r="CH1" s="1964"/>
      <c r="CI1" s="1964"/>
      <c r="CJ1" s="1964"/>
      <c r="CK1" s="1964"/>
      <c r="CL1" s="1964"/>
      <c r="CM1" s="1964"/>
      <c r="CN1" s="1964"/>
      <c r="CO1" s="1964"/>
      <c r="CP1" s="1964"/>
      <c r="CQ1" s="1964"/>
      <c r="CR1" s="1964"/>
      <c r="CS1" s="1964"/>
      <c r="CT1" s="1964"/>
      <c r="CU1" s="1964"/>
      <c r="CV1" s="1964"/>
      <c r="CW1" s="1964"/>
      <c r="CX1" s="1964"/>
      <c r="CY1" s="1964"/>
      <c r="CZ1" s="1964"/>
      <c r="DA1" s="1964"/>
      <c r="DB1" s="1964"/>
      <c r="DC1" s="1964"/>
      <c r="DD1" s="1964"/>
      <c r="DE1" s="1964"/>
      <c r="DF1" s="1964"/>
    </row>
    <row r="2" spans="1:110" ht="24" customHeight="1" thickBot="1">
      <c r="Y2" s="191"/>
      <c r="AN2" s="191"/>
      <c r="AU2" s="191"/>
      <c r="AV2" s="191"/>
      <c r="AW2" s="191"/>
      <c r="AX2" s="191"/>
      <c r="AY2" s="191"/>
      <c r="AZ2" s="191"/>
      <c r="BA2" s="191"/>
      <c r="BB2" s="191"/>
      <c r="BC2" s="191"/>
      <c r="BD2" s="191"/>
      <c r="BL2" s="191"/>
      <c r="BS2" s="230"/>
      <c r="BT2" s="940"/>
      <c r="CK2" s="1973"/>
      <c r="CL2" s="1973"/>
      <c r="CM2" s="1973"/>
      <c r="CN2" s="1973"/>
      <c r="CO2" s="1973"/>
      <c r="CP2" s="1973"/>
      <c r="CQ2" s="1973"/>
      <c r="CR2" s="1973"/>
      <c r="CS2" s="1973"/>
      <c r="CT2" s="1973"/>
      <c r="CU2" s="1973"/>
      <c r="CV2" s="1973"/>
      <c r="CW2" s="1973"/>
      <c r="CX2" s="1973"/>
      <c r="CY2" s="1973"/>
      <c r="CZ2" s="1973"/>
      <c r="DA2" s="1973"/>
      <c r="DB2" s="1973"/>
      <c r="DC2" s="1973"/>
      <c r="DD2" s="1973"/>
      <c r="DE2" s="1973"/>
      <c r="DF2" s="1973"/>
    </row>
    <row r="3" spans="1:110" s="980" customFormat="1" ht="25.5" customHeight="1" thickTop="1">
      <c r="A3" s="1978" t="s">
        <v>18</v>
      </c>
      <c r="B3" s="1952">
        <v>2000</v>
      </c>
      <c r="C3" s="1952"/>
      <c r="D3" s="1952"/>
      <c r="E3" s="1952"/>
      <c r="F3" s="1952"/>
      <c r="G3" s="1952"/>
      <c r="H3" s="1952"/>
      <c r="I3" s="958"/>
      <c r="J3" s="1965" t="s">
        <v>106</v>
      </c>
      <c r="K3" s="1965"/>
      <c r="L3" s="1965"/>
      <c r="M3" s="1965"/>
      <c r="N3" s="1965"/>
      <c r="O3" s="1965"/>
      <c r="P3" s="1965"/>
      <c r="Q3" s="963"/>
      <c r="R3" s="1965">
        <v>2009</v>
      </c>
      <c r="S3" s="1965"/>
      <c r="T3" s="1965"/>
      <c r="U3" s="1965"/>
      <c r="V3" s="1965"/>
      <c r="W3" s="1965"/>
      <c r="X3" s="1965"/>
      <c r="Y3" s="904"/>
      <c r="Z3" s="1965">
        <v>2010</v>
      </c>
      <c r="AA3" s="1965"/>
      <c r="AB3" s="1965"/>
      <c r="AC3" s="1965"/>
      <c r="AD3" s="1965"/>
      <c r="AE3" s="1965"/>
      <c r="AF3" s="1965"/>
      <c r="AG3" s="1999" t="s">
        <v>92</v>
      </c>
      <c r="AH3" s="1999"/>
      <c r="AI3" s="1999"/>
      <c r="AJ3" s="1999"/>
      <c r="AK3" s="1999"/>
      <c r="AL3" s="1999"/>
      <c r="AM3" s="1999"/>
      <c r="AN3" s="904"/>
      <c r="AO3" s="1965">
        <v>2011</v>
      </c>
      <c r="AP3" s="1965"/>
      <c r="AQ3" s="1965"/>
      <c r="AR3" s="1965"/>
      <c r="AS3" s="1965"/>
      <c r="AT3" s="1965"/>
      <c r="AU3" s="1965"/>
      <c r="AV3" s="904"/>
      <c r="AW3" s="1965">
        <v>2012</v>
      </c>
      <c r="AX3" s="1965"/>
      <c r="AY3" s="1965"/>
      <c r="AZ3" s="1965"/>
      <c r="BA3" s="1965"/>
      <c r="BB3" s="1965"/>
      <c r="BC3" s="1965"/>
      <c r="BD3" s="904"/>
      <c r="BE3" s="1965">
        <v>2013</v>
      </c>
      <c r="BF3" s="1965"/>
      <c r="BG3" s="1965"/>
      <c r="BH3" s="1965"/>
      <c r="BI3" s="1965"/>
      <c r="BJ3" s="1965"/>
      <c r="BK3" s="1965"/>
      <c r="BL3" s="904"/>
      <c r="BM3" s="1965">
        <v>2014</v>
      </c>
      <c r="BN3" s="1965"/>
      <c r="BO3" s="1965"/>
      <c r="BP3" s="1965"/>
      <c r="BQ3" s="1965"/>
      <c r="BR3" s="1965"/>
      <c r="BS3" s="1965"/>
      <c r="BT3" s="979"/>
      <c r="BU3" s="1965">
        <v>2015</v>
      </c>
      <c r="BV3" s="1965"/>
      <c r="BW3" s="1965"/>
      <c r="BX3" s="1965"/>
      <c r="BY3" s="1965"/>
      <c r="BZ3" s="1965"/>
      <c r="CA3" s="1965"/>
      <c r="CB3" s="904"/>
      <c r="CC3" s="1965">
        <v>2016</v>
      </c>
      <c r="CD3" s="1965"/>
      <c r="CE3" s="1965"/>
      <c r="CF3" s="1965"/>
      <c r="CG3" s="1965"/>
      <c r="CH3" s="1965"/>
      <c r="CI3" s="1965"/>
      <c r="CJ3" s="947"/>
      <c r="CK3" s="1965">
        <v>2017</v>
      </c>
      <c r="CL3" s="1965"/>
      <c r="CM3" s="1965"/>
      <c r="CN3" s="1965"/>
      <c r="CO3" s="1965"/>
      <c r="CP3" s="1965"/>
      <c r="CQ3" s="1965"/>
      <c r="CR3" s="1750"/>
      <c r="CS3" s="1965">
        <v>2018</v>
      </c>
      <c r="CT3" s="1965"/>
      <c r="CU3" s="1965"/>
      <c r="CV3" s="1965"/>
      <c r="CW3" s="1965"/>
      <c r="CX3" s="1965"/>
      <c r="CY3" s="1965"/>
      <c r="CZ3" s="947"/>
      <c r="DA3" s="1988" t="s">
        <v>401</v>
      </c>
      <c r="DB3" s="1988"/>
      <c r="DC3" s="1857"/>
      <c r="DD3" s="1988" t="s">
        <v>395</v>
      </c>
      <c r="DE3" s="1988"/>
      <c r="DF3" s="1861"/>
    </row>
    <row r="4" spans="1:110" s="256" customFormat="1" ht="38.25" customHeight="1">
      <c r="A4" s="1979"/>
      <c r="B4" s="2022" t="s">
        <v>0</v>
      </c>
      <c r="C4" s="2025" t="s">
        <v>54</v>
      </c>
      <c r="D4" s="2022" t="s">
        <v>1</v>
      </c>
      <c r="E4" s="2022"/>
      <c r="F4" s="2022" t="s">
        <v>2</v>
      </c>
      <c r="G4" s="2025" t="s">
        <v>46</v>
      </c>
      <c r="H4" s="2022" t="s">
        <v>43</v>
      </c>
      <c r="I4" s="758"/>
      <c r="J4" s="1959" t="s">
        <v>0</v>
      </c>
      <c r="K4" s="1956" t="s">
        <v>54</v>
      </c>
      <c r="L4" s="1959" t="s">
        <v>1</v>
      </c>
      <c r="M4" s="1959"/>
      <c r="N4" s="1959" t="s">
        <v>2</v>
      </c>
      <c r="O4" s="1956" t="s">
        <v>46</v>
      </c>
      <c r="P4" s="1959" t="s">
        <v>43</v>
      </c>
      <c r="Q4" s="763"/>
      <c r="R4" s="1959" t="s">
        <v>0</v>
      </c>
      <c r="S4" s="1956" t="s">
        <v>54</v>
      </c>
      <c r="T4" s="1959" t="s">
        <v>1</v>
      </c>
      <c r="U4" s="1959"/>
      <c r="V4" s="1959" t="s">
        <v>2</v>
      </c>
      <c r="W4" s="1956" t="s">
        <v>46</v>
      </c>
      <c r="X4" s="1959" t="s">
        <v>43</v>
      </c>
      <c r="Y4" s="435"/>
      <c r="Z4" s="1959" t="s">
        <v>0</v>
      </c>
      <c r="AA4" s="1956" t="s">
        <v>54</v>
      </c>
      <c r="AB4" s="1959" t="s">
        <v>1</v>
      </c>
      <c r="AC4" s="1959"/>
      <c r="AD4" s="1959" t="s">
        <v>2</v>
      </c>
      <c r="AE4" s="1956" t="s">
        <v>46</v>
      </c>
      <c r="AF4" s="1959" t="s">
        <v>43</v>
      </c>
      <c r="AG4" s="1959" t="s">
        <v>0</v>
      </c>
      <c r="AH4" s="1956" t="s">
        <v>54</v>
      </c>
      <c r="AI4" s="1959" t="s">
        <v>1</v>
      </c>
      <c r="AJ4" s="1959"/>
      <c r="AK4" s="1959" t="s">
        <v>2</v>
      </c>
      <c r="AL4" s="1956" t="s">
        <v>46</v>
      </c>
      <c r="AM4" s="1959" t="s">
        <v>43</v>
      </c>
      <c r="AN4" s="435"/>
      <c r="AO4" s="1959" t="s">
        <v>0</v>
      </c>
      <c r="AP4" s="1956" t="s">
        <v>54</v>
      </c>
      <c r="AQ4" s="1959" t="s">
        <v>1</v>
      </c>
      <c r="AR4" s="1959"/>
      <c r="AS4" s="1959" t="s">
        <v>2</v>
      </c>
      <c r="AT4" s="1956" t="s">
        <v>46</v>
      </c>
      <c r="AU4" s="1959" t="s">
        <v>43</v>
      </c>
      <c r="AV4" s="435"/>
      <c r="AW4" s="1959" t="s">
        <v>0</v>
      </c>
      <c r="AX4" s="1956" t="s">
        <v>54</v>
      </c>
      <c r="AY4" s="1959" t="s">
        <v>1</v>
      </c>
      <c r="AZ4" s="1959"/>
      <c r="BA4" s="1959" t="s">
        <v>2</v>
      </c>
      <c r="BB4" s="1956" t="s">
        <v>46</v>
      </c>
      <c r="BC4" s="1959" t="s">
        <v>43</v>
      </c>
      <c r="BD4" s="435"/>
      <c r="BE4" s="1959" t="s">
        <v>0</v>
      </c>
      <c r="BF4" s="1956" t="s">
        <v>54</v>
      </c>
      <c r="BG4" s="1958" t="s">
        <v>1</v>
      </c>
      <c r="BH4" s="1958"/>
      <c r="BI4" s="1959" t="s">
        <v>2</v>
      </c>
      <c r="BJ4" s="1956" t="s">
        <v>46</v>
      </c>
      <c r="BK4" s="1961" t="s">
        <v>43</v>
      </c>
      <c r="BL4" s="435"/>
      <c r="BM4" s="1959" t="s">
        <v>0</v>
      </c>
      <c r="BN4" s="1956" t="s">
        <v>54</v>
      </c>
      <c r="BO4" s="1958" t="s">
        <v>1</v>
      </c>
      <c r="BP4" s="1958"/>
      <c r="BQ4" s="1959" t="s">
        <v>2</v>
      </c>
      <c r="BR4" s="1956" t="s">
        <v>46</v>
      </c>
      <c r="BS4" s="1961" t="s">
        <v>43</v>
      </c>
      <c r="BT4" s="911"/>
      <c r="BU4" s="1959" t="s">
        <v>0</v>
      </c>
      <c r="BV4" s="1956" t="s">
        <v>54</v>
      </c>
      <c r="BW4" s="1958" t="s">
        <v>1</v>
      </c>
      <c r="BX4" s="1958"/>
      <c r="BY4" s="1959" t="s">
        <v>2</v>
      </c>
      <c r="BZ4" s="1956" t="s">
        <v>46</v>
      </c>
      <c r="CA4" s="1961" t="s">
        <v>43</v>
      </c>
      <c r="CB4" s="435"/>
      <c r="CC4" s="1959" t="s">
        <v>0</v>
      </c>
      <c r="CD4" s="1956" t="s">
        <v>54</v>
      </c>
      <c r="CE4" s="1958" t="s">
        <v>1</v>
      </c>
      <c r="CF4" s="1958"/>
      <c r="CG4" s="1959" t="s">
        <v>2</v>
      </c>
      <c r="CH4" s="1956" t="s">
        <v>46</v>
      </c>
      <c r="CI4" s="1961" t="s">
        <v>43</v>
      </c>
      <c r="CJ4" s="1397"/>
      <c r="CK4" s="1959" t="s">
        <v>0</v>
      </c>
      <c r="CL4" s="1956" t="s">
        <v>54</v>
      </c>
      <c r="CM4" s="1958" t="s">
        <v>1</v>
      </c>
      <c r="CN4" s="1958"/>
      <c r="CO4" s="1959" t="s">
        <v>2</v>
      </c>
      <c r="CP4" s="1956" t="s">
        <v>46</v>
      </c>
      <c r="CQ4" s="1961" t="s">
        <v>43</v>
      </c>
      <c r="CR4" s="1748"/>
      <c r="CS4" s="1959" t="s">
        <v>0</v>
      </c>
      <c r="CT4" s="1956" t="s">
        <v>54</v>
      </c>
      <c r="CU4" s="1958" t="s">
        <v>1</v>
      </c>
      <c r="CV4" s="1958"/>
      <c r="CW4" s="1959" t="s">
        <v>2</v>
      </c>
      <c r="CX4" s="1956" t="s">
        <v>46</v>
      </c>
      <c r="CY4" s="1961" t="s">
        <v>43</v>
      </c>
      <c r="CZ4" s="1052"/>
      <c r="DA4" s="1989"/>
      <c r="DB4" s="1989"/>
      <c r="DC4" s="1399"/>
      <c r="DD4" s="1989"/>
      <c r="DE4" s="1989"/>
      <c r="DF4" s="1855"/>
    </row>
    <row r="5" spans="1:110" s="256" customFormat="1" ht="45.75" customHeight="1" thickBot="1">
      <c r="A5" s="1980"/>
      <c r="B5" s="2023"/>
      <c r="C5" s="2026"/>
      <c r="D5" s="762" t="s">
        <v>3</v>
      </c>
      <c r="E5" s="762" t="s">
        <v>4</v>
      </c>
      <c r="F5" s="2023"/>
      <c r="G5" s="2026"/>
      <c r="H5" s="2023"/>
      <c r="I5" s="759"/>
      <c r="J5" s="1960"/>
      <c r="K5" s="1957"/>
      <c r="L5" s="764" t="s">
        <v>3</v>
      </c>
      <c r="M5" s="764" t="s">
        <v>4</v>
      </c>
      <c r="N5" s="1960"/>
      <c r="O5" s="1957"/>
      <c r="P5" s="1960"/>
      <c r="Q5" s="764"/>
      <c r="R5" s="1960"/>
      <c r="S5" s="1957"/>
      <c r="T5" s="764" t="s">
        <v>3</v>
      </c>
      <c r="U5" s="764" t="s">
        <v>4</v>
      </c>
      <c r="V5" s="1960"/>
      <c r="W5" s="1957"/>
      <c r="X5" s="1960"/>
      <c r="Y5" s="467"/>
      <c r="Z5" s="1960"/>
      <c r="AA5" s="1957"/>
      <c r="AB5" s="764" t="s">
        <v>3</v>
      </c>
      <c r="AC5" s="764" t="s">
        <v>4</v>
      </c>
      <c r="AD5" s="1960"/>
      <c r="AE5" s="1957"/>
      <c r="AF5" s="1960"/>
      <c r="AG5" s="1960"/>
      <c r="AH5" s="1957"/>
      <c r="AI5" s="764" t="s">
        <v>3</v>
      </c>
      <c r="AJ5" s="764" t="s">
        <v>4</v>
      </c>
      <c r="AK5" s="1960"/>
      <c r="AL5" s="1957"/>
      <c r="AM5" s="1960"/>
      <c r="AN5" s="467"/>
      <c r="AO5" s="1960"/>
      <c r="AP5" s="1957"/>
      <c r="AQ5" s="961" t="s">
        <v>3</v>
      </c>
      <c r="AR5" s="961" t="s">
        <v>4</v>
      </c>
      <c r="AS5" s="1960"/>
      <c r="AT5" s="1957"/>
      <c r="AU5" s="1960"/>
      <c r="AV5" s="467"/>
      <c r="AW5" s="1960"/>
      <c r="AX5" s="1957"/>
      <c r="AY5" s="1072" t="s">
        <v>3</v>
      </c>
      <c r="AZ5" s="1072" t="s">
        <v>4</v>
      </c>
      <c r="BA5" s="1960"/>
      <c r="BB5" s="1957"/>
      <c r="BC5" s="1960"/>
      <c r="BD5" s="467"/>
      <c r="BE5" s="1960"/>
      <c r="BF5" s="1957"/>
      <c r="BG5" s="1072" t="s">
        <v>3</v>
      </c>
      <c r="BH5" s="1072" t="s">
        <v>4</v>
      </c>
      <c r="BI5" s="1960"/>
      <c r="BJ5" s="1957"/>
      <c r="BK5" s="1962"/>
      <c r="BL5" s="467"/>
      <c r="BM5" s="1960"/>
      <c r="BN5" s="1957"/>
      <c r="BO5" s="1072" t="s">
        <v>3</v>
      </c>
      <c r="BP5" s="1072" t="s">
        <v>4</v>
      </c>
      <c r="BQ5" s="1960"/>
      <c r="BR5" s="1957"/>
      <c r="BS5" s="1962"/>
      <c r="BT5" s="942"/>
      <c r="BU5" s="1960"/>
      <c r="BV5" s="1957"/>
      <c r="BW5" s="1072" t="s">
        <v>3</v>
      </c>
      <c r="BX5" s="1072" t="s">
        <v>4</v>
      </c>
      <c r="BY5" s="1960"/>
      <c r="BZ5" s="1957"/>
      <c r="CA5" s="1962"/>
      <c r="CB5" s="467"/>
      <c r="CC5" s="1960"/>
      <c r="CD5" s="1957"/>
      <c r="CE5" s="1072" t="s">
        <v>3</v>
      </c>
      <c r="CF5" s="1072" t="s">
        <v>4</v>
      </c>
      <c r="CG5" s="1960"/>
      <c r="CH5" s="1957"/>
      <c r="CI5" s="1962"/>
      <c r="CJ5" s="1398"/>
      <c r="CK5" s="1960"/>
      <c r="CL5" s="1957"/>
      <c r="CM5" s="1072" t="s">
        <v>3</v>
      </c>
      <c r="CN5" s="1072" t="s">
        <v>4</v>
      </c>
      <c r="CO5" s="1960"/>
      <c r="CP5" s="1957"/>
      <c r="CQ5" s="1962"/>
      <c r="CR5" s="1749"/>
      <c r="CS5" s="1960"/>
      <c r="CT5" s="1957"/>
      <c r="CU5" s="1747" t="s">
        <v>3</v>
      </c>
      <c r="CV5" s="1747" t="s">
        <v>4</v>
      </c>
      <c r="CW5" s="1960"/>
      <c r="CX5" s="1957"/>
      <c r="CY5" s="1962"/>
      <c r="CZ5" s="1051"/>
      <c r="DA5" s="1065" t="s">
        <v>489</v>
      </c>
      <c r="DB5" s="1878" t="s">
        <v>423</v>
      </c>
      <c r="DC5" s="1878"/>
      <c r="DD5" s="1065" t="s">
        <v>489</v>
      </c>
      <c r="DE5" s="1878" t="s">
        <v>423</v>
      </c>
      <c r="DF5" s="1856"/>
    </row>
    <row r="6" spans="1:110" s="256" customFormat="1" ht="8.1" customHeight="1" thickTop="1">
      <c r="A6" s="755"/>
      <c r="B6" s="321"/>
      <c r="C6" s="321"/>
      <c r="D6" s="322"/>
      <c r="E6" s="322"/>
      <c r="F6" s="322"/>
      <c r="G6" s="322"/>
      <c r="H6" s="322"/>
      <c r="I6" s="322"/>
      <c r="J6" s="322"/>
      <c r="K6" s="322"/>
      <c r="L6" s="322"/>
      <c r="M6" s="324"/>
      <c r="N6" s="324"/>
      <c r="O6" s="324"/>
      <c r="P6" s="321"/>
      <c r="Q6" s="321"/>
      <c r="R6" s="322"/>
      <c r="S6" s="322"/>
      <c r="T6" s="322"/>
      <c r="U6" s="324"/>
      <c r="V6" s="324"/>
      <c r="W6" s="324"/>
      <c r="X6" s="321"/>
      <c r="Y6" s="324"/>
      <c r="Z6" s="324"/>
      <c r="AA6" s="324"/>
      <c r="AB6" s="324"/>
      <c r="AC6" s="324"/>
      <c r="AD6" s="324"/>
      <c r="AE6" s="324"/>
      <c r="AF6" s="324"/>
      <c r="AG6" s="324"/>
      <c r="AH6" s="324"/>
      <c r="AI6" s="324"/>
      <c r="AJ6" s="324"/>
      <c r="AK6" s="324"/>
      <c r="AL6" s="324"/>
      <c r="AM6" s="324"/>
      <c r="AN6" s="324"/>
      <c r="AO6" s="324"/>
      <c r="AP6" s="324"/>
      <c r="AQ6" s="324"/>
      <c r="AR6" s="324"/>
      <c r="AS6" s="324"/>
      <c r="AT6" s="324"/>
      <c r="AU6" s="324"/>
      <c r="AV6" s="324"/>
      <c r="AW6" s="324"/>
      <c r="AX6" s="324"/>
      <c r="AY6" s="324"/>
      <c r="AZ6" s="324"/>
      <c r="BA6" s="324"/>
      <c r="BB6" s="324"/>
      <c r="BC6" s="324"/>
      <c r="BD6" s="324"/>
      <c r="BE6" s="259"/>
      <c r="BF6" s="259"/>
      <c r="BG6" s="259"/>
      <c r="BH6" s="259"/>
      <c r="BI6" s="259"/>
      <c r="BJ6" s="259"/>
      <c r="BK6" s="260"/>
      <c r="BL6" s="324"/>
      <c r="BM6" s="259"/>
      <c r="BN6" s="259"/>
      <c r="BO6" s="259"/>
      <c r="BP6" s="259"/>
      <c r="BQ6" s="259"/>
      <c r="BR6" s="259"/>
      <c r="BS6" s="260"/>
      <c r="BT6" s="912"/>
      <c r="BU6" s="259"/>
      <c r="BV6" s="259"/>
      <c r="BW6" s="259"/>
      <c r="BX6" s="259"/>
      <c r="BY6" s="259"/>
      <c r="BZ6" s="259"/>
      <c r="CA6" s="260"/>
      <c r="CB6" s="259"/>
      <c r="CC6" s="259"/>
      <c r="CD6" s="259"/>
      <c r="CE6" s="259"/>
      <c r="CF6" s="259"/>
      <c r="CG6" s="259"/>
      <c r="CH6" s="259"/>
      <c r="CI6" s="260"/>
      <c r="CJ6" s="929"/>
      <c r="CK6" s="259"/>
      <c r="CL6" s="259"/>
      <c r="CM6" s="259"/>
      <c r="CN6" s="259"/>
      <c r="CO6" s="259"/>
      <c r="CP6" s="259"/>
      <c r="CQ6" s="260"/>
      <c r="CR6" s="260"/>
      <c r="CS6" s="260"/>
      <c r="CT6" s="260"/>
      <c r="CU6" s="260"/>
      <c r="CV6" s="260"/>
      <c r="CW6" s="260"/>
      <c r="CX6" s="260"/>
      <c r="CY6" s="260"/>
      <c r="CZ6" s="260"/>
      <c r="DA6" s="260"/>
      <c r="DB6" s="260"/>
      <c r="DC6" s="260"/>
      <c r="DD6" s="260"/>
      <c r="DE6" s="260"/>
      <c r="DF6" s="260"/>
    </row>
    <row r="7" spans="1:110" s="323" customFormat="1" ht="23.1" customHeight="1">
      <c r="A7" s="894" t="s">
        <v>5</v>
      </c>
      <c r="B7" s="579">
        <v>60.9</v>
      </c>
      <c r="C7" s="579"/>
      <c r="D7" s="579">
        <v>57.2</v>
      </c>
      <c r="E7" s="579">
        <v>64.400000000000006</v>
      </c>
      <c r="F7" s="579">
        <v>3</v>
      </c>
      <c r="G7" s="579"/>
      <c r="H7" s="581">
        <v>1238</v>
      </c>
      <c r="I7" s="898"/>
      <c r="J7" s="579">
        <v>56.780504154670474</v>
      </c>
      <c r="K7" s="579"/>
      <c r="L7" s="579">
        <v>52.267389863966194</v>
      </c>
      <c r="M7" s="579">
        <v>61.183801986739525</v>
      </c>
      <c r="N7" s="579">
        <v>3.9946792063346686</v>
      </c>
      <c r="O7" s="579"/>
      <c r="P7" s="581">
        <v>1067</v>
      </c>
      <c r="Q7" s="581"/>
      <c r="R7" s="579">
        <v>50.350572176668528</v>
      </c>
      <c r="S7" s="579"/>
      <c r="T7" s="579">
        <v>48.184246581574207</v>
      </c>
      <c r="U7" s="579">
        <v>52.516897771762849</v>
      </c>
      <c r="V7" s="579">
        <v>2.1925755805059577</v>
      </c>
      <c r="W7" s="579"/>
      <c r="X7" s="771">
        <v>4395</v>
      </c>
      <c r="Y7" s="895"/>
      <c r="Z7" s="579">
        <v>50.31523165865557</v>
      </c>
      <c r="AA7" s="579">
        <v>1.0497954775138028</v>
      </c>
      <c r="AB7" s="579">
        <v>48.25521869371871</v>
      </c>
      <c r="AC7" s="579">
        <v>52.375244623592422</v>
      </c>
      <c r="AD7" s="579">
        <v>2.0864367367634085</v>
      </c>
      <c r="AE7" s="579">
        <v>4183.4614759999922</v>
      </c>
      <c r="AF7" s="581">
        <v>4434</v>
      </c>
      <c r="AG7" s="895"/>
      <c r="AH7" s="895"/>
      <c r="AI7" s="895"/>
      <c r="AJ7" s="895"/>
      <c r="AK7" s="895"/>
      <c r="AL7" s="895"/>
      <c r="AM7" s="895"/>
      <c r="AN7" s="895"/>
      <c r="AO7" s="583">
        <v>41.601350998294642</v>
      </c>
      <c r="AP7" s="579">
        <v>0.97492763409607353</v>
      </c>
      <c r="AQ7" s="579">
        <v>39.688286458156405</v>
      </c>
      <c r="AR7" s="579">
        <v>43.514415538432878</v>
      </c>
      <c r="AS7" s="579">
        <v>2.3434999361824538</v>
      </c>
      <c r="AT7" s="579">
        <v>4340.2778699999953</v>
      </c>
      <c r="AU7" s="771">
        <v>4481</v>
      </c>
      <c r="AV7" s="895"/>
      <c r="AW7" s="690">
        <v>44.453441373299675</v>
      </c>
      <c r="AX7" s="579">
        <v>1.0334157552818266</v>
      </c>
      <c r="AY7" s="579">
        <v>42.426031552309432</v>
      </c>
      <c r="AZ7" s="579">
        <v>46.480851194289919</v>
      </c>
      <c r="BA7" s="579">
        <v>2.3247148552654755</v>
      </c>
      <c r="BB7" s="579">
        <v>4464.4604820000168</v>
      </c>
      <c r="BC7" s="581">
        <v>4677</v>
      </c>
      <c r="BD7" s="895"/>
      <c r="BE7" s="689">
        <v>46.396236191011283</v>
      </c>
      <c r="BF7" s="690">
        <v>1.0011833371096357</v>
      </c>
      <c r="BG7" s="690">
        <v>44.43198647534188</v>
      </c>
      <c r="BH7" s="690">
        <v>48.360485906680694</v>
      </c>
      <c r="BI7" s="690">
        <v>2.157897750558488</v>
      </c>
      <c r="BJ7" s="691">
        <v>4136.7618939999993</v>
      </c>
      <c r="BK7" s="695">
        <v>4333</v>
      </c>
      <c r="BL7" s="1389"/>
      <c r="BM7" s="689">
        <v>46.846936668201032</v>
      </c>
      <c r="BN7" s="690">
        <v>0.97583361780295397</v>
      </c>
      <c r="BO7" s="690">
        <v>44.932607526300842</v>
      </c>
      <c r="BP7" s="690">
        <v>48.761265810101222</v>
      </c>
      <c r="BQ7" s="690">
        <v>2.0830254595181135</v>
      </c>
      <c r="BR7" s="691">
        <v>4505.068470000012</v>
      </c>
      <c r="BS7" s="695">
        <v>4586</v>
      </c>
      <c r="BT7" s="1389"/>
      <c r="BU7" s="689">
        <v>43.509293056129785</v>
      </c>
      <c r="BV7" s="690">
        <v>0.62595747576869865</v>
      </c>
      <c r="BW7" s="690">
        <v>42.281960214142167</v>
      </c>
      <c r="BX7" s="690">
        <v>44.736625898117396</v>
      </c>
      <c r="BY7" s="690">
        <v>1.4386753537024224</v>
      </c>
      <c r="BZ7" s="691">
        <v>5914.6236429999672</v>
      </c>
      <c r="CA7" s="695">
        <v>12182</v>
      </c>
      <c r="CB7" s="1389"/>
      <c r="CC7" s="689">
        <v>43.591674517737921</v>
      </c>
      <c r="CD7" s="690">
        <v>0.69290861652199842</v>
      </c>
      <c r="CE7" s="690">
        <v>42.233060669462731</v>
      </c>
      <c r="CF7" s="690">
        <v>44.950288366013112</v>
      </c>
      <c r="CG7" s="690">
        <v>1.5895434717472174</v>
      </c>
      <c r="CH7" s="691">
        <v>5457.7278489999717</v>
      </c>
      <c r="CI7" s="695">
        <v>10660</v>
      </c>
      <c r="CJ7" s="690"/>
      <c r="CK7" s="689">
        <v>43.609304910189842</v>
      </c>
      <c r="CL7" s="690">
        <v>0.70341228485959295</v>
      </c>
      <c r="CM7" s="690">
        <v>42.230095917355378</v>
      </c>
      <c r="CN7" s="690">
        <v>44.988513903024312</v>
      </c>
      <c r="CO7" s="690">
        <v>1.6129866924231395</v>
      </c>
      <c r="CP7" s="691">
        <v>4910.5804859999689</v>
      </c>
      <c r="CQ7" s="695">
        <v>10970</v>
      </c>
      <c r="CR7" s="695"/>
      <c r="CS7" s="689">
        <v>43.545012217065789</v>
      </c>
      <c r="CT7" s="690">
        <v>0.61801413983443942</v>
      </c>
      <c r="CU7" s="690">
        <v>42.333225670075741</v>
      </c>
      <c r="CV7" s="690">
        <v>44.75679876405583</v>
      </c>
      <c r="CW7" s="690">
        <v>1.4192535685917951</v>
      </c>
      <c r="CX7" s="690">
        <v>4466.2356489999902</v>
      </c>
      <c r="CY7" s="695">
        <v>11377</v>
      </c>
      <c r="CZ7" s="1825"/>
      <c r="DA7" s="690">
        <v>-3.3</v>
      </c>
      <c r="DB7" s="690">
        <v>-0.1</v>
      </c>
      <c r="DC7" s="690"/>
      <c r="DD7" s="690" t="s">
        <v>437</v>
      </c>
      <c r="DE7" s="690" t="s">
        <v>258</v>
      </c>
      <c r="DF7" s="690"/>
    </row>
    <row r="8" spans="1:110" s="323" customFormat="1" ht="5.0999999999999996" customHeight="1">
      <c r="A8" s="1179"/>
      <c r="B8" s="588"/>
      <c r="C8" s="588"/>
      <c r="D8" s="588"/>
      <c r="E8" s="588"/>
      <c r="F8" s="588"/>
      <c r="G8" s="588"/>
      <c r="H8" s="590"/>
      <c r="I8" s="1180"/>
      <c r="J8" s="588"/>
      <c r="K8" s="588"/>
      <c r="L8" s="588"/>
      <c r="M8" s="588"/>
      <c r="N8" s="588"/>
      <c r="O8" s="588"/>
      <c r="P8" s="590"/>
      <c r="Q8" s="590"/>
      <c r="R8" s="588"/>
      <c r="S8" s="588"/>
      <c r="T8" s="588"/>
      <c r="U8" s="588"/>
      <c r="V8" s="588"/>
      <c r="W8" s="588"/>
      <c r="X8" s="776"/>
      <c r="Y8" s="627"/>
      <c r="Z8" s="588"/>
      <c r="AA8" s="588"/>
      <c r="AB8" s="588"/>
      <c r="AC8" s="588"/>
      <c r="AD8" s="588"/>
      <c r="AE8" s="588"/>
      <c r="AF8" s="590"/>
      <c r="AG8" s="627"/>
      <c r="AH8" s="627"/>
      <c r="AI8" s="627"/>
      <c r="AJ8" s="627"/>
      <c r="AK8" s="627"/>
      <c r="AL8" s="627"/>
      <c r="AM8" s="627"/>
      <c r="AN8" s="627"/>
      <c r="AO8" s="588"/>
      <c r="AP8" s="588"/>
      <c r="AQ8" s="588"/>
      <c r="AR8" s="588"/>
      <c r="AS8" s="588"/>
      <c r="AT8" s="588"/>
      <c r="AU8" s="776"/>
      <c r="AV8" s="627"/>
      <c r="AW8" s="884"/>
      <c r="AX8" s="799"/>
      <c r="AY8" s="799"/>
      <c r="AZ8" s="799"/>
      <c r="BA8" s="799"/>
      <c r="BB8" s="594"/>
      <c r="BC8" s="594"/>
      <c r="BD8" s="627"/>
      <c r="BE8" s="697"/>
      <c r="BF8" s="697"/>
      <c r="BG8" s="697"/>
      <c r="BH8" s="697"/>
      <c r="BI8" s="697"/>
      <c r="BJ8" s="703"/>
      <c r="BK8" s="703"/>
      <c r="BL8" s="798"/>
      <c r="BM8" s="696"/>
      <c r="BN8" s="697"/>
      <c r="BO8" s="697"/>
      <c r="BP8" s="697"/>
      <c r="BQ8" s="697"/>
      <c r="BR8" s="703"/>
      <c r="BS8" s="703"/>
      <c r="BT8" s="798"/>
      <c r="BU8" s="696"/>
      <c r="BV8" s="697"/>
      <c r="BW8" s="697"/>
      <c r="BX8" s="697"/>
      <c r="BY8" s="697"/>
      <c r="BZ8" s="703"/>
      <c r="CA8" s="703"/>
      <c r="CB8" s="798"/>
      <c r="CC8" s="696"/>
      <c r="CD8" s="697"/>
      <c r="CE8" s="697"/>
      <c r="CF8" s="697"/>
      <c r="CG8" s="697"/>
      <c r="CH8" s="703"/>
      <c r="CI8" s="703"/>
      <c r="CJ8" s="697"/>
      <c r="CK8" s="696"/>
      <c r="CL8" s="697"/>
      <c r="CM8" s="697"/>
      <c r="CN8" s="697"/>
      <c r="CO8" s="697"/>
      <c r="CP8" s="703"/>
      <c r="CQ8" s="703"/>
      <c r="CR8" s="703"/>
      <c r="CS8" s="696"/>
      <c r="CT8" s="697"/>
      <c r="CU8" s="697"/>
      <c r="CV8" s="697"/>
      <c r="CW8" s="697"/>
      <c r="CX8" s="697"/>
      <c r="CY8" s="703"/>
      <c r="CZ8" s="1826"/>
      <c r="DA8" s="697"/>
      <c r="DB8" s="697"/>
      <c r="DC8" s="697"/>
      <c r="DD8" s="697"/>
      <c r="DE8" s="697"/>
      <c r="DF8" s="697"/>
    </row>
    <row r="9" spans="1:110" s="236" customFormat="1" ht="20.25" customHeight="1">
      <c r="A9" s="1775" t="s">
        <v>19</v>
      </c>
      <c r="B9" s="593">
        <v>60</v>
      </c>
      <c r="C9" s="593"/>
      <c r="D9" s="593">
        <v>48.5</v>
      </c>
      <c r="E9" s="593">
        <v>70.5</v>
      </c>
      <c r="F9" s="593">
        <v>9.5</v>
      </c>
      <c r="G9" s="593"/>
      <c r="H9" s="597">
        <v>50</v>
      </c>
      <c r="I9" s="901"/>
      <c r="J9" s="593">
        <v>48.466684890571052</v>
      </c>
      <c r="K9" s="593">
        <v>5.0913371446902751</v>
      </c>
      <c r="L9" s="593">
        <v>38.475023184281312</v>
      </c>
      <c r="M9" s="593">
        <v>58.458346596860785</v>
      </c>
      <c r="N9" s="593">
        <v>10.504818219330634</v>
      </c>
      <c r="O9" s="593">
        <v>67.127949999999785</v>
      </c>
      <c r="P9" s="597">
        <v>168</v>
      </c>
      <c r="Q9" s="597"/>
      <c r="R9" s="593">
        <v>52.912429763626193</v>
      </c>
      <c r="S9" s="593"/>
      <c r="T9" s="593">
        <v>44.440281880194341</v>
      </c>
      <c r="U9" s="593">
        <v>61.384577647058038</v>
      </c>
      <c r="V9" s="593">
        <v>8.159641442292088</v>
      </c>
      <c r="W9" s="593"/>
      <c r="X9" s="779">
        <v>229</v>
      </c>
      <c r="Y9" s="593"/>
      <c r="Z9" s="593">
        <v>52.73923166355857</v>
      </c>
      <c r="AA9" s="593">
        <v>3.6489749762405945</v>
      </c>
      <c r="AB9" s="593">
        <v>45.578850502851061</v>
      </c>
      <c r="AC9" s="593">
        <v>59.899612824266093</v>
      </c>
      <c r="AD9" s="593">
        <v>6.918900524601197</v>
      </c>
      <c r="AE9" s="593">
        <v>73.765758000000048</v>
      </c>
      <c r="AF9" s="597">
        <v>217</v>
      </c>
      <c r="AG9" s="593">
        <v>52.828549873488427</v>
      </c>
      <c r="AH9" s="593">
        <v>2.9476840262277784</v>
      </c>
      <c r="AI9" s="593">
        <v>47.046774646393381</v>
      </c>
      <c r="AJ9" s="593">
        <v>58.610325100583474</v>
      </c>
      <c r="AK9" s="593">
        <v>5.5797178481839218</v>
      </c>
      <c r="AL9" s="597">
        <v>152.31409000000008</v>
      </c>
      <c r="AM9" s="597">
        <v>446</v>
      </c>
      <c r="AN9" s="593"/>
      <c r="AO9" s="593">
        <v>41.737915305501765</v>
      </c>
      <c r="AP9" s="593">
        <v>3.7257099834904315</v>
      </c>
      <c r="AQ9" s="593">
        <v>34.427092012588339</v>
      </c>
      <c r="AR9" s="593">
        <v>49.048738598415191</v>
      </c>
      <c r="AS9" s="593">
        <v>8.9264400395180239</v>
      </c>
      <c r="AT9" s="593">
        <v>75.445184000000026</v>
      </c>
      <c r="AU9" s="779">
        <v>223</v>
      </c>
      <c r="AV9" s="591"/>
      <c r="AW9" s="702">
        <v>50.656277863738083</v>
      </c>
      <c r="AX9" s="593">
        <v>4.1203657880254836</v>
      </c>
      <c r="AY9" s="593">
        <v>42.572725796702969</v>
      </c>
      <c r="AZ9" s="593">
        <v>58.739829930773205</v>
      </c>
      <c r="BA9" s="593">
        <v>8.1339687039560715</v>
      </c>
      <c r="BB9" s="593">
        <v>90.85397099999993</v>
      </c>
      <c r="BC9" s="597">
        <v>230</v>
      </c>
      <c r="BD9" s="591"/>
      <c r="BE9" s="702">
        <v>47.231421177667713</v>
      </c>
      <c r="BF9" s="702">
        <v>4.4338897016392025</v>
      </c>
      <c r="BG9" s="702">
        <v>38.532448409206019</v>
      </c>
      <c r="BH9" s="702">
        <v>55.930393946129406</v>
      </c>
      <c r="BI9" s="702">
        <v>9.3875847710796059</v>
      </c>
      <c r="BJ9" s="708">
        <v>78.932572999999948</v>
      </c>
      <c r="BK9" s="708">
        <v>196</v>
      </c>
      <c r="BL9" s="701"/>
      <c r="BM9" s="704">
        <v>59.511297922734521</v>
      </c>
      <c r="BN9" s="702">
        <v>3.4305870533047087</v>
      </c>
      <c r="BO9" s="702">
        <v>52.781387566958259</v>
      </c>
      <c r="BP9" s="702">
        <v>66.241208278510783</v>
      </c>
      <c r="BQ9" s="702">
        <v>5.7645979386279782</v>
      </c>
      <c r="BR9" s="708">
        <v>88.618325999999911</v>
      </c>
      <c r="BS9" s="708">
        <v>205</v>
      </c>
      <c r="BT9" s="701"/>
      <c r="BU9" s="704">
        <v>45.124157514603972</v>
      </c>
      <c r="BV9" s="702">
        <v>2.9244851607139313</v>
      </c>
      <c r="BW9" s="702">
        <v>39.390035273725175</v>
      </c>
      <c r="BX9" s="702">
        <v>50.858279755482769</v>
      </c>
      <c r="BY9" s="702">
        <v>6.4809745417794256</v>
      </c>
      <c r="BZ9" s="708">
        <v>105.29129099999992</v>
      </c>
      <c r="CA9" s="708">
        <v>497</v>
      </c>
      <c r="CB9" s="701"/>
      <c r="CC9" s="704">
        <v>44.632608588406178</v>
      </c>
      <c r="CD9" s="702">
        <v>2.6026864804263958</v>
      </c>
      <c r="CE9" s="702">
        <v>39.52941631930895</v>
      </c>
      <c r="CF9" s="702">
        <v>49.735800857503399</v>
      </c>
      <c r="CG9" s="702">
        <v>5.8313564067650603</v>
      </c>
      <c r="CH9" s="708">
        <v>90.831451000000172</v>
      </c>
      <c r="CI9" s="708">
        <v>417</v>
      </c>
      <c r="CJ9" s="702"/>
      <c r="CK9" s="704">
        <v>51.157235687683013</v>
      </c>
      <c r="CL9" s="702">
        <v>2.5069438738686531</v>
      </c>
      <c r="CM9" s="702">
        <v>46.241769168554626</v>
      </c>
      <c r="CN9" s="702">
        <v>56.0727022068114</v>
      </c>
      <c r="CO9" s="702">
        <v>4.9004678227213976</v>
      </c>
      <c r="CP9" s="708">
        <v>77.184881999999959</v>
      </c>
      <c r="CQ9" s="708">
        <v>453</v>
      </c>
      <c r="CR9" s="708"/>
      <c r="CS9" s="704">
        <v>44.513131807621889</v>
      </c>
      <c r="CT9" s="702">
        <v>2.963611905420708</v>
      </c>
      <c r="CU9" s="702">
        <v>38.702156287789244</v>
      </c>
      <c r="CV9" s="702">
        <v>50.324107327454527</v>
      </c>
      <c r="CW9" s="702">
        <v>6.6578373281595411</v>
      </c>
      <c r="CX9" s="702">
        <v>81.226326999999998</v>
      </c>
      <c r="CY9" s="708">
        <v>482</v>
      </c>
      <c r="CZ9" s="1827"/>
      <c r="DA9" s="702">
        <v>-15</v>
      </c>
      <c r="DB9" s="702">
        <v>-6.7</v>
      </c>
      <c r="DC9" s="702"/>
      <c r="DD9" s="702" t="s">
        <v>437</v>
      </c>
      <c r="DE9" s="702" t="s">
        <v>86</v>
      </c>
      <c r="DF9" s="702"/>
    </row>
    <row r="10" spans="1:110" s="236" customFormat="1" ht="20.25" customHeight="1">
      <c r="A10" s="1773" t="s">
        <v>20</v>
      </c>
      <c r="B10" s="630">
        <v>72.2</v>
      </c>
      <c r="C10" s="630"/>
      <c r="D10" s="630">
        <v>51.9</v>
      </c>
      <c r="E10" s="630">
        <v>86.2</v>
      </c>
      <c r="F10" s="630">
        <v>12.4</v>
      </c>
      <c r="G10" s="630"/>
      <c r="H10" s="632">
        <v>36</v>
      </c>
      <c r="I10" s="903"/>
      <c r="J10" s="630">
        <v>54.059033010594561</v>
      </c>
      <c r="K10" s="630">
        <v>4.6903115538522213</v>
      </c>
      <c r="L10" s="630">
        <v>44.854377138989641</v>
      </c>
      <c r="M10" s="630">
        <v>63.263688882199475</v>
      </c>
      <c r="N10" s="630">
        <v>8.6762771966953398</v>
      </c>
      <c r="O10" s="630">
        <v>147.33739499999996</v>
      </c>
      <c r="P10" s="632">
        <v>148</v>
      </c>
      <c r="Q10" s="632"/>
      <c r="R10" s="630">
        <v>52.618334919282617</v>
      </c>
      <c r="S10" s="630"/>
      <c r="T10" s="630">
        <v>43.445269980554862</v>
      </c>
      <c r="U10" s="630">
        <v>61.791399858010379</v>
      </c>
      <c r="V10" s="630">
        <v>8.8840832438658737</v>
      </c>
      <c r="W10" s="630"/>
      <c r="X10" s="803">
        <v>180</v>
      </c>
      <c r="Y10" s="630"/>
      <c r="Z10" s="630">
        <v>57.667510015124655</v>
      </c>
      <c r="AA10" s="630">
        <v>4.5107165689458233</v>
      </c>
      <c r="AB10" s="630">
        <v>48.816133902141054</v>
      </c>
      <c r="AC10" s="630">
        <v>66.51888612810825</v>
      </c>
      <c r="AD10" s="630">
        <v>7.8219374614280763</v>
      </c>
      <c r="AE10" s="630">
        <v>160.68921300000005</v>
      </c>
      <c r="AF10" s="632">
        <v>181</v>
      </c>
      <c r="AG10" s="630">
        <v>55.01165553148136</v>
      </c>
      <c r="AH10" s="630">
        <v>3.0413946626859913</v>
      </c>
      <c r="AI10" s="630">
        <v>49.046070292333297</v>
      </c>
      <c r="AJ10" s="630">
        <v>60.977240770629429</v>
      </c>
      <c r="AK10" s="630">
        <v>5.5286368557759573</v>
      </c>
      <c r="AL10" s="632">
        <v>339.00513299999949</v>
      </c>
      <c r="AM10" s="632">
        <v>361</v>
      </c>
      <c r="AN10" s="630"/>
      <c r="AO10" s="630">
        <v>42.248430829173401</v>
      </c>
      <c r="AP10" s="630">
        <v>4.8015872331962415</v>
      </c>
      <c r="AQ10" s="630">
        <v>32.82645328852756</v>
      </c>
      <c r="AR10" s="630">
        <v>51.670408369819235</v>
      </c>
      <c r="AS10" s="630">
        <v>11.365125612856248</v>
      </c>
      <c r="AT10" s="630">
        <v>170.54787499999972</v>
      </c>
      <c r="AU10" s="803">
        <v>179</v>
      </c>
      <c r="AV10" s="633"/>
      <c r="AW10" s="730">
        <v>37.70940646100123</v>
      </c>
      <c r="AX10" s="630">
        <v>3.1346000237267089</v>
      </c>
      <c r="AY10" s="630">
        <v>31.559781936216769</v>
      </c>
      <c r="AZ10" s="630">
        <v>43.859030985785687</v>
      </c>
      <c r="BA10" s="630">
        <v>8.3125148813161172</v>
      </c>
      <c r="BB10" s="630">
        <v>219.33414700000017</v>
      </c>
      <c r="BC10" s="632">
        <v>210</v>
      </c>
      <c r="BD10" s="633"/>
      <c r="BE10" s="730">
        <v>39.834809186459736</v>
      </c>
      <c r="BF10" s="730">
        <v>3.170072148035131</v>
      </c>
      <c r="BG10" s="730">
        <v>33.615355581282877</v>
      </c>
      <c r="BH10" s="730">
        <v>46.054262791636589</v>
      </c>
      <c r="BI10" s="730">
        <v>7.9580452693938621</v>
      </c>
      <c r="BJ10" s="736">
        <v>174.99132900000004</v>
      </c>
      <c r="BK10" s="736">
        <v>199</v>
      </c>
      <c r="BL10" s="734"/>
      <c r="BM10" s="737">
        <v>45.82285682710318</v>
      </c>
      <c r="BN10" s="730">
        <v>3.7382106211745878</v>
      </c>
      <c r="BO10" s="730">
        <v>38.489469864285567</v>
      </c>
      <c r="BP10" s="730">
        <v>53.156243789920801</v>
      </c>
      <c r="BQ10" s="992">
        <v>8.1579606336624568</v>
      </c>
      <c r="BR10" s="736">
        <v>181.73281799999998</v>
      </c>
      <c r="BS10" s="736">
        <v>198</v>
      </c>
      <c r="BT10" s="734"/>
      <c r="BU10" s="737">
        <v>50.75797633960012</v>
      </c>
      <c r="BV10" s="730">
        <v>2.6523747256471113</v>
      </c>
      <c r="BW10" s="730">
        <v>45.557388861917367</v>
      </c>
      <c r="BX10" s="730">
        <v>55.958563817282872</v>
      </c>
      <c r="BY10" s="992">
        <v>5.2255328461111121</v>
      </c>
      <c r="BZ10" s="736">
        <v>211.57850400000038</v>
      </c>
      <c r="CA10" s="736">
        <v>398</v>
      </c>
      <c r="CB10" s="734"/>
      <c r="CC10" s="737">
        <v>41.278852555429594</v>
      </c>
      <c r="CD10" s="730">
        <v>2.8093321974649288</v>
      </c>
      <c r="CE10" s="730">
        <v>35.770481701218912</v>
      </c>
      <c r="CF10" s="730">
        <v>46.787223409640276</v>
      </c>
      <c r="CG10" s="992">
        <v>6.80574198057597</v>
      </c>
      <c r="CH10" s="736">
        <v>195.24916999999994</v>
      </c>
      <c r="CI10" s="736">
        <v>357</v>
      </c>
      <c r="CJ10" s="992"/>
      <c r="CK10" s="737">
        <v>42.848246720668307</v>
      </c>
      <c r="CL10" s="730">
        <v>3.0590155154813474</v>
      </c>
      <c r="CM10" s="730">
        <v>36.85031094532966</v>
      </c>
      <c r="CN10" s="730">
        <v>48.846182496006946</v>
      </c>
      <c r="CO10" s="992">
        <v>7.1391847965760507</v>
      </c>
      <c r="CP10" s="736">
        <v>149.72631299999986</v>
      </c>
      <c r="CQ10" s="736">
        <v>355</v>
      </c>
      <c r="CR10" s="708"/>
      <c r="CS10" s="737">
        <v>45.739293857110411</v>
      </c>
      <c r="CT10" s="730">
        <v>2.2921391081854416</v>
      </c>
      <c r="CU10" s="730">
        <v>41.24492527215704</v>
      </c>
      <c r="CV10" s="730">
        <v>50.233662442063775</v>
      </c>
      <c r="CW10" s="730">
        <v>5.0113128448071063</v>
      </c>
      <c r="CX10" s="730">
        <v>151.34007799999995</v>
      </c>
      <c r="CY10" s="736">
        <v>390</v>
      </c>
      <c r="CZ10" s="745"/>
      <c r="DA10" s="992">
        <v>-0.1</v>
      </c>
      <c r="DB10" s="992">
        <v>2.9</v>
      </c>
      <c r="DC10" s="992"/>
      <c r="DD10" s="730" t="s">
        <v>258</v>
      </c>
      <c r="DE10" s="992" t="s">
        <v>258</v>
      </c>
      <c r="DF10" s="730"/>
    </row>
    <row r="11" spans="1:110" s="236" customFormat="1" ht="20.25" customHeight="1">
      <c r="A11" s="1773" t="s">
        <v>44</v>
      </c>
      <c r="B11" s="630">
        <v>60</v>
      </c>
      <c r="C11" s="630"/>
      <c r="D11" s="630">
        <v>44.7</v>
      </c>
      <c r="E11" s="630">
        <v>73.599999999999994</v>
      </c>
      <c r="F11" s="630">
        <v>12.6</v>
      </c>
      <c r="G11" s="630"/>
      <c r="H11" s="632">
        <v>75</v>
      </c>
      <c r="I11" s="903"/>
      <c r="J11" s="630">
        <v>64.160440080428032</v>
      </c>
      <c r="K11" s="630">
        <v>4.5911100572561123</v>
      </c>
      <c r="L11" s="630">
        <v>55.150465442176447</v>
      </c>
      <c r="M11" s="630">
        <v>73.170414718679609</v>
      </c>
      <c r="N11" s="630">
        <v>7.1556710825252248</v>
      </c>
      <c r="O11" s="630">
        <v>78.129355000000075</v>
      </c>
      <c r="P11" s="632">
        <v>165</v>
      </c>
      <c r="Q11" s="632"/>
      <c r="R11" s="630">
        <v>66.08346505641957</v>
      </c>
      <c r="S11" s="630"/>
      <c r="T11" s="630">
        <v>58.633480359260417</v>
      </c>
      <c r="U11" s="630">
        <v>73.533449753578722</v>
      </c>
      <c r="V11" s="630">
        <v>5.7451030877141411</v>
      </c>
      <c r="W11" s="630"/>
      <c r="X11" s="803">
        <v>169</v>
      </c>
      <c r="Y11" s="630"/>
      <c r="Z11" s="630">
        <v>61.850773097016976</v>
      </c>
      <c r="AA11" s="630">
        <v>3.8049830656001959</v>
      </c>
      <c r="AB11" s="630">
        <v>54.38425736667223</v>
      </c>
      <c r="AC11" s="630">
        <v>69.317288827361722</v>
      </c>
      <c r="AD11" s="630">
        <v>6.1518763227612885</v>
      </c>
      <c r="AE11" s="630">
        <v>90.54575100000001</v>
      </c>
      <c r="AF11" s="632">
        <v>181</v>
      </c>
      <c r="AG11" s="630">
        <v>63.810349257827149</v>
      </c>
      <c r="AH11" s="630">
        <v>2.9951190778669377</v>
      </c>
      <c r="AI11" s="630">
        <v>57.935531898664017</v>
      </c>
      <c r="AJ11" s="630">
        <v>69.685166616990273</v>
      </c>
      <c r="AK11" s="630">
        <v>4.693782611602848</v>
      </c>
      <c r="AL11" s="632">
        <v>168.60217700000021</v>
      </c>
      <c r="AM11" s="632">
        <v>350</v>
      </c>
      <c r="AN11" s="630"/>
      <c r="AO11" s="630">
        <v>47.399333992672439</v>
      </c>
      <c r="AP11" s="630">
        <v>4.756956068228102</v>
      </c>
      <c r="AQ11" s="630">
        <v>38.064934541004227</v>
      </c>
      <c r="AR11" s="630">
        <v>56.73373344434065</v>
      </c>
      <c r="AS11" s="630">
        <v>10.035913308325155</v>
      </c>
      <c r="AT11" s="630">
        <v>80.091310999999948</v>
      </c>
      <c r="AU11" s="803">
        <v>157</v>
      </c>
      <c r="AV11" s="633"/>
      <c r="AW11" s="730">
        <v>47.447202656982952</v>
      </c>
      <c r="AX11" s="630">
        <v>4.8332267969558833</v>
      </c>
      <c r="AY11" s="630">
        <v>37.965122066340832</v>
      </c>
      <c r="AZ11" s="630">
        <v>56.929283247625072</v>
      </c>
      <c r="BA11" s="630">
        <v>10.186536879523629</v>
      </c>
      <c r="BB11" s="630">
        <v>82.629962999999947</v>
      </c>
      <c r="BC11" s="632">
        <v>163</v>
      </c>
      <c r="BD11" s="633"/>
      <c r="BE11" s="730">
        <v>48.407439594435971</v>
      </c>
      <c r="BF11" s="730">
        <v>6.1645156858167374</v>
      </c>
      <c r="BG11" s="730">
        <v>36.313103088534682</v>
      </c>
      <c r="BH11" s="730">
        <v>60.50177610033726</v>
      </c>
      <c r="BI11" s="730">
        <v>12.734645206323403</v>
      </c>
      <c r="BJ11" s="736">
        <v>51.779543000000011</v>
      </c>
      <c r="BK11" s="736">
        <v>128</v>
      </c>
      <c r="BL11" s="734"/>
      <c r="BM11" s="737">
        <v>53.010124367459063</v>
      </c>
      <c r="BN11" s="730">
        <v>3.893032639161774</v>
      </c>
      <c r="BO11" s="730">
        <v>45.373017287365769</v>
      </c>
      <c r="BP11" s="730">
        <v>60.647231447552365</v>
      </c>
      <c r="BQ11" s="992">
        <v>7.3439417198416557</v>
      </c>
      <c r="BR11" s="736">
        <v>66.003036999999992</v>
      </c>
      <c r="BS11" s="736">
        <v>140</v>
      </c>
      <c r="BT11" s="734"/>
      <c r="BU11" s="737">
        <v>56.795130520661672</v>
      </c>
      <c r="BV11" s="730">
        <v>2.7020058596788212</v>
      </c>
      <c r="BW11" s="730">
        <v>51.497229849766555</v>
      </c>
      <c r="BX11" s="730">
        <v>62.09303119155679</v>
      </c>
      <c r="BY11" s="992">
        <v>4.7574604282243005</v>
      </c>
      <c r="BZ11" s="736">
        <v>95.819197000000187</v>
      </c>
      <c r="CA11" s="736">
        <v>412</v>
      </c>
      <c r="CB11" s="734"/>
      <c r="CC11" s="737">
        <v>53.455835389425332</v>
      </c>
      <c r="CD11" s="730">
        <v>3.2044805433166657</v>
      </c>
      <c r="CE11" s="730">
        <v>47.172681249228255</v>
      </c>
      <c r="CF11" s="730">
        <v>59.738989529622408</v>
      </c>
      <c r="CG11" s="992">
        <v>5.9946318675445829</v>
      </c>
      <c r="CH11" s="736">
        <v>91.480587000000014</v>
      </c>
      <c r="CI11" s="736">
        <v>374</v>
      </c>
      <c r="CJ11" s="992"/>
      <c r="CK11" s="737">
        <v>54.209087673770782</v>
      </c>
      <c r="CL11" s="730">
        <v>2.9833545146708542</v>
      </c>
      <c r="CM11" s="730">
        <v>48.359503491048301</v>
      </c>
      <c r="CN11" s="730">
        <v>60.058671856493277</v>
      </c>
      <c r="CO11" s="992">
        <v>5.5034213684329512</v>
      </c>
      <c r="CP11" s="736">
        <v>84.566592000000028</v>
      </c>
      <c r="CQ11" s="736">
        <v>387</v>
      </c>
      <c r="CR11" s="708"/>
      <c r="CS11" s="737">
        <v>53.212694817484483</v>
      </c>
      <c r="CT11" s="730">
        <v>2.9950832738442004</v>
      </c>
      <c r="CU11" s="730">
        <v>47.3400110317517</v>
      </c>
      <c r="CV11" s="730">
        <v>59.085378603217279</v>
      </c>
      <c r="CW11" s="730">
        <v>5.6285126775050758</v>
      </c>
      <c r="CX11" s="730">
        <v>64.936420000000098</v>
      </c>
      <c r="CY11" s="736">
        <v>358</v>
      </c>
      <c r="CZ11" s="745"/>
      <c r="DA11" s="702">
        <v>0.2</v>
      </c>
      <c r="DB11" s="702">
        <v>-1</v>
      </c>
      <c r="DC11" s="702"/>
      <c r="DD11" s="702" t="s">
        <v>258</v>
      </c>
      <c r="DE11" s="702" t="s">
        <v>258</v>
      </c>
      <c r="DF11" s="702"/>
    </row>
    <row r="12" spans="1:110" s="236" customFormat="1" ht="20.25" customHeight="1">
      <c r="A12" s="1773" t="s">
        <v>21</v>
      </c>
      <c r="B12" s="630">
        <v>51.6</v>
      </c>
      <c r="C12" s="630"/>
      <c r="D12" s="630">
        <v>37.1</v>
      </c>
      <c r="E12" s="630">
        <v>65.8</v>
      </c>
      <c r="F12" s="630">
        <v>14.6</v>
      </c>
      <c r="G12" s="630"/>
      <c r="H12" s="632">
        <v>31</v>
      </c>
      <c r="I12" s="903"/>
      <c r="J12" s="630">
        <v>50.60615656223748</v>
      </c>
      <c r="K12" s="630">
        <v>4.322548966298676</v>
      </c>
      <c r="L12" s="630">
        <v>42.123228452640419</v>
      </c>
      <c r="M12" s="630">
        <v>59.089084671834549</v>
      </c>
      <c r="N12" s="630">
        <v>8.5415476296498269</v>
      </c>
      <c r="O12" s="630">
        <v>139.20496000000009</v>
      </c>
      <c r="P12" s="632">
        <v>164</v>
      </c>
      <c r="Q12" s="632"/>
      <c r="R12" s="630">
        <v>59.021961439385819</v>
      </c>
      <c r="S12" s="630"/>
      <c r="T12" s="630">
        <v>49.944444848717282</v>
      </c>
      <c r="U12" s="630">
        <v>68.099478030054357</v>
      </c>
      <c r="V12" s="630">
        <v>7.8377005284477299</v>
      </c>
      <c r="W12" s="630"/>
      <c r="X12" s="803">
        <v>127</v>
      </c>
      <c r="Y12" s="630"/>
      <c r="Z12" s="630">
        <v>44.514832797595091</v>
      </c>
      <c r="AA12" s="630">
        <v>4.8538780862493187</v>
      </c>
      <c r="AB12" s="630">
        <v>34.990071068218114</v>
      </c>
      <c r="AC12" s="630">
        <v>54.03959452697206</v>
      </c>
      <c r="AD12" s="630">
        <v>10.903956684100022</v>
      </c>
      <c r="AE12" s="630">
        <v>153.23589399999992</v>
      </c>
      <c r="AF12" s="632">
        <v>126</v>
      </c>
      <c r="AG12" s="630">
        <v>51.924769277695994</v>
      </c>
      <c r="AH12" s="630">
        <v>3.2747243234629257</v>
      </c>
      <c r="AI12" s="630">
        <v>45.501516377963227</v>
      </c>
      <c r="AJ12" s="630">
        <v>58.34802217742876</v>
      </c>
      <c r="AK12" s="630">
        <v>6.306670918361819</v>
      </c>
      <c r="AL12" s="632">
        <v>313.22426900000039</v>
      </c>
      <c r="AM12" s="632">
        <v>253</v>
      </c>
      <c r="AN12" s="630"/>
      <c r="AO12" s="630">
        <v>36.734790592091812</v>
      </c>
      <c r="AP12" s="630">
        <v>7.7526678925939398</v>
      </c>
      <c r="AQ12" s="630">
        <v>21.522016312141375</v>
      </c>
      <c r="AR12" s="630">
        <v>51.94756487204225</v>
      </c>
      <c r="AS12" s="630">
        <v>21.104429255309046</v>
      </c>
      <c r="AT12" s="630">
        <v>139.60714399999992</v>
      </c>
      <c r="AU12" s="803">
        <v>111</v>
      </c>
      <c r="AV12" s="633"/>
      <c r="AW12" s="730">
        <v>44.086427877749124</v>
      </c>
      <c r="AX12" s="630">
        <v>3.7335578893815917</v>
      </c>
      <c r="AY12" s="630">
        <v>36.761736055043606</v>
      </c>
      <c r="AZ12" s="630">
        <v>51.411119700454641</v>
      </c>
      <c r="BA12" s="630">
        <v>8.468723979485663</v>
      </c>
      <c r="BB12" s="630">
        <v>151.45016100000024</v>
      </c>
      <c r="BC12" s="632">
        <v>142</v>
      </c>
      <c r="BD12" s="633"/>
      <c r="BE12" s="730">
        <v>39.400537431712628</v>
      </c>
      <c r="BF12" s="730">
        <v>5.1106980019578403</v>
      </c>
      <c r="BG12" s="730">
        <v>29.37371544504326</v>
      </c>
      <c r="BH12" s="730">
        <v>49.427359418381997</v>
      </c>
      <c r="BI12" s="730">
        <v>12.971137794288948</v>
      </c>
      <c r="BJ12" s="736">
        <v>144.66284399999989</v>
      </c>
      <c r="BK12" s="736">
        <v>131</v>
      </c>
      <c r="BL12" s="734"/>
      <c r="BM12" s="737">
        <v>39.164827306357701</v>
      </c>
      <c r="BN12" s="730">
        <v>4.8041540742603406</v>
      </c>
      <c r="BO12" s="730">
        <v>29.740339382646752</v>
      </c>
      <c r="BP12" s="730">
        <v>48.589315230068649</v>
      </c>
      <c r="BQ12" s="992">
        <v>12.266501360215301</v>
      </c>
      <c r="BR12" s="736">
        <v>167.21075900000011</v>
      </c>
      <c r="BS12" s="736">
        <v>139</v>
      </c>
      <c r="BT12" s="734"/>
      <c r="BU12" s="737">
        <v>42.020093789592117</v>
      </c>
      <c r="BV12" s="730">
        <v>2.5919383018367581</v>
      </c>
      <c r="BW12" s="730">
        <v>36.93800574783932</v>
      </c>
      <c r="BX12" s="730">
        <v>47.102181831344915</v>
      </c>
      <c r="BY12" s="992">
        <v>6.1683305963461477</v>
      </c>
      <c r="BZ12" s="736">
        <v>192.09636800000004</v>
      </c>
      <c r="CA12" s="736">
        <v>411</v>
      </c>
      <c r="CB12" s="734"/>
      <c r="CC12" s="737">
        <v>44.52155393178051</v>
      </c>
      <c r="CD12" s="730">
        <v>2.6760916735161198</v>
      </c>
      <c r="CE12" s="730">
        <v>39.274433142400781</v>
      </c>
      <c r="CF12" s="730">
        <v>49.768674721160245</v>
      </c>
      <c r="CG12" s="992">
        <v>6.0107777855567255</v>
      </c>
      <c r="CH12" s="736">
        <v>201.44948699999966</v>
      </c>
      <c r="CI12" s="736">
        <v>381</v>
      </c>
      <c r="CJ12" s="992"/>
      <c r="CK12" s="737">
        <v>34.156209973433178</v>
      </c>
      <c r="CL12" s="730">
        <v>2.1890505081523157</v>
      </c>
      <c r="CM12" s="730">
        <v>29.864049868189653</v>
      </c>
      <c r="CN12" s="730">
        <v>38.448370078676703</v>
      </c>
      <c r="CO12" s="992">
        <v>6.4089385498419391</v>
      </c>
      <c r="CP12" s="736">
        <v>203.93174199999993</v>
      </c>
      <c r="CQ12" s="736">
        <v>391</v>
      </c>
      <c r="CR12" s="708"/>
      <c r="CS12" s="737">
        <v>38.386886095755706</v>
      </c>
      <c r="CT12" s="730">
        <v>2.7385030736481117</v>
      </c>
      <c r="CU12" s="730">
        <v>33.017298298902602</v>
      </c>
      <c r="CV12" s="730">
        <v>43.75647389260881</v>
      </c>
      <c r="CW12" s="730">
        <v>7.1339547230190616</v>
      </c>
      <c r="CX12" s="730">
        <v>185.08867799999993</v>
      </c>
      <c r="CY12" s="736">
        <v>409</v>
      </c>
      <c r="CZ12" s="745"/>
      <c r="DA12" s="992">
        <v>-0.8</v>
      </c>
      <c r="DB12" s="992">
        <v>4.2</v>
      </c>
      <c r="DC12" s="992"/>
      <c r="DD12" s="730" t="s">
        <v>258</v>
      </c>
      <c r="DE12" s="992" t="s">
        <v>258</v>
      </c>
      <c r="DF12" s="730"/>
    </row>
    <row r="13" spans="1:110" s="236" customFormat="1" ht="20.25" customHeight="1">
      <c r="A13" s="1773" t="s">
        <v>22</v>
      </c>
      <c r="B13" s="630">
        <v>58.3</v>
      </c>
      <c r="C13" s="630"/>
      <c r="D13" s="630">
        <v>45.56</v>
      </c>
      <c r="E13" s="630">
        <v>70</v>
      </c>
      <c r="F13" s="630">
        <v>10.9</v>
      </c>
      <c r="G13" s="630"/>
      <c r="H13" s="632">
        <v>60</v>
      </c>
      <c r="I13" s="903"/>
      <c r="J13" s="630">
        <v>64.628052594709231</v>
      </c>
      <c r="K13" s="630">
        <v>5.1247671855397954</v>
      </c>
      <c r="L13" s="630">
        <v>54.570785007389944</v>
      </c>
      <c r="M13" s="630">
        <v>74.685320182028519</v>
      </c>
      <c r="N13" s="630">
        <v>7.9296326901227632</v>
      </c>
      <c r="O13" s="630">
        <v>91.525251999999782</v>
      </c>
      <c r="P13" s="632">
        <v>139</v>
      </c>
      <c r="Q13" s="632"/>
      <c r="R13" s="630">
        <v>54.372635296883821</v>
      </c>
      <c r="S13" s="630"/>
      <c r="T13" s="630">
        <v>47.997256527703712</v>
      </c>
      <c r="U13" s="630">
        <v>60.748014066063924</v>
      </c>
      <c r="V13" s="630">
        <v>5.9753157776651271</v>
      </c>
      <c r="W13" s="630"/>
      <c r="X13" s="803">
        <v>197</v>
      </c>
      <c r="Y13" s="630"/>
      <c r="Z13" s="630">
        <v>52.878539689392476</v>
      </c>
      <c r="AA13" s="630">
        <v>4.2208409129183933</v>
      </c>
      <c r="AB13" s="630">
        <v>44.595986382780922</v>
      </c>
      <c r="AC13" s="630">
        <v>61.161092996004044</v>
      </c>
      <c r="AD13" s="630">
        <v>7.9821434890440077</v>
      </c>
      <c r="AE13" s="630">
        <v>130.96364499999987</v>
      </c>
      <c r="AF13" s="632">
        <v>202</v>
      </c>
      <c r="AG13" s="630">
        <v>53.596992077865202</v>
      </c>
      <c r="AH13" s="630">
        <v>2.7357043042229567</v>
      </c>
      <c r="AI13" s="630">
        <v>48.231007381379513</v>
      </c>
      <c r="AJ13" s="630">
        <v>58.962976774350892</v>
      </c>
      <c r="AK13" s="630">
        <v>5.104212378650935</v>
      </c>
      <c r="AL13" s="632">
        <v>252.27089200000012</v>
      </c>
      <c r="AM13" s="632">
        <v>399</v>
      </c>
      <c r="AN13" s="630"/>
      <c r="AO13" s="630">
        <v>41.51447351331354</v>
      </c>
      <c r="AP13" s="630">
        <v>3.1429896225854002</v>
      </c>
      <c r="AQ13" s="630">
        <v>35.347100893328843</v>
      </c>
      <c r="AR13" s="630">
        <v>47.681846133298237</v>
      </c>
      <c r="AS13" s="630">
        <v>7.570828572780659</v>
      </c>
      <c r="AT13" s="630">
        <v>139.37300200000007</v>
      </c>
      <c r="AU13" s="803">
        <v>205</v>
      </c>
      <c r="AV13" s="633"/>
      <c r="AW13" s="730">
        <v>56.24129594311129</v>
      </c>
      <c r="AX13" s="630">
        <v>3.8837506383554188</v>
      </c>
      <c r="AY13" s="630">
        <v>48.621948022165803</v>
      </c>
      <c r="AZ13" s="630">
        <v>63.86064386405679</v>
      </c>
      <c r="BA13" s="630">
        <v>6.9055141301933674</v>
      </c>
      <c r="BB13" s="630">
        <v>152.21063199999989</v>
      </c>
      <c r="BC13" s="632">
        <v>193</v>
      </c>
      <c r="BD13" s="633"/>
      <c r="BE13" s="730">
        <v>54.301099163605926</v>
      </c>
      <c r="BF13" s="730">
        <v>4.2246290156556841</v>
      </c>
      <c r="BG13" s="730">
        <v>46.012680813809013</v>
      </c>
      <c r="BH13" s="730">
        <v>62.589517513402839</v>
      </c>
      <c r="BI13" s="730">
        <v>7.7800064468808134</v>
      </c>
      <c r="BJ13" s="736">
        <v>129.71290099999999</v>
      </c>
      <c r="BK13" s="736">
        <v>210</v>
      </c>
      <c r="BL13" s="734"/>
      <c r="BM13" s="737">
        <v>45.78015527792072</v>
      </c>
      <c r="BN13" s="730">
        <v>4.4565014673409076</v>
      </c>
      <c r="BO13" s="730">
        <v>37.037670417582227</v>
      </c>
      <c r="BP13" s="730">
        <v>54.522640138259213</v>
      </c>
      <c r="BQ13" s="992">
        <v>9.7345704493279221</v>
      </c>
      <c r="BR13" s="736">
        <v>90.532252999999926</v>
      </c>
      <c r="BS13" s="736">
        <v>152</v>
      </c>
      <c r="BT13" s="734"/>
      <c r="BU13" s="737">
        <v>50.091227164687332</v>
      </c>
      <c r="BV13" s="730">
        <v>2.4515789038238851</v>
      </c>
      <c r="BW13" s="730">
        <v>45.284345835101789</v>
      </c>
      <c r="BX13" s="730">
        <v>54.89810849427289</v>
      </c>
      <c r="BY13" s="992">
        <v>4.8942280766324835</v>
      </c>
      <c r="BZ13" s="736">
        <v>94.007634999999766</v>
      </c>
      <c r="CA13" s="736">
        <v>463</v>
      </c>
      <c r="CB13" s="734"/>
      <c r="CC13" s="737">
        <v>52.81915230619223</v>
      </c>
      <c r="CD13" s="730">
        <v>2.8470855311678882</v>
      </c>
      <c r="CE13" s="730">
        <v>47.236756969150242</v>
      </c>
      <c r="CF13" s="730">
        <v>58.40154764323421</v>
      </c>
      <c r="CG13" s="992">
        <v>5.390252222647109</v>
      </c>
      <c r="CH13" s="736">
        <v>109.33384099999991</v>
      </c>
      <c r="CI13" s="736">
        <v>442</v>
      </c>
      <c r="CJ13" s="992"/>
      <c r="CK13" s="737">
        <v>48.328181661300952</v>
      </c>
      <c r="CL13" s="730">
        <v>2.9207593082523586</v>
      </c>
      <c r="CM13" s="730">
        <v>42.601330438265045</v>
      </c>
      <c r="CN13" s="730">
        <v>54.055032884336853</v>
      </c>
      <c r="CO13" s="992">
        <v>6.0435944574160798</v>
      </c>
      <c r="CP13" s="736">
        <v>97.653732000000062</v>
      </c>
      <c r="CQ13" s="736">
        <v>424</v>
      </c>
      <c r="CR13" s="708"/>
      <c r="CS13" s="737">
        <v>49.33409074776057</v>
      </c>
      <c r="CT13" s="730">
        <v>2.5338983964931678</v>
      </c>
      <c r="CU13" s="730">
        <v>44.365686644364743</v>
      </c>
      <c r="CV13" s="730">
        <v>54.302494851156403</v>
      </c>
      <c r="CW13" s="730">
        <v>5.1362016773526715</v>
      </c>
      <c r="CX13" s="730">
        <v>95.329581000000005</v>
      </c>
      <c r="CY13" s="736">
        <v>449</v>
      </c>
      <c r="CZ13" s="745"/>
      <c r="DA13" s="992">
        <v>3.5</v>
      </c>
      <c r="DB13" s="992">
        <v>1</v>
      </c>
      <c r="DC13" s="992"/>
      <c r="DD13" s="730" t="s">
        <v>258</v>
      </c>
      <c r="DE13" s="992" t="s">
        <v>258</v>
      </c>
      <c r="DF13" s="730"/>
    </row>
    <row r="14" spans="1:110" s="236" customFormat="1" ht="20.25" customHeight="1">
      <c r="A14" s="1773" t="s">
        <v>23</v>
      </c>
      <c r="B14" s="630">
        <v>64.400000000000006</v>
      </c>
      <c r="C14" s="630"/>
      <c r="D14" s="630">
        <v>49.9</v>
      </c>
      <c r="E14" s="630">
        <v>76.7</v>
      </c>
      <c r="F14" s="630">
        <v>10.8</v>
      </c>
      <c r="G14" s="630"/>
      <c r="H14" s="632">
        <v>45</v>
      </c>
      <c r="I14" s="903"/>
      <c r="J14" s="630">
        <v>54.187689166816632</v>
      </c>
      <c r="K14" s="630">
        <v>3.954092401930851</v>
      </c>
      <c r="L14" s="630">
        <v>46.427850736806889</v>
      </c>
      <c r="M14" s="630">
        <v>61.947527596826376</v>
      </c>
      <c r="N14" s="630">
        <v>7.2970308620435729</v>
      </c>
      <c r="O14" s="630">
        <v>252.20794999999973</v>
      </c>
      <c r="P14" s="632">
        <v>160</v>
      </c>
      <c r="Q14" s="632"/>
      <c r="R14" s="630">
        <v>41.324856553812573</v>
      </c>
      <c r="S14" s="630"/>
      <c r="T14" s="630">
        <v>30.882079816681102</v>
      </c>
      <c r="U14" s="630">
        <v>51.76763329094404</v>
      </c>
      <c r="V14" s="630">
        <v>12.877747056568904</v>
      </c>
      <c r="W14" s="630"/>
      <c r="X14" s="803">
        <v>206</v>
      </c>
      <c r="Y14" s="630"/>
      <c r="Z14" s="630">
        <v>59.821074346291745</v>
      </c>
      <c r="AA14" s="630">
        <v>4.2606562304681761</v>
      </c>
      <c r="AB14" s="630">
        <v>51.460391468623293</v>
      </c>
      <c r="AC14" s="630">
        <v>68.181757223960204</v>
      </c>
      <c r="AD14" s="630">
        <v>7.1223331861345791</v>
      </c>
      <c r="AE14" s="630">
        <v>257.58184500000016</v>
      </c>
      <c r="AF14" s="632">
        <v>200</v>
      </c>
      <c r="AG14" s="630">
        <v>50.175146215898422</v>
      </c>
      <c r="AH14" s="630">
        <v>3.3845734087801671</v>
      </c>
      <c r="AI14" s="630">
        <v>43.536428322443435</v>
      </c>
      <c r="AJ14" s="630">
        <v>56.813864109353418</v>
      </c>
      <c r="AK14" s="630">
        <v>6.7455177792939569</v>
      </c>
      <c r="AL14" s="632">
        <v>538.32022299999869</v>
      </c>
      <c r="AM14" s="632">
        <v>406</v>
      </c>
      <c r="AN14" s="630"/>
      <c r="AO14" s="630">
        <v>45.030610856801303</v>
      </c>
      <c r="AP14" s="630">
        <v>4.4448512181175177</v>
      </c>
      <c r="AQ14" s="630">
        <v>36.308643241784544</v>
      </c>
      <c r="AR14" s="630">
        <v>53.752578471818055</v>
      </c>
      <c r="AS14" s="630">
        <v>9.8707326717203063</v>
      </c>
      <c r="AT14" s="630">
        <v>249.59298099999998</v>
      </c>
      <c r="AU14" s="803">
        <v>191</v>
      </c>
      <c r="AV14" s="633"/>
      <c r="AW14" s="730">
        <v>43.922076757750148</v>
      </c>
      <c r="AX14" s="630">
        <v>4.3498013739511361</v>
      </c>
      <c r="AY14" s="630">
        <v>35.388405793443653</v>
      </c>
      <c r="AZ14" s="630">
        <v>52.455747722056635</v>
      </c>
      <c r="BA14" s="630">
        <v>9.9034510547901284</v>
      </c>
      <c r="BB14" s="630">
        <v>251.43543100000019</v>
      </c>
      <c r="BC14" s="632">
        <v>189</v>
      </c>
      <c r="BD14" s="633"/>
      <c r="BE14" s="730">
        <v>50.54617035749235</v>
      </c>
      <c r="BF14" s="730">
        <v>3.9982103276445065</v>
      </c>
      <c r="BG14" s="730">
        <v>42.701969192564036</v>
      </c>
      <c r="BH14" s="730">
        <v>58.390371522420658</v>
      </c>
      <c r="BI14" s="730">
        <v>7.9100163263938761</v>
      </c>
      <c r="BJ14" s="736">
        <v>221.67424200000036</v>
      </c>
      <c r="BK14" s="736">
        <v>175</v>
      </c>
      <c r="BL14" s="734"/>
      <c r="BM14" s="737">
        <v>48.537600280487474</v>
      </c>
      <c r="BN14" s="730">
        <v>3.7056259151188495</v>
      </c>
      <c r="BO14" s="730">
        <v>41.268135948787233</v>
      </c>
      <c r="BP14" s="730">
        <v>55.807064612187716</v>
      </c>
      <c r="BQ14" s="992">
        <v>7.6345470186101103</v>
      </c>
      <c r="BR14" s="736">
        <v>229.83982800000024</v>
      </c>
      <c r="BS14" s="736">
        <v>169</v>
      </c>
      <c r="BT14" s="734"/>
      <c r="BU14" s="737">
        <v>35.497117801404087</v>
      </c>
      <c r="BV14" s="730">
        <v>2.5772579670114322</v>
      </c>
      <c r="BW14" s="730">
        <v>30.443813914741657</v>
      </c>
      <c r="BX14" s="730">
        <v>40.550421688066521</v>
      </c>
      <c r="BY14" s="992">
        <v>7.2604710653705204</v>
      </c>
      <c r="BZ14" s="736">
        <v>330.17311899999959</v>
      </c>
      <c r="CA14" s="736">
        <v>384</v>
      </c>
      <c r="CB14" s="734"/>
      <c r="CC14" s="737">
        <v>30.323682361171034</v>
      </c>
      <c r="CD14" s="730">
        <v>3.094084167704648</v>
      </c>
      <c r="CE14" s="730">
        <v>24.256986843553538</v>
      </c>
      <c r="CF14" s="730">
        <v>36.390377878788527</v>
      </c>
      <c r="CG14" s="992">
        <v>10.203523869075251</v>
      </c>
      <c r="CH14" s="736">
        <v>280.07627500000035</v>
      </c>
      <c r="CI14" s="736">
        <v>322</v>
      </c>
      <c r="CJ14" s="992"/>
      <c r="CK14" s="737">
        <v>37.590831168845547</v>
      </c>
      <c r="CL14" s="730">
        <v>3.1790281667769502</v>
      </c>
      <c r="CM14" s="730">
        <v>31.357581721164884</v>
      </c>
      <c r="CN14" s="730">
        <v>43.824080616526203</v>
      </c>
      <c r="CO14" s="992">
        <v>8.4569243826980323</v>
      </c>
      <c r="CP14" s="736">
        <v>247.96512899999985</v>
      </c>
      <c r="CQ14" s="736">
        <v>346</v>
      </c>
      <c r="CR14" s="708"/>
      <c r="CS14" s="737">
        <v>31.920807200769801</v>
      </c>
      <c r="CT14" s="730">
        <v>2.6647775596797816</v>
      </c>
      <c r="CU14" s="730">
        <v>26.695778533293062</v>
      </c>
      <c r="CV14" s="730">
        <v>37.145835868246543</v>
      </c>
      <c r="CW14" s="730">
        <v>8.3480895170330083</v>
      </c>
      <c r="CX14" s="730">
        <v>216.89047700000003</v>
      </c>
      <c r="CY14" s="736">
        <v>400</v>
      </c>
      <c r="CZ14" s="745"/>
      <c r="DA14" s="992">
        <v>-16.600000000000001</v>
      </c>
      <c r="DB14" s="992">
        <v>-5.7</v>
      </c>
      <c r="DC14" s="992"/>
      <c r="DD14" s="730" t="s">
        <v>437</v>
      </c>
      <c r="DE14" s="992" t="s">
        <v>258</v>
      </c>
      <c r="DF14" s="730"/>
    </row>
    <row r="15" spans="1:110" s="236" customFormat="1" ht="20.25" customHeight="1">
      <c r="A15" s="1776" t="s">
        <v>329</v>
      </c>
      <c r="B15" s="630"/>
      <c r="C15" s="630"/>
      <c r="D15" s="630"/>
      <c r="E15" s="630"/>
      <c r="F15" s="630"/>
      <c r="G15" s="630"/>
      <c r="H15" s="632"/>
      <c r="I15" s="903"/>
      <c r="J15" s="630" t="s">
        <v>330</v>
      </c>
      <c r="K15" s="630" t="s">
        <v>330</v>
      </c>
      <c r="L15" s="630" t="s">
        <v>330</v>
      </c>
      <c r="M15" s="630" t="s">
        <v>330</v>
      </c>
      <c r="N15" s="630" t="s">
        <v>330</v>
      </c>
      <c r="O15" s="630" t="s">
        <v>330</v>
      </c>
      <c r="P15" s="632" t="s">
        <v>330</v>
      </c>
      <c r="Q15" s="632" t="s">
        <v>330</v>
      </c>
      <c r="R15" s="630" t="s">
        <v>330</v>
      </c>
      <c r="S15" s="630" t="s">
        <v>330</v>
      </c>
      <c r="T15" s="630" t="s">
        <v>330</v>
      </c>
      <c r="U15" s="630" t="s">
        <v>330</v>
      </c>
      <c r="V15" s="630" t="s">
        <v>330</v>
      </c>
      <c r="W15" s="630" t="s">
        <v>330</v>
      </c>
      <c r="X15" s="803" t="s">
        <v>330</v>
      </c>
      <c r="Y15" s="630" t="s">
        <v>330</v>
      </c>
      <c r="Z15" s="630" t="s">
        <v>330</v>
      </c>
      <c r="AA15" s="630" t="s">
        <v>330</v>
      </c>
      <c r="AB15" s="630" t="s">
        <v>330</v>
      </c>
      <c r="AC15" s="630" t="s">
        <v>330</v>
      </c>
      <c r="AD15" s="630" t="s">
        <v>330</v>
      </c>
      <c r="AE15" s="630" t="s">
        <v>330</v>
      </c>
      <c r="AF15" s="632" t="s">
        <v>330</v>
      </c>
      <c r="AG15" s="630" t="s">
        <v>330</v>
      </c>
      <c r="AH15" s="630" t="s">
        <v>330</v>
      </c>
      <c r="AI15" s="630" t="s">
        <v>330</v>
      </c>
      <c r="AJ15" s="630" t="s">
        <v>330</v>
      </c>
      <c r="AK15" s="630" t="s">
        <v>330</v>
      </c>
      <c r="AL15" s="632" t="s">
        <v>330</v>
      </c>
      <c r="AM15" s="632" t="s">
        <v>330</v>
      </c>
      <c r="AN15" s="630" t="s">
        <v>330</v>
      </c>
      <c r="AO15" s="630" t="s">
        <v>330</v>
      </c>
      <c r="AP15" s="630" t="s">
        <v>330</v>
      </c>
      <c r="AQ15" s="630" t="s">
        <v>330</v>
      </c>
      <c r="AR15" s="630" t="s">
        <v>330</v>
      </c>
      <c r="AS15" s="630" t="s">
        <v>330</v>
      </c>
      <c r="AT15" s="630" t="s">
        <v>330</v>
      </c>
      <c r="AU15" s="803" t="s">
        <v>330</v>
      </c>
      <c r="AV15" s="633" t="s">
        <v>330</v>
      </c>
      <c r="AW15" s="730" t="s">
        <v>330</v>
      </c>
      <c r="AX15" s="630" t="s">
        <v>330</v>
      </c>
      <c r="AY15" s="630" t="s">
        <v>330</v>
      </c>
      <c r="AZ15" s="630" t="s">
        <v>330</v>
      </c>
      <c r="BA15" s="630" t="s">
        <v>330</v>
      </c>
      <c r="BB15" s="630" t="s">
        <v>330</v>
      </c>
      <c r="BC15" s="632" t="s">
        <v>330</v>
      </c>
      <c r="BD15" s="633"/>
      <c r="BE15" s="730" t="s">
        <v>330</v>
      </c>
      <c r="BF15" s="730" t="s">
        <v>330</v>
      </c>
      <c r="BG15" s="730" t="s">
        <v>330</v>
      </c>
      <c r="BH15" s="730" t="s">
        <v>330</v>
      </c>
      <c r="BI15" s="730" t="s">
        <v>330</v>
      </c>
      <c r="BJ15" s="736" t="s">
        <v>330</v>
      </c>
      <c r="BK15" s="736" t="s">
        <v>330</v>
      </c>
      <c r="BL15" s="734"/>
      <c r="BM15" s="737">
        <v>43.767072173996468</v>
      </c>
      <c r="BN15" s="730">
        <v>4.0057643305398223</v>
      </c>
      <c r="BO15" s="730">
        <v>35.9088151375135</v>
      </c>
      <c r="BP15" s="730">
        <v>51.625329210479428</v>
      </c>
      <c r="BQ15" s="992">
        <v>9.1524612718320828</v>
      </c>
      <c r="BR15" s="736">
        <v>146.34852600000005</v>
      </c>
      <c r="BS15" s="736">
        <v>155</v>
      </c>
      <c r="BT15" s="734"/>
      <c r="BU15" s="737">
        <v>34.335943335540456</v>
      </c>
      <c r="BV15" s="730">
        <v>2.2746942417216904</v>
      </c>
      <c r="BW15" s="730">
        <v>29.875884854863777</v>
      </c>
      <c r="BX15" s="730">
        <v>38.796001816217128</v>
      </c>
      <c r="BY15" s="992">
        <v>6.6248194188018692</v>
      </c>
      <c r="BZ15" s="736">
        <v>172.99704400000005</v>
      </c>
      <c r="CA15" s="736">
        <v>460</v>
      </c>
      <c r="CB15" s="734"/>
      <c r="CC15" s="737">
        <v>43.800052746389341</v>
      </c>
      <c r="CD15" s="730">
        <v>2.4821582515930913</v>
      </c>
      <c r="CE15" s="730">
        <v>38.933185032791144</v>
      </c>
      <c r="CF15" s="730">
        <v>48.666920459987537</v>
      </c>
      <c r="CG15" s="992">
        <v>5.6670211471325418</v>
      </c>
      <c r="CH15" s="736">
        <v>186.84501699999979</v>
      </c>
      <c r="CI15" s="736">
        <v>432</v>
      </c>
      <c r="CJ15" s="992"/>
      <c r="CK15" s="737">
        <v>32.387878772041965</v>
      </c>
      <c r="CL15" s="730">
        <v>3.0607050785361465</v>
      </c>
      <c r="CM15" s="730">
        <v>26.386630201903895</v>
      </c>
      <c r="CN15" s="730">
        <v>38.389127342180039</v>
      </c>
      <c r="CO15" s="992">
        <v>9.4501560292927369</v>
      </c>
      <c r="CP15" s="736">
        <v>162.26082100000005</v>
      </c>
      <c r="CQ15" s="736">
        <v>406</v>
      </c>
      <c r="CR15" s="708"/>
      <c r="CS15" s="737">
        <v>37.002806861612122</v>
      </c>
      <c r="CT15" s="730">
        <v>2.7390313805906761</v>
      </c>
      <c r="CU15" s="730">
        <v>31.632183173823165</v>
      </c>
      <c r="CV15" s="730">
        <v>42.373430549401078</v>
      </c>
      <c r="CW15" s="730">
        <v>7.4022259739226257</v>
      </c>
      <c r="CX15" s="730">
        <v>140.92536599999997</v>
      </c>
      <c r="CY15" s="736">
        <v>422</v>
      </c>
      <c r="CZ15" s="745"/>
      <c r="DA15" s="992">
        <v>-6.8</v>
      </c>
      <c r="DB15" s="992">
        <v>4.5999999999999996</v>
      </c>
      <c r="DC15" s="992"/>
      <c r="DD15" s="730" t="s">
        <v>258</v>
      </c>
      <c r="DE15" s="992" t="s">
        <v>258</v>
      </c>
      <c r="DF15" s="730"/>
    </row>
    <row r="16" spans="1:110" s="236" customFormat="1" ht="20.25" customHeight="1">
      <c r="A16" s="1777" t="s">
        <v>24</v>
      </c>
      <c r="B16" s="630">
        <v>79.400000000000006</v>
      </c>
      <c r="C16" s="630"/>
      <c r="D16" s="630">
        <v>68.900000000000006</v>
      </c>
      <c r="E16" s="630">
        <v>87</v>
      </c>
      <c r="F16" s="630">
        <v>5.8</v>
      </c>
      <c r="G16" s="630"/>
      <c r="H16" s="632">
        <v>63</v>
      </c>
      <c r="I16" s="903"/>
      <c r="J16" s="630">
        <v>73.07009012447682</v>
      </c>
      <c r="K16" s="630">
        <v>4.8613251434142848</v>
      </c>
      <c r="L16" s="630">
        <v>63.529823020395504</v>
      </c>
      <c r="M16" s="630">
        <v>82.610357228558158</v>
      </c>
      <c r="N16" s="630">
        <v>6.6529617455416972</v>
      </c>
      <c r="O16" s="630">
        <v>166.80873500000018</v>
      </c>
      <c r="P16" s="632">
        <v>112</v>
      </c>
      <c r="Q16" s="632"/>
      <c r="R16" s="630">
        <v>76.334156399218301</v>
      </c>
      <c r="S16" s="630"/>
      <c r="T16" s="630">
        <v>67.380357407787145</v>
      </c>
      <c r="U16" s="630">
        <v>85.287955390649458</v>
      </c>
      <c r="V16" s="630">
        <v>5.9775563961730036</v>
      </c>
      <c r="W16" s="630"/>
      <c r="X16" s="803">
        <v>126</v>
      </c>
      <c r="Y16" s="630"/>
      <c r="Z16" s="630">
        <v>58.572084562932211</v>
      </c>
      <c r="AA16" s="630">
        <v>4.5512514587685331</v>
      </c>
      <c r="AB16" s="630">
        <v>49.64116686270075</v>
      </c>
      <c r="AC16" s="630">
        <v>67.503002263163665</v>
      </c>
      <c r="AD16" s="630">
        <v>7.7703422931421944</v>
      </c>
      <c r="AE16" s="630">
        <v>208.29320299999983</v>
      </c>
      <c r="AF16" s="632">
        <v>184</v>
      </c>
      <c r="AG16" s="630">
        <v>65.828493046634748</v>
      </c>
      <c r="AH16" s="630">
        <v>3.1688092450458067</v>
      </c>
      <c r="AI16" s="630">
        <v>59.612988728879955</v>
      </c>
      <c r="AJ16" s="630">
        <v>72.04399736438954</v>
      </c>
      <c r="AK16" s="630">
        <v>4.8137350536050301</v>
      </c>
      <c r="AL16" s="632">
        <v>352.16422899999975</v>
      </c>
      <c r="AM16" s="632">
        <v>310</v>
      </c>
      <c r="AN16" s="630"/>
      <c r="AO16" s="630">
        <v>64.090935977663406</v>
      </c>
      <c r="AP16" s="630">
        <v>4.1313330308017351</v>
      </c>
      <c r="AQ16" s="630">
        <v>55.984173538770655</v>
      </c>
      <c r="AR16" s="630">
        <v>72.19769841655615</v>
      </c>
      <c r="AS16" s="630">
        <v>6.4460488332415107</v>
      </c>
      <c r="AT16" s="630">
        <v>201.45100399999973</v>
      </c>
      <c r="AU16" s="803">
        <v>163</v>
      </c>
      <c r="AV16" s="633"/>
      <c r="AW16" s="730">
        <v>50.721182480431224</v>
      </c>
      <c r="AX16" s="630">
        <v>4.3983855347124035</v>
      </c>
      <c r="AY16" s="630">
        <v>42.092196533584044</v>
      </c>
      <c r="AZ16" s="630">
        <v>59.350168427278405</v>
      </c>
      <c r="BA16" s="630">
        <v>8.6716935994332296</v>
      </c>
      <c r="BB16" s="630">
        <v>157.86788100000004</v>
      </c>
      <c r="BC16" s="632">
        <v>124</v>
      </c>
      <c r="BD16" s="633"/>
      <c r="BE16" s="730">
        <v>55.986572050102581</v>
      </c>
      <c r="BF16" s="730">
        <v>4.1126871768278308</v>
      </c>
      <c r="BG16" s="730">
        <v>47.917775538723298</v>
      </c>
      <c r="BH16" s="730">
        <v>64.055368561481856</v>
      </c>
      <c r="BI16" s="730">
        <v>7.3458456666133669</v>
      </c>
      <c r="BJ16" s="736">
        <v>178.916664</v>
      </c>
      <c r="BK16" s="736">
        <v>143</v>
      </c>
      <c r="BL16" s="734"/>
      <c r="BM16" s="737">
        <v>56.280634159077046</v>
      </c>
      <c r="BN16" s="730">
        <v>5.0066587981279245</v>
      </c>
      <c r="BO16" s="730">
        <v>46.458885178563229</v>
      </c>
      <c r="BP16" s="730">
        <v>66.10238313959087</v>
      </c>
      <c r="BQ16" s="992">
        <v>8.8958819902004276</v>
      </c>
      <c r="BR16" s="736">
        <v>192.84946699999995</v>
      </c>
      <c r="BS16" s="736">
        <v>153</v>
      </c>
      <c r="BT16" s="734"/>
      <c r="BU16" s="737">
        <v>53.087378013213829</v>
      </c>
      <c r="BV16" s="730">
        <v>2.8573451676508643</v>
      </c>
      <c r="BW16" s="730">
        <v>47.4848990894724</v>
      </c>
      <c r="BX16" s="730">
        <v>58.689856936955252</v>
      </c>
      <c r="BY16" s="992">
        <v>5.3823437408034183</v>
      </c>
      <c r="BZ16" s="736">
        <v>229.45907400000013</v>
      </c>
      <c r="CA16" s="736">
        <v>408</v>
      </c>
      <c r="CB16" s="734"/>
      <c r="CC16" s="737">
        <v>56.641534362975854</v>
      </c>
      <c r="CD16" s="730">
        <v>3.4588577661952113</v>
      </c>
      <c r="CE16" s="730">
        <v>49.859612550609697</v>
      </c>
      <c r="CF16" s="730">
        <v>63.423456175342018</v>
      </c>
      <c r="CG16" s="992">
        <v>6.1065749808785519</v>
      </c>
      <c r="CH16" s="736">
        <v>200.27584400000015</v>
      </c>
      <c r="CI16" s="736">
        <v>320</v>
      </c>
      <c r="CJ16" s="992"/>
      <c r="CK16" s="737">
        <v>55.321073034779587</v>
      </c>
      <c r="CL16" s="730">
        <v>3.508871413795589</v>
      </c>
      <c r="CM16" s="730">
        <v>48.441086556333765</v>
      </c>
      <c r="CN16" s="730">
        <v>62.20105951322541</v>
      </c>
      <c r="CO16" s="992">
        <v>6.3427392516222714</v>
      </c>
      <c r="CP16" s="736">
        <v>171.18598900000043</v>
      </c>
      <c r="CQ16" s="736">
        <v>308</v>
      </c>
      <c r="CR16" s="708"/>
      <c r="CS16" s="737">
        <v>54.189948865706583</v>
      </c>
      <c r="CT16" s="730">
        <v>2.8135799328538238</v>
      </c>
      <c r="CU16" s="730">
        <v>48.673152255799266</v>
      </c>
      <c r="CV16" s="730">
        <v>59.7067454756139</v>
      </c>
      <c r="CW16" s="730">
        <v>5.1920697320206584</v>
      </c>
      <c r="CX16" s="730">
        <v>159.15718099999989</v>
      </c>
      <c r="CY16" s="736">
        <v>356</v>
      </c>
      <c r="CZ16" s="745"/>
      <c r="DA16" s="992">
        <v>-2.1</v>
      </c>
      <c r="DB16" s="992">
        <v>-1.1000000000000001</v>
      </c>
      <c r="DC16" s="992"/>
      <c r="DD16" s="730" t="s">
        <v>258</v>
      </c>
      <c r="DE16" s="992" t="s">
        <v>258</v>
      </c>
      <c r="DF16" s="730"/>
    </row>
    <row r="17" spans="1:110" s="236" customFormat="1" ht="20.25" customHeight="1">
      <c r="A17" s="1773" t="s">
        <v>25</v>
      </c>
      <c r="B17" s="630">
        <v>64.2</v>
      </c>
      <c r="C17" s="630"/>
      <c r="D17" s="630">
        <v>53.1</v>
      </c>
      <c r="E17" s="630">
        <v>74</v>
      </c>
      <c r="F17" s="630">
        <v>8.4</v>
      </c>
      <c r="G17" s="630"/>
      <c r="H17" s="632">
        <v>67</v>
      </c>
      <c r="I17" s="903"/>
      <c r="J17" s="630">
        <v>66.933969101362052</v>
      </c>
      <c r="K17" s="630">
        <v>4.5901478954620671</v>
      </c>
      <c r="L17" s="630">
        <v>57.925882689106835</v>
      </c>
      <c r="M17" s="630">
        <v>75.942055513617277</v>
      </c>
      <c r="N17" s="630">
        <v>6.8577255421846202</v>
      </c>
      <c r="O17" s="630">
        <v>65.436865000000068</v>
      </c>
      <c r="P17" s="632">
        <v>127</v>
      </c>
      <c r="Q17" s="632"/>
      <c r="R17" s="630">
        <v>68.25904671890116</v>
      </c>
      <c r="S17" s="630"/>
      <c r="T17" s="630">
        <v>62.502001482597194</v>
      </c>
      <c r="U17" s="630">
        <v>74.016091955205127</v>
      </c>
      <c r="V17" s="630">
        <v>4.2980817873266579</v>
      </c>
      <c r="W17" s="630"/>
      <c r="X17" s="803">
        <v>168</v>
      </c>
      <c r="Y17" s="630"/>
      <c r="Z17" s="630">
        <v>71.460078244969964</v>
      </c>
      <c r="AA17" s="630">
        <v>4.95108967219912</v>
      </c>
      <c r="AB17" s="630">
        <v>61.744558285358529</v>
      </c>
      <c r="AC17" s="630">
        <v>81.175598204581391</v>
      </c>
      <c r="AD17" s="630">
        <v>6.9284694248814729</v>
      </c>
      <c r="AE17" s="630">
        <v>92.108412999999913</v>
      </c>
      <c r="AF17" s="632">
        <v>154</v>
      </c>
      <c r="AG17" s="630">
        <v>69.845644339440696</v>
      </c>
      <c r="AH17" s="630">
        <v>3.118863409599868</v>
      </c>
      <c r="AI17" s="630">
        <v>63.728106965058537</v>
      </c>
      <c r="AJ17" s="630">
        <v>75.963181713822848</v>
      </c>
      <c r="AK17" s="630">
        <v>4.4653656489194944</v>
      </c>
      <c r="AL17" s="632">
        <v>185.83283500000027</v>
      </c>
      <c r="AM17" s="632">
        <v>322</v>
      </c>
      <c r="AN17" s="630"/>
      <c r="AO17" s="630">
        <v>48.674531236628461</v>
      </c>
      <c r="AP17" s="630">
        <v>4.6109431974084094</v>
      </c>
      <c r="AQ17" s="630">
        <v>39.626647456277666</v>
      </c>
      <c r="AR17" s="630">
        <v>57.722415016979255</v>
      </c>
      <c r="AS17" s="630">
        <v>9.473009971051539</v>
      </c>
      <c r="AT17" s="630">
        <v>85.980374000000097</v>
      </c>
      <c r="AU17" s="803">
        <v>158</v>
      </c>
      <c r="AV17" s="633"/>
      <c r="AW17" s="730">
        <v>64.265691299992511</v>
      </c>
      <c r="AX17" s="630">
        <v>5.0915585393103431</v>
      </c>
      <c r="AY17" s="630">
        <v>54.276801800306693</v>
      </c>
      <c r="AZ17" s="630">
        <v>74.254580799678322</v>
      </c>
      <c r="BA17" s="630">
        <v>7.9226698356716145</v>
      </c>
      <c r="BB17" s="630">
        <v>75.600970000000061</v>
      </c>
      <c r="BC17" s="632">
        <v>157</v>
      </c>
      <c r="BD17" s="633"/>
      <c r="BE17" s="730">
        <v>54.332437379559984</v>
      </c>
      <c r="BF17" s="730">
        <v>5.6549327088648846</v>
      </c>
      <c r="BG17" s="730">
        <v>43.237866032033523</v>
      </c>
      <c r="BH17" s="730">
        <v>65.427008727086445</v>
      </c>
      <c r="BI17" s="730">
        <v>10.408023239156737</v>
      </c>
      <c r="BJ17" s="736">
        <v>55.671399000000044</v>
      </c>
      <c r="BK17" s="736">
        <v>125</v>
      </c>
      <c r="BL17" s="734"/>
      <c r="BM17" s="737">
        <v>63.690818365485868</v>
      </c>
      <c r="BN17" s="730">
        <v>4.340274981635468</v>
      </c>
      <c r="BO17" s="730">
        <v>55.176339329693072</v>
      </c>
      <c r="BP17" s="730">
        <v>72.205297401278671</v>
      </c>
      <c r="BQ17" s="992">
        <v>6.8146007431229183</v>
      </c>
      <c r="BR17" s="736">
        <v>59.002806</v>
      </c>
      <c r="BS17" s="736">
        <v>131</v>
      </c>
      <c r="BT17" s="734"/>
      <c r="BU17" s="737">
        <v>53.417075953576187</v>
      </c>
      <c r="BV17" s="730">
        <v>2.4410190824542033</v>
      </c>
      <c r="BW17" s="730">
        <v>48.630899569732541</v>
      </c>
      <c r="BX17" s="730">
        <v>58.203252337419833</v>
      </c>
      <c r="BY17" s="992">
        <v>4.5697354991419763</v>
      </c>
      <c r="BZ17" s="736">
        <v>85.002514999999974</v>
      </c>
      <c r="CA17" s="736">
        <v>392</v>
      </c>
      <c r="CB17" s="734"/>
      <c r="CC17" s="737">
        <v>58.067497382332476</v>
      </c>
      <c r="CD17" s="730">
        <v>3.2055604715128241</v>
      </c>
      <c r="CE17" s="730">
        <v>51.782225783400634</v>
      </c>
      <c r="CF17" s="730">
        <v>64.352768981264319</v>
      </c>
      <c r="CG17" s="992">
        <v>5.52040404015783</v>
      </c>
      <c r="CH17" s="736">
        <v>76.343731000000048</v>
      </c>
      <c r="CI17" s="736">
        <v>342</v>
      </c>
      <c r="CJ17" s="992"/>
      <c r="CK17" s="737">
        <v>54.678921105199187</v>
      </c>
      <c r="CL17" s="730">
        <v>2.9448496712241354</v>
      </c>
      <c r="CM17" s="730">
        <v>48.904834930533234</v>
      </c>
      <c r="CN17" s="730">
        <v>60.453007279865133</v>
      </c>
      <c r="CO17" s="992">
        <v>5.3857128335769637</v>
      </c>
      <c r="CP17" s="736">
        <v>64.354152000000028</v>
      </c>
      <c r="CQ17" s="736">
        <v>319</v>
      </c>
      <c r="CR17" s="708"/>
      <c r="CS17" s="737">
        <v>55.790543591604646</v>
      </c>
      <c r="CT17" s="730">
        <v>2.7573950393790696</v>
      </c>
      <c r="CU17" s="730">
        <v>50.383912904559566</v>
      </c>
      <c r="CV17" s="730">
        <v>61.197174278649726</v>
      </c>
      <c r="CW17" s="730">
        <v>4.9424057588748829</v>
      </c>
      <c r="CX17" s="730">
        <v>58.253934999999942</v>
      </c>
      <c r="CY17" s="736">
        <v>376</v>
      </c>
      <c r="CZ17" s="745"/>
      <c r="DA17" s="702">
        <v>-7.9</v>
      </c>
      <c r="DB17" s="702">
        <v>1.1000000000000001</v>
      </c>
      <c r="DC17" s="702"/>
      <c r="DD17" s="702" t="s">
        <v>258</v>
      </c>
      <c r="DE17" s="702" t="s">
        <v>258</v>
      </c>
      <c r="DF17" s="702"/>
    </row>
    <row r="18" spans="1:110" s="236" customFormat="1" ht="20.25" customHeight="1">
      <c r="A18" s="1773" t="s">
        <v>26</v>
      </c>
      <c r="B18" s="630">
        <v>64.2</v>
      </c>
      <c r="C18" s="630"/>
      <c r="D18" s="630">
        <v>48.9</v>
      </c>
      <c r="E18" s="630">
        <v>77</v>
      </c>
      <c r="F18" s="630">
        <v>11.4</v>
      </c>
      <c r="G18" s="630"/>
      <c r="H18" s="632">
        <v>67</v>
      </c>
      <c r="I18" s="903"/>
      <c r="J18" s="630">
        <v>55.412720510170978</v>
      </c>
      <c r="K18" s="630">
        <v>6.6186236569207679</v>
      </c>
      <c r="L18" s="630">
        <v>42.423785253709667</v>
      </c>
      <c r="M18" s="630">
        <v>68.401655766632288</v>
      </c>
      <c r="N18" s="630">
        <v>11.944231569908073</v>
      </c>
      <c r="O18" s="630">
        <v>133.03683399999983</v>
      </c>
      <c r="P18" s="632">
        <v>146</v>
      </c>
      <c r="Q18" s="632"/>
      <c r="R18" s="630">
        <v>53.136441047749891</v>
      </c>
      <c r="S18" s="630"/>
      <c r="T18" s="630">
        <v>45.316871896859794</v>
      </c>
      <c r="U18" s="630">
        <v>60.956010198639987</v>
      </c>
      <c r="V18" s="630">
        <v>7.4993843772925226</v>
      </c>
      <c r="W18" s="630"/>
      <c r="X18" s="803">
        <v>166</v>
      </c>
      <c r="Y18" s="630"/>
      <c r="Z18" s="630">
        <v>66.477937923045488</v>
      </c>
      <c r="AA18" s="630">
        <v>4.9118286586369937</v>
      </c>
      <c r="AB18" s="630">
        <v>56.839459824145898</v>
      </c>
      <c r="AC18" s="630">
        <v>76.116416021945071</v>
      </c>
      <c r="AD18" s="630">
        <v>7.3886597751014786</v>
      </c>
      <c r="AE18" s="630">
        <v>127.41549700000012</v>
      </c>
      <c r="AF18" s="632">
        <v>161</v>
      </c>
      <c r="AG18" s="630">
        <v>59.812358448127711</v>
      </c>
      <c r="AH18" s="630">
        <v>3.3591559224260061</v>
      </c>
      <c r="AI18" s="630">
        <v>53.223496031592873</v>
      </c>
      <c r="AJ18" s="630">
        <v>66.401220864662548</v>
      </c>
      <c r="AK18" s="630">
        <v>5.6161569441192247</v>
      </c>
      <c r="AL18" s="632">
        <v>254.63368599999998</v>
      </c>
      <c r="AM18" s="632">
        <v>327</v>
      </c>
      <c r="AN18" s="630"/>
      <c r="AO18" s="630">
        <v>53.334576745118682</v>
      </c>
      <c r="AP18" s="630">
        <v>4.0894952749933635</v>
      </c>
      <c r="AQ18" s="630">
        <v>45.309910991432901</v>
      </c>
      <c r="AR18" s="630">
        <v>61.359242498804456</v>
      </c>
      <c r="AS18" s="630">
        <v>7.6676248778287066</v>
      </c>
      <c r="AT18" s="630">
        <v>121.26312600000009</v>
      </c>
      <c r="AU18" s="803">
        <v>155</v>
      </c>
      <c r="AV18" s="633"/>
      <c r="AW18" s="730">
        <v>50.852592995012976</v>
      </c>
      <c r="AX18" s="630">
        <v>3.5931350841352905</v>
      </c>
      <c r="AY18" s="630">
        <v>43.803390076934924</v>
      </c>
      <c r="AZ18" s="630">
        <v>57.901795913091036</v>
      </c>
      <c r="BA18" s="630">
        <v>7.0657853857868425</v>
      </c>
      <c r="BB18" s="630">
        <v>139.68071600000007</v>
      </c>
      <c r="BC18" s="632">
        <v>176</v>
      </c>
      <c r="BD18" s="633"/>
      <c r="BE18" s="730">
        <v>51.184693556352222</v>
      </c>
      <c r="BF18" s="730">
        <v>4.0725616397590887</v>
      </c>
      <c r="BG18" s="730">
        <v>43.194620463408874</v>
      </c>
      <c r="BH18" s="730">
        <v>59.174766649295577</v>
      </c>
      <c r="BI18" s="730">
        <v>7.9566006100541902</v>
      </c>
      <c r="BJ18" s="736">
        <v>91.700464999999937</v>
      </c>
      <c r="BK18" s="736">
        <v>146</v>
      </c>
      <c r="BL18" s="734"/>
      <c r="BM18" s="737">
        <v>44.277177763398605</v>
      </c>
      <c r="BN18" s="730">
        <v>4.8255970119108715</v>
      </c>
      <c r="BO18" s="730">
        <v>34.81062443049958</v>
      </c>
      <c r="BP18" s="730">
        <v>53.74373109629763</v>
      </c>
      <c r="BQ18" s="992">
        <v>10.898610199812499</v>
      </c>
      <c r="BR18" s="736">
        <v>125.40486499999996</v>
      </c>
      <c r="BS18" s="736">
        <v>171</v>
      </c>
      <c r="BT18" s="734"/>
      <c r="BU18" s="737">
        <v>42.859393972281715</v>
      </c>
      <c r="BV18" s="730">
        <v>2.8014325508578115</v>
      </c>
      <c r="BW18" s="730">
        <v>37.366544525825965</v>
      </c>
      <c r="BX18" s="730">
        <v>48.352243418737473</v>
      </c>
      <c r="BY18" s="992">
        <v>6.5363326244640101</v>
      </c>
      <c r="BZ18" s="736">
        <v>144.91865200000007</v>
      </c>
      <c r="CA18" s="736">
        <v>454</v>
      </c>
      <c r="CB18" s="734"/>
      <c r="CC18" s="737">
        <v>46.966266406460235</v>
      </c>
      <c r="CD18" s="730">
        <v>2.8836867310852909</v>
      </c>
      <c r="CE18" s="730">
        <v>41.31210562173068</v>
      </c>
      <c r="CF18" s="730">
        <v>52.620427191189776</v>
      </c>
      <c r="CG18" s="992">
        <v>6.1399105181770182</v>
      </c>
      <c r="CH18" s="736">
        <v>147.58332799999999</v>
      </c>
      <c r="CI18" s="736">
        <v>441</v>
      </c>
      <c r="CJ18" s="992"/>
      <c r="CK18" s="737">
        <v>44.705823713954231</v>
      </c>
      <c r="CL18" s="730">
        <v>2.6644916252673578</v>
      </c>
      <c r="CM18" s="730">
        <v>39.481446929527706</v>
      </c>
      <c r="CN18" s="730">
        <v>49.930200498380749</v>
      </c>
      <c r="CO18" s="992">
        <v>5.9600548740939052</v>
      </c>
      <c r="CP18" s="736">
        <v>122.58457500000002</v>
      </c>
      <c r="CQ18" s="736">
        <v>423</v>
      </c>
      <c r="CR18" s="708"/>
      <c r="CS18" s="737">
        <v>43.845299397946178</v>
      </c>
      <c r="CT18" s="730">
        <v>2.2578455139547149</v>
      </c>
      <c r="CU18" s="730">
        <v>39.418172828115409</v>
      </c>
      <c r="CV18" s="730">
        <v>48.27242596777694</v>
      </c>
      <c r="CW18" s="730">
        <v>5.1495725766682261</v>
      </c>
      <c r="CX18" s="730">
        <v>131.96010699999994</v>
      </c>
      <c r="CY18" s="736">
        <v>494</v>
      </c>
      <c r="CZ18" s="745"/>
      <c r="DA18" s="992">
        <v>-0.5</v>
      </c>
      <c r="DB18" s="992">
        <v>-0.9</v>
      </c>
      <c r="DC18" s="992"/>
      <c r="DD18" s="730" t="s">
        <v>258</v>
      </c>
      <c r="DE18" s="992" t="s">
        <v>258</v>
      </c>
      <c r="DF18" s="730"/>
    </row>
    <row r="19" spans="1:110" s="252" customFormat="1" ht="20.25" customHeight="1">
      <c r="A19" s="1773" t="s">
        <v>27</v>
      </c>
      <c r="B19" s="630">
        <v>29.6</v>
      </c>
      <c r="C19" s="630"/>
      <c r="D19" s="630">
        <v>12.8</v>
      </c>
      <c r="E19" s="630">
        <v>54.6</v>
      </c>
      <c r="F19" s="630">
        <v>37.6</v>
      </c>
      <c r="G19" s="630"/>
      <c r="H19" s="632">
        <v>27</v>
      </c>
      <c r="I19" s="903"/>
      <c r="J19" s="630">
        <v>50.622876724796185</v>
      </c>
      <c r="K19" s="630">
        <v>3.5254210379205499</v>
      </c>
      <c r="L19" s="630">
        <v>43.704298484524919</v>
      </c>
      <c r="M19" s="630">
        <v>57.541454965067452</v>
      </c>
      <c r="N19" s="630">
        <v>6.964086725228956</v>
      </c>
      <c r="O19" s="630">
        <v>106.08463499999988</v>
      </c>
      <c r="P19" s="632">
        <v>171</v>
      </c>
      <c r="Q19" s="632"/>
      <c r="R19" s="630">
        <v>44.937114413928342</v>
      </c>
      <c r="S19" s="630"/>
      <c r="T19" s="630">
        <v>37.557921103870775</v>
      </c>
      <c r="U19" s="630">
        <v>52.316307723985908</v>
      </c>
      <c r="V19" s="630">
        <v>8.3683330918918948</v>
      </c>
      <c r="W19" s="630"/>
      <c r="X19" s="803">
        <v>171</v>
      </c>
      <c r="Y19" s="630"/>
      <c r="Z19" s="630">
        <v>54.038139521801256</v>
      </c>
      <c r="AA19" s="630">
        <v>4.6164549831501356</v>
      </c>
      <c r="AB19" s="630">
        <v>44.979272989189809</v>
      </c>
      <c r="AC19" s="630">
        <v>63.097006054412695</v>
      </c>
      <c r="AD19" s="630">
        <v>8.5429569263532183</v>
      </c>
      <c r="AE19" s="630">
        <v>105.80436799999993</v>
      </c>
      <c r="AF19" s="632">
        <v>155</v>
      </c>
      <c r="AG19" s="630">
        <v>49.266507087353006</v>
      </c>
      <c r="AH19" s="630">
        <v>2.9200322635819549</v>
      </c>
      <c r="AI19" s="630">
        <v>43.538969789027995</v>
      </c>
      <c r="AJ19" s="630">
        <v>54.994044385678009</v>
      </c>
      <c r="AK19" s="630">
        <v>5.9270129672569052</v>
      </c>
      <c r="AL19" s="632">
        <v>222.41646400000013</v>
      </c>
      <c r="AM19" s="632">
        <v>326</v>
      </c>
      <c r="AN19" s="630"/>
      <c r="AO19" s="630">
        <v>46.803596667561223</v>
      </c>
      <c r="AP19" s="630">
        <v>3.9603207677908245</v>
      </c>
      <c r="AQ19" s="630">
        <v>39.032405285281619</v>
      </c>
      <c r="AR19" s="630">
        <v>54.574788049840841</v>
      </c>
      <c r="AS19" s="630">
        <v>8.4615735750403456</v>
      </c>
      <c r="AT19" s="630">
        <v>120.70751400000002</v>
      </c>
      <c r="AU19" s="803">
        <v>170</v>
      </c>
      <c r="AV19" s="633"/>
      <c r="AW19" s="730">
        <v>39.863882337121815</v>
      </c>
      <c r="AX19" s="630">
        <v>4.6016073678325666</v>
      </c>
      <c r="AY19" s="630">
        <v>30.83620502312483</v>
      </c>
      <c r="AZ19" s="630">
        <v>48.891559651118797</v>
      </c>
      <c r="BA19" s="630">
        <v>11.543299593646161</v>
      </c>
      <c r="BB19" s="630">
        <v>109.42679800000005</v>
      </c>
      <c r="BC19" s="632">
        <v>165</v>
      </c>
      <c r="BD19" s="633"/>
      <c r="BE19" s="730">
        <v>36.773804819408802</v>
      </c>
      <c r="BF19" s="730">
        <v>3.6577949086642496</v>
      </c>
      <c r="BG19" s="730">
        <v>29.597474228387405</v>
      </c>
      <c r="BH19" s="730">
        <v>43.9501354104302</v>
      </c>
      <c r="BI19" s="730">
        <v>9.9467404219584772</v>
      </c>
      <c r="BJ19" s="736">
        <v>135.33933800000008</v>
      </c>
      <c r="BK19" s="736">
        <v>185</v>
      </c>
      <c r="BL19" s="734"/>
      <c r="BM19" s="737">
        <v>36.773789374147789</v>
      </c>
      <c r="BN19" s="730">
        <v>4.0788944423630333</v>
      </c>
      <c r="BO19" s="730">
        <v>28.772070274399582</v>
      </c>
      <c r="BP19" s="730">
        <v>44.775508473895989</v>
      </c>
      <c r="BQ19" s="992">
        <v>11.091852408418163</v>
      </c>
      <c r="BR19" s="736">
        <v>131.8945689999999</v>
      </c>
      <c r="BS19" s="736">
        <v>175</v>
      </c>
      <c r="BT19" s="734"/>
      <c r="BU19" s="737">
        <v>44.630688596558734</v>
      </c>
      <c r="BV19" s="730">
        <v>2.2999781930632319</v>
      </c>
      <c r="BW19" s="730">
        <v>40.121055144645254</v>
      </c>
      <c r="BX19" s="730">
        <v>49.140322048472207</v>
      </c>
      <c r="BY19" s="992">
        <v>5.1533558306796383</v>
      </c>
      <c r="BZ19" s="736">
        <v>218.70598699999948</v>
      </c>
      <c r="CA19" s="736">
        <v>513</v>
      </c>
      <c r="CB19" s="734"/>
      <c r="CC19" s="737">
        <v>41.125106809022149</v>
      </c>
      <c r="CD19" s="730">
        <v>2.5764077706175068</v>
      </c>
      <c r="CE19" s="730">
        <v>36.073440265265695</v>
      </c>
      <c r="CF19" s="730">
        <v>46.176773352778604</v>
      </c>
      <c r="CG19" s="992">
        <v>6.2648050559039188</v>
      </c>
      <c r="CH19" s="736">
        <v>186.05637999999976</v>
      </c>
      <c r="CI19" s="736">
        <v>446</v>
      </c>
      <c r="CJ19" s="992"/>
      <c r="CK19" s="737">
        <v>40.505140678096737</v>
      </c>
      <c r="CL19" s="730">
        <v>2.7553487988595915</v>
      </c>
      <c r="CM19" s="730">
        <v>35.102616548821182</v>
      </c>
      <c r="CN19" s="730">
        <v>45.907664807372299</v>
      </c>
      <c r="CO19" s="992">
        <v>6.8024669282275907</v>
      </c>
      <c r="CP19" s="736">
        <v>144.93681299999992</v>
      </c>
      <c r="CQ19" s="736">
        <v>430</v>
      </c>
      <c r="CR19" s="708"/>
      <c r="CS19" s="737">
        <v>43.051802928679578</v>
      </c>
      <c r="CT19" s="730">
        <v>2.7075188862364707</v>
      </c>
      <c r="CU19" s="730">
        <v>37.742968145479047</v>
      </c>
      <c r="CV19" s="730">
        <v>48.360637711880109</v>
      </c>
      <c r="CW19" s="730">
        <v>6.288979095072504</v>
      </c>
      <c r="CX19" s="730">
        <v>134.64012900000006</v>
      </c>
      <c r="CY19" s="736">
        <v>431</v>
      </c>
      <c r="CZ19" s="745"/>
      <c r="DA19" s="992">
        <v>6.3</v>
      </c>
      <c r="DB19" s="992">
        <v>2.6</v>
      </c>
      <c r="DC19" s="992"/>
      <c r="DD19" s="730" t="s">
        <v>258</v>
      </c>
      <c r="DE19" s="992" t="s">
        <v>258</v>
      </c>
      <c r="DF19" s="730"/>
    </row>
    <row r="20" spans="1:110" s="236" customFormat="1" ht="20.25" customHeight="1">
      <c r="A20" s="1773" t="s">
        <v>28</v>
      </c>
      <c r="B20" s="630">
        <v>65.3</v>
      </c>
      <c r="C20" s="630"/>
      <c r="D20" s="630">
        <v>49</v>
      </c>
      <c r="E20" s="630">
        <v>78.7</v>
      </c>
      <c r="F20" s="630">
        <v>11.9</v>
      </c>
      <c r="G20" s="630"/>
      <c r="H20" s="632">
        <v>49</v>
      </c>
      <c r="I20" s="903"/>
      <c r="J20" s="630">
        <v>58.190540437336182</v>
      </c>
      <c r="K20" s="630">
        <v>5.0515275560150021</v>
      </c>
      <c r="L20" s="630">
        <v>48.277004365119744</v>
      </c>
      <c r="M20" s="630">
        <v>68.104076509552613</v>
      </c>
      <c r="N20" s="630">
        <v>8.6810115837553639</v>
      </c>
      <c r="O20" s="630">
        <v>146.67828199999991</v>
      </c>
      <c r="P20" s="632">
        <v>96</v>
      </c>
      <c r="Q20" s="632"/>
      <c r="R20" s="630">
        <v>60.472382055926055</v>
      </c>
      <c r="S20" s="630"/>
      <c r="T20" s="630">
        <v>50.63894238012179</v>
      </c>
      <c r="U20" s="630">
        <v>70.305821731730319</v>
      </c>
      <c r="V20" s="630">
        <v>8.2867384931720007</v>
      </c>
      <c r="W20" s="630"/>
      <c r="X20" s="803">
        <v>145</v>
      </c>
      <c r="Y20" s="630"/>
      <c r="Z20" s="630">
        <v>41.401544761761627</v>
      </c>
      <c r="AA20" s="630">
        <v>3.2168123753976143</v>
      </c>
      <c r="AB20" s="630">
        <v>35.08919598428151</v>
      </c>
      <c r="AC20" s="630">
        <v>47.713893539241745</v>
      </c>
      <c r="AD20" s="630">
        <v>7.7697882866647401</v>
      </c>
      <c r="AE20" s="630">
        <v>184.8305719999999</v>
      </c>
      <c r="AF20" s="632">
        <v>165</v>
      </c>
      <c r="AG20" s="630">
        <v>50.424862124775551</v>
      </c>
      <c r="AH20" s="630">
        <v>3.4321868949146501</v>
      </c>
      <c r="AI20" s="630">
        <v>43.692752106466429</v>
      </c>
      <c r="AJ20" s="630">
        <v>57.156972143084673</v>
      </c>
      <c r="AK20" s="630">
        <v>6.8065369944329381</v>
      </c>
      <c r="AL20" s="632">
        <v>350.82028099999985</v>
      </c>
      <c r="AM20" s="632">
        <v>310</v>
      </c>
      <c r="AN20" s="630"/>
      <c r="AO20" s="630">
        <v>57.18206866904525</v>
      </c>
      <c r="AP20" s="630">
        <v>3.516200420109119</v>
      </c>
      <c r="AQ20" s="630">
        <v>50.28235826544514</v>
      </c>
      <c r="AR20" s="630">
        <v>64.081779072645361</v>
      </c>
      <c r="AS20" s="630">
        <v>6.1491311908632769</v>
      </c>
      <c r="AT20" s="630">
        <v>206.48811900000027</v>
      </c>
      <c r="AU20" s="803">
        <v>173</v>
      </c>
      <c r="AV20" s="633"/>
      <c r="AW20" s="730">
        <v>40.080133355109396</v>
      </c>
      <c r="AX20" s="630">
        <v>3.7548277582197884</v>
      </c>
      <c r="AY20" s="630">
        <v>32.713713175976821</v>
      </c>
      <c r="AZ20" s="630">
        <v>47.446553534241964</v>
      </c>
      <c r="BA20" s="630">
        <v>9.3683015596581729</v>
      </c>
      <c r="BB20" s="630">
        <v>164.13739300000006</v>
      </c>
      <c r="BC20" s="632">
        <v>141</v>
      </c>
      <c r="BD20" s="633"/>
      <c r="BE20" s="730">
        <v>62.561199716524619</v>
      </c>
      <c r="BF20" s="730">
        <v>4.2392259520676028</v>
      </c>
      <c r="BG20" s="730">
        <v>54.244143227104317</v>
      </c>
      <c r="BH20" s="730">
        <v>70.878256205944922</v>
      </c>
      <c r="BI20" s="730">
        <v>6.7761263710994237</v>
      </c>
      <c r="BJ20" s="736">
        <v>150.08852200000004</v>
      </c>
      <c r="BK20" s="736">
        <v>126</v>
      </c>
      <c r="BL20" s="734"/>
      <c r="BM20" s="737">
        <v>64.014846058168459</v>
      </c>
      <c r="BN20" s="730">
        <v>5.08997355567372</v>
      </c>
      <c r="BO20" s="730">
        <v>54.02965541566379</v>
      </c>
      <c r="BP20" s="730">
        <v>74.000036700673135</v>
      </c>
      <c r="BQ20" s="992">
        <v>7.9512392344872733</v>
      </c>
      <c r="BR20" s="736">
        <v>171.74094100000019</v>
      </c>
      <c r="BS20" s="736">
        <v>140</v>
      </c>
      <c r="BT20" s="734"/>
      <c r="BU20" s="737">
        <v>53.948865041011643</v>
      </c>
      <c r="BV20" s="730">
        <v>2.4926717696407552</v>
      </c>
      <c r="BW20" s="730">
        <v>49.061411746491089</v>
      </c>
      <c r="BX20" s="730">
        <v>58.836318335532191</v>
      </c>
      <c r="BY20" s="992">
        <v>4.6204341235832098</v>
      </c>
      <c r="BZ20" s="736">
        <v>245.47155699999965</v>
      </c>
      <c r="CA20" s="736">
        <v>467</v>
      </c>
      <c r="CB20" s="734"/>
      <c r="CC20" s="737">
        <v>55.943914090291436</v>
      </c>
      <c r="CD20" s="730">
        <v>2.5539582686282558</v>
      </c>
      <c r="CE20" s="730">
        <v>50.936265189788678</v>
      </c>
      <c r="CF20" s="730">
        <v>60.951562990794194</v>
      </c>
      <c r="CG20" s="992">
        <v>4.565211980889039</v>
      </c>
      <c r="CH20" s="736">
        <v>207.45780999999999</v>
      </c>
      <c r="CI20" s="736">
        <v>397</v>
      </c>
      <c r="CJ20" s="992"/>
      <c r="CK20" s="737">
        <v>53.349266199524273</v>
      </c>
      <c r="CL20" s="730">
        <v>2.8036641777674727</v>
      </c>
      <c r="CM20" s="730">
        <v>47.852008147460801</v>
      </c>
      <c r="CN20" s="730">
        <v>58.846524251587738</v>
      </c>
      <c r="CO20" s="992">
        <v>5.2553003583627058</v>
      </c>
      <c r="CP20" s="736">
        <v>210.59362200000024</v>
      </c>
      <c r="CQ20" s="736">
        <v>425</v>
      </c>
      <c r="CR20" s="708"/>
      <c r="CS20" s="737">
        <v>57.049172260314073</v>
      </c>
      <c r="CT20" s="730">
        <v>2.4953906312545993</v>
      </c>
      <c r="CU20" s="730">
        <v>52.15627321232563</v>
      </c>
      <c r="CV20" s="730">
        <v>61.942071308302516</v>
      </c>
      <c r="CW20" s="730">
        <v>4.37410488598886</v>
      </c>
      <c r="CX20" s="730">
        <v>196.94349900000012</v>
      </c>
      <c r="CY20" s="736">
        <v>420</v>
      </c>
      <c r="CZ20" s="745"/>
      <c r="DA20" s="992">
        <v>-7</v>
      </c>
      <c r="DB20" s="992">
        <v>3.7</v>
      </c>
      <c r="DC20" s="992"/>
      <c r="DD20" s="730" t="s">
        <v>258</v>
      </c>
      <c r="DE20" s="992" t="s">
        <v>258</v>
      </c>
      <c r="DF20" s="730"/>
    </row>
    <row r="21" spans="1:110" s="236" customFormat="1" ht="20.25" customHeight="1">
      <c r="A21" s="1773" t="s">
        <v>29</v>
      </c>
      <c r="B21" s="630">
        <v>45.5</v>
      </c>
      <c r="C21" s="630"/>
      <c r="D21" s="630">
        <v>29.5</v>
      </c>
      <c r="E21" s="630">
        <v>62.4</v>
      </c>
      <c r="F21" s="630">
        <v>19.100000000000001</v>
      </c>
      <c r="G21" s="630"/>
      <c r="H21" s="632">
        <v>55</v>
      </c>
      <c r="I21" s="903"/>
      <c r="J21" s="630">
        <v>57.786291656595203</v>
      </c>
      <c r="K21" s="630">
        <v>3.8031858518309725</v>
      </c>
      <c r="L21" s="630">
        <v>50.322604739441701</v>
      </c>
      <c r="M21" s="630">
        <v>65.249978573748706</v>
      </c>
      <c r="N21" s="630">
        <v>6.5814672352260404</v>
      </c>
      <c r="O21" s="630">
        <v>254.8244450000002</v>
      </c>
      <c r="P21" s="632">
        <v>165</v>
      </c>
      <c r="Q21" s="632"/>
      <c r="R21" s="630">
        <v>49.039238157201972</v>
      </c>
      <c r="S21" s="630"/>
      <c r="T21" s="630">
        <v>39.99945028033035</v>
      </c>
      <c r="U21" s="630">
        <v>58.079026034073586</v>
      </c>
      <c r="V21" s="630">
        <v>9.3939831571012249</v>
      </c>
      <c r="W21" s="630"/>
      <c r="X21" s="803">
        <v>156</v>
      </c>
      <c r="Y21" s="630"/>
      <c r="Z21" s="630">
        <v>46.600449882144808</v>
      </c>
      <c r="AA21" s="630">
        <v>4.2352143204646193</v>
      </c>
      <c r="AB21" s="630">
        <v>38.289691647497484</v>
      </c>
      <c r="AC21" s="630">
        <v>54.911208116792132</v>
      </c>
      <c r="AD21" s="630">
        <v>9.0883550076785049</v>
      </c>
      <c r="AE21" s="630">
        <v>263.34008000000017</v>
      </c>
      <c r="AF21" s="632">
        <v>201</v>
      </c>
      <c r="AG21" s="630">
        <v>47.697462096115942</v>
      </c>
      <c r="AH21" s="630">
        <v>3.3042870716947927</v>
      </c>
      <c r="AI21" s="630">
        <v>41.216222938748018</v>
      </c>
      <c r="AJ21" s="630">
        <v>54.178701253483851</v>
      </c>
      <c r="AK21" s="630">
        <v>6.9275951517845327</v>
      </c>
      <c r="AL21" s="632">
        <v>478.64223999999922</v>
      </c>
      <c r="AM21" s="632">
        <v>357</v>
      </c>
      <c r="AN21" s="630"/>
      <c r="AO21" s="630">
        <v>32.409316595924068</v>
      </c>
      <c r="AP21" s="630">
        <v>3.0777271529119306</v>
      </c>
      <c r="AQ21" s="630">
        <v>26.370006113238333</v>
      </c>
      <c r="AR21" s="630">
        <v>38.44862707860981</v>
      </c>
      <c r="AS21" s="630">
        <v>9.4964271887763232</v>
      </c>
      <c r="AT21" s="630">
        <v>226.68056200000015</v>
      </c>
      <c r="AU21" s="803">
        <v>166</v>
      </c>
      <c r="AV21" s="633"/>
      <c r="AW21" s="730">
        <v>50.034484077497574</v>
      </c>
      <c r="AX21" s="630">
        <v>4.5091099387987548</v>
      </c>
      <c r="AY21" s="630">
        <v>41.188273124044279</v>
      </c>
      <c r="AZ21" s="630">
        <v>58.880695030950882</v>
      </c>
      <c r="BA21" s="630">
        <v>9.0120044643903388</v>
      </c>
      <c r="BB21" s="630">
        <v>259.80831299999977</v>
      </c>
      <c r="BC21" s="632">
        <v>190</v>
      </c>
      <c r="BD21" s="633"/>
      <c r="BE21" s="730">
        <v>44.968508092629698</v>
      </c>
      <c r="BF21" s="730">
        <v>4.8566526630715989</v>
      </c>
      <c r="BG21" s="730">
        <v>35.440104793305892</v>
      </c>
      <c r="BH21" s="730">
        <v>54.496911391953496</v>
      </c>
      <c r="BI21" s="730">
        <v>10.800119614970283</v>
      </c>
      <c r="BJ21" s="736">
        <v>280.05321800000019</v>
      </c>
      <c r="BK21" s="736">
        <v>188</v>
      </c>
      <c r="BL21" s="734"/>
      <c r="BM21" s="737">
        <v>40.855668842608473</v>
      </c>
      <c r="BN21" s="730">
        <v>4.6596434328371439</v>
      </c>
      <c r="BO21" s="730">
        <v>31.714672824837347</v>
      </c>
      <c r="BP21" s="730">
        <v>49.996664860379596</v>
      </c>
      <c r="BQ21" s="992">
        <v>11.405133154930978</v>
      </c>
      <c r="BR21" s="736">
        <v>261.93500200000028</v>
      </c>
      <c r="BS21" s="736">
        <v>170</v>
      </c>
      <c r="BT21" s="734"/>
      <c r="BU21" s="737">
        <v>34.025856569834055</v>
      </c>
      <c r="BV21" s="730">
        <v>2.4469757078425611</v>
      </c>
      <c r="BW21" s="730">
        <v>29.228000859119895</v>
      </c>
      <c r="BX21" s="730">
        <v>38.823712280548214</v>
      </c>
      <c r="BY21" s="992">
        <v>7.1915183173138706</v>
      </c>
      <c r="BZ21" s="736">
        <v>394.33343500000052</v>
      </c>
      <c r="CA21" s="736">
        <v>454</v>
      </c>
      <c r="CB21" s="734"/>
      <c r="CC21" s="737">
        <v>35.71263383409093</v>
      </c>
      <c r="CD21" s="730">
        <v>2.6410329861046096</v>
      </c>
      <c r="CE21" s="730">
        <v>30.534254025965996</v>
      </c>
      <c r="CF21" s="730">
        <v>40.89101364221586</v>
      </c>
      <c r="CG21" s="992">
        <v>7.3952344102481335</v>
      </c>
      <c r="CH21" s="736">
        <v>340.06703500000032</v>
      </c>
      <c r="CI21" s="736">
        <v>381</v>
      </c>
      <c r="CJ21" s="992"/>
      <c r="CK21" s="737">
        <v>41.773282072748998</v>
      </c>
      <c r="CL21" s="730">
        <v>2.761700134920642</v>
      </c>
      <c r="CM21" s="730">
        <v>36.358304621288909</v>
      </c>
      <c r="CN21" s="730">
        <v>47.188259524209087</v>
      </c>
      <c r="CO21" s="992">
        <v>6.6111638776936097</v>
      </c>
      <c r="CP21" s="736">
        <v>327.75618100000054</v>
      </c>
      <c r="CQ21" s="736">
        <v>429</v>
      </c>
      <c r="CR21" s="708"/>
      <c r="CS21" s="737">
        <v>37.856204241899988</v>
      </c>
      <c r="CT21" s="730">
        <v>2.6450341987762522</v>
      </c>
      <c r="CU21" s="730">
        <v>32.669887858808316</v>
      </c>
      <c r="CV21" s="730">
        <v>43.04252062499166</v>
      </c>
      <c r="CW21" s="730">
        <v>6.9870560235637065</v>
      </c>
      <c r="CX21" s="730">
        <v>276.57917400000014</v>
      </c>
      <c r="CY21" s="736">
        <v>371</v>
      </c>
      <c r="CZ21" s="745"/>
      <c r="DA21" s="992">
        <v>-3</v>
      </c>
      <c r="DB21" s="992">
        <v>-3.9</v>
      </c>
      <c r="DC21" s="992"/>
      <c r="DD21" s="730" t="s">
        <v>258</v>
      </c>
      <c r="DE21" s="992" t="s">
        <v>258</v>
      </c>
      <c r="DF21" s="730"/>
    </row>
    <row r="22" spans="1:110" s="236" customFormat="1" ht="20.25" customHeight="1">
      <c r="A22" s="1773" t="s">
        <v>30</v>
      </c>
      <c r="B22" s="630">
        <v>66.7</v>
      </c>
      <c r="C22" s="630"/>
      <c r="D22" s="630">
        <v>50.9</v>
      </c>
      <c r="E22" s="630">
        <v>79.400000000000006</v>
      </c>
      <c r="F22" s="630">
        <v>11.1</v>
      </c>
      <c r="G22" s="630"/>
      <c r="H22" s="632">
        <v>33</v>
      </c>
      <c r="I22" s="903"/>
      <c r="J22" s="630">
        <v>55.441484424811485</v>
      </c>
      <c r="K22" s="630">
        <v>3.4291895339414213</v>
      </c>
      <c r="L22" s="630">
        <v>48.711758858390283</v>
      </c>
      <c r="M22" s="630">
        <v>62.171209991232679</v>
      </c>
      <c r="N22" s="630">
        <v>6.1852411953219129</v>
      </c>
      <c r="O22" s="630">
        <v>172.45974200000018</v>
      </c>
      <c r="P22" s="632">
        <v>182</v>
      </c>
      <c r="Q22" s="632"/>
      <c r="R22" s="630">
        <v>30.783410921031638</v>
      </c>
      <c r="S22" s="630"/>
      <c r="T22" s="630">
        <v>23.197650610597549</v>
      </c>
      <c r="U22" s="630">
        <v>38.369171231465735</v>
      </c>
      <c r="V22" s="630">
        <v>12.557917584741787</v>
      </c>
      <c r="W22" s="630"/>
      <c r="X22" s="803">
        <v>125</v>
      </c>
      <c r="Y22" s="630"/>
      <c r="Z22" s="630">
        <v>32.152281495161759</v>
      </c>
      <c r="AA22" s="630">
        <v>4.0995270448553711</v>
      </c>
      <c r="AB22" s="630">
        <v>24.107782310890599</v>
      </c>
      <c r="AC22" s="630">
        <v>40.196780679432926</v>
      </c>
      <c r="AD22" s="630">
        <v>12.750345711772471</v>
      </c>
      <c r="AE22" s="630">
        <v>149.75072300000016</v>
      </c>
      <c r="AF22" s="632">
        <v>136</v>
      </c>
      <c r="AG22" s="630">
        <v>31.51343821563864</v>
      </c>
      <c r="AH22" s="630">
        <v>2.9957334368768493</v>
      </c>
      <c r="AI22" s="630">
        <v>25.637415813576592</v>
      </c>
      <c r="AJ22" s="630">
        <v>37.389460617700685</v>
      </c>
      <c r="AK22" s="630">
        <v>9.5062094347744246</v>
      </c>
      <c r="AL22" s="632">
        <v>280.79684099999986</v>
      </c>
      <c r="AM22" s="632">
        <v>261</v>
      </c>
      <c r="AN22" s="630"/>
      <c r="AO22" s="630">
        <v>44.762606667083681</v>
      </c>
      <c r="AP22" s="630">
        <v>4.5626163551019081</v>
      </c>
      <c r="AQ22" s="630">
        <v>35.809552867051515</v>
      </c>
      <c r="AR22" s="630">
        <v>53.715660467115846</v>
      </c>
      <c r="AS22" s="630">
        <v>10.192919257441373</v>
      </c>
      <c r="AT22" s="630">
        <v>176.69731700000011</v>
      </c>
      <c r="AU22" s="803">
        <v>149</v>
      </c>
      <c r="AV22" s="633"/>
      <c r="AW22" s="730">
        <v>38.347154970889648</v>
      </c>
      <c r="AX22" s="630">
        <v>3.5423926840552884</v>
      </c>
      <c r="AY22" s="630">
        <v>31.397501183678823</v>
      </c>
      <c r="AZ22" s="630">
        <v>45.296808758100468</v>
      </c>
      <c r="BA22" s="630">
        <v>9.2376936091984234</v>
      </c>
      <c r="BB22" s="630">
        <v>175.73918599999993</v>
      </c>
      <c r="BC22" s="632">
        <v>166</v>
      </c>
      <c r="BD22" s="633"/>
      <c r="BE22" s="730">
        <v>40.990994431960132</v>
      </c>
      <c r="BF22" s="730">
        <v>4.18961747157981</v>
      </c>
      <c r="BG22" s="730">
        <v>32.771266214077244</v>
      </c>
      <c r="BH22" s="730">
        <v>49.210722649843021</v>
      </c>
      <c r="BI22" s="730">
        <v>10.220824182575139</v>
      </c>
      <c r="BJ22" s="736">
        <v>161.40958500000011</v>
      </c>
      <c r="BK22" s="736">
        <v>160</v>
      </c>
      <c r="BL22" s="734"/>
      <c r="BM22" s="737">
        <v>35.753310544916978</v>
      </c>
      <c r="BN22" s="730">
        <v>3.6070241963744447</v>
      </c>
      <c r="BO22" s="730">
        <v>28.6772768761804</v>
      </c>
      <c r="BP22" s="730">
        <v>42.829344213653556</v>
      </c>
      <c r="BQ22" s="992">
        <v>10.088643936462697</v>
      </c>
      <c r="BR22" s="736">
        <v>203.63445200000038</v>
      </c>
      <c r="BS22" s="736">
        <v>178</v>
      </c>
      <c r="BT22" s="734"/>
      <c r="BU22" s="737">
        <v>35.976173327002954</v>
      </c>
      <c r="BV22" s="730">
        <v>2.2293570955415789</v>
      </c>
      <c r="BW22" s="730">
        <v>31.605008693948289</v>
      </c>
      <c r="BX22" s="730">
        <v>40.347337960057615</v>
      </c>
      <c r="BY22" s="992">
        <v>6.19675993685596</v>
      </c>
      <c r="BZ22" s="736">
        <v>229.22646399999991</v>
      </c>
      <c r="CA22" s="736">
        <v>491</v>
      </c>
      <c r="CB22" s="734"/>
      <c r="CC22" s="737">
        <v>38.31777320272645</v>
      </c>
      <c r="CD22" s="730">
        <v>2.6279589942988189</v>
      </c>
      <c r="CE22" s="730">
        <v>33.165028097210275</v>
      </c>
      <c r="CF22" s="730">
        <v>43.470518308242632</v>
      </c>
      <c r="CG22" s="992">
        <v>6.8583291111285929</v>
      </c>
      <c r="CH22" s="736">
        <v>229.06555800000046</v>
      </c>
      <c r="CI22" s="736">
        <v>468</v>
      </c>
      <c r="CJ22" s="992"/>
      <c r="CK22" s="737">
        <v>37.6449791335207</v>
      </c>
      <c r="CL22" s="730">
        <v>2.2343135847134077</v>
      </c>
      <c r="CM22" s="730">
        <v>33.264069878482502</v>
      </c>
      <c r="CN22" s="730">
        <v>42.025888388558897</v>
      </c>
      <c r="CO22" s="992">
        <v>5.9352233316125798</v>
      </c>
      <c r="CP22" s="736">
        <v>203.88106400000004</v>
      </c>
      <c r="CQ22" s="736">
        <v>445</v>
      </c>
      <c r="CR22" s="708"/>
      <c r="CS22" s="737">
        <v>40.986834254687381</v>
      </c>
      <c r="CT22" s="730">
        <v>2.4476148305143277</v>
      </c>
      <c r="CU22" s="730">
        <v>36.187612792496978</v>
      </c>
      <c r="CV22" s="730">
        <v>45.78605571687779</v>
      </c>
      <c r="CW22" s="730">
        <v>5.9717098795801995</v>
      </c>
      <c r="CX22" s="730">
        <v>189.19999899999965</v>
      </c>
      <c r="CY22" s="736">
        <v>454</v>
      </c>
      <c r="CZ22" s="745"/>
      <c r="DA22" s="992">
        <v>5.2</v>
      </c>
      <c r="DB22" s="992">
        <v>3.4</v>
      </c>
      <c r="DC22" s="992"/>
      <c r="DD22" s="730" t="s">
        <v>258</v>
      </c>
      <c r="DE22" s="992" t="s">
        <v>258</v>
      </c>
      <c r="DF22" s="730"/>
    </row>
    <row r="23" spans="1:110" s="236" customFormat="1" ht="20.25" customHeight="1">
      <c r="A23" s="1772" t="s">
        <v>31</v>
      </c>
      <c r="B23" s="1427"/>
      <c r="C23" s="1427"/>
      <c r="D23" s="1427"/>
      <c r="E23" s="1427"/>
      <c r="F23" s="1427"/>
      <c r="G23" s="1427"/>
      <c r="H23" s="632"/>
      <c r="I23" s="903"/>
      <c r="J23" s="1427"/>
      <c r="K23" s="1427"/>
      <c r="L23" s="1427"/>
      <c r="M23" s="1427"/>
      <c r="N23" s="1427"/>
      <c r="O23" s="1427"/>
      <c r="P23" s="632"/>
      <c r="Q23" s="632"/>
      <c r="R23" s="1427"/>
      <c r="S23" s="1427"/>
      <c r="T23" s="1427"/>
      <c r="U23" s="1427"/>
      <c r="V23" s="1427"/>
      <c r="W23" s="1427"/>
      <c r="X23" s="803"/>
      <c r="Y23" s="1427"/>
      <c r="Z23" s="1427"/>
      <c r="AA23" s="1427"/>
      <c r="AB23" s="1427"/>
      <c r="AC23" s="1427"/>
      <c r="AD23" s="1427"/>
      <c r="AE23" s="1427"/>
      <c r="AF23" s="632"/>
      <c r="AG23" s="1427"/>
      <c r="AH23" s="1427"/>
      <c r="AI23" s="1427"/>
      <c r="AJ23" s="1427"/>
      <c r="AK23" s="1427"/>
      <c r="AL23" s="632"/>
      <c r="AM23" s="632"/>
      <c r="AN23" s="1427"/>
      <c r="AO23" s="1427"/>
      <c r="AP23" s="1427"/>
      <c r="AQ23" s="1427"/>
      <c r="AR23" s="1427"/>
      <c r="AS23" s="1427"/>
      <c r="AT23" s="1427"/>
      <c r="AU23" s="803"/>
      <c r="AV23" s="633"/>
      <c r="AW23" s="730"/>
      <c r="AX23" s="1427"/>
      <c r="AY23" s="1427"/>
      <c r="AZ23" s="1427"/>
      <c r="BA23" s="1427"/>
      <c r="BB23" s="1427"/>
      <c r="BC23" s="632"/>
      <c r="BD23" s="633"/>
      <c r="BE23" s="1802" t="s">
        <v>330</v>
      </c>
      <c r="BF23" s="1802" t="s">
        <v>330</v>
      </c>
      <c r="BG23" s="1802" t="s">
        <v>330</v>
      </c>
      <c r="BH23" s="1802" t="s">
        <v>330</v>
      </c>
      <c r="BI23" s="1802" t="s">
        <v>330</v>
      </c>
      <c r="BJ23" s="1803" t="s">
        <v>330</v>
      </c>
      <c r="BK23" s="1803" t="s">
        <v>330</v>
      </c>
      <c r="BL23" s="1876"/>
      <c r="BM23" s="1802">
        <v>37.735454981444491</v>
      </c>
      <c r="BN23" s="1802">
        <v>2.3641924614917529</v>
      </c>
      <c r="BO23" s="1802">
        <v>33.097530602200159</v>
      </c>
      <c r="BP23" s="1802">
        <v>42.37337936068883</v>
      </c>
      <c r="BQ23" s="1802">
        <v>6.2651754501285</v>
      </c>
      <c r="BR23" s="1803">
        <v>1175.5443579999983</v>
      </c>
      <c r="BS23" s="1803">
        <v>484</v>
      </c>
      <c r="BT23" s="1876"/>
      <c r="BU23" s="1802">
        <v>37.029723731086307</v>
      </c>
      <c r="BV23" s="1802">
        <v>1.4656870028121705</v>
      </c>
      <c r="BW23" s="1802">
        <v>34.1559090323858</v>
      </c>
      <c r="BX23" s="1802">
        <v>39.903538429786813</v>
      </c>
      <c r="BY23" s="1802">
        <v>3.958136478295494</v>
      </c>
      <c r="BZ23" s="1803">
        <v>1590.0500129999957</v>
      </c>
      <c r="CA23" s="1803">
        <v>1335</v>
      </c>
      <c r="CB23" s="1876"/>
      <c r="CC23" s="1802">
        <v>33.59473552558358</v>
      </c>
      <c r="CD23" s="1802">
        <v>1.6013187974176415</v>
      </c>
      <c r="CE23" s="1802">
        <v>30.454965227163701</v>
      </c>
      <c r="CF23" s="1802">
        <v>36.734505824003463</v>
      </c>
      <c r="CG23" s="1802">
        <v>4.7665765851860344</v>
      </c>
      <c r="CH23" s="1803">
        <v>1483.3146450000047</v>
      </c>
      <c r="CI23" s="1803">
        <v>1166</v>
      </c>
      <c r="CJ23" s="1753"/>
      <c r="CK23" s="1802">
        <v>34.534926321142642</v>
      </c>
      <c r="CL23" s="1802">
        <v>1.6124320894474471</v>
      </c>
      <c r="CM23" s="1802">
        <v>31.373365333414515</v>
      </c>
      <c r="CN23" s="1802">
        <v>37.696487308870772</v>
      </c>
      <c r="CO23" s="1802">
        <v>4.6689895164487414</v>
      </c>
      <c r="CP23" s="1803">
        <v>1387.5927070000027</v>
      </c>
      <c r="CQ23" s="1803">
        <v>1189</v>
      </c>
      <c r="CR23" s="708"/>
      <c r="CS23" s="737">
        <v>35.855335982987889</v>
      </c>
      <c r="CT23" s="730">
        <v>1.5022268547035553</v>
      </c>
      <c r="CU23" s="730">
        <v>32.909807433196775</v>
      </c>
      <c r="CV23" s="730">
        <v>38.800864532779009</v>
      </c>
      <c r="CW23" s="730">
        <v>4.1896884062564901</v>
      </c>
      <c r="CX23" s="730">
        <v>1241.8001359999994</v>
      </c>
      <c r="CY23" s="736">
        <v>1415</v>
      </c>
      <c r="CZ23" s="745"/>
      <c r="DA23" s="1877">
        <v>-1.8</v>
      </c>
      <c r="DB23" s="1877">
        <v>1.4</v>
      </c>
      <c r="DC23" s="1877"/>
      <c r="DD23" s="1886"/>
      <c r="DE23" s="1877"/>
      <c r="DF23" s="730"/>
    </row>
    <row r="24" spans="1:110" s="236" customFormat="1" ht="20.25" customHeight="1">
      <c r="A24" s="1859" t="s">
        <v>406</v>
      </c>
      <c r="B24" s="630"/>
      <c r="C24" s="630"/>
      <c r="D24" s="630"/>
      <c r="E24" s="630"/>
      <c r="F24" s="630"/>
      <c r="G24" s="630"/>
      <c r="H24" s="632"/>
      <c r="I24" s="903"/>
      <c r="J24" s="630"/>
      <c r="K24" s="630"/>
      <c r="L24" s="630"/>
      <c r="M24" s="630"/>
      <c r="N24" s="630"/>
      <c r="O24" s="630"/>
      <c r="P24" s="632"/>
      <c r="Q24" s="632"/>
      <c r="R24" s="630" t="s">
        <v>330</v>
      </c>
      <c r="S24" s="630" t="s">
        <v>330</v>
      </c>
      <c r="T24" s="630" t="s">
        <v>330</v>
      </c>
      <c r="U24" s="630" t="s">
        <v>330</v>
      </c>
      <c r="V24" s="630" t="s">
        <v>330</v>
      </c>
      <c r="W24" s="630" t="s">
        <v>330</v>
      </c>
      <c r="X24" s="803" t="s">
        <v>330</v>
      </c>
      <c r="Y24" s="630" t="s">
        <v>330</v>
      </c>
      <c r="Z24" s="630" t="s">
        <v>330</v>
      </c>
      <c r="AA24" s="630" t="s">
        <v>330</v>
      </c>
      <c r="AB24" s="630" t="s">
        <v>330</v>
      </c>
      <c r="AC24" s="630" t="s">
        <v>330</v>
      </c>
      <c r="AD24" s="630" t="s">
        <v>330</v>
      </c>
      <c r="AE24" s="630" t="s">
        <v>330</v>
      </c>
      <c r="AF24" s="632" t="s">
        <v>330</v>
      </c>
      <c r="AG24" s="630" t="s">
        <v>330</v>
      </c>
      <c r="AH24" s="630" t="s">
        <v>330</v>
      </c>
      <c r="AI24" s="630" t="s">
        <v>330</v>
      </c>
      <c r="AJ24" s="630" t="s">
        <v>330</v>
      </c>
      <c r="AK24" s="630" t="s">
        <v>330</v>
      </c>
      <c r="AL24" s="632" t="s">
        <v>330</v>
      </c>
      <c r="AM24" s="632" t="s">
        <v>330</v>
      </c>
      <c r="AN24" s="630" t="s">
        <v>330</v>
      </c>
      <c r="AO24" s="630" t="s">
        <v>330</v>
      </c>
      <c r="AP24" s="630" t="s">
        <v>330</v>
      </c>
      <c r="AQ24" s="630" t="s">
        <v>330</v>
      </c>
      <c r="AR24" s="630" t="s">
        <v>330</v>
      </c>
      <c r="AS24" s="630" t="s">
        <v>330</v>
      </c>
      <c r="AT24" s="630" t="s">
        <v>330</v>
      </c>
      <c r="AU24" s="803" t="s">
        <v>330</v>
      </c>
      <c r="AV24" s="633" t="s">
        <v>330</v>
      </c>
      <c r="AW24" s="630" t="s">
        <v>330</v>
      </c>
      <c r="AX24" s="630" t="s">
        <v>330</v>
      </c>
      <c r="AY24" s="630" t="s">
        <v>330</v>
      </c>
      <c r="AZ24" s="630" t="s">
        <v>330</v>
      </c>
      <c r="BA24" s="630" t="s">
        <v>330</v>
      </c>
      <c r="BB24" s="630" t="s">
        <v>330</v>
      </c>
      <c r="BC24" s="632" t="s">
        <v>330</v>
      </c>
      <c r="BD24" s="633"/>
      <c r="BE24" s="730" t="s">
        <v>330</v>
      </c>
      <c r="BF24" s="730" t="s">
        <v>330</v>
      </c>
      <c r="BG24" s="730" t="s">
        <v>330</v>
      </c>
      <c r="BH24" s="730" t="s">
        <v>330</v>
      </c>
      <c r="BI24" s="730" t="s">
        <v>330</v>
      </c>
      <c r="BJ24" s="736" t="s">
        <v>330</v>
      </c>
      <c r="BK24" s="736" t="s">
        <v>330</v>
      </c>
      <c r="BL24" s="734"/>
      <c r="BM24" s="737">
        <v>34.664272860563742</v>
      </c>
      <c r="BN24" s="730">
        <v>2.5718543128297613</v>
      </c>
      <c r="BO24" s="730">
        <v>29.594451947770168</v>
      </c>
      <c r="BP24" s="730">
        <v>39.734093773357309</v>
      </c>
      <c r="BQ24" s="992">
        <v>7.419322837594164</v>
      </c>
      <c r="BR24" s="736">
        <v>1010.199892</v>
      </c>
      <c r="BS24" s="736">
        <v>342</v>
      </c>
      <c r="BT24" s="734"/>
      <c r="BU24" s="737">
        <v>35.453519538173083</v>
      </c>
      <c r="BV24" s="730">
        <v>1.6177495240222761</v>
      </c>
      <c r="BW24" s="730">
        <v>32.272576847940101</v>
      </c>
      <c r="BX24" s="730">
        <v>38.634462228406065</v>
      </c>
      <c r="BY24" s="992">
        <v>4.5630153087634433</v>
      </c>
      <c r="BZ24" s="736">
        <v>1401.1349380000026</v>
      </c>
      <c r="CA24" s="736">
        <v>885</v>
      </c>
      <c r="CB24" s="734"/>
      <c r="CC24" s="737">
        <v>32.63319911478105</v>
      </c>
      <c r="CD24" s="730">
        <v>1.778200176496409</v>
      </c>
      <c r="CE24" s="730">
        <v>29.136266958327951</v>
      </c>
      <c r="CF24" s="730">
        <v>36.130131271234148</v>
      </c>
      <c r="CG24" s="992">
        <v>5.4490525744715663</v>
      </c>
      <c r="CH24" s="736">
        <v>1310.0238149999986</v>
      </c>
      <c r="CI24" s="736">
        <v>789</v>
      </c>
      <c r="CJ24" s="992"/>
      <c r="CK24" s="737">
        <v>33.343754887680113</v>
      </c>
      <c r="CL24" s="730">
        <v>1.7666833911108384</v>
      </c>
      <c r="CM24" s="730">
        <v>29.872649061138517</v>
      </c>
      <c r="CN24" s="730">
        <v>36.814860714221716</v>
      </c>
      <c r="CO24" s="992">
        <v>5.2983936484117882</v>
      </c>
      <c r="CP24" s="736">
        <v>1231.0415740000017</v>
      </c>
      <c r="CQ24" s="736">
        <v>813</v>
      </c>
      <c r="CR24" s="708"/>
      <c r="CS24" s="737">
        <v>35.27139881999291</v>
      </c>
      <c r="CT24" s="730">
        <v>1.6652823387740525</v>
      </c>
      <c r="CU24" s="730">
        <v>32.000320210763284</v>
      </c>
      <c r="CV24" s="730">
        <v>38.542477429222537</v>
      </c>
      <c r="CW24" s="730">
        <v>4.7213390863027502</v>
      </c>
      <c r="CX24" s="730">
        <v>1101.8896840000009</v>
      </c>
      <c r="CY24" s="736">
        <v>1027</v>
      </c>
      <c r="CZ24" s="745"/>
      <c r="DA24" s="1886">
        <v>0.6</v>
      </c>
      <c r="DB24" s="992">
        <v>2</v>
      </c>
      <c r="DC24" s="992"/>
      <c r="DD24" s="730" t="s">
        <v>258</v>
      </c>
      <c r="DE24" s="992"/>
      <c r="DF24" s="730"/>
    </row>
    <row r="25" spans="1:110" s="236" customFormat="1" ht="20.25" customHeight="1">
      <c r="A25" s="1860" t="s">
        <v>407</v>
      </c>
      <c r="B25" s="593"/>
      <c r="C25" s="593"/>
      <c r="D25" s="593"/>
      <c r="E25" s="593"/>
      <c r="F25" s="593"/>
      <c r="G25" s="593"/>
      <c r="H25" s="597"/>
      <c r="I25" s="901"/>
      <c r="J25" s="593"/>
      <c r="K25" s="593"/>
      <c r="L25" s="593"/>
      <c r="M25" s="593"/>
      <c r="N25" s="593"/>
      <c r="O25" s="593"/>
      <c r="P25" s="597"/>
      <c r="Q25" s="597"/>
      <c r="R25" s="593" t="s">
        <v>330</v>
      </c>
      <c r="S25" s="602" t="s">
        <v>330</v>
      </c>
      <c r="T25" s="602" t="s">
        <v>330</v>
      </c>
      <c r="U25" s="602" t="s">
        <v>330</v>
      </c>
      <c r="V25" s="602" t="s">
        <v>330</v>
      </c>
      <c r="W25" s="602" t="s">
        <v>330</v>
      </c>
      <c r="X25" s="792" t="s">
        <v>330</v>
      </c>
      <c r="Y25" s="602" t="s">
        <v>330</v>
      </c>
      <c r="Z25" s="602" t="s">
        <v>330</v>
      </c>
      <c r="AA25" s="602" t="s">
        <v>330</v>
      </c>
      <c r="AB25" s="602" t="s">
        <v>330</v>
      </c>
      <c r="AC25" s="602" t="s">
        <v>330</v>
      </c>
      <c r="AD25" s="602" t="s">
        <v>330</v>
      </c>
      <c r="AE25" s="602" t="s">
        <v>330</v>
      </c>
      <c r="AF25" s="604" t="s">
        <v>330</v>
      </c>
      <c r="AG25" s="602" t="s">
        <v>330</v>
      </c>
      <c r="AH25" s="602" t="s">
        <v>330</v>
      </c>
      <c r="AI25" s="602" t="s">
        <v>330</v>
      </c>
      <c r="AJ25" s="602" t="s">
        <v>330</v>
      </c>
      <c r="AK25" s="602" t="s">
        <v>330</v>
      </c>
      <c r="AL25" s="604" t="s">
        <v>330</v>
      </c>
      <c r="AM25" s="604" t="s">
        <v>330</v>
      </c>
      <c r="AN25" s="602" t="s">
        <v>330</v>
      </c>
      <c r="AO25" s="602" t="s">
        <v>330</v>
      </c>
      <c r="AP25" s="602" t="s">
        <v>330</v>
      </c>
      <c r="AQ25" s="602" t="s">
        <v>330</v>
      </c>
      <c r="AR25" s="602" t="s">
        <v>330</v>
      </c>
      <c r="AS25" s="602" t="s">
        <v>330</v>
      </c>
      <c r="AT25" s="602" t="s">
        <v>330</v>
      </c>
      <c r="AU25" s="792" t="s">
        <v>330</v>
      </c>
      <c r="AV25" s="605" t="s">
        <v>330</v>
      </c>
      <c r="AW25" s="602" t="s">
        <v>330</v>
      </c>
      <c r="AX25" s="602" t="s">
        <v>330</v>
      </c>
      <c r="AY25" s="602" t="s">
        <v>330</v>
      </c>
      <c r="AZ25" s="602" t="s">
        <v>330</v>
      </c>
      <c r="BA25" s="602" t="s">
        <v>330</v>
      </c>
      <c r="BB25" s="602" t="s">
        <v>330</v>
      </c>
      <c r="BC25" s="604" t="s">
        <v>330</v>
      </c>
      <c r="BD25" s="605"/>
      <c r="BE25" s="710" t="s">
        <v>330</v>
      </c>
      <c r="BF25" s="710" t="s">
        <v>330</v>
      </c>
      <c r="BG25" s="710" t="s">
        <v>330</v>
      </c>
      <c r="BH25" s="710" t="s">
        <v>330</v>
      </c>
      <c r="BI25" s="710" t="s">
        <v>330</v>
      </c>
      <c r="BJ25" s="715" t="s">
        <v>330</v>
      </c>
      <c r="BK25" s="715" t="s">
        <v>330</v>
      </c>
      <c r="BL25" s="714"/>
      <c r="BM25" s="709">
        <v>56.499359948339588</v>
      </c>
      <c r="BN25" s="710">
        <v>4.7558738714729785</v>
      </c>
      <c r="BO25" s="710">
        <v>47.124245389197675</v>
      </c>
      <c r="BP25" s="710">
        <v>65.874474507481509</v>
      </c>
      <c r="BQ25" s="1016">
        <v>8.4175712358892749</v>
      </c>
      <c r="BR25" s="715">
        <v>165.34446599999995</v>
      </c>
      <c r="BS25" s="715">
        <v>142</v>
      </c>
      <c r="BT25" s="714"/>
      <c r="BU25" s="709">
        <v>48.720028298429916</v>
      </c>
      <c r="BV25" s="710">
        <v>2.6866925811088112</v>
      </c>
      <c r="BW25" s="710">
        <v>43.437248115294743</v>
      </c>
      <c r="BX25" s="710">
        <v>54.00280848156509</v>
      </c>
      <c r="BY25" s="1016">
        <v>5.514554639935203</v>
      </c>
      <c r="BZ25" s="715">
        <v>188.91507499999992</v>
      </c>
      <c r="CA25" s="715">
        <v>450</v>
      </c>
      <c r="CB25" s="714"/>
      <c r="CC25" s="709">
        <v>40.863646391444988</v>
      </c>
      <c r="CD25" s="710">
        <v>2.6935819132262444</v>
      </c>
      <c r="CE25" s="730">
        <v>35.56656379472625</v>
      </c>
      <c r="CF25" s="730">
        <v>46.160728988163726</v>
      </c>
      <c r="CG25" s="992">
        <v>6.5916337651897834</v>
      </c>
      <c r="CH25" s="736">
        <v>173.29082999999986</v>
      </c>
      <c r="CI25" s="736">
        <v>377</v>
      </c>
      <c r="CJ25" s="992"/>
      <c r="CK25" s="709">
        <v>43.901716124916163</v>
      </c>
      <c r="CL25" s="710">
        <v>3.0858449732313704</v>
      </c>
      <c r="CM25" s="730">
        <v>37.83877665297571</v>
      </c>
      <c r="CN25" s="730">
        <v>49.964655596856616</v>
      </c>
      <c r="CO25" s="992">
        <v>7.0289848452644366</v>
      </c>
      <c r="CP25" s="736">
        <v>156.55113300000002</v>
      </c>
      <c r="CQ25" s="736">
        <v>376</v>
      </c>
      <c r="CR25" s="708"/>
      <c r="CS25" s="709">
        <v>40.454237114465194</v>
      </c>
      <c r="CT25" s="710">
        <v>2.3290071987584176</v>
      </c>
      <c r="CU25" s="730">
        <v>35.879417907405717</v>
      </c>
      <c r="CV25" s="730">
        <v>45.029056321524678</v>
      </c>
      <c r="CW25" s="730">
        <v>5.7571403266572441</v>
      </c>
      <c r="CX25" s="730">
        <v>139.91045199999994</v>
      </c>
      <c r="CY25" s="736">
        <v>388</v>
      </c>
      <c r="CZ25" s="745"/>
      <c r="DA25" s="1875">
        <v>-16</v>
      </c>
      <c r="DB25" s="992">
        <v>-3.4</v>
      </c>
      <c r="DC25" s="992"/>
      <c r="DD25" s="730" t="s">
        <v>437</v>
      </c>
      <c r="DE25" s="992"/>
      <c r="DF25" s="730"/>
    </row>
    <row r="26" spans="1:110" s="236" customFormat="1" ht="20.25" customHeight="1">
      <c r="A26" s="1773" t="s">
        <v>32</v>
      </c>
      <c r="B26" s="630">
        <v>47.6</v>
      </c>
      <c r="C26" s="630"/>
      <c r="D26" s="630">
        <v>35</v>
      </c>
      <c r="E26" s="630">
        <v>64</v>
      </c>
      <c r="F26" s="630">
        <v>13.9</v>
      </c>
      <c r="G26" s="630"/>
      <c r="H26" s="632">
        <v>82</v>
      </c>
      <c r="I26" s="903"/>
      <c r="J26" s="630">
        <v>59.616557210773749</v>
      </c>
      <c r="K26" s="630">
        <v>4.1888926384764167</v>
      </c>
      <c r="L26" s="630">
        <v>51.395927349073645</v>
      </c>
      <c r="M26" s="630">
        <v>67.837187072473853</v>
      </c>
      <c r="N26" s="630">
        <v>7.026391382626521</v>
      </c>
      <c r="O26" s="630">
        <v>220.89887300000072</v>
      </c>
      <c r="P26" s="632">
        <v>265</v>
      </c>
      <c r="Q26" s="632"/>
      <c r="R26" s="630">
        <v>45.202722527796908</v>
      </c>
      <c r="S26" s="630"/>
      <c r="T26" s="630">
        <v>37.822569324388084</v>
      </c>
      <c r="U26" s="630">
        <v>52.582875731205739</v>
      </c>
      <c r="V26" s="630">
        <v>8.3202435029237307</v>
      </c>
      <c r="W26" s="630"/>
      <c r="X26" s="803">
        <v>315</v>
      </c>
      <c r="Y26" s="630"/>
      <c r="Z26" s="630">
        <v>55.94827875844959</v>
      </c>
      <c r="AA26" s="630">
        <v>3.2236824940269608</v>
      </c>
      <c r="AB26" s="630">
        <v>49.622448751767919</v>
      </c>
      <c r="AC26" s="630">
        <v>62.274108765131253</v>
      </c>
      <c r="AD26" s="630">
        <v>5.7618975338720393</v>
      </c>
      <c r="AE26" s="630">
        <v>239.95464200000038</v>
      </c>
      <c r="AF26" s="632">
        <v>286</v>
      </c>
      <c r="AG26" s="630">
        <v>50.434405663451486</v>
      </c>
      <c r="AH26" s="630">
        <v>2.6598107387823529</v>
      </c>
      <c r="AI26" s="630">
        <v>45.217283440913505</v>
      </c>
      <c r="AJ26" s="630">
        <v>55.651527885989474</v>
      </c>
      <c r="AK26" s="630">
        <v>5.2738020876685958</v>
      </c>
      <c r="AL26" s="632">
        <v>492.85211499999974</v>
      </c>
      <c r="AM26" s="632">
        <v>601</v>
      </c>
      <c r="AN26" s="630"/>
      <c r="AO26" s="630">
        <v>55.451338286871874</v>
      </c>
      <c r="AP26" s="630">
        <v>2.8859139626213133</v>
      </c>
      <c r="AQ26" s="630">
        <v>49.788415753242475</v>
      </c>
      <c r="AR26" s="630">
        <v>61.114260820501279</v>
      </c>
      <c r="AS26" s="630">
        <v>5.2044081383416394</v>
      </c>
      <c r="AT26" s="630">
        <v>228.96951800000005</v>
      </c>
      <c r="AU26" s="803">
        <v>290</v>
      </c>
      <c r="AV26" s="633"/>
      <c r="AW26" s="730">
        <v>57.291526325780573</v>
      </c>
      <c r="AX26" s="630">
        <v>3.615290036426682</v>
      </c>
      <c r="AY26" s="630">
        <v>50.198858647629365</v>
      </c>
      <c r="AZ26" s="630">
        <v>64.384194003931782</v>
      </c>
      <c r="BA26" s="630">
        <v>6.3103398849400874</v>
      </c>
      <c r="BB26" s="630">
        <v>256.17682999999977</v>
      </c>
      <c r="BC26" s="632">
        <v>315</v>
      </c>
      <c r="BD26" s="633"/>
      <c r="BE26" s="730">
        <v>57.444676191240859</v>
      </c>
      <c r="BF26" s="730">
        <v>2.7389262775602958</v>
      </c>
      <c r="BG26" s="730">
        <v>52.071099781680473</v>
      </c>
      <c r="BH26" s="730">
        <v>62.818252600801252</v>
      </c>
      <c r="BI26" s="730">
        <v>4.7679375342669719</v>
      </c>
      <c r="BJ26" s="736">
        <v>235.52716799999985</v>
      </c>
      <c r="BK26" s="736">
        <v>266</v>
      </c>
      <c r="BL26" s="734"/>
      <c r="BM26" s="737">
        <v>59.205944989463944</v>
      </c>
      <c r="BN26" s="730">
        <v>3.0148973336813012</v>
      </c>
      <c r="BO26" s="730">
        <v>53.291508634322184</v>
      </c>
      <c r="BP26" s="730">
        <v>65.120381344605704</v>
      </c>
      <c r="BQ26" s="992">
        <v>5.0922206109839481</v>
      </c>
      <c r="BR26" s="736">
        <v>231.96999900000009</v>
      </c>
      <c r="BS26" s="736">
        <v>255</v>
      </c>
      <c r="BT26" s="734"/>
      <c r="BU26" s="737">
        <v>55.628458530391299</v>
      </c>
      <c r="BV26" s="730">
        <v>2.8200739764923441</v>
      </c>
      <c r="BW26" s="730">
        <v>50.099058304068855</v>
      </c>
      <c r="BX26" s="730">
        <v>61.157858756713743</v>
      </c>
      <c r="BY26" s="992">
        <v>5.0694807136380797</v>
      </c>
      <c r="BZ26" s="736">
        <v>322.13881300000031</v>
      </c>
      <c r="CA26" s="736">
        <v>536</v>
      </c>
      <c r="CB26" s="734"/>
      <c r="CC26" s="737">
        <v>60.728649469455739</v>
      </c>
      <c r="CD26" s="730">
        <v>2.3030607373413376</v>
      </c>
      <c r="CE26" s="730">
        <v>56.212945469588583</v>
      </c>
      <c r="CF26" s="730">
        <v>65.244353469322903</v>
      </c>
      <c r="CG26" s="992">
        <v>3.7923793093730689</v>
      </c>
      <c r="CH26" s="736">
        <v>293.56206099999997</v>
      </c>
      <c r="CI26" s="736">
        <v>476</v>
      </c>
      <c r="CJ26" s="992"/>
      <c r="CK26" s="737">
        <v>61.546253373106474</v>
      </c>
      <c r="CL26" s="730">
        <v>2.3250601201252312</v>
      </c>
      <c r="CM26" s="730">
        <v>56.987413705986341</v>
      </c>
      <c r="CN26" s="730">
        <v>66.105093040226606</v>
      </c>
      <c r="CO26" s="992">
        <v>3.7777443673625797</v>
      </c>
      <c r="CP26" s="736">
        <v>265.3803749999995</v>
      </c>
      <c r="CQ26" s="736">
        <v>511</v>
      </c>
      <c r="CR26" s="708"/>
      <c r="CS26" s="737">
        <v>57.439891734265316</v>
      </c>
      <c r="CT26" s="730">
        <v>2.6967154604897967</v>
      </c>
      <c r="CU26" s="730">
        <v>52.152240035944899</v>
      </c>
      <c r="CV26" s="730">
        <v>62.727543432585733</v>
      </c>
      <c r="CW26" s="730">
        <v>4.6948477426901079</v>
      </c>
      <c r="CX26" s="730">
        <v>236.40055699999979</v>
      </c>
      <c r="CY26" s="736">
        <v>486</v>
      </c>
      <c r="CZ26" s="745"/>
      <c r="DA26" s="1877">
        <v>-1.8</v>
      </c>
      <c r="DB26" s="992">
        <v>-4.0999999999999996</v>
      </c>
      <c r="DC26" s="992"/>
      <c r="DD26" s="730" t="s">
        <v>258</v>
      </c>
      <c r="DE26" s="992"/>
      <c r="DF26" s="730"/>
    </row>
    <row r="27" spans="1:110" s="236" customFormat="1" ht="20.25" customHeight="1">
      <c r="A27" s="1773" t="s">
        <v>33</v>
      </c>
      <c r="B27" s="630">
        <v>64.2</v>
      </c>
      <c r="C27" s="630"/>
      <c r="D27" s="630">
        <v>51.1</v>
      </c>
      <c r="E27" s="630">
        <v>75.400000000000006</v>
      </c>
      <c r="F27" s="630">
        <v>9.8000000000000007</v>
      </c>
      <c r="G27" s="630"/>
      <c r="H27" s="632">
        <v>53</v>
      </c>
      <c r="I27" s="903"/>
      <c r="J27" s="630">
        <v>64.21260260064355</v>
      </c>
      <c r="K27" s="630">
        <v>3.2460571950607662</v>
      </c>
      <c r="L27" s="630">
        <v>57.842271104105414</v>
      </c>
      <c r="M27" s="630">
        <v>70.582934097181678</v>
      </c>
      <c r="N27" s="630">
        <v>5.0551715139922297</v>
      </c>
      <c r="O27" s="630">
        <v>22.535189999999957</v>
      </c>
      <c r="P27" s="632">
        <v>288</v>
      </c>
      <c r="Q27" s="632"/>
      <c r="R27" s="630">
        <v>53.355415763800607</v>
      </c>
      <c r="S27" s="630"/>
      <c r="T27" s="630">
        <v>48.10122668491136</v>
      </c>
      <c r="U27" s="630">
        <v>58.609604842689855</v>
      </c>
      <c r="V27" s="630">
        <v>5.0183672592418596</v>
      </c>
      <c r="W27" s="630"/>
      <c r="X27" s="803">
        <v>218</v>
      </c>
      <c r="Y27" s="630"/>
      <c r="Z27" s="630">
        <v>58.288154482139689</v>
      </c>
      <c r="AA27" s="630">
        <v>3.6852525565656498</v>
      </c>
      <c r="AB27" s="630">
        <v>51.056585849770421</v>
      </c>
      <c r="AC27" s="630">
        <v>65.519723114508949</v>
      </c>
      <c r="AD27" s="630">
        <v>6.3224725320388435</v>
      </c>
      <c r="AE27" s="630">
        <v>19.115323000000032</v>
      </c>
      <c r="AF27" s="632">
        <v>180</v>
      </c>
      <c r="AG27" s="630">
        <v>55.739911420708019</v>
      </c>
      <c r="AH27" s="630">
        <v>2.3037430840319417</v>
      </c>
      <c r="AI27" s="630">
        <v>51.221202978985048</v>
      </c>
      <c r="AJ27" s="630">
        <v>60.258619862430997</v>
      </c>
      <c r="AK27" s="630">
        <v>4.1330225063401782</v>
      </c>
      <c r="AL27" s="632">
        <v>39.543327999999946</v>
      </c>
      <c r="AM27" s="632">
        <v>398</v>
      </c>
      <c r="AN27" s="630"/>
      <c r="AO27" s="630">
        <v>59.161533201949624</v>
      </c>
      <c r="AP27" s="630">
        <v>4.0506188426393495</v>
      </c>
      <c r="AQ27" s="630">
        <v>51.213153237672714</v>
      </c>
      <c r="AR27" s="630">
        <v>67.109913166226534</v>
      </c>
      <c r="AS27" s="630">
        <v>6.8467103934112785</v>
      </c>
      <c r="AT27" s="630">
        <v>27.956264999999956</v>
      </c>
      <c r="AU27" s="803">
        <v>236</v>
      </c>
      <c r="AV27" s="633"/>
      <c r="AW27" s="730">
        <v>59.382273339139111</v>
      </c>
      <c r="AX27" s="630">
        <v>3.6026889490454064</v>
      </c>
      <c r="AY27" s="630">
        <v>52.314327142329155</v>
      </c>
      <c r="AZ27" s="630">
        <v>66.450219535949074</v>
      </c>
      <c r="BA27" s="630">
        <v>6.0669434605004566</v>
      </c>
      <c r="BB27" s="630">
        <v>26.933984000000002</v>
      </c>
      <c r="BC27" s="632">
        <v>202</v>
      </c>
      <c r="BD27" s="633"/>
      <c r="BE27" s="730">
        <v>61.341599778101006</v>
      </c>
      <c r="BF27" s="730">
        <v>4.8389436815919549</v>
      </c>
      <c r="BG27" s="730">
        <v>51.847940227046742</v>
      </c>
      <c r="BH27" s="730">
        <v>70.835259329155278</v>
      </c>
      <c r="BI27" s="730">
        <v>7.8885188829383308</v>
      </c>
      <c r="BJ27" s="736">
        <v>26.022633999999954</v>
      </c>
      <c r="BK27" s="736">
        <v>214</v>
      </c>
      <c r="BL27" s="734"/>
      <c r="BM27" s="737">
        <v>68.413799439048532</v>
      </c>
      <c r="BN27" s="730">
        <v>3.4009973735410717</v>
      </c>
      <c r="BO27" s="730">
        <v>61.741936259796645</v>
      </c>
      <c r="BP27" s="730">
        <v>75.085662618300404</v>
      </c>
      <c r="BQ27" s="992">
        <v>4.971215458616796</v>
      </c>
      <c r="BR27" s="736">
        <v>26.429741000000046</v>
      </c>
      <c r="BS27" s="736">
        <v>187</v>
      </c>
      <c r="BT27" s="734"/>
      <c r="BU27" s="737">
        <v>58.163305461823931</v>
      </c>
      <c r="BV27" s="730">
        <v>2.720087274343705</v>
      </c>
      <c r="BW27" s="730">
        <v>52.829952040691175</v>
      </c>
      <c r="BX27" s="730">
        <v>63.496658882956694</v>
      </c>
      <c r="BY27" s="992">
        <v>4.6766380499627234</v>
      </c>
      <c r="BZ27" s="736">
        <v>38.066111999999997</v>
      </c>
      <c r="CA27" s="736">
        <v>452</v>
      </c>
      <c r="CB27" s="734"/>
      <c r="CC27" s="737">
        <v>55.64856053357061</v>
      </c>
      <c r="CD27" s="730">
        <v>2.6408465707234949</v>
      </c>
      <c r="CE27" s="730">
        <v>50.470546237595883</v>
      </c>
      <c r="CF27" s="730">
        <v>60.826574829545343</v>
      </c>
      <c r="CG27" s="992">
        <v>4.7455793023260231</v>
      </c>
      <c r="CH27" s="736">
        <v>34.872087999999998</v>
      </c>
      <c r="CI27" s="736">
        <v>397</v>
      </c>
      <c r="CJ27" s="992"/>
      <c r="CK27" s="737">
        <v>57.308897171615968</v>
      </c>
      <c r="CL27" s="730">
        <v>2.750735753806608</v>
      </c>
      <c r="CM27" s="730">
        <v>51.915418026851448</v>
      </c>
      <c r="CN27" s="730">
        <v>62.702376316380494</v>
      </c>
      <c r="CO27" s="992">
        <v>4.7998406697119211</v>
      </c>
      <c r="CP27" s="736">
        <v>23.882365000000011</v>
      </c>
      <c r="CQ27" s="736">
        <v>402</v>
      </c>
      <c r="CR27" s="708"/>
      <c r="CS27" s="737">
        <v>54.797540435339556</v>
      </c>
      <c r="CT27" s="730">
        <v>2.778131945661749</v>
      </c>
      <c r="CU27" s="730">
        <v>49.350249345174454</v>
      </c>
      <c r="CV27" s="730">
        <v>60.244831525504651</v>
      </c>
      <c r="CW27" s="730">
        <v>5.069811388596742</v>
      </c>
      <c r="CX27" s="730">
        <v>23.809741999999982</v>
      </c>
      <c r="CY27" s="736">
        <v>356</v>
      </c>
      <c r="CZ27" s="745"/>
      <c r="DA27" s="992">
        <v>-13.6</v>
      </c>
      <c r="DB27" s="992">
        <v>-2.5</v>
      </c>
      <c r="DC27" s="992"/>
      <c r="DD27" s="730" t="s">
        <v>437</v>
      </c>
      <c r="DE27" s="992"/>
      <c r="DF27" s="730"/>
    </row>
    <row r="28" spans="1:110" s="236" customFormat="1" ht="20.25" customHeight="1">
      <c r="A28" s="1773" t="s">
        <v>34</v>
      </c>
      <c r="B28" s="630">
        <v>47.1</v>
      </c>
      <c r="C28" s="630"/>
      <c r="D28" s="630">
        <v>30</v>
      </c>
      <c r="E28" s="630">
        <v>64.8</v>
      </c>
      <c r="F28" s="630">
        <v>19.600000000000001</v>
      </c>
      <c r="G28" s="630"/>
      <c r="H28" s="632">
        <v>17</v>
      </c>
      <c r="I28" s="903"/>
      <c r="J28" s="630">
        <v>56.153058930021416</v>
      </c>
      <c r="K28" s="630">
        <v>4.5982998483882804</v>
      </c>
      <c r="L28" s="630">
        <v>47.128974450152604</v>
      </c>
      <c r="M28" s="630">
        <v>65.17714340989022</v>
      </c>
      <c r="N28" s="630">
        <v>8.1888679548495027</v>
      </c>
      <c r="O28" s="630">
        <v>16.868431000000001</v>
      </c>
      <c r="P28" s="632">
        <v>107</v>
      </c>
      <c r="Q28" s="632"/>
      <c r="R28" s="630">
        <v>58.348558430108831</v>
      </c>
      <c r="S28" s="630"/>
      <c r="T28" s="630">
        <v>48.061724855092613</v>
      </c>
      <c r="U28" s="630">
        <v>68.635392005125055</v>
      </c>
      <c r="V28" s="630">
        <v>8.9843535758251729</v>
      </c>
      <c r="W28" s="630"/>
      <c r="X28" s="803">
        <v>136</v>
      </c>
      <c r="Y28" s="630"/>
      <c r="Z28" s="630">
        <v>42.380560355197211</v>
      </c>
      <c r="AA28" s="630">
        <v>3.8998523540446808</v>
      </c>
      <c r="AB28" s="630">
        <v>34.727882683449543</v>
      </c>
      <c r="AC28" s="630">
        <v>50.033238026944879</v>
      </c>
      <c r="AD28" s="630">
        <v>9.2019839316882326</v>
      </c>
      <c r="AE28" s="630">
        <v>26.179037999999977</v>
      </c>
      <c r="AF28" s="632">
        <v>135</v>
      </c>
      <c r="AG28" s="630">
        <v>50.60219995062657</v>
      </c>
      <c r="AH28" s="630">
        <v>3.6312065147784316</v>
      </c>
      <c r="AI28" s="630">
        <v>43.479720171652545</v>
      </c>
      <c r="AJ28" s="630">
        <v>57.724679729600595</v>
      </c>
      <c r="AK28" s="630">
        <v>7.1759854676703023</v>
      </c>
      <c r="AL28" s="632">
        <v>53.964301999999996</v>
      </c>
      <c r="AM28" s="632">
        <v>271</v>
      </c>
      <c r="AN28" s="630"/>
      <c r="AO28" s="630">
        <v>45.413748294062458</v>
      </c>
      <c r="AP28" s="630">
        <v>5.3878088506191419</v>
      </c>
      <c r="AQ28" s="630">
        <v>34.841449693952512</v>
      </c>
      <c r="AR28" s="630">
        <v>55.986046894172404</v>
      </c>
      <c r="AS28" s="630">
        <v>11.863827701981521</v>
      </c>
      <c r="AT28" s="630">
        <v>18.076569999999993</v>
      </c>
      <c r="AU28" s="803">
        <v>99</v>
      </c>
      <c r="AV28" s="633"/>
      <c r="AW28" s="730">
        <v>37.922767427581341</v>
      </c>
      <c r="AX28" s="630">
        <v>5.4773765211562857</v>
      </c>
      <c r="AY28" s="630">
        <v>27.176959754826086</v>
      </c>
      <c r="AZ28" s="630">
        <v>48.668575100336604</v>
      </c>
      <c r="BA28" s="630">
        <v>14.443504239547067</v>
      </c>
      <c r="BB28" s="630">
        <v>19.447778999999986</v>
      </c>
      <c r="BC28" s="632">
        <v>102</v>
      </c>
      <c r="BD28" s="633"/>
      <c r="BE28" s="730" t="s">
        <v>297</v>
      </c>
      <c r="BF28" s="730">
        <v>4.8454378097021795</v>
      </c>
      <c r="BG28" s="730">
        <v>18.85190963332229</v>
      </c>
      <c r="BH28" s="730">
        <v>37.864710760193361</v>
      </c>
      <c r="BI28" s="730">
        <v>17.08648285487812</v>
      </c>
      <c r="BJ28" s="736">
        <v>18.236276999999994</v>
      </c>
      <c r="BK28" s="736">
        <v>100</v>
      </c>
      <c r="BL28" s="734"/>
      <c r="BM28" s="737">
        <v>36.141388047586851</v>
      </c>
      <c r="BN28" s="730">
        <v>4.7955053247451023</v>
      </c>
      <c r="BO28" s="730">
        <v>26.733866697824539</v>
      </c>
      <c r="BP28" s="730">
        <v>45.548909397349171</v>
      </c>
      <c r="BQ28" s="992">
        <v>13.268735883721257</v>
      </c>
      <c r="BR28" s="736">
        <v>18.226378000000004</v>
      </c>
      <c r="BS28" s="736">
        <v>98</v>
      </c>
      <c r="BT28" s="734"/>
      <c r="BU28" s="737">
        <v>39.271387994049874</v>
      </c>
      <c r="BV28" s="730">
        <v>2.7714598304626099</v>
      </c>
      <c r="BW28" s="730">
        <v>33.837306923288601</v>
      </c>
      <c r="BX28" s="730">
        <v>44.705469064811155</v>
      </c>
      <c r="BY28" s="992">
        <v>7.0571985662501193</v>
      </c>
      <c r="BZ28" s="736">
        <v>31.789703999999993</v>
      </c>
      <c r="CA28" s="736">
        <v>404</v>
      </c>
      <c r="CB28" s="734"/>
      <c r="CC28" s="737">
        <v>38.140704737241904</v>
      </c>
      <c r="CD28" s="730">
        <v>2.6637859901965069</v>
      </c>
      <c r="CE28" s="730">
        <v>32.917712197059643</v>
      </c>
      <c r="CF28" s="730">
        <v>43.363697277424166</v>
      </c>
      <c r="CG28" s="992">
        <v>6.9841027022122484</v>
      </c>
      <c r="CH28" s="736">
        <v>27.522428000000012</v>
      </c>
      <c r="CI28" s="736">
        <v>338</v>
      </c>
      <c r="CJ28" s="992"/>
      <c r="CK28" s="737">
        <v>37.234399648026937</v>
      </c>
      <c r="CL28" s="730">
        <v>2.970010512387629</v>
      </c>
      <c r="CM28" s="730">
        <v>31.410979591728687</v>
      </c>
      <c r="CN28" s="730">
        <v>43.05781970432519</v>
      </c>
      <c r="CO28" s="992">
        <v>7.9765231626206994</v>
      </c>
      <c r="CP28" s="736">
        <v>23.356331999999991</v>
      </c>
      <c r="CQ28" s="736">
        <v>318</v>
      </c>
      <c r="CR28" s="708"/>
      <c r="CS28" s="737">
        <v>33.899978240269988</v>
      </c>
      <c r="CT28" s="730">
        <v>2.5295513606131399</v>
      </c>
      <c r="CU28" s="730">
        <v>28.940097695251172</v>
      </c>
      <c r="CV28" s="730">
        <v>38.8598587852888</v>
      </c>
      <c r="CW28" s="730">
        <v>7.4618082132226009</v>
      </c>
      <c r="CX28" s="730">
        <v>24.329346000000001</v>
      </c>
      <c r="CY28" s="736">
        <v>372</v>
      </c>
      <c r="CZ28" s="745"/>
      <c r="DA28" s="992">
        <v>-2.2000000000000002</v>
      </c>
      <c r="DB28" s="992">
        <v>-3.3</v>
      </c>
      <c r="DC28" s="992"/>
      <c r="DD28" s="730" t="s">
        <v>258</v>
      </c>
      <c r="DE28" s="992"/>
      <c r="DF28" s="730"/>
    </row>
    <row r="29" spans="1:110" s="236" customFormat="1" ht="20.25" customHeight="1">
      <c r="A29" s="1773" t="s">
        <v>35</v>
      </c>
      <c r="B29" s="630">
        <v>55.3</v>
      </c>
      <c r="C29" s="630"/>
      <c r="D29" s="630">
        <v>39.299999999999997</v>
      </c>
      <c r="E29" s="630">
        <v>70.3</v>
      </c>
      <c r="F29" s="630">
        <v>14.8</v>
      </c>
      <c r="G29" s="630"/>
      <c r="H29" s="632">
        <v>47</v>
      </c>
      <c r="I29" s="903"/>
      <c r="J29" s="630">
        <v>65.53786696730505</v>
      </c>
      <c r="K29" s="630">
        <v>5.0484619770911694</v>
      </c>
      <c r="L29" s="630">
        <v>55.630347041077457</v>
      </c>
      <c r="M29" s="630">
        <v>75.445386893532643</v>
      </c>
      <c r="N29" s="630">
        <v>7.7031221959202627</v>
      </c>
      <c r="O29" s="630">
        <v>40.455272999999963</v>
      </c>
      <c r="P29" s="632">
        <v>174</v>
      </c>
      <c r="Q29" s="632"/>
      <c r="R29" s="630">
        <v>66.557496948949108</v>
      </c>
      <c r="S29" s="630"/>
      <c r="T29" s="630">
        <v>57.657099601755505</v>
      </c>
      <c r="U29" s="630">
        <v>75.457894296142697</v>
      </c>
      <c r="V29" s="630">
        <v>6.8147145142583856</v>
      </c>
      <c r="W29" s="630"/>
      <c r="X29" s="803">
        <v>151</v>
      </c>
      <c r="Y29" s="630"/>
      <c r="Z29" s="630">
        <v>55.483704346592731</v>
      </c>
      <c r="AA29" s="630">
        <v>4.7826159685454304</v>
      </c>
      <c r="AB29" s="630">
        <v>46.098780223228822</v>
      </c>
      <c r="AC29" s="630">
        <v>64.868628469956647</v>
      </c>
      <c r="AD29" s="630">
        <v>8.6198569920090993</v>
      </c>
      <c r="AE29" s="630">
        <v>40.241957999999954</v>
      </c>
      <c r="AF29" s="632">
        <v>169</v>
      </c>
      <c r="AG29" s="630">
        <v>60.63242270348622</v>
      </c>
      <c r="AH29" s="630">
        <v>3.60625308456203</v>
      </c>
      <c r="AI29" s="630">
        <v>53.558888172161708</v>
      </c>
      <c r="AJ29" s="630">
        <v>67.705957234810725</v>
      </c>
      <c r="AK29" s="630">
        <v>5.9477304777971192</v>
      </c>
      <c r="AL29" s="632">
        <v>75.211057000000082</v>
      </c>
      <c r="AM29" s="632">
        <v>320</v>
      </c>
      <c r="AN29" s="630"/>
      <c r="AO29" s="630">
        <v>53.151936138876977</v>
      </c>
      <c r="AP29" s="630">
        <v>3.89125055237013</v>
      </c>
      <c r="AQ29" s="630">
        <v>45.516278692942862</v>
      </c>
      <c r="AR29" s="630">
        <v>60.787593584811091</v>
      </c>
      <c r="AS29" s="630">
        <v>7.3209949346021066</v>
      </c>
      <c r="AT29" s="630">
        <v>47.132776000000113</v>
      </c>
      <c r="AU29" s="803">
        <v>202</v>
      </c>
      <c r="AV29" s="633"/>
      <c r="AW29" s="730">
        <v>55.379458836493576</v>
      </c>
      <c r="AX29" s="630">
        <v>3.1005980844846448</v>
      </c>
      <c r="AY29" s="630">
        <v>49.29654111891594</v>
      </c>
      <c r="AZ29" s="630">
        <v>61.46237655407122</v>
      </c>
      <c r="BA29" s="630">
        <v>5.5988233717470601</v>
      </c>
      <c r="BB29" s="630">
        <v>53.640535000000099</v>
      </c>
      <c r="BC29" s="632">
        <v>221</v>
      </c>
      <c r="BD29" s="633"/>
      <c r="BE29" s="730">
        <v>58.97749296584017</v>
      </c>
      <c r="BF29" s="730">
        <v>4.7178134311885573</v>
      </c>
      <c r="BG29" s="730">
        <v>49.721482256006858</v>
      </c>
      <c r="BH29" s="730">
        <v>68.233503675673489</v>
      </c>
      <c r="BI29" s="730">
        <v>7.9993455027346103</v>
      </c>
      <c r="BJ29" s="736">
        <v>38.20392300000001</v>
      </c>
      <c r="BK29" s="736">
        <v>184</v>
      </c>
      <c r="BL29" s="734"/>
      <c r="BM29" s="737">
        <v>60.613574732746457</v>
      </c>
      <c r="BN29" s="730">
        <v>3.8349757140032095</v>
      </c>
      <c r="BO29" s="730">
        <v>53.090360084408459</v>
      </c>
      <c r="BP29" s="730">
        <v>68.136789381084455</v>
      </c>
      <c r="BQ29" s="992">
        <v>6.326925496330059</v>
      </c>
      <c r="BR29" s="736">
        <v>41.112057999999941</v>
      </c>
      <c r="BS29" s="736">
        <v>177</v>
      </c>
      <c r="BT29" s="734"/>
      <c r="BU29" s="737">
        <v>56.113542547185538</v>
      </c>
      <c r="BV29" s="730">
        <v>2.6677598919958885</v>
      </c>
      <c r="BW29" s="730">
        <v>50.882788930954625</v>
      </c>
      <c r="BX29" s="730">
        <v>61.344296163416445</v>
      </c>
      <c r="BY29" s="992">
        <v>4.7542175576467756</v>
      </c>
      <c r="BZ29" s="736">
        <v>66.837957999999958</v>
      </c>
      <c r="CA29" s="736">
        <v>449</v>
      </c>
      <c r="CB29" s="734"/>
      <c r="CC29" s="737">
        <v>60.61523927667151</v>
      </c>
      <c r="CD29" s="730">
        <v>3.2343243126730417</v>
      </c>
      <c r="CE29" s="730">
        <v>54.273569255208841</v>
      </c>
      <c r="CF29" s="730">
        <v>66.956909298134164</v>
      </c>
      <c r="CG29" s="992">
        <v>5.3358270152334608</v>
      </c>
      <c r="CH29" s="736">
        <v>54.563258999999974</v>
      </c>
      <c r="CI29" s="736">
        <v>362</v>
      </c>
      <c r="CJ29" s="992"/>
      <c r="CK29" s="737">
        <v>58.025795846753304</v>
      </c>
      <c r="CL29" s="730">
        <v>3.1367466491601763</v>
      </c>
      <c r="CM29" s="730">
        <v>51.87544948533219</v>
      </c>
      <c r="CN29" s="730">
        <v>64.176142208174412</v>
      </c>
      <c r="CO29" s="992">
        <v>5.405779625055648</v>
      </c>
      <c r="CP29" s="736">
        <v>44.228050000000039</v>
      </c>
      <c r="CQ29" s="736">
        <v>393</v>
      </c>
      <c r="CR29" s="708"/>
      <c r="CS29" s="737">
        <v>58.683911638127618</v>
      </c>
      <c r="CT29" s="730">
        <v>2.6996437266572801</v>
      </c>
      <c r="CU29" s="730">
        <v>53.390518269319351</v>
      </c>
      <c r="CV29" s="730">
        <v>63.977305006935879</v>
      </c>
      <c r="CW29" s="730">
        <v>4.6003131885695403</v>
      </c>
      <c r="CX29" s="730">
        <v>34.647703999999983</v>
      </c>
      <c r="CY29" s="736">
        <v>359</v>
      </c>
      <c r="CZ29" s="745"/>
      <c r="DA29" s="992">
        <v>-1.9</v>
      </c>
      <c r="DB29" s="992">
        <v>0.7</v>
      </c>
      <c r="DC29" s="992"/>
      <c r="DD29" s="730" t="s">
        <v>258</v>
      </c>
      <c r="DE29" s="992"/>
      <c r="DF29" s="730"/>
    </row>
    <row r="30" spans="1:110" s="236" customFormat="1" ht="20.25" customHeight="1">
      <c r="A30" s="1773" t="s">
        <v>36</v>
      </c>
      <c r="B30" s="630">
        <v>68.400000000000006</v>
      </c>
      <c r="C30" s="630"/>
      <c r="D30" s="630">
        <v>57.1</v>
      </c>
      <c r="E30" s="630">
        <v>77.900000000000006</v>
      </c>
      <c r="F30" s="630">
        <v>7.9</v>
      </c>
      <c r="G30" s="630"/>
      <c r="H30" s="632">
        <v>57</v>
      </c>
      <c r="I30" s="903"/>
      <c r="J30" s="630">
        <v>49.302025290008068</v>
      </c>
      <c r="K30" s="630">
        <v>3.4761440994096149</v>
      </c>
      <c r="L30" s="630">
        <v>42.480152195267458</v>
      </c>
      <c r="M30" s="630">
        <v>56.123898384748685</v>
      </c>
      <c r="N30" s="630">
        <v>7.0507125801870814</v>
      </c>
      <c r="O30" s="630">
        <v>292.28974500000021</v>
      </c>
      <c r="P30" s="632">
        <v>203</v>
      </c>
      <c r="Q30" s="632"/>
      <c r="R30" s="630">
        <v>46.405579233899985</v>
      </c>
      <c r="S30" s="630"/>
      <c r="T30" s="630">
        <v>37.98639653495902</v>
      </c>
      <c r="U30" s="630">
        <v>54.82476193284095</v>
      </c>
      <c r="V30" s="630">
        <v>9.2455976143863694</v>
      </c>
      <c r="W30" s="630"/>
      <c r="X30" s="803">
        <v>213</v>
      </c>
      <c r="Y30" s="630"/>
      <c r="Z30" s="630">
        <v>36.780040657186348</v>
      </c>
      <c r="AA30" s="630">
        <v>4.1008542178787506</v>
      </c>
      <c r="AB30" s="630">
        <v>28.732937162177102</v>
      </c>
      <c r="AC30" s="630">
        <v>44.827144152195594</v>
      </c>
      <c r="AD30" s="630">
        <v>11.149672878562999</v>
      </c>
      <c r="AE30" s="630">
        <v>288.57383000000027</v>
      </c>
      <c r="AF30" s="632">
        <v>229</v>
      </c>
      <c r="AG30" s="630">
        <v>41.546788903210341</v>
      </c>
      <c r="AH30" s="630">
        <v>3.1711958871483348</v>
      </c>
      <c r="AI30" s="630">
        <v>35.326603273597975</v>
      </c>
      <c r="AJ30" s="630">
        <v>47.766974532822708</v>
      </c>
      <c r="AK30" s="630">
        <v>7.6328302881267795</v>
      </c>
      <c r="AL30" s="632">
        <v>571.68108599999925</v>
      </c>
      <c r="AM30" s="632">
        <v>442</v>
      </c>
      <c r="AN30" s="630"/>
      <c r="AO30" s="630">
        <v>36.620469314173704</v>
      </c>
      <c r="AP30" s="630">
        <v>3.6630363579719467</v>
      </c>
      <c r="AQ30" s="630">
        <v>29.43262816515292</v>
      </c>
      <c r="AR30" s="630">
        <v>43.808310463194488</v>
      </c>
      <c r="AS30" s="630">
        <v>10.002701840181478</v>
      </c>
      <c r="AT30" s="630">
        <v>271.81067000000007</v>
      </c>
      <c r="AU30" s="803">
        <v>218</v>
      </c>
      <c r="AV30" s="633"/>
      <c r="AW30" s="730">
        <v>41.194142639250629</v>
      </c>
      <c r="AX30" s="630">
        <v>3.3641036234591151</v>
      </c>
      <c r="AY30" s="630">
        <v>34.594265784102582</v>
      </c>
      <c r="AZ30" s="630">
        <v>47.794019494398682</v>
      </c>
      <c r="BA30" s="630">
        <v>8.1664610741375832</v>
      </c>
      <c r="BB30" s="630">
        <v>329.10890799999981</v>
      </c>
      <c r="BC30" s="632">
        <v>253</v>
      </c>
      <c r="BD30" s="633"/>
      <c r="BE30" s="730">
        <v>43.930723767555733</v>
      </c>
      <c r="BF30" s="730">
        <v>3.0964510608104145</v>
      </c>
      <c r="BG30" s="730">
        <v>37.855709441668026</v>
      </c>
      <c r="BH30" s="730">
        <v>50.005738093443441</v>
      </c>
      <c r="BI30" s="730">
        <v>7.0484863331508416</v>
      </c>
      <c r="BJ30" s="736">
        <v>383.74846700000029</v>
      </c>
      <c r="BK30" s="736">
        <v>263</v>
      </c>
      <c r="BL30" s="734"/>
      <c r="BM30" s="737">
        <v>43.909240945751613</v>
      </c>
      <c r="BN30" s="730">
        <v>3.6288568863321311</v>
      </c>
      <c r="BO30" s="730">
        <v>36.790377276214116</v>
      </c>
      <c r="BP30" s="730">
        <v>51.028104615289102</v>
      </c>
      <c r="BQ30" s="992">
        <v>8.2644491413902177</v>
      </c>
      <c r="BR30" s="736">
        <v>373.85347700000011</v>
      </c>
      <c r="BS30" s="736">
        <v>240</v>
      </c>
      <c r="BT30" s="734"/>
      <c r="BU30" s="737">
        <v>35.92918546951929</v>
      </c>
      <c r="BV30" s="730">
        <v>2.2930534463391541</v>
      </c>
      <c r="BW30" s="730">
        <v>31.433129567848294</v>
      </c>
      <c r="BX30" s="730">
        <v>40.425241371190282</v>
      </c>
      <c r="BY30" s="992">
        <v>6.3821470383303796</v>
      </c>
      <c r="BZ30" s="736">
        <v>437.59273399999967</v>
      </c>
      <c r="CA30" s="736">
        <v>515</v>
      </c>
      <c r="CB30" s="734"/>
      <c r="CC30" s="737">
        <v>42.792075597683606</v>
      </c>
      <c r="CD30" s="730">
        <v>2.5384714788604317</v>
      </c>
      <c r="CE30" s="730">
        <v>37.814792269988281</v>
      </c>
      <c r="CF30" s="730">
        <v>47.769358925378938</v>
      </c>
      <c r="CG30" s="992">
        <v>5.9321064552378067</v>
      </c>
      <c r="CH30" s="736">
        <v>422.84597199999996</v>
      </c>
      <c r="CI30" s="736">
        <v>463</v>
      </c>
      <c r="CJ30" s="992"/>
      <c r="CK30" s="737">
        <v>42.252645337007053</v>
      </c>
      <c r="CL30" s="730">
        <v>2.4886300240258521</v>
      </c>
      <c r="CM30" s="730">
        <v>37.37308752595824</v>
      </c>
      <c r="CN30" s="730">
        <v>47.132203148055865</v>
      </c>
      <c r="CO30" s="992">
        <v>5.8898798032088688</v>
      </c>
      <c r="CP30" s="736">
        <v>364.67045500000029</v>
      </c>
      <c r="CQ30" s="736">
        <v>467</v>
      </c>
      <c r="CR30" s="708"/>
      <c r="CS30" s="737">
        <v>44.204852920468923</v>
      </c>
      <c r="CT30" s="730">
        <v>2.4559974085129275</v>
      </c>
      <c r="CU30" s="730">
        <v>39.38919511064006</v>
      </c>
      <c r="CV30" s="730">
        <v>49.020510730297786</v>
      </c>
      <c r="CW30" s="730">
        <v>5.5559452102049312</v>
      </c>
      <c r="CX30" s="730">
        <v>331.03114099999982</v>
      </c>
      <c r="CY30" s="736">
        <v>451</v>
      </c>
      <c r="CZ30" s="745"/>
      <c r="DA30" s="702">
        <v>0.3</v>
      </c>
      <c r="DB30" s="702">
        <v>1.9</v>
      </c>
      <c r="DC30" s="702"/>
      <c r="DD30" s="702" t="s">
        <v>258</v>
      </c>
      <c r="DE30" s="702"/>
      <c r="DF30" s="702"/>
    </row>
    <row r="31" spans="1:110" s="236" customFormat="1" ht="20.25" customHeight="1">
      <c r="A31" s="1773" t="s">
        <v>37</v>
      </c>
      <c r="B31" s="630">
        <v>77.5</v>
      </c>
      <c r="C31" s="630"/>
      <c r="D31" s="630">
        <v>63.2</v>
      </c>
      <c r="E31" s="630">
        <v>87.4</v>
      </c>
      <c r="F31" s="630">
        <v>18</v>
      </c>
      <c r="G31" s="630"/>
      <c r="H31" s="632">
        <v>40</v>
      </c>
      <c r="I31" s="903"/>
      <c r="J31" s="630">
        <v>78.539078836386295</v>
      </c>
      <c r="K31" s="630">
        <v>4.2989218665453954</v>
      </c>
      <c r="L31" s="630">
        <v>70.102518504276077</v>
      </c>
      <c r="M31" s="630">
        <v>86.9756391684965</v>
      </c>
      <c r="N31" s="630">
        <v>5.4736087184075197</v>
      </c>
      <c r="O31" s="630">
        <v>192.49064700000019</v>
      </c>
      <c r="P31" s="632">
        <v>135</v>
      </c>
      <c r="Q31" s="632"/>
      <c r="R31" s="630">
        <v>72.734251150059194</v>
      </c>
      <c r="S31" s="630"/>
      <c r="T31" s="630">
        <v>66.009070348640037</v>
      </c>
      <c r="U31" s="630">
        <v>79.459431951478351</v>
      </c>
      <c r="V31" s="630">
        <v>4.7119453506533473</v>
      </c>
      <c r="W31" s="630"/>
      <c r="X31" s="803">
        <v>189</v>
      </c>
      <c r="Y31" s="630"/>
      <c r="Z31" s="630">
        <v>78.081216552284275</v>
      </c>
      <c r="AA31" s="630">
        <v>4.018817535034346</v>
      </c>
      <c r="AB31" s="630">
        <v>70.195093585272843</v>
      </c>
      <c r="AC31" s="630">
        <v>85.967339519295706</v>
      </c>
      <c r="AD31" s="630">
        <v>5.1469709521537617</v>
      </c>
      <c r="AE31" s="630">
        <v>211.32665100000014</v>
      </c>
      <c r="AF31" s="632">
        <v>171</v>
      </c>
      <c r="AG31" s="630">
        <v>75.236254615970978</v>
      </c>
      <c r="AH31" s="630">
        <v>2.8085575073837141</v>
      </c>
      <c r="AI31" s="630">
        <v>69.727371005795263</v>
      </c>
      <c r="AJ31" s="630">
        <v>80.745138226146693</v>
      </c>
      <c r="AK31" s="630">
        <v>3.7329842131555555</v>
      </c>
      <c r="AL31" s="632">
        <v>451.62059399999896</v>
      </c>
      <c r="AM31" s="632">
        <v>360</v>
      </c>
      <c r="AN31" s="630"/>
      <c r="AO31" s="630">
        <v>71.105033085857158</v>
      </c>
      <c r="AP31" s="630">
        <v>3.5436617676885906</v>
      </c>
      <c r="AQ31" s="630">
        <v>64.151436292702186</v>
      </c>
      <c r="AR31" s="630">
        <v>78.05862987901213</v>
      </c>
      <c r="AS31" s="630">
        <v>4.9837003287934998</v>
      </c>
      <c r="AT31" s="630">
        <v>188.83582100000024</v>
      </c>
      <c r="AU31" s="803">
        <v>168</v>
      </c>
      <c r="AV31" s="633"/>
      <c r="AW31" s="730">
        <v>73.733248782066752</v>
      </c>
      <c r="AX31" s="630">
        <v>3.8152105482219145</v>
      </c>
      <c r="AY31" s="630">
        <v>66.248366443978881</v>
      </c>
      <c r="AZ31" s="630">
        <v>81.218131120154624</v>
      </c>
      <c r="BA31" s="630">
        <v>5.174342120063808</v>
      </c>
      <c r="BB31" s="630">
        <v>181.36688699999985</v>
      </c>
      <c r="BC31" s="632">
        <v>168</v>
      </c>
      <c r="BD31" s="633"/>
      <c r="BE31" s="730">
        <v>79.100565443796995</v>
      </c>
      <c r="BF31" s="730">
        <v>2.9423531704601968</v>
      </c>
      <c r="BG31" s="730">
        <v>73.327880098113368</v>
      </c>
      <c r="BH31" s="730">
        <v>84.873250789480622</v>
      </c>
      <c r="BI31" s="730">
        <v>3.7197624997394168</v>
      </c>
      <c r="BJ31" s="736">
        <v>126.6946430000001</v>
      </c>
      <c r="BK31" s="736">
        <v>141</v>
      </c>
      <c r="BL31" s="734"/>
      <c r="BM31" s="737">
        <v>81.987859083148223</v>
      </c>
      <c r="BN31" s="730">
        <v>3.1252760514817899</v>
      </c>
      <c r="BO31" s="730">
        <v>75.856888687493722</v>
      </c>
      <c r="BP31" s="730">
        <v>88.118829478802738</v>
      </c>
      <c r="BQ31" s="992">
        <v>3.8118766442142147</v>
      </c>
      <c r="BR31" s="736">
        <v>175.10885099999985</v>
      </c>
      <c r="BS31" s="736">
        <v>181</v>
      </c>
      <c r="BT31" s="734"/>
      <c r="BU31" s="737">
        <v>76.034663343523064</v>
      </c>
      <c r="BV31" s="730">
        <v>2.4866647385741314</v>
      </c>
      <c r="BW31" s="730">
        <v>71.158988207737423</v>
      </c>
      <c r="BX31" s="730">
        <v>80.910338479308706</v>
      </c>
      <c r="BY31" s="992">
        <v>3.2704356529329659</v>
      </c>
      <c r="BZ31" s="736">
        <v>221.19216499999996</v>
      </c>
      <c r="CA31" s="736">
        <v>351</v>
      </c>
      <c r="CB31" s="734"/>
      <c r="CC31" s="737">
        <v>75.926264848358869</v>
      </c>
      <c r="CD31" s="730">
        <v>2.8898386446795228</v>
      </c>
      <c r="CE31" s="730">
        <v>70.26004175872616</v>
      </c>
      <c r="CF31" s="730">
        <v>81.592487937991578</v>
      </c>
      <c r="CG31" s="992">
        <v>3.8061119567137327</v>
      </c>
      <c r="CH31" s="736">
        <v>183.98725299999978</v>
      </c>
      <c r="CI31" s="736">
        <v>251</v>
      </c>
      <c r="CJ31" s="992"/>
      <c r="CK31" s="737">
        <v>75.858361623497004</v>
      </c>
      <c r="CL31" s="730">
        <v>2.8607246280305003</v>
      </c>
      <c r="CM31" s="730">
        <v>70.24922283259535</v>
      </c>
      <c r="CN31" s="730">
        <v>81.467500414398657</v>
      </c>
      <c r="CO31" s="992">
        <v>3.7711394852276849</v>
      </c>
      <c r="CP31" s="736">
        <v>173.19034999999982</v>
      </c>
      <c r="CQ31" s="736">
        <v>299</v>
      </c>
      <c r="CR31" s="708"/>
      <c r="CS31" s="737">
        <v>67.683288972163922</v>
      </c>
      <c r="CT31" s="730">
        <v>2.9755212946681526</v>
      </c>
      <c r="CU31" s="730">
        <v>61.848961822097081</v>
      </c>
      <c r="CV31" s="730">
        <v>73.517616122230763</v>
      </c>
      <c r="CW31" s="730">
        <v>4.3962421741826017</v>
      </c>
      <c r="CX31" s="730">
        <v>128.92431400000004</v>
      </c>
      <c r="CY31" s="736">
        <v>294</v>
      </c>
      <c r="CZ31" s="745"/>
      <c r="DA31" s="1877">
        <v>-14.3</v>
      </c>
      <c r="DB31" s="1877">
        <v>-8.1999999999999993</v>
      </c>
      <c r="DC31" s="1877"/>
      <c r="DD31" s="1886" t="s">
        <v>437</v>
      </c>
      <c r="DE31" s="1877" t="s">
        <v>438</v>
      </c>
      <c r="DF31" s="730"/>
    </row>
    <row r="32" spans="1:110" s="236" customFormat="1" ht="20.25" customHeight="1">
      <c r="A32" s="1773" t="s">
        <v>38</v>
      </c>
      <c r="B32" s="630">
        <v>38.5</v>
      </c>
      <c r="C32" s="630"/>
      <c r="D32" s="630">
        <v>25.1</v>
      </c>
      <c r="E32" s="630">
        <v>53.8</v>
      </c>
      <c r="F32" s="630">
        <v>19.5</v>
      </c>
      <c r="G32" s="630"/>
      <c r="H32" s="632">
        <v>39</v>
      </c>
      <c r="I32" s="903"/>
      <c r="J32" s="630">
        <v>54.107487522727418</v>
      </c>
      <c r="K32" s="630">
        <v>3.861124556498178</v>
      </c>
      <c r="L32" s="630">
        <v>46.530096892721382</v>
      </c>
      <c r="M32" s="630">
        <v>61.684878152733461</v>
      </c>
      <c r="N32" s="630">
        <v>7.136026330692852</v>
      </c>
      <c r="O32" s="630">
        <v>130.59605100000039</v>
      </c>
      <c r="P32" s="632">
        <v>233</v>
      </c>
      <c r="Q32" s="632"/>
      <c r="R32" s="630">
        <v>32.320062332622939</v>
      </c>
      <c r="S32" s="630"/>
      <c r="T32" s="630">
        <v>25.565739653502533</v>
      </c>
      <c r="U32" s="630">
        <v>39.074385011743345</v>
      </c>
      <c r="V32" s="630">
        <v>10.649883748073872</v>
      </c>
      <c r="W32" s="630"/>
      <c r="X32" s="803">
        <v>193</v>
      </c>
      <c r="Y32" s="630"/>
      <c r="Z32" s="630">
        <v>44.75054205658023</v>
      </c>
      <c r="AA32" s="630">
        <v>3.2575838966121236</v>
      </c>
      <c r="AB32" s="630">
        <v>38.358187350230047</v>
      </c>
      <c r="AC32" s="630">
        <v>51.142896762930413</v>
      </c>
      <c r="AD32" s="630">
        <v>7.279428911706602</v>
      </c>
      <c r="AE32" s="630">
        <v>145.91235100000014</v>
      </c>
      <c r="AF32" s="632">
        <v>194</v>
      </c>
      <c r="AG32" s="630">
        <v>38.591256063150333</v>
      </c>
      <c r="AH32" s="630">
        <v>2.4389005013216685</v>
      </c>
      <c r="AI32" s="630">
        <v>33.80744125314272</v>
      </c>
      <c r="AJ32" s="630">
        <v>43.375070873157945</v>
      </c>
      <c r="AK32" s="630">
        <v>6.319826691649209</v>
      </c>
      <c r="AL32" s="632">
        <v>289.22093599999971</v>
      </c>
      <c r="AM32" s="632">
        <v>387</v>
      </c>
      <c r="AN32" s="630"/>
      <c r="AO32" s="630">
        <v>33.547321903966271</v>
      </c>
      <c r="AP32" s="630">
        <v>4.2009405351373275</v>
      </c>
      <c r="AQ32" s="630">
        <v>25.30397122650605</v>
      </c>
      <c r="AR32" s="630">
        <v>41.790672581426492</v>
      </c>
      <c r="AS32" s="630">
        <v>12.522431886405375</v>
      </c>
      <c r="AT32" s="630">
        <v>132.81254499999989</v>
      </c>
      <c r="AU32" s="803">
        <v>187</v>
      </c>
      <c r="AV32" s="633"/>
      <c r="AW32" s="730">
        <v>38.838294146497297</v>
      </c>
      <c r="AX32" s="630">
        <v>3.8059372486083647</v>
      </c>
      <c r="AY32" s="630">
        <v>31.371604659266801</v>
      </c>
      <c r="AZ32" s="630">
        <v>46.304983633727801</v>
      </c>
      <c r="BA32" s="630">
        <v>9.7994449350747548</v>
      </c>
      <c r="BB32" s="630">
        <v>151.69834899999984</v>
      </c>
      <c r="BC32" s="632">
        <v>211</v>
      </c>
      <c r="BD32" s="633"/>
      <c r="BE32" s="730">
        <v>31.675085213653411</v>
      </c>
      <c r="BF32" s="730">
        <v>3.5724374956964287</v>
      </c>
      <c r="BG32" s="730">
        <v>24.666219729109269</v>
      </c>
      <c r="BH32" s="730">
        <v>38.683950698197549</v>
      </c>
      <c r="BI32" s="730">
        <v>11.278383220123258</v>
      </c>
      <c r="BJ32" s="736">
        <v>132.71787499999996</v>
      </c>
      <c r="BK32" s="736">
        <v>192</v>
      </c>
      <c r="BL32" s="734"/>
      <c r="BM32" s="737">
        <v>47.614501237514169</v>
      </c>
      <c r="BN32" s="730">
        <v>4.4645487645433528</v>
      </c>
      <c r="BO32" s="730">
        <v>38.856229694623316</v>
      </c>
      <c r="BP32" s="730">
        <v>56.372772780405022</v>
      </c>
      <c r="BQ32" s="992">
        <v>9.3764476126148253</v>
      </c>
      <c r="BR32" s="736">
        <v>145.72237699999991</v>
      </c>
      <c r="BS32" s="736">
        <v>177</v>
      </c>
      <c r="BT32" s="734"/>
      <c r="BU32" s="737">
        <v>44.732465234253027</v>
      </c>
      <c r="BV32" s="730">
        <v>2.5370689967736348</v>
      </c>
      <c r="BW32" s="730">
        <v>39.757961018443531</v>
      </c>
      <c r="BX32" s="730">
        <v>49.706969450062523</v>
      </c>
      <c r="BY32" s="992">
        <v>5.6716502957921549</v>
      </c>
      <c r="BZ32" s="736">
        <v>192.00450400000017</v>
      </c>
      <c r="CA32" s="736">
        <v>475</v>
      </c>
      <c r="CB32" s="734"/>
      <c r="CC32" s="737">
        <v>48.332751179790272</v>
      </c>
      <c r="CD32" s="730">
        <v>3.0906536897076777</v>
      </c>
      <c r="CE32" s="730">
        <v>42.272781938627936</v>
      </c>
      <c r="CF32" s="730">
        <v>54.392720420952614</v>
      </c>
      <c r="CG32" s="992">
        <v>6.3945329290503867</v>
      </c>
      <c r="CH32" s="736">
        <v>173.48802200000031</v>
      </c>
      <c r="CI32" s="736">
        <v>393</v>
      </c>
      <c r="CJ32" s="992"/>
      <c r="CK32" s="737">
        <v>50.685419470294214</v>
      </c>
      <c r="CL32" s="730">
        <v>2.8572520807391433</v>
      </c>
      <c r="CM32" s="730">
        <v>45.083089443691058</v>
      </c>
      <c r="CN32" s="730">
        <v>56.287749496897362</v>
      </c>
      <c r="CO32" s="992">
        <v>5.6372268605051712</v>
      </c>
      <c r="CP32" s="736">
        <v>143.39160799999993</v>
      </c>
      <c r="CQ32" s="736">
        <v>448</v>
      </c>
      <c r="CR32" s="708"/>
      <c r="CS32" s="737">
        <v>50.141695310557985</v>
      </c>
      <c r="CT32" s="730">
        <v>2.733242989711981</v>
      </c>
      <c r="CU32" s="730">
        <v>44.782421353694936</v>
      </c>
      <c r="CV32" s="730">
        <v>55.500969267421041</v>
      </c>
      <c r="CW32" s="730">
        <v>5.4510382482749069</v>
      </c>
      <c r="CX32" s="730">
        <v>161.4291250000002</v>
      </c>
      <c r="CY32" s="736">
        <v>449</v>
      </c>
      <c r="CZ32" s="745"/>
      <c r="DA32" s="992">
        <v>2.5</v>
      </c>
      <c r="DB32" s="992">
        <v>-0.6</v>
      </c>
      <c r="DC32" s="992"/>
      <c r="DD32" s="730" t="s">
        <v>258</v>
      </c>
      <c r="DE32" s="992"/>
      <c r="DF32" s="730"/>
    </row>
    <row r="33" spans="1:111" s="236" customFormat="1" ht="20.25" customHeight="1">
      <c r="A33" s="1773" t="s">
        <v>39</v>
      </c>
      <c r="B33" s="630">
        <v>73.900000000000006</v>
      </c>
      <c r="C33" s="630"/>
      <c r="D33" s="630">
        <v>49.2</v>
      </c>
      <c r="E33" s="630">
        <v>89.2</v>
      </c>
      <c r="F33" s="630">
        <v>14.3</v>
      </c>
      <c r="G33" s="630"/>
      <c r="H33" s="632">
        <v>23</v>
      </c>
      <c r="I33" s="903"/>
      <c r="J33" s="630">
        <v>51.598838685980134</v>
      </c>
      <c r="K33" s="630">
        <v>4.8203934653146536</v>
      </c>
      <c r="L33" s="630">
        <v>42.138899297196303</v>
      </c>
      <c r="M33" s="630">
        <v>61.05877807476395</v>
      </c>
      <c r="N33" s="630">
        <v>9.3420580541561655</v>
      </c>
      <c r="O33" s="630">
        <v>38.387550000000047</v>
      </c>
      <c r="P33" s="632">
        <v>113</v>
      </c>
      <c r="Q33" s="632"/>
      <c r="R33" s="630">
        <v>48.55891678077495</v>
      </c>
      <c r="S33" s="630"/>
      <c r="T33" s="630">
        <v>39.202291196479173</v>
      </c>
      <c r="U33" s="630">
        <v>57.915542365070728</v>
      </c>
      <c r="V33" s="630">
        <v>9.819412691211868</v>
      </c>
      <c r="W33" s="630"/>
      <c r="X33" s="803">
        <v>75</v>
      </c>
      <c r="Y33" s="630"/>
      <c r="Z33" s="630">
        <v>52.573681219176329</v>
      </c>
      <c r="AA33" s="630">
        <v>4.563657873120019</v>
      </c>
      <c r="AB33" s="630">
        <v>43.618418420342458</v>
      </c>
      <c r="AC33" s="630">
        <v>61.528944018010201</v>
      </c>
      <c r="AD33" s="630">
        <v>8.6804990011911478</v>
      </c>
      <c r="AE33" s="630">
        <v>36.026683999999996</v>
      </c>
      <c r="AF33" s="632">
        <v>96</v>
      </c>
      <c r="AG33" s="630">
        <v>50.642807052910669</v>
      </c>
      <c r="AH33" s="630">
        <v>2.8762383599538128</v>
      </c>
      <c r="AI33" s="630">
        <v>45.001169906990739</v>
      </c>
      <c r="AJ33" s="630">
        <v>56.284444198830599</v>
      </c>
      <c r="AK33" s="630">
        <v>5.6794607710997775</v>
      </c>
      <c r="AL33" s="632">
        <v>69.407996999999938</v>
      </c>
      <c r="AM33" s="632">
        <v>171</v>
      </c>
      <c r="AN33" s="630"/>
      <c r="AO33" s="630">
        <v>48.477488615298284</v>
      </c>
      <c r="AP33" s="630">
        <v>4.3629767284027334</v>
      </c>
      <c r="AQ33" s="630">
        <v>39.916180291840625</v>
      </c>
      <c r="AR33" s="630">
        <v>57.038796938755944</v>
      </c>
      <c r="AS33" s="630">
        <v>9.0000056789779492</v>
      </c>
      <c r="AT33" s="630">
        <v>32.391055000000001</v>
      </c>
      <c r="AU33" s="803">
        <v>85</v>
      </c>
      <c r="AV33" s="633"/>
      <c r="AW33" s="735">
        <v>35.799699056369718</v>
      </c>
      <c r="AX33" s="630">
        <v>5.4419427798571647</v>
      </c>
      <c r="AY33" s="630">
        <v>25.12340717601176</v>
      </c>
      <c r="AZ33" s="630">
        <v>46.475990936727683</v>
      </c>
      <c r="BA33" s="630">
        <v>15.201085269706752</v>
      </c>
      <c r="BB33" s="630">
        <v>49.726256000000014</v>
      </c>
      <c r="BC33" s="632">
        <v>123</v>
      </c>
      <c r="BD33" s="633"/>
      <c r="BE33" s="730">
        <v>50.260221237695809</v>
      </c>
      <c r="BF33" s="730">
        <v>4.9100958392387923</v>
      </c>
      <c r="BG33" s="730">
        <v>40.626966269651732</v>
      </c>
      <c r="BH33" s="730">
        <v>59.893476205739894</v>
      </c>
      <c r="BI33" s="730">
        <v>9.7693478427352343</v>
      </c>
      <c r="BJ33" s="736">
        <v>33.589303000000001</v>
      </c>
      <c r="BK33" s="736">
        <v>106</v>
      </c>
      <c r="BL33" s="734"/>
      <c r="BM33" s="737">
        <v>41.454906079264852</v>
      </c>
      <c r="BN33" s="730">
        <v>4.8738507628636123</v>
      </c>
      <c r="BO33" s="730">
        <v>31.893691566458127</v>
      </c>
      <c r="BP33" s="730">
        <v>51.01612059207158</v>
      </c>
      <c r="BQ33" s="992">
        <v>11.756993861099211</v>
      </c>
      <c r="BR33" s="736">
        <v>37.182949999999984</v>
      </c>
      <c r="BS33" s="736">
        <v>115</v>
      </c>
      <c r="BT33" s="734"/>
      <c r="BU33" s="737">
        <v>38.894604492796041</v>
      </c>
      <c r="BV33" s="730">
        <v>2.7834990181067774</v>
      </c>
      <c r="BW33" s="730">
        <v>33.436917840252406</v>
      </c>
      <c r="BX33" s="730">
        <v>44.352291145339677</v>
      </c>
      <c r="BY33" s="992">
        <v>7.156517091264754</v>
      </c>
      <c r="BZ33" s="736">
        <v>56.321452000000065</v>
      </c>
      <c r="CA33" s="736">
        <v>386</v>
      </c>
      <c r="CB33" s="734"/>
      <c r="CC33" s="737">
        <v>35.086441524791368</v>
      </c>
      <c r="CD33" s="730">
        <v>2.7746994296861196</v>
      </c>
      <c r="CE33" s="730">
        <v>29.645976534047307</v>
      </c>
      <c r="CF33" s="730">
        <v>40.52690651553543</v>
      </c>
      <c r="CG33" s="992">
        <v>7.9081813632356335</v>
      </c>
      <c r="CH33" s="736">
        <v>52.417111000000013</v>
      </c>
      <c r="CI33" s="736">
        <v>354</v>
      </c>
      <c r="CJ33" s="992"/>
      <c r="CK33" s="737">
        <v>36.961883404242776</v>
      </c>
      <c r="CL33" s="730">
        <v>2.7436696232699247</v>
      </c>
      <c r="CM33" s="730">
        <v>31.582259108178658</v>
      </c>
      <c r="CN33" s="730">
        <v>42.341507700306899</v>
      </c>
      <c r="CO33" s="992">
        <v>7.4229702887785871</v>
      </c>
      <c r="CP33" s="736">
        <v>49.774040999999954</v>
      </c>
      <c r="CQ33" s="736">
        <v>392</v>
      </c>
      <c r="CR33" s="708"/>
      <c r="CS33" s="737">
        <v>34.900423584386253</v>
      </c>
      <c r="CT33" s="730">
        <v>2.684009404669581</v>
      </c>
      <c r="CU33" s="730">
        <v>29.637685600034203</v>
      </c>
      <c r="CV33" s="730">
        <v>40.163161568738303</v>
      </c>
      <c r="CW33" s="730">
        <v>7.690478020072951</v>
      </c>
      <c r="CX33" s="730">
        <v>48.261930000000021</v>
      </c>
      <c r="CY33" s="736">
        <v>418</v>
      </c>
      <c r="CZ33" s="745"/>
      <c r="DA33" s="992">
        <v>-6.6</v>
      </c>
      <c r="DB33" s="992">
        <v>-2.1</v>
      </c>
      <c r="DC33" s="992"/>
      <c r="DD33" s="730" t="s">
        <v>258</v>
      </c>
      <c r="DE33" s="992"/>
      <c r="DF33" s="730"/>
    </row>
    <row r="34" spans="1:111" s="236" customFormat="1" ht="20.25" customHeight="1">
      <c r="A34" s="1773" t="s">
        <v>40</v>
      </c>
      <c r="B34" s="630">
        <v>66.7</v>
      </c>
      <c r="C34" s="630"/>
      <c r="D34" s="630">
        <v>49.8</v>
      </c>
      <c r="E34" s="630">
        <v>80.2</v>
      </c>
      <c r="F34" s="630">
        <v>11.9</v>
      </c>
      <c r="G34" s="630"/>
      <c r="H34" s="632">
        <v>51</v>
      </c>
      <c r="I34" s="903"/>
      <c r="J34" s="630">
        <v>58.216053034019097</v>
      </c>
      <c r="K34" s="630">
        <v>3.5617740609017421</v>
      </c>
      <c r="L34" s="630">
        <v>51.226132610485067</v>
      </c>
      <c r="M34" s="630">
        <v>65.205973457553128</v>
      </c>
      <c r="N34" s="630">
        <v>6.1181991483008753</v>
      </c>
      <c r="O34" s="630">
        <v>31.052672000000019</v>
      </c>
      <c r="P34" s="632">
        <v>182</v>
      </c>
      <c r="Q34" s="632"/>
      <c r="R34" s="630">
        <v>50.784532849687238</v>
      </c>
      <c r="S34" s="630"/>
      <c r="T34" s="630">
        <v>43.445695382129898</v>
      </c>
      <c r="U34" s="630">
        <v>58.123370317244586</v>
      </c>
      <c r="V34" s="630">
        <v>7.3642930093832186</v>
      </c>
      <c r="W34" s="630"/>
      <c r="X34" s="803">
        <v>181</v>
      </c>
      <c r="Y34" s="630"/>
      <c r="Z34" s="630">
        <v>54.303489999339149</v>
      </c>
      <c r="AA34" s="630">
        <v>3.8521966311601945</v>
      </c>
      <c r="AB34" s="630">
        <v>46.744327120804321</v>
      </c>
      <c r="AC34" s="630">
        <v>61.862652877873984</v>
      </c>
      <c r="AD34" s="630">
        <v>7.0938288334821094</v>
      </c>
      <c r="AE34" s="630">
        <v>34.499720000000003</v>
      </c>
      <c r="AF34" s="632">
        <v>160</v>
      </c>
      <c r="AG34" s="630">
        <v>52.428551309291258</v>
      </c>
      <c r="AH34" s="630">
        <v>2.5180501779408235</v>
      </c>
      <c r="AI34" s="630">
        <v>47.489487281444362</v>
      </c>
      <c r="AJ34" s="630">
        <v>57.367615337138155</v>
      </c>
      <c r="AK34" s="630">
        <v>4.802822345950613</v>
      </c>
      <c r="AL34" s="632">
        <v>73.845299999999853</v>
      </c>
      <c r="AM34" s="632">
        <v>341</v>
      </c>
      <c r="AN34" s="630"/>
      <c r="AO34" s="630">
        <v>40.479609195539496</v>
      </c>
      <c r="AP34" s="630">
        <v>4.6174499200197294</v>
      </c>
      <c r="AQ34" s="630">
        <v>31.418957513382555</v>
      </c>
      <c r="AR34" s="630">
        <v>49.540260877696433</v>
      </c>
      <c r="AS34" s="630">
        <v>11.406853998305232</v>
      </c>
      <c r="AT34" s="630">
        <v>42.246395999999926</v>
      </c>
      <c r="AU34" s="803">
        <v>195</v>
      </c>
      <c r="AV34" s="633"/>
      <c r="AW34" s="730">
        <v>50.29723079176113</v>
      </c>
      <c r="AX34" s="630">
        <v>3.8040914060638262</v>
      </c>
      <c r="AY34" s="630">
        <v>42.834162576302106</v>
      </c>
      <c r="AZ34" s="630">
        <v>57.760299007220148</v>
      </c>
      <c r="BA34" s="630">
        <v>7.5632223607168259</v>
      </c>
      <c r="BB34" s="630">
        <v>48.263001000000017</v>
      </c>
      <c r="BC34" s="632">
        <v>206</v>
      </c>
      <c r="BD34" s="633"/>
      <c r="BE34" s="730">
        <v>54.847659967697851</v>
      </c>
      <c r="BF34" s="730">
        <v>3.5995057400299464</v>
      </c>
      <c r="BG34" s="730">
        <v>47.785688534158112</v>
      </c>
      <c r="BH34" s="730">
        <v>61.909631401237583</v>
      </c>
      <c r="BI34" s="730">
        <v>6.5627334733147249</v>
      </c>
      <c r="BJ34" s="736">
        <v>43.95676499999999</v>
      </c>
      <c r="BK34" s="736">
        <v>170</v>
      </c>
      <c r="BL34" s="734"/>
      <c r="BM34" s="737">
        <v>52.239238425869203</v>
      </c>
      <c r="BN34" s="730">
        <v>5.0960345650558754</v>
      </c>
      <c r="BO34" s="730">
        <v>42.242157675586</v>
      </c>
      <c r="BP34" s="730">
        <v>62.236319176152413</v>
      </c>
      <c r="BQ34" s="992">
        <v>9.7551854096944233</v>
      </c>
      <c r="BR34" s="736">
        <v>43.631419000000001</v>
      </c>
      <c r="BS34" s="736">
        <v>157</v>
      </c>
      <c r="BT34" s="734"/>
      <c r="BU34" s="737">
        <v>48.373555361527913</v>
      </c>
      <c r="BV34" s="730">
        <v>1.973093546253299</v>
      </c>
      <c r="BW34" s="730">
        <v>44.504854046543819</v>
      </c>
      <c r="BX34" s="730">
        <v>52.242256676512014</v>
      </c>
      <c r="BY34" s="992">
        <v>4.0788681574200032</v>
      </c>
      <c r="BZ34" s="736">
        <v>58.432699000000042</v>
      </c>
      <c r="CA34" s="736">
        <v>514</v>
      </c>
      <c r="CB34" s="734"/>
      <c r="CC34" s="737">
        <v>48.827224531840237</v>
      </c>
      <c r="CD34" s="730">
        <v>2.7855678660079328</v>
      </c>
      <c r="CE34" s="730">
        <v>43.365449360007617</v>
      </c>
      <c r="CF34" s="730">
        <v>54.288999703672857</v>
      </c>
      <c r="CG34" s="992">
        <v>5.7049481978879708</v>
      </c>
      <c r="CH34" s="736">
        <v>52.945983000000076</v>
      </c>
      <c r="CI34" s="736">
        <v>444</v>
      </c>
      <c r="CJ34" s="992"/>
      <c r="CK34" s="737">
        <v>46.795008199026469</v>
      </c>
      <c r="CL34" s="730">
        <v>2.1190681756702374</v>
      </c>
      <c r="CM34" s="730">
        <v>42.640065291117054</v>
      </c>
      <c r="CN34" s="730">
        <v>50.949951106935885</v>
      </c>
      <c r="CO34" s="992">
        <v>4.5284064630515921</v>
      </c>
      <c r="CP34" s="736">
        <v>45.730429000000044</v>
      </c>
      <c r="CQ34" s="736">
        <v>461</v>
      </c>
      <c r="CR34" s="708"/>
      <c r="CS34" s="737">
        <v>47.157097421649283</v>
      </c>
      <c r="CT34" s="730">
        <v>2.3874574626687388</v>
      </c>
      <c r="CU34" s="730">
        <v>42.475831009932548</v>
      </c>
      <c r="CV34" s="730">
        <v>51.838363833366017</v>
      </c>
      <c r="CW34" s="730">
        <v>5.0627744140433135</v>
      </c>
      <c r="CX34" s="730">
        <v>44.828074999999991</v>
      </c>
      <c r="CY34" s="736">
        <v>458</v>
      </c>
      <c r="CZ34" s="745"/>
      <c r="DA34" s="992">
        <v>-5</v>
      </c>
      <c r="DB34" s="992">
        <v>0.4</v>
      </c>
      <c r="DC34" s="992"/>
      <c r="DD34" s="730" t="s">
        <v>258</v>
      </c>
      <c r="DE34" s="992"/>
      <c r="DF34" s="730"/>
    </row>
    <row r="35" spans="1:111" s="236" customFormat="1" ht="20.25" customHeight="1">
      <c r="A35" s="1777" t="s">
        <v>41</v>
      </c>
      <c r="B35" s="842">
        <v>56</v>
      </c>
      <c r="C35" s="842"/>
      <c r="D35" s="842">
        <v>42.3</v>
      </c>
      <c r="E35" s="842">
        <v>68.900000000000006</v>
      </c>
      <c r="F35" s="842">
        <v>12.4</v>
      </c>
      <c r="G35" s="842"/>
      <c r="H35" s="844">
        <v>50</v>
      </c>
      <c r="I35" s="1181"/>
      <c r="J35" s="842">
        <v>49.90041169356067</v>
      </c>
      <c r="K35" s="842">
        <v>3.6971451497670129</v>
      </c>
      <c r="L35" s="842">
        <v>42.644827833032586</v>
      </c>
      <c r="M35" s="842">
        <v>57.155995554088754</v>
      </c>
      <c r="N35" s="842">
        <v>7.4090473891703503</v>
      </c>
      <c r="O35" s="842">
        <v>85.522590999999878</v>
      </c>
      <c r="P35" s="844">
        <v>243</v>
      </c>
      <c r="Q35" s="844"/>
      <c r="R35" s="842">
        <v>64.081972930107</v>
      </c>
      <c r="S35" s="842"/>
      <c r="T35" s="842">
        <v>57.646371993055723</v>
      </c>
      <c r="U35" s="842">
        <v>70.517573867158276</v>
      </c>
      <c r="V35" s="842">
        <v>5.1178609749240076</v>
      </c>
      <c r="W35" s="842"/>
      <c r="X35" s="847">
        <v>247</v>
      </c>
      <c r="Y35" s="842"/>
      <c r="Z35" s="842">
        <v>65.266031063788446</v>
      </c>
      <c r="AA35" s="842">
        <v>3.8058195663946344</v>
      </c>
      <c r="AB35" s="842">
        <v>57.797873868493014</v>
      </c>
      <c r="AC35" s="842">
        <v>72.734188259083879</v>
      </c>
      <c r="AD35" s="842">
        <v>5.8312410060219175</v>
      </c>
      <c r="AE35" s="842">
        <v>89.560743999999957</v>
      </c>
      <c r="AF35" s="844">
        <v>228</v>
      </c>
      <c r="AG35" s="842">
        <v>64.657734633186053</v>
      </c>
      <c r="AH35" s="842">
        <v>2.5031511082426254</v>
      </c>
      <c r="AI35" s="842">
        <v>59.747894589769416</v>
      </c>
      <c r="AJ35" s="842">
        <v>69.567574676602689</v>
      </c>
      <c r="AK35" s="842">
        <v>3.8713869615807188</v>
      </c>
      <c r="AL35" s="844">
        <v>184.18232199999966</v>
      </c>
      <c r="AM35" s="844">
        <v>475</v>
      </c>
      <c r="AN35" s="842"/>
      <c r="AO35" s="842">
        <v>49.464643780257774</v>
      </c>
      <c r="AP35" s="842">
        <v>3.2829599296257896</v>
      </c>
      <c r="AQ35" s="842">
        <v>43.022612589004346</v>
      </c>
      <c r="AR35" s="842">
        <v>55.906674971511194</v>
      </c>
      <c r="AS35" s="842">
        <v>6.6369828603437302</v>
      </c>
      <c r="AT35" s="842">
        <v>84.423787999999973</v>
      </c>
      <c r="AU35" s="847">
        <v>210</v>
      </c>
      <c r="AV35" s="845"/>
      <c r="AW35" s="969">
        <v>54.828764295940267</v>
      </c>
      <c r="AX35" s="842">
        <v>3.1908262823203382</v>
      </c>
      <c r="AY35" s="842">
        <v>48.568832115899305</v>
      </c>
      <c r="AZ35" s="842">
        <v>61.08869647598123</v>
      </c>
      <c r="BA35" s="842">
        <v>5.8196210023952686</v>
      </c>
      <c r="BB35" s="842">
        <v>84.606624999999923</v>
      </c>
      <c r="BC35" s="844">
        <v>230</v>
      </c>
      <c r="BD35" s="845"/>
      <c r="BE35" s="969">
        <v>53.624710412747589</v>
      </c>
      <c r="BF35" s="969">
        <v>3.5623322763019916</v>
      </c>
      <c r="BG35" s="969">
        <v>46.635670642022866</v>
      </c>
      <c r="BH35" s="969">
        <v>60.613750183472312</v>
      </c>
      <c r="BI35" s="969">
        <v>6.6430797460402866</v>
      </c>
      <c r="BJ35" s="1002">
        <v>99.150169000000275</v>
      </c>
      <c r="BK35" s="1002">
        <v>232</v>
      </c>
      <c r="BL35" s="1578"/>
      <c r="BM35" s="737">
        <v>59.556374191621863</v>
      </c>
      <c r="BN35" s="730">
        <v>3.87556174221664</v>
      </c>
      <c r="BO35" s="730">
        <v>51.953540420571251</v>
      </c>
      <c r="BP35" s="730">
        <v>67.159207962672468</v>
      </c>
      <c r="BQ35" s="969">
        <v>6.5073836257174928</v>
      </c>
      <c r="BR35" s="736">
        <v>119.53921300000007</v>
      </c>
      <c r="BS35" s="736">
        <v>239</v>
      </c>
      <c r="BT35" s="1578"/>
      <c r="BU35" s="737">
        <v>54.311718549446219</v>
      </c>
      <c r="BV35" s="730">
        <v>2.4600828521633842</v>
      </c>
      <c r="BW35" s="730">
        <v>49.488163283550833</v>
      </c>
      <c r="BX35" s="730">
        <v>59.135273815341606</v>
      </c>
      <c r="BY35" s="1528">
        <v>4.5295617923113349</v>
      </c>
      <c r="BZ35" s="736">
        <v>151.11664699999992</v>
      </c>
      <c r="CA35" s="736">
        <v>561</v>
      </c>
      <c r="CB35" s="1578"/>
      <c r="CC35" s="737">
        <v>57.084242509045978</v>
      </c>
      <c r="CD35" s="730">
        <v>2.3166413103811174</v>
      </c>
      <c r="CE35" s="730">
        <v>52.541910532329617</v>
      </c>
      <c r="CF35" s="730">
        <v>61.62657448576234</v>
      </c>
      <c r="CG35" s="1528">
        <v>4.0582851038340504</v>
      </c>
      <c r="CH35" s="736">
        <v>136.09351299999994</v>
      </c>
      <c r="CI35" s="736">
        <v>496</v>
      </c>
      <c r="CJ35" s="1528"/>
      <c r="CK35" s="737">
        <v>59.13482744063684</v>
      </c>
      <c r="CL35" s="730">
        <v>2.4394779014426748</v>
      </c>
      <c r="CM35" s="730">
        <v>54.351644189633063</v>
      </c>
      <c r="CN35" s="730">
        <v>63.918010691640617</v>
      </c>
      <c r="CO35" s="1528">
        <v>4.1252811702064616</v>
      </c>
      <c r="CP35" s="736">
        <v>120.8021670000002</v>
      </c>
      <c r="CQ35" s="736">
        <v>549</v>
      </c>
      <c r="CR35" s="1002"/>
      <c r="CS35" s="737">
        <v>56.388519030212301</v>
      </c>
      <c r="CT35" s="730">
        <v>2.4450911054092632</v>
      </c>
      <c r="CU35" s="730">
        <v>51.594246024591897</v>
      </c>
      <c r="CV35" s="730">
        <v>61.182792035832712</v>
      </c>
      <c r="CW35" s="730">
        <v>4.336150598491888</v>
      </c>
      <c r="CX35" s="730">
        <v>108.302628</v>
      </c>
      <c r="CY35" s="736">
        <v>507</v>
      </c>
      <c r="CZ35" s="745"/>
      <c r="DA35" s="992">
        <v>-3.2</v>
      </c>
      <c r="DB35" s="992">
        <v>-2.7</v>
      </c>
      <c r="DC35" s="992"/>
      <c r="DD35" s="730" t="s">
        <v>258</v>
      </c>
      <c r="DE35" s="992"/>
      <c r="DF35" s="730"/>
    </row>
    <row r="36" spans="1:111" s="236" customFormat="1" ht="20.25" customHeight="1">
      <c r="A36" s="625"/>
      <c r="B36" s="593"/>
      <c r="C36" s="593"/>
      <c r="D36" s="593"/>
      <c r="E36" s="593"/>
      <c r="F36" s="593"/>
      <c r="G36" s="593"/>
      <c r="H36" s="597"/>
      <c r="I36" s="901"/>
      <c r="J36" s="593"/>
      <c r="K36" s="593"/>
      <c r="L36" s="593"/>
      <c r="M36" s="593"/>
      <c r="N36" s="593"/>
      <c r="O36" s="593"/>
      <c r="P36" s="597"/>
      <c r="Q36" s="597"/>
      <c r="R36" s="593"/>
      <c r="S36" s="593"/>
      <c r="T36" s="593"/>
      <c r="U36" s="593"/>
      <c r="V36" s="593"/>
      <c r="W36" s="593"/>
      <c r="X36" s="597"/>
      <c r="Y36" s="593"/>
      <c r="Z36" s="593"/>
      <c r="AA36" s="593"/>
      <c r="AB36" s="593"/>
      <c r="AC36" s="593"/>
      <c r="AD36" s="593"/>
      <c r="AE36" s="593"/>
      <c r="AF36" s="597"/>
      <c r="AG36" s="593"/>
      <c r="AH36" s="593"/>
      <c r="AI36" s="593"/>
      <c r="AJ36" s="593"/>
      <c r="AK36" s="593"/>
      <c r="AL36" s="597"/>
      <c r="AM36" s="597"/>
      <c r="AN36" s="593"/>
      <c r="AO36" s="593"/>
      <c r="AP36" s="593"/>
      <c r="AQ36" s="593"/>
      <c r="AR36" s="593"/>
      <c r="AS36" s="593"/>
      <c r="AT36" s="593"/>
      <c r="AU36" s="597"/>
      <c r="AV36" s="591"/>
      <c r="AW36" s="702"/>
      <c r="AX36" s="593"/>
      <c r="AY36" s="593"/>
      <c r="AZ36" s="593"/>
      <c r="BA36" s="593"/>
      <c r="BB36" s="593"/>
      <c r="BC36" s="597"/>
      <c r="BD36" s="591"/>
      <c r="BE36" s="702"/>
      <c r="BF36" s="702"/>
      <c r="BG36" s="702"/>
      <c r="BH36" s="702"/>
      <c r="BI36" s="702"/>
      <c r="BJ36" s="708"/>
      <c r="BK36" s="708"/>
      <c r="BL36" s="701"/>
      <c r="BM36" s="702"/>
      <c r="BN36" s="702"/>
      <c r="BO36" s="702"/>
      <c r="BP36" s="702"/>
      <c r="BQ36" s="702"/>
      <c r="BR36" s="708"/>
      <c r="BS36" s="708"/>
      <c r="BT36" s="701"/>
      <c r="BU36" s="972"/>
      <c r="BV36" s="972"/>
      <c r="BW36" s="972"/>
      <c r="BX36" s="972"/>
      <c r="BY36" s="972"/>
      <c r="BZ36" s="1006"/>
      <c r="CA36" s="1006"/>
      <c r="CB36" s="1580"/>
      <c r="CC36" s="972"/>
      <c r="CD36" s="972"/>
      <c r="CE36" s="972"/>
      <c r="CF36" s="972"/>
      <c r="CG36" s="972"/>
      <c r="CH36" s="1006"/>
      <c r="CI36" s="1006"/>
      <c r="CJ36" s="972"/>
      <c r="CK36" s="972"/>
      <c r="CL36" s="972"/>
      <c r="CM36" s="972"/>
      <c r="CN36" s="972"/>
      <c r="CO36" s="972"/>
      <c r="CP36" s="1006"/>
      <c r="CQ36" s="1006"/>
      <c r="CR36" s="1006"/>
      <c r="CS36" s="972"/>
      <c r="CT36" s="972"/>
      <c r="CU36" s="972"/>
      <c r="CV36" s="972"/>
      <c r="CW36" s="972"/>
      <c r="CX36" s="972"/>
      <c r="CY36" s="1006"/>
      <c r="CZ36" s="972"/>
      <c r="DA36" s="702"/>
      <c r="DB36" s="702"/>
      <c r="DC36" s="702"/>
      <c r="DD36" s="702"/>
      <c r="DE36" s="702"/>
      <c r="DF36" s="702"/>
    </row>
    <row r="37" spans="1:111" s="236" customFormat="1" ht="20.25" customHeight="1">
      <c r="A37" s="1779" t="s">
        <v>362</v>
      </c>
      <c r="B37" s="602">
        <v>59.1</v>
      </c>
      <c r="C37" s="602"/>
      <c r="D37" s="602">
        <v>49.9</v>
      </c>
      <c r="E37" s="602">
        <v>67.7</v>
      </c>
      <c r="F37" s="602">
        <v>7.7</v>
      </c>
      <c r="G37" s="602"/>
      <c r="H37" s="604">
        <v>121</v>
      </c>
      <c r="I37" s="1266"/>
      <c r="J37" s="602">
        <v>51.007744293182192</v>
      </c>
      <c r="K37" s="602">
        <v>3.9377004831337938</v>
      </c>
      <c r="L37" s="602">
        <v>43.280074722291893</v>
      </c>
      <c r="M37" s="602">
        <v>58.735413864072484</v>
      </c>
      <c r="N37" s="602">
        <v>7.7198090950673857</v>
      </c>
      <c r="O37" s="602">
        <v>725.91247100000112</v>
      </c>
      <c r="P37" s="604">
        <v>186</v>
      </c>
      <c r="Q37" s="597"/>
      <c r="R37" s="602">
        <v>42.982109544985491</v>
      </c>
      <c r="S37" s="602"/>
      <c r="T37" s="602">
        <v>37.158130387483205</v>
      </c>
      <c r="U37" s="602">
        <v>48.806088702487777</v>
      </c>
      <c r="V37" s="602">
        <v>6.9050581067420973</v>
      </c>
      <c r="W37" s="602"/>
      <c r="X37" s="792">
        <v>312</v>
      </c>
      <c r="Y37" s="602"/>
      <c r="Z37" s="602">
        <v>41.501587404533709</v>
      </c>
      <c r="AA37" s="602">
        <v>2.8416841162163133</v>
      </c>
      <c r="AB37" s="602">
        <v>35.925352559700542</v>
      </c>
      <c r="AC37" s="602">
        <v>47.077822249366875</v>
      </c>
      <c r="AD37" s="602">
        <v>6.8471696962268069</v>
      </c>
      <c r="AE37" s="602">
        <v>1053.7455730000008</v>
      </c>
      <c r="AF37" s="604">
        <v>323</v>
      </c>
      <c r="AG37" s="602">
        <v>42.235449345346709</v>
      </c>
      <c r="AH37" s="602">
        <v>2.1462607205964899</v>
      </c>
      <c r="AI37" s="602">
        <v>38.025636843457796</v>
      </c>
      <c r="AJ37" s="602">
        <v>46.445261847235628</v>
      </c>
      <c r="AK37" s="602">
        <v>5.081657124201886</v>
      </c>
      <c r="AL37" s="604">
        <v>2089.4292370000016</v>
      </c>
      <c r="AM37" s="604">
        <v>635</v>
      </c>
      <c r="AN37" s="602"/>
      <c r="AO37" s="602">
        <v>27.530757793677029</v>
      </c>
      <c r="AP37" s="602">
        <v>2.2591585727740151</v>
      </c>
      <c r="AQ37" s="602">
        <v>23.09769424621647</v>
      </c>
      <c r="AR37" s="602">
        <v>31.963821341137592</v>
      </c>
      <c r="AS37" s="602">
        <v>8.2059440197932894</v>
      </c>
      <c r="AT37" s="602">
        <v>1271.6969529999981</v>
      </c>
      <c r="AU37" s="792">
        <v>391</v>
      </c>
      <c r="AV37" s="605"/>
      <c r="AW37" s="710">
        <v>34.934225109062631</v>
      </c>
      <c r="AX37" s="602">
        <v>2.7941024199250579</v>
      </c>
      <c r="AY37" s="602">
        <v>29.452606836788664</v>
      </c>
      <c r="AZ37" s="602">
        <v>40.4158433813366</v>
      </c>
      <c r="BA37" s="602">
        <v>7.9981806128575386</v>
      </c>
      <c r="BB37" s="602">
        <v>1233.3157660000002</v>
      </c>
      <c r="BC37" s="604">
        <v>400</v>
      </c>
      <c r="BD37" s="605"/>
      <c r="BE37" s="710">
        <v>39.396198059391466</v>
      </c>
      <c r="BF37" s="710">
        <v>2.5365265932505947</v>
      </c>
      <c r="BG37" s="710">
        <v>34.41971527656348</v>
      </c>
      <c r="BH37" s="710">
        <v>44.372680842219459</v>
      </c>
      <c r="BI37" s="710">
        <v>6.4385060442296274</v>
      </c>
      <c r="BJ37" s="715">
        <v>1143.9820469999981</v>
      </c>
      <c r="BK37" s="715">
        <v>353</v>
      </c>
      <c r="BL37" s="714"/>
      <c r="BM37" s="1048">
        <v>38.403223373430372</v>
      </c>
      <c r="BN37" s="710">
        <v>2.145866855967832</v>
      </c>
      <c r="BO37" s="710">
        <v>34.178322312673977</v>
      </c>
      <c r="BP37" s="710">
        <v>42.628124434186773</v>
      </c>
      <c r="BQ37" s="710">
        <v>5.5877258924376383</v>
      </c>
      <c r="BR37" s="715">
        <v>1321.8928839999992</v>
      </c>
      <c r="BS37" s="715">
        <v>639</v>
      </c>
      <c r="BT37" s="714"/>
      <c r="BU37" s="1529">
        <v>36.765399506860788</v>
      </c>
      <c r="BV37" s="702">
        <v>1.3348993454240068</v>
      </c>
      <c r="BW37" s="702">
        <v>34.142771738773845</v>
      </c>
      <c r="BX37" s="702">
        <v>39.388027274947731</v>
      </c>
      <c r="BY37" s="702">
        <v>3.6308577176616867</v>
      </c>
      <c r="BZ37" s="708">
        <v>1763.0470569999964</v>
      </c>
      <c r="CA37" s="708">
        <v>1795</v>
      </c>
      <c r="CB37" s="701"/>
      <c r="CC37" s="1529">
        <v>34.736430366499945</v>
      </c>
      <c r="CD37" s="702">
        <v>1.4553418171635566</v>
      </c>
      <c r="CE37" s="702">
        <v>31.876906216113831</v>
      </c>
      <c r="CF37" s="702">
        <v>37.595954516886067</v>
      </c>
      <c r="CG37" s="702">
        <v>4.1896700432612626</v>
      </c>
      <c r="CH37" s="708">
        <v>1670.1596620000023</v>
      </c>
      <c r="CI37" s="708">
        <v>1598</v>
      </c>
      <c r="CJ37" s="702"/>
      <c r="CK37" s="1529">
        <v>34.310142693690544</v>
      </c>
      <c r="CL37" s="702">
        <v>1.4770702972954919</v>
      </c>
      <c r="CM37" s="702">
        <v>31.408056592156434</v>
      </c>
      <c r="CN37" s="702">
        <v>37.212228795224647</v>
      </c>
      <c r="CO37" s="702">
        <v>4.3050543697304926</v>
      </c>
      <c r="CP37" s="708">
        <v>1549.8535280000067</v>
      </c>
      <c r="CQ37" s="708">
        <v>1595</v>
      </c>
      <c r="CR37" s="708"/>
      <c r="CS37" s="1529">
        <v>35.972284540970364</v>
      </c>
      <c r="CT37" s="702">
        <v>1.3779545559419437</v>
      </c>
      <c r="CU37" s="702">
        <v>33.265597772316788</v>
      </c>
      <c r="CV37" s="702">
        <v>38.678971309623932</v>
      </c>
      <c r="CW37" s="702">
        <v>3.8306006235787797</v>
      </c>
      <c r="CX37" s="702">
        <v>1382.7255019999982</v>
      </c>
      <c r="CY37" s="708">
        <v>1837</v>
      </c>
      <c r="CZ37" s="1827"/>
      <c r="DA37" s="1016">
        <v>-2.4</v>
      </c>
      <c r="DB37" s="1016">
        <v>1.7</v>
      </c>
      <c r="DC37" s="1016"/>
      <c r="DD37" s="710"/>
      <c r="DE37" s="1016"/>
      <c r="DF37" s="710"/>
    </row>
    <row r="38" spans="1:111" s="236" customFormat="1" ht="9" customHeight="1" thickBot="1">
      <c r="A38" s="261"/>
      <c r="B38" s="296"/>
      <c r="C38" s="296"/>
      <c r="D38" s="296"/>
      <c r="E38" s="296"/>
      <c r="F38" s="296"/>
      <c r="G38" s="296"/>
      <c r="H38" s="297"/>
      <c r="I38" s="298"/>
      <c r="J38" s="296"/>
      <c r="K38" s="296"/>
      <c r="L38" s="296"/>
      <c r="M38" s="296"/>
      <c r="N38" s="296"/>
      <c r="O38" s="296"/>
      <c r="P38" s="297"/>
      <c r="Q38" s="297"/>
      <c r="R38" s="296"/>
      <c r="S38" s="296"/>
      <c r="T38" s="296"/>
      <c r="U38" s="296"/>
      <c r="V38" s="296"/>
      <c r="W38" s="296"/>
      <c r="X38" s="297"/>
      <c r="Y38" s="325"/>
      <c r="Z38" s="325"/>
      <c r="AA38" s="325"/>
      <c r="AB38" s="325"/>
      <c r="AC38" s="325"/>
      <c r="AD38" s="325"/>
      <c r="AE38" s="325"/>
      <c r="AF38" s="325"/>
      <c r="AG38" s="325"/>
      <c r="AH38" s="325"/>
      <c r="AI38" s="325"/>
      <c r="AJ38" s="325"/>
      <c r="AK38" s="325"/>
      <c r="AL38" s="325"/>
      <c r="AM38" s="325"/>
      <c r="AN38" s="325"/>
      <c r="AO38" s="325"/>
      <c r="AP38" s="325"/>
      <c r="AQ38" s="325"/>
      <c r="AR38" s="325"/>
      <c r="AS38" s="325"/>
      <c r="AT38" s="325"/>
      <c r="AU38" s="325"/>
      <c r="AV38" s="325"/>
      <c r="AW38" s="325"/>
      <c r="AX38" s="325"/>
      <c r="AY38" s="325"/>
      <c r="AZ38" s="325"/>
      <c r="BA38" s="325"/>
      <c r="BB38" s="325"/>
      <c r="BC38" s="325"/>
      <c r="BD38" s="325"/>
      <c r="BE38" s="261"/>
      <c r="BF38" s="261"/>
      <c r="BG38" s="261"/>
      <c r="BH38" s="261"/>
      <c r="BI38" s="261"/>
      <c r="BJ38" s="261"/>
      <c r="BK38" s="265"/>
      <c r="BL38" s="325"/>
      <c r="BM38" s="261"/>
      <c r="BN38" s="261"/>
      <c r="BO38" s="261"/>
      <c r="BP38" s="261"/>
      <c r="BQ38" s="261"/>
      <c r="BR38" s="261"/>
      <c r="BS38" s="265"/>
      <c r="BT38" s="941"/>
      <c r="BU38" s="261"/>
      <c r="BV38" s="261"/>
      <c r="BW38" s="261"/>
      <c r="BX38" s="261"/>
      <c r="BY38" s="261"/>
      <c r="BZ38" s="261"/>
      <c r="CA38" s="261"/>
      <c r="CB38" s="261"/>
      <c r="CC38" s="930"/>
      <c r="CD38" s="930"/>
      <c r="CE38" s="930"/>
      <c r="CF38" s="930"/>
      <c r="CG38" s="930"/>
      <c r="CH38" s="930"/>
      <c r="CI38" s="931"/>
      <c r="CJ38" s="931"/>
      <c r="CK38" s="930"/>
      <c r="CL38" s="930"/>
      <c r="CM38" s="930"/>
      <c r="CN38" s="930"/>
      <c r="CO38" s="930"/>
      <c r="CP38" s="930"/>
      <c r="CQ38" s="931"/>
      <c r="CR38" s="931"/>
      <c r="CS38" s="931"/>
      <c r="CT38" s="931"/>
      <c r="CU38" s="931"/>
      <c r="CV38" s="931"/>
      <c r="CW38" s="931"/>
      <c r="CX38" s="931"/>
      <c r="CY38" s="931"/>
      <c r="CZ38" s="931"/>
      <c r="DA38" s="931"/>
      <c r="DB38" s="931"/>
      <c r="DC38" s="931"/>
      <c r="DD38" s="931"/>
      <c r="DE38" s="931"/>
      <c r="DF38" s="931"/>
    </row>
    <row r="39" spans="1:111" s="236" customFormat="1" ht="124.5" customHeight="1" thickTop="1">
      <c r="A39" s="2024" t="s">
        <v>515</v>
      </c>
      <c r="B39" s="2024"/>
      <c r="C39" s="2024"/>
      <c r="D39" s="2024"/>
      <c r="E39" s="2024"/>
      <c r="F39" s="2024"/>
      <c r="G39" s="2024"/>
      <c r="H39" s="2024"/>
      <c r="I39" s="2024"/>
      <c r="J39" s="2024"/>
      <c r="K39" s="2024"/>
      <c r="L39" s="2024"/>
      <c r="M39" s="2024"/>
      <c r="N39" s="2024"/>
      <c r="O39" s="2024"/>
      <c r="P39" s="2024"/>
      <c r="Q39" s="2024"/>
      <c r="R39" s="2024"/>
      <c r="S39" s="2024"/>
      <c r="T39" s="2024"/>
      <c r="U39" s="2024"/>
      <c r="V39" s="2024"/>
      <c r="W39" s="2024"/>
      <c r="X39" s="2024"/>
      <c r="Y39" s="2024"/>
      <c r="Z39" s="2024"/>
      <c r="AA39" s="2024"/>
      <c r="AB39" s="2024"/>
      <c r="AC39" s="2024"/>
      <c r="AD39" s="2024"/>
      <c r="AE39" s="2024"/>
      <c r="AF39" s="2024"/>
      <c r="AG39" s="2024"/>
      <c r="AH39" s="2024"/>
      <c r="AI39" s="2024"/>
      <c r="AJ39" s="2024"/>
      <c r="AK39" s="2024"/>
      <c r="AL39" s="2024"/>
      <c r="AM39" s="2024"/>
      <c r="AN39" s="2024"/>
      <c r="AO39" s="2024"/>
      <c r="AP39" s="2024"/>
      <c r="AQ39" s="2024"/>
      <c r="AR39" s="2024"/>
      <c r="AS39" s="2024"/>
      <c r="AT39" s="2024"/>
      <c r="AU39" s="2024"/>
      <c r="AV39" s="2024"/>
      <c r="AW39" s="2024"/>
      <c r="AX39" s="2024"/>
      <c r="AY39" s="2024"/>
      <c r="AZ39" s="2024"/>
      <c r="BA39" s="2024"/>
      <c r="BB39" s="2024"/>
      <c r="BC39" s="2024"/>
      <c r="BD39" s="2024"/>
      <c r="BE39" s="2024"/>
      <c r="BF39" s="2024"/>
      <c r="BG39" s="2024"/>
      <c r="BH39" s="2024"/>
      <c r="BI39" s="2024"/>
      <c r="BJ39" s="2024"/>
      <c r="BK39" s="2024"/>
      <c r="BL39" s="2024"/>
      <c r="BM39" s="2024"/>
      <c r="BN39" s="2024"/>
      <c r="BO39" s="2024"/>
      <c r="BP39" s="2024"/>
      <c r="BQ39" s="2024"/>
      <c r="BR39" s="2024"/>
      <c r="BS39" s="2024"/>
      <c r="BT39" s="2024"/>
      <c r="BU39" s="2024"/>
      <c r="BV39" s="2024"/>
      <c r="BW39" s="2024"/>
      <c r="BX39" s="2024"/>
      <c r="BY39" s="2024"/>
      <c r="BZ39" s="2024"/>
      <c r="CA39" s="2024"/>
      <c r="CB39" s="2024"/>
      <c r="CC39" s="2024"/>
      <c r="CD39" s="2024"/>
      <c r="CE39" s="2024"/>
      <c r="CF39" s="2024"/>
      <c r="CG39" s="2024"/>
      <c r="CH39" s="2024"/>
      <c r="CI39" s="2024"/>
      <c r="CJ39" s="2024"/>
      <c r="CK39" s="2024"/>
      <c r="CL39" s="2024"/>
      <c r="CM39" s="2024"/>
      <c r="CN39" s="2024"/>
      <c r="CO39" s="2024"/>
      <c r="CP39" s="2024"/>
      <c r="CQ39" s="2024"/>
      <c r="CR39" s="2024"/>
      <c r="CS39" s="2024"/>
      <c r="CT39" s="2024"/>
      <c r="CU39" s="2024"/>
      <c r="CV39" s="2024"/>
      <c r="CW39" s="2024"/>
      <c r="CX39" s="2024"/>
      <c r="CY39" s="2024"/>
      <c r="CZ39" s="2024"/>
      <c r="DA39" s="2024"/>
      <c r="DB39" s="2024"/>
      <c r="DC39" s="2024"/>
      <c r="DD39" s="2024"/>
      <c r="DE39" s="2024"/>
      <c r="DF39" s="2024"/>
    </row>
    <row r="40" spans="1:111" s="236" customFormat="1" ht="7.5" hidden="1" customHeight="1">
      <c r="A40" s="917" t="s">
        <v>366</v>
      </c>
      <c r="B40" s="917"/>
      <c r="C40" s="917"/>
      <c r="D40" s="917"/>
      <c r="E40" s="917"/>
      <c r="F40" s="917"/>
      <c r="G40" s="917"/>
      <c r="H40" s="917"/>
      <c r="I40" s="917"/>
      <c r="J40" s="917"/>
      <c r="K40" s="917"/>
      <c r="L40" s="917"/>
      <c r="M40" s="917"/>
      <c r="N40" s="917"/>
      <c r="O40" s="917"/>
      <c r="P40" s="917"/>
      <c r="Q40" s="917"/>
      <c r="R40" s="917"/>
      <c r="S40" s="917"/>
      <c r="T40" s="917"/>
      <c r="U40" s="917"/>
      <c r="V40" s="917"/>
      <c r="W40" s="917"/>
      <c r="X40" s="917"/>
      <c r="Y40" s="917"/>
      <c r="Z40" s="917"/>
      <c r="AA40" s="917"/>
      <c r="AB40" s="917"/>
      <c r="AC40" s="917"/>
      <c r="AD40" s="917"/>
      <c r="AE40" s="917"/>
      <c r="AF40" s="917"/>
      <c r="AG40" s="253"/>
      <c r="AH40" s="253"/>
      <c r="AI40" s="253"/>
      <c r="AJ40" s="253"/>
      <c r="AK40" s="253"/>
      <c r="AL40" s="253"/>
      <c r="AM40" s="253"/>
      <c r="AN40" s="253"/>
      <c r="AO40" s="253"/>
      <c r="AP40" s="253"/>
      <c r="AQ40" s="253"/>
      <c r="AR40" s="253"/>
      <c r="AS40" s="253"/>
      <c r="AT40" s="253"/>
      <c r="AU40" s="253"/>
      <c r="AV40" s="253"/>
      <c r="AW40" s="253"/>
      <c r="AX40" s="253"/>
      <c r="AY40" s="253"/>
      <c r="AZ40" s="253"/>
      <c r="BA40" s="253"/>
      <c r="BB40" s="253"/>
      <c r="BC40" s="253"/>
      <c r="BD40" s="253"/>
      <c r="BE40" s="253"/>
      <c r="BF40" s="253"/>
      <c r="BG40" s="253"/>
      <c r="BH40" s="253"/>
      <c r="BI40" s="253"/>
      <c r="BJ40" s="253"/>
      <c r="BK40" s="255"/>
      <c r="BL40" s="253"/>
      <c r="BM40" s="253"/>
      <c r="BN40" s="253"/>
      <c r="BO40" s="253"/>
      <c r="BP40" s="253"/>
      <c r="BQ40" s="253"/>
      <c r="BR40" s="253"/>
      <c r="BS40" s="255"/>
      <c r="BT40" s="287"/>
      <c r="BU40" s="253"/>
      <c r="BV40" s="253"/>
      <c r="BW40" s="253"/>
      <c r="BX40" s="253"/>
      <c r="BY40" s="253"/>
      <c r="BZ40" s="253"/>
      <c r="CA40" s="253"/>
      <c r="CB40" s="253"/>
      <c r="CC40" s="933"/>
      <c r="CD40" s="933"/>
      <c r="CE40" s="933"/>
      <c r="CF40" s="933"/>
      <c r="CG40" s="933"/>
      <c r="CH40" s="933"/>
      <c r="CI40" s="934"/>
      <c r="CJ40" s="934"/>
      <c r="CK40" s="933"/>
      <c r="CL40" s="933"/>
      <c r="CM40" s="933"/>
      <c r="CN40" s="933"/>
      <c r="CO40" s="933"/>
      <c r="CP40" s="933"/>
      <c r="CQ40" s="934"/>
      <c r="CR40" s="934"/>
      <c r="CS40" s="934"/>
      <c r="CT40" s="934"/>
      <c r="CU40" s="934"/>
      <c r="CV40" s="934"/>
      <c r="CW40" s="934"/>
      <c r="CX40" s="934"/>
      <c r="CY40" s="934"/>
      <c r="CZ40" s="934"/>
      <c r="DA40" s="708"/>
      <c r="DB40" s="708"/>
      <c r="DC40" s="708"/>
      <c r="DD40" s="708"/>
      <c r="DE40" s="708"/>
      <c r="DF40" s="708"/>
      <c r="DG40" s="256"/>
    </row>
    <row r="41" spans="1:111" s="256" customFormat="1" ht="15.75" customHeight="1">
      <c r="A41" s="232"/>
      <c r="B41" s="175"/>
      <c r="C41" s="175"/>
      <c r="D41" s="175"/>
      <c r="E41" s="175"/>
      <c r="F41" s="175"/>
      <c r="G41" s="175"/>
      <c r="H41" s="175"/>
      <c r="I41" s="175"/>
      <c r="J41" s="175"/>
      <c r="K41" s="175"/>
      <c r="L41" s="175"/>
      <c r="M41" s="175"/>
      <c r="N41" s="175"/>
      <c r="O41" s="175"/>
      <c r="P41" s="175"/>
      <c r="Q41" s="175"/>
      <c r="R41" s="175"/>
      <c r="S41" s="175"/>
      <c r="T41" s="175"/>
      <c r="U41" s="175"/>
      <c r="V41" s="175"/>
      <c r="W41" s="175"/>
      <c r="X41" s="175"/>
      <c r="Y41" s="175"/>
      <c r="Z41" s="175"/>
      <c r="AA41" s="175"/>
      <c r="AB41" s="175"/>
      <c r="AC41" s="175"/>
      <c r="AD41" s="175"/>
      <c r="AE41" s="175"/>
      <c r="AF41" s="175"/>
      <c r="AG41" s="175"/>
      <c r="AH41" s="175"/>
      <c r="AI41" s="175"/>
      <c r="AJ41" s="175"/>
      <c r="AK41" s="175"/>
      <c r="AL41" s="175"/>
      <c r="AM41" s="175"/>
      <c r="AN41" s="175"/>
      <c r="AO41" s="175"/>
      <c r="AP41" s="175"/>
      <c r="AQ41" s="175"/>
      <c r="AR41" s="175"/>
      <c r="AS41" s="175"/>
      <c r="AT41" s="175"/>
      <c r="AU41" s="175"/>
      <c r="AV41" s="175"/>
      <c r="AW41" s="175"/>
      <c r="AX41" s="175"/>
      <c r="AY41" s="175"/>
      <c r="AZ41" s="175"/>
      <c r="BA41" s="175"/>
      <c r="BB41" s="175"/>
      <c r="BC41" s="175"/>
      <c r="BD41" s="175"/>
      <c r="BE41" s="175"/>
      <c r="BF41" s="175"/>
      <c r="BG41" s="175"/>
      <c r="BH41" s="175"/>
      <c r="BI41" s="175"/>
      <c r="BJ41" s="175"/>
      <c r="BK41" s="176"/>
      <c r="BL41" s="175"/>
      <c r="BM41" s="253"/>
      <c r="BN41" s="253"/>
      <c r="BO41" s="253"/>
      <c r="BP41" s="253"/>
      <c r="BQ41" s="253"/>
      <c r="BR41" s="253"/>
      <c r="BS41" s="255"/>
      <c r="BT41" s="913"/>
      <c r="BU41" s="253"/>
      <c r="BV41" s="253"/>
      <c r="BW41" s="253"/>
      <c r="BX41" s="253"/>
      <c r="BY41" s="253"/>
      <c r="BZ41" s="253"/>
      <c r="CA41" s="253"/>
      <c r="CB41" s="253"/>
      <c r="CC41" s="933"/>
      <c r="CD41" s="933"/>
      <c r="CE41" s="933"/>
      <c r="CF41" s="933"/>
      <c r="CG41" s="933"/>
      <c r="CH41" s="933"/>
      <c r="CI41" s="934"/>
      <c r="CJ41" s="934"/>
      <c r="CK41" s="933"/>
      <c r="CL41" s="933"/>
      <c r="CM41" s="933"/>
      <c r="CN41" s="933"/>
      <c r="CO41" s="933"/>
      <c r="CP41" s="933"/>
      <c r="CQ41" s="934"/>
      <c r="CR41" s="934"/>
      <c r="CS41" s="934"/>
      <c r="CT41" s="934"/>
      <c r="CU41" s="934"/>
      <c r="CV41" s="934"/>
      <c r="CW41" s="934"/>
      <c r="CX41" s="934"/>
      <c r="CY41" s="934"/>
      <c r="CZ41" s="934"/>
      <c r="DA41" s="708"/>
      <c r="DB41" s="708"/>
      <c r="DC41" s="708"/>
      <c r="DD41" s="708"/>
      <c r="DE41" s="708"/>
      <c r="DF41" s="708"/>
      <c r="DG41" s="253"/>
    </row>
  </sheetData>
  <mergeCells count="97">
    <mergeCell ref="DA3:DB4"/>
    <mergeCell ref="R4:R5"/>
    <mergeCell ref="CK2:DF2"/>
    <mergeCell ref="CL4:CL5"/>
    <mergeCell ref="CM4:CN4"/>
    <mergeCell ref="CO4:CO5"/>
    <mergeCell ref="CP4:CP5"/>
    <mergeCell ref="CK4:CK5"/>
    <mergeCell ref="CK3:CQ3"/>
    <mergeCell ref="CS3:CY3"/>
    <mergeCell ref="CS4:CS5"/>
    <mergeCell ref="CU4:CV4"/>
    <mergeCell ref="CW4:CW5"/>
    <mergeCell ref="CY4:CY5"/>
    <mergeCell ref="CT4:CT5"/>
    <mergeCell ref="CX4:CX5"/>
    <mergeCell ref="A3:A5"/>
    <mergeCell ref="B3:H3"/>
    <mergeCell ref="B4:B5"/>
    <mergeCell ref="G4:G5"/>
    <mergeCell ref="C4:C5"/>
    <mergeCell ref="A39:DF39"/>
    <mergeCell ref="AG3:AM3"/>
    <mergeCell ref="AG4:AG5"/>
    <mergeCell ref="AH4:AH5"/>
    <mergeCell ref="AI4:AJ4"/>
    <mergeCell ref="AK4:AK5"/>
    <mergeCell ref="AO3:AU3"/>
    <mergeCell ref="AM4:AM5"/>
    <mergeCell ref="AF4:AF5"/>
    <mergeCell ref="R3:X3"/>
    <mergeCell ref="BJ4:BJ5"/>
    <mergeCell ref="BG4:BH4"/>
    <mergeCell ref="BI4:BI5"/>
    <mergeCell ref="AX4:AX5"/>
    <mergeCell ref="BC4:BC5"/>
    <mergeCell ref="CQ4:CQ5"/>
    <mergeCell ref="BM3:BS3"/>
    <mergeCell ref="BM4:BM5"/>
    <mergeCell ref="BN4:BN5"/>
    <mergeCell ref="BE4:BE5"/>
    <mergeCell ref="AL4:AL5"/>
    <mergeCell ref="AS4:AS5"/>
    <mergeCell ref="AO4:AO5"/>
    <mergeCell ref="A1:DF1"/>
    <mergeCell ref="L4:M4"/>
    <mergeCell ref="N4:N5"/>
    <mergeCell ref="D4:E4"/>
    <mergeCell ref="BU3:CA3"/>
    <mergeCell ref="BU4:BU5"/>
    <mergeCell ref="BV4:BV5"/>
    <mergeCell ref="BS4:BS5"/>
    <mergeCell ref="BO4:BP4"/>
    <mergeCell ref="BQ4:BQ5"/>
    <mergeCell ref="BR4:BR5"/>
    <mergeCell ref="J3:P3"/>
    <mergeCell ref="AT4:AT5"/>
    <mergeCell ref="AU4:AU5"/>
    <mergeCell ref="BW4:BX4"/>
    <mergeCell ref="AP4:AP5"/>
    <mergeCell ref="CI4:CI5"/>
    <mergeCell ref="BY4:BY5"/>
    <mergeCell ref="BZ4:BZ5"/>
    <mergeCell ref="CA4:CA5"/>
    <mergeCell ref="F4:F5"/>
    <mergeCell ref="BB4:BB5"/>
    <mergeCell ref="T4:U4"/>
    <mergeCell ref="AD4:AD5"/>
    <mergeCell ref="J4:J5"/>
    <mergeCell ref="AW4:AW5"/>
    <mergeCell ref="BK4:BK5"/>
    <mergeCell ref="BF4:BF5"/>
    <mergeCell ref="AY4:AZ4"/>
    <mergeCell ref="BA4:BA5"/>
    <mergeCell ref="AQ4:AR4"/>
    <mergeCell ref="X4:X5"/>
    <mergeCell ref="CC4:CC5"/>
    <mergeCell ref="CD4:CD5"/>
    <mergeCell ref="CE4:CF4"/>
    <mergeCell ref="CG4:CG5"/>
    <mergeCell ref="CH4:CH5"/>
    <mergeCell ref="DD3:DE4"/>
    <mergeCell ref="H4:H5"/>
    <mergeCell ref="P4:P5"/>
    <mergeCell ref="K4:K5"/>
    <mergeCell ref="O4:O5"/>
    <mergeCell ref="V4:V5"/>
    <mergeCell ref="AE4:AE5"/>
    <mergeCell ref="BE3:BK3"/>
    <mergeCell ref="AB4:AC4"/>
    <mergeCell ref="Z3:AF3"/>
    <mergeCell ref="AW3:BC3"/>
    <mergeCell ref="Z4:Z5"/>
    <mergeCell ref="AA4:AA5"/>
    <mergeCell ref="S4:S5"/>
    <mergeCell ref="W4:W5"/>
    <mergeCell ref="CC3:CI3"/>
  </mergeCells>
  <printOptions horizontalCentered="1"/>
  <pageMargins left="0.19685039370078741" right="0.19685039370078741" top="0.70866141732283472" bottom="0.51181102362204722" header="0.31496062992125984" footer="0.31496062992125984"/>
  <pageSetup paperSize="9" scale="48" orientation="landscape" r:id="rId1"/>
  <headerFooter>
    <oddFooter xml:space="preserve">&amp;C&amp;12Perú:Indicadores de &amp;14Resultados de los Programas Presupuestales, Primer Semestre 2019&amp;R&amp;14&amp;P+46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</sheetPr>
  <dimension ref="A1:BL21"/>
  <sheetViews>
    <sheetView showGridLines="0" view="pageBreakPreview" zoomScale="55" zoomScaleNormal="60" zoomScaleSheetLayoutView="55" zoomScalePageLayoutView="60" workbookViewId="0">
      <pane xSplit="1" ySplit="6" topLeftCell="B7" activePane="bottomRight" state="frozen"/>
      <selection activeCell="A30" sqref="A30"/>
      <selection pane="topRight" activeCell="A30" sqref="A30"/>
      <selection pane="bottomLeft" activeCell="A30" sqref="A30"/>
      <selection pane="bottomRight" activeCell="AB57" sqref="AB57"/>
    </sheetView>
  </sheetViews>
  <sheetFormatPr baseColWidth="10" defaultRowHeight="12.75"/>
  <cols>
    <col min="1" max="1" width="28.28515625" style="175" customWidth="1"/>
    <col min="2" max="2" width="0.5703125" style="175" customWidth="1"/>
    <col min="3" max="3" width="0.42578125" style="175" customWidth="1"/>
    <col min="4" max="4" width="9.7109375" style="175" hidden="1" customWidth="1"/>
    <col min="5" max="5" width="11.42578125" style="175" hidden="1" customWidth="1"/>
    <col min="6" max="6" width="9.42578125" style="175" hidden="1" customWidth="1"/>
    <col min="7" max="7" width="11.28515625" style="175" hidden="1" customWidth="1"/>
    <col min="8" max="8" width="12.28515625" style="175" hidden="1" customWidth="1"/>
    <col min="9" max="9" width="10.7109375" style="175" hidden="1" customWidth="1"/>
    <col min="10" max="10" width="11" style="176" hidden="1" customWidth="1"/>
    <col min="11" max="11" width="0.7109375" style="175" hidden="1" customWidth="1"/>
    <col min="12" max="12" width="9.7109375" style="175" customWidth="1"/>
    <col min="13" max="13" width="11.42578125" style="175" hidden="1" customWidth="1"/>
    <col min="14" max="14" width="9.42578125" style="175" hidden="1" customWidth="1"/>
    <col min="15" max="15" width="11.28515625" style="175" hidden="1" customWidth="1"/>
    <col min="16" max="16" width="12.28515625" style="175" bestFit="1" customWidth="1"/>
    <col min="17" max="17" width="10.7109375" style="175" hidden="1" customWidth="1"/>
    <col min="18" max="18" width="11" style="176" customWidth="1"/>
    <col min="19" max="19" width="0.7109375" style="175" customWidth="1"/>
    <col min="20" max="20" width="9.7109375" style="175" customWidth="1"/>
    <col min="21" max="21" width="11.42578125" style="175" hidden="1" customWidth="1"/>
    <col min="22" max="22" width="9.42578125" style="175" hidden="1" customWidth="1"/>
    <col min="23" max="23" width="11.28515625" style="175" hidden="1" customWidth="1"/>
    <col min="24" max="24" width="12.28515625" style="175" bestFit="1" customWidth="1"/>
    <col min="25" max="25" width="10.7109375" style="175" hidden="1" customWidth="1"/>
    <col min="26" max="26" width="11" style="176" customWidth="1"/>
    <col min="27" max="27" width="1.140625" style="175" customWidth="1"/>
    <col min="28" max="28" width="9.7109375" style="175" customWidth="1"/>
    <col min="29" max="29" width="11.42578125" style="175" hidden="1" customWidth="1"/>
    <col min="30" max="30" width="9.42578125" style="175" hidden="1" customWidth="1"/>
    <col min="31" max="31" width="11.28515625" style="175" hidden="1" customWidth="1"/>
    <col min="32" max="32" width="12.28515625" style="175" bestFit="1" customWidth="1"/>
    <col min="33" max="33" width="10.7109375" style="175" hidden="1" customWidth="1"/>
    <col min="34" max="34" width="11" style="176" customWidth="1"/>
    <col min="35" max="35" width="0.7109375" style="175" customWidth="1"/>
    <col min="36" max="36" width="9.7109375" style="175" customWidth="1"/>
    <col min="37" max="37" width="11.42578125" style="175" hidden="1" customWidth="1"/>
    <col min="38" max="38" width="9.42578125" style="175" hidden="1" customWidth="1"/>
    <col min="39" max="39" width="11.28515625" style="175" hidden="1" customWidth="1"/>
    <col min="40" max="40" width="12.28515625" style="175" bestFit="1" customWidth="1"/>
    <col min="41" max="41" width="10.7109375" style="175" hidden="1" customWidth="1"/>
    <col min="42" max="42" width="11" style="176" customWidth="1"/>
    <col min="43" max="43" width="1.7109375" style="175" customWidth="1"/>
    <col min="44" max="44" width="9.7109375" style="175" customWidth="1"/>
    <col min="45" max="45" width="14.140625" style="175" hidden="1" customWidth="1"/>
    <col min="46" max="47" width="10.7109375" style="175" hidden="1" customWidth="1"/>
    <col min="48" max="48" width="12.28515625" style="175" customWidth="1"/>
    <col min="49" max="49" width="14.140625" style="175" hidden="1" customWidth="1"/>
    <col min="50" max="50" width="11" style="176" customWidth="1"/>
    <col min="51" max="51" width="1.140625" style="176" customWidth="1"/>
    <col min="52" max="52" width="9.7109375" style="927" customWidth="1"/>
    <col min="53" max="53" width="11.42578125" style="927" hidden="1" customWidth="1"/>
    <col min="54" max="55" width="10.7109375" style="927" customWidth="1"/>
    <col min="56" max="56" width="12.28515625" style="927" bestFit="1" customWidth="1"/>
    <col min="57" max="57" width="10.7109375" style="927" hidden="1" customWidth="1"/>
    <col min="58" max="58" width="10.7109375" style="927" customWidth="1"/>
    <col min="59" max="60" width="8.28515625" style="175" customWidth="1"/>
    <col min="61" max="61" width="0.85546875" style="175" customWidth="1"/>
    <col min="62" max="62" width="8.28515625" style="175" customWidth="1"/>
    <col min="63" max="63" width="8.28515625" style="176" customWidth="1"/>
    <col min="64" max="16384" width="11.42578125" style="175"/>
  </cols>
  <sheetData>
    <row r="1" spans="1:64" ht="54.95" customHeight="1">
      <c r="A1" s="1964" t="s">
        <v>484</v>
      </c>
      <c r="B1" s="1964"/>
      <c r="C1" s="1964"/>
      <c r="D1" s="1964"/>
      <c r="E1" s="1964"/>
      <c r="F1" s="1964"/>
      <c r="G1" s="1964"/>
      <c r="H1" s="1964"/>
      <c r="I1" s="1964"/>
      <c r="J1" s="1964"/>
      <c r="K1" s="1964"/>
      <c r="L1" s="1964"/>
      <c r="M1" s="1964"/>
      <c r="N1" s="1964"/>
      <c r="O1" s="1964"/>
      <c r="P1" s="1964"/>
      <c r="Q1" s="1964"/>
      <c r="R1" s="1964"/>
      <c r="S1" s="1964"/>
      <c r="T1" s="1964"/>
      <c r="U1" s="1964"/>
      <c r="V1" s="1964"/>
      <c r="W1" s="1964"/>
      <c r="X1" s="1964"/>
      <c r="Y1" s="1964"/>
      <c r="Z1" s="1964"/>
      <c r="AA1" s="1964"/>
      <c r="AB1" s="1964"/>
      <c r="AC1" s="1964"/>
      <c r="AD1" s="1964"/>
      <c r="AE1" s="1964"/>
      <c r="AF1" s="1964"/>
      <c r="AG1" s="1964"/>
      <c r="AH1" s="1964"/>
      <c r="AI1" s="1964"/>
      <c r="AJ1" s="1964"/>
      <c r="AK1" s="1964"/>
      <c r="AL1" s="1964"/>
      <c r="AM1" s="1964"/>
      <c r="AN1" s="1964"/>
      <c r="AO1" s="1964"/>
      <c r="AP1" s="1964"/>
      <c r="AQ1" s="1964"/>
      <c r="AR1" s="1964"/>
      <c r="AS1" s="1964"/>
      <c r="AT1" s="1964"/>
      <c r="AU1" s="1964"/>
      <c r="AV1" s="1964"/>
      <c r="AW1" s="1964"/>
      <c r="AX1" s="1964"/>
      <c r="AY1" s="1964"/>
      <c r="AZ1" s="1964"/>
      <c r="BA1" s="1964"/>
      <c r="BB1" s="1964"/>
      <c r="BC1" s="1964"/>
      <c r="BD1" s="1964"/>
      <c r="BE1" s="1964"/>
      <c r="BF1" s="1964"/>
      <c r="BG1" s="1964"/>
      <c r="BH1" s="1964"/>
      <c r="BI1" s="1964"/>
      <c r="BJ1" s="1964"/>
      <c r="BK1" s="1964"/>
    </row>
    <row r="2" spans="1:64" ht="24" customHeight="1" thickBot="1">
      <c r="A2" s="1994"/>
      <c r="B2" s="1994"/>
      <c r="AZ2" s="176"/>
      <c r="BA2" s="176"/>
      <c r="BB2" s="176"/>
      <c r="BC2" s="176"/>
      <c r="BD2" s="176"/>
      <c r="BE2" s="176"/>
      <c r="BF2" s="176"/>
    </row>
    <row r="3" spans="1:64" s="333" customFormat="1" ht="30.75" customHeight="1" thickTop="1">
      <c r="A3" s="1949" t="s">
        <v>60</v>
      </c>
      <c r="B3" s="1786"/>
      <c r="C3" s="1454"/>
      <c r="D3" s="1944">
        <v>2013</v>
      </c>
      <c r="E3" s="1944"/>
      <c r="F3" s="1944"/>
      <c r="G3" s="1944"/>
      <c r="H3" s="1944"/>
      <c r="I3" s="1944"/>
      <c r="J3" s="1944"/>
      <c r="K3" s="1454"/>
      <c r="L3" s="1944">
        <v>2014</v>
      </c>
      <c r="M3" s="1944"/>
      <c r="N3" s="1944"/>
      <c r="O3" s="1944"/>
      <c r="P3" s="1944"/>
      <c r="Q3" s="1944"/>
      <c r="R3" s="1944"/>
      <c r="S3" s="1454"/>
      <c r="T3" s="1944">
        <v>2015</v>
      </c>
      <c r="U3" s="1944"/>
      <c r="V3" s="1944"/>
      <c r="W3" s="1944"/>
      <c r="X3" s="1944"/>
      <c r="Y3" s="1944"/>
      <c r="Z3" s="1944"/>
      <c r="AA3" s="1454"/>
      <c r="AB3" s="1944">
        <v>2016</v>
      </c>
      <c r="AC3" s="1944"/>
      <c r="AD3" s="1944"/>
      <c r="AE3" s="1944"/>
      <c r="AF3" s="1944"/>
      <c r="AG3" s="1944"/>
      <c r="AH3" s="1944"/>
      <c r="AI3" s="1454"/>
      <c r="AJ3" s="1944">
        <v>2017</v>
      </c>
      <c r="AK3" s="1944"/>
      <c r="AL3" s="1944"/>
      <c r="AM3" s="1944"/>
      <c r="AN3" s="1944"/>
      <c r="AO3" s="1944"/>
      <c r="AP3" s="1944"/>
      <c r="AQ3" s="1454"/>
      <c r="AR3" s="1944">
        <v>2018</v>
      </c>
      <c r="AS3" s="1944"/>
      <c r="AT3" s="1944"/>
      <c r="AU3" s="1944"/>
      <c r="AV3" s="1944"/>
      <c r="AW3" s="1944"/>
      <c r="AX3" s="1944"/>
      <c r="AY3" s="1454"/>
      <c r="AZ3" s="1963" t="s">
        <v>430</v>
      </c>
      <c r="BA3" s="1963"/>
      <c r="BB3" s="1963"/>
      <c r="BC3" s="1963"/>
      <c r="BD3" s="1963"/>
      <c r="BE3" s="1963"/>
      <c r="BF3" s="1963"/>
      <c r="BG3" s="1966" t="s">
        <v>401</v>
      </c>
      <c r="BH3" s="1966"/>
      <c r="BI3" s="1797"/>
      <c r="BJ3" s="1966" t="s">
        <v>395</v>
      </c>
      <c r="BK3" s="1966"/>
    </row>
    <row r="4" spans="1:64" ht="38.25" customHeight="1">
      <c r="A4" s="1950"/>
      <c r="B4" s="181"/>
      <c r="C4" s="1782"/>
      <c r="D4" s="1959" t="s">
        <v>0</v>
      </c>
      <c r="E4" s="1956" t="s">
        <v>54</v>
      </c>
      <c r="F4" s="1958" t="s">
        <v>1</v>
      </c>
      <c r="G4" s="1958"/>
      <c r="H4" s="1959" t="s">
        <v>2</v>
      </c>
      <c r="I4" s="1956" t="s">
        <v>46</v>
      </c>
      <c r="J4" s="1961" t="s">
        <v>43</v>
      </c>
      <c r="K4" s="1782"/>
      <c r="L4" s="1959" t="s">
        <v>0</v>
      </c>
      <c r="M4" s="1956" t="s">
        <v>54</v>
      </c>
      <c r="N4" s="1958" t="s">
        <v>1</v>
      </c>
      <c r="O4" s="1958"/>
      <c r="P4" s="1959" t="s">
        <v>2</v>
      </c>
      <c r="Q4" s="1956" t="s">
        <v>46</v>
      </c>
      <c r="R4" s="1961" t="s">
        <v>43</v>
      </c>
      <c r="S4" s="1782"/>
      <c r="T4" s="1959" t="s">
        <v>0</v>
      </c>
      <c r="U4" s="1956" t="s">
        <v>54</v>
      </c>
      <c r="V4" s="1958" t="s">
        <v>1</v>
      </c>
      <c r="W4" s="1958"/>
      <c r="X4" s="1959" t="s">
        <v>2</v>
      </c>
      <c r="Y4" s="1956" t="s">
        <v>46</v>
      </c>
      <c r="Z4" s="1961" t="s">
        <v>43</v>
      </c>
      <c r="AA4" s="1782"/>
      <c r="AB4" s="1959" t="s">
        <v>0</v>
      </c>
      <c r="AC4" s="1956" t="s">
        <v>54</v>
      </c>
      <c r="AD4" s="1958" t="s">
        <v>1</v>
      </c>
      <c r="AE4" s="1958"/>
      <c r="AF4" s="1959" t="s">
        <v>2</v>
      </c>
      <c r="AG4" s="1956" t="s">
        <v>46</v>
      </c>
      <c r="AH4" s="1961" t="s">
        <v>43</v>
      </c>
      <c r="AI4" s="1782"/>
      <c r="AJ4" s="1959" t="s">
        <v>0</v>
      </c>
      <c r="AK4" s="1956" t="s">
        <v>54</v>
      </c>
      <c r="AL4" s="1958" t="s">
        <v>1</v>
      </c>
      <c r="AM4" s="1958"/>
      <c r="AN4" s="1959" t="s">
        <v>2</v>
      </c>
      <c r="AO4" s="1956" t="s">
        <v>46</v>
      </c>
      <c r="AP4" s="1961" t="s">
        <v>43</v>
      </c>
      <c r="AQ4" s="1782"/>
      <c r="AR4" s="1959" t="s">
        <v>0</v>
      </c>
      <c r="AS4" s="1956" t="s">
        <v>54</v>
      </c>
      <c r="AT4" s="1958" t="s">
        <v>1</v>
      </c>
      <c r="AU4" s="1958"/>
      <c r="AV4" s="1959" t="s">
        <v>2</v>
      </c>
      <c r="AW4" s="1956" t="s">
        <v>46</v>
      </c>
      <c r="AX4" s="1961" t="s">
        <v>43</v>
      </c>
      <c r="AY4" s="1784"/>
      <c r="AZ4" s="1942" t="s">
        <v>0</v>
      </c>
      <c r="BA4" s="1968" t="s">
        <v>54</v>
      </c>
      <c r="BB4" s="1970" t="s">
        <v>1</v>
      </c>
      <c r="BC4" s="1970"/>
      <c r="BD4" s="1942" t="s">
        <v>2</v>
      </c>
      <c r="BE4" s="1968" t="s">
        <v>46</v>
      </c>
      <c r="BF4" s="1971" t="s">
        <v>43</v>
      </c>
      <c r="BG4" s="1967"/>
      <c r="BH4" s="1967"/>
      <c r="BI4" s="1798"/>
      <c r="BJ4" s="1967"/>
      <c r="BK4" s="1967"/>
    </row>
    <row r="5" spans="1:64" ht="55.5" customHeight="1" thickBot="1">
      <c r="A5" s="1951"/>
      <c r="B5" s="186"/>
      <c r="C5" s="1783"/>
      <c r="D5" s="1960"/>
      <c r="E5" s="1957"/>
      <c r="F5" s="1783" t="s">
        <v>3</v>
      </c>
      <c r="G5" s="1783" t="s">
        <v>4</v>
      </c>
      <c r="H5" s="1960"/>
      <c r="I5" s="1957"/>
      <c r="J5" s="1962"/>
      <c r="K5" s="1783"/>
      <c r="L5" s="1960"/>
      <c r="M5" s="1957"/>
      <c r="N5" s="1783" t="s">
        <v>3</v>
      </c>
      <c r="O5" s="1783" t="s">
        <v>4</v>
      </c>
      <c r="P5" s="1960"/>
      <c r="Q5" s="1957"/>
      <c r="R5" s="1962"/>
      <c r="S5" s="1783"/>
      <c r="T5" s="1960"/>
      <c r="U5" s="1957"/>
      <c r="V5" s="1783" t="s">
        <v>3</v>
      </c>
      <c r="W5" s="1783" t="s">
        <v>4</v>
      </c>
      <c r="X5" s="1960"/>
      <c r="Y5" s="1957"/>
      <c r="Z5" s="1962"/>
      <c r="AA5" s="1783"/>
      <c r="AB5" s="1960"/>
      <c r="AC5" s="1957"/>
      <c r="AD5" s="1783" t="s">
        <v>3</v>
      </c>
      <c r="AE5" s="1783" t="s">
        <v>4</v>
      </c>
      <c r="AF5" s="1960"/>
      <c r="AG5" s="1957"/>
      <c r="AH5" s="1962"/>
      <c r="AI5" s="1783"/>
      <c r="AJ5" s="1960"/>
      <c r="AK5" s="1957"/>
      <c r="AL5" s="1783" t="s">
        <v>3</v>
      </c>
      <c r="AM5" s="1783" t="s">
        <v>4</v>
      </c>
      <c r="AN5" s="1960"/>
      <c r="AO5" s="1957"/>
      <c r="AP5" s="1962"/>
      <c r="AQ5" s="1783"/>
      <c r="AR5" s="1960"/>
      <c r="AS5" s="1957"/>
      <c r="AT5" s="1783" t="s">
        <v>3</v>
      </c>
      <c r="AU5" s="1783" t="s">
        <v>4</v>
      </c>
      <c r="AV5" s="1960"/>
      <c r="AW5" s="1957"/>
      <c r="AX5" s="1962"/>
      <c r="AY5" s="1785"/>
      <c r="AZ5" s="1943"/>
      <c r="BA5" s="1969"/>
      <c r="BB5" s="1799" t="s">
        <v>3</v>
      </c>
      <c r="BC5" s="1799" t="s">
        <v>4</v>
      </c>
      <c r="BD5" s="1943"/>
      <c r="BE5" s="1969"/>
      <c r="BF5" s="1972"/>
      <c r="BG5" s="1805" t="s">
        <v>431</v>
      </c>
      <c r="BH5" s="1805" t="s">
        <v>432</v>
      </c>
      <c r="BI5" s="1806"/>
      <c r="BJ5" s="1805" t="s">
        <v>431</v>
      </c>
      <c r="BK5" s="1805" t="s">
        <v>432</v>
      </c>
    </row>
    <row r="6" spans="1:64" ht="8.1" customHeight="1" thickTop="1">
      <c r="A6" s="1787"/>
      <c r="B6" s="181"/>
      <c r="C6" s="190"/>
      <c r="D6" s="191"/>
      <c r="E6" s="191"/>
      <c r="F6" s="191"/>
      <c r="G6" s="191"/>
      <c r="H6" s="191"/>
      <c r="I6" s="191"/>
      <c r="J6" s="192"/>
      <c r="K6" s="190"/>
      <c r="L6" s="191"/>
      <c r="M6" s="191"/>
      <c r="N6" s="191"/>
      <c r="O6" s="191"/>
      <c r="P6" s="191"/>
      <c r="Q6" s="191"/>
      <c r="R6" s="192"/>
      <c r="S6" s="190"/>
      <c r="T6" s="191"/>
      <c r="U6" s="191"/>
      <c r="V6" s="191"/>
      <c r="W6" s="191"/>
      <c r="X6" s="191"/>
      <c r="Y6" s="191"/>
      <c r="Z6" s="192"/>
      <c r="AA6" s="190"/>
      <c r="AB6" s="191"/>
      <c r="AC6" s="191"/>
      <c r="AD6" s="191"/>
      <c r="AE6" s="191"/>
      <c r="AF6" s="191"/>
      <c r="AG6" s="191"/>
      <c r="AH6" s="192"/>
      <c r="AI6" s="190"/>
      <c r="AJ6" s="191"/>
      <c r="AK6" s="191"/>
      <c r="AL6" s="191"/>
      <c r="AM6" s="191"/>
      <c r="AN6" s="191"/>
      <c r="AO6" s="191"/>
      <c r="AP6" s="192"/>
      <c r="AQ6" s="190"/>
      <c r="AR6" s="191"/>
      <c r="AS6" s="191"/>
      <c r="AT6" s="191"/>
      <c r="AU6" s="191"/>
      <c r="AV6" s="191"/>
      <c r="AW6" s="191"/>
      <c r="AX6" s="191"/>
      <c r="AY6" s="191"/>
      <c r="AZ6" s="191"/>
      <c r="BA6" s="191"/>
      <c r="BB6" s="191"/>
      <c r="BC6" s="191"/>
      <c r="BD6" s="191"/>
      <c r="BE6" s="191"/>
      <c r="BF6" s="191"/>
      <c r="BG6" s="1810"/>
      <c r="BH6" s="1810"/>
      <c r="BI6" s="1810"/>
      <c r="BJ6" s="1810"/>
      <c r="BK6" s="1811"/>
    </row>
    <row r="7" spans="1:64" ht="24.95" customHeight="1">
      <c r="A7" s="818" t="s">
        <v>5</v>
      </c>
      <c r="B7" s="578"/>
      <c r="C7" s="581"/>
      <c r="D7" s="887">
        <v>46.396236191011361</v>
      </c>
      <c r="E7" s="881">
        <v>1.001183337109635</v>
      </c>
      <c r="F7" s="881">
        <v>44.431986475342043</v>
      </c>
      <c r="G7" s="881">
        <v>48.360485906680672</v>
      </c>
      <c r="H7" s="881">
        <v>2.1578977505584831</v>
      </c>
      <c r="I7" s="695">
        <v>4136.761894000002</v>
      </c>
      <c r="J7" s="695">
        <v>4333</v>
      </c>
      <c r="K7" s="581"/>
      <c r="L7" s="887">
        <v>46.846936668200982</v>
      </c>
      <c r="M7" s="881">
        <v>0.9758336178029533</v>
      </c>
      <c r="N7" s="881">
        <v>44.93260752630075</v>
      </c>
      <c r="O7" s="881">
        <v>48.761265810101214</v>
      </c>
      <c r="P7" s="881">
        <v>2.0830254595181139</v>
      </c>
      <c r="Q7" s="695">
        <v>4505.0684700000156</v>
      </c>
      <c r="R7" s="695">
        <v>4586</v>
      </c>
      <c r="S7" s="581"/>
      <c r="T7" s="887">
        <v>43.50929305612933</v>
      </c>
      <c r="U7" s="881">
        <v>0.62595747576869032</v>
      </c>
      <c r="V7" s="881">
        <v>42.281960214141876</v>
      </c>
      <c r="W7" s="881">
        <v>44.736625898116777</v>
      </c>
      <c r="X7" s="881">
        <v>1.4386753537024182</v>
      </c>
      <c r="Y7" s="695">
        <v>5914.6236430000363</v>
      </c>
      <c r="Z7" s="695">
        <v>12182</v>
      </c>
      <c r="AA7" s="581"/>
      <c r="AB7" s="887">
        <v>43.591674517737687</v>
      </c>
      <c r="AC7" s="881">
        <v>0.69290861652199587</v>
      </c>
      <c r="AD7" s="881">
        <v>42.233060669462503</v>
      </c>
      <c r="AE7" s="881">
        <v>44.950288366012877</v>
      </c>
      <c r="AF7" s="881">
        <v>1.5895434717472199</v>
      </c>
      <c r="AG7" s="695">
        <v>5457.7278489999853</v>
      </c>
      <c r="AH7" s="695">
        <v>10660</v>
      </c>
      <c r="AI7" s="581"/>
      <c r="AJ7" s="887">
        <v>43.60930491018992</v>
      </c>
      <c r="AK7" s="881">
        <v>0.70341228485959895</v>
      </c>
      <c r="AL7" s="881">
        <v>42.230095917355442</v>
      </c>
      <c r="AM7" s="881">
        <v>44.988513903024405</v>
      </c>
      <c r="AN7" s="881">
        <v>1.6129866924231504</v>
      </c>
      <c r="AO7" s="695">
        <v>4910.580485999928</v>
      </c>
      <c r="AP7" s="695">
        <v>10970</v>
      </c>
      <c r="AQ7" s="581"/>
      <c r="AR7" s="887">
        <v>43.545012217065789</v>
      </c>
      <c r="AS7" s="881">
        <v>0.61801413983443942</v>
      </c>
      <c r="AT7" s="881">
        <v>42.333225670075741</v>
      </c>
      <c r="AU7" s="881">
        <v>44.75679876405583</v>
      </c>
      <c r="AV7" s="881">
        <v>1.4192535685917951</v>
      </c>
      <c r="AW7" s="881">
        <v>4466.2356489999902</v>
      </c>
      <c r="AX7" s="695">
        <v>11377</v>
      </c>
      <c r="AY7" s="1816"/>
      <c r="AZ7" s="881">
        <v>42.190871055471426</v>
      </c>
      <c r="BA7" s="881">
        <v>0.85720776802375542</v>
      </c>
      <c r="BB7" s="881">
        <v>40.509210221463718</v>
      </c>
      <c r="BC7" s="881">
        <v>43.872531889479134</v>
      </c>
      <c r="BD7" s="881">
        <v>2.0317375455385167</v>
      </c>
      <c r="BE7" s="695">
        <v>2154.131064999995</v>
      </c>
      <c r="BF7" s="695">
        <v>5210</v>
      </c>
      <c r="BG7" s="881">
        <v>-4.5999999999999996</v>
      </c>
      <c r="BH7" s="881">
        <v>-1.3</v>
      </c>
      <c r="BI7" s="695"/>
      <c r="BJ7" s="695" t="s">
        <v>437</v>
      </c>
      <c r="BK7" s="695" t="s">
        <v>258</v>
      </c>
      <c r="BL7" s="1435"/>
    </row>
    <row r="8" spans="1:64" ht="4.5" customHeight="1">
      <c r="A8" s="427"/>
      <c r="B8" s="587"/>
      <c r="C8" s="597"/>
      <c r="D8" s="882"/>
      <c r="E8" s="882"/>
      <c r="F8" s="882"/>
      <c r="G8" s="882"/>
      <c r="H8" s="882"/>
      <c r="I8" s="882"/>
      <c r="J8" s="708"/>
      <c r="K8" s="597"/>
      <c r="L8" s="882"/>
      <c r="M8" s="882"/>
      <c r="N8" s="882"/>
      <c r="O8" s="882"/>
      <c r="P8" s="882"/>
      <c r="Q8" s="882"/>
      <c r="R8" s="708"/>
      <c r="S8" s="597"/>
      <c r="T8" s="882"/>
      <c r="U8" s="882"/>
      <c r="V8" s="882"/>
      <c r="W8" s="882"/>
      <c r="X8" s="882"/>
      <c r="Y8" s="882"/>
      <c r="Z8" s="708"/>
      <c r="AA8" s="597"/>
      <c r="AB8" s="882"/>
      <c r="AC8" s="882"/>
      <c r="AD8" s="882"/>
      <c r="AE8" s="882"/>
      <c r="AF8" s="882"/>
      <c r="AG8" s="882"/>
      <c r="AH8" s="708"/>
      <c r="AI8" s="597"/>
      <c r="AJ8" s="882"/>
      <c r="AK8" s="882"/>
      <c r="AL8" s="882"/>
      <c r="AM8" s="882"/>
      <c r="AN8" s="882"/>
      <c r="AO8" s="882"/>
      <c r="AP8" s="708"/>
      <c r="AQ8" s="597"/>
      <c r="AR8" s="882"/>
      <c r="AS8" s="882"/>
      <c r="AT8" s="882"/>
      <c r="AU8" s="882"/>
      <c r="AV8" s="882"/>
      <c r="AW8" s="882"/>
      <c r="AX8" s="708"/>
      <c r="AY8" s="1735"/>
      <c r="AZ8" s="882"/>
      <c r="BA8" s="882"/>
      <c r="BB8" s="882"/>
      <c r="BC8" s="882"/>
      <c r="BD8" s="882"/>
      <c r="BE8" s="708"/>
      <c r="BF8" s="708"/>
      <c r="BG8" s="882"/>
      <c r="BH8" s="882"/>
      <c r="BI8" s="882"/>
      <c r="BJ8" s="882"/>
      <c r="BK8" s="708"/>
      <c r="BL8" s="1435"/>
    </row>
    <row r="9" spans="1:64" ht="24.95" customHeight="1">
      <c r="A9" s="829" t="s">
        <v>424</v>
      </c>
      <c r="B9" s="830"/>
      <c r="C9" s="614"/>
      <c r="D9" s="1414"/>
      <c r="E9" s="1414"/>
      <c r="F9" s="1414"/>
      <c r="G9" s="1414"/>
      <c r="H9" s="1414"/>
      <c r="I9" s="1414"/>
      <c r="J9" s="1411"/>
      <c r="K9" s="614"/>
      <c r="L9" s="1414"/>
      <c r="M9" s="1414"/>
      <c r="N9" s="1414"/>
      <c r="O9" s="1414"/>
      <c r="P9" s="1414"/>
      <c r="Q9" s="1414"/>
      <c r="R9" s="1411"/>
      <c r="S9" s="614"/>
      <c r="T9" s="1414"/>
      <c r="U9" s="1414"/>
      <c r="V9" s="1414"/>
      <c r="W9" s="1414"/>
      <c r="X9" s="1414"/>
      <c r="Y9" s="1414"/>
      <c r="Z9" s="1411"/>
      <c r="AA9" s="614"/>
      <c r="AB9" s="1414"/>
      <c r="AC9" s="1414"/>
      <c r="AD9" s="1414"/>
      <c r="AE9" s="1414"/>
      <c r="AF9" s="1414"/>
      <c r="AG9" s="1414"/>
      <c r="AH9" s="1411"/>
      <c r="AI9" s="614"/>
      <c r="AJ9" s="1414"/>
      <c r="AK9" s="1414"/>
      <c r="AL9" s="1414"/>
      <c r="AM9" s="1414"/>
      <c r="AN9" s="1414"/>
      <c r="AO9" s="1414"/>
      <c r="AP9" s="1411"/>
      <c r="AQ9" s="614"/>
      <c r="AR9" s="1414"/>
      <c r="AS9" s="1414"/>
      <c r="AT9" s="1414"/>
      <c r="AU9" s="1414"/>
      <c r="AV9" s="1414"/>
      <c r="AW9" s="1414"/>
      <c r="AX9" s="1411"/>
      <c r="AY9" s="1817"/>
      <c r="AZ9" s="1414"/>
      <c r="BA9" s="1414"/>
      <c r="BB9" s="1414"/>
      <c r="BC9" s="1414"/>
      <c r="BD9" s="1414"/>
      <c r="BE9" s="1411"/>
      <c r="BF9" s="1411"/>
      <c r="BG9" s="1414"/>
      <c r="BH9" s="1414"/>
      <c r="BI9" s="1414"/>
      <c r="BJ9" s="1414"/>
      <c r="BK9" s="1411"/>
      <c r="BL9" s="1435"/>
    </row>
    <row r="10" spans="1:64" ht="24.95" customHeight="1">
      <c r="A10" s="1789" t="s">
        <v>425</v>
      </c>
      <c r="B10" s="838"/>
      <c r="C10" s="844"/>
      <c r="D10" s="1000">
        <v>57.633721931980709</v>
      </c>
      <c r="E10" s="1000">
        <v>3.5412071236730687</v>
      </c>
      <c r="F10" s="1000">
        <v>50.686128191675309</v>
      </c>
      <c r="G10" s="1000">
        <v>64.581315672286109</v>
      </c>
      <c r="H10" s="1000">
        <v>6.1443318338045216</v>
      </c>
      <c r="I10" s="1002">
        <v>382.04722100000032</v>
      </c>
      <c r="J10" s="1002">
        <v>366</v>
      </c>
      <c r="K10" s="844"/>
      <c r="L10" s="1000">
        <v>60.667141238202468</v>
      </c>
      <c r="M10" s="1000">
        <v>3.2886641705055104</v>
      </c>
      <c r="N10" s="1000">
        <v>54.215646285921459</v>
      </c>
      <c r="O10" s="1000">
        <v>67.118636190483485</v>
      </c>
      <c r="P10" s="1000">
        <v>5.420832601280738</v>
      </c>
      <c r="Q10" s="1002">
        <v>338.25739899999979</v>
      </c>
      <c r="R10" s="1002">
        <v>358</v>
      </c>
      <c r="S10" s="844"/>
      <c r="T10" s="1000">
        <v>59.422522778832445</v>
      </c>
      <c r="U10" s="1000">
        <v>2.0382845935623441</v>
      </c>
      <c r="V10" s="1000">
        <v>55.425999500755111</v>
      </c>
      <c r="W10" s="1000">
        <v>63.419046056909778</v>
      </c>
      <c r="X10" s="1000">
        <v>3.4301549282058148</v>
      </c>
      <c r="Y10" s="1002">
        <v>474.12328999999971</v>
      </c>
      <c r="Z10" s="1002">
        <v>985</v>
      </c>
      <c r="AA10" s="844"/>
      <c r="AB10" s="1000">
        <v>62.057124577834344</v>
      </c>
      <c r="AC10" s="1000">
        <v>2.3092890473765348</v>
      </c>
      <c r="AD10" s="1000">
        <v>57.529208479483486</v>
      </c>
      <c r="AE10" s="1000">
        <v>66.585040676185201</v>
      </c>
      <c r="AF10" s="1000">
        <v>3.7212311448303392</v>
      </c>
      <c r="AG10" s="1002">
        <v>513.46112500000038</v>
      </c>
      <c r="AH10" s="1002">
        <v>957</v>
      </c>
      <c r="AI10" s="844"/>
      <c r="AJ10" s="1000">
        <v>59.164845847133073</v>
      </c>
      <c r="AK10" s="1000">
        <v>2.112744260649551</v>
      </c>
      <c r="AL10" s="1000">
        <v>55.02230249586232</v>
      </c>
      <c r="AM10" s="1000">
        <v>63.307389198403833</v>
      </c>
      <c r="AN10" s="1000">
        <v>3.5709452638621677</v>
      </c>
      <c r="AO10" s="1002">
        <v>442.02531800000003</v>
      </c>
      <c r="AP10" s="1002">
        <v>1036</v>
      </c>
      <c r="AQ10" s="844"/>
      <c r="AR10" s="1000">
        <v>57.379918789388128</v>
      </c>
      <c r="AS10" s="1000">
        <v>1.9671535520516801</v>
      </c>
      <c r="AT10" s="1000">
        <v>53.522773690930514</v>
      </c>
      <c r="AU10" s="1000">
        <v>61.237063887845743</v>
      </c>
      <c r="AV10" s="1000">
        <v>3.4282961592749523</v>
      </c>
      <c r="AW10" s="1000">
        <v>429.22222999999906</v>
      </c>
      <c r="AX10" s="1002">
        <v>1080</v>
      </c>
      <c r="AY10" s="1831"/>
      <c r="AZ10" s="1000">
        <v>62.616413151401552</v>
      </c>
      <c r="BA10" s="1000">
        <v>2.6468251674046521</v>
      </c>
      <c r="BB10" s="1000">
        <v>57.42390045549822</v>
      </c>
      <c r="BC10" s="1000">
        <v>67.808925847304877</v>
      </c>
      <c r="BD10" s="1000">
        <v>4.2270469261866488</v>
      </c>
      <c r="BE10" s="1002">
        <v>223.66233700000004</v>
      </c>
      <c r="BF10" s="1002">
        <v>529</v>
      </c>
      <c r="BG10" s="1000">
        <v>1.9</v>
      </c>
      <c r="BH10" s="1000">
        <v>5.2</v>
      </c>
      <c r="BI10" s="1002"/>
      <c r="BJ10" s="1002" t="s">
        <v>258</v>
      </c>
      <c r="BK10" s="1002" t="s">
        <v>258</v>
      </c>
      <c r="BL10" s="1435"/>
    </row>
    <row r="11" spans="1:64" ht="24.95" customHeight="1">
      <c r="A11" s="1790" t="s">
        <v>426</v>
      </c>
      <c r="B11" s="609"/>
      <c r="C11" s="597"/>
      <c r="D11" s="882">
        <v>57.256130474043317</v>
      </c>
      <c r="E11" s="882">
        <v>3.3243385609139309</v>
      </c>
      <c r="F11" s="882">
        <v>50.73401725957951</v>
      </c>
      <c r="G11" s="882">
        <v>63.778243688507132</v>
      </c>
      <c r="H11" s="882">
        <v>5.806083179898085</v>
      </c>
      <c r="I11" s="708">
        <v>424.62005900000037</v>
      </c>
      <c r="J11" s="708">
        <v>422</v>
      </c>
      <c r="K11" s="597"/>
      <c r="L11" s="882">
        <v>63.105575348889545</v>
      </c>
      <c r="M11" s="882">
        <v>3.0692331135928845</v>
      </c>
      <c r="N11" s="882">
        <v>57.08454647117518</v>
      </c>
      <c r="O11" s="882">
        <v>69.126604226603902</v>
      </c>
      <c r="P11" s="882">
        <v>4.8636480954719525</v>
      </c>
      <c r="Q11" s="708">
        <v>424.19275400000015</v>
      </c>
      <c r="R11" s="708">
        <v>452</v>
      </c>
      <c r="S11" s="597"/>
      <c r="T11" s="882">
        <v>59.721842043527964</v>
      </c>
      <c r="U11" s="882">
        <v>1.970807662418135</v>
      </c>
      <c r="V11" s="882">
        <v>55.857622726782999</v>
      </c>
      <c r="W11" s="882">
        <v>63.586061360272929</v>
      </c>
      <c r="X11" s="882">
        <v>3.2999780230852926</v>
      </c>
      <c r="Y11" s="708">
        <v>574.31691699999999</v>
      </c>
      <c r="Z11" s="708">
        <v>1141</v>
      </c>
      <c r="AA11" s="597"/>
      <c r="AB11" s="882">
        <v>56.66098303530616</v>
      </c>
      <c r="AC11" s="882">
        <v>2.1452613751708172</v>
      </c>
      <c r="AD11" s="882">
        <v>52.454682604079785</v>
      </c>
      <c r="AE11" s="882">
        <v>60.867283466532527</v>
      </c>
      <c r="AF11" s="882">
        <v>3.7861351149415792</v>
      </c>
      <c r="AG11" s="708">
        <v>521.91222100000107</v>
      </c>
      <c r="AH11" s="708">
        <v>1054</v>
      </c>
      <c r="AI11" s="597"/>
      <c r="AJ11" s="882">
        <v>59.899477347818532</v>
      </c>
      <c r="AK11" s="882">
        <v>1.9889591184602908</v>
      </c>
      <c r="AL11" s="882">
        <v>55.999644544773133</v>
      </c>
      <c r="AM11" s="882">
        <v>63.799310150863931</v>
      </c>
      <c r="AN11" s="882">
        <v>3.3204949467438487</v>
      </c>
      <c r="AO11" s="708">
        <v>488.82872600000053</v>
      </c>
      <c r="AP11" s="708">
        <v>1113</v>
      </c>
      <c r="AQ11" s="597"/>
      <c r="AR11" s="882">
        <v>61.762199137670713</v>
      </c>
      <c r="AS11" s="882">
        <v>1.8135778174490154</v>
      </c>
      <c r="AT11" s="882">
        <v>58.206181468409902</v>
      </c>
      <c r="AU11" s="882">
        <v>65.318216806931531</v>
      </c>
      <c r="AV11" s="882">
        <v>2.9363880217517337</v>
      </c>
      <c r="AW11" s="882">
        <v>416.93164199999939</v>
      </c>
      <c r="AX11" s="708">
        <v>1090</v>
      </c>
      <c r="AY11" s="1735"/>
      <c r="AZ11" s="882">
        <v>60.252131827858094</v>
      </c>
      <c r="BA11" s="882">
        <v>2.7142921922857246</v>
      </c>
      <c r="BB11" s="882">
        <v>54.927263059644439</v>
      </c>
      <c r="BC11" s="882">
        <v>65.577000596071741</v>
      </c>
      <c r="BD11" s="882">
        <v>4.5048898851256052</v>
      </c>
      <c r="BE11" s="708">
        <v>208.1401640000002</v>
      </c>
      <c r="BF11" s="708">
        <v>516</v>
      </c>
      <c r="BG11" s="882">
        <v>-2.8</v>
      </c>
      <c r="BH11" s="882">
        <v>-1.5</v>
      </c>
      <c r="BI11" s="708"/>
      <c r="BJ11" s="708" t="s">
        <v>258</v>
      </c>
      <c r="BK11" s="708" t="s">
        <v>258</v>
      </c>
      <c r="BL11" s="1435"/>
    </row>
    <row r="12" spans="1:64" ht="24.95" customHeight="1">
      <c r="A12" s="1789" t="s">
        <v>427</v>
      </c>
      <c r="B12" s="838"/>
      <c r="C12" s="844"/>
      <c r="D12" s="1000">
        <v>60.385859332223681</v>
      </c>
      <c r="E12" s="1000">
        <v>2.4561666230527344</v>
      </c>
      <c r="F12" s="1000">
        <v>55.567037032507869</v>
      </c>
      <c r="G12" s="1000">
        <v>65.204681631939494</v>
      </c>
      <c r="H12" s="1000">
        <v>4.0674532915722725</v>
      </c>
      <c r="I12" s="1002">
        <v>835.60005699999942</v>
      </c>
      <c r="J12" s="1002">
        <v>891</v>
      </c>
      <c r="K12" s="844"/>
      <c r="L12" s="1000">
        <v>63.027779069853864</v>
      </c>
      <c r="M12" s="1000">
        <v>2.0414630812987133</v>
      </c>
      <c r="N12" s="1000">
        <v>59.022964932129909</v>
      </c>
      <c r="O12" s="1000">
        <v>67.032593207577818</v>
      </c>
      <c r="P12" s="1000">
        <v>3.238989397097674</v>
      </c>
      <c r="Q12" s="1002">
        <v>960.03977599999871</v>
      </c>
      <c r="R12" s="1002">
        <v>975</v>
      </c>
      <c r="S12" s="844"/>
      <c r="T12" s="1000">
        <v>58.387738225895426</v>
      </c>
      <c r="U12" s="1000">
        <v>1.4027282365701204</v>
      </c>
      <c r="V12" s="1000">
        <v>55.637368592540589</v>
      </c>
      <c r="W12" s="1000">
        <v>61.138107859250255</v>
      </c>
      <c r="X12" s="1000">
        <v>2.4024363319968427</v>
      </c>
      <c r="Y12" s="1002">
        <v>1180.0003390000022</v>
      </c>
      <c r="Z12" s="1002">
        <v>2452</v>
      </c>
      <c r="AA12" s="844"/>
      <c r="AB12" s="1000">
        <v>59.317144594645619</v>
      </c>
      <c r="AC12" s="1000">
        <v>1.496143200587011</v>
      </c>
      <c r="AD12" s="1000">
        <v>56.383596327453965</v>
      </c>
      <c r="AE12" s="1000">
        <v>62.250692861837273</v>
      </c>
      <c r="AF12" s="1000">
        <v>2.5222778520631342</v>
      </c>
      <c r="AG12" s="1002">
        <v>1059.5699680000032</v>
      </c>
      <c r="AH12" s="1002">
        <v>2084</v>
      </c>
      <c r="AI12" s="844"/>
      <c r="AJ12" s="1000">
        <v>56.558220481560951</v>
      </c>
      <c r="AK12" s="1000">
        <v>1.4574188965541901</v>
      </c>
      <c r="AL12" s="1000">
        <v>53.700600147483811</v>
      </c>
      <c r="AM12" s="1000">
        <v>59.415840815638091</v>
      </c>
      <c r="AN12" s="1000">
        <v>2.5768471570447238</v>
      </c>
      <c r="AO12" s="1002">
        <v>1007.7090300000003</v>
      </c>
      <c r="AP12" s="1002">
        <v>2201</v>
      </c>
      <c r="AQ12" s="844"/>
      <c r="AR12" s="1000">
        <v>56.525398132092228</v>
      </c>
      <c r="AS12" s="1000">
        <v>1.4200535189809094</v>
      </c>
      <c r="AT12" s="1000">
        <v>53.740992987627536</v>
      </c>
      <c r="AU12" s="1000">
        <v>59.309803276556927</v>
      </c>
      <c r="AV12" s="1000">
        <v>2.5122397469230306</v>
      </c>
      <c r="AW12" s="1000">
        <v>894.65244599999755</v>
      </c>
      <c r="AX12" s="1002">
        <v>2244</v>
      </c>
      <c r="AY12" s="1831"/>
      <c r="AZ12" s="1000">
        <v>53.258241898062032</v>
      </c>
      <c r="BA12" s="1000">
        <v>1.9793718526784532</v>
      </c>
      <c r="BB12" s="1000">
        <v>49.375131822822496</v>
      </c>
      <c r="BC12" s="1000">
        <v>57.14135197330156</v>
      </c>
      <c r="BD12" s="1000">
        <v>3.7165550009462081</v>
      </c>
      <c r="BE12" s="1002">
        <v>418.1585629999995</v>
      </c>
      <c r="BF12" s="1002">
        <v>1014</v>
      </c>
      <c r="BG12" s="1000">
        <v>-9.6999999999999993</v>
      </c>
      <c r="BH12" s="1000">
        <v>-3.2</v>
      </c>
      <c r="BI12" s="1002"/>
      <c r="BJ12" s="1002" t="s">
        <v>437</v>
      </c>
      <c r="BK12" s="1002" t="s">
        <v>258</v>
      </c>
      <c r="BL12" s="1435"/>
    </row>
    <row r="13" spans="1:64" ht="24.95" customHeight="1">
      <c r="A13" s="1789" t="s">
        <v>428</v>
      </c>
      <c r="B13" s="838"/>
      <c r="C13" s="844"/>
      <c r="D13" s="1000">
        <v>46.451605779417591</v>
      </c>
      <c r="E13" s="1000">
        <v>2.3277067289864628</v>
      </c>
      <c r="F13" s="1000">
        <v>41.884812554739177</v>
      </c>
      <c r="G13" s="1000">
        <v>51.018399004096018</v>
      </c>
      <c r="H13" s="1000">
        <v>5.0110360878371498</v>
      </c>
      <c r="I13" s="1002">
        <v>818.69946499999924</v>
      </c>
      <c r="J13" s="1002">
        <v>870</v>
      </c>
      <c r="K13" s="844"/>
      <c r="L13" s="1000">
        <v>47.909185997860469</v>
      </c>
      <c r="M13" s="1000">
        <v>2.175028751313353</v>
      </c>
      <c r="N13" s="1000">
        <v>43.642351112130186</v>
      </c>
      <c r="O13" s="1000">
        <v>52.176020883590759</v>
      </c>
      <c r="P13" s="1000">
        <v>4.5398991988936848</v>
      </c>
      <c r="Q13" s="1002">
        <v>952.95930099999794</v>
      </c>
      <c r="R13" s="1002">
        <v>938</v>
      </c>
      <c r="S13" s="844"/>
      <c r="T13" s="1000">
        <v>43.592844517034827</v>
      </c>
      <c r="U13" s="1000">
        <v>1.2922421455034085</v>
      </c>
      <c r="V13" s="1000">
        <v>41.059108142964057</v>
      </c>
      <c r="W13" s="1000">
        <v>46.126580891105604</v>
      </c>
      <c r="X13" s="1000">
        <v>2.9643446299964147</v>
      </c>
      <c r="Y13" s="1002">
        <v>1192.9814440000059</v>
      </c>
      <c r="Z13" s="1002">
        <v>2496</v>
      </c>
      <c r="AA13" s="844"/>
      <c r="AB13" s="1000">
        <v>43.564175810114286</v>
      </c>
      <c r="AC13" s="1000">
        <v>1.423916508563567</v>
      </c>
      <c r="AD13" s="1000">
        <v>40.772245328671495</v>
      </c>
      <c r="AE13" s="1000">
        <v>46.356106291557076</v>
      </c>
      <c r="AF13" s="1000">
        <v>3.2685491739131591</v>
      </c>
      <c r="AG13" s="1002">
        <v>1056.6470120000029</v>
      </c>
      <c r="AH13" s="1002">
        <v>2106</v>
      </c>
      <c r="AI13" s="844"/>
      <c r="AJ13" s="1000">
        <v>41.423951030355596</v>
      </c>
      <c r="AK13" s="1000">
        <v>1.3797099642067525</v>
      </c>
      <c r="AL13" s="1000">
        <v>38.718697751310124</v>
      </c>
      <c r="AM13" s="1000">
        <v>44.129204309401061</v>
      </c>
      <c r="AN13" s="1000">
        <v>3.3307058595055241</v>
      </c>
      <c r="AO13" s="1002">
        <v>1039.2916810000017</v>
      </c>
      <c r="AP13" s="1002">
        <v>2323</v>
      </c>
      <c r="AQ13" s="844"/>
      <c r="AR13" s="1000">
        <v>42.692735686686241</v>
      </c>
      <c r="AS13" s="1000">
        <v>1.4120579797970638</v>
      </c>
      <c r="AT13" s="1000">
        <v>39.924007993908177</v>
      </c>
      <c r="AU13" s="1000">
        <v>45.461463379464298</v>
      </c>
      <c r="AV13" s="1000">
        <v>3.3074900380239982</v>
      </c>
      <c r="AW13" s="1000">
        <v>869.51177999999891</v>
      </c>
      <c r="AX13" s="1002">
        <v>2201</v>
      </c>
      <c r="AY13" s="1831"/>
      <c r="AZ13" s="1000">
        <v>41.273878216515861</v>
      </c>
      <c r="BA13" s="1000">
        <v>2.0737068817245525</v>
      </c>
      <c r="BB13" s="1000">
        <v>37.205702711937612</v>
      </c>
      <c r="BC13" s="1000">
        <v>45.342053721094118</v>
      </c>
      <c r="BD13" s="1000">
        <v>5.0242598256607556</v>
      </c>
      <c r="BE13" s="1002">
        <v>451.836457</v>
      </c>
      <c r="BF13" s="1002">
        <v>1064</v>
      </c>
      <c r="BG13" s="1000">
        <v>-6.6</v>
      </c>
      <c r="BH13" s="1000">
        <v>-1.4</v>
      </c>
      <c r="BI13" s="1002"/>
      <c r="BJ13" s="1002" t="s">
        <v>438</v>
      </c>
      <c r="BK13" s="1002" t="s">
        <v>258</v>
      </c>
      <c r="BL13" s="1435"/>
    </row>
    <row r="14" spans="1:64" ht="24.95" customHeight="1">
      <c r="A14" s="1790" t="s">
        <v>429</v>
      </c>
      <c r="B14" s="609"/>
      <c r="C14" s="597"/>
      <c r="D14" s="882">
        <v>34.079909335359268</v>
      </c>
      <c r="E14" s="882">
        <v>1.5583607175393746</v>
      </c>
      <c r="F14" s="882">
        <v>31.022517664045672</v>
      </c>
      <c r="G14" s="882">
        <v>37.137301006672857</v>
      </c>
      <c r="H14" s="882">
        <v>4.572666852498088</v>
      </c>
      <c r="I14" s="708">
        <v>1675.795091999998</v>
      </c>
      <c r="J14" s="708">
        <v>1784</v>
      </c>
      <c r="K14" s="597"/>
      <c r="L14" s="882">
        <v>31.478648420859447</v>
      </c>
      <c r="M14" s="882">
        <v>1.3743172614077943</v>
      </c>
      <c r="N14" s="882">
        <v>28.782599078295483</v>
      </c>
      <c r="O14" s="882">
        <v>34.174697763423403</v>
      </c>
      <c r="P14" s="882">
        <v>4.3658712503586967</v>
      </c>
      <c r="Q14" s="708">
        <v>1829.6192399999977</v>
      </c>
      <c r="R14" s="708">
        <v>1863</v>
      </c>
      <c r="S14" s="597"/>
      <c r="T14" s="882">
        <v>29.666762658768359</v>
      </c>
      <c r="U14" s="882">
        <v>0.85358982145272022</v>
      </c>
      <c r="V14" s="882">
        <v>27.99310452381502</v>
      </c>
      <c r="W14" s="882">
        <v>31.340420793721695</v>
      </c>
      <c r="X14" s="882">
        <v>2.8772597511593725</v>
      </c>
      <c r="Y14" s="708">
        <v>2493.2016530000037</v>
      </c>
      <c r="Z14" s="708">
        <v>5108</v>
      </c>
      <c r="AA14" s="597"/>
      <c r="AB14" s="882">
        <v>29.310001518066432</v>
      </c>
      <c r="AC14" s="882">
        <v>0.92934100219144133</v>
      </c>
      <c r="AD14" s="882">
        <v>27.487805163105751</v>
      </c>
      <c r="AE14" s="882">
        <v>31.132197873027113</v>
      </c>
      <c r="AF14" s="882">
        <v>3.1707299694904609</v>
      </c>
      <c r="AG14" s="708">
        <v>2306.1375230000067</v>
      </c>
      <c r="AH14" s="708">
        <v>4459</v>
      </c>
      <c r="AI14" s="597"/>
      <c r="AJ14" s="882">
        <v>30.355191406100239</v>
      </c>
      <c r="AK14" s="882">
        <v>0.9650991496028487</v>
      </c>
      <c r="AL14" s="882">
        <v>28.462882365215574</v>
      </c>
      <c r="AM14" s="882">
        <v>32.247500446984908</v>
      </c>
      <c r="AN14" s="882">
        <v>3.1793545186109431</v>
      </c>
      <c r="AO14" s="708">
        <v>1932.7257309999991</v>
      </c>
      <c r="AP14" s="708">
        <v>4297</v>
      </c>
      <c r="AQ14" s="597"/>
      <c r="AR14" s="882">
        <v>30.394944953026233</v>
      </c>
      <c r="AS14" s="882">
        <v>0.84099081464214653</v>
      </c>
      <c r="AT14" s="882">
        <v>28.745951362687727</v>
      </c>
      <c r="AU14" s="882">
        <v>32.043938543364739</v>
      </c>
      <c r="AV14" s="882">
        <v>2.7668772420606556</v>
      </c>
      <c r="AW14" s="882">
        <v>1855.9175509999939</v>
      </c>
      <c r="AX14" s="708">
        <v>4762</v>
      </c>
      <c r="AY14" s="1735"/>
      <c r="AZ14" s="882">
        <v>27.47681522669248</v>
      </c>
      <c r="BA14" s="882">
        <v>1.1637405748414906</v>
      </c>
      <c r="BB14" s="882">
        <v>25.193801681250228</v>
      </c>
      <c r="BC14" s="882">
        <v>29.759828772134732</v>
      </c>
      <c r="BD14" s="882">
        <v>4.235354662613771</v>
      </c>
      <c r="BE14" s="708">
        <v>852.33354400000064</v>
      </c>
      <c r="BF14" s="708">
        <v>2087</v>
      </c>
      <c r="BG14" s="882">
        <v>-4</v>
      </c>
      <c r="BH14" s="882">
        <v>-2.9</v>
      </c>
      <c r="BI14" s="708"/>
      <c r="BJ14" s="708" t="s">
        <v>438</v>
      </c>
      <c r="BK14" s="708" t="s">
        <v>438</v>
      </c>
      <c r="BL14" s="1435"/>
    </row>
    <row r="15" spans="1:64" ht="5.0999999999999996" customHeight="1">
      <c r="A15" s="427"/>
      <c r="B15" s="609"/>
      <c r="C15" s="597"/>
      <c r="D15" s="882"/>
      <c r="E15" s="882"/>
      <c r="F15" s="882"/>
      <c r="G15" s="882"/>
      <c r="H15" s="882"/>
      <c r="I15" s="708"/>
      <c r="J15" s="708"/>
      <c r="K15" s="597"/>
      <c r="L15" s="882"/>
      <c r="M15" s="882"/>
      <c r="N15" s="882"/>
      <c r="O15" s="882"/>
      <c r="P15" s="882"/>
      <c r="Q15" s="708"/>
      <c r="R15" s="708"/>
      <c r="S15" s="597"/>
      <c r="T15" s="882"/>
      <c r="U15" s="882"/>
      <c r="V15" s="882"/>
      <c r="W15" s="882"/>
      <c r="X15" s="882"/>
      <c r="Y15" s="708"/>
      <c r="Z15" s="708"/>
      <c r="AA15" s="597"/>
      <c r="AB15" s="882"/>
      <c r="AC15" s="882"/>
      <c r="AD15" s="882"/>
      <c r="AE15" s="882"/>
      <c r="AF15" s="882"/>
      <c r="AG15" s="708"/>
      <c r="AH15" s="708"/>
      <c r="AI15" s="597"/>
      <c r="AJ15" s="882"/>
      <c r="AK15" s="882"/>
      <c r="AL15" s="882"/>
      <c r="AM15" s="882"/>
      <c r="AN15" s="882"/>
      <c r="AO15" s="708"/>
      <c r="AP15" s="708"/>
      <c r="AQ15" s="597"/>
      <c r="AR15" s="882"/>
      <c r="AS15" s="882"/>
      <c r="AT15" s="882"/>
      <c r="AU15" s="882"/>
      <c r="AV15" s="882"/>
      <c r="AW15" s="882"/>
      <c r="AX15" s="708"/>
      <c r="AY15" s="1735"/>
      <c r="AZ15" s="882"/>
      <c r="BA15" s="882"/>
      <c r="BB15" s="882"/>
      <c r="BC15" s="882"/>
      <c r="BD15" s="882"/>
      <c r="BE15" s="708"/>
      <c r="BF15" s="708"/>
      <c r="BG15" s="882"/>
      <c r="BH15" s="708"/>
      <c r="BI15" s="708"/>
      <c r="BJ15" s="708"/>
      <c r="BK15" s="708"/>
      <c r="BL15" s="1435"/>
    </row>
    <row r="16" spans="1:64" ht="24.95" customHeight="1">
      <c r="A16" s="610" t="s">
        <v>420</v>
      </c>
      <c r="B16" s="611"/>
      <c r="C16" s="615"/>
      <c r="D16" s="1414"/>
      <c r="E16" s="1414"/>
      <c r="F16" s="1414"/>
      <c r="G16" s="1414"/>
      <c r="H16" s="1414"/>
      <c r="I16" s="1411"/>
      <c r="J16" s="1411"/>
      <c r="K16" s="615"/>
      <c r="L16" s="1414"/>
      <c r="M16" s="1414"/>
      <c r="N16" s="1414"/>
      <c r="O16" s="1414"/>
      <c r="P16" s="1414"/>
      <c r="Q16" s="1411"/>
      <c r="R16" s="1411"/>
      <c r="S16" s="615"/>
      <c r="T16" s="1414"/>
      <c r="U16" s="1414"/>
      <c r="V16" s="1414"/>
      <c r="W16" s="1414"/>
      <c r="X16" s="1414"/>
      <c r="Y16" s="1411"/>
      <c r="Z16" s="1411"/>
      <c r="AA16" s="615"/>
      <c r="AB16" s="1414"/>
      <c r="AC16" s="1414"/>
      <c r="AD16" s="1414"/>
      <c r="AE16" s="1414"/>
      <c r="AF16" s="1414"/>
      <c r="AG16" s="1411"/>
      <c r="AH16" s="1411"/>
      <c r="AI16" s="615"/>
      <c r="AJ16" s="1414"/>
      <c r="AK16" s="1414"/>
      <c r="AL16" s="1414"/>
      <c r="AM16" s="1414"/>
      <c r="AN16" s="1414"/>
      <c r="AO16" s="1411"/>
      <c r="AP16" s="1411"/>
      <c r="AQ16" s="615"/>
      <c r="AR16" s="1414"/>
      <c r="AS16" s="1414"/>
      <c r="AT16" s="1414"/>
      <c r="AU16" s="1414"/>
      <c r="AV16" s="1414"/>
      <c r="AW16" s="1414"/>
      <c r="AX16" s="1411"/>
      <c r="AY16" s="1414"/>
      <c r="AZ16" s="1414"/>
      <c r="BA16" s="1414"/>
      <c r="BB16" s="1414"/>
      <c r="BC16" s="1414"/>
      <c r="BD16" s="1414"/>
      <c r="BE16" s="1411"/>
      <c r="BF16" s="1411"/>
      <c r="BG16" s="1414"/>
      <c r="BH16" s="1411"/>
      <c r="BI16" s="1411"/>
      <c r="BJ16" s="1411"/>
      <c r="BK16" s="1411"/>
      <c r="BL16" s="1435"/>
    </row>
    <row r="17" spans="1:64" ht="24.95" customHeight="1">
      <c r="A17" s="645" t="s">
        <v>422</v>
      </c>
      <c r="B17" s="609"/>
      <c r="C17" s="590"/>
      <c r="D17" s="1791" t="s">
        <v>330</v>
      </c>
      <c r="E17" s="1791" t="s">
        <v>330</v>
      </c>
      <c r="F17" s="1791" t="s">
        <v>330</v>
      </c>
      <c r="G17" s="1791" t="s">
        <v>330</v>
      </c>
      <c r="H17" s="1791" t="s">
        <v>330</v>
      </c>
      <c r="I17" s="1792" t="s">
        <v>330</v>
      </c>
      <c r="J17" s="1792" t="s">
        <v>330</v>
      </c>
      <c r="K17" s="1793"/>
      <c r="L17" s="1791">
        <v>47.066697202773696</v>
      </c>
      <c r="M17" s="1791">
        <v>3.6974198780728913</v>
      </c>
      <c r="N17" s="1791">
        <v>39.762110301146599</v>
      </c>
      <c r="O17" s="1791">
        <v>54.371284104400786</v>
      </c>
      <c r="P17" s="1791">
        <v>7.8557028595900675</v>
      </c>
      <c r="Q17" s="1792">
        <v>238.9302600000002</v>
      </c>
      <c r="R17" s="1792">
        <v>308</v>
      </c>
      <c r="S17" s="1793"/>
      <c r="T17" s="1791">
        <v>45.728469663917735</v>
      </c>
      <c r="U17" s="1791">
        <v>2.3185985003164671</v>
      </c>
      <c r="V17" s="1791">
        <v>41.172916248137838</v>
      </c>
      <c r="W17" s="1791">
        <v>50.28402307969764</v>
      </c>
      <c r="X17" s="1791">
        <v>5.0703610187636956</v>
      </c>
      <c r="Y17" s="1792">
        <v>313.58362100000039</v>
      </c>
      <c r="Z17" s="1792">
        <v>821</v>
      </c>
      <c r="AA17" s="1793"/>
      <c r="AB17" s="1791">
        <v>49.210308604826018</v>
      </c>
      <c r="AC17" s="1791">
        <v>2.4673876195018405</v>
      </c>
      <c r="AD17" s="1791">
        <v>44.361447964095184</v>
      </c>
      <c r="AE17" s="1791">
        <v>54.059169245556845</v>
      </c>
      <c r="AF17" s="1791">
        <v>5.0139649383541274</v>
      </c>
      <c r="AG17" s="1792">
        <v>297.13828900000033</v>
      </c>
      <c r="AH17" s="1792">
        <v>720</v>
      </c>
      <c r="AI17" s="1793"/>
      <c r="AJ17" s="1791">
        <v>44.629765628699055</v>
      </c>
      <c r="AK17" s="1791">
        <v>2.5217470517215128</v>
      </c>
      <c r="AL17" s="1791">
        <v>39.675428481047348</v>
      </c>
      <c r="AM17" s="1791">
        <v>49.584102776350761</v>
      </c>
      <c r="AN17" s="1791">
        <v>5.650370366497981</v>
      </c>
      <c r="AO17" s="1792">
        <v>278.70016400000043</v>
      </c>
      <c r="AP17" s="1792">
        <v>778</v>
      </c>
      <c r="AQ17" s="1793"/>
      <c r="AR17" s="1791">
        <v>43.265253221246894</v>
      </c>
      <c r="AS17" s="1791">
        <v>1.8580741520547335</v>
      </c>
      <c r="AT17" s="1791">
        <v>39.61344980366858</v>
      </c>
      <c r="AU17" s="1791">
        <v>46.917056638825208</v>
      </c>
      <c r="AV17" s="1791">
        <v>4.2946106025383495</v>
      </c>
      <c r="AW17" s="1791">
        <v>295.06678800000037</v>
      </c>
      <c r="AX17" s="1792">
        <v>947</v>
      </c>
      <c r="AY17" s="1832"/>
      <c r="AZ17" s="1791">
        <v>41.625553871426654</v>
      </c>
      <c r="BA17" s="1791">
        <v>2.4824153481916067</v>
      </c>
      <c r="BB17" s="1791">
        <v>36.707441339680983</v>
      </c>
      <c r="BC17" s="1791">
        <v>46.543666403172317</v>
      </c>
      <c r="BD17" s="1791">
        <v>5.9636812421987502</v>
      </c>
      <c r="BE17" s="1792">
        <v>93.719403999999997</v>
      </c>
      <c r="BF17" s="1792">
        <v>338</v>
      </c>
      <c r="BG17" s="1791">
        <v>-5.5</v>
      </c>
      <c r="BH17" s="1791">
        <v>-1.7</v>
      </c>
      <c r="BI17" s="1792"/>
      <c r="BJ17" s="1792" t="s">
        <v>258</v>
      </c>
      <c r="BK17" s="1792" t="s">
        <v>258</v>
      </c>
      <c r="BL17" s="1435"/>
    </row>
    <row r="18" spans="1:64" ht="24.95" customHeight="1">
      <c r="A18" s="645" t="s">
        <v>421</v>
      </c>
      <c r="B18" s="629"/>
      <c r="C18" s="632"/>
      <c r="D18" s="885">
        <v>55.600372043731127</v>
      </c>
      <c r="E18" s="885">
        <v>3.9729985540750494</v>
      </c>
      <c r="F18" s="885">
        <v>47.709653978217681</v>
      </c>
      <c r="G18" s="885">
        <v>63.491090109244574</v>
      </c>
      <c r="H18" s="885">
        <v>7.1456330381210105</v>
      </c>
      <c r="I18" s="736">
        <v>135.31850099999991</v>
      </c>
      <c r="J18" s="736">
        <v>189</v>
      </c>
      <c r="K18" s="632"/>
      <c r="L18" s="885">
        <v>54.214806306196209</v>
      </c>
      <c r="M18" s="885">
        <v>2.0563203383297011</v>
      </c>
      <c r="N18" s="885">
        <v>50.167182523442698</v>
      </c>
      <c r="O18" s="885">
        <v>58.262430088949714</v>
      </c>
      <c r="P18" s="885">
        <v>3.7929128192692341</v>
      </c>
      <c r="Q18" s="736">
        <v>668.51170500000057</v>
      </c>
      <c r="R18" s="736">
        <v>835</v>
      </c>
      <c r="S18" s="632"/>
      <c r="T18" s="885">
        <v>49.980419288841382</v>
      </c>
      <c r="U18" s="885">
        <v>1.4364688593746133</v>
      </c>
      <c r="V18" s="885">
        <v>47.1608555582104</v>
      </c>
      <c r="W18" s="885">
        <v>52.799983019472364</v>
      </c>
      <c r="X18" s="885">
        <v>2.8740632427934014</v>
      </c>
      <c r="Y18" s="736">
        <v>922.55076199999928</v>
      </c>
      <c r="Z18" s="736">
        <v>2101</v>
      </c>
      <c r="AA18" s="632"/>
      <c r="AB18" s="885">
        <v>53.446099776244161</v>
      </c>
      <c r="AC18" s="885">
        <v>1.692336052154408</v>
      </c>
      <c r="AD18" s="885">
        <v>50.123581310530554</v>
      </c>
      <c r="AE18" s="885">
        <v>56.768618241957768</v>
      </c>
      <c r="AF18" s="885">
        <v>3.1664350799019787</v>
      </c>
      <c r="AG18" s="736">
        <v>701.98407099999986</v>
      </c>
      <c r="AH18" s="736">
        <v>1561</v>
      </c>
      <c r="AI18" s="632"/>
      <c r="AJ18" s="885">
        <v>54.52223985775737</v>
      </c>
      <c r="AK18" s="885">
        <v>1.7936385785777231</v>
      </c>
      <c r="AL18" s="885">
        <v>51.000718584556978</v>
      </c>
      <c r="AM18" s="885">
        <v>58.043761130957762</v>
      </c>
      <c r="AN18" s="885">
        <v>3.2897375149244277</v>
      </c>
      <c r="AO18" s="736">
        <v>552.28201699999988</v>
      </c>
      <c r="AP18" s="736">
        <v>1353</v>
      </c>
      <c r="AQ18" s="632"/>
      <c r="AR18" s="1881">
        <v>51.43842668369134</v>
      </c>
      <c r="AS18" s="1881">
        <v>1.4705572734821382</v>
      </c>
      <c r="AT18" s="1881">
        <v>48.551025352266308</v>
      </c>
      <c r="AU18" s="1881">
        <v>54.325828015116372</v>
      </c>
      <c r="AV18" s="1881">
        <v>2.8588690756911919</v>
      </c>
      <c r="AW18" s="1881">
        <v>576.81278400000178</v>
      </c>
      <c r="AX18" s="1882">
        <v>1719</v>
      </c>
      <c r="AY18" s="1820"/>
      <c r="AZ18" s="885">
        <v>47.536497781347947</v>
      </c>
      <c r="BA18" s="885">
        <v>2.3820319055831702</v>
      </c>
      <c r="BB18" s="885">
        <v>42.846542264135138</v>
      </c>
      <c r="BC18" s="885">
        <v>52.226453298560763</v>
      </c>
      <c r="BD18" s="885">
        <v>5.0109537234731159</v>
      </c>
      <c r="BE18" s="736">
        <v>254.47005700000022</v>
      </c>
      <c r="BF18" s="736">
        <v>654</v>
      </c>
      <c r="BG18" s="885">
        <v>-6.7</v>
      </c>
      <c r="BH18" s="885">
        <v>-3.9</v>
      </c>
      <c r="BI18" s="736"/>
      <c r="BJ18" s="736" t="s">
        <v>438</v>
      </c>
      <c r="BK18" s="736" t="s">
        <v>258</v>
      </c>
      <c r="BL18" s="1435"/>
    </row>
    <row r="19" spans="1:64" ht="11.25" customHeight="1" thickBot="1">
      <c r="A19" s="277"/>
      <c r="B19" s="278"/>
      <c r="C19" s="278"/>
      <c r="D19" s="313"/>
      <c r="E19" s="313"/>
      <c r="F19" s="313"/>
      <c r="G19" s="313"/>
      <c r="H19" s="313"/>
      <c r="I19" s="230"/>
      <c r="J19" s="230"/>
      <c r="K19" s="278"/>
      <c r="L19" s="313"/>
      <c r="M19" s="313"/>
      <c r="N19" s="313"/>
      <c r="O19" s="313"/>
      <c r="P19" s="313"/>
      <c r="Q19" s="230"/>
      <c r="R19" s="230"/>
      <c r="S19" s="278"/>
      <c r="T19" s="313"/>
      <c r="U19" s="313"/>
      <c r="V19" s="313"/>
      <c r="W19" s="313"/>
      <c r="X19" s="313"/>
      <c r="Y19" s="230"/>
      <c r="Z19" s="230"/>
      <c r="AA19" s="278"/>
      <c r="AB19" s="313"/>
      <c r="AC19" s="313"/>
      <c r="AD19" s="313"/>
      <c r="AE19" s="313"/>
      <c r="AF19" s="313"/>
      <c r="AG19" s="230"/>
      <c r="AH19" s="230"/>
      <c r="AI19" s="278"/>
      <c r="AJ19" s="313"/>
      <c r="AK19" s="313"/>
      <c r="AL19" s="313"/>
      <c r="AM19" s="313"/>
      <c r="AN19" s="313"/>
      <c r="AO19" s="230"/>
      <c r="AP19" s="230"/>
      <c r="AQ19" s="278"/>
      <c r="AR19" s="313"/>
      <c r="AS19" s="313"/>
      <c r="AT19" s="313"/>
      <c r="AU19" s="313"/>
      <c r="AV19" s="313"/>
      <c r="AW19" s="313"/>
      <c r="AX19" s="313"/>
      <c r="AY19" s="313"/>
      <c r="AZ19" s="313"/>
      <c r="BA19" s="313"/>
      <c r="BB19" s="313"/>
      <c r="BC19" s="313"/>
      <c r="BD19" s="313"/>
      <c r="BE19" s="313"/>
      <c r="BF19" s="313"/>
      <c r="BG19" s="313"/>
      <c r="BH19" s="230"/>
      <c r="BI19" s="230"/>
      <c r="BJ19" s="230"/>
      <c r="BK19" s="230"/>
      <c r="BL19" s="1435"/>
    </row>
    <row r="20" spans="1:64" ht="120.75" customHeight="1" thickTop="1">
      <c r="A20" s="1918" t="s">
        <v>516</v>
      </c>
      <c r="B20" s="1918"/>
      <c r="C20" s="1918"/>
      <c r="D20" s="1918"/>
      <c r="E20" s="1918"/>
      <c r="F20" s="1918"/>
      <c r="G20" s="1918"/>
      <c r="H20" s="1918"/>
      <c r="I20" s="1918"/>
      <c r="J20" s="1918"/>
      <c r="K20" s="1918"/>
      <c r="L20" s="1918"/>
      <c r="M20" s="1918"/>
      <c r="N20" s="1918"/>
      <c r="O20" s="1918"/>
      <c r="P20" s="1918"/>
      <c r="Q20" s="1918"/>
      <c r="R20" s="1918"/>
      <c r="S20" s="1918"/>
      <c r="T20" s="1918"/>
      <c r="U20" s="1918"/>
      <c r="V20" s="1918"/>
      <c r="W20" s="1918"/>
      <c r="X20" s="1918"/>
      <c r="Y20" s="1918"/>
      <c r="Z20" s="1918"/>
      <c r="AA20" s="1918"/>
      <c r="AB20" s="1918"/>
      <c r="AC20" s="1918"/>
      <c r="AD20" s="1918"/>
      <c r="AE20" s="1918"/>
      <c r="AF20" s="1918"/>
      <c r="AG20" s="1918"/>
      <c r="AH20" s="1918"/>
      <c r="AI20" s="1918"/>
      <c r="AJ20" s="1918"/>
      <c r="AK20" s="1918"/>
      <c r="AL20" s="1918"/>
      <c r="AM20" s="1918"/>
      <c r="AN20" s="1918"/>
      <c r="AO20" s="1918"/>
      <c r="AP20" s="1918"/>
      <c r="AQ20" s="1918"/>
      <c r="AR20" s="1918"/>
      <c r="AS20" s="1918"/>
      <c r="AT20" s="1918"/>
      <c r="AU20" s="1918"/>
      <c r="AV20" s="1918"/>
      <c r="AW20" s="1918"/>
      <c r="AX20" s="1918"/>
      <c r="AY20" s="1918"/>
      <c r="AZ20" s="1918"/>
      <c r="BA20" s="1918"/>
      <c r="BB20" s="1918"/>
      <c r="BC20" s="1918"/>
      <c r="BD20" s="1918"/>
      <c r="BE20" s="1918"/>
      <c r="BF20" s="1918"/>
      <c r="BG20" s="1918"/>
      <c r="BH20" s="1918"/>
      <c r="BI20" s="1918"/>
      <c r="BJ20" s="1918"/>
      <c r="BK20" s="1918"/>
    </row>
    <row r="21" spans="1:64" ht="15" hidden="1" customHeight="1">
      <c r="A21" s="175" t="s">
        <v>365</v>
      </c>
      <c r="AZ21" s="737"/>
      <c r="BA21" s="730"/>
      <c r="BB21" s="730"/>
      <c r="BC21" s="730"/>
      <c r="BD21" s="730"/>
      <c r="BE21" s="736"/>
      <c r="BF21" s="736"/>
    </row>
  </sheetData>
  <mergeCells count="55">
    <mergeCell ref="AV4:AV5"/>
    <mergeCell ref="AW4:AW5"/>
    <mergeCell ref="AX4:AX5"/>
    <mergeCell ref="A20:BK20"/>
    <mergeCell ref="AN4:AN5"/>
    <mergeCell ref="AO4:AO5"/>
    <mergeCell ref="AP4:AP5"/>
    <mergeCell ref="AR4:AR5"/>
    <mergeCell ref="AS4:AS5"/>
    <mergeCell ref="AT4:AU4"/>
    <mergeCell ref="AF4:AF5"/>
    <mergeCell ref="AG4:AG5"/>
    <mergeCell ref="AH4:AH5"/>
    <mergeCell ref="AJ4:AJ5"/>
    <mergeCell ref="AK4:AK5"/>
    <mergeCell ref="AL4:AM4"/>
    <mergeCell ref="J4:J5"/>
    <mergeCell ref="L4:L5"/>
    <mergeCell ref="M4:M5"/>
    <mergeCell ref="N4:O4"/>
    <mergeCell ref="AD4:AE4"/>
    <mergeCell ref="P4:P5"/>
    <mergeCell ref="Q4:Q5"/>
    <mergeCell ref="R4:R5"/>
    <mergeCell ref="T4:T5"/>
    <mergeCell ref="U4:U5"/>
    <mergeCell ref="V4:W4"/>
    <mergeCell ref="X4:X5"/>
    <mergeCell ref="Y4:Y5"/>
    <mergeCell ref="Z4:Z5"/>
    <mergeCell ref="AB4:AB5"/>
    <mergeCell ref="AC4:AC5"/>
    <mergeCell ref="A1:BK1"/>
    <mergeCell ref="A2:B2"/>
    <mergeCell ref="A3:A5"/>
    <mergeCell ref="D3:J3"/>
    <mergeCell ref="L3:R3"/>
    <mergeCell ref="T3:Z3"/>
    <mergeCell ref="AB3:AH3"/>
    <mergeCell ref="AJ3:AP3"/>
    <mergeCell ref="AR3:AX3"/>
    <mergeCell ref="BG3:BH4"/>
    <mergeCell ref="BJ3:BK4"/>
    <mergeCell ref="D4:D5"/>
    <mergeCell ref="E4:E5"/>
    <mergeCell ref="F4:G4"/>
    <mergeCell ref="H4:H5"/>
    <mergeCell ref="I4:I5"/>
    <mergeCell ref="AZ3:BF3"/>
    <mergeCell ref="AZ4:AZ5"/>
    <mergeCell ref="BA4:BA5"/>
    <mergeCell ref="BB4:BC4"/>
    <mergeCell ref="BD4:BD5"/>
    <mergeCell ref="BE4:BE5"/>
    <mergeCell ref="BF4:BF5"/>
  </mergeCells>
  <printOptions horizontalCentered="1"/>
  <pageMargins left="0.19685039370078741" right="0.19685039370078741" top="0.70866141732283472" bottom="0.51181102362204722" header="0.31496062992125984" footer="0.31496062992125984"/>
  <pageSetup paperSize="9" scale="48" orientation="landscape" r:id="rId1"/>
  <headerFooter>
    <oddFooter xml:space="preserve">&amp;C&amp;12Perú:Indicadores de &amp;14Resultados de los Programas Presupuestales, Primer Semestre 2019&amp;R&amp;14&amp;P+46 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rgb="FF92D050"/>
  </sheetPr>
  <dimension ref="A1:EI43"/>
  <sheetViews>
    <sheetView showGridLines="0" view="pageBreakPreview" zoomScale="55" zoomScaleNormal="60" zoomScaleSheetLayoutView="55" zoomScalePageLayoutView="60" workbookViewId="0">
      <selection activeCell="A44" sqref="A44"/>
    </sheetView>
  </sheetViews>
  <sheetFormatPr baseColWidth="10" defaultRowHeight="15.75"/>
  <cols>
    <col min="1" max="1" width="30.5703125" style="234" customWidth="1"/>
    <col min="2" max="2" width="0.85546875" style="234" hidden="1" customWidth="1"/>
    <col min="3" max="3" width="7.140625" style="234" hidden="1" customWidth="1"/>
    <col min="4" max="6" width="8.7109375" style="234" hidden="1" customWidth="1"/>
    <col min="7" max="7" width="8.5703125" style="234" hidden="1" customWidth="1"/>
    <col min="8" max="8" width="8.7109375" style="234" hidden="1" customWidth="1"/>
    <col min="9" max="9" width="9.28515625" style="234" hidden="1" customWidth="1"/>
    <col min="10" max="10" width="0.85546875" style="234" hidden="1" customWidth="1"/>
    <col min="11" max="17" width="8.7109375" style="234" hidden="1" customWidth="1"/>
    <col min="18" max="18" width="0.85546875" style="234" hidden="1" customWidth="1"/>
    <col min="19" max="19" width="9.28515625" style="234" hidden="1" customWidth="1"/>
    <col min="20" max="22" width="8.7109375" style="234" hidden="1" customWidth="1"/>
    <col min="23" max="23" width="11.7109375" style="234" hidden="1" customWidth="1"/>
    <col min="24" max="24" width="8.7109375" style="234" hidden="1" customWidth="1"/>
    <col min="25" max="25" width="11.28515625" style="234" hidden="1" customWidth="1"/>
    <col min="26" max="26" width="0.5703125" style="300" hidden="1" customWidth="1"/>
    <col min="27" max="33" width="8.7109375" style="234" hidden="1" customWidth="1"/>
    <col min="34" max="34" width="0.85546875" style="234" hidden="1" customWidth="1"/>
    <col min="35" max="35" width="9.28515625" style="234" hidden="1" customWidth="1"/>
    <col min="36" max="37" width="8.7109375" style="234" hidden="1" customWidth="1"/>
    <col min="38" max="38" width="8.85546875" style="234" hidden="1" customWidth="1"/>
    <col min="39" max="39" width="11.7109375" style="234" hidden="1" customWidth="1"/>
    <col min="40" max="40" width="8.7109375" style="234" hidden="1" customWidth="1"/>
    <col min="41" max="41" width="11.28515625" style="234" hidden="1" customWidth="1"/>
    <col min="42" max="42" width="0.5703125" style="234" hidden="1" customWidth="1"/>
    <col min="43" max="43" width="9.28515625" style="234" hidden="1" customWidth="1"/>
    <col min="44" max="44" width="8.7109375" style="234" hidden="1" customWidth="1"/>
    <col min="45" max="46" width="9.28515625" style="234" hidden="1" customWidth="1"/>
    <col min="47" max="47" width="11.7109375" style="234" hidden="1" customWidth="1"/>
    <col min="48" max="48" width="10.7109375" style="234" hidden="1" customWidth="1"/>
    <col min="49" max="49" width="11.28515625" style="234" hidden="1" customWidth="1"/>
    <col min="50" max="50" width="0.85546875" style="234" hidden="1" customWidth="1"/>
    <col min="51" max="51" width="0.5703125" style="234" hidden="1" customWidth="1"/>
    <col min="52" max="52" width="9.28515625" style="234" hidden="1" customWidth="1"/>
    <col min="53" max="53" width="8.7109375" style="234" hidden="1" customWidth="1"/>
    <col min="54" max="55" width="9.28515625" style="234" hidden="1" customWidth="1"/>
    <col min="56" max="56" width="11.28515625" style="234" hidden="1" customWidth="1"/>
    <col min="57" max="57" width="10.7109375" style="234" hidden="1" customWidth="1"/>
    <col min="58" max="58" width="11.28515625" style="234" hidden="1" customWidth="1"/>
    <col min="59" max="59" width="1.5703125" style="234" hidden="1" customWidth="1"/>
    <col min="60" max="63" width="9.28515625" style="234" hidden="1" customWidth="1"/>
    <col min="64" max="64" width="11.28515625" style="234" hidden="1" customWidth="1"/>
    <col min="65" max="65" width="9.28515625" style="234" hidden="1" customWidth="1"/>
    <col min="66" max="66" width="11.28515625" style="234" hidden="1" customWidth="1"/>
    <col min="67" max="67" width="2.28515625" style="234" hidden="1" customWidth="1"/>
    <col min="68" max="68" width="11" style="175" hidden="1" customWidth="1"/>
    <col min="69" max="69" width="11.42578125" style="175" hidden="1" customWidth="1"/>
    <col min="70" max="70" width="9.5703125" style="175" hidden="1" customWidth="1"/>
    <col min="71" max="71" width="11.7109375" style="175" hidden="1" customWidth="1"/>
    <col min="72" max="72" width="12.28515625" style="175" hidden="1" customWidth="1"/>
    <col min="73" max="73" width="10.7109375" style="175" hidden="1" customWidth="1"/>
    <col min="74" max="74" width="11" style="176" hidden="1" customWidth="1"/>
    <col min="75" max="75" width="1.28515625" style="234" hidden="1" customWidth="1"/>
    <col min="76" max="76" width="11" style="234" customWidth="1"/>
    <col min="77" max="79" width="5.85546875" style="234" hidden="1" customWidth="1"/>
    <col min="80" max="80" width="12.28515625" style="234" customWidth="1"/>
    <col min="81" max="81" width="2.28515625" style="234" hidden="1" customWidth="1"/>
    <col min="82" max="82" width="11" style="234" customWidth="1"/>
    <col min="83" max="83" width="1.28515625" style="234" customWidth="1"/>
    <col min="84" max="84" width="11" style="175" customWidth="1"/>
    <col min="85" max="85" width="10.7109375" style="175" hidden="1" customWidth="1"/>
    <col min="86" max="87" width="9.5703125" style="175" hidden="1" customWidth="1"/>
    <col min="88" max="88" width="12.28515625" style="175" customWidth="1"/>
    <col min="89" max="89" width="10.7109375" style="175" hidden="1" customWidth="1"/>
    <col min="90" max="90" width="11" style="175" customWidth="1"/>
    <col min="91" max="91" width="1.28515625" style="175" customWidth="1"/>
    <col min="92" max="92" width="11" style="175" customWidth="1"/>
    <col min="93" max="95" width="9.7109375" style="175" hidden="1" customWidth="1"/>
    <col min="96" max="96" width="12.28515625" style="175" customWidth="1"/>
    <col min="97" max="97" width="9.7109375" style="175" hidden="1" customWidth="1"/>
    <col min="98" max="98" width="11" style="175" customWidth="1"/>
    <col min="99" max="99" width="1.28515625" style="175" customWidth="1"/>
    <col min="100" max="100" width="11" style="175" customWidth="1"/>
    <col min="101" max="101" width="10.7109375" style="175" hidden="1" customWidth="1"/>
    <col min="102" max="103" width="9.5703125" style="175" hidden="1" customWidth="1"/>
    <col min="104" max="104" width="12.28515625" style="175" customWidth="1"/>
    <col min="105" max="105" width="10.7109375" style="175" hidden="1" customWidth="1"/>
    <col min="106" max="106" width="11" style="175" customWidth="1"/>
    <col min="107" max="107" width="1.28515625" style="175" customWidth="1"/>
    <col min="108" max="111" width="11" style="927" hidden="1" customWidth="1"/>
    <col min="112" max="112" width="11.28515625" style="927" hidden="1" customWidth="1"/>
    <col min="113" max="113" width="11" style="927" hidden="1" customWidth="1"/>
    <col min="114" max="114" width="11" style="928" hidden="1" customWidth="1"/>
    <col min="115" max="115" width="1.28515625" style="928" hidden="1" customWidth="1"/>
    <col min="116" max="116" width="10.7109375" style="928" customWidth="1"/>
    <col min="117" max="117" width="8.42578125" style="928" hidden="1" customWidth="1"/>
    <col min="118" max="118" width="10.7109375" style="928" hidden="1" customWidth="1"/>
    <col min="119" max="119" width="11" style="928" hidden="1" customWidth="1"/>
    <col min="120" max="120" width="12.28515625" style="928" customWidth="1"/>
    <col min="121" max="121" width="9.140625" style="928" hidden="1" customWidth="1"/>
    <col min="122" max="122" width="11.42578125" style="928" customWidth="1"/>
    <col min="123" max="123" width="1.28515625" style="928" customWidth="1"/>
    <col min="124" max="124" width="10.7109375" style="927" customWidth="1"/>
    <col min="125" max="125" width="11.42578125" style="927" hidden="1" customWidth="1"/>
    <col min="126" max="127" width="10.7109375" style="927" customWidth="1"/>
    <col min="128" max="128" width="12.28515625" style="927" bestFit="1" customWidth="1"/>
    <col min="129" max="129" width="10.7109375" style="927" hidden="1" customWidth="1"/>
    <col min="130" max="130" width="10.7109375" style="927" customWidth="1"/>
    <col min="131" max="131" width="2.28515625" style="928" customWidth="1"/>
    <col min="132" max="133" width="8.28515625" style="175" customWidth="1"/>
    <col min="134" max="134" width="1.28515625" style="175" customWidth="1"/>
    <col min="135" max="136" width="8.28515625" style="175" customWidth="1"/>
    <col min="137" max="16384" width="11.42578125" style="175"/>
  </cols>
  <sheetData>
    <row r="1" spans="1:136" ht="54.95" customHeight="1">
      <c r="A1" s="1964" t="s">
        <v>447</v>
      </c>
      <c r="B1" s="1964"/>
      <c r="C1" s="1964"/>
      <c r="D1" s="1964"/>
      <c r="E1" s="1964"/>
      <c r="F1" s="1964"/>
      <c r="G1" s="1964"/>
      <c r="H1" s="1964"/>
      <c r="I1" s="1964"/>
      <c r="J1" s="1964"/>
      <c r="K1" s="1964"/>
      <c r="L1" s="1964"/>
      <c r="M1" s="1964"/>
      <c r="N1" s="1964"/>
      <c r="O1" s="1964"/>
      <c r="P1" s="1964"/>
      <c r="Q1" s="1964"/>
      <c r="R1" s="1964"/>
      <c r="S1" s="1964"/>
      <c r="T1" s="1964"/>
      <c r="U1" s="1964"/>
      <c r="V1" s="1964"/>
      <c r="W1" s="1964"/>
      <c r="X1" s="1964"/>
      <c r="Y1" s="1964"/>
      <c r="Z1" s="1964"/>
      <c r="AA1" s="1964"/>
      <c r="AB1" s="1964"/>
      <c r="AC1" s="1964"/>
      <c r="AD1" s="1964"/>
      <c r="AE1" s="1964"/>
      <c r="AF1" s="1964"/>
      <c r="AG1" s="1964"/>
      <c r="AH1" s="1964"/>
      <c r="AI1" s="1964"/>
      <c r="AJ1" s="1964"/>
      <c r="AK1" s="1964"/>
      <c r="AL1" s="1964"/>
      <c r="AM1" s="1964"/>
      <c r="AN1" s="1964"/>
      <c r="AO1" s="1964"/>
      <c r="AP1" s="1964"/>
      <c r="AQ1" s="1964"/>
      <c r="AR1" s="1964"/>
      <c r="AS1" s="1964"/>
      <c r="AT1" s="1964"/>
      <c r="AU1" s="1964"/>
      <c r="AV1" s="1964"/>
      <c r="AW1" s="1964"/>
      <c r="AX1" s="1964"/>
      <c r="AY1" s="1964"/>
      <c r="AZ1" s="1964"/>
      <c r="BA1" s="1964"/>
      <c r="BB1" s="1964"/>
      <c r="BC1" s="1964"/>
      <c r="BD1" s="1964"/>
      <c r="BE1" s="1964"/>
      <c r="BF1" s="1964"/>
      <c r="BG1" s="1964"/>
      <c r="BH1" s="1964"/>
      <c r="BI1" s="1964"/>
      <c r="BJ1" s="1964"/>
      <c r="BK1" s="1964"/>
      <c r="BL1" s="1964"/>
      <c r="BM1" s="1964"/>
      <c r="BN1" s="1964"/>
      <c r="BO1" s="1964"/>
      <c r="BP1" s="1964"/>
      <c r="BQ1" s="1964"/>
      <c r="BR1" s="1964"/>
      <c r="BS1" s="1964"/>
      <c r="BT1" s="1964"/>
      <c r="BU1" s="1964"/>
      <c r="BV1" s="1964"/>
      <c r="BW1" s="1964"/>
      <c r="BX1" s="1964"/>
      <c r="BY1" s="1964"/>
      <c r="BZ1" s="1964"/>
      <c r="CA1" s="1964"/>
      <c r="CB1" s="1964"/>
      <c r="CC1" s="1964"/>
      <c r="CD1" s="1964"/>
      <c r="CE1" s="1964"/>
      <c r="CF1" s="1964"/>
      <c r="CG1" s="1964"/>
      <c r="CH1" s="1964"/>
      <c r="CI1" s="1964"/>
      <c r="CJ1" s="1964"/>
      <c r="CK1" s="1964"/>
      <c r="CL1" s="1964"/>
      <c r="CM1" s="1964"/>
      <c r="CN1" s="1964"/>
      <c r="CO1" s="1964"/>
      <c r="CP1" s="1964"/>
      <c r="CQ1" s="1964"/>
      <c r="CR1" s="1964"/>
      <c r="CS1" s="1964"/>
      <c r="CT1" s="1964"/>
      <c r="CU1" s="1964"/>
      <c r="CV1" s="1964"/>
      <c r="CW1" s="1964"/>
      <c r="CX1" s="1964"/>
      <c r="CY1" s="1964"/>
      <c r="CZ1" s="1964"/>
      <c r="DA1" s="1964"/>
      <c r="DB1" s="1964"/>
      <c r="DC1" s="1964"/>
      <c r="DD1" s="1964"/>
      <c r="DE1" s="1964"/>
      <c r="DF1" s="1964"/>
      <c r="DG1" s="1964"/>
      <c r="DH1" s="1964"/>
      <c r="DI1" s="1964"/>
      <c r="DJ1" s="1964"/>
      <c r="DK1" s="1964"/>
      <c r="DL1" s="1964"/>
      <c r="DM1" s="1964"/>
      <c r="DN1" s="1964"/>
      <c r="DO1" s="1964"/>
      <c r="DP1" s="1964"/>
      <c r="DQ1" s="1964"/>
      <c r="DR1" s="1964"/>
      <c r="DS1" s="1964"/>
      <c r="DT1" s="1964"/>
      <c r="DU1" s="1964"/>
      <c r="DV1" s="1964"/>
      <c r="DW1" s="1964"/>
      <c r="DX1" s="1964"/>
      <c r="DY1" s="1964"/>
      <c r="DZ1" s="1964"/>
      <c r="EA1" s="1964"/>
      <c r="EB1" s="1964"/>
      <c r="EC1" s="1964"/>
      <c r="ED1" s="1964"/>
      <c r="EE1" s="1964"/>
      <c r="EF1" s="1964"/>
    </row>
    <row r="2" spans="1:136" ht="24" customHeight="1" thickBot="1">
      <c r="A2" s="939"/>
      <c r="B2" s="939"/>
      <c r="C2" s="939"/>
      <c r="D2" s="939"/>
      <c r="E2" s="939"/>
      <c r="F2" s="939"/>
      <c r="G2" s="939"/>
      <c r="H2" s="939"/>
      <c r="I2" s="939"/>
      <c r="J2" s="939"/>
      <c r="K2" s="939"/>
      <c r="L2" s="939"/>
      <c r="M2" s="939"/>
      <c r="N2" s="939"/>
      <c r="O2" s="939"/>
      <c r="P2" s="939"/>
      <c r="Q2" s="939"/>
      <c r="R2" s="939"/>
      <c r="S2" s="939"/>
      <c r="T2" s="939"/>
      <c r="U2" s="939"/>
      <c r="V2" s="939"/>
      <c r="AP2" s="300"/>
      <c r="AX2" s="300"/>
      <c r="AY2" s="300"/>
      <c r="BG2" s="300"/>
      <c r="CV2" s="1973"/>
      <c r="CW2" s="1973"/>
      <c r="CX2" s="1973"/>
      <c r="CY2" s="1973"/>
      <c r="CZ2" s="1973"/>
      <c r="DA2" s="1973"/>
      <c r="DB2" s="1973"/>
      <c r="DC2" s="1973"/>
      <c r="DD2" s="1973"/>
      <c r="DE2" s="1973"/>
      <c r="DF2" s="1973"/>
      <c r="DG2" s="1973"/>
      <c r="DH2" s="1973"/>
      <c r="DI2" s="1973"/>
      <c r="DJ2" s="1973"/>
      <c r="DK2" s="1973"/>
      <c r="DL2" s="1973"/>
      <c r="DM2" s="1973"/>
      <c r="DN2" s="1973"/>
      <c r="DO2" s="1973"/>
      <c r="DP2" s="1973"/>
      <c r="DQ2" s="1973"/>
      <c r="DR2" s="1973"/>
      <c r="DS2" s="1973"/>
      <c r="DT2" s="1973"/>
      <c r="DU2" s="1973"/>
      <c r="DV2" s="1973"/>
      <c r="DW2" s="1973"/>
      <c r="DX2" s="1973"/>
      <c r="DY2" s="1973"/>
      <c r="DZ2" s="1973"/>
      <c r="EA2" s="1973"/>
      <c r="EB2" s="1973"/>
      <c r="EC2" s="1973"/>
      <c r="ED2" s="1973"/>
      <c r="EE2" s="1973"/>
      <c r="EF2" s="1973"/>
    </row>
    <row r="3" spans="1:136" s="333" customFormat="1" ht="31.5" customHeight="1" thickTop="1">
      <c r="A3" s="1949" t="s">
        <v>60</v>
      </c>
      <c r="B3" s="958"/>
      <c r="C3" s="1952">
        <v>2000</v>
      </c>
      <c r="D3" s="1952"/>
      <c r="E3" s="1952"/>
      <c r="F3" s="1952"/>
      <c r="G3" s="1952"/>
      <c r="H3" s="1952"/>
      <c r="I3" s="1952"/>
      <c r="J3" s="958"/>
      <c r="K3" s="1952">
        <v>2005</v>
      </c>
      <c r="L3" s="1952"/>
      <c r="M3" s="1952"/>
      <c r="N3" s="1952"/>
      <c r="O3" s="1952"/>
      <c r="P3" s="1952"/>
      <c r="Q3" s="1952"/>
      <c r="R3" s="958"/>
      <c r="S3" s="1955" t="s">
        <v>105</v>
      </c>
      <c r="T3" s="1955"/>
      <c r="U3" s="1955"/>
      <c r="V3" s="1955"/>
      <c r="W3" s="1955"/>
      <c r="X3" s="1955"/>
      <c r="Y3" s="1955"/>
      <c r="Z3" s="958"/>
      <c r="AA3" s="1952">
        <v>2008</v>
      </c>
      <c r="AB3" s="1952"/>
      <c r="AC3" s="1952"/>
      <c r="AD3" s="1952"/>
      <c r="AE3" s="1952"/>
      <c r="AF3" s="1952"/>
      <c r="AG3" s="1952"/>
      <c r="AH3" s="893"/>
      <c r="AI3" s="1955">
        <v>2009</v>
      </c>
      <c r="AJ3" s="1955"/>
      <c r="AK3" s="1955"/>
      <c r="AL3" s="1955"/>
      <c r="AM3" s="1955"/>
      <c r="AN3" s="1955"/>
      <c r="AO3" s="1955"/>
      <c r="AP3" s="893"/>
      <c r="AQ3" s="1955">
        <v>2010</v>
      </c>
      <c r="AR3" s="1955"/>
      <c r="AS3" s="1955"/>
      <c r="AT3" s="1955"/>
      <c r="AU3" s="1955"/>
      <c r="AV3" s="1955"/>
      <c r="AW3" s="1955"/>
      <c r="AX3" s="893"/>
      <c r="AY3" s="893"/>
      <c r="AZ3" s="1944">
        <v>2011</v>
      </c>
      <c r="BA3" s="1944"/>
      <c r="BB3" s="1944"/>
      <c r="BC3" s="1944"/>
      <c r="BD3" s="1944"/>
      <c r="BE3" s="1944"/>
      <c r="BF3" s="1944"/>
      <c r="BG3" s="893"/>
      <c r="BH3" s="1944">
        <v>2012</v>
      </c>
      <c r="BI3" s="1944"/>
      <c r="BJ3" s="1944"/>
      <c r="BK3" s="1944"/>
      <c r="BL3" s="1944"/>
      <c r="BM3" s="1944"/>
      <c r="BN3" s="1944"/>
      <c r="BO3" s="1076"/>
      <c r="BP3" s="1944">
        <v>2013</v>
      </c>
      <c r="BQ3" s="1944"/>
      <c r="BR3" s="1944"/>
      <c r="BS3" s="1944"/>
      <c r="BT3" s="1944"/>
      <c r="BU3" s="1944"/>
      <c r="BV3" s="1944"/>
      <c r="BW3" s="1076"/>
      <c r="BX3" s="1944">
        <v>2014</v>
      </c>
      <c r="BY3" s="1944"/>
      <c r="BZ3" s="1944"/>
      <c r="CA3" s="1944"/>
      <c r="CB3" s="1944"/>
      <c r="CC3" s="1944"/>
      <c r="CD3" s="1944"/>
      <c r="CE3" s="893"/>
      <c r="CF3" s="1944">
        <v>2015</v>
      </c>
      <c r="CG3" s="1944"/>
      <c r="CH3" s="1944"/>
      <c r="CI3" s="1944"/>
      <c r="CJ3" s="1944"/>
      <c r="CK3" s="1944"/>
      <c r="CL3" s="1944"/>
      <c r="CM3" s="981"/>
      <c r="CN3" s="1965">
        <v>2016</v>
      </c>
      <c r="CO3" s="1965"/>
      <c r="CP3" s="1965"/>
      <c r="CQ3" s="1965"/>
      <c r="CR3" s="1965"/>
      <c r="CS3" s="1965"/>
      <c r="CT3" s="1965"/>
      <c r="CU3" s="947"/>
      <c r="CV3" s="1965">
        <v>2017</v>
      </c>
      <c r="CW3" s="1965"/>
      <c r="CX3" s="1965"/>
      <c r="CY3" s="1965"/>
      <c r="CZ3" s="1965"/>
      <c r="DA3" s="1965"/>
      <c r="DB3" s="1965"/>
      <c r="DC3" s="947"/>
      <c r="DD3" s="1965" t="s">
        <v>415</v>
      </c>
      <c r="DE3" s="1965"/>
      <c r="DF3" s="1965"/>
      <c r="DG3" s="1965"/>
      <c r="DH3" s="1965"/>
      <c r="DI3" s="1965"/>
      <c r="DJ3" s="1965"/>
      <c r="DK3" s="1750"/>
      <c r="DL3" s="1965">
        <v>2018</v>
      </c>
      <c r="DM3" s="1965"/>
      <c r="DN3" s="1965"/>
      <c r="DO3" s="1965"/>
      <c r="DP3" s="1965"/>
      <c r="DQ3" s="1965"/>
      <c r="DR3" s="1965"/>
      <c r="DS3" s="1455"/>
      <c r="DT3" s="1963" t="s">
        <v>430</v>
      </c>
      <c r="DU3" s="1963"/>
      <c r="DV3" s="1963"/>
      <c r="DW3" s="1963"/>
      <c r="DX3" s="1963"/>
      <c r="DY3" s="1963"/>
      <c r="DZ3" s="1963"/>
      <c r="EA3" s="1963"/>
      <c r="EB3" s="1966" t="s">
        <v>401</v>
      </c>
      <c r="EC3" s="1966"/>
      <c r="ED3" s="1797"/>
      <c r="EE3" s="1966" t="s">
        <v>395</v>
      </c>
      <c r="EF3" s="1966"/>
    </row>
    <row r="4" spans="1:136" ht="38.25" customHeight="1">
      <c r="A4" s="1950"/>
      <c r="B4" s="456"/>
      <c r="C4" s="2022" t="s">
        <v>0</v>
      </c>
      <c r="D4" s="2025" t="s">
        <v>54</v>
      </c>
      <c r="E4" s="2022" t="s">
        <v>1</v>
      </c>
      <c r="F4" s="2022"/>
      <c r="G4" s="2022" t="s">
        <v>2</v>
      </c>
      <c r="H4" s="2025" t="s">
        <v>46</v>
      </c>
      <c r="I4" s="2022" t="s">
        <v>43</v>
      </c>
      <c r="J4" s="468"/>
      <c r="K4" s="2022" t="s">
        <v>0</v>
      </c>
      <c r="L4" s="2025" t="s">
        <v>54</v>
      </c>
      <c r="M4" s="2022" t="s">
        <v>1</v>
      </c>
      <c r="N4" s="2022"/>
      <c r="O4" s="2022" t="s">
        <v>2</v>
      </c>
      <c r="P4" s="2025" t="s">
        <v>46</v>
      </c>
      <c r="Q4" s="2022" t="s">
        <v>43</v>
      </c>
      <c r="R4" s="468"/>
      <c r="S4" s="1959" t="s">
        <v>0</v>
      </c>
      <c r="T4" s="1956" t="s">
        <v>54</v>
      </c>
      <c r="U4" s="1959" t="s">
        <v>1</v>
      </c>
      <c r="V4" s="1959"/>
      <c r="W4" s="1959" t="s">
        <v>2</v>
      </c>
      <c r="X4" s="1956" t="s">
        <v>46</v>
      </c>
      <c r="Y4" s="1959" t="s">
        <v>43</v>
      </c>
      <c r="Z4" s="456"/>
      <c r="AA4" s="1959" t="s">
        <v>0</v>
      </c>
      <c r="AB4" s="1956" t="s">
        <v>54</v>
      </c>
      <c r="AC4" s="1959" t="s">
        <v>1</v>
      </c>
      <c r="AD4" s="1959"/>
      <c r="AE4" s="1959" t="s">
        <v>2</v>
      </c>
      <c r="AF4" s="1956" t="s">
        <v>46</v>
      </c>
      <c r="AG4" s="1959" t="s">
        <v>43</v>
      </c>
      <c r="AH4" s="462"/>
      <c r="AI4" s="1959" t="s">
        <v>0</v>
      </c>
      <c r="AJ4" s="1956" t="s">
        <v>54</v>
      </c>
      <c r="AK4" s="1959" t="s">
        <v>1</v>
      </c>
      <c r="AL4" s="1959"/>
      <c r="AM4" s="1959" t="s">
        <v>2</v>
      </c>
      <c r="AN4" s="1956" t="s">
        <v>46</v>
      </c>
      <c r="AO4" s="1959" t="s">
        <v>43</v>
      </c>
      <c r="AP4" s="462"/>
      <c r="AQ4" s="1959" t="s">
        <v>0</v>
      </c>
      <c r="AR4" s="1956" t="s">
        <v>54</v>
      </c>
      <c r="AS4" s="1959" t="s">
        <v>1</v>
      </c>
      <c r="AT4" s="1959"/>
      <c r="AU4" s="1959" t="s">
        <v>2</v>
      </c>
      <c r="AV4" s="1956" t="s">
        <v>46</v>
      </c>
      <c r="AW4" s="1959" t="s">
        <v>43</v>
      </c>
      <c r="AX4" s="462"/>
      <c r="AY4" s="462"/>
      <c r="AZ4" s="1959" t="s">
        <v>0</v>
      </c>
      <c r="BA4" s="1956" t="s">
        <v>54</v>
      </c>
      <c r="BB4" s="1959" t="s">
        <v>1</v>
      </c>
      <c r="BC4" s="1959"/>
      <c r="BD4" s="1959" t="s">
        <v>2</v>
      </c>
      <c r="BE4" s="1956" t="s">
        <v>46</v>
      </c>
      <c r="BF4" s="1959" t="s">
        <v>43</v>
      </c>
      <c r="BG4" s="462"/>
      <c r="BH4" s="1959" t="s">
        <v>0</v>
      </c>
      <c r="BI4" s="1956" t="s">
        <v>54</v>
      </c>
      <c r="BJ4" s="1959" t="s">
        <v>1</v>
      </c>
      <c r="BK4" s="1959"/>
      <c r="BL4" s="1959" t="s">
        <v>2</v>
      </c>
      <c r="BM4" s="1956" t="s">
        <v>46</v>
      </c>
      <c r="BN4" s="1959" t="s">
        <v>43</v>
      </c>
      <c r="BO4" s="1071"/>
      <c r="BP4" s="1959" t="s">
        <v>0</v>
      </c>
      <c r="BQ4" s="1956" t="s">
        <v>54</v>
      </c>
      <c r="BR4" s="1958" t="s">
        <v>1</v>
      </c>
      <c r="BS4" s="1958"/>
      <c r="BT4" s="1959" t="s">
        <v>2</v>
      </c>
      <c r="BU4" s="1956" t="s">
        <v>46</v>
      </c>
      <c r="BV4" s="1961" t="s">
        <v>43</v>
      </c>
      <c r="BW4" s="1071"/>
      <c r="BX4" s="2016" t="s">
        <v>0</v>
      </c>
      <c r="BY4" s="2019" t="s">
        <v>54</v>
      </c>
      <c r="BZ4" s="2021" t="s">
        <v>1</v>
      </c>
      <c r="CA4" s="2021"/>
      <c r="CB4" s="2016" t="s">
        <v>2</v>
      </c>
      <c r="CC4" s="2019" t="s">
        <v>46</v>
      </c>
      <c r="CD4" s="2020" t="s">
        <v>43</v>
      </c>
      <c r="CE4" s="1071"/>
      <c r="CF4" s="2016" t="s">
        <v>0</v>
      </c>
      <c r="CG4" s="2019" t="s">
        <v>54</v>
      </c>
      <c r="CH4" s="2021" t="s">
        <v>1</v>
      </c>
      <c r="CI4" s="2021"/>
      <c r="CJ4" s="2016" t="s">
        <v>2</v>
      </c>
      <c r="CK4" s="2019" t="s">
        <v>46</v>
      </c>
      <c r="CL4" s="2020" t="s">
        <v>43</v>
      </c>
      <c r="CM4" s="462"/>
      <c r="CN4" s="1959" t="s">
        <v>0</v>
      </c>
      <c r="CO4" s="1956" t="s">
        <v>54</v>
      </c>
      <c r="CP4" s="1958" t="s">
        <v>1</v>
      </c>
      <c r="CQ4" s="1958"/>
      <c r="CR4" s="1959" t="s">
        <v>2</v>
      </c>
      <c r="CS4" s="1956" t="s">
        <v>46</v>
      </c>
      <c r="CT4" s="1961" t="s">
        <v>43</v>
      </c>
      <c r="CU4" s="1397"/>
      <c r="CV4" s="1959" t="s">
        <v>0</v>
      </c>
      <c r="CW4" s="1956" t="s">
        <v>54</v>
      </c>
      <c r="CX4" s="1958" t="s">
        <v>1</v>
      </c>
      <c r="CY4" s="1958"/>
      <c r="CZ4" s="1959" t="s">
        <v>2</v>
      </c>
      <c r="DA4" s="1956" t="s">
        <v>46</v>
      </c>
      <c r="DB4" s="1961" t="s">
        <v>43</v>
      </c>
      <c r="DC4" s="1052"/>
      <c r="DD4" s="1959" t="s">
        <v>0</v>
      </c>
      <c r="DE4" s="1956" t="s">
        <v>54</v>
      </c>
      <c r="DF4" s="1958" t="s">
        <v>1</v>
      </c>
      <c r="DG4" s="1958"/>
      <c r="DH4" s="1959" t="s">
        <v>2</v>
      </c>
      <c r="DI4" s="1956" t="s">
        <v>46</v>
      </c>
      <c r="DJ4" s="1961" t="s">
        <v>43</v>
      </c>
      <c r="DK4" s="1748"/>
      <c r="DL4" s="1959" t="s">
        <v>0</v>
      </c>
      <c r="DM4" s="1956" t="s">
        <v>54</v>
      </c>
      <c r="DN4" s="1958" t="s">
        <v>1</v>
      </c>
      <c r="DO4" s="1958"/>
      <c r="DP4" s="1959" t="s">
        <v>2</v>
      </c>
      <c r="DQ4" s="1956" t="s">
        <v>46</v>
      </c>
      <c r="DR4" s="1961" t="s">
        <v>43</v>
      </c>
      <c r="DS4" s="1451"/>
      <c r="DT4" s="1942" t="s">
        <v>0</v>
      </c>
      <c r="DU4" s="1968" t="s">
        <v>54</v>
      </c>
      <c r="DV4" s="1970" t="s">
        <v>1</v>
      </c>
      <c r="DW4" s="1970"/>
      <c r="DX4" s="1942" t="s">
        <v>2</v>
      </c>
      <c r="DY4" s="1968" t="s">
        <v>46</v>
      </c>
      <c r="DZ4" s="1971" t="s">
        <v>43</v>
      </c>
      <c r="EA4" s="1971"/>
      <c r="EB4" s="1967"/>
      <c r="EC4" s="1967"/>
      <c r="ED4" s="1798"/>
      <c r="EE4" s="1967"/>
      <c r="EF4" s="1967"/>
    </row>
    <row r="5" spans="1:136" ht="45.75" customHeight="1" thickBot="1">
      <c r="A5" s="1951"/>
      <c r="B5" s="369"/>
      <c r="C5" s="2023"/>
      <c r="D5" s="2026"/>
      <c r="E5" s="466" t="s">
        <v>3</v>
      </c>
      <c r="F5" s="466" t="s">
        <v>4</v>
      </c>
      <c r="G5" s="2023"/>
      <c r="H5" s="2026"/>
      <c r="I5" s="2023"/>
      <c r="J5" s="466"/>
      <c r="K5" s="2023"/>
      <c r="L5" s="2026"/>
      <c r="M5" s="466" t="s">
        <v>3</v>
      </c>
      <c r="N5" s="466" t="s">
        <v>4</v>
      </c>
      <c r="O5" s="2023"/>
      <c r="P5" s="2026"/>
      <c r="Q5" s="2023"/>
      <c r="R5" s="466"/>
      <c r="S5" s="1960"/>
      <c r="T5" s="1957"/>
      <c r="U5" s="369" t="s">
        <v>3</v>
      </c>
      <c r="V5" s="369" t="s">
        <v>4</v>
      </c>
      <c r="W5" s="1960"/>
      <c r="X5" s="1957"/>
      <c r="Y5" s="1960"/>
      <c r="Z5" s="369"/>
      <c r="AA5" s="1960"/>
      <c r="AB5" s="1957"/>
      <c r="AC5" s="369" t="s">
        <v>3</v>
      </c>
      <c r="AD5" s="369" t="s">
        <v>4</v>
      </c>
      <c r="AE5" s="1960"/>
      <c r="AF5" s="1957"/>
      <c r="AG5" s="1960"/>
      <c r="AH5" s="463"/>
      <c r="AI5" s="1960"/>
      <c r="AJ5" s="1957"/>
      <c r="AK5" s="369" t="s">
        <v>3</v>
      </c>
      <c r="AL5" s="369" t="s">
        <v>4</v>
      </c>
      <c r="AM5" s="1960"/>
      <c r="AN5" s="1957"/>
      <c r="AO5" s="1960"/>
      <c r="AP5" s="463"/>
      <c r="AQ5" s="1960"/>
      <c r="AR5" s="1957"/>
      <c r="AS5" s="369" t="s">
        <v>3</v>
      </c>
      <c r="AT5" s="369" t="s">
        <v>4</v>
      </c>
      <c r="AU5" s="1960"/>
      <c r="AV5" s="1957"/>
      <c r="AW5" s="1960"/>
      <c r="AX5" s="463"/>
      <c r="AY5" s="463"/>
      <c r="AZ5" s="1960"/>
      <c r="BA5" s="1957"/>
      <c r="BB5" s="961" t="s">
        <v>3</v>
      </c>
      <c r="BC5" s="961" t="s">
        <v>4</v>
      </c>
      <c r="BD5" s="1960"/>
      <c r="BE5" s="1957"/>
      <c r="BF5" s="1960"/>
      <c r="BG5" s="463"/>
      <c r="BH5" s="1960"/>
      <c r="BI5" s="1957"/>
      <c r="BJ5" s="1072" t="s">
        <v>3</v>
      </c>
      <c r="BK5" s="1072" t="s">
        <v>4</v>
      </c>
      <c r="BL5" s="1960"/>
      <c r="BM5" s="1957"/>
      <c r="BN5" s="1960"/>
      <c r="BO5" s="1072"/>
      <c r="BP5" s="1960"/>
      <c r="BQ5" s="1957"/>
      <c r="BR5" s="1072" t="s">
        <v>3</v>
      </c>
      <c r="BS5" s="1072" t="s">
        <v>4</v>
      </c>
      <c r="BT5" s="1960"/>
      <c r="BU5" s="1957"/>
      <c r="BV5" s="1962"/>
      <c r="BW5" s="1072"/>
      <c r="BX5" s="1960"/>
      <c r="BY5" s="1957"/>
      <c r="BZ5" s="1072" t="s">
        <v>3</v>
      </c>
      <c r="CA5" s="1072" t="s">
        <v>4</v>
      </c>
      <c r="CB5" s="1960"/>
      <c r="CC5" s="1957"/>
      <c r="CD5" s="1962"/>
      <c r="CE5" s="1072"/>
      <c r="CF5" s="1960"/>
      <c r="CG5" s="1957"/>
      <c r="CH5" s="1072" t="s">
        <v>3</v>
      </c>
      <c r="CI5" s="1072" t="s">
        <v>4</v>
      </c>
      <c r="CJ5" s="1960"/>
      <c r="CK5" s="1957"/>
      <c r="CL5" s="1962"/>
      <c r="CM5" s="463"/>
      <c r="CN5" s="1960"/>
      <c r="CO5" s="1957"/>
      <c r="CP5" s="1072" t="s">
        <v>3</v>
      </c>
      <c r="CQ5" s="1072" t="s">
        <v>4</v>
      </c>
      <c r="CR5" s="1960"/>
      <c r="CS5" s="1957"/>
      <c r="CT5" s="1962"/>
      <c r="CU5" s="1398"/>
      <c r="CV5" s="1960"/>
      <c r="CW5" s="1957"/>
      <c r="CX5" s="1072" t="s">
        <v>3</v>
      </c>
      <c r="CY5" s="1072" t="s">
        <v>4</v>
      </c>
      <c r="CZ5" s="1960"/>
      <c r="DA5" s="1957"/>
      <c r="DB5" s="1962"/>
      <c r="DC5" s="1051"/>
      <c r="DD5" s="1960"/>
      <c r="DE5" s="1957"/>
      <c r="DF5" s="1400" t="s">
        <v>3</v>
      </c>
      <c r="DG5" s="1400" t="s">
        <v>4</v>
      </c>
      <c r="DH5" s="1960"/>
      <c r="DI5" s="1957"/>
      <c r="DJ5" s="1962"/>
      <c r="DK5" s="1749"/>
      <c r="DL5" s="1960"/>
      <c r="DM5" s="1957"/>
      <c r="DN5" s="1767" t="s">
        <v>3</v>
      </c>
      <c r="DO5" s="1767" t="s">
        <v>4</v>
      </c>
      <c r="DP5" s="1960"/>
      <c r="DQ5" s="1957"/>
      <c r="DR5" s="1962"/>
      <c r="DS5" s="1452"/>
      <c r="DT5" s="1943"/>
      <c r="DU5" s="1969"/>
      <c r="DV5" s="1799" t="s">
        <v>3</v>
      </c>
      <c r="DW5" s="1799" t="s">
        <v>4</v>
      </c>
      <c r="DX5" s="1943"/>
      <c r="DY5" s="1969"/>
      <c r="DZ5" s="1972"/>
      <c r="EA5" s="1972"/>
      <c r="EB5" s="1805" t="s">
        <v>431</v>
      </c>
      <c r="EC5" s="1805" t="s">
        <v>432</v>
      </c>
      <c r="ED5" s="1806"/>
      <c r="EE5" s="1805" t="s">
        <v>431</v>
      </c>
      <c r="EF5" s="1805" t="s">
        <v>432</v>
      </c>
    </row>
    <row r="6" spans="1:136" ht="8.1" customHeight="1" thickTop="1">
      <c r="A6" s="183"/>
      <c r="B6" s="327"/>
      <c r="C6" s="327"/>
      <c r="D6" s="327"/>
      <c r="E6" s="327"/>
      <c r="F6" s="327"/>
      <c r="G6" s="327"/>
      <c r="H6" s="327"/>
      <c r="I6" s="327"/>
      <c r="J6" s="327"/>
      <c r="K6" s="327"/>
      <c r="L6" s="327"/>
      <c r="M6" s="327"/>
      <c r="N6" s="327"/>
      <c r="O6" s="327"/>
      <c r="P6" s="327"/>
      <c r="Q6" s="327"/>
      <c r="R6" s="327"/>
      <c r="S6" s="327"/>
      <c r="T6" s="327"/>
      <c r="U6" s="327"/>
      <c r="V6" s="300"/>
      <c r="W6" s="300"/>
      <c r="X6" s="300"/>
      <c r="Y6" s="300"/>
      <c r="AA6" s="327"/>
      <c r="AB6" s="327"/>
      <c r="AC6" s="327"/>
      <c r="AD6" s="300"/>
      <c r="AE6" s="300"/>
      <c r="AF6" s="300"/>
      <c r="AG6" s="300"/>
      <c r="AH6" s="300"/>
      <c r="AI6" s="327"/>
      <c r="AJ6" s="327"/>
      <c r="AK6" s="327"/>
      <c r="AL6" s="300"/>
      <c r="AM6" s="300"/>
      <c r="AN6" s="300"/>
      <c r="AO6" s="300"/>
      <c r="AP6" s="300"/>
      <c r="AQ6" s="300"/>
      <c r="AR6" s="300"/>
      <c r="AS6" s="300"/>
      <c r="AT6" s="300"/>
      <c r="AU6" s="300"/>
      <c r="AV6" s="300"/>
      <c r="AW6" s="300"/>
      <c r="AX6" s="300"/>
      <c r="AY6" s="300"/>
      <c r="AZ6" s="300"/>
      <c r="BA6" s="300"/>
      <c r="BB6" s="300"/>
      <c r="BC6" s="300"/>
      <c r="BD6" s="300"/>
      <c r="BE6" s="300"/>
      <c r="BF6" s="300"/>
      <c r="BG6" s="300"/>
      <c r="BH6" s="300"/>
      <c r="BI6" s="300"/>
      <c r="BJ6" s="300"/>
      <c r="BK6" s="191"/>
      <c r="BL6" s="191"/>
      <c r="BM6" s="191"/>
      <c r="BN6" s="191"/>
      <c r="BO6" s="300"/>
      <c r="BP6" s="191"/>
      <c r="BQ6" s="191"/>
      <c r="BR6" s="191"/>
      <c r="BS6" s="191"/>
      <c r="BT6" s="191"/>
      <c r="BU6" s="191"/>
      <c r="BV6" s="192"/>
      <c r="BW6" s="300"/>
      <c r="BX6" s="191"/>
      <c r="BY6" s="191"/>
      <c r="BZ6" s="191"/>
      <c r="CA6" s="191"/>
      <c r="CB6" s="191"/>
      <c r="CC6" s="191"/>
      <c r="CD6" s="192"/>
      <c r="CE6" s="300"/>
      <c r="CF6" s="191"/>
      <c r="CG6" s="191"/>
      <c r="CH6" s="191"/>
      <c r="CI6" s="191"/>
      <c r="CJ6" s="191"/>
      <c r="CK6" s="191"/>
      <c r="CL6" s="192"/>
      <c r="CM6" s="191"/>
      <c r="CN6" s="191"/>
      <c r="CO6" s="191"/>
      <c r="CP6" s="191"/>
      <c r="CQ6" s="191"/>
      <c r="CR6" s="191"/>
      <c r="CS6" s="191"/>
      <c r="CT6" s="191"/>
      <c r="CU6" s="191"/>
      <c r="CV6" s="191"/>
      <c r="CW6" s="191"/>
      <c r="CX6" s="191"/>
      <c r="CY6" s="191"/>
      <c r="CZ6" s="191"/>
      <c r="DA6" s="191"/>
      <c r="DB6" s="192"/>
      <c r="DC6" s="192"/>
      <c r="DD6" s="259"/>
      <c r="DE6" s="259"/>
      <c r="DF6" s="259"/>
      <c r="DG6" s="259"/>
      <c r="DH6" s="259"/>
      <c r="DI6" s="259"/>
      <c r="DJ6" s="260"/>
      <c r="DK6" s="260"/>
      <c r="DL6" s="260"/>
      <c r="DM6" s="260"/>
      <c r="DN6" s="260"/>
      <c r="DO6" s="260"/>
      <c r="DP6" s="260"/>
      <c r="DQ6" s="260"/>
      <c r="DR6" s="260"/>
      <c r="DS6" s="260"/>
      <c r="DT6" s="260"/>
      <c r="DU6" s="260"/>
      <c r="DV6" s="260"/>
      <c r="DW6" s="260"/>
      <c r="DX6" s="260"/>
      <c r="DY6" s="260"/>
      <c r="DZ6" s="260"/>
      <c r="EA6" s="260"/>
      <c r="EB6" s="192"/>
      <c r="EC6" s="192"/>
      <c r="ED6" s="192"/>
      <c r="EE6" s="192"/>
      <c r="EF6" s="192"/>
    </row>
    <row r="7" spans="1:136" ht="24" customHeight="1">
      <c r="A7" s="768" t="s">
        <v>5</v>
      </c>
      <c r="B7" s="578"/>
      <c r="C7" s="819">
        <v>21.334561439824864</v>
      </c>
      <c r="D7" s="819">
        <v>0.6049959118837237</v>
      </c>
      <c r="E7" s="819">
        <v>20.146676934503866</v>
      </c>
      <c r="F7" s="819">
        <v>22.522445945145865</v>
      </c>
      <c r="G7" s="819">
        <v>2.8357550896471113</v>
      </c>
      <c r="H7" s="819">
        <v>6789.9779430004792</v>
      </c>
      <c r="I7" s="820">
        <v>7610</v>
      </c>
      <c r="J7" s="821"/>
      <c r="K7" s="819">
        <v>18.849588563716356</v>
      </c>
      <c r="L7" s="819">
        <v>1.4494214350448968</v>
      </c>
      <c r="M7" s="819">
        <v>15.993203022738149</v>
      </c>
      <c r="N7" s="819">
        <v>21.705974104694565</v>
      </c>
      <c r="O7" s="819">
        <v>7.6894062177828832</v>
      </c>
      <c r="P7" s="821">
        <v>1414.6563470000008</v>
      </c>
      <c r="Q7" s="820">
        <v>1584</v>
      </c>
      <c r="R7" s="821"/>
      <c r="S7" s="690">
        <v>24.021123570373209</v>
      </c>
      <c r="T7" s="579">
        <v>1.6723457763482794</v>
      </c>
      <c r="U7" s="579">
        <v>20.725087912827512</v>
      </c>
      <c r="V7" s="579">
        <v>27.317159227918907</v>
      </c>
      <c r="W7" s="579">
        <v>6.9619798235037207</v>
      </c>
      <c r="X7" s="580">
        <v>1432.7238939999888</v>
      </c>
      <c r="Y7" s="581">
        <v>1562</v>
      </c>
      <c r="Z7" s="580"/>
      <c r="AA7" s="579">
        <v>19.948930081603748</v>
      </c>
      <c r="AB7" s="579">
        <v>1.0749755056225057</v>
      </c>
      <c r="AC7" s="579">
        <v>17.838068074403417</v>
      </c>
      <c r="AD7" s="579">
        <v>22.059792088804084</v>
      </c>
      <c r="AE7" s="579">
        <v>5.3886373917055979</v>
      </c>
      <c r="AF7" s="580">
        <v>3399.8805059999413</v>
      </c>
      <c r="AG7" s="581">
        <v>3699</v>
      </c>
      <c r="AH7" s="582"/>
      <c r="AI7" s="690">
        <v>17.201847358320965</v>
      </c>
      <c r="AJ7" s="579">
        <v>0.72509032669498719</v>
      </c>
      <c r="AK7" s="579">
        <v>15.779076453310653</v>
      </c>
      <c r="AL7" s="579">
        <v>18.624618263331278</v>
      </c>
      <c r="AM7" s="579">
        <v>4.2151887038123421</v>
      </c>
      <c r="AN7" s="580">
        <v>5324.6670600000352</v>
      </c>
      <c r="AO7" s="771">
        <v>5880</v>
      </c>
      <c r="AP7" s="579"/>
      <c r="AQ7" s="690">
        <v>18.266926411715669</v>
      </c>
      <c r="AR7" s="579">
        <v>0.75556773478338934</v>
      </c>
      <c r="AS7" s="579">
        <v>16.784328603858391</v>
      </c>
      <c r="AT7" s="579">
        <v>19.749524219572947</v>
      </c>
      <c r="AU7" s="579">
        <v>4.1362608999114308</v>
      </c>
      <c r="AV7" s="580">
        <v>4943.04808399999</v>
      </c>
      <c r="AW7" s="581">
        <v>5373</v>
      </c>
      <c r="AX7" s="579"/>
      <c r="AY7" s="579"/>
      <c r="AZ7" s="690">
        <v>17.761354873696583</v>
      </c>
      <c r="BA7" s="579">
        <v>0.75314966616285051</v>
      </c>
      <c r="BB7" s="579">
        <v>16.283508370051692</v>
      </c>
      <c r="BC7" s="579">
        <v>19.239201377341473</v>
      </c>
      <c r="BD7" s="579">
        <v>4.2403840896069047</v>
      </c>
      <c r="BE7" s="580">
        <v>4963.6155589999453</v>
      </c>
      <c r="BF7" s="771">
        <v>5333</v>
      </c>
      <c r="BG7" s="579"/>
      <c r="BH7" s="881">
        <v>14.648845469880861</v>
      </c>
      <c r="BI7" s="772">
        <v>0.77023924541599054</v>
      </c>
      <c r="BJ7" s="772">
        <v>13.13779310493938</v>
      </c>
      <c r="BK7" s="772">
        <v>16.159897834822342</v>
      </c>
      <c r="BL7" s="772">
        <v>5.2580201422675996</v>
      </c>
      <c r="BM7" s="585">
        <v>5155.7646269999286</v>
      </c>
      <c r="BN7" s="585">
        <v>5610</v>
      </c>
      <c r="BO7" s="581"/>
      <c r="BP7" s="887">
        <v>14.810329005780568</v>
      </c>
      <c r="BQ7" s="881">
        <v>0.72697603447931958</v>
      </c>
      <c r="BR7" s="881">
        <v>13.384112149478097</v>
      </c>
      <c r="BS7" s="881">
        <v>16.236545862083037</v>
      </c>
      <c r="BT7" s="881">
        <v>4.9085745103675693</v>
      </c>
      <c r="BU7" s="695">
        <v>4686.2234980000057</v>
      </c>
      <c r="BV7" s="695">
        <v>5149</v>
      </c>
      <c r="BW7" s="693"/>
      <c r="BX7" s="887">
        <v>17.542334862071026</v>
      </c>
      <c r="BY7" s="881">
        <v>0.71209004554187738</v>
      </c>
      <c r="BZ7" s="881">
        <v>16.145451168652805</v>
      </c>
      <c r="CA7" s="881">
        <v>18.939218555489248</v>
      </c>
      <c r="CB7" s="881">
        <v>4.0592660620195726</v>
      </c>
      <c r="CC7" s="695">
        <v>5212.947655999983</v>
      </c>
      <c r="CD7" s="695">
        <v>5535</v>
      </c>
      <c r="CE7" s="693"/>
      <c r="CF7" s="887">
        <v>16.258735970310852</v>
      </c>
      <c r="CG7" s="881">
        <v>0.46357022570011963</v>
      </c>
      <c r="CH7" s="881">
        <v>15.349802868301172</v>
      </c>
      <c r="CI7" s="881">
        <v>17.167669072320535</v>
      </c>
      <c r="CJ7" s="881">
        <v>2.8512070467631596</v>
      </c>
      <c r="CK7" s="695">
        <v>6925.5283440000067</v>
      </c>
      <c r="CL7" s="695">
        <v>14123</v>
      </c>
      <c r="CM7" s="694"/>
      <c r="CN7" s="887">
        <v>16.874262883251088</v>
      </c>
      <c r="CO7" s="881">
        <v>0.47008444320226345</v>
      </c>
      <c r="CP7" s="881">
        <v>15.952553970101899</v>
      </c>
      <c r="CQ7" s="881">
        <v>17.795971796400277</v>
      </c>
      <c r="CR7" s="881">
        <v>2.7858072761735619</v>
      </c>
      <c r="CS7" s="695">
        <v>6991.7630190000355</v>
      </c>
      <c r="CT7" s="695">
        <v>12211</v>
      </c>
      <c r="CU7" s="694"/>
      <c r="CV7" s="689">
        <v>15.026741911849747</v>
      </c>
      <c r="CW7" s="690">
        <v>0.461741303187237</v>
      </c>
      <c r="CX7" s="690">
        <v>14.121392560496954</v>
      </c>
      <c r="CY7" s="690">
        <v>15.93209126320254</v>
      </c>
      <c r="CZ7" s="690">
        <v>3.0727971898094442</v>
      </c>
      <c r="DA7" s="691">
        <v>6665.0086950000241</v>
      </c>
      <c r="DB7" s="692">
        <v>12827</v>
      </c>
      <c r="DC7" s="695"/>
      <c r="DD7" s="887">
        <v>14.748935032815563</v>
      </c>
      <c r="DE7" s="881">
        <v>0.62556134893012327</v>
      </c>
      <c r="DF7" s="881">
        <v>13.521762769641432</v>
      </c>
      <c r="DG7" s="881">
        <v>15.976107295989694</v>
      </c>
      <c r="DH7" s="881">
        <v>4.2414001250821425</v>
      </c>
      <c r="DI7" s="695">
        <v>3029.4177580000141</v>
      </c>
      <c r="DJ7" s="695">
        <v>6481</v>
      </c>
      <c r="DK7" s="695"/>
      <c r="DL7" s="887">
        <v>15.31132247273127</v>
      </c>
      <c r="DM7" s="881">
        <v>0.44192046147821529</v>
      </c>
      <c r="DN7" s="881">
        <v>14.444819488097913</v>
      </c>
      <c r="DO7" s="881">
        <v>16.177825457364627</v>
      </c>
      <c r="DP7" s="881">
        <v>2.8862331275776758</v>
      </c>
      <c r="DQ7" s="881">
        <v>6057.0749630000028</v>
      </c>
      <c r="DR7" s="692">
        <v>13121</v>
      </c>
      <c r="DS7" s="1816"/>
      <c r="DT7" s="881">
        <v>14.181793431920248</v>
      </c>
      <c r="DU7" s="881">
        <v>0.57624646710758243</v>
      </c>
      <c r="DV7" s="881">
        <v>13.051348517253075</v>
      </c>
      <c r="DW7" s="881">
        <v>15.312238346587421</v>
      </c>
      <c r="DX7" s="881">
        <v>4.0632834618121869</v>
      </c>
      <c r="DY7" s="695">
        <v>2748.088469000008</v>
      </c>
      <c r="DZ7" s="695">
        <v>6018</v>
      </c>
      <c r="EA7" s="881"/>
      <c r="EB7" s="1675">
        <v>-3.3</v>
      </c>
      <c r="EC7" s="690">
        <v>-1.1000000000000001</v>
      </c>
      <c r="ED7" s="690"/>
      <c r="EE7" s="690" t="s">
        <v>437</v>
      </c>
      <c r="EF7" s="690" t="s">
        <v>258</v>
      </c>
    </row>
    <row r="8" spans="1:136" ht="5.0999999999999996" customHeight="1">
      <c r="A8" s="595"/>
      <c r="B8" s="587"/>
      <c r="C8" s="824"/>
      <c r="D8" s="824"/>
      <c r="E8" s="824"/>
      <c r="F8" s="824"/>
      <c r="G8" s="824"/>
      <c r="H8" s="824"/>
      <c r="I8" s="825"/>
      <c r="J8" s="826"/>
      <c r="K8" s="824"/>
      <c r="L8" s="824"/>
      <c r="M8" s="824"/>
      <c r="N8" s="824"/>
      <c r="O8" s="824"/>
      <c r="P8" s="826"/>
      <c r="Q8" s="825"/>
      <c r="R8" s="826"/>
      <c r="S8" s="697"/>
      <c r="T8" s="1420"/>
      <c r="U8" s="1420"/>
      <c r="V8" s="1420"/>
      <c r="W8" s="1420"/>
      <c r="X8" s="589"/>
      <c r="Y8" s="590"/>
      <c r="Z8" s="589"/>
      <c r="AA8" s="1420"/>
      <c r="AB8" s="1420"/>
      <c r="AC8" s="1420"/>
      <c r="AD8" s="1420"/>
      <c r="AE8" s="1420"/>
      <c r="AF8" s="589"/>
      <c r="AG8" s="590"/>
      <c r="AH8" s="591"/>
      <c r="AI8" s="697"/>
      <c r="AJ8" s="1420"/>
      <c r="AK8" s="1420"/>
      <c r="AL8" s="1420"/>
      <c r="AM8" s="1420"/>
      <c r="AN8" s="589"/>
      <c r="AO8" s="776"/>
      <c r="AP8" s="1420"/>
      <c r="AQ8" s="702"/>
      <c r="AR8" s="1421"/>
      <c r="AS8" s="1421"/>
      <c r="AT8" s="1421"/>
      <c r="AU8" s="1421"/>
      <c r="AV8" s="1402"/>
      <c r="AW8" s="597"/>
      <c r="AX8" s="1420"/>
      <c r="AY8" s="1420"/>
      <c r="AZ8" s="702"/>
      <c r="BA8" s="1421"/>
      <c r="BB8" s="1421"/>
      <c r="BC8" s="1421"/>
      <c r="BD8" s="1421"/>
      <c r="BE8" s="1402"/>
      <c r="BF8" s="779"/>
      <c r="BG8" s="1420"/>
      <c r="BH8" s="882"/>
      <c r="BI8" s="1412"/>
      <c r="BJ8" s="1412"/>
      <c r="BK8" s="1412"/>
      <c r="BL8" s="1412"/>
      <c r="BM8" s="1424"/>
      <c r="BN8" s="1424"/>
      <c r="BO8" s="597"/>
      <c r="BP8" s="882"/>
      <c r="BQ8" s="882"/>
      <c r="BR8" s="882"/>
      <c r="BS8" s="882"/>
      <c r="BT8" s="882"/>
      <c r="BU8" s="882"/>
      <c r="BV8" s="708"/>
      <c r="BW8" s="707"/>
      <c r="BX8" s="888"/>
      <c r="BY8" s="882"/>
      <c r="BZ8" s="882"/>
      <c r="CA8" s="882"/>
      <c r="CB8" s="882"/>
      <c r="CC8" s="882"/>
      <c r="CD8" s="708"/>
      <c r="CE8" s="707"/>
      <c r="CF8" s="888"/>
      <c r="CG8" s="882"/>
      <c r="CH8" s="882"/>
      <c r="CI8" s="882"/>
      <c r="CJ8" s="882"/>
      <c r="CK8" s="882"/>
      <c r="CL8" s="708"/>
      <c r="CM8" s="701"/>
      <c r="CN8" s="888"/>
      <c r="CO8" s="882"/>
      <c r="CP8" s="882"/>
      <c r="CQ8" s="882"/>
      <c r="CR8" s="882"/>
      <c r="CS8" s="882"/>
      <c r="CT8" s="708"/>
      <c r="CU8" s="701"/>
      <c r="CV8" s="704"/>
      <c r="CW8" s="702"/>
      <c r="CX8" s="702"/>
      <c r="CY8" s="702"/>
      <c r="CZ8" s="702"/>
      <c r="DA8" s="705"/>
      <c r="DB8" s="707"/>
      <c r="DC8" s="1040"/>
      <c r="DD8" s="888"/>
      <c r="DE8" s="882"/>
      <c r="DF8" s="882"/>
      <c r="DG8" s="882"/>
      <c r="DH8" s="882"/>
      <c r="DI8" s="882"/>
      <c r="DJ8" s="708"/>
      <c r="DK8" s="708"/>
      <c r="DL8" s="888"/>
      <c r="DM8" s="882"/>
      <c r="DN8" s="882"/>
      <c r="DO8" s="882"/>
      <c r="DP8" s="882"/>
      <c r="DQ8" s="882"/>
      <c r="DR8" s="707"/>
      <c r="DS8" s="1735"/>
      <c r="DT8" s="882"/>
      <c r="DU8" s="882"/>
      <c r="DV8" s="882"/>
      <c r="DW8" s="882"/>
      <c r="DX8" s="882"/>
      <c r="DY8" s="708"/>
      <c r="DZ8" s="708"/>
      <c r="EA8" s="882"/>
      <c r="EB8" s="1676"/>
      <c r="EC8" s="702"/>
      <c r="ED8" s="702"/>
      <c r="EE8" s="702"/>
      <c r="EF8" s="702"/>
    </row>
    <row r="9" spans="1:136" ht="24" customHeight="1">
      <c r="A9" s="610" t="s">
        <v>6</v>
      </c>
      <c r="B9" s="830"/>
      <c r="C9" s="831"/>
      <c r="D9" s="831"/>
      <c r="E9" s="831"/>
      <c r="F9" s="831"/>
      <c r="G9" s="831"/>
      <c r="H9" s="831"/>
      <c r="I9" s="832"/>
      <c r="J9" s="833"/>
      <c r="K9" s="831"/>
      <c r="L9" s="831"/>
      <c r="M9" s="831"/>
      <c r="N9" s="831"/>
      <c r="O9" s="831"/>
      <c r="P9" s="834"/>
      <c r="Q9" s="832"/>
      <c r="R9" s="834"/>
      <c r="S9" s="717"/>
      <c r="T9" s="1403"/>
      <c r="U9" s="1403"/>
      <c r="V9" s="1403"/>
      <c r="W9" s="1403"/>
      <c r="X9" s="613"/>
      <c r="Y9" s="614"/>
      <c r="Z9" s="613"/>
      <c r="AA9" s="1403"/>
      <c r="AB9" s="1403"/>
      <c r="AC9" s="1403"/>
      <c r="AD9" s="1403"/>
      <c r="AE9" s="1403"/>
      <c r="AF9" s="613"/>
      <c r="AG9" s="614"/>
      <c r="AH9" s="615"/>
      <c r="AI9" s="717"/>
      <c r="AJ9" s="1403"/>
      <c r="AK9" s="1403"/>
      <c r="AL9" s="1403"/>
      <c r="AM9" s="1403"/>
      <c r="AN9" s="613"/>
      <c r="AO9" s="785"/>
      <c r="AP9" s="1403"/>
      <c r="AQ9" s="717"/>
      <c r="AR9" s="1403"/>
      <c r="AS9" s="1403"/>
      <c r="AT9" s="1403"/>
      <c r="AU9" s="1403"/>
      <c r="AV9" s="613"/>
      <c r="AW9" s="614"/>
      <c r="AX9" s="1403"/>
      <c r="AY9" s="1403"/>
      <c r="AZ9" s="717"/>
      <c r="BA9" s="1403"/>
      <c r="BB9" s="1403"/>
      <c r="BC9" s="1403"/>
      <c r="BD9" s="1403"/>
      <c r="BE9" s="613"/>
      <c r="BF9" s="785"/>
      <c r="BG9" s="1403"/>
      <c r="BH9" s="1414"/>
      <c r="BI9" s="786"/>
      <c r="BJ9" s="786"/>
      <c r="BK9" s="786"/>
      <c r="BL9" s="786"/>
      <c r="BM9" s="1405"/>
      <c r="BN9" s="1405"/>
      <c r="BO9" s="614"/>
      <c r="BP9" s="1414"/>
      <c r="BQ9" s="1414"/>
      <c r="BR9" s="1414"/>
      <c r="BS9" s="1414"/>
      <c r="BT9" s="1414"/>
      <c r="BU9" s="1414"/>
      <c r="BV9" s="1411"/>
      <c r="BW9" s="720"/>
      <c r="BX9" s="1413"/>
      <c r="BY9" s="1414"/>
      <c r="BZ9" s="1414"/>
      <c r="CA9" s="1414"/>
      <c r="CB9" s="1414"/>
      <c r="CC9" s="1414"/>
      <c r="CD9" s="1411"/>
      <c r="CE9" s="720"/>
      <c r="CF9" s="1413"/>
      <c r="CG9" s="1414"/>
      <c r="CH9" s="1414"/>
      <c r="CI9" s="1414"/>
      <c r="CJ9" s="1414"/>
      <c r="CK9" s="1414"/>
      <c r="CL9" s="1411"/>
      <c r="CM9" s="721"/>
      <c r="CN9" s="1413"/>
      <c r="CO9" s="1414"/>
      <c r="CP9" s="1414"/>
      <c r="CQ9" s="1414"/>
      <c r="CR9" s="1414"/>
      <c r="CS9" s="1414"/>
      <c r="CT9" s="1411"/>
      <c r="CU9" s="721"/>
      <c r="CV9" s="716"/>
      <c r="CW9" s="717"/>
      <c r="CX9" s="717"/>
      <c r="CY9" s="717"/>
      <c r="CZ9" s="717"/>
      <c r="DA9" s="718"/>
      <c r="DB9" s="720"/>
      <c r="DC9" s="1411"/>
      <c r="DD9" s="1413"/>
      <c r="DE9" s="1414"/>
      <c r="DF9" s="1414"/>
      <c r="DG9" s="1414"/>
      <c r="DH9" s="1414"/>
      <c r="DI9" s="1414"/>
      <c r="DJ9" s="1411"/>
      <c r="DK9" s="1411"/>
      <c r="DL9" s="1413"/>
      <c r="DM9" s="1414"/>
      <c r="DN9" s="1414"/>
      <c r="DO9" s="1414"/>
      <c r="DP9" s="1414"/>
      <c r="DQ9" s="1414"/>
      <c r="DR9" s="720"/>
      <c r="DS9" s="1817"/>
      <c r="DT9" s="1414"/>
      <c r="DU9" s="1414"/>
      <c r="DV9" s="1414"/>
      <c r="DW9" s="1414"/>
      <c r="DX9" s="1414"/>
      <c r="DY9" s="1411"/>
      <c r="DZ9" s="1411"/>
      <c r="EA9" s="1414"/>
      <c r="EB9" s="1677"/>
      <c r="EC9" s="717"/>
      <c r="ED9" s="717"/>
      <c r="EE9" s="717"/>
      <c r="EF9" s="717"/>
    </row>
    <row r="10" spans="1:136" ht="24" customHeight="1">
      <c r="A10" s="625" t="s">
        <v>7</v>
      </c>
      <c r="B10" s="609"/>
      <c r="C10" s="855">
        <v>20.600007517120599</v>
      </c>
      <c r="D10" s="855">
        <v>0.88672312920481633</v>
      </c>
      <c r="E10" s="855">
        <v>18.858963247230399</v>
      </c>
      <c r="F10" s="855">
        <v>22.341051787010795</v>
      </c>
      <c r="G10" s="855">
        <v>4.3044796389897613</v>
      </c>
      <c r="H10" s="855">
        <v>3744.1461580000846</v>
      </c>
      <c r="I10" s="856">
        <v>3475</v>
      </c>
      <c r="J10" s="857"/>
      <c r="K10" s="855">
        <v>16.431799002077614</v>
      </c>
      <c r="L10" s="855">
        <v>2.1168766608430967</v>
      </c>
      <c r="M10" s="855">
        <v>12.260054511573957</v>
      </c>
      <c r="N10" s="855">
        <v>20.603543492581274</v>
      </c>
      <c r="O10" s="855">
        <v>12.882805227689564</v>
      </c>
      <c r="P10" s="857">
        <v>837.8051969999965</v>
      </c>
      <c r="Q10" s="856">
        <v>763</v>
      </c>
      <c r="R10" s="857"/>
      <c r="S10" s="702">
        <v>21.617743390675656</v>
      </c>
      <c r="T10" s="1421">
        <v>2.3173066318788114</v>
      </c>
      <c r="U10" s="1421">
        <v>17.050550770488101</v>
      </c>
      <c r="V10" s="1421">
        <v>26.184936010863208</v>
      </c>
      <c r="W10" s="1421">
        <v>10.719465903542602</v>
      </c>
      <c r="X10" s="1402">
        <v>823.29680200000189</v>
      </c>
      <c r="Y10" s="597">
        <v>720</v>
      </c>
      <c r="Z10" s="1402"/>
      <c r="AA10" s="1421">
        <v>19.165191977173816</v>
      </c>
      <c r="AB10" s="1421">
        <v>1.5030275832615454</v>
      </c>
      <c r="AC10" s="1421">
        <v>16.213790940883534</v>
      </c>
      <c r="AD10" s="1421">
        <v>22.116593013464097</v>
      </c>
      <c r="AE10" s="1421">
        <v>7.8424864465312218</v>
      </c>
      <c r="AF10" s="1402">
        <v>2129.1188289999818</v>
      </c>
      <c r="AG10" s="597">
        <v>2161</v>
      </c>
      <c r="AH10" s="591"/>
      <c r="AI10" s="702">
        <v>14.620158880652459</v>
      </c>
      <c r="AJ10" s="1421">
        <v>0.9432203937911936</v>
      </c>
      <c r="AK10" s="1421">
        <v>12.769373559304498</v>
      </c>
      <c r="AL10" s="1421">
        <v>16.470944202000421</v>
      </c>
      <c r="AM10" s="1421">
        <v>6.4515057701554896</v>
      </c>
      <c r="AN10" s="1402">
        <v>3495.0714980000021</v>
      </c>
      <c r="AO10" s="779">
        <v>3317</v>
      </c>
      <c r="AP10" s="1421"/>
      <c r="AQ10" s="702">
        <v>18.029447229076169</v>
      </c>
      <c r="AR10" s="1421">
        <v>1.0275666337982468</v>
      </c>
      <c r="AS10" s="1421">
        <v>16.013124974217945</v>
      </c>
      <c r="AT10" s="1421">
        <v>20.045769483934393</v>
      </c>
      <c r="AU10" s="1421">
        <v>5.6993795802074603</v>
      </c>
      <c r="AV10" s="1402">
        <v>3189.7241590000158</v>
      </c>
      <c r="AW10" s="597">
        <v>2939</v>
      </c>
      <c r="AX10" s="1421"/>
      <c r="AY10" s="1421"/>
      <c r="AZ10" s="702">
        <v>17.077568458066054</v>
      </c>
      <c r="BA10" s="1421">
        <v>0.99644808399840779</v>
      </c>
      <c r="BB10" s="1421">
        <v>15.122316556404472</v>
      </c>
      <c r="BC10" s="1421">
        <v>19.032820359727634</v>
      </c>
      <c r="BD10" s="1421">
        <v>5.8348358341832141</v>
      </c>
      <c r="BE10" s="1402">
        <v>3293.9576519999655</v>
      </c>
      <c r="BF10" s="779">
        <v>2946</v>
      </c>
      <c r="BG10" s="1421"/>
      <c r="BH10" s="882">
        <v>13.249895213833179</v>
      </c>
      <c r="BI10" s="1412">
        <v>1.0468889372639572</v>
      </c>
      <c r="BJ10" s="1412">
        <v>11.1961125561741</v>
      </c>
      <c r="BK10" s="1412">
        <v>15.303677871492258</v>
      </c>
      <c r="BL10" s="1412">
        <v>7.9011110681915602</v>
      </c>
      <c r="BM10" s="1424">
        <v>3444.2642649999902</v>
      </c>
      <c r="BN10" s="1424">
        <v>3309</v>
      </c>
      <c r="BO10" s="597"/>
      <c r="BP10" s="882">
        <v>14.8086200670186</v>
      </c>
      <c r="BQ10" s="882">
        <v>0.95753815350470439</v>
      </c>
      <c r="BR10" s="882">
        <v>12.93007525906042</v>
      </c>
      <c r="BS10" s="882">
        <v>16.68716487497678</v>
      </c>
      <c r="BT10" s="882">
        <v>6.4660863008924805</v>
      </c>
      <c r="BU10" s="708">
        <v>3213.10722299999</v>
      </c>
      <c r="BV10" s="708">
        <v>2947</v>
      </c>
      <c r="BW10" s="707"/>
      <c r="BX10" s="888">
        <v>16.515948005846131</v>
      </c>
      <c r="BY10" s="882">
        <v>0.86776563279331487</v>
      </c>
      <c r="BZ10" s="882">
        <v>14.81368061740749</v>
      </c>
      <c r="CA10" s="882">
        <v>18.218215394284773</v>
      </c>
      <c r="CB10" s="882">
        <v>5.2541073178854329</v>
      </c>
      <c r="CC10" s="708">
        <v>3718.7793930000048</v>
      </c>
      <c r="CD10" s="708">
        <v>3341</v>
      </c>
      <c r="CE10" s="707"/>
      <c r="CF10" s="888">
        <v>15.420846472677784</v>
      </c>
      <c r="CG10" s="882">
        <v>0.54850307731015424</v>
      </c>
      <c r="CH10" s="882">
        <v>14.345383520396018</v>
      </c>
      <c r="CI10" s="882">
        <v>16.496309424959552</v>
      </c>
      <c r="CJ10" s="882">
        <v>3.5568934447403806</v>
      </c>
      <c r="CK10" s="708">
        <v>4995.3297140000295</v>
      </c>
      <c r="CL10" s="708">
        <v>9703</v>
      </c>
      <c r="CM10" s="701"/>
      <c r="CN10" s="888">
        <v>16.250996755720472</v>
      </c>
      <c r="CO10" s="882">
        <v>0.55213772183073639</v>
      </c>
      <c r="CP10" s="882">
        <v>15.168403475180217</v>
      </c>
      <c r="CQ10" s="882">
        <v>17.333590036260723</v>
      </c>
      <c r="CR10" s="882">
        <v>3.3975621934474876</v>
      </c>
      <c r="CS10" s="708">
        <v>5129.0989809999919</v>
      </c>
      <c r="CT10" s="708">
        <v>8528</v>
      </c>
      <c r="CU10" s="701"/>
      <c r="CV10" s="704">
        <v>14.411121327613493</v>
      </c>
      <c r="CW10" s="702">
        <v>0.55100722012422676</v>
      </c>
      <c r="CX10" s="702">
        <v>13.330745745254363</v>
      </c>
      <c r="CY10" s="702">
        <v>15.491496909972625</v>
      </c>
      <c r="CZ10" s="702">
        <v>3.8234860952036307</v>
      </c>
      <c r="DA10" s="705">
        <v>4913.6417070000753</v>
      </c>
      <c r="DB10" s="707">
        <v>9173</v>
      </c>
      <c r="DC10" s="708"/>
      <c r="DD10" s="888">
        <v>14.099834673837972</v>
      </c>
      <c r="DE10" s="882">
        <v>0.725593130612884</v>
      </c>
      <c r="DF10" s="882">
        <v>12.676428694934888</v>
      </c>
      <c r="DG10" s="882">
        <v>15.523240652741055</v>
      </c>
      <c r="DH10" s="882">
        <v>5.1461109112095542</v>
      </c>
      <c r="DI10" s="708">
        <v>2262.7713330000024</v>
      </c>
      <c r="DJ10" s="708">
        <v>4539</v>
      </c>
      <c r="DK10" s="708"/>
      <c r="DL10" s="888">
        <v>14.322166158704173</v>
      </c>
      <c r="DM10" s="882">
        <v>0.51250053459281575</v>
      </c>
      <c r="DN10" s="882">
        <v>13.31727210748641</v>
      </c>
      <c r="DO10" s="882">
        <v>15.327060209921934</v>
      </c>
      <c r="DP10" s="882">
        <v>3.578373054144103</v>
      </c>
      <c r="DQ10" s="882">
        <v>4504.1154099999894</v>
      </c>
      <c r="DR10" s="707">
        <v>9117</v>
      </c>
      <c r="DS10" s="1735"/>
      <c r="DT10" s="882">
        <v>13.641475761218777</v>
      </c>
      <c r="DU10" s="882">
        <v>0.66187058827947887</v>
      </c>
      <c r="DV10" s="882">
        <v>12.343058706370925</v>
      </c>
      <c r="DW10" s="882">
        <v>14.939892816066628</v>
      </c>
      <c r="DX10" s="882">
        <v>4.8518987231653083</v>
      </c>
      <c r="DY10" s="708">
        <v>2005.7457550000013</v>
      </c>
      <c r="DZ10" s="708">
        <v>4286</v>
      </c>
      <c r="EA10" s="882"/>
      <c r="EB10" s="1676">
        <v>-2.9</v>
      </c>
      <c r="EC10" s="702">
        <v>-0.7</v>
      </c>
      <c r="ED10" s="702"/>
      <c r="EE10" s="702" t="s">
        <v>437</v>
      </c>
      <c r="EF10" s="702" t="s">
        <v>258</v>
      </c>
    </row>
    <row r="11" spans="1:136" ht="24" customHeight="1">
      <c r="A11" s="789" t="s">
        <v>8</v>
      </c>
      <c r="B11" s="873"/>
      <c r="C11" s="874">
        <v>22.237525701045151</v>
      </c>
      <c r="D11" s="874">
        <v>0.79201694739092776</v>
      </c>
      <c r="E11" s="874">
        <v>20.682433110703581</v>
      </c>
      <c r="F11" s="874">
        <v>23.79261829138672</v>
      </c>
      <c r="G11" s="874">
        <v>3.5616235278986252</v>
      </c>
      <c r="H11" s="874">
        <v>3045.8317850001004</v>
      </c>
      <c r="I11" s="875">
        <v>4135</v>
      </c>
      <c r="J11" s="876"/>
      <c r="K11" s="874">
        <v>22.361129903268758</v>
      </c>
      <c r="L11" s="874">
        <v>1.8259616898754369</v>
      </c>
      <c r="M11" s="874">
        <v>18.76269369746035</v>
      </c>
      <c r="N11" s="874">
        <v>25.959566109077166</v>
      </c>
      <c r="O11" s="874">
        <v>8.1657845456571376</v>
      </c>
      <c r="P11" s="876">
        <v>576.85115000000121</v>
      </c>
      <c r="Q11" s="875">
        <v>821</v>
      </c>
      <c r="R11" s="876"/>
      <c r="S11" s="710">
        <v>27.267935604018017</v>
      </c>
      <c r="T11" s="1425">
        <v>2.3752179516550087</v>
      </c>
      <c r="U11" s="1425">
        <v>22.586605239317677</v>
      </c>
      <c r="V11" s="1425">
        <v>31.949265968718361</v>
      </c>
      <c r="W11" s="1425">
        <v>8.7106629051339439</v>
      </c>
      <c r="X11" s="603">
        <v>609.42709200000206</v>
      </c>
      <c r="Y11" s="604">
        <v>842</v>
      </c>
      <c r="Z11" s="603"/>
      <c r="AA11" s="1425">
        <v>21.262057149682185</v>
      </c>
      <c r="AB11" s="1425">
        <v>1.3556080998230813</v>
      </c>
      <c r="AC11" s="1425">
        <v>18.600134510884462</v>
      </c>
      <c r="AD11" s="1425">
        <v>23.923979788479912</v>
      </c>
      <c r="AE11" s="1425">
        <v>6.375714684048547</v>
      </c>
      <c r="AF11" s="603">
        <v>1270.7616770000013</v>
      </c>
      <c r="AG11" s="604">
        <v>1538</v>
      </c>
      <c r="AH11" s="605"/>
      <c r="AI11" s="710">
        <v>22.133639937196307</v>
      </c>
      <c r="AJ11" s="1425">
        <v>1.1007906191366732</v>
      </c>
      <c r="AK11" s="1425">
        <v>19.973670609575191</v>
      </c>
      <c r="AL11" s="1425">
        <v>24.293609264817423</v>
      </c>
      <c r="AM11" s="1425">
        <v>4.9733826982825295</v>
      </c>
      <c r="AN11" s="603">
        <v>1829.5955619999868</v>
      </c>
      <c r="AO11" s="792">
        <v>2563</v>
      </c>
      <c r="AP11" s="1425"/>
      <c r="AQ11" s="710">
        <v>18.698959007246799</v>
      </c>
      <c r="AR11" s="1425">
        <v>1.0243403174814503</v>
      </c>
      <c r="AS11" s="1425">
        <v>16.688967527616967</v>
      </c>
      <c r="AT11" s="1425">
        <v>20.708950486876631</v>
      </c>
      <c r="AU11" s="1425">
        <v>5.4780606614756806</v>
      </c>
      <c r="AV11" s="603">
        <v>1753.3239249999983</v>
      </c>
      <c r="AW11" s="604">
        <v>2434</v>
      </c>
      <c r="AX11" s="1425"/>
      <c r="AY11" s="1425"/>
      <c r="AZ11" s="710">
        <v>19.110351866827049</v>
      </c>
      <c r="BA11" s="1425">
        <v>1.076305995760894</v>
      </c>
      <c r="BB11" s="1425">
        <v>16.998401049944739</v>
      </c>
      <c r="BC11" s="1425">
        <v>21.222302683709358</v>
      </c>
      <c r="BD11" s="1425">
        <v>5.6320574485560027</v>
      </c>
      <c r="BE11" s="603">
        <v>1669.6579070000014</v>
      </c>
      <c r="BF11" s="792">
        <v>2387</v>
      </c>
      <c r="BG11" s="1425"/>
      <c r="BH11" s="883">
        <v>17.464126425934154</v>
      </c>
      <c r="BI11" s="1415">
        <v>0.9833850140052528</v>
      </c>
      <c r="BJ11" s="1415">
        <v>15.534925518678227</v>
      </c>
      <c r="BK11" s="1415">
        <v>19.393327333190079</v>
      </c>
      <c r="BL11" s="1415">
        <v>5.6308857942354917</v>
      </c>
      <c r="BM11" s="1426">
        <v>1711.5003619999954</v>
      </c>
      <c r="BN11" s="1426">
        <v>2301</v>
      </c>
      <c r="BO11" s="604"/>
      <c r="BP11" s="883">
        <v>14.814056480368453</v>
      </c>
      <c r="BQ11" s="883">
        <v>0.99312476946091111</v>
      </c>
      <c r="BR11" s="883">
        <v>12.865696122614528</v>
      </c>
      <c r="BS11" s="883">
        <v>16.76241683812238</v>
      </c>
      <c r="BT11" s="883">
        <v>6.7039353520556455</v>
      </c>
      <c r="BU11" s="715">
        <v>1473.1162750000003</v>
      </c>
      <c r="BV11" s="715">
        <v>2202</v>
      </c>
      <c r="BW11" s="713"/>
      <c r="BX11" s="889">
        <v>20.096870642740853</v>
      </c>
      <c r="BY11" s="883">
        <v>1.2297630417174608</v>
      </c>
      <c r="BZ11" s="883">
        <v>17.684484806850822</v>
      </c>
      <c r="CA11" s="883">
        <v>22.509256478630881</v>
      </c>
      <c r="CB11" s="883">
        <v>6.1191767792049792</v>
      </c>
      <c r="CC11" s="715">
        <v>1494.16826300001</v>
      </c>
      <c r="CD11" s="715">
        <v>2194</v>
      </c>
      <c r="CE11" s="713"/>
      <c r="CF11" s="889">
        <v>18.427183424122326</v>
      </c>
      <c r="CG11" s="883">
        <v>0.85198661614741111</v>
      </c>
      <c r="CH11" s="883">
        <v>16.756673121792097</v>
      </c>
      <c r="CI11" s="883">
        <v>20.097693726452555</v>
      </c>
      <c r="CJ11" s="883">
        <v>4.6235314238643097</v>
      </c>
      <c r="CK11" s="715">
        <v>1930.1986300000181</v>
      </c>
      <c r="CL11" s="715">
        <v>4420</v>
      </c>
      <c r="CM11" s="714"/>
      <c r="CN11" s="889">
        <v>18.590511006580119</v>
      </c>
      <c r="CO11" s="883">
        <v>0.88655869401816656</v>
      </c>
      <c r="CP11" s="883">
        <v>16.852208320492604</v>
      </c>
      <c r="CQ11" s="883">
        <v>20.328813692667634</v>
      </c>
      <c r="CR11" s="883">
        <v>4.7688774865003367</v>
      </c>
      <c r="CS11" s="715">
        <v>1862.6640380000035</v>
      </c>
      <c r="CT11" s="715">
        <v>3683</v>
      </c>
      <c r="CU11" s="714"/>
      <c r="CV11" s="709">
        <v>16.753929302680273</v>
      </c>
      <c r="CW11" s="710">
        <v>0.82308600630549289</v>
      </c>
      <c r="CX11" s="710">
        <v>15.140081079069947</v>
      </c>
      <c r="CY11" s="710">
        <v>18.367777526290599</v>
      </c>
      <c r="CZ11" s="710">
        <v>4.9127938374063485</v>
      </c>
      <c r="DA11" s="711">
        <v>1751.3669879999964</v>
      </c>
      <c r="DB11" s="713">
        <v>3654</v>
      </c>
      <c r="DC11" s="708"/>
      <c r="DD11" s="889">
        <v>16.66476694259676</v>
      </c>
      <c r="DE11" s="883">
        <v>1.2227015402673667</v>
      </c>
      <c r="DF11" s="883">
        <v>14.266176590231487</v>
      </c>
      <c r="DG11" s="883">
        <v>19.063357294962032</v>
      </c>
      <c r="DH11" s="883">
        <v>7.3370455433254396</v>
      </c>
      <c r="DI11" s="715">
        <v>766.64642500000139</v>
      </c>
      <c r="DJ11" s="715">
        <v>1942</v>
      </c>
      <c r="DK11" s="715"/>
      <c r="DL11" s="889">
        <v>18.180215090250979</v>
      </c>
      <c r="DM11" s="883">
        <v>0.86325874212156273</v>
      </c>
      <c r="DN11" s="883">
        <v>16.487565978559989</v>
      </c>
      <c r="DO11" s="883">
        <v>19.872864201941969</v>
      </c>
      <c r="DP11" s="883">
        <v>4.7483417431319586</v>
      </c>
      <c r="DQ11" s="883">
        <v>1552.9595529999995</v>
      </c>
      <c r="DR11" s="713">
        <v>4004</v>
      </c>
      <c r="DS11" s="1818"/>
      <c r="DT11" s="883">
        <v>15.641685007499126</v>
      </c>
      <c r="DU11" s="883">
        <v>1.163230634560164</v>
      </c>
      <c r="DV11" s="883">
        <v>13.359730617350809</v>
      </c>
      <c r="DW11" s="883">
        <v>17.923639397647442</v>
      </c>
      <c r="DX11" s="883">
        <v>7.4367348147112917</v>
      </c>
      <c r="DY11" s="715">
        <v>742.342714</v>
      </c>
      <c r="DZ11" s="715">
        <v>1732</v>
      </c>
      <c r="EA11" s="883"/>
      <c r="EB11" s="1678">
        <v>-4.5</v>
      </c>
      <c r="EC11" s="710">
        <v>-2.6</v>
      </c>
      <c r="ED11" s="710"/>
      <c r="EE11" s="710" t="s">
        <v>437</v>
      </c>
      <c r="EF11" s="710" t="s">
        <v>86</v>
      </c>
    </row>
    <row r="12" spans="1:136" ht="5.0999999999999996" customHeight="1">
      <c r="A12" s="595"/>
      <c r="B12" s="609"/>
      <c r="C12" s="855"/>
      <c r="D12" s="855"/>
      <c r="E12" s="855"/>
      <c r="F12" s="855"/>
      <c r="G12" s="855"/>
      <c r="H12" s="855"/>
      <c r="I12" s="856"/>
      <c r="J12" s="857"/>
      <c r="K12" s="855"/>
      <c r="L12" s="855"/>
      <c r="M12" s="855"/>
      <c r="N12" s="855"/>
      <c r="O12" s="855"/>
      <c r="P12" s="857"/>
      <c r="Q12" s="856"/>
      <c r="R12" s="857"/>
      <c r="S12" s="702"/>
      <c r="T12" s="1421"/>
      <c r="U12" s="1421"/>
      <c r="V12" s="1421"/>
      <c r="W12" s="1421"/>
      <c r="X12" s="1402"/>
      <c r="Y12" s="597"/>
      <c r="Z12" s="1402"/>
      <c r="AA12" s="1421"/>
      <c r="AB12" s="1421"/>
      <c r="AC12" s="1421"/>
      <c r="AD12" s="1421"/>
      <c r="AE12" s="1421"/>
      <c r="AF12" s="1402"/>
      <c r="AG12" s="597"/>
      <c r="AH12" s="1421"/>
      <c r="AI12" s="702"/>
      <c r="AJ12" s="1421"/>
      <c r="AK12" s="1421"/>
      <c r="AL12" s="1421"/>
      <c r="AM12" s="1421"/>
      <c r="AN12" s="1402"/>
      <c r="AO12" s="779"/>
      <c r="AP12" s="1421"/>
      <c r="AQ12" s="702"/>
      <c r="AR12" s="1421"/>
      <c r="AS12" s="1421"/>
      <c r="AT12" s="1421"/>
      <c r="AU12" s="1421"/>
      <c r="AV12" s="1402"/>
      <c r="AW12" s="597"/>
      <c r="AX12" s="1421"/>
      <c r="AY12" s="1421"/>
      <c r="AZ12" s="702"/>
      <c r="BA12" s="1421"/>
      <c r="BB12" s="1421"/>
      <c r="BC12" s="1421"/>
      <c r="BD12" s="1421"/>
      <c r="BE12" s="1402"/>
      <c r="BF12" s="779"/>
      <c r="BG12" s="1421"/>
      <c r="BH12" s="882"/>
      <c r="BI12" s="1412"/>
      <c r="BJ12" s="1412"/>
      <c r="BK12" s="1412"/>
      <c r="BL12" s="1412"/>
      <c r="BM12" s="1424"/>
      <c r="BN12" s="1424"/>
      <c r="BO12" s="597"/>
      <c r="BP12" s="882"/>
      <c r="BQ12" s="882"/>
      <c r="BR12" s="882"/>
      <c r="BS12" s="882"/>
      <c r="BT12" s="882"/>
      <c r="BU12" s="708"/>
      <c r="BV12" s="708"/>
      <c r="BW12" s="707"/>
      <c r="BX12" s="888"/>
      <c r="BY12" s="882"/>
      <c r="BZ12" s="882"/>
      <c r="CA12" s="882"/>
      <c r="CB12" s="882"/>
      <c r="CC12" s="708"/>
      <c r="CD12" s="708"/>
      <c r="CE12" s="707"/>
      <c r="CF12" s="888"/>
      <c r="CG12" s="882"/>
      <c r="CH12" s="882"/>
      <c r="CI12" s="882"/>
      <c r="CJ12" s="882"/>
      <c r="CK12" s="708"/>
      <c r="CL12" s="708"/>
      <c r="CM12" s="701"/>
      <c r="CN12" s="888"/>
      <c r="CO12" s="882"/>
      <c r="CP12" s="882"/>
      <c r="CQ12" s="882"/>
      <c r="CR12" s="882"/>
      <c r="CS12" s="708"/>
      <c r="CT12" s="708"/>
      <c r="CU12" s="701"/>
      <c r="CV12" s="704"/>
      <c r="CW12" s="702"/>
      <c r="CX12" s="702"/>
      <c r="CY12" s="702"/>
      <c r="CZ12" s="702"/>
      <c r="DA12" s="705"/>
      <c r="DB12" s="707"/>
      <c r="DC12" s="708"/>
      <c r="DD12" s="888"/>
      <c r="DE12" s="882"/>
      <c r="DF12" s="882"/>
      <c r="DG12" s="882"/>
      <c r="DH12" s="882"/>
      <c r="DI12" s="708"/>
      <c r="DJ12" s="708"/>
      <c r="DK12" s="708"/>
      <c r="DL12" s="888"/>
      <c r="DM12" s="882"/>
      <c r="DN12" s="882"/>
      <c r="DO12" s="882"/>
      <c r="DP12" s="882"/>
      <c r="DQ12" s="882"/>
      <c r="DR12" s="707"/>
      <c r="DS12" s="1735"/>
      <c r="DT12" s="882"/>
      <c r="DU12" s="882"/>
      <c r="DV12" s="882"/>
      <c r="DW12" s="882"/>
      <c r="DX12" s="882"/>
      <c r="DY12" s="708"/>
      <c r="DZ12" s="708"/>
      <c r="EA12" s="882"/>
      <c r="EB12" s="1676"/>
      <c r="EC12" s="702"/>
      <c r="ED12" s="702"/>
      <c r="EE12" s="702"/>
      <c r="EF12" s="702"/>
    </row>
    <row r="13" spans="1:136" ht="24" customHeight="1">
      <c r="A13" s="610" t="s">
        <v>62</v>
      </c>
      <c r="B13" s="611"/>
      <c r="C13" s="831"/>
      <c r="D13" s="831"/>
      <c r="E13" s="831"/>
      <c r="F13" s="831"/>
      <c r="G13" s="831"/>
      <c r="H13" s="831"/>
      <c r="I13" s="832"/>
      <c r="J13" s="834"/>
      <c r="K13" s="831"/>
      <c r="L13" s="831"/>
      <c r="M13" s="858"/>
      <c r="N13" s="858"/>
      <c r="O13" s="858"/>
      <c r="P13" s="834"/>
      <c r="Q13" s="858"/>
      <c r="R13" s="858"/>
      <c r="S13" s="717"/>
      <c r="T13" s="1403"/>
      <c r="U13" s="615"/>
      <c r="V13" s="615"/>
      <c r="W13" s="615"/>
      <c r="X13" s="613"/>
      <c r="Y13" s="615"/>
      <c r="Z13" s="615"/>
      <c r="AA13" s="1403"/>
      <c r="AB13" s="1403"/>
      <c r="AC13" s="615"/>
      <c r="AD13" s="615"/>
      <c r="AE13" s="615"/>
      <c r="AF13" s="613"/>
      <c r="AG13" s="615"/>
      <c r="AH13" s="615"/>
      <c r="AI13" s="717"/>
      <c r="AJ13" s="1403"/>
      <c r="AK13" s="615"/>
      <c r="AL13" s="615"/>
      <c r="AM13" s="615"/>
      <c r="AN13" s="613"/>
      <c r="AO13" s="797"/>
      <c r="AP13" s="1403"/>
      <c r="AQ13" s="717"/>
      <c r="AR13" s="1403"/>
      <c r="AS13" s="615"/>
      <c r="AT13" s="615"/>
      <c r="AU13" s="615"/>
      <c r="AV13" s="613"/>
      <c r="AW13" s="615"/>
      <c r="AX13" s="1403"/>
      <c r="AY13" s="1403"/>
      <c r="AZ13" s="717"/>
      <c r="BA13" s="1403"/>
      <c r="BB13" s="615"/>
      <c r="BC13" s="615"/>
      <c r="BD13" s="615"/>
      <c r="BE13" s="613"/>
      <c r="BF13" s="797"/>
      <c r="BG13" s="1403"/>
      <c r="BH13" s="1414"/>
      <c r="BI13" s="786"/>
      <c r="BJ13" s="786"/>
      <c r="BK13" s="786"/>
      <c r="BL13" s="786"/>
      <c r="BM13" s="1405"/>
      <c r="BN13" s="1405"/>
      <c r="BO13" s="615"/>
      <c r="BP13" s="1414"/>
      <c r="BQ13" s="1414"/>
      <c r="BR13" s="1414"/>
      <c r="BS13" s="1414"/>
      <c r="BT13" s="1414"/>
      <c r="BU13" s="1411"/>
      <c r="BV13" s="1411"/>
      <c r="BW13" s="721"/>
      <c r="BX13" s="1413"/>
      <c r="BY13" s="1414"/>
      <c r="BZ13" s="1414"/>
      <c r="CA13" s="1414"/>
      <c r="CB13" s="1414"/>
      <c r="CC13" s="1411"/>
      <c r="CD13" s="1411"/>
      <c r="CE13" s="721"/>
      <c r="CF13" s="1413"/>
      <c r="CG13" s="1414"/>
      <c r="CH13" s="1414"/>
      <c r="CI13" s="1414"/>
      <c r="CJ13" s="1414"/>
      <c r="CK13" s="1411"/>
      <c r="CL13" s="1411"/>
      <c r="CM13" s="721"/>
      <c r="CN13" s="1413"/>
      <c r="CO13" s="1414"/>
      <c r="CP13" s="1414"/>
      <c r="CQ13" s="1414"/>
      <c r="CR13" s="1414"/>
      <c r="CS13" s="1411"/>
      <c r="CT13" s="1411"/>
      <c r="CU13" s="721"/>
      <c r="CV13" s="716"/>
      <c r="CW13" s="717"/>
      <c r="CX13" s="721"/>
      <c r="CY13" s="721"/>
      <c r="CZ13" s="721"/>
      <c r="DA13" s="718"/>
      <c r="DB13" s="721"/>
      <c r="DC13" s="1411"/>
      <c r="DD13" s="1413"/>
      <c r="DE13" s="1414"/>
      <c r="DF13" s="1414"/>
      <c r="DG13" s="1414"/>
      <c r="DH13" s="1414"/>
      <c r="DI13" s="1411"/>
      <c r="DJ13" s="1411"/>
      <c r="DK13" s="1411"/>
      <c r="DL13" s="1413"/>
      <c r="DM13" s="1414"/>
      <c r="DN13" s="1414"/>
      <c r="DO13" s="1414"/>
      <c r="DP13" s="1414"/>
      <c r="DQ13" s="1414"/>
      <c r="DR13" s="721"/>
      <c r="DS13" s="1817"/>
      <c r="DT13" s="1414"/>
      <c r="DU13" s="1414"/>
      <c r="DV13" s="1414"/>
      <c r="DW13" s="1414"/>
      <c r="DX13" s="1414"/>
      <c r="DY13" s="1411"/>
      <c r="DZ13" s="1411"/>
      <c r="EA13" s="1414"/>
      <c r="EB13" s="1679"/>
      <c r="EC13" s="721"/>
      <c r="ED13" s="721"/>
      <c r="EE13" s="721"/>
      <c r="EF13" s="721"/>
    </row>
    <row r="14" spans="1:136" ht="24" customHeight="1">
      <c r="A14" s="626" t="s">
        <v>49</v>
      </c>
      <c r="B14" s="609"/>
      <c r="C14" s="824">
        <v>20.452964539116486</v>
      </c>
      <c r="D14" s="824">
        <v>0.99098756357527684</v>
      </c>
      <c r="E14" s="824">
        <v>18.507201355243723</v>
      </c>
      <c r="F14" s="824">
        <v>22.39872772298925</v>
      </c>
      <c r="G14" s="824">
        <v>4.8452025704146893</v>
      </c>
      <c r="H14" s="826">
        <v>2983.7013790000033</v>
      </c>
      <c r="I14" s="825">
        <v>2085</v>
      </c>
      <c r="J14" s="857"/>
      <c r="K14" s="824">
        <v>15.368470717964328</v>
      </c>
      <c r="L14" s="824">
        <v>2.7024540298705371</v>
      </c>
      <c r="M14" s="824">
        <v>10.0427245757863</v>
      </c>
      <c r="N14" s="824">
        <v>20.694216860142355</v>
      </c>
      <c r="O14" s="824">
        <v>17.584404326655726</v>
      </c>
      <c r="P14" s="826">
        <v>592.75064299999849</v>
      </c>
      <c r="Q14" s="825">
        <v>415</v>
      </c>
      <c r="R14" s="859"/>
      <c r="S14" s="697">
        <v>21.231875712707975</v>
      </c>
      <c r="T14" s="1420">
        <v>2.8591521522462982</v>
      </c>
      <c r="U14" s="1420">
        <v>15.596756721508557</v>
      </c>
      <c r="V14" s="1420">
        <v>26.866994703907395</v>
      </c>
      <c r="W14" s="1420">
        <v>13.466319184107704</v>
      </c>
      <c r="X14" s="589">
        <v>612.37552800000321</v>
      </c>
      <c r="Y14" s="590">
        <v>411</v>
      </c>
      <c r="Z14" s="627"/>
      <c r="AA14" s="1420">
        <v>19.493773228215606</v>
      </c>
      <c r="AB14" s="1420">
        <v>1.7147665348282801</v>
      </c>
      <c r="AC14" s="1420">
        <v>16.126593687234809</v>
      </c>
      <c r="AD14" s="1420">
        <v>22.860952769196398</v>
      </c>
      <c r="AE14" s="1420">
        <v>8.7964834450125799</v>
      </c>
      <c r="AF14" s="589">
        <v>1542.0674360000057</v>
      </c>
      <c r="AG14" s="590">
        <v>1272</v>
      </c>
      <c r="AH14" s="627"/>
      <c r="AI14" s="697">
        <v>15.206865858707344</v>
      </c>
      <c r="AJ14" s="1420">
        <v>1.2634199689904875</v>
      </c>
      <c r="AK14" s="1420">
        <v>12.727785520010663</v>
      </c>
      <c r="AL14" s="1420">
        <v>17.685946197404025</v>
      </c>
      <c r="AM14" s="1420">
        <v>8.3082206467091453</v>
      </c>
      <c r="AN14" s="589">
        <v>2491.8820979999869</v>
      </c>
      <c r="AO14" s="776">
        <v>1830</v>
      </c>
      <c r="AP14" s="1421"/>
      <c r="AQ14" s="697">
        <v>18.303765450422553</v>
      </c>
      <c r="AR14" s="1420">
        <v>1.2568633619015344</v>
      </c>
      <c r="AS14" s="1420">
        <v>15.837510236830669</v>
      </c>
      <c r="AT14" s="1420">
        <v>20.770020664014435</v>
      </c>
      <c r="AU14" s="1420">
        <v>6.8666928960921485</v>
      </c>
      <c r="AV14" s="589">
        <v>2330.0463730000106</v>
      </c>
      <c r="AW14" s="590">
        <v>1693</v>
      </c>
      <c r="AX14" s="1421"/>
      <c r="AY14" s="1421"/>
      <c r="AZ14" s="697">
        <v>17.579165673696643</v>
      </c>
      <c r="BA14" s="1420">
        <v>1.237473209665592</v>
      </c>
      <c r="BB14" s="1420">
        <v>15.150969076895542</v>
      </c>
      <c r="BC14" s="1420">
        <v>20.00736227049774</v>
      </c>
      <c r="BD14" s="1420">
        <v>7.0394308389572711</v>
      </c>
      <c r="BE14" s="589">
        <v>2433.0164009999912</v>
      </c>
      <c r="BF14" s="776">
        <v>1695</v>
      </c>
      <c r="BG14" s="1421"/>
      <c r="BH14" s="884">
        <v>13.989939854504051</v>
      </c>
      <c r="BI14" s="1416">
        <v>1.3955726428171566</v>
      </c>
      <c r="BJ14" s="1416">
        <v>11.252110855362901</v>
      </c>
      <c r="BK14" s="1416">
        <v>16.727768853645205</v>
      </c>
      <c r="BL14" s="1416">
        <v>9.9755442648872652</v>
      </c>
      <c r="BM14" s="1422">
        <v>2519.4051130000039</v>
      </c>
      <c r="BN14" s="1422">
        <v>1861</v>
      </c>
      <c r="BO14" s="590"/>
      <c r="BP14" s="884">
        <v>15.134184742147482</v>
      </c>
      <c r="BQ14" s="884">
        <v>1.1836766585006577</v>
      </c>
      <c r="BR14" s="884">
        <v>12.811990443164104</v>
      </c>
      <c r="BS14" s="884">
        <v>17.456379041130862</v>
      </c>
      <c r="BT14" s="884">
        <v>7.8212119031705329</v>
      </c>
      <c r="BU14" s="703">
        <v>2452.4972789999988</v>
      </c>
      <c r="BV14" s="703">
        <v>1762</v>
      </c>
      <c r="BW14" s="700"/>
      <c r="BX14" s="890">
        <v>16.95484213203547</v>
      </c>
      <c r="BY14" s="884">
        <v>1.0726455630918366</v>
      </c>
      <c r="BZ14" s="884">
        <v>14.850668502196019</v>
      </c>
      <c r="CA14" s="884">
        <v>19.059015761874921</v>
      </c>
      <c r="CB14" s="884">
        <v>6.3264851110888101</v>
      </c>
      <c r="CC14" s="703">
        <v>2813.0085570000083</v>
      </c>
      <c r="CD14" s="703">
        <v>2106</v>
      </c>
      <c r="CE14" s="700"/>
      <c r="CF14" s="890">
        <v>14.442067699695778</v>
      </c>
      <c r="CG14" s="884">
        <v>0.68720440492352974</v>
      </c>
      <c r="CH14" s="884">
        <v>13.094649774960626</v>
      </c>
      <c r="CI14" s="884">
        <v>15.789485624430933</v>
      </c>
      <c r="CJ14" s="884">
        <v>4.7583519147885287</v>
      </c>
      <c r="CK14" s="703">
        <v>3750.0539830000157</v>
      </c>
      <c r="CL14" s="703">
        <v>5892</v>
      </c>
      <c r="CM14" s="701"/>
      <c r="CN14" s="890">
        <v>16.947819828722348</v>
      </c>
      <c r="CO14" s="884">
        <v>0.69988406968584604</v>
      </c>
      <c r="CP14" s="884">
        <v>15.575535775231538</v>
      </c>
      <c r="CQ14" s="884">
        <v>18.320103882213161</v>
      </c>
      <c r="CR14" s="884">
        <v>4.1296407252319041</v>
      </c>
      <c r="CS14" s="703">
        <v>3846.0230790000037</v>
      </c>
      <c r="CT14" s="703">
        <v>5142</v>
      </c>
      <c r="CU14" s="701"/>
      <c r="CV14" s="696">
        <v>14.618263686394762</v>
      </c>
      <c r="CW14" s="697">
        <v>0.70410794274739408</v>
      </c>
      <c r="CX14" s="697">
        <v>13.237699147661672</v>
      </c>
      <c r="CY14" s="697">
        <v>15.99882822512785</v>
      </c>
      <c r="CZ14" s="697">
        <v>4.8166318370813661</v>
      </c>
      <c r="DA14" s="698">
        <v>3740.2195549999897</v>
      </c>
      <c r="DB14" s="700">
        <v>5389</v>
      </c>
      <c r="DC14" s="703"/>
      <c r="DD14" s="890">
        <v>14.507354995625779</v>
      </c>
      <c r="DE14" s="884">
        <v>0.94295043652176735</v>
      </c>
      <c r="DF14" s="884">
        <v>12.657556213737307</v>
      </c>
      <c r="DG14" s="884">
        <v>16.357153777514252</v>
      </c>
      <c r="DH14" s="884">
        <v>6.4998094884014588</v>
      </c>
      <c r="DI14" s="703">
        <v>1697.821539999996</v>
      </c>
      <c r="DJ14" s="703">
        <v>2712</v>
      </c>
      <c r="DK14" s="703"/>
      <c r="DL14" s="890">
        <v>14.624762510688699</v>
      </c>
      <c r="DM14" s="884">
        <v>0.66288950960025894</v>
      </c>
      <c r="DN14" s="884">
        <v>13.324990744906628</v>
      </c>
      <c r="DO14" s="884">
        <v>15.924534276470769</v>
      </c>
      <c r="DP14" s="884">
        <v>4.532651447268135</v>
      </c>
      <c r="DQ14" s="884">
        <v>3365.7446309999627</v>
      </c>
      <c r="DR14" s="700">
        <v>5536</v>
      </c>
      <c r="DS14" s="1819"/>
      <c r="DT14" s="884">
        <v>13.077299438962781</v>
      </c>
      <c r="DU14" s="884">
        <v>0.84491597044874656</v>
      </c>
      <c r="DV14" s="884">
        <v>11.419795199658617</v>
      </c>
      <c r="DW14" s="884">
        <v>14.734803678266942</v>
      </c>
      <c r="DX14" s="884">
        <v>6.4609361771696241</v>
      </c>
      <c r="DY14" s="703">
        <v>1509.5796110000026</v>
      </c>
      <c r="DZ14" s="703">
        <v>2546</v>
      </c>
      <c r="EA14" s="884"/>
      <c r="EB14" s="1680">
        <v>-3.9</v>
      </c>
      <c r="EC14" s="697">
        <v>-1.5</v>
      </c>
      <c r="ED14" s="697"/>
      <c r="EE14" s="697" t="s">
        <v>437</v>
      </c>
      <c r="EF14" s="697" t="s">
        <v>258</v>
      </c>
    </row>
    <row r="15" spans="1:136" ht="24" customHeight="1">
      <c r="A15" s="628" t="s">
        <v>9</v>
      </c>
      <c r="B15" s="629"/>
      <c r="C15" s="862">
        <v>20.512820512820383</v>
      </c>
      <c r="D15" s="862">
        <v>1.5996194172512306</v>
      </c>
      <c r="E15" s="862">
        <v>17.372033801969774</v>
      </c>
      <c r="F15" s="862">
        <v>23.653607223670988</v>
      </c>
      <c r="G15" s="862">
        <v>7.7981446590997985</v>
      </c>
      <c r="H15" s="863">
        <v>1533.5906040000127</v>
      </c>
      <c r="I15" s="864">
        <v>546</v>
      </c>
      <c r="J15" s="863"/>
      <c r="K15" s="862">
        <v>16.129032258064509</v>
      </c>
      <c r="L15" s="862">
        <v>4.5967250366627015</v>
      </c>
      <c r="M15" s="862">
        <v>7.0702322340610246</v>
      </c>
      <c r="N15" s="862">
        <v>25.187832282067991</v>
      </c>
      <c r="O15" s="862">
        <v>28.499695227308763</v>
      </c>
      <c r="P15" s="863">
        <v>312.89571000000007</v>
      </c>
      <c r="Q15" s="864">
        <v>93</v>
      </c>
      <c r="R15" s="865"/>
      <c r="S15" s="735">
        <v>25.581395348837184</v>
      </c>
      <c r="T15" s="1427">
        <v>5.3208354635562287</v>
      </c>
      <c r="U15" s="1427">
        <v>15.094530931294226</v>
      </c>
      <c r="V15" s="1427">
        <v>36.068259766380137</v>
      </c>
      <c r="W15" s="1427">
        <v>20.799629539356186</v>
      </c>
      <c r="X15" s="1407">
        <v>294.82502800000037</v>
      </c>
      <c r="Y15" s="632">
        <v>86</v>
      </c>
      <c r="Z15" s="633"/>
      <c r="AA15" s="1427">
        <v>20.915032679738569</v>
      </c>
      <c r="AB15" s="1427">
        <v>3.1684865330241694</v>
      </c>
      <c r="AC15" s="1427">
        <v>14.693274316031907</v>
      </c>
      <c r="AD15" s="1427">
        <v>27.136791043445236</v>
      </c>
      <c r="AE15" s="1427">
        <v>15.149326236021803</v>
      </c>
      <c r="AF15" s="1407">
        <v>721.17682199999922</v>
      </c>
      <c r="AG15" s="632">
        <v>153</v>
      </c>
      <c r="AH15" s="633"/>
      <c r="AI15" s="730">
        <v>16.544365369143961</v>
      </c>
      <c r="AJ15" s="1427">
        <v>2.1095661235699481</v>
      </c>
      <c r="AK15" s="1427">
        <v>12.404978602682139</v>
      </c>
      <c r="AL15" s="1427">
        <v>20.683752135605786</v>
      </c>
      <c r="AM15" s="1427">
        <v>12.750964310207936</v>
      </c>
      <c r="AN15" s="1407">
        <v>1343.3118589999992</v>
      </c>
      <c r="AO15" s="803">
        <v>423</v>
      </c>
      <c r="AP15" s="1427"/>
      <c r="AQ15" s="730">
        <v>17.898371234423706</v>
      </c>
      <c r="AR15" s="1427">
        <v>2.0323008467245414</v>
      </c>
      <c r="AS15" s="1427">
        <v>13.910529189892642</v>
      </c>
      <c r="AT15" s="1427">
        <v>21.886213278954774</v>
      </c>
      <c r="AU15" s="1427">
        <v>11.354669204848333</v>
      </c>
      <c r="AV15" s="1407">
        <v>1182.9238829999999</v>
      </c>
      <c r="AW15" s="632">
        <v>368</v>
      </c>
      <c r="AX15" s="1427"/>
      <c r="AY15" s="1427"/>
      <c r="AZ15" s="730">
        <v>18.54668950704075</v>
      </c>
      <c r="BA15" s="1427">
        <v>2.0219905988079181</v>
      </c>
      <c r="BB15" s="1427">
        <v>14.579095984659771</v>
      </c>
      <c r="BC15" s="1427">
        <v>22.51428302942173</v>
      </c>
      <c r="BD15" s="1427">
        <v>10.902164497013464</v>
      </c>
      <c r="BE15" s="1407">
        <v>1296.2799959999984</v>
      </c>
      <c r="BF15" s="803">
        <v>407</v>
      </c>
      <c r="BG15" s="1427"/>
      <c r="BH15" s="735">
        <v>13.415679904485215</v>
      </c>
      <c r="BI15" s="1417">
        <v>2.3718693027999915</v>
      </c>
      <c r="BJ15" s="1417">
        <v>8.7625559035231824</v>
      </c>
      <c r="BK15" s="1417">
        <v>18.068803905447243</v>
      </c>
      <c r="BL15" s="1417">
        <v>17.679829272067032</v>
      </c>
      <c r="BM15" s="1428">
        <v>1333.1114880000011</v>
      </c>
      <c r="BN15" s="1428">
        <v>428</v>
      </c>
      <c r="BO15" s="632"/>
      <c r="BP15" s="885">
        <v>15.585351131899964</v>
      </c>
      <c r="BQ15" s="885">
        <v>2.0445567357287602</v>
      </c>
      <c r="BR15" s="885">
        <v>11.574240528712583</v>
      </c>
      <c r="BS15" s="885">
        <v>19.596461735087345</v>
      </c>
      <c r="BT15" s="885">
        <v>13.118451540972851</v>
      </c>
      <c r="BU15" s="736">
        <v>1237.9916779999983</v>
      </c>
      <c r="BV15" s="736">
        <v>385</v>
      </c>
      <c r="BW15" s="733"/>
      <c r="BX15" s="891">
        <v>16.902232616577198</v>
      </c>
      <c r="BY15" s="885">
        <v>1.6178440775714034</v>
      </c>
      <c r="BZ15" s="885">
        <v>13.728560937550993</v>
      </c>
      <c r="CA15" s="885">
        <v>20.075904295603404</v>
      </c>
      <c r="CB15" s="885">
        <v>9.5717773756389484</v>
      </c>
      <c r="CC15" s="736">
        <v>1457.4941050000004</v>
      </c>
      <c r="CD15" s="736">
        <v>615</v>
      </c>
      <c r="CE15" s="733"/>
      <c r="CF15" s="891">
        <v>14.363313101336525</v>
      </c>
      <c r="CG15" s="885">
        <v>1.1472011017624466</v>
      </c>
      <c r="CH15" s="885">
        <v>12.113968777121018</v>
      </c>
      <c r="CI15" s="885">
        <v>16.612657425552033</v>
      </c>
      <c r="CJ15" s="885">
        <v>7.9870228663030272</v>
      </c>
      <c r="CK15" s="736">
        <v>1922.1086810000018</v>
      </c>
      <c r="CL15" s="736">
        <v>1640</v>
      </c>
      <c r="CM15" s="734"/>
      <c r="CN15" s="891">
        <v>16.349910144876141</v>
      </c>
      <c r="CO15" s="885">
        <v>1.1074687756625352</v>
      </c>
      <c r="CP15" s="885">
        <v>14.178462320291626</v>
      </c>
      <c r="CQ15" s="885">
        <v>18.521357969460659</v>
      </c>
      <c r="CR15" s="885">
        <v>6.7735465568268092</v>
      </c>
      <c r="CS15" s="736">
        <v>2006.5266419999969</v>
      </c>
      <c r="CT15" s="736">
        <v>1410</v>
      </c>
      <c r="CU15" s="734"/>
      <c r="CV15" s="737">
        <v>13.386320323565007</v>
      </c>
      <c r="CW15" s="730">
        <v>1.0888202691205404</v>
      </c>
      <c r="CX15" s="730">
        <v>11.251439346741655</v>
      </c>
      <c r="CY15" s="730">
        <v>15.521201300388357</v>
      </c>
      <c r="CZ15" s="730">
        <v>8.1338279885907347</v>
      </c>
      <c r="DA15" s="731">
        <v>2017.3818680000049</v>
      </c>
      <c r="DB15" s="733">
        <v>1469</v>
      </c>
      <c r="DC15" s="708"/>
      <c r="DD15" s="891">
        <v>15.236858367236222</v>
      </c>
      <c r="DE15" s="885">
        <v>1.5164263141056777</v>
      </c>
      <c r="DF15" s="885">
        <v>12.262064104450433</v>
      </c>
      <c r="DG15" s="885">
        <v>18.211652630022009</v>
      </c>
      <c r="DH15" s="885">
        <v>9.9523555155336041</v>
      </c>
      <c r="DI15" s="736">
        <v>904.20341699999778</v>
      </c>
      <c r="DJ15" s="736">
        <v>848</v>
      </c>
      <c r="DK15" s="736"/>
      <c r="DL15" s="891">
        <v>14.994421954766013</v>
      </c>
      <c r="DM15" s="885">
        <v>1.0493725789289068</v>
      </c>
      <c r="DN15" s="885">
        <v>12.936847004303742</v>
      </c>
      <c r="DO15" s="885">
        <v>17.051996905228282</v>
      </c>
      <c r="DP15" s="885">
        <v>6.9984196929669649</v>
      </c>
      <c r="DQ15" s="885">
        <v>1817.7281780000001</v>
      </c>
      <c r="DR15" s="733">
        <v>1728</v>
      </c>
      <c r="DS15" s="1820"/>
      <c r="DT15" s="885">
        <v>15.197973131321246</v>
      </c>
      <c r="DU15" s="885">
        <v>1.3850843834588662</v>
      </c>
      <c r="DV15" s="885">
        <v>12.480799687247583</v>
      </c>
      <c r="DW15" s="885">
        <v>17.915146575394907</v>
      </c>
      <c r="DX15" s="885">
        <v>9.1136125290573737</v>
      </c>
      <c r="DY15" s="736">
        <v>766.32729900000106</v>
      </c>
      <c r="DZ15" s="736">
        <v>750</v>
      </c>
      <c r="EA15" s="885"/>
      <c r="EB15" s="1681">
        <v>-1.7</v>
      </c>
      <c r="EC15" s="730">
        <v>0.2</v>
      </c>
      <c r="ED15" s="730"/>
      <c r="EE15" s="730" t="s">
        <v>258</v>
      </c>
      <c r="EF15" s="730" t="s">
        <v>258</v>
      </c>
    </row>
    <row r="16" spans="1:136" ht="24" customHeight="1">
      <c r="A16" s="628" t="s">
        <v>10</v>
      </c>
      <c r="B16" s="629"/>
      <c r="C16" s="862">
        <v>20.389662782831103</v>
      </c>
      <c r="D16" s="862">
        <v>1.1413947285249952</v>
      </c>
      <c r="E16" s="862">
        <v>18.148581337754337</v>
      </c>
      <c r="F16" s="862">
        <v>22.630744227907869</v>
      </c>
      <c r="G16" s="862">
        <v>5.5979088064472284</v>
      </c>
      <c r="H16" s="863">
        <v>1450.1107750000053</v>
      </c>
      <c r="I16" s="864">
        <v>1539</v>
      </c>
      <c r="J16" s="863"/>
      <c r="K16" s="862">
        <v>14.518114283159687</v>
      </c>
      <c r="L16" s="862">
        <v>2.4698853044031863</v>
      </c>
      <c r="M16" s="862">
        <v>9.6506930481802993</v>
      </c>
      <c r="N16" s="862">
        <v>19.385535518139072</v>
      </c>
      <c r="O16" s="862">
        <v>17.012438779794799</v>
      </c>
      <c r="P16" s="863">
        <v>279.85493300000002</v>
      </c>
      <c r="Q16" s="864">
        <v>322</v>
      </c>
      <c r="R16" s="863"/>
      <c r="S16" s="730">
        <v>17.193629044829088</v>
      </c>
      <c r="T16" s="1427">
        <v>2.5013796167049112</v>
      </c>
      <c r="U16" s="1427">
        <v>12.263645947840436</v>
      </c>
      <c r="V16" s="1427">
        <v>22.123612141817738</v>
      </c>
      <c r="W16" s="1427">
        <v>14.548293499778575</v>
      </c>
      <c r="X16" s="1407">
        <v>317.55050000000011</v>
      </c>
      <c r="Y16" s="632">
        <v>325</v>
      </c>
      <c r="Z16" s="1407"/>
      <c r="AA16" s="1427">
        <v>18.245154524327241</v>
      </c>
      <c r="AB16" s="1427">
        <v>1.6263997209785102</v>
      </c>
      <c r="AC16" s="1427">
        <v>15.051495355743032</v>
      </c>
      <c r="AD16" s="1427">
        <v>21.438813692911452</v>
      </c>
      <c r="AE16" s="1427">
        <v>8.9141460479819141</v>
      </c>
      <c r="AF16" s="1407">
        <v>820.89061400000662</v>
      </c>
      <c r="AG16" s="632">
        <v>1119</v>
      </c>
      <c r="AH16" s="1427"/>
      <c r="AI16" s="730">
        <v>13.64259151764421</v>
      </c>
      <c r="AJ16" s="1427">
        <v>1.1709585985737565</v>
      </c>
      <c r="AK16" s="1427">
        <v>11.344938709867607</v>
      </c>
      <c r="AL16" s="1427">
        <v>15.94024432542081</v>
      </c>
      <c r="AM16" s="1427">
        <v>8.5831097197283555</v>
      </c>
      <c r="AN16" s="1407">
        <v>1148.5702390000008</v>
      </c>
      <c r="AO16" s="803">
        <v>1407</v>
      </c>
      <c r="AP16" s="1427"/>
      <c r="AQ16" s="730">
        <v>18.721811913913509</v>
      </c>
      <c r="AR16" s="1427">
        <v>1.4656773512344545</v>
      </c>
      <c r="AS16" s="1427">
        <v>15.845815589653798</v>
      </c>
      <c r="AT16" s="1427">
        <v>21.597808238173219</v>
      </c>
      <c r="AU16" s="1427">
        <v>7.828715286607518</v>
      </c>
      <c r="AV16" s="1407">
        <v>1147.1224899999941</v>
      </c>
      <c r="AW16" s="632">
        <v>1325</v>
      </c>
      <c r="AX16" s="1427"/>
      <c r="AY16" s="1427"/>
      <c r="AZ16" s="730">
        <v>16.475847626257732</v>
      </c>
      <c r="BA16" s="1427">
        <v>1.2875964349608944</v>
      </c>
      <c r="BB16" s="1427">
        <v>13.949298156738172</v>
      </c>
      <c r="BC16" s="1427">
        <v>19.002397095777297</v>
      </c>
      <c r="BD16" s="1427">
        <v>7.8150542792641415</v>
      </c>
      <c r="BE16" s="1407">
        <v>1136.736405000001</v>
      </c>
      <c r="BF16" s="803">
        <v>1288</v>
      </c>
      <c r="BG16" s="1427"/>
      <c r="BH16" s="885">
        <v>14.635271263469852</v>
      </c>
      <c r="BI16" s="1417">
        <v>1.3032470430931675</v>
      </c>
      <c r="BJ16" s="1417">
        <v>12.078566267861172</v>
      </c>
      <c r="BK16" s="1417">
        <v>17.19197625907853</v>
      </c>
      <c r="BL16" s="1417">
        <v>8.904836949255035</v>
      </c>
      <c r="BM16" s="1428">
        <v>1186.2936250000018</v>
      </c>
      <c r="BN16" s="1428">
        <v>1433</v>
      </c>
      <c r="BO16" s="632"/>
      <c r="BP16" s="885">
        <v>14.67429370875332</v>
      </c>
      <c r="BQ16" s="885">
        <v>1.1764223430315408</v>
      </c>
      <c r="BR16" s="885">
        <v>12.366331277826498</v>
      </c>
      <c r="BS16" s="885">
        <v>16.982256139680139</v>
      </c>
      <c r="BT16" s="885">
        <v>8.0168924404845221</v>
      </c>
      <c r="BU16" s="736">
        <v>1214.5056010000033</v>
      </c>
      <c r="BV16" s="736">
        <v>1377</v>
      </c>
      <c r="BW16" s="733"/>
      <c r="BX16" s="891">
        <v>17.011409628261191</v>
      </c>
      <c r="BY16" s="885">
        <v>1.3886559015511617</v>
      </c>
      <c r="BZ16" s="885">
        <v>14.287328879218173</v>
      </c>
      <c r="CA16" s="885">
        <v>19.735490377304213</v>
      </c>
      <c r="CB16" s="885">
        <v>8.1630854344026638</v>
      </c>
      <c r="CC16" s="736">
        <v>1355.5144520000003</v>
      </c>
      <c r="CD16" s="736">
        <v>1491</v>
      </c>
      <c r="CE16" s="733"/>
      <c r="CF16" s="891">
        <v>14.524879202320859</v>
      </c>
      <c r="CG16" s="885">
        <v>0.72971147980805295</v>
      </c>
      <c r="CH16" s="885">
        <v>13.094116650838385</v>
      </c>
      <c r="CI16" s="885">
        <v>15.955641753803333</v>
      </c>
      <c r="CJ16" s="885">
        <v>5.0238729675043077</v>
      </c>
      <c r="CK16" s="736">
        <v>1827.9453020000039</v>
      </c>
      <c r="CL16" s="736">
        <v>4252</v>
      </c>
      <c r="CM16" s="734"/>
      <c r="CN16" s="891">
        <v>17.600020988787612</v>
      </c>
      <c r="CO16" s="885">
        <v>0.81965199346879936</v>
      </c>
      <c r="CP16" s="885">
        <v>15.992904312229925</v>
      </c>
      <c r="CQ16" s="885">
        <v>19.2071376653453</v>
      </c>
      <c r="CR16" s="885">
        <v>4.6571080454447884</v>
      </c>
      <c r="CS16" s="736">
        <v>1839.4964369999998</v>
      </c>
      <c r="CT16" s="736">
        <v>3732</v>
      </c>
      <c r="CU16" s="734"/>
      <c r="CV16" s="737">
        <v>16.06082569982696</v>
      </c>
      <c r="CW16" s="730">
        <v>0.82839271597864206</v>
      </c>
      <c r="CX16" s="730">
        <v>14.436572459105884</v>
      </c>
      <c r="CY16" s="730">
        <v>17.685078940548038</v>
      </c>
      <c r="CZ16" s="730">
        <v>5.1578463739106954</v>
      </c>
      <c r="DA16" s="731">
        <v>1722.8376869999993</v>
      </c>
      <c r="DB16" s="733">
        <v>3920</v>
      </c>
      <c r="DC16" s="708"/>
      <c r="DD16" s="891">
        <v>13.676200285058279</v>
      </c>
      <c r="DE16" s="885">
        <v>1.0428072938335482</v>
      </c>
      <c r="DF16" s="885">
        <v>11.630510938974412</v>
      </c>
      <c r="DG16" s="885">
        <v>15.721889631142147</v>
      </c>
      <c r="DH16" s="885">
        <v>7.6249782256614882</v>
      </c>
      <c r="DI16" s="736">
        <v>793.61812299999872</v>
      </c>
      <c r="DJ16" s="736">
        <v>1864</v>
      </c>
      <c r="DK16" s="736"/>
      <c r="DL16" s="891">
        <v>14.19069710624054</v>
      </c>
      <c r="DM16" s="885">
        <v>0.74841091761868772</v>
      </c>
      <c r="DN16" s="885">
        <v>12.723237799922019</v>
      </c>
      <c r="DO16" s="885">
        <v>15.658156412559062</v>
      </c>
      <c r="DP16" s="885">
        <v>5.2739545634411753</v>
      </c>
      <c r="DQ16" s="885">
        <v>1548.0164530000104</v>
      </c>
      <c r="DR16" s="733">
        <v>3808</v>
      </c>
      <c r="DS16" s="1820"/>
      <c r="DT16" s="885">
        <v>10.890787380423275</v>
      </c>
      <c r="DU16" s="885">
        <v>0.92785842474165836</v>
      </c>
      <c r="DV16" s="885">
        <v>9.0705717302603777</v>
      </c>
      <c r="DW16" s="885">
        <v>12.711003030586172</v>
      </c>
      <c r="DX16" s="885">
        <v>8.5196633845733629</v>
      </c>
      <c r="DY16" s="736">
        <v>743.25231199999769</v>
      </c>
      <c r="DZ16" s="736">
        <v>1796</v>
      </c>
      <c r="EA16" s="885"/>
      <c r="EB16" s="1681">
        <v>-6.1</v>
      </c>
      <c r="EC16" s="730">
        <v>-3.3</v>
      </c>
      <c r="ED16" s="730"/>
      <c r="EE16" s="730" t="s">
        <v>437</v>
      </c>
      <c r="EF16" s="730" t="s">
        <v>437</v>
      </c>
    </row>
    <row r="17" spans="1:136" ht="24" customHeight="1">
      <c r="A17" s="637" t="s">
        <v>11</v>
      </c>
      <c r="B17" s="629"/>
      <c r="C17" s="868">
        <v>20.47069137187907</v>
      </c>
      <c r="D17" s="868">
        <v>0.80191671197521963</v>
      </c>
      <c r="E17" s="868">
        <v>18.896161002331041</v>
      </c>
      <c r="F17" s="868">
        <v>22.045221741427103</v>
      </c>
      <c r="G17" s="868">
        <v>3.917389488255516</v>
      </c>
      <c r="H17" s="869">
        <v>2768.7259590000417</v>
      </c>
      <c r="I17" s="870">
        <v>3567</v>
      </c>
      <c r="J17" s="863"/>
      <c r="K17" s="868">
        <v>19.870988641717908</v>
      </c>
      <c r="L17" s="868">
        <v>1.8569507662071045</v>
      </c>
      <c r="M17" s="868">
        <v>16.211482034008547</v>
      </c>
      <c r="N17" s="868">
        <v>23.530495249427265</v>
      </c>
      <c r="O17" s="868">
        <v>9.3450346114563807</v>
      </c>
      <c r="P17" s="869">
        <v>573.74266100000011</v>
      </c>
      <c r="Q17" s="870">
        <v>693</v>
      </c>
      <c r="R17" s="869"/>
      <c r="S17" s="739">
        <v>24.406403645033162</v>
      </c>
      <c r="T17" s="1408">
        <v>2.3499661369450435</v>
      </c>
      <c r="U17" s="1408">
        <v>19.774842223382102</v>
      </c>
      <c r="V17" s="1408">
        <v>29.037965066684222</v>
      </c>
      <c r="W17" s="1408">
        <v>9.6284818161780841</v>
      </c>
      <c r="X17" s="640">
        <v>620.53889299999832</v>
      </c>
      <c r="Y17" s="641">
        <v>723</v>
      </c>
      <c r="Z17" s="640"/>
      <c r="AA17" s="1408">
        <v>17.080314952390367</v>
      </c>
      <c r="AB17" s="1408">
        <v>1.5609419974166898</v>
      </c>
      <c r="AC17" s="1408">
        <v>14.01519101183859</v>
      </c>
      <c r="AD17" s="1408">
        <v>20.145438892942142</v>
      </c>
      <c r="AE17" s="1408">
        <v>9.1388361500807012</v>
      </c>
      <c r="AF17" s="640">
        <v>1319.151886999995</v>
      </c>
      <c r="AG17" s="641">
        <v>1310</v>
      </c>
      <c r="AH17" s="1408"/>
      <c r="AI17" s="739">
        <v>16.068648846562109</v>
      </c>
      <c r="AJ17" s="1408">
        <v>0.96920653013600888</v>
      </c>
      <c r="AK17" s="1408">
        <v>14.166873576287983</v>
      </c>
      <c r="AL17" s="1408">
        <v>17.970424116836234</v>
      </c>
      <c r="AM17" s="1408">
        <v>6.031661649905125</v>
      </c>
      <c r="AN17" s="640">
        <v>1967.2707519999883</v>
      </c>
      <c r="AO17" s="808">
        <v>2353</v>
      </c>
      <c r="AP17" s="1427"/>
      <c r="AQ17" s="739">
        <v>15.579295493344048</v>
      </c>
      <c r="AR17" s="1408">
        <v>0.97287559405745427</v>
      </c>
      <c r="AS17" s="1408">
        <v>13.670289646924546</v>
      </c>
      <c r="AT17" s="1408">
        <v>17.488301339763549</v>
      </c>
      <c r="AU17" s="1408">
        <v>6.2446700139495812</v>
      </c>
      <c r="AV17" s="640">
        <v>1829.7394200000026</v>
      </c>
      <c r="AW17" s="641">
        <v>2209</v>
      </c>
      <c r="AX17" s="1427"/>
      <c r="AY17" s="1427"/>
      <c r="AZ17" s="739">
        <v>15.144922755526302</v>
      </c>
      <c r="BA17" s="1408">
        <v>1.0864276877595656</v>
      </c>
      <c r="BB17" s="1408">
        <v>13.013110936504249</v>
      </c>
      <c r="BC17" s="1408">
        <v>17.276734574548357</v>
      </c>
      <c r="BD17" s="1408">
        <v>7.1735439348023995</v>
      </c>
      <c r="BE17" s="640">
        <v>1733.1896850000014</v>
      </c>
      <c r="BF17" s="808">
        <v>2078</v>
      </c>
      <c r="BG17" s="1427"/>
      <c r="BH17" s="886">
        <v>13.250100031929787</v>
      </c>
      <c r="BI17" s="1418">
        <v>0.86604182036552746</v>
      </c>
      <c r="BJ17" s="1418">
        <v>11.551102546940834</v>
      </c>
      <c r="BK17" s="1418">
        <v>14.949097516918739</v>
      </c>
      <c r="BL17" s="1418">
        <v>6.5361153370809246</v>
      </c>
      <c r="BM17" s="1410">
        <v>1755.3945060000015</v>
      </c>
      <c r="BN17" s="1410">
        <v>2116</v>
      </c>
      <c r="BO17" s="641"/>
      <c r="BP17" s="886">
        <v>12.349292163950992</v>
      </c>
      <c r="BQ17" s="886">
        <v>0.96106531418570629</v>
      </c>
      <c r="BR17" s="886">
        <v>10.463827601035918</v>
      </c>
      <c r="BS17" s="886">
        <v>14.234756726866065</v>
      </c>
      <c r="BT17" s="886">
        <v>7.7823514208463438</v>
      </c>
      <c r="BU17" s="743">
        <v>1426.8932069999992</v>
      </c>
      <c r="BV17" s="743">
        <v>1891</v>
      </c>
      <c r="BW17" s="742"/>
      <c r="BX17" s="892">
        <v>15.734107556214472</v>
      </c>
      <c r="BY17" s="886">
        <v>1.1233280395798306</v>
      </c>
      <c r="BZ17" s="886">
        <v>13.530511774090535</v>
      </c>
      <c r="CA17" s="886">
        <v>17.937703338338409</v>
      </c>
      <c r="CB17" s="886">
        <v>7.13944553617947</v>
      </c>
      <c r="CC17" s="743">
        <v>1549.7053400000041</v>
      </c>
      <c r="CD17" s="743">
        <v>1985</v>
      </c>
      <c r="CE17" s="742"/>
      <c r="CF17" s="892">
        <v>16.82536431143177</v>
      </c>
      <c r="CG17" s="886">
        <v>0.74316008897188079</v>
      </c>
      <c r="CH17" s="886">
        <v>15.36823275398794</v>
      </c>
      <c r="CI17" s="886">
        <v>18.2824958688756</v>
      </c>
      <c r="CJ17" s="886">
        <v>4.4169034037910881</v>
      </c>
      <c r="CK17" s="743">
        <v>1915.4553330000058</v>
      </c>
      <c r="CL17" s="743">
        <v>4628</v>
      </c>
      <c r="CM17" s="734"/>
      <c r="CN17" s="892">
        <v>15.221399004673286</v>
      </c>
      <c r="CO17" s="886">
        <v>0.73418660196442631</v>
      </c>
      <c r="CP17" s="886">
        <v>13.781856929348404</v>
      </c>
      <c r="CQ17" s="886">
        <v>16.660941079998167</v>
      </c>
      <c r="CR17" s="886">
        <v>4.8233845111018754</v>
      </c>
      <c r="CS17" s="743">
        <v>1918.7198950000129</v>
      </c>
      <c r="CT17" s="743">
        <v>3964</v>
      </c>
      <c r="CU17" s="734"/>
      <c r="CV17" s="738">
        <v>14.127407098023092</v>
      </c>
      <c r="CW17" s="739">
        <v>0.68367408621327996</v>
      </c>
      <c r="CX17" s="739">
        <v>12.786907804982988</v>
      </c>
      <c r="CY17" s="739">
        <v>15.467906391063197</v>
      </c>
      <c r="CZ17" s="739">
        <v>4.8393458294901777</v>
      </c>
      <c r="DA17" s="740">
        <v>1797.1172999999935</v>
      </c>
      <c r="DB17" s="742">
        <v>4048</v>
      </c>
      <c r="DC17" s="703"/>
      <c r="DD17" s="892">
        <v>13.460880289803823</v>
      </c>
      <c r="DE17" s="886">
        <v>0.89146445096284899</v>
      </c>
      <c r="DF17" s="886">
        <v>11.712082270715268</v>
      </c>
      <c r="DG17" s="886">
        <v>15.209678308892377</v>
      </c>
      <c r="DH17" s="886">
        <v>6.6226311487080398</v>
      </c>
      <c r="DI17" s="743">
        <v>821.81906100000117</v>
      </c>
      <c r="DJ17" s="743">
        <v>2205</v>
      </c>
      <c r="DK17" s="743"/>
      <c r="DL17" s="892">
        <v>14.376357918296218</v>
      </c>
      <c r="DM17" s="886">
        <v>0.65332812525872297</v>
      </c>
      <c r="DN17" s="886">
        <v>13.095333797828996</v>
      </c>
      <c r="DO17" s="886">
        <v>15.657382038763441</v>
      </c>
      <c r="DP17" s="886">
        <v>4.5444620186261382</v>
      </c>
      <c r="DQ17" s="886">
        <v>1641.4408040000085</v>
      </c>
      <c r="DR17" s="742">
        <v>4386</v>
      </c>
      <c r="DS17" s="1821"/>
      <c r="DT17" s="886">
        <v>12.809949339707712</v>
      </c>
      <c r="DU17" s="886">
        <v>0.95629954432034681</v>
      </c>
      <c r="DV17" s="886">
        <v>10.93393964857386</v>
      </c>
      <c r="DW17" s="886">
        <v>14.685959030841566</v>
      </c>
      <c r="DX17" s="886">
        <v>7.465287480537115</v>
      </c>
      <c r="DY17" s="743">
        <v>760.66418700000395</v>
      </c>
      <c r="DZ17" s="743">
        <v>1979</v>
      </c>
      <c r="EA17" s="886"/>
      <c r="EB17" s="1682">
        <v>-2.9</v>
      </c>
      <c r="EC17" s="739">
        <v>-1.6</v>
      </c>
      <c r="ED17" s="739"/>
      <c r="EE17" s="739" t="s">
        <v>438</v>
      </c>
      <c r="EF17" s="739" t="s">
        <v>258</v>
      </c>
    </row>
    <row r="18" spans="1:136" ht="24" customHeight="1">
      <c r="A18" s="628" t="s">
        <v>50</v>
      </c>
      <c r="B18" s="629"/>
      <c r="C18" s="862">
        <v>21.274858052415162</v>
      </c>
      <c r="D18" s="862">
        <v>1.7945138710344046</v>
      </c>
      <c r="E18" s="862">
        <v>17.751404124688342</v>
      </c>
      <c r="F18" s="862">
        <v>24.798311980141985</v>
      </c>
      <c r="G18" s="862">
        <v>8.4349040854384825</v>
      </c>
      <c r="H18" s="863">
        <v>763.42263999999579</v>
      </c>
      <c r="I18" s="864">
        <v>946</v>
      </c>
      <c r="J18" s="865"/>
      <c r="K18" s="862">
        <v>12.833439162539184</v>
      </c>
      <c r="L18" s="862">
        <v>3.174497759520162</v>
      </c>
      <c r="M18" s="862">
        <v>6.5774329514262391</v>
      </c>
      <c r="N18" s="862">
        <v>19.089445373652129</v>
      </c>
      <c r="O18" s="862">
        <v>24.736142193173926</v>
      </c>
      <c r="P18" s="863">
        <v>172.52168899999961</v>
      </c>
      <c r="Q18" s="864">
        <v>170</v>
      </c>
      <c r="R18" s="863"/>
      <c r="S18" s="735">
        <v>18.402476167153335</v>
      </c>
      <c r="T18" s="1427">
        <v>3.8702024540682189</v>
      </c>
      <c r="U18" s="1427">
        <v>10.774672473120436</v>
      </c>
      <c r="V18" s="1427">
        <v>26.03027986118623</v>
      </c>
      <c r="W18" s="1427">
        <v>21.030878773673738</v>
      </c>
      <c r="X18" s="1407">
        <v>198.75814899999949</v>
      </c>
      <c r="Y18" s="632">
        <v>198</v>
      </c>
      <c r="Z18" s="1407"/>
      <c r="AA18" s="1427">
        <v>14.648998224407672</v>
      </c>
      <c r="AB18" s="1427">
        <v>2.8512656901652038</v>
      </c>
      <c r="AC18" s="1427">
        <v>9.0501465423702747</v>
      </c>
      <c r="AD18" s="1427">
        <v>20.247849906445069</v>
      </c>
      <c r="AE18" s="1427">
        <v>19.463895390570258</v>
      </c>
      <c r="AF18" s="1407">
        <v>510.09907200000009</v>
      </c>
      <c r="AG18" s="632">
        <v>510</v>
      </c>
      <c r="AH18" s="1427"/>
      <c r="AI18" s="730">
        <v>10.38670827323396</v>
      </c>
      <c r="AJ18" s="1427">
        <v>1.2331336871839091</v>
      </c>
      <c r="AK18" s="1427">
        <v>7.9670556209770522</v>
      </c>
      <c r="AL18" s="1427">
        <v>12.806360925490868</v>
      </c>
      <c r="AM18" s="1427">
        <v>11.87222799317118</v>
      </c>
      <c r="AN18" s="1407">
        <v>757.17469799999787</v>
      </c>
      <c r="AO18" s="803">
        <v>853</v>
      </c>
      <c r="AP18" s="1427"/>
      <c r="AQ18" s="730">
        <v>13.435475887591005</v>
      </c>
      <c r="AR18" s="1427">
        <v>1.5324186632724721</v>
      </c>
      <c r="AS18" s="1427">
        <v>10.428517746983417</v>
      </c>
      <c r="AT18" s="1427">
        <v>16.442434028198594</v>
      </c>
      <c r="AU18" s="1427">
        <v>11.40576393492554</v>
      </c>
      <c r="AV18" s="1407">
        <v>708.96105799999941</v>
      </c>
      <c r="AW18" s="632">
        <v>791</v>
      </c>
      <c r="AX18" s="1427"/>
      <c r="AY18" s="1427"/>
      <c r="AZ18" s="730">
        <v>13.492707881382451</v>
      </c>
      <c r="BA18" s="1427">
        <v>1.8412690720513991</v>
      </c>
      <c r="BB18" s="1427">
        <v>9.8797300329500537</v>
      </c>
      <c r="BC18" s="1427">
        <v>17.105685729814848</v>
      </c>
      <c r="BD18" s="1427">
        <v>13.646401361671993</v>
      </c>
      <c r="BE18" s="1407">
        <v>723.24413199999969</v>
      </c>
      <c r="BF18" s="803">
        <v>739</v>
      </c>
      <c r="BG18" s="1427"/>
      <c r="BH18" s="885">
        <v>11.130875834486773</v>
      </c>
      <c r="BI18" s="1417">
        <v>1.2793561320195117</v>
      </c>
      <c r="BJ18" s="1417">
        <v>8.6210399355818801</v>
      </c>
      <c r="BK18" s="1417">
        <v>13.640711733391667</v>
      </c>
      <c r="BL18" s="1417">
        <v>11.49375979970673</v>
      </c>
      <c r="BM18" s="1428">
        <v>681.00792900000124</v>
      </c>
      <c r="BN18" s="1428">
        <v>807</v>
      </c>
      <c r="BO18" s="632"/>
      <c r="BP18" s="885">
        <v>11.136513354759446</v>
      </c>
      <c r="BQ18" s="885">
        <v>1.5353191137159983</v>
      </c>
      <c r="BR18" s="885">
        <v>8.124449825934251</v>
      </c>
      <c r="BS18" s="885">
        <v>14.14857688358464</v>
      </c>
      <c r="BT18" s="885">
        <v>13.786353635178322</v>
      </c>
      <c r="BU18" s="736">
        <v>587.24034100000085</v>
      </c>
      <c r="BV18" s="736">
        <v>683</v>
      </c>
      <c r="BW18" s="733"/>
      <c r="BX18" s="891">
        <v>14.106097392230687</v>
      </c>
      <c r="BY18" s="885">
        <v>1.8535834321856637</v>
      </c>
      <c r="BZ18" s="885">
        <v>10.469983550981857</v>
      </c>
      <c r="CA18" s="885">
        <v>17.742211233479519</v>
      </c>
      <c r="CB18" s="885">
        <v>13.140299408442866</v>
      </c>
      <c r="CC18" s="736">
        <v>714.18226599999969</v>
      </c>
      <c r="CD18" s="736">
        <v>761</v>
      </c>
      <c r="CE18" s="733"/>
      <c r="CF18" s="891">
        <v>16.388018562722941</v>
      </c>
      <c r="CG18" s="885">
        <v>0.96575257419343441</v>
      </c>
      <c r="CH18" s="885">
        <v>14.494444656612499</v>
      </c>
      <c r="CI18" s="885">
        <v>18.281592468833381</v>
      </c>
      <c r="CJ18" s="885">
        <v>5.8930405191887365</v>
      </c>
      <c r="CK18" s="736">
        <v>907.59939299999633</v>
      </c>
      <c r="CL18" s="736">
        <v>2227</v>
      </c>
      <c r="CM18" s="734"/>
      <c r="CN18" s="891">
        <v>14.678152398878714</v>
      </c>
      <c r="CO18" s="885">
        <v>0.93204260755753665</v>
      </c>
      <c r="CP18" s="885">
        <v>12.850668015501746</v>
      </c>
      <c r="CQ18" s="885">
        <v>16.505636782255682</v>
      </c>
      <c r="CR18" s="885">
        <v>6.349863267728006</v>
      </c>
      <c r="CS18" s="736">
        <v>897.4250670000032</v>
      </c>
      <c r="CT18" s="736">
        <v>1938</v>
      </c>
      <c r="CU18" s="734"/>
      <c r="CV18" s="737">
        <v>13.378696045835826</v>
      </c>
      <c r="CW18" s="730">
        <v>0.87004286284913557</v>
      </c>
      <c r="CX18" s="730">
        <v>11.67277817344185</v>
      </c>
      <c r="CY18" s="730">
        <v>15.084613918229801</v>
      </c>
      <c r="CZ18" s="730">
        <v>6.5031962746469603</v>
      </c>
      <c r="DA18" s="731">
        <v>858.39722799999788</v>
      </c>
      <c r="DB18" s="733">
        <v>2125</v>
      </c>
      <c r="DC18" s="708"/>
      <c r="DD18" s="891">
        <v>11.689963218906176</v>
      </c>
      <c r="DE18" s="885">
        <v>1.0432971787937835</v>
      </c>
      <c r="DF18" s="885">
        <v>9.6433128587884713</v>
      </c>
      <c r="DG18" s="885">
        <v>13.73661357902388</v>
      </c>
      <c r="DH18" s="885">
        <v>8.9247259316133611</v>
      </c>
      <c r="DI18" s="736">
        <v>419.83172299999961</v>
      </c>
      <c r="DJ18" s="736">
        <v>1090</v>
      </c>
      <c r="DK18" s="736"/>
      <c r="DL18" s="891">
        <v>12.63113209260289</v>
      </c>
      <c r="DM18" s="885">
        <v>0.78319496302869296</v>
      </c>
      <c r="DN18" s="885">
        <v>11.095469383652652</v>
      </c>
      <c r="DO18" s="885">
        <v>14.166794801553129</v>
      </c>
      <c r="DP18" s="885">
        <v>6.2005128066656177</v>
      </c>
      <c r="DQ18" s="885">
        <v>817.38791300000059</v>
      </c>
      <c r="DR18" s="733">
        <v>2105</v>
      </c>
      <c r="DS18" s="1820"/>
      <c r="DT18" s="885">
        <v>11.634202825178019</v>
      </c>
      <c r="DU18" s="885">
        <v>1.0348331314283477</v>
      </c>
      <c r="DV18" s="885">
        <v>9.6041307679485897</v>
      </c>
      <c r="DW18" s="885">
        <v>13.664274882407449</v>
      </c>
      <c r="DX18" s="885">
        <v>8.8947489310468786</v>
      </c>
      <c r="DY18" s="736">
        <v>362.10609900000071</v>
      </c>
      <c r="DZ18" s="736">
        <v>1004</v>
      </c>
      <c r="EA18" s="885"/>
      <c r="EB18" s="1681">
        <v>-2.5</v>
      </c>
      <c r="EC18" s="730">
        <v>-1</v>
      </c>
      <c r="ED18" s="730"/>
      <c r="EE18" s="730" t="s">
        <v>258</v>
      </c>
      <c r="EF18" s="730" t="s">
        <v>258</v>
      </c>
    </row>
    <row r="19" spans="1:136" ht="24" customHeight="1">
      <c r="A19" s="628" t="s">
        <v>52</v>
      </c>
      <c r="B19" s="629"/>
      <c r="C19" s="862">
        <v>20.16454364627641</v>
      </c>
      <c r="D19" s="862">
        <v>0.87084855399235883</v>
      </c>
      <c r="E19" s="862">
        <v>18.454668449685762</v>
      </c>
      <c r="F19" s="862">
        <v>21.874418842867062</v>
      </c>
      <c r="G19" s="862">
        <v>4.318711939474861</v>
      </c>
      <c r="H19" s="863">
        <v>2005.3033190000849</v>
      </c>
      <c r="I19" s="864">
        <v>2621</v>
      </c>
      <c r="J19" s="863"/>
      <c r="K19" s="862">
        <v>22.897076526697624</v>
      </c>
      <c r="L19" s="862">
        <v>2.2194249209637062</v>
      </c>
      <c r="M19" s="862">
        <v>18.523239421597086</v>
      </c>
      <c r="N19" s="862">
        <v>27.270913631798159</v>
      </c>
      <c r="O19" s="862">
        <v>9.6930493217153391</v>
      </c>
      <c r="P19" s="863">
        <v>401.22097200000007</v>
      </c>
      <c r="Q19" s="864">
        <v>523</v>
      </c>
      <c r="R19" s="863"/>
      <c r="S19" s="730">
        <v>27.235668681925379</v>
      </c>
      <c r="T19" s="1427">
        <v>2.8688674412574779</v>
      </c>
      <c r="U19" s="1427">
        <v>21.581401773197722</v>
      </c>
      <c r="V19" s="1427">
        <v>32.889935590653039</v>
      </c>
      <c r="W19" s="1427">
        <v>10.533493687127157</v>
      </c>
      <c r="X19" s="1407">
        <v>421.78074400000037</v>
      </c>
      <c r="Y19" s="632">
        <v>525</v>
      </c>
      <c r="Z19" s="1407"/>
      <c r="AA19" s="1427">
        <v>18.613233920952389</v>
      </c>
      <c r="AB19" s="1427">
        <v>1.6145668273932583</v>
      </c>
      <c r="AC19" s="1427">
        <v>15.442810263664683</v>
      </c>
      <c r="AD19" s="1427">
        <v>21.783657578240099</v>
      </c>
      <c r="AE19" s="1427">
        <v>8.6742950432476214</v>
      </c>
      <c r="AF19" s="1407">
        <v>809.0528149999999</v>
      </c>
      <c r="AG19" s="632">
        <v>800</v>
      </c>
      <c r="AH19" s="1427"/>
      <c r="AI19" s="730">
        <v>19.623921689112461</v>
      </c>
      <c r="AJ19" s="1427">
        <v>1.3490798955591368</v>
      </c>
      <c r="AK19" s="1427">
        <v>16.976759600101023</v>
      </c>
      <c r="AL19" s="1427">
        <v>22.271083778123902</v>
      </c>
      <c r="AM19" s="1427">
        <v>6.8746701955482186</v>
      </c>
      <c r="AN19" s="1407">
        <v>1210.0960540000012</v>
      </c>
      <c r="AO19" s="803">
        <v>1500</v>
      </c>
      <c r="AP19" s="1427"/>
      <c r="AQ19" s="730">
        <v>16.935392887251236</v>
      </c>
      <c r="AR19" s="1427">
        <v>1.2429232739016887</v>
      </c>
      <c r="AS19" s="1427">
        <v>14.496491334963899</v>
      </c>
      <c r="AT19" s="1427">
        <v>19.374294439538573</v>
      </c>
      <c r="AU19" s="1427">
        <v>7.3392054272171423</v>
      </c>
      <c r="AV19" s="1407">
        <v>1120.7783620000057</v>
      </c>
      <c r="AW19" s="632">
        <v>1418</v>
      </c>
      <c r="AX19" s="1427"/>
      <c r="AY19" s="1427"/>
      <c r="AZ19" s="730">
        <v>16.328110016441659</v>
      </c>
      <c r="BA19" s="1427">
        <v>1.3149500854687344</v>
      </c>
      <c r="BB19" s="1427">
        <v>13.747886624485286</v>
      </c>
      <c r="BC19" s="1427">
        <v>18.908333408398033</v>
      </c>
      <c r="BD19" s="1427">
        <v>8.0532902102242065</v>
      </c>
      <c r="BE19" s="1407">
        <v>1009.9455529999993</v>
      </c>
      <c r="BF19" s="803">
        <v>1339</v>
      </c>
      <c r="BG19" s="1427"/>
      <c r="BH19" s="885">
        <v>14.593386063869323</v>
      </c>
      <c r="BI19" s="1417">
        <v>1.1517379627089659</v>
      </c>
      <c r="BJ19" s="1417">
        <v>12.333910994659696</v>
      </c>
      <c r="BK19" s="1417">
        <v>16.85286113307895</v>
      </c>
      <c r="BL19" s="1417">
        <v>7.8921914192379798</v>
      </c>
      <c r="BM19" s="1428">
        <v>1074.3865769999952</v>
      </c>
      <c r="BN19" s="1428">
        <v>1309</v>
      </c>
      <c r="BO19" s="632"/>
      <c r="BP19" s="885">
        <v>13.19749106888656</v>
      </c>
      <c r="BQ19" s="885">
        <v>1.2391493455609044</v>
      </c>
      <c r="BR19" s="885">
        <v>10.766467760971159</v>
      </c>
      <c r="BS19" s="885">
        <v>15.628514376801961</v>
      </c>
      <c r="BT19" s="885">
        <v>9.3892796675743337</v>
      </c>
      <c r="BU19" s="736">
        <v>839.65286600000002</v>
      </c>
      <c r="BV19" s="736">
        <v>1208</v>
      </c>
      <c r="BW19" s="733"/>
      <c r="BX19" s="891">
        <v>17.125686106425817</v>
      </c>
      <c r="BY19" s="885">
        <v>1.3674470628995472</v>
      </c>
      <c r="BZ19" s="885">
        <v>14.443210040743079</v>
      </c>
      <c r="CA19" s="885">
        <v>19.808162172108553</v>
      </c>
      <c r="CB19" s="885">
        <v>7.9847724313156743</v>
      </c>
      <c r="CC19" s="736">
        <v>835.52307400000063</v>
      </c>
      <c r="CD19" s="736">
        <v>1224</v>
      </c>
      <c r="CE19" s="733"/>
      <c r="CF19" s="891">
        <v>17.219205058215003</v>
      </c>
      <c r="CG19" s="885">
        <v>1.1107635064781887</v>
      </c>
      <c r="CH19" s="885">
        <v>15.041304788590093</v>
      </c>
      <c r="CI19" s="885">
        <v>19.397105327839913</v>
      </c>
      <c r="CJ19" s="885">
        <v>6.4507246572817909</v>
      </c>
      <c r="CK19" s="736">
        <v>1007.8559399999971</v>
      </c>
      <c r="CL19" s="736">
        <v>2401</v>
      </c>
      <c r="CM19" s="734"/>
      <c r="CN19" s="891">
        <v>15.698756872584511</v>
      </c>
      <c r="CO19" s="885">
        <v>1.1049233643168459</v>
      </c>
      <c r="CP19" s="885">
        <v>13.532299913702698</v>
      </c>
      <c r="CQ19" s="885">
        <v>17.865213831466324</v>
      </c>
      <c r="CR19" s="885">
        <v>7.0382857272375894</v>
      </c>
      <c r="CS19" s="736">
        <v>1021.2948279999987</v>
      </c>
      <c r="CT19" s="736">
        <v>2026</v>
      </c>
      <c r="CU19" s="734"/>
      <c r="CV19" s="737">
        <v>14.812053683241144</v>
      </c>
      <c r="CW19" s="730">
        <v>1.0319975124247986</v>
      </c>
      <c r="CX19" s="730">
        <v>12.788586707204521</v>
      </c>
      <c r="CY19" s="730">
        <v>16.835520659277766</v>
      </c>
      <c r="CZ19" s="730">
        <v>6.9672817456261003</v>
      </c>
      <c r="DA19" s="731">
        <v>938.72007200000166</v>
      </c>
      <c r="DB19" s="733">
        <v>1923</v>
      </c>
      <c r="DC19" s="708"/>
      <c r="DD19" s="891">
        <v>15.310409105472896</v>
      </c>
      <c r="DE19" s="885">
        <v>1.4213290842471118</v>
      </c>
      <c r="DF19" s="885">
        <v>12.522168380540293</v>
      </c>
      <c r="DG19" s="885">
        <v>18.098649830405499</v>
      </c>
      <c r="DH19" s="885">
        <v>9.2834167555917233</v>
      </c>
      <c r="DI19" s="736">
        <v>401.98733799999917</v>
      </c>
      <c r="DJ19" s="736">
        <v>1115</v>
      </c>
      <c r="DK19" s="736"/>
      <c r="DL19" s="891">
        <v>16.107468276572146</v>
      </c>
      <c r="DM19" s="885">
        <v>1.0332357833035377</v>
      </c>
      <c r="DN19" s="885">
        <v>14.081533819797427</v>
      </c>
      <c r="DO19" s="885">
        <v>18.133402733346866</v>
      </c>
      <c r="DP19" s="885">
        <v>6.4146380148787863</v>
      </c>
      <c r="DQ19" s="885">
        <v>824.05289099999641</v>
      </c>
      <c r="DR19" s="733">
        <v>2281</v>
      </c>
      <c r="DS19" s="1820"/>
      <c r="DT19" s="885">
        <v>13.878162472517715</v>
      </c>
      <c r="DU19" s="885">
        <v>1.5617472382174753</v>
      </c>
      <c r="DV19" s="885">
        <v>10.814422694120356</v>
      </c>
      <c r="DW19" s="885">
        <v>16.941902250915074</v>
      </c>
      <c r="DX19" s="885">
        <v>11.2532710386561</v>
      </c>
      <c r="DY19" s="736">
        <v>398.55808799999897</v>
      </c>
      <c r="DZ19" s="736">
        <v>975</v>
      </c>
      <c r="EA19" s="885"/>
      <c r="EB19" s="1681">
        <v>-3.2</v>
      </c>
      <c r="EC19" s="730">
        <v>-2.2000000000000002</v>
      </c>
      <c r="ED19" s="730"/>
      <c r="EE19" s="730" t="s">
        <v>258</v>
      </c>
      <c r="EF19" s="730" t="s">
        <v>258</v>
      </c>
    </row>
    <row r="20" spans="1:136" ht="24" customHeight="1">
      <c r="A20" s="637" t="s">
        <v>12</v>
      </c>
      <c r="B20" s="629"/>
      <c r="C20" s="868">
        <v>26.175039915282035</v>
      </c>
      <c r="D20" s="868">
        <v>1.6214825938850523</v>
      </c>
      <c r="E20" s="868">
        <v>22.991325759385475</v>
      </c>
      <c r="F20" s="868">
        <v>29.358754071178588</v>
      </c>
      <c r="G20" s="868">
        <v>6.194766461228455</v>
      </c>
      <c r="H20" s="869">
        <v>1037.5506049999997</v>
      </c>
      <c r="I20" s="870">
        <v>1958</v>
      </c>
      <c r="J20" s="863"/>
      <c r="K20" s="868">
        <v>24.802989299256854</v>
      </c>
      <c r="L20" s="868">
        <v>3.0026115921157377</v>
      </c>
      <c r="M20" s="868">
        <v>18.885720429401008</v>
      </c>
      <c r="N20" s="868">
        <v>30.720258169112704</v>
      </c>
      <c r="O20" s="868">
        <v>12.10584561355958</v>
      </c>
      <c r="P20" s="869">
        <v>248.16304299999933</v>
      </c>
      <c r="Q20" s="870">
        <v>476</v>
      </c>
      <c r="R20" s="869"/>
      <c r="S20" s="739">
        <v>31.373056571747394</v>
      </c>
      <c r="T20" s="1408">
        <v>2.8889765568517403</v>
      </c>
      <c r="U20" s="1408">
        <v>25.679156494462259</v>
      </c>
      <c r="V20" s="1408">
        <v>37.066956649032527</v>
      </c>
      <c r="W20" s="1408">
        <v>9.2084637983707687</v>
      </c>
      <c r="X20" s="640">
        <v>199.809472999999</v>
      </c>
      <c r="Y20" s="641">
        <v>428</v>
      </c>
      <c r="Z20" s="640"/>
      <c r="AA20" s="1408">
        <v>28.277025300335879</v>
      </c>
      <c r="AB20" s="1408">
        <v>2.4219166663383014</v>
      </c>
      <c r="AC20" s="1408">
        <v>23.521259379308386</v>
      </c>
      <c r="AD20" s="1408">
        <v>33.032791221363375</v>
      </c>
      <c r="AE20" s="1408">
        <v>8.5649626883119634</v>
      </c>
      <c r="AF20" s="640">
        <v>538.66118300000426</v>
      </c>
      <c r="AG20" s="641">
        <v>1117</v>
      </c>
      <c r="AH20" s="1408"/>
      <c r="AI20" s="739">
        <v>25.521256664289805</v>
      </c>
      <c r="AJ20" s="1408">
        <v>1.4993167794396725</v>
      </c>
      <c r="AK20" s="1408">
        <v>22.579300038135745</v>
      </c>
      <c r="AL20" s="1408">
        <v>28.463213290443861</v>
      </c>
      <c r="AM20" s="1408">
        <v>5.8747764624677226</v>
      </c>
      <c r="AN20" s="640">
        <v>865.51420999999766</v>
      </c>
      <c r="AO20" s="808">
        <v>1697</v>
      </c>
      <c r="AP20" s="1427"/>
      <c r="AQ20" s="739">
        <v>24.435776393070146</v>
      </c>
      <c r="AR20" s="1408">
        <v>1.8244810719006126</v>
      </c>
      <c r="AS20" s="1408">
        <v>20.855724581497721</v>
      </c>
      <c r="AT20" s="1408">
        <v>28.015828204642574</v>
      </c>
      <c r="AU20" s="1408">
        <v>7.4664338163530815</v>
      </c>
      <c r="AV20" s="640">
        <v>783.26229100000535</v>
      </c>
      <c r="AW20" s="641">
        <v>1471</v>
      </c>
      <c r="AX20" s="1427"/>
      <c r="AY20" s="1427"/>
      <c r="AZ20" s="739">
        <v>24.004123036045335</v>
      </c>
      <c r="BA20" s="1408">
        <v>1.5964779922487891</v>
      </c>
      <c r="BB20" s="1408">
        <v>20.871479519104923</v>
      </c>
      <c r="BC20" s="1408">
        <v>27.136766552985748</v>
      </c>
      <c r="BD20" s="1408">
        <v>6.6508490639356754</v>
      </c>
      <c r="BE20" s="640">
        <v>797.40947299999721</v>
      </c>
      <c r="BF20" s="808">
        <v>1560</v>
      </c>
      <c r="BG20" s="1427"/>
      <c r="BH20" s="886">
        <v>19.320313911946005</v>
      </c>
      <c r="BI20" s="1418">
        <v>1.3245354517835199</v>
      </c>
      <c r="BJ20" s="1418">
        <v>16.721845398717516</v>
      </c>
      <c r="BK20" s="1418">
        <v>21.918782425174495</v>
      </c>
      <c r="BL20" s="1418">
        <v>6.8556621689492436</v>
      </c>
      <c r="BM20" s="1410">
        <v>880.96500799999887</v>
      </c>
      <c r="BN20" s="1410">
        <v>1633</v>
      </c>
      <c r="BO20" s="641"/>
      <c r="BP20" s="886">
        <v>18.178289164995075</v>
      </c>
      <c r="BQ20" s="886">
        <v>1.377791424111682</v>
      </c>
      <c r="BR20" s="886">
        <v>15.475271100658915</v>
      </c>
      <c r="BS20" s="886">
        <v>20.881307229331231</v>
      </c>
      <c r="BT20" s="886">
        <v>7.5793239485089643</v>
      </c>
      <c r="BU20" s="743">
        <v>806.83301200000244</v>
      </c>
      <c r="BV20" s="743">
        <v>1496</v>
      </c>
      <c r="BW20" s="742"/>
      <c r="BX20" s="892">
        <v>22.78188403478816</v>
      </c>
      <c r="BY20" s="886">
        <v>1.5732884527672308</v>
      </c>
      <c r="BZ20" s="886">
        <v>19.695615663993358</v>
      </c>
      <c r="CA20" s="886">
        <v>25.868152405582961</v>
      </c>
      <c r="CB20" s="886">
        <v>6.9058750819941128</v>
      </c>
      <c r="CC20" s="743">
        <v>850.23375899999894</v>
      </c>
      <c r="CD20" s="743">
        <v>1444</v>
      </c>
      <c r="CE20" s="742"/>
      <c r="CF20" s="892">
        <v>20.804106063071089</v>
      </c>
      <c r="CG20" s="886">
        <v>0.95951820598783044</v>
      </c>
      <c r="CH20" s="886">
        <v>18.922756030104424</v>
      </c>
      <c r="CI20" s="886">
        <v>22.68545609603775</v>
      </c>
      <c r="CJ20" s="886">
        <v>4.6121578263391489</v>
      </c>
      <c r="CK20" s="743">
        <v>1260.0190280000129</v>
      </c>
      <c r="CL20" s="743">
        <v>3603</v>
      </c>
      <c r="CM20" s="734"/>
      <c r="CN20" s="892">
        <v>19.228324749984143</v>
      </c>
      <c r="CO20" s="886">
        <v>1.0126325509367085</v>
      </c>
      <c r="CP20" s="886">
        <v>17.242825205295382</v>
      </c>
      <c r="CQ20" s="886">
        <v>21.213824294672907</v>
      </c>
      <c r="CR20" s="886">
        <v>5.2663586875270738</v>
      </c>
      <c r="CS20" s="743">
        <v>1227.0200449999911</v>
      </c>
      <c r="CT20" s="743">
        <v>3105</v>
      </c>
      <c r="CU20" s="734"/>
      <c r="CV20" s="738">
        <v>17.814794506174955</v>
      </c>
      <c r="CW20" s="739">
        <v>0.88104336753000934</v>
      </c>
      <c r="CX20" s="739">
        <v>16.087307630296483</v>
      </c>
      <c r="CY20" s="739">
        <v>19.542281382053428</v>
      </c>
      <c r="CZ20" s="739">
        <v>4.9455713184040517</v>
      </c>
      <c r="DA20" s="740">
        <v>1127.6718399999888</v>
      </c>
      <c r="DB20" s="742">
        <v>3390</v>
      </c>
      <c r="DC20" s="703"/>
      <c r="DD20" s="892">
        <v>17.630012990166215</v>
      </c>
      <c r="DE20" s="886">
        <v>1.3738320423151671</v>
      </c>
      <c r="DF20" s="886">
        <v>14.934947862705208</v>
      </c>
      <c r="DG20" s="886">
        <v>20.325078117627218</v>
      </c>
      <c r="DH20" s="886">
        <v>7.7925753264133855</v>
      </c>
      <c r="DI20" s="743">
        <v>509.77715700000044</v>
      </c>
      <c r="DJ20" s="743">
        <v>1564</v>
      </c>
      <c r="DK20" s="743"/>
      <c r="DL20" s="892">
        <v>18.974064478905891</v>
      </c>
      <c r="DM20" s="886">
        <v>0.98834174551575782</v>
      </c>
      <c r="DN20" s="886">
        <v>17.03615676252068</v>
      </c>
      <c r="DO20" s="886">
        <v>20.911972195291103</v>
      </c>
      <c r="DP20" s="886">
        <v>5.2089089642049586</v>
      </c>
      <c r="DQ20" s="886">
        <v>1049.8895279999954</v>
      </c>
      <c r="DR20" s="742">
        <v>3199</v>
      </c>
      <c r="DS20" s="1821"/>
      <c r="DT20" s="886">
        <v>19.854838351854262</v>
      </c>
      <c r="DU20" s="886">
        <v>1.2452669574712278</v>
      </c>
      <c r="DV20" s="886">
        <v>17.411950143719533</v>
      </c>
      <c r="DW20" s="886">
        <v>22.297726559988991</v>
      </c>
      <c r="DX20" s="886">
        <v>6.2718564382314961</v>
      </c>
      <c r="DY20" s="743">
        <v>477.84467100000086</v>
      </c>
      <c r="DZ20" s="743">
        <v>1493</v>
      </c>
      <c r="EA20" s="886"/>
      <c r="EB20" s="1682">
        <v>-2.9</v>
      </c>
      <c r="EC20" s="739">
        <v>0.9</v>
      </c>
      <c r="ED20" s="739"/>
      <c r="EE20" s="739" t="s">
        <v>258</v>
      </c>
      <c r="EF20" s="739" t="s">
        <v>258</v>
      </c>
    </row>
    <row r="21" spans="1:136" ht="24" customHeight="1">
      <c r="A21" s="628" t="s">
        <v>51</v>
      </c>
      <c r="B21" s="629"/>
      <c r="C21" s="862">
        <v>23.772858368040399</v>
      </c>
      <c r="D21" s="862">
        <v>2.2057183292681786</v>
      </c>
      <c r="E21" s="862">
        <v>19.442021456627074</v>
      </c>
      <c r="F21" s="862">
        <v>28.103695279453721</v>
      </c>
      <c r="G21" s="862">
        <v>9.2783050953329536</v>
      </c>
      <c r="H21" s="863">
        <v>392.6584450000006</v>
      </c>
      <c r="I21" s="864">
        <v>803</v>
      </c>
      <c r="J21" s="863"/>
      <c r="K21" s="862">
        <v>27.214033664236865</v>
      </c>
      <c r="L21" s="862">
        <v>4.0988648389950182</v>
      </c>
      <c r="M21" s="862">
        <v>19.136370413612529</v>
      </c>
      <c r="N21" s="862">
        <v>35.291696914861198</v>
      </c>
      <c r="O21" s="862">
        <v>15.06158509821171</v>
      </c>
      <c r="P21" s="863">
        <v>123.07844700000022</v>
      </c>
      <c r="Q21" s="864">
        <v>249</v>
      </c>
      <c r="R21" s="863"/>
      <c r="S21" s="730">
        <v>31.49770147795109</v>
      </c>
      <c r="T21" s="1427">
        <v>4.1466202362882267</v>
      </c>
      <c r="U21" s="1427">
        <v>23.325104428702932</v>
      </c>
      <c r="V21" s="1427">
        <v>39.67029852719925</v>
      </c>
      <c r="W21" s="1427">
        <v>13.164834390188531</v>
      </c>
      <c r="X21" s="1407">
        <v>88.591493000000099</v>
      </c>
      <c r="Y21" s="632">
        <v>197</v>
      </c>
      <c r="Z21" s="1407"/>
      <c r="AA21" s="1427">
        <v>24.271938038387049</v>
      </c>
      <c r="AB21" s="1427">
        <v>3.2019291934010834</v>
      </c>
      <c r="AC21" s="1427">
        <v>17.984510419111206</v>
      </c>
      <c r="AD21" s="1427">
        <v>30.559365657662894</v>
      </c>
      <c r="AE21" s="1427">
        <v>13.19189752518774</v>
      </c>
      <c r="AF21" s="1407">
        <v>252.83964099999895</v>
      </c>
      <c r="AG21" s="632">
        <v>581</v>
      </c>
      <c r="AH21" s="1427"/>
      <c r="AI21" s="730">
        <v>22.267659910342864</v>
      </c>
      <c r="AJ21" s="1427">
        <v>1.9292271027165155</v>
      </c>
      <c r="AK21" s="1427">
        <v>18.482134038809576</v>
      </c>
      <c r="AL21" s="1427">
        <v>26.053185781876152</v>
      </c>
      <c r="AM21" s="1427">
        <v>8.6638071107796542</v>
      </c>
      <c r="AN21" s="1407">
        <v>417.38210199999872</v>
      </c>
      <c r="AO21" s="803">
        <v>815</v>
      </c>
      <c r="AP21" s="1427"/>
      <c r="AQ21" s="730">
        <v>26.414564184919666</v>
      </c>
      <c r="AR21" s="1427">
        <v>2.9519837478952873</v>
      </c>
      <c r="AS21" s="1427">
        <v>20.622092600999295</v>
      </c>
      <c r="AT21" s="1427">
        <v>32.207035768840036</v>
      </c>
      <c r="AU21" s="1427">
        <v>11.175591341312394</v>
      </c>
      <c r="AV21" s="1407">
        <v>362.53568799999937</v>
      </c>
      <c r="AW21" s="632">
        <v>700</v>
      </c>
      <c r="AX21" s="1427"/>
      <c r="AY21" s="1427"/>
      <c r="AZ21" s="730">
        <v>23.853219152621488</v>
      </c>
      <c r="BA21" s="1427">
        <v>1.9359728924488895</v>
      </c>
      <c r="BB21" s="1427">
        <v>20.054411427148445</v>
      </c>
      <c r="BC21" s="1427">
        <v>27.652026878094532</v>
      </c>
      <c r="BD21" s="1427">
        <v>8.1161912782582402</v>
      </c>
      <c r="BE21" s="1407">
        <v>351.3828740000007</v>
      </c>
      <c r="BF21" s="803">
        <v>707</v>
      </c>
      <c r="BG21" s="1427"/>
      <c r="BH21" s="885">
        <v>14.879816617453709</v>
      </c>
      <c r="BI21" s="1417">
        <v>1.6523903462474689</v>
      </c>
      <c r="BJ21" s="1417">
        <v>11.63816364357127</v>
      </c>
      <c r="BK21" s="1417">
        <v>18.121469591336147</v>
      </c>
      <c r="BL21" s="1417">
        <v>11.104910690292044</v>
      </c>
      <c r="BM21" s="1428">
        <v>454.42318100000131</v>
      </c>
      <c r="BN21" s="1428">
        <v>846</v>
      </c>
      <c r="BO21" s="632"/>
      <c r="BP21" s="885">
        <v>18.244717150989313</v>
      </c>
      <c r="BQ21" s="885">
        <v>2.0016203163045621</v>
      </c>
      <c r="BR21" s="885">
        <v>14.317841298643375</v>
      </c>
      <c r="BS21" s="885">
        <v>22.171593003335254</v>
      </c>
      <c r="BT21" s="885">
        <v>10.970958331332776</v>
      </c>
      <c r="BU21" s="736">
        <v>405.36247500000121</v>
      </c>
      <c r="BV21" s="736">
        <v>743</v>
      </c>
      <c r="BW21" s="733"/>
      <c r="BX21" s="891">
        <v>21.247066842916357</v>
      </c>
      <c r="BY21" s="885">
        <v>2.3764751719066566</v>
      </c>
      <c r="BZ21" s="885">
        <v>16.585213421101539</v>
      </c>
      <c r="CA21" s="885">
        <v>25.908920264731172</v>
      </c>
      <c r="CB21" s="885">
        <v>11.18495644352415</v>
      </c>
      <c r="CC21" s="736">
        <v>435.50343999999939</v>
      </c>
      <c r="CD21" s="736">
        <v>727</v>
      </c>
      <c r="CE21" s="733"/>
      <c r="CF21" s="891">
        <v>20.522628001659225</v>
      </c>
      <c r="CG21" s="885">
        <v>1.0593682958856336</v>
      </c>
      <c r="CH21" s="885">
        <v>18.445499536612097</v>
      </c>
      <c r="CI21" s="885">
        <v>22.599756466706349</v>
      </c>
      <c r="CJ21" s="885">
        <v>5.1619524351364028</v>
      </c>
      <c r="CK21" s="736">
        <v>654.71057599999881</v>
      </c>
      <c r="CL21" s="736">
        <v>2117</v>
      </c>
      <c r="CM21" s="734"/>
      <c r="CN21" s="891">
        <v>16.513195682219354</v>
      </c>
      <c r="CO21" s="885">
        <v>1.0661021875831065</v>
      </c>
      <c r="CP21" s="885">
        <v>14.422856589248351</v>
      </c>
      <c r="CQ21" s="885">
        <v>18.603534775190354</v>
      </c>
      <c r="CR21" s="885">
        <v>6.4560622189624759</v>
      </c>
      <c r="CS21" s="736">
        <v>675.39596300000107</v>
      </c>
      <c r="CT21" s="736">
        <v>1896</v>
      </c>
      <c r="CU21" s="734"/>
      <c r="CV21" s="737">
        <v>15.505254340272556</v>
      </c>
      <c r="CW21" s="730">
        <v>0.99447087243536136</v>
      </c>
      <c r="CX21" s="730">
        <v>13.555366918281395</v>
      </c>
      <c r="CY21" s="730">
        <v>17.455141762263718</v>
      </c>
      <c r="CZ21" s="730">
        <v>6.4137669115970155</v>
      </c>
      <c r="DA21" s="731">
        <v>597.45550100000264</v>
      </c>
      <c r="DB21" s="733">
        <v>2105</v>
      </c>
      <c r="DC21" s="708"/>
      <c r="DD21" s="891">
        <v>16.313258492102943</v>
      </c>
      <c r="DE21" s="885">
        <v>1.3482080049008911</v>
      </c>
      <c r="DF21" s="885">
        <v>13.668460389673317</v>
      </c>
      <c r="DG21" s="885">
        <v>18.958056594532565</v>
      </c>
      <c r="DH21" s="885">
        <v>8.2644923793339196</v>
      </c>
      <c r="DI21" s="736">
        <v>276.50765800000028</v>
      </c>
      <c r="DJ21" s="736">
        <v>937</v>
      </c>
      <c r="DK21" s="736"/>
      <c r="DL21" s="891">
        <v>15.986147263686185</v>
      </c>
      <c r="DM21" s="885">
        <v>1.0015985404815846</v>
      </c>
      <c r="DN21" s="885">
        <v>14.022246063391815</v>
      </c>
      <c r="DO21" s="885">
        <v>17.950048463980554</v>
      </c>
      <c r="DP21" s="885">
        <v>6.2654154497675361</v>
      </c>
      <c r="DQ21" s="885">
        <v>558.96971000000246</v>
      </c>
      <c r="DR21" s="733">
        <v>1909</v>
      </c>
      <c r="DS21" s="1820"/>
      <c r="DT21" s="885">
        <v>17.853913267114084</v>
      </c>
      <c r="DU21" s="885">
        <v>1.5335501208592621</v>
      </c>
      <c r="DV21" s="885">
        <v>14.845488861123018</v>
      </c>
      <c r="DW21" s="885">
        <v>20.862337673105152</v>
      </c>
      <c r="DX21" s="885">
        <v>8.5894341364589017</v>
      </c>
      <c r="DY21" s="736">
        <v>254.38876799999952</v>
      </c>
      <c r="DZ21" s="736">
        <v>921</v>
      </c>
      <c r="EA21" s="885"/>
      <c r="EB21" s="1681">
        <v>-3.3</v>
      </c>
      <c r="EC21" s="730">
        <v>1.9</v>
      </c>
      <c r="ED21" s="730"/>
      <c r="EE21" s="730" t="s">
        <v>258</v>
      </c>
      <c r="EF21" s="730" t="s">
        <v>258</v>
      </c>
    </row>
    <row r="22" spans="1:136" ht="24" customHeight="1">
      <c r="A22" s="644" t="s">
        <v>53</v>
      </c>
      <c r="B22" s="609"/>
      <c r="C22" s="855">
        <v>27.637667203149491</v>
      </c>
      <c r="D22" s="855">
        <v>2.2305489549551805</v>
      </c>
      <c r="E22" s="855">
        <v>23.258076382938377</v>
      </c>
      <c r="F22" s="855">
        <v>32.017258023360604</v>
      </c>
      <c r="G22" s="855">
        <v>8.070684615165332</v>
      </c>
      <c r="H22" s="857">
        <v>644.89215999999283</v>
      </c>
      <c r="I22" s="856">
        <v>1155</v>
      </c>
      <c r="J22" s="857"/>
      <c r="K22" s="855">
        <v>22.430614078171633</v>
      </c>
      <c r="L22" s="855">
        <v>4.0957094033671124</v>
      </c>
      <c r="M22" s="855">
        <v>14.359169267874666</v>
      </c>
      <c r="N22" s="855">
        <v>30.502058888468596</v>
      </c>
      <c r="O22" s="855">
        <v>18.259461774400798</v>
      </c>
      <c r="P22" s="857">
        <v>125.08459599999941</v>
      </c>
      <c r="Q22" s="856">
        <v>227</v>
      </c>
      <c r="R22" s="857"/>
      <c r="S22" s="702">
        <v>31.273769762766808</v>
      </c>
      <c r="T22" s="1421">
        <v>4.006614969494775</v>
      </c>
      <c r="U22" s="1421">
        <v>23.377109878022427</v>
      </c>
      <c r="V22" s="1421">
        <v>39.170429647511185</v>
      </c>
      <c r="W22" s="1421">
        <v>12.811423118759663</v>
      </c>
      <c r="X22" s="1402">
        <v>111.21797999999984</v>
      </c>
      <c r="Y22" s="597">
        <v>231</v>
      </c>
      <c r="Z22" s="1402"/>
      <c r="AA22" s="1421">
        <v>31.819952185409306</v>
      </c>
      <c r="AB22" s="1421">
        <v>3.3444333166322679</v>
      </c>
      <c r="AC22" s="1421">
        <v>25.252698153322399</v>
      </c>
      <c r="AD22" s="1421">
        <v>38.387206217496214</v>
      </c>
      <c r="AE22" s="1421">
        <v>10.510491333063101</v>
      </c>
      <c r="AF22" s="1402">
        <v>285.82154200000167</v>
      </c>
      <c r="AG22" s="597">
        <v>536</v>
      </c>
      <c r="AH22" s="1421"/>
      <c r="AI22" s="702">
        <v>28.551597557031133</v>
      </c>
      <c r="AJ22" s="1421">
        <v>2.2809880345958304</v>
      </c>
      <c r="AK22" s="1421">
        <v>24.075847032138579</v>
      </c>
      <c r="AL22" s="1421">
        <v>33.027348081923684</v>
      </c>
      <c r="AM22" s="1421">
        <v>7.9890031723780481</v>
      </c>
      <c r="AN22" s="1402">
        <v>448.13210799999916</v>
      </c>
      <c r="AO22" s="779">
        <v>882</v>
      </c>
      <c r="AP22" s="1421"/>
      <c r="AQ22" s="702">
        <v>22.730675768558307</v>
      </c>
      <c r="AR22" s="1421">
        <v>2.1641215472201125</v>
      </c>
      <c r="AS22" s="1421">
        <v>18.484171167928316</v>
      </c>
      <c r="AT22" s="1421">
        <v>26.977180369188293</v>
      </c>
      <c r="AU22" s="1421">
        <v>9.5207092356382326</v>
      </c>
      <c r="AV22" s="1402">
        <v>420.72660300000223</v>
      </c>
      <c r="AW22" s="597">
        <v>771</v>
      </c>
      <c r="AX22" s="1421"/>
      <c r="AY22" s="1421"/>
      <c r="AZ22" s="702">
        <v>24.123006170759716</v>
      </c>
      <c r="BA22" s="1421">
        <v>2.4131964630017833</v>
      </c>
      <c r="BB22" s="1421">
        <v>19.387780072041284</v>
      </c>
      <c r="BC22" s="1421">
        <v>28.858232269478151</v>
      </c>
      <c r="BD22" s="1421">
        <v>10.003713657905942</v>
      </c>
      <c r="BE22" s="1402">
        <v>446.02659900000123</v>
      </c>
      <c r="BF22" s="779">
        <v>853</v>
      </c>
      <c r="BG22" s="1421"/>
      <c r="BH22" s="882">
        <v>24.051068970546758</v>
      </c>
      <c r="BI22" s="1412">
        <v>2.0710428334360493</v>
      </c>
      <c r="BJ22" s="1412">
        <v>19.988105170684168</v>
      </c>
      <c r="BK22" s="1412">
        <v>28.114032770409352</v>
      </c>
      <c r="BL22" s="1412">
        <v>8.6110219715068563</v>
      </c>
      <c r="BM22" s="1424">
        <v>426.54182699999899</v>
      </c>
      <c r="BN22" s="1424">
        <v>787</v>
      </c>
      <c r="BO22" s="597"/>
      <c r="BP22" s="882">
        <v>18.111217212435182</v>
      </c>
      <c r="BQ22" s="882">
        <v>1.8925452095875988</v>
      </c>
      <c r="BR22" s="882">
        <v>14.39833019661828</v>
      </c>
      <c r="BS22" s="882">
        <v>21.824104228252082</v>
      </c>
      <c r="BT22" s="882">
        <v>10.449574909234565</v>
      </c>
      <c r="BU22" s="708">
        <v>401.47053700000004</v>
      </c>
      <c r="BV22" s="708">
        <v>753</v>
      </c>
      <c r="BW22" s="707"/>
      <c r="BX22" s="888">
        <v>24.39357755274213</v>
      </c>
      <c r="BY22" s="882">
        <v>2.0471700709007927</v>
      </c>
      <c r="BZ22" s="882">
        <v>20.377711149892708</v>
      </c>
      <c r="CA22" s="882">
        <v>28.409443955591552</v>
      </c>
      <c r="CB22" s="882">
        <v>8.392250240763337</v>
      </c>
      <c r="CC22" s="708">
        <v>414.73031900000001</v>
      </c>
      <c r="CD22" s="708">
        <v>717</v>
      </c>
      <c r="CE22" s="707"/>
      <c r="CF22" s="888">
        <v>21.108556898194518</v>
      </c>
      <c r="CG22" s="882">
        <v>1.632177206528981</v>
      </c>
      <c r="CH22" s="882">
        <v>17.908308458771284</v>
      </c>
      <c r="CI22" s="882">
        <v>24.308805337617752</v>
      </c>
      <c r="CJ22" s="882">
        <v>7.7323012387861834</v>
      </c>
      <c r="CK22" s="708">
        <v>605.30845199999806</v>
      </c>
      <c r="CL22" s="708">
        <v>1486</v>
      </c>
      <c r="CM22" s="701"/>
      <c r="CN22" s="888">
        <v>22.552666944660356</v>
      </c>
      <c r="CO22" s="882">
        <v>1.7936638931049114</v>
      </c>
      <c r="CP22" s="882">
        <v>19.035775412988606</v>
      </c>
      <c r="CQ22" s="882">
        <v>26.069558476332112</v>
      </c>
      <c r="CR22" s="882">
        <v>7.953222993565225</v>
      </c>
      <c r="CS22" s="708">
        <v>551.62408199999925</v>
      </c>
      <c r="CT22" s="708">
        <v>1209</v>
      </c>
      <c r="CU22" s="701"/>
      <c r="CV22" s="704">
        <v>20.417218036730397</v>
      </c>
      <c r="CW22" s="702">
        <v>1.4698889820862771</v>
      </c>
      <c r="CX22" s="702">
        <v>17.535164758614183</v>
      </c>
      <c r="CY22" s="702">
        <v>23.29927131484661</v>
      </c>
      <c r="CZ22" s="702">
        <v>7.1992618163843849</v>
      </c>
      <c r="DA22" s="705">
        <v>530.21633900000199</v>
      </c>
      <c r="DB22" s="707">
        <v>1285</v>
      </c>
      <c r="DC22" s="708"/>
      <c r="DD22" s="888">
        <v>19.190837289876484</v>
      </c>
      <c r="DE22" s="882">
        <v>2.5461975880788508</v>
      </c>
      <c r="DF22" s="882">
        <v>14.195926619651772</v>
      </c>
      <c r="DG22" s="882">
        <v>24.185747960101196</v>
      </c>
      <c r="DH22" s="882">
        <v>13.267777479526735</v>
      </c>
      <c r="DI22" s="708">
        <v>233.26949899999968</v>
      </c>
      <c r="DJ22" s="708">
        <v>627</v>
      </c>
      <c r="DK22" s="708"/>
      <c r="DL22" s="888">
        <v>22.37615817742352</v>
      </c>
      <c r="DM22" s="882">
        <v>1.7813886887014991</v>
      </c>
      <c r="DN22" s="882">
        <v>18.883270316135736</v>
      </c>
      <c r="DO22" s="882">
        <v>25.869046038711303</v>
      </c>
      <c r="DP22" s="882">
        <v>7.9611016090279314</v>
      </c>
      <c r="DQ22" s="882">
        <v>490.91981800000116</v>
      </c>
      <c r="DR22" s="707">
        <v>1290</v>
      </c>
      <c r="DS22" s="1735"/>
      <c r="DT22" s="882">
        <v>22.132750281383249</v>
      </c>
      <c r="DU22" s="882">
        <v>2.0087668191997357</v>
      </c>
      <c r="DV22" s="882">
        <v>18.192074953837086</v>
      </c>
      <c r="DW22" s="882">
        <v>26.073425608929412</v>
      </c>
      <c r="DX22" s="882">
        <v>9.075992787436773</v>
      </c>
      <c r="DY22" s="708">
        <v>223.45590299999986</v>
      </c>
      <c r="DZ22" s="708">
        <v>572</v>
      </c>
      <c r="EA22" s="882"/>
      <c r="EB22" s="1676">
        <v>-2.2999999999999998</v>
      </c>
      <c r="EC22" s="702">
        <v>-0.3</v>
      </c>
      <c r="ED22" s="702"/>
      <c r="EE22" s="702" t="s">
        <v>258</v>
      </c>
      <c r="EF22" s="702" t="s">
        <v>258</v>
      </c>
    </row>
    <row r="23" spans="1:136" ht="5.0999999999999996" customHeight="1">
      <c r="A23" s="595"/>
      <c r="B23" s="609"/>
      <c r="C23" s="855"/>
      <c r="D23" s="855"/>
      <c r="E23" s="855"/>
      <c r="F23" s="855"/>
      <c r="G23" s="855"/>
      <c r="H23" s="855"/>
      <c r="I23" s="856"/>
      <c r="J23" s="857"/>
      <c r="K23" s="855"/>
      <c r="L23" s="855"/>
      <c r="M23" s="855"/>
      <c r="N23" s="855"/>
      <c r="O23" s="855"/>
      <c r="P23" s="857"/>
      <c r="Q23" s="856"/>
      <c r="R23" s="857"/>
      <c r="S23" s="702"/>
      <c r="T23" s="1421"/>
      <c r="U23" s="1421"/>
      <c r="V23" s="1421"/>
      <c r="W23" s="1421"/>
      <c r="X23" s="1402"/>
      <c r="Y23" s="597"/>
      <c r="Z23" s="1402"/>
      <c r="AA23" s="1421"/>
      <c r="AB23" s="1421"/>
      <c r="AC23" s="1421"/>
      <c r="AD23" s="1421"/>
      <c r="AE23" s="1421"/>
      <c r="AF23" s="1402"/>
      <c r="AG23" s="597"/>
      <c r="AH23" s="1421"/>
      <c r="AI23" s="702"/>
      <c r="AJ23" s="1421"/>
      <c r="AK23" s="1421"/>
      <c r="AL23" s="1421"/>
      <c r="AM23" s="1421"/>
      <c r="AN23" s="1402"/>
      <c r="AO23" s="779"/>
      <c r="AP23" s="1421"/>
      <c r="AQ23" s="702"/>
      <c r="AR23" s="1421"/>
      <c r="AS23" s="1421"/>
      <c r="AT23" s="1421"/>
      <c r="AU23" s="1421"/>
      <c r="AV23" s="1402"/>
      <c r="AW23" s="597"/>
      <c r="AX23" s="1421"/>
      <c r="AY23" s="1421"/>
      <c r="AZ23" s="702"/>
      <c r="BA23" s="1421"/>
      <c r="BB23" s="1421"/>
      <c r="BC23" s="1421"/>
      <c r="BD23" s="1421"/>
      <c r="BE23" s="1402"/>
      <c r="BF23" s="779"/>
      <c r="BG23" s="1421"/>
      <c r="BH23" s="882"/>
      <c r="BI23" s="1412"/>
      <c r="BJ23" s="1412"/>
      <c r="BK23" s="1412"/>
      <c r="BL23" s="1412"/>
      <c r="BM23" s="1424"/>
      <c r="BN23" s="1424"/>
      <c r="BO23" s="597"/>
      <c r="BP23" s="882"/>
      <c r="BQ23" s="882"/>
      <c r="BR23" s="882"/>
      <c r="BS23" s="882"/>
      <c r="BT23" s="882"/>
      <c r="BU23" s="708"/>
      <c r="BV23" s="708"/>
      <c r="BW23" s="707"/>
      <c r="BX23" s="888"/>
      <c r="BY23" s="882"/>
      <c r="BZ23" s="882"/>
      <c r="CA23" s="882"/>
      <c r="CB23" s="882"/>
      <c r="CC23" s="708"/>
      <c r="CD23" s="708"/>
      <c r="CE23" s="707"/>
      <c r="CF23" s="888"/>
      <c r="CG23" s="882"/>
      <c r="CH23" s="882"/>
      <c r="CI23" s="882"/>
      <c r="CJ23" s="882"/>
      <c r="CK23" s="708"/>
      <c r="CL23" s="708"/>
      <c r="CM23" s="701"/>
      <c r="CN23" s="888"/>
      <c r="CO23" s="882"/>
      <c r="CP23" s="882"/>
      <c r="CQ23" s="882"/>
      <c r="CR23" s="882"/>
      <c r="CS23" s="708"/>
      <c r="CT23" s="708"/>
      <c r="CU23" s="701"/>
      <c r="CV23" s="704"/>
      <c r="CW23" s="702"/>
      <c r="CX23" s="702"/>
      <c r="CY23" s="702"/>
      <c r="CZ23" s="702"/>
      <c r="DA23" s="705"/>
      <c r="DB23" s="707"/>
      <c r="DC23" s="708"/>
      <c r="DD23" s="888"/>
      <c r="DE23" s="882"/>
      <c r="DF23" s="882"/>
      <c r="DG23" s="882"/>
      <c r="DH23" s="882"/>
      <c r="DI23" s="708"/>
      <c r="DJ23" s="708"/>
      <c r="DK23" s="708"/>
      <c r="DL23" s="888"/>
      <c r="DM23" s="882"/>
      <c r="DN23" s="882"/>
      <c r="DO23" s="882"/>
      <c r="DP23" s="882"/>
      <c r="DQ23" s="882"/>
      <c r="DR23" s="707"/>
      <c r="DS23" s="1735"/>
      <c r="DT23" s="882"/>
      <c r="DU23" s="882"/>
      <c r="DV23" s="882"/>
      <c r="DW23" s="882"/>
      <c r="DX23" s="882"/>
      <c r="DY23" s="708"/>
      <c r="DZ23" s="708"/>
      <c r="EA23" s="882"/>
      <c r="EB23" s="1676"/>
      <c r="EC23" s="702"/>
      <c r="ED23" s="702"/>
      <c r="EE23" s="702"/>
      <c r="EF23" s="702"/>
    </row>
    <row r="24" spans="1:136" ht="24" customHeight="1">
      <c r="A24" s="610" t="s">
        <v>66</v>
      </c>
      <c r="B24" s="611"/>
      <c r="C24" s="831"/>
      <c r="D24" s="831"/>
      <c r="E24" s="831"/>
      <c r="F24" s="831"/>
      <c r="G24" s="831"/>
      <c r="H24" s="831"/>
      <c r="I24" s="832"/>
      <c r="J24" s="834"/>
      <c r="K24" s="831"/>
      <c r="L24" s="831"/>
      <c r="M24" s="831"/>
      <c r="N24" s="831"/>
      <c r="O24" s="831"/>
      <c r="P24" s="834"/>
      <c r="Q24" s="832"/>
      <c r="R24" s="834"/>
      <c r="S24" s="717"/>
      <c r="T24" s="1403"/>
      <c r="U24" s="1403"/>
      <c r="V24" s="1403"/>
      <c r="W24" s="1403"/>
      <c r="X24" s="613"/>
      <c r="Y24" s="614"/>
      <c r="Z24" s="613"/>
      <c r="AA24" s="1403"/>
      <c r="AB24" s="1403"/>
      <c r="AC24" s="1403"/>
      <c r="AD24" s="1403"/>
      <c r="AE24" s="1403"/>
      <c r="AF24" s="613"/>
      <c r="AG24" s="614"/>
      <c r="AH24" s="1403"/>
      <c r="AI24" s="717"/>
      <c r="AJ24" s="1403"/>
      <c r="AK24" s="1403"/>
      <c r="AL24" s="1403"/>
      <c r="AM24" s="1403"/>
      <c r="AN24" s="613"/>
      <c r="AO24" s="785"/>
      <c r="AP24" s="1403"/>
      <c r="AQ24" s="717"/>
      <c r="AR24" s="1403"/>
      <c r="AS24" s="1403"/>
      <c r="AT24" s="1403"/>
      <c r="AU24" s="1403"/>
      <c r="AV24" s="613"/>
      <c r="AW24" s="614"/>
      <c r="AX24" s="1403"/>
      <c r="AY24" s="1403"/>
      <c r="AZ24" s="717"/>
      <c r="BA24" s="1403"/>
      <c r="BB24" s="1403"/>
      <c r="BC24" s="1403"/>
      <c r="BD24" s="1403"/>
      <c r="BE24" s="613"/>
      <c r="BF24" s="785"/>
      <c r="BG24" s="1403"/>
      <c r="BH24" s="1414"/>
      <c r="BI24" s="786"/>
      <c r="BJ24" s="786"/>
      <c r="BK24" s="786"/>
      <c r="BL24" s="786"/>
      <c r="BM24" s="1405"/>
      <c r="BN24" s="1405"/>
      <c r="BO24" s="614"/>
      <c r="BP24" s="1414"/>
      <c r="BQ24" s="1414"/>
      <c r="BR24" s="1414"/>
      <c r="BS24" s="1414"/>
      <c r="BT24" s="1414"/>
      <c r="BU24" s="1411"/>
      <c r="BV24" s="1411"/>
      <c r="BW24" s="720"/>
      <c r="BX24" s="1413"/>
      <c r="BY24" s="1414"/>
      <c r="BZ24" s="1414"/>
      <c r="CA24" s="1414"/>
      <c r="CB24" s="1414"/>
      <c r="CC24" s="1411"/>
      <c r="CD24" s="1411"/>
      <c r="CE24" s="720"/>
      <c r="CF24" s="1413"/>
      <c r="CG24" s="1414"/>
      <c r="CH24" s="1414"/>
      <c r="CI24" s="1414"/>
      <c r="CJ24" s="1414"/>
      <c r="CK24" s="1411"/>
      <c r="CL24" s="1411"/>
      <c r="CM24" s="721"/>
      <c r="CN24" s="1413"/>
      <c r="CO24" s="1414"/>
      <c r="CP24" s="1414"/>
      <c r="CQ24" s="1414"/>
      <c r="CR24" s="1414"/>
      <c r="CS24" s="1411"/>
      <c r="CT24" s="1411"/>
      <c r="CU24" s="721"/>
      <c r="CV24" s="716"/>
      <c r="CW24" s="717"/>
      <c r="CX24" s="717"/>
      <c r="CY24" s="717"/>
      <c r="CZ24" s="717"/>
      <c r="DA24" s="718"/>
      <c r="DB24" s="720"/>
      <c r="DC24" s="1411"/>
      <c r="DD24" s="1413"/>
      <c r="DE24" s="1414"/>
      <c r="DF24" s="1414"/>
      <c r="DG24" s="1414"/>
      <c r="DH24" s="1414"/>
      <c r="DI24" s="1411"/>
      <c r="DJ24" s="1411"/>
      <c r="DK24" s="1411"/>
      <c r="DL24" s="1413"/>
      <c r="DM24" s="1414"/>
      <c r="DN24" s="1414"/>
      <c r="DO24" s="1414"/>
      <c r="DP24" s="1414"/>
      <c r="DQ24" s="1414"/>
      <c r="DR24" s="720"/>
      <c r="DS24" s="1817"/>
      <c r="DT24" s="1414"/>
      <c r="DU24" s="1414"/>
      <c r="DV24" s="1414"/>
      <c r="DW24" s="1414"/>
      <c r="DX24" s="1414"/>
      <c r="DY24" s="1411"/>
      <c r="DZ24" s="1411"/>
      <c r="EA24" s="1414"/>
      <c r="EB24" s="1677"/>
      <c r="EC24" s="717"/>
      <c r="ED24" s="717"/>
      <c r="EE24" s="717"/>
      <c r="EF24" s="717"/>
    </row>
    <row r="25" spans="1:136" ht="24" customHeight="1">
      <c r="A25" s="625" t="s">
        <v>249</v>
      </c>
      <c r="B25" s="609"/>
      <c r="C25" s="855">
        <v>23.017150731430416</v>
      </c>
      <c r="D25" s="855">
        <v>0.85946608935795166</v>
      </c>
      <c r="E25" s="855">
        <v>21.329624534404967</v>
      </c>
      <c r="F25" s="855">
        <v>24.704676928455864</v>
      </c>
      <c r="G25" s="855">
        <v>3.7340246817966576</v>
      </c>
      <c r="H25" s="855">
        <v>3110.0191390001382</v>
      </c>
      <c r="I25" s="856">
        <v>3951</v>
      </c>
      <c r="J25" s="857"/>
      <c r="K25" s="855">
        <v>24.692542130147864</v>
      </c>
      <c r="L25" s="855">
        <v>1.9181652855195237</v>
      </c>
      <c r="M25" s="855">
        <v>20.912399616528528</v>
      </c>
      <c r="N25" s="855">
        <v>28.472684643767206</v>
      </c>
      <c r="O25" s="855">
        <v>7.7681968725997574</v>
      </c>
      <c r="P25" s="857">
        <v>521.67838500000016</v>
      </c>
      <c r="Q25" s="856">
        <v>715</v>
      </c>
      <c r="R25" s="857"/>
      <c r="S25" s="702">
        <v>29.468126843256908</v>
      </c>
      <c r="T25" s="1421">
        <v>2.2714848022609582</v>
      </c>
      <c r="U25" s="1421">
        <v>24.991244723714914</v>
      </c>
      <c r="V25" s="1421">
        <v>33.945008962798902</v>
      </c>
      <c r="W25" s="1421">
        <v>7.7082768590726838</v>
      </c>
      <c r="X25" s="1402">
        <v>577.01157900000192</v>
      </c>
      <c r="Y25" s="597">
        <v>688</v>
      </c>
      <c r="Z25" s="1402"/>
      <c r="AA25" s="1421">
        <v>22.069697258948132</v>
      </c>
      <c r="AB25" s="1421">
        <v>1.5401092999704202</v>
      </c>
      <c r="AC25" s="1421">
        <v>19.045481180312173</v>
      </c>
      <c r="AD25" s="1421">
        <v>25.093913337584091</v>
      </c>
      <c r="AE25" s="1421">
        <v>6.9783888827291678</v>
      </c>
      <c r="AF25" s="1402">
        <v>1205.8202469999978</v>
      </c>
      <c r="AG25" s="597">
        <v>1384</v>
      </c>
      <c r="AH25" s="1421"/>
      <c r="AI25" s="702">
        <v>22.580560438565577</v>
      </c>
      <c r="AJ25" s="1421">
        <v>1.2040188747280767</v>
      </c>
      <c r="AK25" s="1421">
        <v>20.218036817743805</v>
      </c>
      <c r="AL25" s="1421">
        <v>24.943084059387353</v>
      </c>
      <c r="AM25" s="1421">
        <v>5.3321035941681947</v>
      </c>
      <c r="AN25" s="1402">
        <v>1685.8027949999896</v>
      </c>
      <c r="AO25" s="779">
        <v>2170</v>
      </c>
      <c r="AP25" s="1421"/>
      <c r="AQ25" s="702">
        <v>21.203697591764321</v>
      </c>
      <c r="AR25" s="1421">
        <v>1.2325293354568632</v>
      </c>
      <c r="AS25" s="1421">
        <v>18.785191339122385</v>
      </c>
      <c r="AT25" s="1421">
        <v>23.622203844406261</v>
      </c>
      <c r="AU25" s="1421">
        <v>5.8128037816177258</v>
      </c>
      <c r="AV25" s="1402">
        <v>1649.4128039999994</v>
      </c>
      <c r="AW25" s="597">
        <v>2056</v>
      </c>
      <c r="AX25" s="1421"/>
      <c r="AY25" s="1421"/>
      <c r="AZ25" s="702">
        <v>18.488701118319227</v>
      </c>
      <c r="BA25" s="1421">
        <v>1.2423875872588772</v>
      </c>
      <c r="BB25" s="1421">
        <v>16.050861423910675</v>
      </c>
      <c r="BC25" s="1421">
        <v>20.926540812727776</v>
      </c>
      <c r="BD25" s="1421">
        <v>6.7197126467033312</v>
      </c>
      <c r="BE25" s="1402">
        <v>1547.5405880000003</v>
      </c>
      <c r="BF25" s="779">
        <v>1976</v>
      </c>
      <c r="BG25" s="1421"/>
      <c r="BH25" s="882">
        <v>16.201281019585011</v>
      </c>
      <c r="BI25" s="1412">
        <v>1.1215825462936437</v>
      </c>
      <c r="BJ25" s="1412">
        <v>14.000964729366913</v>
      </c>
      <c r="BK25" s="1412">
        <v>18.401597309803105</v>
      </c>
      <c r="BL25" s="1412">
        <v>6.922801628697214</v>
      </c>
      <c r="BM25" s="1424">
        <v>1506.1032809999999</v>
      </c>
      <c r="BN25" s="1424">
        <v>1903</v>
      </c>
      <c r="BO25" s="597"/>
      <c r="BP25" s="882">
        <v>15.394542231473235</v>
      </c>
      <c r="BQ25" s="882">
        <v>1.2693246350421385</v>
      </c>
      <c r="BR25" s="882">
        <v>12.904319576590684</v>
      </c>
      <c r="BS25" s="882">
        <v>17.884764886355786</v>
      </c>
      <c r="BT25" s="882">
        <v>8.2452898953180913</v>
      </c>
      <c r="BU25" s="708">
        <v>1279.1465900000017</v>
      </c>
      <c r="BV25" s="708">
        <v>1666</v>
      </c>
      <c r="BW25" s="707"/>
      <c r="BX25" s="888">
        <v>18.209558955286077</v>
      </c>
      <c r="BY25" s="882">
        <v>1.2449697015368024</v>
      </c>
      <c r="BZ25" s="882">
        <v>15.767342713443899</v>
      </c>
      <c r="CA25" s="882">
        <v>20.651775197128252</v>
      </c>
      <c r="CB25" s="882">
        <v>6.8369020062147001</v>
      </c>
      <c r="CC25" s="708">
        <v>1219.2152019999987</v>
      </c>
      <c r="CD25" s="708">
        <v>1576</v>
      </c>
      <c r="CE25" s="707"/>
      <c r="CF25" s="888">
        <v>18.63894619593718</v>
      </c>
      <c r="CG25" s="882">
        <v>0.90232860236064016</v>
      </c>
      <c r="CH25" s="882">
        <v>16.869729170971752</v>
      </c>
      <c r="CI25" s="882">
        <v>20.408163220902605</v>
      </c>
      <c r="CJ25" s="882">
        <v>4.841092371184188</v>
      </c>
      <c r="CK25" s="708">
        <v>1629.9720800000096</v>
      </c>
      <c r="CL25" s="708">
        <v>3448</v>
      </c>
      <c r="CM25" s="701"/>
      <c r="CN25" s="888">
        <v>19.223463346896505</v>
      </c>
      <c r="CO25" s="882">
        <v>1.0025193213002621</v>
      </c>
      <c r="CP25" s="882">
        <v>17.257793120176952</v>
      </c>
      <c r="CQ25" s="882">
        <v>21.189133573616058</v>
      </c>
      <c r="CR25" s="882">
        <v>5.2150817113926138</v>
      </c>
      <c r="CS25" s="708">
        <v>1518.8932489999991</v>
      </c>
      <c r="CT25" s="708">
        <v>2827</v>
      </c>
      <c r="CU25" s="701"/>
      <c r="CV25" s="704">
        <v>16.759325952189617</v>
      </c>
      <c r="CW25" s="702">
        <v>0.87612625173637804</v>
      </c>
      <c r="CX25" s="702">
        <v>15.04148020558323</v>
      </c>
      <c r="CY25" s="702">
        <v>18.477171698796003</v>
      </c>
      <c r="CZ25" s="702">
        <v>5.2276938478060426</v>
      </c>
      <c r="DA25" s="705">
        <v>1276.1944580000038</v>
      </c>
      <c r="DB25" s="707">
        <v>2596</v>
      </c>
      <c r="DC25" s="708"/>
      <c r="DD25" s="888">
        <v>14.91822979271203</v>
      </c>
      <c r="DE25" s="882">
        <v>1.2193075531156929</v>
      </c>
      <c r="DF25" s="882">
        <v>12.526297471411537</v>
      </c>
      <c r="DG25" s="882">
        <v>17.31016211401252</v>
      </c>
      <c r="DH25" s="882">
        <v>8.1732723658095061</v>
      </c>
      <c r="DI25" s="708">
        <v>603.92405300000019</v>
      </c>
      <c r="DJ25" s="708">
        <v>1388</v>
      </c>
      <c r="DK25" s="708"/>
      <c r="DL25" s="888">
        <v>16.564907327742514</v>
      </c>
      <c r="DM25" s="882">
        <v>0.92603396204310329</v>
      </c>
      <c r="DN25" s="882">
        <v>14.749170646761161</v>
      </c>
      <c r="DO25" s="882">
        <v>18.380644008723866</v>
      </c>
      <c r="DP25" s="882">
        <v>5.5903359054246167</v>
      </c>
      <c r="DQ25" s="882">
        <v>1164.051227000002</v>
      </c>
      <c r="DR25" s="707">
        <v>2734</v>
      </c>
      <c r="DS25" s="1735"/>
      <c r="DT25" s="882">
        <v>17.861773859783906</v>
      </c>
      <c r="DU25" s="882">
        <v>1.3187213103540112</v>
      </c>
      <c r="DV25" s="882">
        <v>15.27478741518917</v>
      </c>
      <c r="DW25" s="882">
        <v>20.448760304378641</v>
      </c>
      <c r="DX25" s="882">
        <v>7.3829246787360523</v>
      </c>
      <c r="DY25" s="708">
        <v>533.5754429999995</v>
      </c>
      <c r="DZ25" s="708">
        <v>1130</v>
      </c>
      <c r="EA25" s="882"/>
      <c r="EB25" s="1676">
        <v>-0.3</v>
      </c>
      <c r="EC25" s="702">
        <v>1.3</v>
      </c>
      <c r="ED25" s="702"/>
      <c r="EE25" s="702" t="s">
        <v>258</v>
      </c>
      <c r="EF25" s="702" t="s">
        <v>258</v>
      </c>
    </row>
    <row r="26" spans="1:136" ht="24" customHeight="1">
      <c r="A26" s="645" t="s">
        <v>58</v>
      </c>
      <c r="B26" s="629"/>
      <c r="C26" s="862">
        <v>21.384200953879372</v>
      </c>
      <c r="D26" s="862">
        <v>1.0376082797245121</v>
      </c>
      <c r="E26" s="862">
        <v>19.346899917844695</v>
      </c>
      <c r="F26" s="862">
        <v>23.421501989914045</v>
      </c>
      <c r="G26" s="862">
        <v>4.8522190843716162</v>
      </c>
      <c r="H26" s="862">
        <v>2560.4267430000555</v>
      </c>
      <c r="I26" s="864">
        <v>2559</v>
      </c>
      <c r="J26" s="863"/>
      <c r="K26" s="862">
        <v>18.132125565242262</v>
      </c>
      <c r="L26" s="862">
        <v>2.1756518882589932</v>
      </c>
      <c r="M26" s="862">
        <v>13.844552299408445</v>
      </c>
      <c r="N26" s="862">
        <v>22.419698831076083</v>
      </c>
      <c r="O26" s="862">
        <v>11.998879449795629</v>
      </c>
      <c r="P26" s="863">
        <v>556.14517799999953</v>
      </c>
      <c r="Q26" s="864">
        <v>590</v>
      </c>
      <c r="R26" s="863"/>
      <c r="S26" s="730">
        <v>21.827763912568354</v>
      </c>
      <c r="T26" s="1427">
        <v>2.4723584321191807</v>
      </c>
      <c r="U26" s="1427">
        <v>16.954978830829717</v>
      </c>
      <c r="V26" s="1427">
        <v>26.700548994306995</v>
      </c>
      <c r="W26" s="1427">
        <v>11.326668375296128</v>
      </c>
      <c r="X26" s="1407">
        <v>544.9687310000013</v>
      </c>
      <c r="Y26" s="632">
        <v>596</v>
      </c>
      <c r="Z26" s="1407"/>
      <c r="AA26" s="1427">
        <v>20.592986452570909</v>
      </c>
      <c r="AB26" s="1427">
        <v>1.6990556804386987</v>
      </c>
      <c r="AC26" s="1427">
        <v>17.256657331398038</v>
      </c>
      <c r="AD26" s="1427">
        <v>23.929315573743775</v>
      </c>
      <c r="AE26" s="1427">
        <v>8.2506521545668381</v>
      </c>
      <c r="AF26" s="1407">
        <v>1430.2183740000014</v>
      </c>
      <c r="AG26" s="632">
        <v>1518</v>
      </c>
      <c r="AH26" s="1427"/>
      <c r="AI26" s="730">
        <v>16.374297436976267</v>
      </c>
      <c r="AJ26" s="1427">
        <v>1.1700729691699499</v>
      </c>
      <c r="AK26" s="1427">
        <v>14.07838240958653</v>
      </c>
      <c r="AL26" s="1427">
        <v>18.670212464366006</v>
      </c>
      <c r="AM26" s="1427">
        <v>7.145790368554704</v>
      </c>
      <c r="AN26" s="1407">
        <v>2387.1372649999971</v>
      </c>
      <c r="AO26" s="803">
        <v>2557</v>
      </c>
      <c r="AP26" s="1427"/>
      <c r="AQ26" s="730">
        <v>18.829920923046384</v>
      </c>
      <c r="AR26" s="1427">
        <v>1.1396251333202343</v>
      </c>
      <c r="AS26" s="1427">
        <v>16.593714099148556</v>
      </c>
      <c r="AT26" s="1427">
        <v>21.066127746944211</v>
      </c>
      <c r="AU26" s="1427">
        <v>6.0522035008942616</v>
      </c>
      <c r="AV26" s="1407">
        <v>2250.2176920000024</v>
      </c>
      <c r="AW26" s="632">
        <v>2296</v>
      </c>
      <c r="AX26" s="1427"/>
      <c r="AY26" s="1427"/>
      <c r="AZ26" s="730">
        <v>19.046750185244008</v>
      </c>
      <c r="BA26" s="1427">
        <v>1.1640934499736439</v>
      </c>
      <c r="BB26" s="1427">
        <v>16.762540934081059</v>
      </c>
      <c r="BC26" s="1427">
        <v>21.330959436406957</v>
      </c>
      <c r="BD26" s="1427">
        <v>6.1117694024017615</v>
      </c>
      <c r="BE26" s="1407">
        <v>2269.1083350000022</v>
      </c>
      <c r="BF26" s="803">
        <v>2292</v>
      </c>
      <c r="BG26" s="1427"/>
      <c r="BH26" s="885">
        <v>15.089430993932803</v>
      </c>
      <c r="BI26" s="1417">
        <v>1.2361659551819522</v>
      </c>
      <c r="BJ26" s="1417">
        <v>12.664325416471591</v>
      </c>
      <c r="BK26" s="1417">
        <v>17.514536571394014</v>
      </c>
      <c r="BL26" s="1417">
        <v>8.1922635497587208</v>
      </c>
      <c r="BM26" s="1428">
        <v>2429.6264130000036</v>
      </c>
      <c r="BN26" s="1428">
        <v>2500</v>
      </c>
      <c r="BO26" s="632"/>
      <c r="BP26" s="885">
        <v>15.965914914428819</v>
      </c>
      <c r="BQ26" s="885">
        <v>1.1476991198162876</v>
      </c>
      <c r="BR26" s="885">
        <v>13.71430309641632</v>
      </c>
      <c r="BS26" s="885">
        <v>18.217526732441318</v>
      </c>
      <c r="BT26" s="885">
        <v>7.1884331462839093</v>
      </c>
      <c r="BU26" s="736">
        <v>2203.5545090000046</v>
      </c>
      <c r="BV26" s="736">
        <v>2323</v>
      </c>
      <c r="BW26" s="733"/>
      <c r="BX26" s="891">
        <v>19.774723960936051</v>
      </c>
      <c r="BY26" s="885">
        <v>0.98188244912245803</v>
      </c>
      <c r="BZ26" s="885">
        <v>17.848597355712993</v>
      </c>
      <c r="CA26" s="885">
        <v>21.700850566159104</v>
      </c>
      <c r="CB26" s="885">
        <v>4.9653408617086958</v>
      </c>
      <c r="CC26" s="736">
        <v>2562.3269230000187</v>
      </c>
      <c r="CD26" s="736">
        <v>2651</v>
      </c>
      <c r="CE26" s="733"/>
      <c r="CF26" s="891">
        <v>17.038452717369921</v>
      </c>
      <c r="CG26" s="885">
        <v>0.68212533957773047</v>
      </c>
      <c r="CH26" s="885">
        <v>15.700993436145783</v>
      </c>
      <c r="CI26" s="885">
        <v>18.375911998594063</v>
      </c>
      <c r="CJ26" s="885">
        <v>4.0034465035803102</v>
      </c>
      <c r="CK26" s="736">
        <v>3227.7882160000031</v>
      </c>
      <c r="CL26" s="736">
        <v>6704</v>
      </c>
      <c r="CM26" s="734"/>
      <c r="CN26" s="891">
        <v>17.338058383704286</v>
      </c>
      <c r="CO26" s="885">
        <v>0.66834471327812661</v>
      </c>
      <c r="CP26" s="885">
        <v>16.027614508794912</v>
      </c>
      <c r="CQ26" s="885">
        <v>18.648502258613657</v>
      </c>
      <c r="CR26" s="885">
        <v>3.8547840737823984</v>
      </c>
      <c r="CS26" s="736">
        <v>3295.3660689999952</v>
      </c>
      <c r="CT26" s="736">
        <v>5822</v>
      </c>
      <c r="CU26" s="734"/>
      <c r="CV26" s="737">
        <v>15.312882642675445</v>
      </c>
      <c r="CW26" s="730">
        <v>0.67190031429398767</v>
      </c>
      <c r="CX26" s="730">
        <v>13.995468520263419</v>
      </c>
      <c r="CY26" s="730">
        <v>16.630296765087476</v>
      </c>
      <c r="CZ26" s="730">
        <v>4.3878107732731513</v>
      </c>
      <c r="DA26" s="731">
        <v>3189.6590889999979</v>
      </c>
      <c r="DB26" s="733">
        <v>6123</v>
      </c>
      <c r="DC26" s="708"/>
      <c r="DD26" s="891">
        <v>16.354074292051994</v>
      </c>
      <c r="DE26" s="885">
        <v>0.91183227863460936</v>
      </c>
      <c r="DF26" s="885">
        <v>14.565320426550226</v>
      </c>
      <c r="DG26" s="885">
        <v>18.142828157553765</v>
      </c>
      <c r="DH26" s="885">
        <v>5.5755664451014244</v>
      </c>
      <c r="DI26" s="736">
        <v>1333.5024049999981</v>
      </c>
      <c r="DJ26" s="736">
        <v>2922</v>
      </c>
      <c r="DK26" s="736"/>
      <c r="DL26" s="891">
        <v>16.340111332087154</v>
      </c>
      <c r="DM26" s="885">
        <v>0.6429808956884111</v>
      </c>
      <c r="DN26" s="885">
        <v>15.07937571619691</v>
      </c>
      <c r="DO26" s="885">
        <v>17.600846947977399</v>
      </c>
      <c r="DP26" s="885">
        <v>3.934984790622488</v>
      </c>
      <c r="DQ26" s="885">
        <v>2703.4702029999867</v>
      </c>
      <c r="DR26" s="733">
        <v>6001</v>
      </c>
      <c r="DS26" s="1820"/>
      <c r="DT26" s="885">
        <v>13.746680675972597</v>
      </c>
      <c r="DU26" s="885">
        <v>0.80666050509104814</v>
      </c>
      <c r="DV26" s="885">
        <v>12.164223658196585</v>
      </c>
      <c r="DW26" s="885">
        <v>15.32913769374861</v>
      </c>
      <c r="DX26" s="885">
        <v>5.8680384312773439</v>
      </c>
      <c r="DY26" s="736">
        <v>1262.7311210000037</v>
      </c>
      <c r="DZ26" s="736">
        <v>2831</v>
      </c>
      <c r="EA26" s="885"/>
      <c r="EB26" s="1681">
        <v>-6.1</v>
      </c>
      <c r="EC26" s="730">
        <v>-2.6</v>
      </c>
      <c r="ED26" s="730"/>
      <c r="EE26" s="730" t="s">
        <v>437</v>
      </c>
      <c r="EF26" s="730" t="s">
        <v>437</v>
      </c>
    </row>
    <row r="27" spans="1:136" ht="24" customHeight="1">
      <c r="A27" s="625" t="s">
        <v>4</v>
      </c>
      <c r="B27" s="609"/>
      <c r="C27" s="855">
        <v>16.546861805327129</v>
      </c>
      <c r="D27" s="855">
        <v>1.4191594791164452</v>
      </c>
      <c r="E27" s="855">
        <v>13.760400735577379</v>
      </c>
      <c r="F27" s="855">
        <v>19.333322875076878</v>
      </c>
      <c r="G27" s="855">
        <v>8.5766080348816249</v>
      </c>
      <c r="H27" s="855">
        <v>1119.5320609999967</v>
      </c>
      <c r="I27" s="856">
        <v>1100</v>
      </c>
      <c r="J27" s="857"/>
      <c r="K27" s="855">
        <v>10.984769226026412</v>
      </c>
      <c r="L27" s="855">
        <v>2.6368191946969368</v>
      </c>
      <c r="M27" s="855">
        <v>5.7883701389155524</v>
      </c>
      <c r="N27" s="855">
        <v>16.18116831313727</v>
      </c>
      <c r="O27" s="855">
        <v>24.004320349757315</v>
      </c>
      <c r="P27" s="857">
        <v>336.83278399999989</v>
      </c>
      <c r="Q27" s="856">
        <v>279</v>
      </c>
      <c r="R27" s="857"/>
      <c r="S27" s="744">
        <v>17.753346437556697</v>
      </c>
      <c r="T27" s="1421">
        <v>3.6081911844278274</v>
      </c>
      <c r="U27" s="1421">
        <v>10.641942222403946</v>
      </c>
      <c r="V27" s="1421">
        <v>24.864750652709446</v>
      </c>
      <c r="W27" s="1421">
        <v>20.324005939493201</v>
      </c>
      <c r="X27" s="1402">
        <v>310.74358400000017</v>
      </c>
      <c r="Y27" s="597">
        <v>278</v>
      </c>
      <c r="Z27" s="1402"/>
      <c r="AA27" s="1421">
        <v>15.395101173327157</v>
      </c>
      <c r="AB27" s="1421">
        <v>2.0503756033397766</v>
      </c>
      <c r="AC27" s="1421">
        <v>11.368907144772074</v>
      </c>
      <c r="AD27" s="1421">
        <v>19.421295201882245</v>
      </c>
      <c r="AE27" s="1421">
        <v>13.31836394094092</v>
      </c>
      <c r="AF27" s="1402">
        <v>763.8418850000055</v>
      </c>
      <c r="AG27" s="597">
        <v>797</v>
      </c>
      <c r="AH27" s="1421"/>
      <c r="AI27" s="702">
        <v>11.536095730139259</v>
      </c>
      <c r="AJ27" s="1421">
        <v>1.4078298185096072</v>
      </c>
      <c r="AK27" s="1421">
        <v>8.7736546504034028</v>
      </c>
      <c r="AL27" s="1421">
        <v>14.298536809875115</v>
      </c>
      <c r="AM27" s="1421">
        <v>12.203693965814658</v>
      </c>
      <c r="AN27" s="1402">
        <v>1251.7269999999978</v>
      </c>
      <c r="AO27" s="779">
        <v>1153</v>
      </c>
      <c r="AP27" s="1421"/>
      <c r="AQ27" s="702">
        <v>12.410394696164575</v>
      </c>
      <c r="AR27" s="1421">
        <v>1.3601338882372649</v>
      </c>
      <c r="AS27" s="1421">
        <v>9.741498939689377</v>
      </c>
      <c r="AT27" s="1421">
        <v>15.079290452639773</v>
      </c>
      <c r="AU27" s="1421">
        <v>10.959634415637186</v>
      </c>
      <c r="AV27" s="1402">
        <v>1043.4175879999973</v>
      </c>
      <c r="AW27" s="597">
        <v>1021</v>
      </c>
      <c r="AX27" s="1421"/>
      <c r="AY27" s="1421"/>
      <c r="AZ27" s="702">
        <v>14.237016045164166</v>
      </c>
      <c r="BA27" s="1421">
        <v>1.3994034107289601</v>
      </c>
      <c r="BB27" s="1421">
        <v>11.49107651860086</v>
      </c>
      <c r="BC27" s="1421">
        <v>16.982955571727473</v>
      </c>
      <c r="BD27" s="1421">
        <v>9.8293308533868675</v>
      </c>
      <c r="BE27" s="1402">
        <v>1146.9666360000026</v>
      </c>
      <c r="BF27" s="779">
        <v>1065</v>
      </c>
      <c r="BG27" s="1421"/>
      <c r="BH27" s="882">
        <v>11.855002105911019</v>
      </c>
      <c r="BI27" s="1412">
        <v>1.2470605005917825</v>
      </c>
      <c r="BJ27" s="1412">
        <v>9.4085236515099986</v>
      </c>
      <c r="BK27" s="1412">
        <v>14.30148056031204</v>
      </c>
      <c r="BL27" s="1412">
        <v>10.519276921680056</v>
      </c>
      <c r="BM27" s="1424">
        <v>1220.0349329999995</v>
      </c>
      <c r="BN27" s="1424">
        <v>1207</v>
      </c>
      <c r="BO27" s="597"/>
      <c r="BP27" s="882">
        <v>12.073619744903464</v>
      </c>
      <c r="BQ27" s="882">
        <v>1.5901355909148838</v>
      </c>
      <c r="BR27" s="882">
        <v>8.954014591490651</v>
      </c>
      <c r="BS27" s="882">
        <v>15.193224898316279</v>
      </c>
      <c r="BT27" s="882">
        <v>13.170330228315452</v>
      </c>
      <c r="BU27" s="708">
        <v>1203.5223990000002</v>
      </c>
      <c r="BV27" s="708">
        <v>1160</v>
      </c>
      <c r="BW27" s="707"/>
      <c r="BX27" s="888">
        <v>12.97786986125595</v>
      </c>
      <c r="BY27" s="882">
        <v>1.245401811362663</v>
      </c>
      <c r="BZ27" s="882">
        <v>10.534805963736954</v>
      </c>
      <c r="CA27" s="882">
        <v>15.420933758774947</v>
      </c>
      <c r="CB27" s="882">
        <v>9.5963499763599707</v>
      </c>
      <c r="CC27" s="708">
        <v>1431.4055310000028</v>
      </c>
      <c r="CD27" s="708">
        <v>1308</v>
      </c>
      <c r="CE27" s="707"/>
      <c r="CF27" s="888">
        <v>13.165334490167128</v>
      </c>
      <c r="CG27" s="882">
        <v>0.7609596858058727</v>
      </c>
      <c r="CH27" s="882">
        <v>11.67330284236394</v>
      </c>
      <c r="CI27" s="882">
        <v>14.657366137970316</v>
      </c>
      <c r="CJ27" s="882">
        <v>5.7800254628867602</v>
      </c>
      <c r="CK27" s="708">
        <v>2067.7680480000022</v>
      </c>
      <c r="CL27" s="708">
        <v>3971</v>
      </c>
      <c r="CM27" s="701"/>
      <c r="CN27" s="888">
        <v>14.533710866009633</v>
      </c>
      <c r="CO27" s="882">
        <v>0.88725227537680329</v>
      </c>
      <c r="CP27" s="882">
        <v>12.794048253786519</v>
      </c>
      <c r="CQ27" s="882">
        <v>16.273373478232749</v>
      </c>
      <c r="CR27" s="882">
        <v>6.1047882647221448</v>
      </c>
      <c r="CS27" s="708">
        <v>2177.5037010000087</v>
      </c>
      <c r="CT27" s="708">
        <v>3562</v>
      </c>
      <c r="CU27" s="701"/>
      <c r="CV27" s="704">
        <v>13.606284816790886</v>
      </c>
      <c r="CW27" s="702">
        <v>0.76949951320844523</v>
      </c>
      <c r="CX27" s="702">
        <v>12.097505159565687</v>
      </c>
      <c r="CY27" s="702">
        <v>15.115064474016087</v>
      </c>
      <c r="CZ27" s="702">
        <v>5.6554711559384785</v>
      </c>
      <c r="DA27" s="705">
        <v>2199.1551480000076</v>
      </c>
      <c r="DB27" s="707">
        <v>4108</v>
      </c>
      <c r="DC27" s="708"/>
      <c r="DD27" s="888">
        <v>12.69516570324333</v>
      </c>
      <c r="DE27" s="882">
        <v>1.0269106290324568</v>
      </c>
      <c r="DF27" s="882">
        <v>10.680661062151611</v>
      </c>
      <c r="DG27" s="882">
        <v>14.709670344335048</v>
      </c>
      <c r="DH27" s="882">
        <v>8.0889895652965293</v>
      </c>
      <c r="DI27" s="708">
        <v>1091.9912999999922</v>
      </c>
      <c r="DJ27" s="708">
        <v>2171</v>
      </c>
      <c r="DK27" s="708"/>
      <c r="DL27" s="888">
        <v>13.374609370649262</v>
      </c>
      <c r="DM27" s="882">
        <v>0.71170042033791969</v>
      </c>
      <c r="DN27" s="882">
        <v>11.979130789900125</v>
      </c>
      <c r="DO27" s="882">
        <v>14.770087951398397</v>
      </c>
      <c r="DP27" s="882">
        <v>5.3212800509879168</v>
      </c>
      <c r="DQ27" s="882">
        <v>2189.5535329999993</v>
      </c>
      <c r="DR27" s="707">
        <v>4386</v>
      </c>
      <c r="DS27" s="1735"/>
      <c r="DT27" s="882">
        <v>12.696036283648438</v>
      </c>
      <c r="DU27" s="882">
        <v>1.0094718752501264</v>
      </c>
      <c r="DV27" s="882">
        <v>10.715716380597314</v>
      </c>
      <c r="DW27" s="882">
        <v>14.676356186699561</v>
      </c>
      <c r="DX27" s="882">
        <v>7.951079003690718</v>
      </c>
      <c r="DY27" s="708">
        <v>951.78190499999778</v>
      </c>
      <c r="DZ27" s="708">
        <v>2057</v>
      </c>
      <c r="EA27" s="882"/>
      <c r="EB27" s="1676">
        <v>-0.3</v>
      </c>
      <c r="EC27" s="702">
        <v>-0.7</v>
      </c>
      <c r="ED27" s="702"/>
      <c r="EE27" s="702" t="s">
        <v>258</v>
      </c>
      <c r="EF27" s="702" t="s">
        <v>258</v>
      </c>
    </row>
    <row r="28" spans="1:136" ht="5.0999999999999996" customHeight="1">
      <c r="A28" s="595"/>
      <c r="B28" s="609"/>
      <c r="C28" s="855"/>
      <c r="D28" s="855"/>
      <c r="E28" s="855"/>
      <c r="F28" s="855"/>
      <c r="G28" s="855"/>
      <c r="H28" s="855"/>
      <c r="I28" s="856"/>
      <c r="J28" s="857"/>
      <c r="K28" s="855"/>
      <c r="L28" s="855"/>
      <c r="M28" s="855"/>
      <c r="N28" s="855"/>
      <c r="O28" s="855"/>
      <c r="P28" s="857"/>
      <c r="Q28" s="856"/>
      <c r="R28" s="857"/>
      <c r="S28" s="702"/>
      <c r="T28" s="1421"/>
      <c r="U28" s="1421"/>
      <c r="V28" s="1421"/>
      <c r="W28" s="1421"/>
      <c r="X28" s="1402"/>
      <c r="Y28" s="597"/>
      <c r="Z28" s="1402"/>
      <c r="AA28" s="1421"/>
      <c r="AB28" s="1421"/>
      <c r="AC28" s="1421"/>
      <c r="AD28" s="1421"/>
      <c r="AE28" s="1421"/>
      <c r="AF28" s="1402"/>
      <c r="AG28" s="597"/>
      <c r="AH28" s="1421"/>
      <c r="AI28" s="702"/>
      <c r="AJ28" s="1421"/>
      <c r="AK28" s="1421"/>
      <c r="AL28" s="1421"/>
      <c r="AM28" s="1421"/>
      <c r="AN28" s="1402"/>
      <c r="AO28" s="779"/>
      <c r="AP28" s="1421"/>
      <c r="AQ28" s="702"/>
      <c r="AR28" s="1421"/>
      <c r="AS28" s="1421"/>
      <c r="AT28" s="1421"/>
      <c r="AU28" s="1421"/>
      <c r="AV28" s="1402"/>
      <c r="AW28" s="597"/>
      <c r="AX28" s="1421"/>
      <c r="AY28" s="1421"/>
      <c r="AZ28" s="702"/>
      <c r="BA28" s="1421"/>
      <c r="BB28" s="1421"/>
      <c r="BC28" s="1421"/>
      <c r="BD28" s="1421"/>
      <c r="BE28" s="1402"/>
      <c r="BF28" s="779"/>
      <c r="BG28" s="1421"/>
      <c r="BH28" s="882"/>
      <c r="BI28" s="1412"/>
      <c r="BJ28" s="1412"/>
      <c r="BK28" s="1412"/>
      <c r="BL28" s="1412"/>
      <c r="BM28" s="1412"/>
      <c r="BN28" s="1412"/>
      <c r="BO28" s="597"/>
      <c r="BP28" s="882"/>
      <c r="BQ28" s="882"/>
      <c r="BR28" s="882"/>
      <c r="BS28" s="882"/>
      <c r="BT28" s="882"/>
      <c r="BU28" s="708"/>
      <c r="BV28" s="708"/>
      <c r="BW28" s="707"/>
      <c r="BX28" s="888"/>
      <c r="BY28" s="882"/>
      <c r="BZ28" s="882"/>
      <c r="CA28" s="882"/>
      <c r="CB28" s="882"/>
      <c r="CC28" s="708"/>
      <c r="CD28" s="708"/>
      <c r="CE28" s="707"/>
      <c r="CF28" s="888"/>
      <c r="CG28" s="882"/>
      <c r="CH28" s="882"/>
      <c r="CI28" s="882"/>
      <c r="CJ28" s="882"/>
      <c r="CK28" s="708"/>
      <c r="CL28" s="708"/>
      <c r="CM28" s="701"/>
      <c r="CN28" s="888"/>
      <c r="CO28" s="882"/>
      <c r="CP28" s="882"/>
      <c r="CQ28" s="882"/>
      <c r="CR28" s="882"/>
      <c r="CS28" s="708"/>
      <c r="CT28" s="708"/>
      <c r="CU28" s="701"/>
      <c r="CV28" s="704"/>
      <c r="CW28" s="702"/>
      <c r="CX28" s="702"/>
      <c r="CY28" s="702"/>
      <c r="CZ28" s="702"/>
      <c r="DA28" s="705"/>
      <c r="DB28" s="707"/>
      <c r="DC28" s="708"/>
      <c r="DD28" s="888"/>
      <c r="DE28" s="882"/>
      <c r="DF28" s="882"/>
      <c r="DG28" s="882"/>
      <c r="DH28" s="882"/>
      <c r="DI28" s="708"/>
      <c r="DJ28" s="708"/>
      <c r="DK28" s="708"/>
      <c r="DL28" s="888"/>
      <c r="DM28" s="882"/>
      <c r="DN28" s="882"/>
      <c r="DO28" s="882"/>
      <c r="DP28" s="882"/>
      <c r="DQ28" s="882"/>
      <c r="DR28" s="707"/>
      <c r="DS28" s="1735"/>
      <c r="DT28" s="882"/>
      <c r="DU28" s="882"/>
      <c r="DV28" s="882"/>
      <c r="DW28" s="882"/>
      <c r="DX28" s="882"/>
      <c r="DY28" s="708"/>
      <c r="DZ28" s="708"/>
      <c r="EA28" s="882"/>
      <c r="EB28" s="1676"/>
      <c r="EC28" s="702"/>
      <c r="ED28" s="702"/>
      <c r="EE28" s="702"/>
      <c r="EF28" s="702"/>
    </row>
    <row r="29" spans="1:136" ht="24" customHeight="1">
      <c r="A29" s="610" t="s">
        <v>247</v>
      </c>
      <c r="B29" s="611"/>
      <c r="C29" s="831"/>
      <c r="D29" s="831"/>
      <c r="E29" s="831"/>
      <c r="F29" s="831"/>
      <c r="G29" s="831"/>
      <c r="H29" s="831"/>
      <c r="I29" s="832"/>
      <c r="J29" s="834"/>
      <c r="K29" s="831"/>
      <c r="L29" s="831"/>
      <c r="M29" s="831"/>
      <c r="N29" s="831"/>
      <c r="O29" s="831"/>
      <c r="P29" s="834"/>
      <c r="Q29" s="832"/>
      <c r="R29" s="834"/>
      <c r="S29" s="717"/>
      <c r="T29" s="1403"/>
      <c r="U29" s="1403"/>
      <c r="V29" s="1403"/>
      <c r="W29" s="1403"/>
      <c r="X29" s="613"/>
      <c r="Y29" s="614"/>
      <c r="Z29" s="613"/>
      <c r="AA29" s="1403"/>
      <c r="AB29" s="1403"/>
      <c r="AC29" s="1403"/>
      <c r="AD29" s="1403"/>
      <c r="AE29" s="1403"/>
      <c r="AF29" s="613"/>
      <c r="AG29" s="614"/>
      <c r="AH29" s="1403"/>
      <c r="AI29" s="717"/>
      <c r="AJ29" s="1403"/>
      <c r="AK29" s="1403"/>
      <c r="AL29" s="1403"/>
      <c r="AM29" s="1403"/>
      <c r="AN29" s="613"/>
      <c r="AO29" s="785"/>
      <c r="AP29" s="1403"/>
      <c r="AQ29" s="717"/>
      <c r="AR29" s="1403"/>
      <c r="AS29" s="1403"/>
      <c r="AT29" s="1403"/>
      <c r="AU29" s="1403"/>
      <c r="AV29" s="613"/>
      <c r="AW29" s="614"/>
      <c r="AX29" s="1403"/>
      <c r="AY29" s="1403"/>
      <c r="AZ29" s="717"/>
      <c r="BA29" s="1403"/>
      <c r="BB29" s="1403"/>
      <c r="BC29" s="1403"/>
      <c r="BD29" s="1403"/>
      <c r="BE29" s="613"/>
      <c r="BF29" s="785"/>
      <c r="BG29" s="1403"/>
      <c r="BH29" s="1414"/>
      <c r="BI29" s="786"/>
      <c r="BJ29" s="786"/>
      <c r="BK29" s="786"/>
      <c r="BL29" s="786"/>
      <c r="BM29" s="786"/>
      <c r="BN29" s="786"/>
      <c r="BO29" s="614"/>
      <c r="BP29" s="1414"/>
      <c r="BQ29" s="1414"/>
      <c r="BR29" s="1414"/>
      <c r="BS29" s="1414"/>
      <c r="BT29" s="1414"/>
      <c r="BU29" s="1411"/>
      <c r="BV29" s="1411"/>
      <c r="BW29" s="720"/>
      <c r="BX29" s="1413"/>
      <c r="BY29" s="1414"/>
      <c r="BZ29" s="1414"/>
      <c r="CA29" s="1414"/>
      <c r="CB29" s="1414"/>
      <c r="CC29" s="1411"/>
      <c r="CD29" s="1411"/>
      <c r="CE29" s="720"/>
      <c r="CF29" s="1413"/>
      <c r="CG29" s="1414"/>
      <c r="CH29" s="1414"/>
      <c r="CI29" s="1414"/>
      <c r="CJ29" s="1414"/>
      <c r="CK29" s="1411"/>
      <c r="CL29" s="1411"/>
      <c r="CM29" s="721"/>
      <c r="CN29" s="1413"/>
      <c r="CO29" s="1414"/>
      <c r="CP29" s="1414"/>
      <c r="CQ29" s="1414"/>
      <c r="CR29" s="1414"/>
      <c r="CS29" s="1411"/>
      <c r="CT29" s="1411"/>
      <c r="CU29" s="721"/>
      <c r="CV29" s="716"/>
      <c r="CW29" s="717"/>
      <c r="CX29" s="717"/>
      <c r="CY29" s="717"/>
      <c r="CZ29" s="717"/>
      <c r="DA29" s="718"/>
      <c r="DB29" s="720"/>
      <c r="DC29" s="1411"/>
      <c r="DD29" s="1413"/>
      <c r="DE29" s="1414"/>
      <c r="DF29" s="1414"/>
      <c r="DG29" s="1414"/>
      <c r="DH29" s="1414"/>
      <c r="DI29" s="1411"/>
      <c r="DJ29" s="1411"/>
      <c r="DK29" s="1411"/>
      <c r="DL29" s="1413"/>
      <c r="DM29" s="1414"/>
      <c r="DN29" s="1414"/>
      <c r="DO29" s="1414"/>
      <c r="DP29" s="1414"/>
      <c r="DQ29" s="1414"/>
      <c r="DR29" s="720"/>
      <c r="DS29" s="1817"/>
      <c r="DT29" s="1414"/>
      <c r="DU29" s="1414"/>
      <c r="DV29" s="1414"/>
      <c r="DW29" s="1414"/>
      <c r="DX29" s="1414"/>
      <c r="DY29" s="1411"/>
      <c r="DZ29" s="1411"/>
      <c r="EA29" s="1414"/>
      <c r="EB29" s="1677"/>
      <c r="EC29" s="717"/>
      <c r="ED29" s="717"/>
      <c r="EE29" s="717"/>
      <c r="EF29" s="717"/>
    </row>
    <row r="30" spans="1:136" ht="24" customHeight="1">
      <c r="A30" s="625" t="s">
        <v>13</v>
      </c>
      <c r="B30" s="609"/>
      <c r="C30" s="855">
        <v>24.003232258523063</v>
      </c>
      <c r="D30" s="855">
        <v>1.0588671206159443</v>
      </c>
      <c r="E30" s="855">
        <v>21.924190365732205</v>
      </c>
      <c r="F30" s="855">
        <v>26.082274151313921</v>
      </c>
      <c r="G30" s="855">
        <v>4.4113522262817835</v>
      </c>
      <c r="H30" s="855">
        <v>1900.2749799999967</v>
      </c>
      <c r="I30" s="856">
        <v>2724</v>
      </c>
      <c r="J30" s="857"/>
      <c r="K30" s="855">
        <v>23.566371452494117</v>
      </c>
      <c r="L30" s="855">
        <v>2.3624730749502776</v>
      </c>
      <c r="M30" s="855">
        <v>18.910628292445335</v>
      </c>
      <c r="N30" s="855">
        <v>28.222114612542903</v>
      </c>
      <c r="O30" s="855">
        <v>10.024763802576183</v>
      </c>
      <c r="P30" s="857">
        <v>387.96737200000121</v>
      </c>
      <c r="Q30" s="856">
        <v>553</v>
      </c>
      <c r="R30" s="857"/>
      <c r="S30" s="702">
        <v>30.948218201281939</v>
      </c>
      <c r="T30" s="1421">
        <v>2.8015148378784653</v>
      </c>
      <c r="U30" s="1421">
        <v>25.426696915801291</v>
      </c>
      <c r="V30" s="1421">
        <v>36.469739486762592</v>
      </c>
      <c r="W30" s="1421">
        <v>9.0522653668068713</v>
      </c>
      <c r="X30" s="1402">
        <v>376.91305599999981</v>
      </c>
      <c r="Y30" s="597">
        <v>529</v>
      </c>
      <c r="Z30" s="1402"/>
      <c r="AA30" s="1421">
        <v>23.659459714956888</v>
      </c>
      <c r="AB30" s="1421">
        <v>1.7938889576709014</v>
      </c>
      <c r="AC30" s="1421">
        <v>20.13691243264385</v>
      </c>
      <c r="AD30" s="1421">
        <v>27.182006997269927</v>
      </c>
      <c r="AE30" s="1421">
        <v>7.5821213978815081</v>
      </c>
      <c r="AF30" s="1402">
        <v>883.40687199999729</v>
      </c>
      <c r="AG30" s="597">
        <v>1055</v>
      </c>
      <c r="AH30" s="591"/>
      <c r="AI30" s="702">
        <v>23.981027842667611</v>
      </c>
      <c r="AJ30" s="1421">
        <v>1.2710557496473471</v>
      </c>
      <c r="AK30" s="1421">
        <v>21.486964589214566</v>
      </c>
      <c r="AL30" s="1421">
        <v>26.475091096120661</v>
      </c>
      <c r="AM30" s="1421">
        <v>5.3002555102573821</v>
      </c>
      <c r="AN30" s="1402">
        <v>1274.4092079999996</v>
      </c>
      <c r="AO30" s="779">
        <v>1747</v>
      </c>
      <c r="AP30" s="1421"/>
      <c r="AQ30" s="702">
        <v>20.860592295146688</v>
      </c>
      <c r="AR30" s="1421">
        <v>1.3275545992538296</v>
      </c>
      <c r="AS30" s="1421">
        <v>18.255624602569345</v>
      </c>
      <c r="AT30" s="1421">
        <v>23.465559987724031</v>
      </c>
      <c r="AU30" s="1421">
        <v>6.3639353114757489</v>
      </c>
      <c r="AV30" s="1402">
        <v>1221.5458189999965</v>
      </c>
      <c r="AW30" s="597">
        <v>1678</v>
      </c>
      <c r="AX30" s="1421"/>
      <c r="AY30" s="1421"/>
      <c r="AZ30" s="702">
        <v>20.608769317140862</v>
      </c>
      <c r="BA30" s="1421">
        <v>1.4346958464104769</v>
      </c>
      <c r="BB30" s="1421">
        <v>17.793578212809795</v>
      </c>
      <c r="BC30" s="1421">
        <v>23.423960421471932</v>
      </c>
      <c r="BD30" s="1421">
        <v>6.9615794341353618</v>
      </c>
      <c r="BE30" s="1402">
        <v>1157.8697219999992</v>
      </c>
      <c r="BF30" s="779">
        <v>1653</v>
      </c>
      <c r="BG30" s="1421"/>
      <c r="BH30" s="882">
        <v>19.073871854755435</v>
      </c>
      <c r="BI30" s="1412">
        <v>1.2406749623638107</v>
      </c>
      <c r="BJ30" s="1412">
        <v>16.639920524489188</v>
      </c>
      <c r="BK30" s="1412">
        <v>21.507823185021678</v>
      </c>
      <c r="BL30" s="1412">
        <v>6.5045784715937982</v>
      </c>
      <c r="BM30" s="1424">
        <v>118334.57449999958</v>
      </c>
      <c r="BN30" s="1424">
        <v>1608</v>
      </c>
      <c r="BO30" s="597"/>
      <c r="BP30" s="882">
        <v>15.977798614652638</v>
      </c>
      <c r="BQ30" s="882">
        <v>1.1360462840807235</v>
      </c>
      <c r="BR30" s="882">
        <v>13.74904789516547</v>
      </c>
      <c r="BS30" s="882">
        <v>18.206549334139808</v>
      </c>
      <c r="BT30" s="882">
        <v>7.1101552315154235</v>
      </c>
      <c r="BU30" s="708">
        <v>1146.477105000002</v>
      </c>
      <c r="BV30" s="708">
        <v>1689</v>
      </c>
      <c r="BW30" s="707"/>
      <c r="BX30" s="888">
        <v>20.920567224403658</v>
      </c>
      <c r="BY30" s="882">
        <v>1.415722707313652</v>
      </c>
      <c r="BZ30" s="882">
        <v>18.143390409997487</v>
      </c>
      <c r="CA30" s="882">
        <v>23.69774403880983</v>
      </c>
      <c r="CB30" s="882">
        <v>6.767133472663323</v>
      </c>
      <c r="CC30" s="708">
        <v>1182.0732600000013</v>
      </c>
      <c r="CD30" s="708">
        <v>1736</v>
      </c>
      <c r="CE30" s="707"/>
      <c r="CF30" s="888">
        <v>19.527206839273674</v>
      </c>
      <c r="CG30" s="882">
        <v>0.93888273823107604</v>
      </c>
      <c r="CH30" s="882">
        <v>17.686317255834886</v>
      </c>
      <c r="CI30" s="882">
        <v>21.368096422712458</v>
      </c>
      <c r="CJ30" s="882">
        <v>4.8080749385148547</v>
      </c>
      <c r="CK30" s="708">
        <v>1636.5711780000108</v>
      </c>
      <c r="CL30" s="708">
        <v>3755</v>
      </c>
      <c r="CM30" s="701"/>
      <c r="CN30" s="888">
        <v>19.48</v>
      </c>
      <c r="CO30" s="882">
        <v>0.99199999999999999</v>
      </c>
      <c r="CP30" s="882">
        <v>17.54</v>
      </c>
      <c r="CQ30" s="882">
        <v>21.43</v>
      </c>
      <c r="CR30" s="882">
        <v>5.0999999999999996</v>
      </c>
      <c r="CS30" s="708">
        <v>1524.5820000000001</v>
      </c>
      <c r="CT30" s="708">
        <v>3059</v>
      </c>
      <c r="CU30" s="701"/>
      <c r="CV30" s="704">
        <v>17.843275850962264</v>
      </c>
      <c r="CW30" s="702">
        <v>0.83776750433205183</v>
      </c>
      <c r="CX30" s="702">
        <v>16.200641195158234</v>
      </c>
      <c r="CY30" s="702">
        <v>19.485910506766295</v>
      </c>
      <c r="CZ30" s="702">
        <v>4.6951440493863812</v>
      </c>
      <c r="DA30" s="705">
        <v>1552.6698310000043</v>
      </c>
      <c r="DB30" s="707">
        <v>3442</v>
      </c>
      <c r="DC30" s="708"/>
      <c r="DD30" s="888">
        <v>16.631823692193233</v>
      </c>
      <c r="DE30" s="882">
        <v>1.156665493909097</v>
      </c>
      <c r="DF30" s="882">
        <v>14.362777156112561</v>
      </c>
      <c r="DG30" s="882">
        <v>18.900870228273909</v>
      </c>
      <c r="DH30" s="882">
        <v>6.9545319582242877</v>
      </c>
      <c r="DI30" s="708">
        <v>742.39212900000189</v>
      </c>
      <c r="DJ30" s="708">
        <v>1867</v>
      </c>
      <c r="DK30" s="708"/>
      <c r="DL30" s="888">
        <v>18.521084655326529</v>
      </c>
      <c r="DM30" s="882">
        <v>0.86485159773342002</v>
      </c>
      <c r="DN30" s="882">
        <v>16.825312325178654</v>
      </c>
      <c r="DO30" s="882">
        <v>20.216856985474401</v>
      </c>
      <c r="DP30" s="882">
        <v>4.6695515615209668</v>
      </c>
      <c r="DQ30" s="882">
        <v>1489.4604400000055</v>
      </c>
      <c r="DR30" s="707">
        <v>3859</v>
      </c>
      <c r="DS30" s="1735"/>
      <c r="DT30" s="882">
        <v>17.697223069068315</v>
      </c>
      <c r="DU30" s="882">
        <v>1.1443038674298314</v>
      </c>
      <c r="DV30" s="882">
        <v>15.452398047818292</v>
      </c>
      <c r="DW30" s="882">
        <v>19.942048090318341</v>
      </c>
      <c r="DX30" s="882">
        <v>6.4660080452388966</v>
      </c>
      <c r="DY30" s="708">
        <v>697.17513599999882</v>
      </c>
      <c r="DZ30" s="708">
        <v>1653</v>
      </c>
      <c r="EA30" s="882"/>
      <c r="EB30" s="1676">
        <v>-3.2</v>
      </c>
      <c r="EC30" s="702">
        <v>-0.8</v>
      </c>
      <c r="ED30" s="702"/>
      <c r="EE30" s="702" t="s">
        <v>86</v>
      </c>
      <c r="EF30" s="702" t="s">
        <v>258</v>
      </c>
    </row>
    <row r="31" spans="1:136" ht="24" customHeight="1">
      <c r="A31" s="645" t="s">
        <v>14</v>
      </c>
      <c r="B31" s="629"/>
      <c r="C31" s="862">
        <v>21.174118279165675</v>
      </c>
      <c r="D31" s="862">
        <v>1.1439445426577266</v>
      </c>
      <c r="E31" s="862">
        <v>18.928030379268069</v>
      </c>
      <c r="F31" s="862">
        <v>23.420206179063278</v>
      </c>
      <c r="G31" s="862">
        <v>5.4025604635604285</v>
      </c>
      <c r="H31" s="862">
        <v>1569.9947720000141</v>
      </c>
      <c r="I31" s="864">
        <v>1962</v>
      </c>
      <c r="J31" s="863"/>
      <c r="K31" s="862">
        <v>21.039858354237662</v>
      </c>
      <c r="L31" s="862">
        <v>2.3242289593794574</v>
      </c>
      <c r="M31" s="862">
        <v>16.459483155571764</v>
      </c>
      <c r="N31" s="862">
        <v>25.62023355290356</v>
      </c>
      <c r="O31" s="862">
        <v>11.046789955747643</v>
      </c>
      <c r="P31" s="863">
        <v>319.62212799999901</v>
      </c>
      <c r="Q31" s="864">
        <v>437</v>
      </c>
      <c r="R31" s="863"/>
      <c r="S31" s="730">
        <v>24.707705739728823</v>
      </c>
      <c r="T31" s="1427">
        <v>2.4184747578139567</v>
      </c>
      <c r="U31" s="1427">
        <v>19.941120293485067</v>
      </c>
      <c r="V31" s="1427">
        <v>29.474291185972579</v>
      </c>
      <c r="W31" s="1427">
        <v>9.7883420795527911</v>
      </c>
      <c r="X31" s="1407">
        <v>345.92383000000092</v>
      </c>
      <c r="Y31" s="632">
        <v>440</v>
      </c>
      <c r="Z31" s="1407"/>
      <c r="AA31" s="1427">
        <v>20.63993001239729</v>
      </c>
      <c r="AB31" s="1427">
        <v>1.8624828420818296</v>
      </c>
      <c r="AC31" s="1427">
        <v>16.982689219607032</v>
      </c>
      <c r="AD31" s="1427">
        <v>24.297170805187545</v>
      </c>
      <c r="AE31" s="1427">
        <v>9.0236877788012713</v>
      </c>
      <c r="AF31" s="1407">
        <v>736.68818600000418</v>
      </c>
      <c r="AG31" s="632">
        <v>915</v>
      </c>
      <c r="AH31" s="633"/>
      <c r="AI31" s="730">
        <v>17.318927766530223</v>
      </c>
      <c r="AJ31" s="1427">
        <v>1.1849647451640262</v>
      </c>
      <c r="AK31" s="1427">
        <v>14.993792123682992</v>
      </c>
      <c r="AL31" s="1427">
        <v>19.644063409377456</v>
      </c>
      <c r="AM31" s="1427">
        <v>6.8420214065101392</v>
      </c>
      <c r="AN31" s="1407">
        <v>1211.5629259999996</v>
      </c>
      <c r="AO31" s="803">
        <v>1558</v>
      </c>
      <c r="AP31" s="1427"/>
      <c r="AQ31" s="730">
        <v>21.080616860125417</v>
      </c>
      <c r="AR31" s="1427">
        <v>1.5737705636882946</v>
      </c>
      <c r="AS31" s="1427">
        <v>17.992516772760656</v>
      </c>
      <c r="AT31" s="1427">
        <v>24.168716947490179</v>
      </c>
      <c r="AU31" s="1427">
        <v>7.4654863001904186</v>
      </c>
      <c r="AV31" s="1407">
        <v>1175.856649000001</v>
      </c>
      <c r="AW31" s="632">
        <v>1387</v>
      </c>
      <c r="AX31" s="1427"/>
      <c r="AY31" s="1427"/>
      <c r="AZ31" s="730">
        <v>18.237487484242358</v>
      </c>
      <c r="BA31" s="1427">
        <v>1.6018765645950495</v>
      </c>
      <c r="BB31" s="1427">
        <v>15.094250772316888</v>
      </c>
      <c r="BC31" s="1427">
        <v>21.380724196167829</v>
      </c>
      <c r="BD31" s="1427">
        <v>8.7834279035372074</v>
      </c>
      <c r="BE31" s="1407">
        <v>1125.1116699999998</v>
      </c>
      <c r="BF31" s="803">
        <v>1401</v>
      </c>
      <c r="BG31" s="1427"/>
      <c r="BH31" s="885">
        <v>15.395790194322911</v>
      </c>
      <c r="BI31" s="1417">
        <v>1.2398664791202143</v>
      </c>
      <c r="BJ31" s="1417">
        <v>12.963424943348938</v>
      </c>
      <c r="BK31" s="1417">
        <v>17.828155445296883</v>
      </c>
      <c r="BL31" s="1417">
        <v>8.0532825108087422</v>
      </c>
      <c r="BM31" s="1428">
        <v>122221.1140999999</v>
      </c>
      <c r="BN31" s="1428">
        <v>1513</v>
      </c>
      <c r="BO31" s="632"/>
      <c r="BP31" s="885">
        <v>17.665905082387521</v>
      </c>
      <c r="BQ31" s="885">
        <v>1.5736052450710323</v>
      </c>
      <c r="BR31" s="885">
        <v>14.578729963480447</v>
      </c>
      <c r="BS31" s="885">
        <v>20.753080201294594</v>
      </c>
      <c r="BT31" s="885">
        <v>8.9075834933579419</v>
      </c>
      <c r="BU31" s="736">
        <v>1060.1851369999983</v>
      </c>
      <c r="BV31" s="736">
        <v>1398</v>
      </c>
      <c r="BW31" s="733"/>
      <c r="BX31" s="891">
        <v>18.324968914721389</v>
      </c>
      <c r="BY31" s="885">
        <v>1.3915860443842698</v>
      </c>
      <c r="BZ31" s="885">
        <v>15.595140200559943</v>
      </c>
      <c r="CA31" s="885">
        <v>21.054797628882838</v>
      </c>
      <c r="CB31" s="885">
        <v>7.5939339971613116</v>
      </c>
      <c r="CC31" s="736">
        <v>1226.2203120000024</v>
      </c>
      <c r="CD31" s="736">
        <v>1505</v>
      </c>
      <c r="CE31" s="733"/>
      <c r="CF31" s="891">
        <v>16.84169653592566</v>
      </c>
      <c r="CG31" s="885">
        <v>0.80193553839427234</v>
      </c>
      <c r="CH31" s="885">
        <v>15.269322565134805</v>
      </c>
      <c r="CI31" s="885">
        <v>18.414070506716516</v>
      </c>
      <c r="CJ31" s="885">
        <v>4.7616078147687393</v>
      </c>
      <c r="CK31" s="736">
        <v>1562.5476830000118</v>
      </c>
      <c r="CL31" s="736">
        <v>3707</v>
      </c>
      <c r="CM31" s="734"/>
      <c r="CN31" s="891">
        <v>19.139999999999997</v>
      </c>
      <c r="CO31" s="885">
        <v>0.90100000000000002</v>
      </c>
      <c r="CP31" s="885">
        <v>17.37</v>
      </c>
      <c r="CQ31" s="885">
        <v>20.91</v>
      </c>
      <c r="CR31" s="885">
        <v>4.7</v>
      </c>
      <c r="CS31" s="736">
        <v>1642.4929999999999</v>
      </c>
      <c r="CT31" s="736">
        <v>3311</v>
      </c>
      <c r="CU31" s="734"/>
      <c r="CV31" s="737">
        <v>15.871386443785362</v>
      </c>
      <c r="CW31" s="730">
        <v>0.87375878774554572</v>
      </c>
      <c r="CX31" s="730">
        <v>14.158182651393719</v>
      </c>
      <c r="CY31" s="730">
        <v>17.584590236177007</v>
      </c>
      <c r="CZ31" s="730">
        <v>5.5052454984969303</v>
      </c>
      <c r="DA31" s="731">
        <v>1618.1048259999955</v>
      </c>
      <c r="DB31" s="733">
        <v>3554</v>
      </c>
      <c r="DC31" s="708"/>
      <c r="DD31" s="891">
        <v>16.390716707562465</v>
      </c>
      <c r="DE31" s="885">
        <v>1.2080039310585857</v>
      </c>
      <c r="DF31" s="885">
        <v>14.020958856416835</v>
      </c>
      <c r="DG31" s="885">
        <v>18.760474558708097</v>
      </c>
      <c r="DH31" s="885">
        <v>7.3700494774656695</v>
      </c>
      <c r="DI31" s="736">
        <v>700.50043600000015</v>
      </c>
      <c r="DJ31" s="736">
        <v>1695</v>
      </c>
      <c r="DK31" s="736"/>
      <c r="DL31" s="891">
        <v>16.209901476831977</v>
      </c>
      <c r="DM31" s="885">
        <v>0.8843778243675543</v>
      </c>
      <c r="DN31" s="885">
        <v>14.47584276908459</v>
      </c>
      <c r="DO31" s="885">
        <v>17.94396018457936</v>
      </c>
      <c r="DP31" s="885">
        <v>5.4557877827422487</v>
      </c>
      <c r="DQ31" s="885">
        <v>1411.0650600000006</v>
      </c>
      <c r="DR31" s="733">
        <v>3411</v>
      </c>
      <c r="DS31" s="1820"/>
      <c r="DT31" s="885">
        <v>16.318795636309584</v>
      </c>
      <c r="DU31" s="885">
        <v>1.2299004872191472</v>
      </c>
      <c r="DV31" s="885">
        <v>13.906052425401546</v>
      </c>
      <c r="DW31" s="885">
        <v>18.731538847217625</v>
      </c>
      <c r="DX31" s="885">
        <v>7.5367111313202466</v>
      </c>
      <c r="DY31" s="736">
        <v>656.05285699999854</v>
      </c>
      <c r="DZ31" s="736">
        <v>1604</v>
      </c>
      <c r="EA31" s="885"/>
      <c r="EB31" s="1681">
        <v>-2</v>
      </c>
      <c r="EC31" s="730">
        <v>0.1</v>
      </c>
      <c r="ED31" s="730"/>
      <c r="EE31" s="730" t="s">
        <v>258</v>
      </c>
      <c r="EF31" s="730" t="s">
        <v>258</v>
      </c>
    </row>
    <row r="32" spans="1:136" ht="24" customHeight="1">
      <c r="A32" s="645" t="s">
        <v>15</v>
      </c>
      <c r="B32" s="629"/>
      <c r="C32" s="862">
        <v>21.72181912292104</v>
      </c>
      <c r="D32" s="862">
        <v>1.6757320618392981</v>
      </c>
      <c r="E32" s="862">
        <v>18.431588375525557</v>
      </c>
      <c r="F32" s="862">
        <v>25.01204987031652</v>
      </c>
      <c r="G32" s="862">
        <v>7.7145107062927893</v>
      </c>
      <c r="H32" s="862">
        <v>1344.1058060000016</v>
      </c>
      <c r="I32" s="864">
        <v>1367</v>
      </c>
      <c r="J32" s="863"/>
      <c r="K32" s="862">
        <v>16.174237657500871</v>
      </c>
      <c r="L32" s="862">
        <v>2.9678474573562359</v>
      </c>
      <c r="M32" s="862">
        <v>10.325478725107418</v>
      </c>
      <c r="N32" s="862">
        <v>22.022996589894326</v>
      </c>
      <c r="O32" s="862">
        <v>18.349226221366198</v>
      </c>
      <c r="P32" s="863">
        <v>275.17844699999955</v>
      </c>
      <c r="Q32" s="864">
        <v>289</v>
      </c>
      <c r="R32" s="863"/>
      <c r="S32" s="735">
        <v>19.348664703197823</v>
      </c>
      <c r="T32" s="1427">
        <v>3.0481270339628672</v>
      </c>
      <c r="U32" s="1427">
        <v>13.341094059160028</v>
      </c>
      <c r="V32" s="1427">
        <v>25.356235347235621</v>
      </c>
      <c r="W32" s="1427">
        <v>15.753681614313637</v>
      </c>
      <c r="X32" s="1407">
        <v>329.57215900000011</v>
      </c>
      <c r="Y32" s="632">
        <v>312</v>
      </c>
      <c r="Z32" s="1407"/>
      <c r="AA32" s="1427">
        <v>18.562148733329529</v>
      </c>
      <c r="AB32" s="1427">
        <v>2.1221171717422109</v>
      </c>
      <c r="AC32" s="1427">
        <v>14.395080284580134</v>
      </c>
      <c r="AD32" s="1427">
        <v>22.72921718207893</v>
      </c>
      <c r="AE32" s="1427">
        <v>11.432497402263635</v>
      </c>
      <c r="AF32" s="1407">
        <v>767.74861600000474</v>
      </c>
      <c r="AG32" s="632">
        <v>848</v>
      </c>
      <c r="AH32" s="633"/>
      <c r="AI32" s="730">
        <v>16.237542879979397</v>
      </c>
      <c r="AJ32" s="1427">
        <v>1.4868877440725061</v>
      </c>
      <c r="AK32" s="1427">
        <v>13.319974484155825</v>
      </c>
      <c r="AL32" s="1427">
        <v>19.15511127580297</v>
      </c>
      <c r="AM32" s="1427">
        <v>9.1570981832837059</v>
      </c>
      <c r="AN32" s="1407">
        <v>1155.2722439999989</v>
      </c>
      <c r="AO32" s="803">
        <v>1298</v>
      </c>
      <c r="AP32" s="1427"/>
      <c r="AQ32" s="730">
        <v>18.579156067876845</v>
      </c>
      <c r="AR32" s="1427">
        <v>1.6509274299013819</v>
      </c>
      <c r="AS32" s="1427">
        <v>15.339656449480687</v>
      </c>
      <c r="AT32" s="1427">
        <v>21.818655686273004</v>
      </c>
      <c r="AU32" s="1427">
        <v>8.8859118458874295</v>
      </c>
      <c r="AV32" s="1407">
        <v>1106.0087349999965</v>
      </c>
      <c r="AW32" s="632">
        <v>1186</v>
      </c>
      <c r="AX32" s="1427"/>
      <c r="AY32" s="1427"/>
      <c r="AZ32" s="730">
        <v>19.097646186590936</v>
      </c>
      <c r="BA32" s="1427">
        <v>1.6331198990274385</v>
      </c>
      <c r="BB32" s="1427">
        <v>15.893103130617863</v>
      </c>
      <c r="BC32" s="1427">
        <v>22.302189242564008</v>
      </c>
      <c r="BD32" s="1427">
        <v>8.5514198088668323</v>
      </c>
      <c r="BE32" s="1407">
        <v>1146.291625999999</v>
      </c>
      <c r="BF32" s="803">
        <v>1148</v>
      </c>
      <c r="BG32" s="1427"/>
      <c r="BH32" s="885">
        <v>14.245070284959665</v>
      </c>
      <c r="BI32" s="1417">
        <v>2.0434728940066766</v>
      </c>
      <c r="BJ32" s="1417">
        <v>10.236193085363134</v>
      </c>
      <c r="BK32" s="1417">
        <v>18.2539474845562</v>
      </c>
      <c r="BL32" s="1417">
        <v>14.34512328215208</v>
      </c>
      <c r="BM32" s="1428">
        <v>115488.94720000026</v>
      </c>
      <c r="BN32" s="1428">
        <v>1213</v>
      </c>
      <c r="BO32" s="632"/>
      <c r="BP32" s="885">
        <v>12.625111481332551</v>
      </c>
      <c r="BQ32" s="885">
        <v>1.5412961867422623</v>
      </c>
      <c r="BR32" s="885">
        <v>9.6013218406452037</v>
      </c>
      <c r="BS32" s="885">
        <v>15.648901122019899</v>
      </c>
      <c r="BT32" s="885">
        <v>12.208178826945154</v>
      </c>
      <c r="BU32" s="736">
        <v>1093.7683219999967</v>
      </c>
      <c r="BV32" s="736">
        <v>1030</v>
      </c>
      <c r="BW32" s="733"/>
      <c r="BX32" s="891">
        <v>19.404211225027286</v>
      </c>
      <c r="BY32" s="885">
        <v>1.5149998896817651</v>
      </c>
      <c r="BZ32" s="885">
        <v>16.43228561719711</v>
      </c>
      <c r="CA32" s="885">
        <v>22.376136832857458</v>
      </c>
      <c r="CB32" s="885">
        <v>7.8075829628557081</v>
      </c>
      <c r="CC32" s="736">
        <v>1135.7387859999965</v>
      </c>
      <c r="CD32" s="736">
        <v>1034</v>
      </c>
      <c r="CE32" s="733"/>
      <c r="CF32" s="891">
        <v>16.367866884400573</v>
      </c>
      <c r="CG32" s="885">
        <v>1.0221056212611268</v>
      </c>
      <c r="CH32" s="885">
        <v>14.36380022651433</v>
      </c>
      <c r="CI32" s="885">
        <v>18.371933542286815</v>
      </c>
      <c r="CJ32" s="885">
        <v>6.2445865944526133</v>
      </c>
      <c r="CK32" s="736">
        <v>1404.6201110000025</v>
      </c>
      <c r="CL32" s="736">
        <v>2823</v>
      </c>
      <c r="CM32" s="734"/>
      <c r="CN32" s="891">
        <v>15.6</v>
      </c>
      <c r="CO32" s="885">
        <v>1.01</v>
      </c>
      <c r="CP32" s="885">
        <v>13.62</v>
      </c>
      <c r="CQ32" s="885">
        <v>17.580000000000002</v>
      </c>
      <c r="CR32" s="885">
        <v>6.5</v>
      </c>
      <c r="CS32" s="736">
        <v>1453.231</v>
      </c>
      <c r="CT32" s="736">
        <v>2549</v>
      </c>
      <c r="CU32" s="734"/>
      <c r="CV32" s="737">
        <v>14.337320159161591</v>
      </c>
      <c r="CW32" s="730">
        <v>0.9733416815081386</v>
      </c>
      <c r="CX32" s="730">
        <v>12.428861344852971</v>
      </c>
      <c r="CY32" s="730">
        <v>16.245778973470209</v>
      </c>
      <c r="CZ32" s="730">
        <v>6.7888675896392705</v>
      </c>
      <c r="DA32" s="731">
        <v>1373.4441639999975</v>
      </c>
      <c r="DB32" s="733">
        <v>2634</v>
      </c>
      <c r="DC32" s="708"/>
      <c r="DD32" s="891">
        <v>15.490449040553859</v>
      </c>
      <c r="DE32" s="885">
        <v>1.4184555063803854</v>
      </c>
      <c r="DF32" s="885">
        <v>12.707845452666486</v>
      </c>
      <c r="DG32" s="885">
        <v>18.273052628441231</v>
      </c>
      <c r="DH32" s="885">
        <v>9.1569682884394208</v>
      </c>
      <c r="DI32" s="736">
        <v>622.36396599999989</v>
      </c>
      <c r="DJ32" s="736">
        <v>1270</v>
      </c>
      <c r="DK32" s="736"/>
      <c r="DL32" s="891">
        <v>15.009921098701486</v>
      </c>
      <c r="DM32" s="885">
        <v>0.95949533123978925</v>
      </c>
      <c r="DN32" s="885">
        <v>13.128574474741114</v>
      </c>
      <c r="DO32" s="885">
        <v>16.891267722661858</v>
      </c>
      <c r="DP32" s="885">
        <v>6.3924075611749576</v>
      </c>
      <c r="DQ32" s="885">
        <v>1227.2960250000024</v>
      </c>
      <c r="DR32" s="733">
        <v>2567</v>
      </c>
      <c r="DS32" s="1820"/>
      <c r="DT32" s="885">
        <v>13.360353384479293</v>
      </c>
      <c r="DU32" s="885">
        <v>1.364915254179325</v>
      </c>
      <c r="DV32" s="885">
        <v>10.682746499037677</v>
      </c>
      <c r="DW32" s="885">
        <v>16.037960269920909</v>
      </c>
      <c r="DX32" s="885">
        <v>10.216161316248906</v>
      </c>
      <c r="DY32" s="736">
        <v>522.19565600000078</v>
      </c>
      <c r="DZ32" s="736">
        <v>1165</v>
      </c>
      <c r="EA32" s="885"/>
      <c r="EB32" s="1681">
        <v>-6</v>
      </c>
      <c r="EC32" s="730">
        <v>-1.6</v>
      </c>
      <c r="ED32" s="730"/>
      <c r="EE32" s="730" t="s">
        <v>437</v>
      </c>
      <c r="EF32" s="730" t="s">
        <v>258</v>
      </c>
    </row>
    <row r="33" spans="1:139" ht="24" customHeight="1">
      <c r="A33" s="645" t="s">
        <v>45</v>
      </c>
      <c r="B33" s="629"/>
      <c r="C33" s="862">
        <v>19.931441267383697</v>
      </c>
      <c r="D33" s="862">
        <v>1.6381713347101055</v>
      </c>
      <c r="E33" s="862">
        <v>16.714959457607367</v>
      </c>
      <c r="F33" s="862">
        <v>23.14792307716003</v>
      </c>
      <c r="G33" s="862">
        <v>8.2190309909542236</v>
      </c>
      <c r="H33" s="862">
        <v>1098.0127129999937</v>
      </c>
      <c r="I33" s="864">
        <v>962</v>
      </c>
      <c r="J33" s="863"/>
      <c r="K33" s="862">
        <v>16.464028073896838</v>
      </c>
      <c r="L33" s="862">
        <v>3.2569647676213722</v>
      </c>
      <c r="M33" s="862">
        <v>10.045503520048864</v>
      </c>
      <c r="N33" s="862">
        <v>22.882552627744811</v>
      </c>
      <c r="O33" s="862">
        <v>19.782308150853922</v>
      </c>
      <c r="P33" s="863">
        <v>212.39488199999963</v>
      </c>
      <c r="Q33" s="864">
        <v>178</v>
      </c>
      <c r="R33" s="863"/>
      <c r="S33" s="735">
        <v>26.017555330121162</v>
      </c>
      <c r="T33" s="1427">
        <v>5.2945999761671851</v>
      </c>
      <c r="U33" s="1427">
        <v>15.582398581620408</v>
      </c>
      <c r="V33" s="1427">
        <v>36.452712078621914</v>
      </c>
      <c r="W33" s="1427">
        <v>20.350105569055891</v>
      </c>
      <c r="X33" s="1407">
        <v>194.93224999999964</v>
      </c>
      <c r="Y33" s="632">
        <v>151</v>
      </c>
      <c r="Z33" s="1407"/>
      <c r="AA33" s="1427">
        <v>20.159742658043445</v>
      </c>
      <c r="AB33" s="1427">
        <v>2.9936157204117664</v>
      </c>
      <c r="AC33" s="1427">
        <v>14.281367145928483</v>
      </c>
      <c r="AD33" s="1427">
        <v>26.038118170158402</v>
      </c>
      <c r="AE33" s="1427">
        <v>14.849473880646769</v>
      </c>
      <c r="AF33" s="1407">
        <v>579.30887800000585</v>
      </c>
      <c r="AG33" s="632">
        <v>566</v>
      </c>
      <c r="AH33" s="633"/>
      <c r="AI33" s="730">
        <v>14.32563838874964</v>
      </c>
      <c r="AJ33" s="1427">
        <v>2.1390219374086157</v>
      </c>
      <c r="AK33" s="1427">
        <v>10.128453478566964</v>
      </c>
      <c r="AL33" s="1427">
        <v>18.522823298932316</v>
      </c>
      <c r="AM33" s="1427">
        <v>14.93142489962929</v>
      </c>
      <c r="AN33" s="1407">
        <v>977.50688799999932</v>
      </c>
      <c r="AO33" s="803">
        <v>824</v>
      </c>
      <c r="AP33" s="1427"/>
      <c r="AQ33" s="730">
        <v>14.974420501660646</v>
      </c>
      <c r="AR33" s="1427">
        <v>2.0019733915137845</v>
      </c>
      <c r="AS33" s="1427">
        <v>11.046087904851365</v>
      </c>
      <c r="AT33" s="1427">
        <v>18.902753098469926</v>
      </c>
      <c r="AU33" s="1427">
        <v>13.369287921971793</v>
      </c>
      <c r="AV33" s="1407">
        <v>829.53210099999808</v>
      </c>
      <c r="AW33" s="632">
        <v>711</v>
      </c>
      <c r="AX33" s="1427"/>
      <c r="AY33" s="1427"/>
      <c r="AZ33" s="730">
        <v>15.441411135350465</v>
      </c>
      <c r="BA33" s="1427">
        <v>1.7990116956447006</v>
      </c>
      <c r="BB33" s="1427">
        <v>11.911351621455763</v>
      </c>
      <c r="BC33" s="1427">
        <v>18.971470649245166</v>
      </c>
      <c r="BD33" s="1427">
        <v>11.650565352321793</v>
      </c>
      <c r="BE33" s="1407">
        <v>889.9742179999987</v>
      </c>
      <c r="BF33" s="803">
        <v>732</v>
      </c>
      <c r="BG33" s="1427"/>
      <c r="BH33" s="885">
        <v>11.039540388391734</v>
      </c>
      <c r="BI33" s="1417">
        <v>1.6363355589938406</v>
      </c>
      <c r="BJ33" s="1417">
        <v>7.8293836338886704</v>
      </c>
      <c r="BK33" s="1417">
        <v>14.249697142894796</v>
      </c>
      <c r="BL33" s="1417">
        <v>14.822497145936216</v>
      </c>
      <c r="BM33" s="1428">
        <v>88118.992800000007</v>
      </c>
      <c r="BN33" s="1428">
        <v>803</v>
      </c>
      <c r="BO33" s="632"/>
      <c r="BP33" s="885" t="s">
        <v>280</v>
      </c>
      <c r="BQ33" s="885">
        <v>2.1592798562834727</v>
      </c>
      <c r="BR33" s="885">
        <v>10.149030310293423</v>
      </c>
      <c r="BS33" s="885">
        <v>18.621390284887525</v>
      </c>
      <c r="BT33" s="885">
        <v>15.010415639492964</v>
      </c>
      <c r="BU33" s="736">
        <v>802.94445899999914</v>
      </c>
      <c r="BV33" s="736">
        <v>652</v>
      </c>
      <c r="BW33" s="733"/>
      <c r="BX33" s="891">
        <v>14.925152964286232</v>
      </c>
      <c r="BY33" s="885">
        <v>1.791923208173942</v>
      </c>
      <c r="BZ33" s="885">
        <v>11.409995962686722</v>
      </c>
      <c r="CA33" s="885">
        <v>18.440309965885739</v>
      </c>
      <c r="CB33" s="885">
        <v>12.00606260091109</v>
      </c>
      <c r="CC33" s="736">
        <v>957.90954600000123</v>
      </c>
      <c r="CD33" s="736">
        <v>761</v>
      </c>
      <c r="CE33" s="733"/>
      <c r="CF33" s="891">
        <v>15.591448121973919</v>
      </c>
      <c r="CG33" s="885">
        <v>1.1826639243787573</v>
      </c>
      <c r="CH33" s="885">
        <v>13.272571002985018</v>
      </c>
      <c r="CI33" s="885">
        <v>17.91032524096282</v>
      </c>
      <c r="CJ33" s="885">
        <v>7.5853372639066245</v>
      </c>
      <c r="CK33" s="736">
        <v>1215.6325859999995</v>
      </c>
      <c r="CL33" s="736">
        <v>2194</v>
      </c>
      <c r="CM33" s="734"/>
      <c r="CN33" s="891">
        <v>15.49</v>
      </c>
      <c r="CO33" s="885">
        <v>1.137</v>
      </c>
      <c r="CP33" s="885">
        <v>13.26</v>
      </c>
      <c r="CQ33" s="885">
        <v>17.72</v>
      </c>
      <c r="CR33" s="885">
        <v>7.3</v>
      </c>
      <c r="CS33" s="736">
        <v>1263.191</v>
      </c>
      <c r="CT33" s="736">
        <v>1998</v>
      </c>
      <c r="CU33" s="734"/>
      <c r="CV33" s="737">
        <v>13.219744832909855</v>
      </c>
      <c r="CW33" s="730">
        <v>1.0777541747518422</v>
      </c>
      <c r="CX33" s="730">
        <v>11.106561463143864</v>
      </c>
      <c r="CY33" s="730">
        <v>15.332928202675847</v>
      </c>
      <c r="CZ33" s="730">
        <v>8.1526095123169871</v>
      </c>
      <c r="DA33" s="731">
        <v>1188.2860750000011</v>
      </c>
      <c r="DB33" s="733">
        <v>1942</v>
      </c>
      <c r="DC33" s="708"/>
      <c r="DD33" s="891">
        <v>11.068629121806381</v>
      </c>
      <c r="DE33" s="885">
        <v>1.5472184361463337</v>
      </c>
      <c r="DF33" s="885">
        <v>8.033429531617946</v>
      </c>
      <c r="DG33" s="885">
        <v>14.103828711994817</v>
      </c>
      <c r="DH33" s="885">
        <v>13.978410687716947</v>
      </c>
      <c r="DI33" s="736">
        <v>501.58354200000019</v>
      </c>
      <c r="DJ33" s="736">
        <v>930</v>
      </c>
      <c r="DK33" s="736"/>
      <c r="DL33" s="891">
        <v>12.833946455160952</v>
      </c>
      <c r="DM33" s="885">
        <v>1.0679476700928729</v>
      </c>
      <c r="DN33" s="885">
        <v>10.739950081984798</v>
      </c>
      <c r="DO33" s="885">
        <v>14.927942828337107</v>
      </c>
      <c r="DP33" s="885">
        <v>8.3212726017211658</v>
      </c>
      <c r="DQ33" s="885">
        <v>1014.1948500000004</v>
      </c>
      <c r="DR33" s="733">
        <v>1895</v>
      </c>
      <c r="DS33" s="1820"/>
      <c r="DT33" s="885">
        <v>10.797416524611037</v>
      </c>
      <c r="DU33" s="885">
        <v>1.2207197965260932</v>
      </c>
      <c r="DV33" s="885">
        <v>8.4026834286442469</v>
      </c>
      <c r="DW33" s="885">
        <v>13.192149620577831</v>
      </c>
      <c r="DX33" s="885">
        <v>11.305665514928052</v>
      </c>
      <c r="DY33" s="736">
        <v>500.86020000000104</v>
      </c>
      <c r="DZ33" s="736">
        <v>964</v>
      </c>
      <c r="EA33" s="885"/>
      <c r="EB33" s="1681">
        <v>-4.0999999999999996</v>
      </c>
      <c r="EC33" s="730">
        <v>-2</v>
      </c>
      <c r="ED33" s="730"/>
      <c r="EE33" s="730" t="s">
        <v>86</v>
      </c>
      <c r="EF33" s="730" t="s">
        <v>258</v>
      </c>
    </row>
    <row r="34" spans="1:139" ht="24" customHeight="1">
      <c r="A34" s="789" t="s">
        <v>16</v>
      </c>
      <c r="B34" s="873"/>
      <c r="C34" s="874">
        <v>17.005448304774497</v>
      </c>
      <c r="D34" s="874">
        <v>1.7672184704385629</v>
      </c>
      <c r="E34" s="874">
        <v>13.535587769660031</v>
      </c>
      <c r="F34" s="874">
        <v>20.475308839888964</v>
      </c>
      <c r="G34" s="874">
        <v>10.392072227477788</v>
      </c>
      <c r="H34" s="874">
        <v>877.58967199999972</v>
      </c>
      <c r="I34" s="875">
        <v>595</v>
      </c>
      <c r="J34" s="876"/>
      <c r="K34" s="874">
        <v>12.985466386301209</v>
      </c>
      <c r="L34" s="874">
        <v>4.8855875661174553</v>
      </c>
      <c r="M34" s="874">
        <v>3.3574028392703257</v>
      </c>
      <c r="N34" s="874">
        <v>22.613529933332092</v>
      </c>
      <c r="O34" s="874">
        <v>37.623504776627975</v>
      </c>
      <c r="P34" s="876">
        <v>219.49351800000005</v>
      </c>
      <c r="Q34" s="875">
        <v>127</v>
      </c>
      <c r="R34" s="876"/>
      <c r="S34" s="880">
        <v>14.863445732573858</v>
      </c>
      <c r="T34" s="1425">
        <v>3.4682694043361848</v>
      </c>
      <c r="U34" s="1425">
        <v>8.0278141375166729</v>
      </c>
      <c r="V34" s="1425">
        <v>21.699077327631041</v>
      </c>
      <c r="W34" s="1425">
        <v>23.334221867109378</v>
      </c>
      <c r="X34" s="603">
        <v>185.38259899999997</v>
      </c>
      <c r="Y34" s="604">
        <v>130</v>
      </c>
      <c r="Z34" s="603"/>
      <c r="AA34" s="1425">
        <v>13.375781819724978</v>
      </c>
      <c r="AB34" s="1425">
        <v>2.8508291790032327</v>
      </c>
      <c r="AC34" s="1425">
        <v>7.7777872872903542</v>
      </c>
      <c r="AD34" s="1425">
        <v>18.9737763521596</v>
      </c>
      <c r="AE34" s="1425">
        <v>21.313364836731836</v>
      </c>
      <c r="AF34" s="603">
        <v>432.72795400000109</v>
      </c>
      <c r="AG34" s="604">
        <v>315</v>
      </c>
      <c r="AH34" s="605"/>
      <c r="AI34" s="880">
        <v>10.32319118220494</v>
      </c>
      <c r="AJ34" s="1425">
        <v>2.0310706706530079</v>
      </c>
      <c r="AK34" s="1425">
        <v>6.3378280490399685</v>
      </c>
      <c r="AL34" s="1425">
        <v>14.308554315369914</v>
      </c>
      <c r="AM34" s="1425">
        <v>19.674833438657576</v>
      </c>
      <c r="AN34" s="603">
        <v>705.91579400000012</v>
      </c>
      <c r="AO34" s="792">
        <v>453</v>
      </c>
      <c r="AP34" s="1425"/>
      <c r="AQ34" s="880">
        <v>11.561737641196657</v>
      </c>
      <c r="AR34" s="1425">
        <v>1.9063209073709488</v>
      </c>
      <c r="AS34" s="1425">
        <v>7.8210972350113277</v>
      </c>
      <c r="AT34" s="1425">
        <v>15.302378047381987</v>
      </c>
      <c r="AU34" s="1425">
        <v>16.488186867157122</v>
      </c>
      <c r="AV34" s="603">
        <v>610.10477999999944</v>
      </c>
      <c r="AW34" s="604">
        <v>411</v>
      </c>
      <c r="AX34" s="1425"/>
      <c r="AY34" s="1425"/>
      <c r="AZ34" s="880">
        <v>12.640484346093473</v>
      </c>
      <c r="BA34" s="1425">
        <v>1.9857462672074306</v>
      </c>
      <c r="BB34" s="1425">
        <v>8.7440102321636992</v>
      </c>
      <c r="BC34" s="1425">
        <v>16.536958460023243</v>
      </c>
      <c r="BD34" s="1425">
        <v>15.709415975196578</v>
      </c>
      <c r="BE34" s="603">
        <v>644.3683229999998</v>
      </c>
      <c r="BF34" s="792">
        <v>399</v>
      </c>
      <c r="BG34" s="1425"/>
      <c r="BH34" s="880">
        <v>11.144627573322985</v>
      </c>
      <c r="BI34" s="1415">
        <v>1.8853064094001313</v>
      </c>
      <c r="BJ34" s="1415">
        <v>7.4460407699138393</v>
      </c>
      <c r="BK34" s="1415">
        <v>14.843214376732131</v>
      </c>
      <c r="BL34" s="1415">
        <v>16.916728683810032</v>
      </c>
      <c r="BM34" s="1426">
        <v>71412.834100000007</v>
      </c>
      <c r="BN34" s="1426">
        <v>473</v>
      </c>
      <c r="BO34" s="604"/>
      <c r="BP34" s="883" t="s">
        <v>197</v>
      </c>
      <c r="BQ34" s="883">
        <v>2.3831918898555617</v>
      </c>
      <c r="BR34" s="883">
        <v>7.3306256952000339</v>
      </c>
      <c r="BS34" s="883">
        <v>16.6815486525153</v>
      </c>
      <c r="BT34" s="883">
        <v>19.849863284724258</v>
      </c>
      <c r="BU34" s="715">
        <v>582.84847499999989</v>
      </c>
      <c r="BV34" s="715">
        <v>380</v>
      </c>
      <c r="BW34" s="713"/>
      <c r="BX34" s="888" t="s">
        <v>193</v>
      </c>
      <c r="BY34" s="882">
        <v>1.8462021352503521</v>
      </c>
      <c r="BZ34" s="882">
        <v>7.5064324614373747</v>
      </c>
      <c r="CA34" s="882">
        <v>14.749700847593889</v>
      </c>
      <c r="CB34" s="882">
        <v>16.59050212914735</v>
      </c>
      <c r="CC34" s="708">
        <v>711.00575199999935</v>
      </c>
      <c r="CD34" s="708">
        <v>499</v>
      </c>
      <c r="CE34" s="707"/>
      <c r="CF34" s="888">
        <v>11.194264462976452</v>
      </c>
      <c r="CG34" s="882">
        <v>1.0116431519933557</v>
      </c>
      <c r="CH34" s="882">
        <v>9.2107118159542054</v>
      </c>
      <c r="CI34" s="882">
        <v>13.177817109998699</v>
      </c>
      <c r="CJ34" s="882">
        <v>9.0371560841646303</v>
      </c>
      <c r="CK34" s="708">
        <v>1106.1567859999959</v>
      </c>
      <c r="CL34" s="708">
        <v>1644</v>
      </c>
      <c r="CM34" s="701"/>
      <c r="CN34" s="888">
        <v>13.18</v>
      </c>
      <c r="CO34" s="882">
        <v>1.3109999999999999</v>
      </c>
      <c r="CP34" s="882">
        <v>10.61</v>
      </c>
      <c r="CQ34" s="882">
        <v>15.75</v>
      </c>
      <c r="CR34" s="882">
        <v>9.9</v>
      </c>
      <c r="CS34" s="708">
        <v>1108.2660000000001</v>
      </c>
      <c r="CT34" s="708">
        <v>1294</v>
      </c>
      <c r="CU34" s="701"/>
      <c r="CV34" s="709">
        <v>12.189478490264065</v>
      </c>
      <c r="CW34" s="702">
        <v>1.2247580631141159</v>
      </c>
      <c r="CX34" s="702">
        <v>9.7880604010643761</v>
      </c>
      <c r="CY34" s="702">
        <v>14.590896579463756</v>
      </c>
      <c r="CZ34" s="702">
        <v>10.04766581353214</v>
      </c>
      <c r="DA34" s="705">
        <v>932.50379899999825</v>
      </c>
      <c r="DB34" s="707">
        <v>1255</v>
      </c>
      <c r="DC34" s="708"/>
      <c r="DD34" s="888">
        <v>12.233852136641648</v>
      </c>
      <c r="DE34" s="882">
        <v>1.4514301130085763</v>
      </c>
      <c r="DF34" s="882">
        <v>9.386561811454408</v>
      </c>
      <c r="DG34" s="882">
        <v>15.081142461828886</v>
      </c>
      <c r="DH34" s="882">
        <v>11.864048190196721</v>
      </c>
      <c r="DI34" s="708">
        <v>462.57768500000032</v>
      </c>
      <c r="DJ34" s="708">
        <v>719</v>
      </c>
      <c r="DK34" s="708"/>
      <c r="DL34" s="888">
        <v>11.851088817932578</v>
      </c>
      <c r="DM34" s="882">
        <v>1.0993813258399341</v>
      </c>
      <c r="DN34" s="882">
        <v>9.6954583750605821</v>
      </c>
      <c r="DO34" s="882">
        <v>14.006719260804573</v>
      </c>
      <c r="DP34" s="882">
        <v>9.2766271751874463</v>
      </c>
      <c r="DQ34" s="882">
        <v>915.05858800000192</v>
      </c>
      <c r="DR34" s="707">
        <v>1389</v>
      </c>
      <c r="DS34" s="1735"/>
      <c r="DT34" s="882">
        <v>9.5320276009480427</v>
      </c>
      <c r="DU34" s="882">
        <v>1.3982606094141183</v>
      </c>
      <c r="DV34" s="882">
        <v>6.7890058463408955</v>
      </c>
      <c r="DW34" s="882">
        <v>12.27504935555519</v>
      </c>
      <c r="DX34" s="882">
        <v>14.669078478906725</v>
      </c>
      <c r="DY34" s="708">
        <v>371.80462000000011</v>
      </c>
      <c r="DZ34" s="708">
        <v>632</v>
      </c>
      <c r="EA34" s="882"/>
      <c r="EB34" s="1676">
        <v>-1.6</v>
      </c>
      <c r="EC34" s="702">
        <v>-2.4</v>
      </c>
      <c r="ED34" s="702"/>
      <c r="EE34" s="702" t="s">
        <v>258</v>
      </c>
      <c r="EF34" s="702" t="s">
        <v>258</v>
      </c>
    </row>
    <row r="35" spans="1:139" s="269" customFormat="1" ht="6.75" customHeight="1">
      <c r="A35" s="1147"/>
      <c r="B35" s="1238"/>
      <c r="C35" s="1101"/>
      <c r="D35" s="1101"/>
      <c r="E35" s="1101"/>
      <c r="F35" s="1101"/>
      <c r="G35" s="1101"/>
      <c r="H35" s="1107"/>
      <c r="I35" s="1108"/>
      <c r="J35" s="1107"/>
      <c r="K35" s="1248"/>
      <c r="L35" s="1095"/>
      <c r="M35" s="1095"/>
      <c r="N35" s="1095"/>
      <c r="O35" s="1095"/>
      <c r="P35" s="1105"/>
      <c r="Q35" s="1106"/>
      <c r="R35" s="1105"/>
      <c r="S35" s="1095"/>
      <c r="T35" s="1095"/>
      <c r="U35" s="1095"/>
      <c r="V35" s="1095"/>
      <c r="W35" s="1095"/>
      <c r="X35" s="1105"/>
      <c r="Y35" s="1106"/>
      <c r="Z35" s="1094"/>
      <c r="AA35" s="1248"/>
      <c r="AB35" s="1095"/>
      <c r="AC35" s="1095"/>
      <c r="AD35" s="1095"/>
      <c r="AE35" s="1095"/>
      <c r="AF35" s="1105"/>
      <c r="AG35" s="1106"/>
      <c r="AH35" s="1235"/>
      <c r="AI35" s="1248"/>
      <c r="AJ35" s="1095"/>
      <c r="AK35" s="1095"/>
      <c r="AL35" s="1095"/>
      <c r="AM35" s="1095"/>
      <c r="AN35" s="1105"/>
      <c r="AO35" s="1106"/>
      <c r="AP35" s="1235"/>
      <c r="AQ35" s="1095"/>
      <c r="AR35" s="1095"/>
      <c r="AS35" s="1095"/>
      <c r="AT35" s="1095"/>
      <c r="AU35" s="1095"/>
      <c r="AV35" s="1105"/>
      <c r="AW35" s="1106"/>
      <c r="AX35" s="1106"/>
      <c r="AY35" s="1095"/>
      <c r="AZ35" s="1095"/>
      <c r="BA35" s="1095"/>
      <c r="BB35" s="1095"/>
      <c r="BC35" s="1095"/>
      <c r="BD35" s="1095"/>
      <c r="BE35" s="1106"/>
      <c r="BF35" s="1106"/>
      <c r="BG35" s="1106"/>
      <c r="BH35" s="1095"/>
      <c r="BI35" s="1095"/>
      <c r="BJ35" s="1095"/>
      <c r="BK35" s="1095"/>
      <c r="BL35" s="1095"/>
      <c r="BM35" s="1105"/>
      <c r="BN35" s="1110"/>
      <c r="BO35" s="1106"/>
      <c r="BP35" s="1101"/>
      <c r="BQ35" s="1101"/>
      <c r="BR35" s="1101"/>
      <c r="BS35" s="1101"/>
      <c r="BT35" s="1101"/>
      <c r="BU35" s="1107"/>
      <c r="BV35" s="1109"/>
      <c r="BW35" s="1108"/>
      <c r="BX35" s="1108"/>
      <c r="BY35" s="1467"/>
      <c r="BZ35" s="1467"/>
      <c r="CA35" s="1467"/>
      <c r="CB35" s="1467"/>
      <c r="CC35" s="1467"/>
      <c r="CD35" s="1109"/>
      <c r="CE35" s="1109"/>
      <c r="CF35" s="1109"/>
      <c r="CG35" s="1467"/>
      <c r="CH35" s="1467"/>
      <c r="CI35" s="1467"/>
      <c r="CJ35" s="1467"/>
      <c r="CK35" s="1467"/>
      <c r="CL35" s="1109"/>
      <c r="CM35" s="1109"/>
      <c r="CN35" s="1109"/>
      <c r="CO35" s="1467"/>
      <c r="CP35" s="1467"/>
      <c r="CQ35" s="1467"/>
      <c r="CR35" s="1467"/>
      <c r="CS35" s="1467"/>
      <c r="CT35" s="1109"/>
      <c r="CU35" s="1109"/>
      <c r="CV35" s="1109"/>
      <c r="CW35" s="702"/>
      <c r="CX35" s="702"/>
      <c r="CY35" s="702"/>
      <c r="CZ35" s="702"/>
      <c r="DA35" s="702"/>
      <c r="DB35" s="705"/>
      <c r="DC35" s="708"/>
      <c r="DD35" s="1467"/>
      <c r="DE35" s="1467"/>
      <c r="DF35" s="1109"/>
      <c r="DG35" s="1109"/>
      <c r="DH35" s="1109"/>
      <c r="DI35" s="1583"/>
      <c r="DJ35" s="1583"/>
      <c r="DK35" s="1583"/>
      <c r="DL35" s="1583"/>
      <c r="DM35" s="1583"/>
      <c r="DN35" s="1583"/>
      <c r="DO35" s="1583"/>
      <c r="DP35" s="1583"/>
      <c r="DQ35" s="1583"/>
      <c r="DR35" s="705"/>
      <c r="DS35" s="1583"/>
      <c r="DT35" s="1583"/>
      <c r="DU35" s="1583"/>
      <c r="DV35" s="1583"/>
      <c r="DW35" s="1583"/>
      <c r="DX35" s="1583"/>
      <c r="DY35" s="1868"/>
      <c r="DZ35" s="1868"/>
      <c r="EA35" s="1583"/>
      <c r="EB35" s="1583"/>
      <c r="EC35" s="1583"/>
      <c r="ED35" s="1583"/>
      <c r="EE35" s="1583"/>
      <c r="EF35" s="1583"/>
    </row>
    <row r="36" spans="1:139" ht="24.95" hidden="1" customHeight="1">
      <c r="A36" s="610" t="s">
        <v>420</v>
      </c>
      <c r="B36" s="611"/>
      <c r="C36" s="831"/>
      <c r="D36" s="831"/>
      <c r="E36" s="831"/>
      <c r="F36" s="831"/>
      <c r="G36" s="831"/>
      <c r="H36" s="831"/>
      <c r="I36" s="832"/>
      <c r="J36" s="834"/>
      <c r="K36" s="831"/>
      <c r="L36" s="831"/>
      <c r="M36" s="831"/>
      <c r="N36" s="831"/>
      <c r="O36" s="831"/>
      <c r="P36" s="834"/>
      <c r="Q36" s="832"/>
      <c r="R36" s="834"/>
      <c r="S36" s="717"/>
      <c r="T36" s="1403"/>
      <c r="U36" s="1403"/>
      <c r="V36" s="1403"/>
      <c r="W36" s="1403"/>
      <c r="X36" s="613"/>
      <c r="Y36" s="614"/>
      <c r="Z36" s="613"/>
      <c r="AA36" s="1403"/>
      <c r="AB36" s="1403"/>
      <c r="AC36" s="1403"/>
      <c r="AD36" s="1403"/>
      <c r="AE36" s="1403"/>
      <c r="AF36" s="613"/>
      <c r="AG36" s="614"/>
      <c r="AH36" s="1403"/>
      <c r="AI36" s="717"/>
      <c r="AJ36" s="1403"/>
      <c r="AK36" s="1403"/>
      <c r="AL36" s="1403"/>
      <c r="AM36" s="1403"/>
      <c r="AN36" s="613"/>
      <c r="AO36" s="785"/>
      <c r="AP36" s="1403"/>
      <c r="AQ36" s="717"/>
      <c r="AR36" s="1403"/>
      <c r="AS36" s="1403"/>
      <c r="AT36" s="1403"/>
      <c r="AU36" s="1403"/>
      <c r="AV36" s="613"/>
      <c r="AW36" s="614"/>
      <c r="AX36" s="1403"/>
      <c r="AY36" s="1403"/>
      <c r="AZ36" s="717"/>
      <c r="BA36" s="1403"/>
      <c r="BB36" s="1403"/>
      <c r="BC36" s="1403"/>
      <c r="BD36" s="1403"/>
      <c r="BE36" s="613"/>
      <c r="BF36" s="785"/>
      <c r="BG36" s="1403"/>
      <c r="BH36" s="1414"/>
      <c r="BI36" s="786"/>
      <c r="BJ36" s="786"/>
      <c r="BK36" s="786"/>
      <c r="BL36" s="786"/>
      <c r="BM36" s="786"/>
      <c r="BN36" s="786"/>
      <c r="BO36" s="614"/>
      <c r="BP36" s="1414"/>
      <c r="BQ36" s="1414"/>
      <c r="BR36" s="1414"/>
      <c r="BS36" s="1414"/>
      <c r="BT36" s="1414"/>
      <c r="BU36" s="1411"/>
      <c r="BV36" s="1411"/>
      <c r="BW36" s="720"/>
      <c r="BX36" s="1413"/>
      <c r="BY36" s="1414"/>
      <c r="BZ36" s="1414"/>
      <c r="CA36" s="1414"/>
      <c r="CB36" s="1414"/>
      <c r="CC36" s="1411"/>
      <c r="CD36" s="1411"/>
      <c r="CE36" s="720"/>
      <c r="CF36" s="1413"/>
      <c r="CG36" s="1414"/>
      <c r="CH36" s="1414"/>
      <c r="CI36" s="1414"/>
      <c r="CJ36" s="1414"/>
      <c r="CK36" s="1411"/>
      <c r="CL36" s="1411"/>
      <c r="CM36" s="721"/>
      <c r="CN36" s="1413"/>
      <c r="CO36" s="1414"/>
      <c r="CP36" s="1414"/>
      <c r="CQ36" s="1414"/>
      <c r="CR36" s="1414"/>
      <c r="CS36" s="1411"/>
      <c r="CT36" s="1411"/>
      <c r="CU36" s="721"/>
      <c r="CV36" s="716"/>
      <c r="CW36" s="717"/>
      <c r="CX36" s="717"/>
      <c r="CY36" s="717"/>
      <c r="CZ36" s="717"/>
      <c r="DA36" s="718"/>
      <c r="DB36" s="720"/>
      <c r="DC36" s="1411"/>
      <c r="DD36" s="1413"/>
      <c r="DE36" s="1414"/>
      <c r="DF36" s="1414"/>
      <c r="DG36" s="1414"/>
      <c r="DH36" s="1414"/>
      <c r="DI36" s="1411"/>
      <c r="DJ36" s="1411"/>
      <c r="DK36" s="1411"/>
      <c r="DL36" s="1411"/>
      <c r="DM36" s="1411"/>
      <c r="DN36" s="1411"/>
      <c r="DO36" s="1411"/>
      <c r="DP36" s="1411"/>
      <c r="DQ36" s="1411"/>
      <c r="DR36" s="720"/>
      <c r="DS36" s="1041"/>
      <c r="DT36" s="1411"/>
      <c r="DU36" s="1411"/>
      <c r="DV36" s="1411"/>
      <c r="DW36" s="1411"/>
      <c r="DX36" s="1411"/>
      <c r="DY36" s="1411"/>
      <c r="DZ36" s="1411"/>
      <c r="EA36" s="1411"/>
      <c r="EB36" s="1677"/>
      <c r="EC36" s="717"/>
      <c r="ED36" s="717"/>
      <c r="EE36" s="717"/>
      <c r="EF36" s="717"/>
      <c r="EG36" s="1446"/>
      <c r="EH36" s="191"/>
      <c r="EI36" s="191"/>
    </row>
    <row r="37" spans="1:139" ht="24.95" hidden="1" customHeight="1">
      <c r="A37" s="625" t="s">
        <v>422</v>
      </c>
      <c r="B37" s="609"/>
      <c r="C37" s="855"/>
      <c r="D37" s="855"/>
      <c r="E37" s="855"/>
      <c r="F37" s="855"/>
      <c r="G37" s="855"/>
      <c r="H37" s="855"/>
      <c r="I37" s="856"/>
      <c r="J37" s="857"/>
      <c r="K37" s="855"/>
      <c r="L37" s="855"/>
      <c r="M37" s="855"/>
      <c r="N37" s="855"/>
      <c r="O37" s="855"/>
      <c r="P37" s="857"/>
      <c r="Q37" s="856"/>
      <c r="R37" s="857"/>
      <c r="S37" s="702"/>
      <c r="T37" s="1421"/>
      <c r="U37" s="1421"/>
      <c r="V37" s="1421"/>
      <c r="W37" s="1421"/>
      <c r="X37" s="1402"/>
      <c r="Y37" s="597"/>
      <c r="Z37" s="1402"/>
      <c r="AA37" s="1421"/>
      <c r="AB37" s="1421"/>
      <c r="AC37" s="1421"/>
      <c r="AD37" s="1421"/>
      <c r="AE37" s="1421"/>
      <c r="AF37" s="1402"/>
      <c r="AG37" s="597"/>
      <c r="AH37" s="591"/>
      <c r="AI37" s="702"/>
      <c r="AJ37" s="1421"/>
      <c r="AK37" s="1421"/>
      <c r="AL37" s="1421"/>
      <c r="AM37" s="1421"/>
      <c r="AN37" s="1402"/>
      <c r="AO37" s="779"/>
      <c r="AP37" s="1421"/>
      <c r="AQ37" s="702"/>
      <c r="AR37" s="1421"/>
      <c r="AS37" s="1421"/>
      <c r="AT37" s="1421"/>
      <c r="AU37" s="1421"/>
      <c r="AV37" s="1402"/>
      <c r="AW37" s="597"/>
      <c r="AX37" s="1421"/>
      <c r="AY37" s="1421"/>
      <c r="AZ37" s="702"/>
      <c r="BA37" s="1421"/>
      <c r="BB37" s="1421"/>
      <c r="BC37" s="1421"/>
      <c r="BD37" s="1421"/>
      <c r="BE37" s="1402"/>
      <c r="BF37" s="779"/>
      <c r="BG37" s="1421"/>
      <c r="BH37" s="882"/>
      <c r="BI37" s="1412"/>
      <c r="BJ37" s="1412"/>
      <c r="BK37" s="1412"/>
      <c r="BL37" s="1412"/>
      <c r="BM37" s="1424"/>
      <c r="BN37" s="1424"/>
      <c r="BO37" s="597"/>
      <c r="BP37" s="882" t="s">
        <v>330</v>
      </c>
      <c r="BQ37" s="882" t="s">
        <v>330</v>
      </c>
      <c r="BR37" s="882" t="s">
        <v>330</v>
      </c>
      <c r="BS37" s="882" t="s">
        <v>330</v>
      </c>
      <c r="BT37" s="882" t="s">
        <v>330</v>
      </c>
      <c r="BU37" s="708" t="s">
        <v>330</v>
      </c>
      <c r="BV37" s="708" t="s">
        <v>330</v>
      </c>
      <c r="BW37" s="707"/>
      <c r="BX37" s="888">
        <v>20.207460953596961</v>
      </c>
      <c r="BY37" s="882">
        <v>3.3051158907353404</v>
      </c>
      <c r="BZ37" s="882">
        <v>13.676147097916086</v>
      </c>
      <c r="CA37" s="882">
        <v>26.738774809277832</v>
      </c>
      <c r="CB37" s="882">
        <v>16.355918728854576</v>
      </c>
      <c r="CC37" s="708">
        <v>221.82689900000022</v>
      </c>
      <c r="CD37" s="708">
        <v>306</v>
      </c>
      <c r="CE37" s="707"/>
      <c r="CF37" s="888">
        <v>16.719797613219171</v>
      </c>
      <c r="CG37" s="882">
        <v>1.6751498068883282</v>
      </c>
      <c r="CH37" s="882">
        <v>13.428467702321608</v>
      </c>
      <c r="CI37" s="882">
        <v>20.011127524116731</v>
      </c>
      <c r="CJ37" s="882">
        <v>10.01895983216869</v>
      </c>
      <c r="CK37" s="708">
        <v>321.51507000000043</v>
      </c>
      <c r="CL37" s="708">
        <v>836</v>
      </c>
      <c r="CM37" s="701"/>
      <c r="CN37" s="888">
        <v>19.158621572568908</v>
      </c>
      <c r="CO37" s="882">
        <v>1.9997108676846627</v>
      </c>
      <c r="CP37" s="882">
        <v>15.22882990038911</v>
      </c>
      <c r="CQ37" s="882">
        <v>23.088413244748704</v>
      </c>
      <c r="CR37" s="882">
        <v>10.437655235843406</v>
      </c>
      <c r="CS37" s="708">
        <v>337.15951199999967</v>
      </c>
      <c r="CT37" s="708">
        <v>738</v>
      </c>
      <c r="CU37" s="701"/>
      <c r="CV37" s="704">
        <v>20.433478724387701</v>
      </c>
      <c r="CW37" s="702">
        <v>2.079606431214545</v>
      </c>
      <c r="CX37" s="702">
        <v>16.34786705813076</v>
      </c>
      <c r="CY37" s="702">
        <v>24.519090390644642</v>
      </c>
      <c r="CZ37" s="702">
        <v>10.177446822760041</v>
      </c>
      <c r="DA37" s="705">
        <v>324.80975900000016</v>
      </c>
      <c r="DB37" s="707">
        <v>802</v>
      </c>
      <c r="DC37" s="708"/>
      <c r="DD37" s="888">
        <v>21.197087158848905</v>
      </c>
      <c r="DE37" s="882">
        <v>2.0990390699219796</v>
      </c>
      <c r="DF37" s="882">
        <v>17.053894336830606</v>
      </c>
      <c r="DG37" s="882">
        <v>25.340279980867209</v>
      </c>
      <c r="DH37" s="882">
        <v>9.902488272053537</v>
      </c>
      <c r="DI37" s="708">
        <v>174.67536799999971</v>
      </c>
      <c r="DJ37" s="708">
        <v>487</v>
      </c>
      <c r="DK37" s="708"/>
      <c r="DL37" s="708"/>
      <c r="DM37" s="708"/>
      <c r="DN37" s="708"/>
      <c r="DO37" s="708"/>
      <c r="DP37" s="708"/>
      <c r="DQ37" s="708"/>
      <c r="DR37" s="707"/>
      <c r="DS37" s="1040"/>
      <c r="DT37" s="708"/>
      <c r="DU37" s="708"/>
      <c r="DV37" s="708"/>
      <c r="DW37" s="708"/>
      <c r="DX37" s="708"/>
      <c r="DY37" s="708"/>
      <c r="DZ37" s="708"/>
      <c r="EA37" s="708"/>
      <c r="EB37" s="1676"/>
      <c r="EC37" s="702"/>
      <c r="ED37" s="702"/>
      <c r="EE37" s="702"/>
      <c r="EF37" s="702"/>
      <c r="EG37" s="1450"/>
      <c r="EH37" s="1449"/>
      <c r="EI37" s="191"/>
    </row>
    <row r="38" spans="1:139" ht="24.95" hidden="1" customHeight="1">
      <c r="A38" s="645" t="s">
        <v>421</v>
      </c>
      <c r="B38" s="629"/>
      <c r="C38" s="862"/>
      <c r="D38" s="862"/>
      <c r="E38" s="862"/>
      <c r="F38" s="862"/>
      <c r="G38" s="862"/>
      <c r="H38" s="862"/>
      <c r="I38" s="864"/>
      <c r="J38" s="863"/>
      <c r="K38" s="862"/>
      <c r="L38" s="862"/>
      <c r="M38" s="862"/>
      <c r="N38" s="862"/>
      <c r="O38" s="862"/>
      <c r="P38" s="863"/>
      <c r="Q38" s="864"/>
      <c r="R38" s="863"/>
      <c r="S38" s="730"/>
      <c r="T38" s="1427"/>
      <c r="U38" s="1427"/>
      <c r="V38" s="1427"/>
      <c r="W38" s="1427"/>
      <c r="X38" s="1407"/>
      <c r="Y38" s="632"/>
      <c r="Z38" s="1407"/>
      <c r="AA38" s="1427"/>
      <c r="AB38" s="1427"/>
      <c r="AC38" s="1427"/>
      <c r="AD38" s="1427"/>
      <c r="AE38" s="1427"/>
      <c r="AF38" s="1407"/>
      <c r="AG38" s="632"/>
      <c r="AH38" s="633"/>
      <c r="AI38" s="730"/>
      <c r="AJ38" s="1427"/>
      <c r="AK38" s="1427"/>
      <c r="AL38" s="1427"/>
      <c r="AM38" s="1427"/>
      <c r="AN38" s="1407"/>
      <c r="AO38" s="803"/>
      <c r="AP38" s="1427"/>
      <c r="AQ38" s="730"/>
      <c r="AR38" s="1427"/>
      <c r="AS38" s="1427"/>
      <c r="AT38" s="1427"/>
      <c r="AU38" s="1427"/>
      <c r="AV38" s="1407"/>
      <c r="AW38" s="632"/>
      <c r="AX38" s="1427"/>
      <c r="AY38" s="1427"/>
      <c r="AZ38" s="730"/>
      <c r="BA38" s="1427"/>
      <c r="BB38" s="1427"/>
      <c r="BC38" s="1427"/>
      <c r="BD38" s="1427"/>
      <c r="BE38" s="1407"/>
      <c r="BF38" s="803"/>
      <c r="BG38" s="1427"/>
      <c r="BH38" s="885"/>
      <c r="BI38" s="1417"/>
      <c r="BJ38" s="1417"/>
      <c r="BK38" s="1417"/>
      <c r="BL38" s="1417"/>
      <c r="BM38" s="1428"/>
      <c r="BN38" s="1428"/>
      <c r="BO38" s="632"/>
      <c r="BP38" s="885">
        <v>11.962853331805839</v>
      </c>
      <c r="BQ38" s="885">
        <v>2.4209602518206879</v>
      </c>
      <c r="BR38" s="885">
        <v>7.1591429610273556</v>
      </c>
      <c r="BS38" s="885">
        <v>16.766563702584321</v>
      </c>
      <c r="BT38" s="885">
        <v>20.237314499075573</v>
      </c>
      <c r="BU38" s="736">
        <v>141.72167399999992</v>
      </c>
      <c r="BV38" s="736">
        <v>211</v>
      </c>
      <c r="BW38" s="733"/>
      <c r="BX38" s="891">
        <v>19.934583866893796</v>
      </c>
      <c r="BY38" s="885">
        <v>1.9488984330379828</v>
      </c>
      <c r="BZ38" s="885">
        <v>16.099236515096095</v>
      </c>
      <c r="CA38" s="885">
        <v>23.769931218691497</v>
      </c>
      <c r="CB38" s="885">
        <v>9.7764691054053081</v>
      </c>
      <c r="CC38" s="736">
        <v>727.98616699999684</v>
      </c>
      <c r="CD38" s="736">
        <v>992</v>
      </c>
      <c r="CE38" s="733"/>
      <c r="CF38" s="891">
        <v>18.235393598384061</v>
      </c>
      <c r="CG38" s="885">
        <v>0.99032367389899689</v>
      </c>
      <c r="CH38" s="885">
        <v>16.291587399692627</v>
      </c>
      <c r="CI38" s="885">
        <v>20.179199797075494</v>
      </c>
      <c r="CJ38" s="885">
        <v>5.4307776169237982</v>
      </c>
      <c r="CK38" s="736">
        <v>1054.5168929999968</v>
      </c>
      <c r="CL38" s="736">
        <v>2394</v>
      </c>
      <c r="CM38" s="734"/>
      <c r="CN38" s="891">
        <v>18.694324400964963</v>
      </c>
      <c r="CO38" s="885">
        <v>1.1738885069680722</v>
      </c>
      <c r="CP38" s="885">
        <v>16.389836171898775</v>
      </c>
      <c r="CQ38" s="885">
        <v>20.99881263003115</v>
      </c>
      <c r="CR38" s="885">
        <v>6.2793844901262039</v>
      </c>
      <c r="CS38" s="736">
        <v>879.86985500000014</v>
      </c>
      <c r="CT38" s="736">
        <v>1781</v>
      </c>
      <c r="CU38" s="734"/>
      <c r="CV38" s="737">
        <v>18.913443037043223</v>
      </c>
      <c r="CW38" s="730">
        <v>1.2579793279890454</v>
      </c>
      <c r="CX38" s="730">
        <v>16.443884692578838</v>
      </c>
      <c r="CY38" s="730">
        <v>21.383001381507611</v>
      </c>
      <c r="CZ38" s="730">
        <v>6.6512444377536655</v>
      </c>
      <c r="DA38" s="731">
        <v>712.11484199999779</v>
      </c>
      <c r="DB38" s="733">
        <v>1559</v>
      </c>
      <c r="DC38" s="708"/>
      <c r="DD38" s="891">
        <v>16.140480945461452</v>
      </c>
      <c r="DE38" s="885">
        <v>1.5325036441877509</v>
      </c>
      <c r="DF38" s="885">
        <v>13.125566953576055</v>
      </c>
      <c r="DG38" s="885">
        <v>19.155394937346852</v>
      </c>
      <c r="DH38" s="885">
        <v>9.4947830201966585</v>
      </c>
      <c r="DI38" s="736">
        <v>362.43315299999909</v>
      </c>
      <c r="DJ38" s="736">
        <v>963</v>
      </c>
      <c r="DK38" s="736"/>
      <c r="DL38" s="736"/>
      <c r="DM38" s="736"/>
      <c r="DN38" s="736"/>
      <c r="DO38" s="736"/>
      <c r="DP38" s="736"/>
      <c r="DQ38" s="736"/>
      <c r="DR38" s="733"/>
      <c r="DS38" s="1833"/>
      <c r="DT38" s="736"/>
      <c r="DU38" s="736"/>
      <c r="DV38" s="736"/>
      <c r="DW38" s="736"/>
      <c r="DX38" s="736"/>
      <c r="DY38" s="736"/>
      <c r="DZ38" s="736"/>
      <c r="EA38" s="736"/>
      <c r="EB38" s="1681"/>
      <c r="EC38" s="730"/>
      <c r="ED38" s="730"/>
      <c r="EE38" s="730"/>
      <c r="EF38" s="730"/>
      <c r="EG38" s="1449"/>
      <c r="EH38" s="1449"/>
      <c r="EI38" s="191"/>
    </row>
    <row r="39" spans="1:139" ht="5.0999999999999996" hidden="1" customHeight="1">
      <c r="A39" s="811"/>
      <c r="B39" s="609"/>
      <c r="C39" s="855"/>
      <c r="D39" s="855"/>
      <c r="E39" s="855"/>
      <c r="F39" s="855"/>
      <c r="G39" s="855"/>
      <c r="H39" s="855"/>
      <c r="I39" s="856"/>
      <c r="J39" s="857"/>
      <c r="K39" s="855"/>
      <c r="L39" s="855"/>
      <c r="M39" s="855"/>
      <c r="N39" s="855"/>
      <c r="O39" s="855"/>
      <c r="P39" s="855"/>
      <c r="Q39" s="856"/>
      <c r="R39" s="857"/>
      <c r="S39" s="1421"/>
      <c r="T39" s="1421"/>
      <c r="U39" s="1421"/>
      <c r="V39" s="1421"/>
      <c r="W39" s="1421"/>
      <c r="X39" s="1421"/>
      <c r="Y39" s="597"/>
      <c r="Z39" s="1402"/>
      <c r="AA39" s="1421"/>
      <c r="AB39" s="1421"/>
      <c r="AC39" s="1421"/>
      <c r="AD39" s="1421"/>
      <c r="AE39" s="1421"/>
      <c r="AF39" s="597"/>
      <c r="AG39" s="597"/>
      <c r="AH39" s="1421"/>
      <c r="AI39" s="815"/>
      <c r="AJ39" s="815"/>
      <c r="AK39" s="815"/>
      <c r="AL39" s="815"/>
      <c r="AM39" s="815"/>
      <c r="AN39" s="816"/>
      <c r="AO39" s="1267"/>
      <c r="AP39" s="1421"/>
      <c r="AQ39" s="1421"/>
      <c r="AR39" s="1421"/>
      <c r="AS39" s="1421"/>
      <c r="AT39" s="1421"/>
      <c r="AU39" s="1421"/>
      <c r="AV39" s="1402"/>
      <c r="AW39" s="597"/>
      <c r="AX39" s="1421"/>
      <c r="AY39" s="1421"/>
      <c r="AZ39" s="1421"/>
      <c r="BA39" s="1421"/>
      <c r="BB39" s="1421"/>
      <c r="BC39" s="1421"/>
      <c r="BD39" s="1421"/>
      <c r="BE39" s="1402"/>
      <c r="BF39" s="597"/>
      <c r="BG39" s="1421"/>
      <c r="BH39" s="1412"/>
      <c r="BI39" s="1412"/>
      <c r="BJ39" s="1412"/>
      <c r="BK39" s="1412"/>
      <c r="BL39" s="1412"/>
      <c r="BM39" s="1424"/>
      <c r="BN39" s="1424"/>
      <c r="BO39" s="597"/>
      <c r="BP39" s="882"/>
      <c r="BQ39" s="882"/>
      <c r="BR39" s="882"/>
      <c r="BS39" s="882"/>
      <c r="BT39" s="882"/>
      <c r="BU39" s="708"/>
      <c r="BV39" s="708"/>
      <c r="BW39" s="707"/>
      <c r="BX39" s="882"/>
      <c r="BY39" s="882"/>
      <c r="BZ39" s="882"/>
      <c r="CA39" s="882"/>
      <c r="CB39" s="882"/>
      <c r="CC39" s="708"/>
      <c r="CD39" s="708"/>
      <c r="CE39" s="707"/>
      <c r="CF39" s="701"/>
      <c r="CG39" s="701"/>
      <c r="CH39" s="701"/>
      <c r="CI39" s="701"/>
      <c r="CJ39" s="701"/>
      <c r="CK39" s="701"/>
      <c r="CL39" s="701"/>
      <c r="CM39" s="701"/>
      <c r="CN39" s="701"/>
      <c r="CO39" s="701"/>
      <c r="CP39" s="701"/>
      <c r="CQ39" s="701"/>
      <c r="CR39" s="701"/>
      <c r="CS39" s="701"/>
      <c r="CT39" s="701"/>
      <c r="CU39" s="701"/>
      <c r="CV39" s="704"/>
      <c r="CW39" s="702"/>
      <c r="CX39" s="702"/>
      <c r="CY39" s="702"/>
      <c r="CZ39" s="702"/>
      <c r="DA39" s="705"/>
      <c r="DB39" s="707"/>
      <c r="DC39" s="701"/>
      <c r="DD39" s="888"/>
      <c r="DE39" s="882"/>
      <c r="DF39" s="882"/>
      <c r="DG39" s="882"/>
      <c r="DH39" s="882"/>
      <c r="DI39" s="708"/>
      <c r="DJ39" s="708"/>
      <c r="DK39" s="708"/>
      <c r="DL39" s="708"/>
      <c r="DM39" s="708"/>
      <c r="DN39" s="708"/>
      <c r="DO39" s="708"/>
      <c r="DP39" s="708"/>
      <c r="DQ39" s="708"/>
      <c r="DR39" s="707"/>
      <c r="DS39" s="1040"/>
      <c r="DT39" s="708"/>
      <c r="DU39" s="708"/>
      <c r="DV39" s="708"/>
      <c r="DW39" s="708"/>
      <c r="DX39" s="708"/>
      <c r="DY39" s="708"/>
      <c r="DZ39" s="708"/>
      <c r="EA39" s="708"/>
      <c r="EB39" s="1676"/>
      <c r="EC39" s="702"/>
      <c r="ED39" s="702"/>
      <c r="EE39" s="702"/>
      <c r="EF39" s="702"/>
    </row>
    <row r="40" spans="1:139" ht="24" customHeight="1">
      <c r="A40" s="608" t="s">
        <v>70</v>
      </c>
      <c r="B40" s="609"/>
      <c r="C40" s="855">
        <v>21.082787858456996</v>
      </c>
      <c r="D40" s="855">
        <v>0.87730348154731863</v>
      </c>
      <c r="E40" s="855">
        <v>19.334722513000646</v>
      </c>
      <c r="F40" s="855">
        <v>22.83085320391335</v>
      </c>
      <c r="G40" s="855">
        <v>4.161230893358363</v>
      </c>
      <c r="H40" s="855">
        <v>1463.9265740000176</v>
      </c>
      <c r="I40" s="856">
        <v>1989</v>
      </c>
      <c r="J40" s="857"/>
      <c r="K40" s="855">
        <v>23.064529565277297</v>
      </c>
      <c r="L40" s="855">
        <v>2.2669988727179287</v>
      </c>
      <c r="M40" s="855">
        <v>18.596938121630078</v>
      </c>
      <c r="N40" s="855">
        <v>27.53212100892452</v>
      </c>
      <c r="O40" s="855">
        <v>9.8289404355803658</v>
      </c>
      <c r="P40" s="857">
        <v>404.27481400000073</v>
      </c>
      <c r="Q40" s="856">
        <v>551</v>
      </c>
      <c r="R40" s="857"/>
      <c r="S40" s="1421">
        <v>25.298146983136355</v>
      </c>
      <c r="T40" s="1421">
        <v>1.4326318549348507</v>
      </c>
      <c r="U40" s="1421">
        <v>22.487567897676044</v>
      </c>
      <c r="V40" s="1421">
        <v>28.108726068596667</v>
      </c>
      <c r="W40" s="1421">
        <v>5.6629912692413296</v>
      </c>
      <c r="X40" s="1402">
        <v>1534.1350940000113</v>
      </c>
      <c r="Y40" s="597">
        <v>1718</v>
      </c>
      <c r="Z40" s="1402"/>
      <c r="AA40" s="1421">
        <v>24.617579111811079</v>
      </c>
      <c r="AB40" s="1421">
        <v>1.8715484249507623</v>
      </c>
      <c r="AC40" s="1421">
        <v>20.942536802287588</v>
      </c>
      <c r="AD40" s="1421">
        <v>28.292621421334569</v>
      </c>
      <c r="AE40" s="1421">
        <v>7.6024877038084817</v>
      </c>
      <c r="AF40" s="1402">
        <v>896.30655799999704</v>
      </c>
      <c r="AG40" s="597">
        <v>987</v>
      </c>
      <c r="AH40" s="591"/>
      <c r="AI40" s="1431">
        <v>18.31472705963531</v>
      </c>
      <c r="AJ40" s="1421">
        <v>1.2220863475276094</v>
      </c>
      <c r="AK40" s="1421">
        <v>15.903268610239424</v>
      </c>
      <c r="AL40" s="1421">
        <v>20.726185509031193</v>
      </c>
      <c r="AM40" s="1421">
        <v>6.6726975703668732</v>
      </c>
      <c r="AN40" s="1402">
        <v>1021.3397360000015</v>
      </c>
      <c r="AO40" s="779">
        <v>1342</v>
      </c>
      <c r="AP40" s="1421"/>
      <c r="AQ40" s="1431">
        <v>17.66558825415537</v>
      </c>
      <c r="AR40" s="1421">
        <v>1.4219881977309483</v>
      </c>
      <c r="AS40" s="1421">
        <v>14.867100226571619</v>
      </c>
      <c r="AT40" s="1421">
        <v>20.464076281739121</v>
      </c>
      <c r="AU40" s="1421">
        <v>8.0494811566575635</v>
      </c>
      <c r="AV40" s="1402">
        <v>862.30515399999786</v>
      </c>
      <c r="AW40" s="597">
        <v>1126</v>
      </c>
      <c r="AX40" s="1421"/>
      <c r="AY40" s="1421"/>
      <c r="AZ40" s="1431">
        <v>17.262263961968799</v>
      </c>
      <c r="BA40" s="1421">
        <v>1.3737301272630924</v>
      </c>
      <c r="BB40" s="1421">
        <v>14.559351001241957</v>
      </c>
      <c r="BC40" s="1421">
        <v>19.96517692269564</v>
      </c>
      <c r="BD40" s="1421">
        <v>7.9579951406699223</v>
      </c>
      <c r="BE40" s="1402">
        <v>906.68068999999969</v>
      </c>
      <c r="BF40" s="779">
        <v>1230</v>
      </c>
      <c r="BG40" s="1421"/>
      <c r="BH40" s="781">
        <v>16.60391339577361</v>
      </c>
      <c r="BI40" s="1412">
        <v>0.93338178803776695</v>
      </c>
      <c r="BJ40" s="1412">
        <v>14.767983401880761</v>
      </c>
      <c r="BK40" s="1412">
        <v>18.439843389666457</v>
      </c>
      <c r="BL40" s="1412">
        <v>5.6214566156153989</v>
      </c>
      <c r="BM40" s="1424">
        <v>1535.0387099999982</v>
      </c>
      <c r="BN40" s="1424">
        <v>2002</v>
      </c>
      <c r="BO40" s="597"/>
      <c r="BP40" s="882">
        <v>15.399963849720926</v>
      </c>
      <c r="BQ40" s="882">
        <v>1.1080009392303403</v>
      </c>
      <c r="BR40" s="882">
        <v>13.220279110121844</v>
      </c>
      <c r="BS40" s="882">
        <v>17.579648589320009</v>
      </c>
      <c r="BT40" s="882">
        <v>7.1948281829922536</v>
      </c>
      <c r="BU40" s="708">
        <v>1266.2198229999983</v>
      </c>
      <c r="BV40" s="708">
        <v>1781</v>
      </c>
      <c r="BW40" s="707"/>
      <c r="BX40" s="888">
        <v>18.660262471926252</v>
      </c>
      <c r="BY40" s="882">
        <v>1.2073787168796086</v>
      </c>
      <c r="BZ40" s="882">
        <v>16.28698834744149</v>
      </c>
      <c r="CA40" s="882">
        <v>21.033536596411018</v>
      </c>
      <c r="CB40" s="882">
        <v>6.4703201184660175</v>
      </c>
      <c r="CC40" s="708">
        <v>1621.700217000013</v>
      </c>
      <c r="CD40" s="708">
        <v>2200</v>
      </c>
      <c r="CE40" s="707"/>
      <c r="CF40" s="888">
        <v>17.592597506246491</v>
      </c>
      <c r="CG40" s="882">
        <v>0.75132609292930952</v>
      </c>
      <c r="CH40" s="882">
        <v>16.118314604446891</v>
      </c>
      <c r="CI40" s="882">
        <v>19.066880408046092</v>
      </c>
      <c r="CJ40" s="882">
        <v>4.2706944933091373</v>
      </c>
      <c r="CK40" s="708">
        <v>2308.9477370000163</v>
      </c>
      <c r="CL40" s="708">
        <v>5119</v>
      </c>
      <c r="CM40" s="701"/>
      <c r="CN40" s="888">
        <v>18.642864464346392</v>
      </c>
      <c r="CO40" s="882">
        <v>0.72601472147071378</v>
      </c>
      <c r="CP40" s="882">
        <v>17.218543271190615</v>
      </c>
      <c r="CQ40" s="882">
        <v>20.067185657502172</v>
      </c>
      <c r="CR40" s="882">
        <v>3.8943303099112425</v>
      </c>
      <c r="CS40" s="708">
        <v>2542.6033209999955</v>
      </c>
      <c r="CT40" s="708">
        <v>5352</v>
      </c>
      <c r="CU40" s="701"/>
      <c r="CV40" s="704">
        <v>16.906473472628338</v>
      </c>
      <c r="CW40" s="702">
        <v>0.65202379589610437</v>
      </c>
      <c r="CX40" s="702">
        <v>15.627387779534244</v>
      </c>
      <c r="CY40" s="702">
        <v>18.185559165722434</v>
      </c>
      <c r="CZ40" s="702">
        <v>3.8566516958828463</v>
      </c>
      <c r="DA40" s="705">
        <v>2499.1368820000002</v>
      </c>
      <c r="DB40" s="707">
        <v>6029</v>
      </c>
      <c r="DC40" s="708"/>
      <c r="DD40" s="888">
        <v>16.169054552250355</v>
      </c>
      <c r="DE40" s="882">
        <v>0.89470445842157642</v>
      </c>
      <c r="DF40" s="882">
        <v>14.41164044168165</v>
      </c>
      <c r="DG40" s="882">
        <v>17.926468662819062</v>
      </c>
      <c r="DH40" s="882">
        <v>5.5334370697453945</v>
      </c>
      <c r="DI40" s="708">
        <v>1078.0834800000041</v>
      </c>
      <c r="DJ40" s="708">
        <v>2948</v>
      </c>
      <c r="DK40" s="708"/>
      <c r="DL40" s="888">
        <v>17.39286257153822</v>
      </c>
      <c r="DM40" s="882">
        <v>0.65474879302364319</v>
      </c>
      <c r="DN40" s="882">
        <v>16.10832368829713</v>
      </c>
      <c r="DO40" s="882">
        <v>18.677401454779311</v>
      </c>
      <c r="DP40" s="882">
        <v>3.7644682715717992</v>
      </c>
      <c r="DQ40" s="882">
        <v>2213.2447400000106</v>
      </c>
      <c r="DR40" s="707">
        <v>6062</v>
      </c>
      <c r="DS40" s="1735"/>
      <c r="DT40" s="882">
        <v>16.729541900761578</v>
      </c>
      <c r="DU40" s="882">
        <v>0.91968246472463444</v>
      </c>
      <c r="DV40" s="882">
        <v>14.922992816932629</v>
      </c>
      <c r="DW40" s="882">
        <v>18.536090984590526</v>
      </c>
      <c r="DX40" s="882">
        <v>5.4973559358655706</v>
      </c>
      <c r="DY40" s="708">
        <v>1027.8954440000034</v>
      </c>
      <c r="DZ40" s="708">
        <v>2714</v>
      </c>
      <c r="EA40" s="882"/>
      <c r="EB40" s="1676">
        <v>-2</v>
      </c>
      <c r="EC40" s="702">
        <v>-0.7</v>
      </c>
      <c r="ED40" s="702"/>
      <c r="EE40" s="702"/>
      <c r="EF40" s="702"/>
    </row>
    <row r="41" spans="1:139" ht="7.5" customHeight="1" thickBot="1">
      <c r="A41" s="367"/>
      <c r="B41" s="368"/>
      <c r="C41" s="368"/>
      <c r="D41" s="368"/>
      <c r="E41" s="368"/>
      <c r="F41" s="368"/>
      <c r="G41" s="368"/>
      <c r="H41" s="368"/>
      <c r="I41" s="368"/>
      <c r="J41" s="368"/>
      <c r="K41" s="368"/>
      <c r="L41" s="368"/>
      <c r="M41" s="368"/>
      <c r="N41" s="368"/>
      <c r="O41" s="368"/>
      <c r="P41" s="368"/>
      <c r="Q41" s="368"/>
      <c r="R41" s="368"/>
      <c r="S41" s="368"/>
      <c r="T41" s="368"/>
      <c r="U41" s="368"/>
      <c r="V41" s="368"/>
      <c r="W41" s="368"/>
      <c r="X41" s="368"/>
      <c r="Y41" s="368"/>
      <c r="Z41" s="368"/>
      <c r="AA41" s="368"/>
      <c r="AB41" s="368"/>
      <c r="AC41" s="368"/>
      <c r="AD41" s="368"/>
      <c r="AE41" s="368"/>
      <c r="AF41" s="368"/>
      <c r="AG41" s="368"/>
      <c r="AH41" s="368"/>
      <c r="AI41" s="368"/>
      <c r="AJ41" s="368"/>
      <c r="AK41" s="368"/>
      <c r="AL41" s="368"/>
      <c r="AM41" s="368"/>
      <c r="AN41" s="368"/>
      <c r="AO41" s="368"/>
      <c r="AP41" s="368"/>
      <c r="AQ41" s="368"/>
      <c r="AR41" s="368"/>
      <c r="AS41" s="368"/>
      <c r="AT41" s="368"/>
      <c r="AU41" s="368"/>
      <c r="AV41" s="368"/>
      <c r="AW41" s="368"/>
      <c r="AX41" s="368"/>
      <c r="AY41" s="368"/>
      <c r="AZ41" s="368"/>
      <c r="BA41" s="368"/>
      <c r="BB41" s="368"/>
      <c r="BC41" s="368"/>
      <c r="BD41" s="368"/>
      <c r="BE41" s="368"/>
      <c r="BF41" s="368"/>
      <c r="BG41" s="368"/>
      <c r="BH41" s="368"/>
      <c r="BI41" s="368"/>
      <c r="BJ41" s="368"/>
      <c r="BK41" s="368"/>
      <c r="BL41" s="368"/>
      <c r="BM41" s="368"/>
      <c r="BN41" s="368"/>
      <c r="BO41" s="368"/>
      <c r="BP41" s="313"/>
      <c r="BQ41" s="313"/>
      <c r="BR41" s="313"/>
      <c r="BS41" s="313"/>
      <c r="BT41" s="313"/>
      <c r="BU41" s="230"/>
      <c r="BV41" s="230"/>
      <c r="BW41" s="368"/>
      <c r="BX41" s="313"/>
      <c r="BY41" s="313"/>
      <c r="BZ41" s="313"/>
      <c r="CA41" s="313"/>
      <c r="CB41" s="313"/>
      <c r="CC41" s="230"/>
      <c r="CD41" s="230"/>
      <c r="CE41" s="368"/>
      <c r="CF41" s="229"/>
      <c r="CG41" s="229"/>
      <c r="CH41" s="229"/>
      <c r="CI41" s="229"/>
      <c r="CJ41" s="229"/>
      <c r="CK41" s="229"/>
      <c r="CL41" s="229"/>
      <c r="CM41" s="229"/>
      <c r="CN41" s="229"/>
      <c r="CO41" s="229"/>
      <c r="CP41" s="229"/>
      <c r="CQ41" s="229"/>
      <c r="CR41" s="229"/>
      <c r="CS41" s="229"/>
      <c r="CT41" s="229"/>
      <c r="CU41" s="229"/>
      <c r="CV41" s="229"/>
      <c r="CW41" s="229"/>
      <c r="CX41" s="229"/>
      <c r="CY41" s="229"/>
      <c r="CZ41" s="229"/>
      <c r="DA41" s="229"/>
      <c r="DB41" s="229"/>
      <c r="DC41" s="229"/>
      <c r="DD41" s="261"/>
      <c r="DE41" s="261"/>
      <c r="DF41" s="261"/>
      <c r="DG41" s="261"/>
      <c r="DH41" s="261"/>
      <c r="DI41" s="261"/>
      <c r="DJ41" s="261"/>
      <c r="DK41" s="261"/>
      <c r="DL41" s="261"/>
      <c r="DM41" s="261"/>
      <c r="DN41" s="261"/>
      <c r="DO41" s="261"/>
      <c r="DP41" s="261"/>
      <c r="DQ41" s="261"/>
      <c r="DR41" s="261"/>
      <c r="DS41" s="261"/>
      <c r="DT41" s="261"/>
      <c r="DU41" s="261"/>
      <c r="DV41" s="261"/>
      <c r="DW41" s="261"/>
      <c r="DX41" s="261"/>
      <c r="DY41" s="261"/>
      <c r="DZ41" s="261"/>
      <c r="EA41" s="261"/>
      <c r="EB41" s="229"/>
      <c r="EC41" s="229"/>
      <c r="ED41" s="229"/>
      <c r="EE41" s="229"/>
      <c r="EF41" s="229"/>
    </row>
    <row r="42" spans="1:139" ht="123.75" customHeight="1" thickTop="1">
      <c r="A42" s="1986" t="s">
        <v>496</v>
      </c>
      <c r="B42" s="1986"/>
      <c r="C42" s="1986"/>
      <c r="D42" s="1986"/>
      <c r="E42" s="1986"/>
      <c r="F42" s="1986"/>
      <c r="G42" s="1986"/>
      <c r="H42" s="1986"/>
      <c r="I42" s="1986"/>
      <c r="J42" s="1986"/>
      <c r="K42" s="1986"/>
      <c r="L42" s="1986"/>
      <c r="M42" s="1986"/>
      <c r="N42" s="1986"/>
      <c r="O42" s="1986"/>
      <c r="P42" s="1986"/>
      <c r="Q42" s="1986"/>
      <c r="R42" s="1986"/>
      <c r="S42" s="1986"/>
      <c r="T42" s="1986"/>
      <c r="U42" s="1986"/>
      <c r="V42" s="1986"/>
      <c r="W42" s="1986"/>
      <c r="X42" s="1986"/>
      <c r="Y42" s="1986"/>
      <c r="Z42" s="1986"/>
      <c r="AA42" s="1986"/>
      <c r="AB42" s="1986"/>
      <c r="AC42" s="1986"/>
      <c r="AD42" s="1986"/>
      <c r="AE42" s="1986"/>
      <c r="AF42" s="1986"/>
      <c r="AG42" s="1986"/>
      <c r="AH42" s="1986"/>
      <c r="AI42" s="1986"/>
      <c r="AJ42" s="1986"/>
      <c r="AK42" s="1986"/>
      <c r="AL42" s="1986"/>
      <c r="AM42" s="1986"/>
      <c r="AN42" s="1986"/>
      <c r="AO42" s="1986"/>
      <c r="AP42" s="1986"/>
      <c r="AQ42" s="1986"/>
      <c r="AR42" s="1986"/>
      <c r="AS42" s="1986"/>
      <c r="AT42" s="1986"/>
      <c r="AU42" s="1986"/>
      <c r="AV42" s="1986"/>
      <c r="AW42" s="1986"/>
      <c r="AX42" s="1986"/>
      <c r="AY42" s="1986"/>
      <c r="AZ42" s="1986"/>
      <c r="BA42" s="1986"/>
      <c r="BB42" s="1986"/>
      <c r="BC42" s="1986"/>
      <c r="BD42" s="1986"/>
      <c r="BE42" s="1986"/>
      <c r="BF42" s="1986"/>
      <c r="BG42" s="1986"/>
      <c r="BH42" s="1986"/>
      <c r="BI42" s="1986"/>
      <c r="BJ42" s="1986"/>
      <c r="BK42" s="1986"/>
      <c r="BL42" s="1986"/>
      <c r="BM42" s="1986"/>
      <c r="BN42" s="1986"/>
      <c r="BO42" s="1986"/>
      <c r="BP42" s="1986"/>
      <c r="BQ42" s="1986"/>
      <c r="BR42" s="1986"/>
      <c r="BS42" s="1986"/>
      <c r="BT42" s="1986"/>
      <c r="BU42" s="1986"/>
      <c r="BV42" s="1986"/>
      <c r="BW42" s="1986"/>
      <c r="BX42" s="1986"/>
      <c r="BY42" s="1986"/>
      <c r="BZ42" s="1986"/>
      <c r="CA42" s="1986"/>
      <c r="CB42" s="1986"/>
      <c r="CC42" s="1986"/>
      <c r="CD42" s="1986"/>
      <c r="CE42" s="1986"/>
      <c r="CF42" s="1986"/>
      <c r="CG42" s="1986"/>
      <c r="CH42" s="1986"/>
      <c r="CI42" s="1986"/>
      <c r="CJ42" s="1986"/>
      <c r="CK42" s="1986"/>
      <c r="CL42" s="1986"/>
      <c r="CM42" s="272"/>
      <c r="CN42" s="272"/>
      <c r="CO42" s="272"/>
      <c r="CP42" s="272"/>
      <c r="CQ42" s="272"/>
      <c r="CR42" s="272"/>
      <c r="CS42" s="272"/>
      <c r="CT42" s="272"/>
      <c r="CU42" s="272"/>
      <c r="CV42" s="272"/>
      <c r="CW42" s="272"/>
      <c r="CX42" s="927"/>
      <c r="CY42" s="927"/>
      <c r="CZ42" s="927"/>
      <c r="DA42" s="927"/>
      <c r="DB42" s="927"/>
      <c r="DC42" s="928"/>
      <c r="DD42" s="928"/>
      <c r="DE42" s="928"/>
      <c r="DF42" s="928"/>
      <c r="DG42" s="928"/>
      <c r="DH42" s="928"/>
      <c r="DI42" s="928"/>
      <c r="DT42" s="928"/>
      <c r="DU42" s="928"/>
      <c r="DV42" s="928"/>
      <c r="DW42" s="928"/>
      <c r="DX42" s="928"/>
      <c r="DY42" s="928"/>
      <c r="DZ42" s="928"/>
      <c r="EB42" s="928"/>
      <c r="EC42" s="928"/>
      <c r="ED42" s="928"/>
      <c r="EE42" s="928"/>
      <c r="EF42" s="191"/>
    </row>
    <row r="43" spans="1:139" ht="15" customHeight="1">
      <c r="A43" s="175"/>
      <c r="K43" s="328"/>
      <c r="L43" s="328"/>
      <c r="M43" s="328"/>
      <c r="N43" s="328"/>
      <c r="O43" s="328"/>
      <c r="P43" s="328"/>
      <c r="Q43" s="329"/>
      <c r="R43" s="329"/>
      <c r="S43" s="328"/>
      <c r="T43" s="328"/>
      <c r="U43" s="328"/>
      <c r="V43" s="328"/>
      <c r="W43" s="328"/>
      <c r="X43" s="328"/>
      <c r="Y43" s="329"/>
      <c r="Z43" s="330"/>
      <c r="DD43" s="933"/>
      <c r="DE43" s="933"/>
      <c r="DF43" s="933"/>
      <c r="DG43" s="933"/>
      <c r="DH43" s="933"/>
      <c r="DI43" s="933"/>
      <c r="DJ43" s="934"/>
      <c r="DK43" s="934"/>
      <c r="DL43" s="934"/>
      <c r="DM43" s="934"/>
      <c r="DN43" s="934"/>
      <c r="DO43" s="934"/>
      <c r="DP43" s="934"/>
      <c r="DQ43" s="934"/>
      <c r="DR43" s="934"/>
      <c r="DS43" s="934"/>
      <c r="DT43" s="737"/>
      <c r="DU43" s="730"/>
      <c r="DV43" s="730"/>
      <c r="DW43" s="730"/>
      <c r="DX43" s="730"/>
      <c r="DY43" s="736"/>
      <c r="DZ43" s="736"/>
      <c r="EA43" s="736"/>
    </row>
  </sheetData>
  <mergeCells count="119">
    <mergeCell ref="CV2:EF2"/>
    <mergeCell ref="EE3:EF4"/>
    <mergeCell ref="CV3:DB3"/>
    <mergeCell ref="CV4:CV5"/>
    <mergeCell ref="CW4:CW5"/>
    <mergeCell ref="CX4:CY4"/>
    <mergeCell ref="CZ4:CZ5"/>
    <mergeCell ref="DA4:DA5"/>
    <mergeCell ref="DB4:DB5"/>
    <mergeCell ref="DD3:DJ3"/>
    <mergeCell ref="DD4:DD5"/>
    <mergeCell ref="DE4:DE5"/>
    <mergeCell ref="DF4:DG4"/>
    <mergeCell ref="DH4:DH5"/>
    <mergeCell ref="DI4:DI5"/>
    <mergeCell ref="DJ4:DJ5"/>
    <mergeCell ref="DL3:DR3"/>
    <mergeCell ref="DL4:DL5"/>
    <mergeCell ref="DN4:DO4"/>
    <mergeCell ref="DP4:DP5"/>
    <mergeCell ref="DR4:DR5"/>
    <mergeCell ref="DM4:DM5"/>
    <mergeCell ref="DQ4:DQ5"/>
    <mergeCell ref="DT3:EA3"/>
    <mergeCell ref="BP3:BV3"/>
    <mergeCell ref="CL4:CL5"/>
    <mergeCell ref="BF4:BF5"/>
    <mergeCell ref="CK4:CK5"/>
    <mergeCell ref="BH4:BH5"/>
    <mergeCell ref="BI4:BI5"/>
    <mergeCell ref="BJ4:BK4"/>
    <mergeCell ref="BL4:BL5"/>
    <mergeCell ref="K4:K5"/>
    <mergeCell ref="AK4:AL4"/>
    <mergeCell ref="S4:S5"/>
    <mergeCell ref="T4:T5"/>
    <mergeCell ref="AA4:AA5"/>
    <mergeCell ref="AE4:AE5"/>
    <mergeCell ref="CB4:CB5"/>
    <mergeCell ref="BT4:BT5"/>
    <mergeCell ref="BU4:BU5"/>
    <mergeCell ref="BV4:BV5"/>
    <mergeCell ref="BP4:BP5"/>
    <mergeCell ref="BQ4:BQ5"/>
    <mergeCell ref="BR4:BS4"/>
    <mergeCell ref="BA4:BA5"/>
    <mergeCell ref="AA3:AG3"/>
    <mergeCell ref="BH3:BN3"/>
    <mergeCell ref="AG4:AG5"/>
    <mergeCell ref="AF4:AF5"/>
    <mergeCell ref="E4:F4"/>
    <mergeCell ref="CC4:CC5"/>
    <mergeCell ref="CS4:CS5"/>
    <mergeCell ref="CT4:CT5"/>
    <mergeCell ref="Y4:Y5"/>
    <mergeCell ref="BD4:BD5"/>
    <mergeCell ref="BE4:BE5"/>
    <mergeCell ref="AC4:AD4"/>
    <mergeCell ref="AB4:AB5"/>
    <mergeCell ref="AM4:AM5"/>
    <mergeCell ref="AJ4:AJ5"/>
    <mergeCell ref="AQ4:AQ5"/>
    <mergeCell ref="AR4:AR5"/>
    <mergeCell ref="AV4:AV5"/>
    <mergeCell ref="AW4:AW5"/>
    <mergeCell ref="AZ4:AZ5"/>
    <mergeCell ref="BB4:BC4"/>
    <mergeCell ref="AS4:AT4"/>
    <mergeCell ref="AU4:AU5"/>
    <mergeCell ref="AI4:AI5"/>
    <mergeCell ref="AO4:AO5"/>
    <mergeCell ref="D4:D5"/>
    <mergeCell ref="H4:H5"/>
    <mergeCell ref="M4:N4"/>
    <mergeCell ref="X4:X5"/>
    <mergeCell ref="A42:CL42"/>
    <mergeCell ref="AI3:AO3"/>
    <mergeCell ref="CF3:CL3"/>
    <mergeCell ref="BX3:CD3"/>
    <mergeCell ref="BX4:BX5"/>
    <mergeCell ref="BY4:BY5"/>
    <mergeCell ref="BZ4:CA4"/>
    <mergeCell ref="AZ3:BF3"/>
    <mergeCell ref="AQ3:AW3"/>
    <mergeCell ref="CF4:CF5"/>
    <mergeCell ref="CD4:CD5"/>
    <mergeCell ref="C4:C5"/>
    <mergeCell ref="I4:I5"/>
    <mergeCell ref="G4:G5"/>
    <mergeCell ref="O4:O5"/>
    <mergeCell ref="P4:P5"/>
    <mergeCell ref="AN4:AN5"/>
    <mergeCell ref="W4:W5"/>
    <mergeCell ref="Q4:Q5"/>
    <mergeCell ref="U4:V4"/>
    <mergeCell ref="DT4:DT5"/>
    <mergeCell ref="DU4:DU5"/>
    <mergeCell ref="DV4:DW4"/>
    <mergeCell ref="DX4:DX5"/>
    <mergeCell ref="DY4:DY5"/>
    <mergeCell ref="DZ4:DZ5"/>
    <mergeCell ref="EA4:EA5"/>
    <mergeCell ref="A1:EF1"/>
    <mergeCell ref="EB3:EC4"/>
    <mergeCell ref="CG4:CG5"/>
    <mergeCell ref="CH4:CI4"/>
    <mergeCell ref="CJ4:CJ5"/>
    <mergeCell ref="A3:A5"/>
    <mergeCell ref="K3:Q3"/>
    <mergeCell ref="C3:I3"/>
    <mergeCell ref="S3:Y3"/>
    <mergeCell ref="L4:L5"/>
    <mergeCell ref="BM4:BM5"/>
    <mergeCell ref="BN4:BN5"/>
    <mergeCell ref="CN3:CT3"/>
    <mergeCell ref="CN4:CN5"/>
    <mergeCell ref="CO4:CO5"/>
    <mergeCell ref="CP4:CQ4"/>
    <mergeCell ref="CR4:CR5"/>
  </mergeCells>
  <phoneticPr fontId="7" type="noConversion"/>
  <printOptions horizontalCentered="1"/>
  <pageMargins left="0.19685039370078741" right="0.19685039370078741" top="0.70866141732283472" bottom="0.51181102362204722" header="0.31496062992125984" footer="0.31496062992125984"/>
  <pageSetup paperSize="9" scale="48" orientation="landscape" r:id="rId1"/>
  <headerFooter>
    <oddFooter xml:space="preserve">&amp;C&amp;12Perú:Indicadores de &amp;14Resultados de los Programas Presupuestales, Primer Semestre 2019&amp;R&amp;14&amp;P+46 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6">
    <tabColor rgb="FF0070C0"/>
  </sheetPr>
  <dimension ref="A1:DH40"/>
  <sheetViews>
    <sheetView showGridLines="0" view="pageBreakPreview" zoomScale="50" zoomScaleNormal="60" zoomScaleSheetLayoutView="50" zoomScalePageLayoutView="60" workbookViewId="0">
      <selection activeCell="BO18" sqref="BO18"/>
    </sheetView>
  </sheetViews>
  <sheetFormatPr baseColWidth="10" defaultRowHeight="12.75"/>
  <cols>
    <col min="1" max="1" width="33.140625" style="175" customWidth="1"/>
    <col min="2" max="2" width="10.7109375" style="175" hidden="1" customWidth="1"/>
    <col min="3" max="3" width="0.28515625" style="175" hidden="1" customWidth="1"/>
    <col min="4" max="4" width="7.42578125" style="175" hidden="1" customWidth="1"/>
    <col min="5" max="7" width="10.7109375" style="175" hidden="1" customWidth="1"/>
    <col min="8" max="8" width="8.28515625" style="175" hidden="1" customWidth="1"/>
    <col min="9" max="9" width="10.7109375" style="175" hidden="1" customWidth="1"/>
    <col min="10" max="10" width="7.140625" style="175" hidden="1" customWidth="1"/>
    <col min="11" max="11" width="0.85546875" style="175" hidden="1" customWidth="1"/>
    <col min="12" max="12" width="9.28515625" style="175" hidden="1" customWidth="1"/>
    <col min="13" max="13" width="6.5703125" style="175" hidden="1" customWidth="1"/>
    <col min="14" max="14" width="8.7109375" style="175" hidden="1" customWidth="1"/>
    <col min="15" max="15" width="10.7109375" style="175" hidden="1" customWidth="1"/>
    <col min="16" max="16" width="11.7109375" style="175" hidden="1" customWidth="1"/>
    <col min="17" max="17" width="10.7109375" style="175" hidden="1" customWidth="1"/>
    <col min="18" max="18" width="11.28515625" style="175" hidden="1" customWidth="1"/>
    <col min="19" max="19" width="0.5703125" style="175" hidden="1" customWidth="1"/>
    <col min="20" max="20" width="11.28515625" style="175" hidden="1" customWidth="1"/>
    <col min="21" max="21" width="10.7109375" style="175" hidden="1" customWidth="1"/>
    <col min="22" max="22" width="8.7109375" style="175" hidden="1" customWidth="1"/>
    <col min="23" max="23" width="0.28515625" style="175" hidden="1" customWidth="1"/>
    <col min="24" max="24" width="11.28515625" style="175" hidden="1" customWidth="1"/>
    <col min="25" max="25" width="10.7109375" style="175" hidden="1" customWidth="1"/>
    <col min="26" max="26" width="11.28515625" style="175" hidden="1" customWidth="1"/>
    <col min="27" max="27" width="0.7109375" style="175" hidden="1" customWidth="1"/>
    <col min="28" max="28" width="11" style="175" hidden="1" customWidth="1"/>
    <col min="29" max="29" width="9.28515625" style="175" hidden="1" customWidth="1"/>
    <col min="30" max="31" width="8.7109375" style="175" hidden="1" customWidth="1"/>
    <col min="32" max="32" width="11.28515625" style="175" hidden="1" customWidth="1"/>
    <col min="33" max="33" width="9.42578125" style="175" hidden="1" customWidth="1"/>
    <col min="34" max="34" width="11.28515625" style="175" hidden="1" customWidth="1"/>
    <col min="35" max="35" width="11.42578125" style="175" hidden="1" customWidth="1"/>
    <col min="36" max="36" width="8.5703125" style="175" hidden="1" customWidth="1"/>
    <col min="37" max="38" width="10.7109375" style="175" hidden="1" customWidth="1"/>
    <col min="39" max="39" width="11.42578125" style="175" hidden="1" customWidth="1"/>
    <col min="40" max="40" width="9.28515625" style="175" hidden="1" customWidth="1"/>
    <col min="41" max="41" width="7.140625" style="175" hidden="1" customWidth="1"/>
    <col min="42" max="42" width="0.7109375" style="175" hidden="1" customWidth="1"/>
    <col min="43" max="43" width="9.42578125" style="175" hidden="1" customWidth="1"/>
    <col min="44" max="44" width="8.5703125" style="175" hidden="1" customWidth="1"/>
    <col min="45" max="45" width="8.7109375" style="175" hidden="1" customWidth="1"/>
    <col min="46" max="46" width="10" style="175" hidden="1" customWidth="1"/>
    <col min="47" max="47" width="11.5703125" style="175" hidden="1" customWidth="1"/>
    <col min="48" max="48" width="9.28515625" style="175" hidden="1" customWidth="1"/>
    <col min="49" max="49" width="11.28515625" style="175" hidden="1" customWidth="1"/>
    <col min="50" max="50" width="0.5703125" style="175" hidden="1" customWidth="1"/>
    <col min="51" max="51" width="9.7109375" style="175" hidden="1" customWidth="1"/>
    <col min="52" max="52" width="8.5703125" style="175" hidden="1" customWidth="1"/>
    <col min="53" max="54" width="9.7109375" style="175" hidden="1" customWidth="1"/>
    <col min="55" max="55" width="12.28515625" style="175" hidden="1" customWidth="1"/>
    <col min="56" max="56" width="8.5703125" style="175" hidden="1" customWidth="1"/>
    <col min="57" max="57" width="11.28515625" style="175" hidden="1" customWidth="1"/>
    <col min="58" max="58" width="2.5703125" style="175" hidden="1" customWidth="1"/>
    <col min="59" max="59" width="11.28515625" style="175" hidden="1" customWidth="1"/>
    <col min="60" max="60" width="7.28515625" style="175" hidden="1" customWidth="1"/>
    <col min="61" max="61" width="10.5703125" style="175" hidden="1" customWidth="1"/>
    <col min="62" max="62" width="10.85546875" style="175" hidden="1" customWidth="1"/>
    <col min="63" max="63" width="12.28515625" style="175" hidden="1" customWidth="1"/>
    <col min="64" max="64" width="8.85546875" style="175" hidden="1" customWidth="1"/>
    <col min="65" max="65" width="11.28515625" style="176" hidden="1" customWidth="1"/>
    <col min="66" max="66" width="1.28515625" style="175" hidden="1" customWidth="1"/>
    <col min="67" max="67" width="11.28515625" style="175" customWidth="1"/>
    <col min="68" max="68" width="11.42578125" style="175" hidden="1" customWidth="1"/>
    <col min="69" max="70" width="11.28515625" style="175" hidden="1" customWidth="1"/>
    <col min="71" max="71" width="12.28515625" style="175" customWidth="1"/>
    <col min="72" max="72" width="8.7109375" style="175" hidden="1" customWidth="1"/>
    <col min="73" max="73" width="11.28515625" style="176" customWidth="1"/>
    <col min="74" max="74" width="1.28515625" style="176" customWidth="1"/>
    <col min="75" max="75" width="11.28515625" style="175" customWidth="1"/>
    <col min="76" max="78" width="9.7109375" style="175" hidden="1" customWidth="1"/>
    <col min="79" max="79" width="12.28515625" style="175" customWidth="1"/>
    <col min="80" max="80" width="9.7109375" style="175" hidden="1" customWidth="1"/>
    <col min="81" max="81" width="11.28515625" style="175" customWidth="1"/>
    <col min="82" max="82" width="1.28515625" style="175" customWidth="1"/>
    <col min="83" max="83" width="11.28515625" style="927" customWidth="1"/>
    <col min="84" max="84" width="11.42578125" style="927" hidden="1" customWidth="1"/>
    <col min="85" max="85" width="8.85546875" style="927" hidden="1" customWidth="1"/>
    <col min="86" max="86" width="13.140625" style="927" hidden="1" customWidth="1"/>
    <col min="87" max="87" width="12.28515625" style="927" customWidth="1"/>
    <col min="88" max="88" width="8.7109375" style="927" hidden="1" customWidth="1"/>
    <col min="89" max="89" width="11.28515625" style="928" customWidth="1"/>
    <col min="90" max="90" width="1.28515625" style="928" customWidth="1"/>
    <col min="91" max="91" width="11.28515625" style="927" customWidth="1"/>
    <col min="92" max="94" width="11.28515625" style="927" hidden="1" customWidth="1"/>
    <col min="95" max="95" width="12.28515625" style="927" customWidth="1"/>
    <col min="96" max="96" width="12.140625" style="927" hidden="1" customWidth="1"/>
    <col min="97" max="97" width="11.28515625" style="928" customWidth="1"/>
    <col min="98" max="98" width="1.28515625" style="928" customWidth="1"/>
    <col min="99" max="99" width="11.28515625" style="928" customWidth="1"/>
    <col min="100" max="100" width="15.28515625" style="928" hidden="1" customWidth="1"/>
    <col min="101" max="102" width="11.28515625" style="928" customWidth="1"/>
    <col min="103" max="103" width="12.28515625" style="928" customWidth="1"/>
    <col min="104" max="104" width="14.42578125" style="928" hidden="1" customWidth="1"/>
    <col min="105" max="105" width="11.28515625" style="928" customWidth="1"/>
    <col min="106" max="106" width="1.28515625" style="928" customWidth="1"/>
    <col min="107" max="108" width="11.7109375" style="928" customWidth="1"/>
    <col min="109" max="109" width="2.140625" style="928" customWidth="1"/>
    <col min="110" max="111" width="8.7109375" style="928" customWidth="1"/>
    <col min="112" max="112" width="2.140625" style="928" customWidth="1"/>
    <col min="113" max="16384" width="11.42578125" style="175"/>
  </cols>
  <sheetData>
    <row r="1" spans="1:112" ht="54.95" customHeight="1">
      <c r="A1" s="1964" t="s">
        <v>467</v>
      </c>
      <c r="B1" s="1964"/>
      <c r="C1" s="1964"/>
      <c r="D1" s="1964"/>
      <c r="E1" s="1964"/>
      <c r="F1" s="1964"/>
      <c r="G1" s="1964"/>
      <c r="H1" s="1964"/>
      <c r="I1" s="1964"/>
      <c r="J1" s="1964"/>
      <c r="K1" s="1964"/>
      <c r="L1" s="1964"/>
      <c r="M1" s="1964"/>
      <c r="N1" s="1964"/>
      <c r="O1" s="1964"/>
      <c r="P1" s="1964"/>
      <c r="Q1" s="1964"/>
      <c r="R1" s="1964"/>
      <c r="S1" s="1964"/>
      <c r="T1" s="1964"/>
      <c r="U1" s="1964"/>
      <c r="V1" s="1964"/>
      <c r="W1" s="1964"/>
      <c r="X1" s="1964"/>
      <c r="Y1" s="1964"/>
      <c r="Z1" s="1964"/>
      <c r="AA1" s="1964"/>
      <c r="AB1" s="1964"/>
      <c r="AC1" s="1964"/>
      <c r="AD1" s="1964"/>
      <c r="AE1" s="1964"/>
      <c r="AF1" s="1964"/>
      <c r="AG1" s="1964"/>
      <c r="AH1" s="1964"/>
      <c r="AI1" s="1964"/>
      <c r="AJ1" s="1964"/>
      <c r="AK1" s="1964"/>
      <c r="AL1" s="1964"/>
      <c r="AM1" s="1964"/>
      <c r="AN1" s="1964"/>
      <c r="AO1" s="1964"/>
      <c r="AP1" s="1964"/>
      <c r="AQ1" s="1964"/>
      <c r="AR1" s="1964"/>
      <c r="AS1" s="1964"/>
      <c r="AT1" s="1964"/>
      <c r="AU1" s="1964"/>
      <c r="AV1" s="1964"/>
      <c r="AW1" s="1964"/>
      <c r="AX1" s="1964"/>
      <c r="AY1" s="1964"/>
      <c r="AZ1" s="1964"/>
      <c r="BA1" s="1964"/>
      <c r="BB1" s="1964"/>
      <c r="BC1" s="1964"/>
      <c r="BD1" s="1964"/>
      <c r="BE1" s="1964"/>
      <c r="BF1" s="1964"/>
      <c r="BG1" s="1964"/>
      <c r="BH1" s="1964"/>
      <c r="BI1" s="1964"/>
      <c r="BJ1" s="1964"/>
      <c r="BK1" s="1964"/>
      <c r="BL1" s="1964"/>
      <c r="BM1" s="1964"/>
      <c r="BN1" s="1964"/>
      <c r="BO1" s="1964"/>
      <c r="BP1" s="1964"/>
      <c r="BQ1" s="1964"/>
      <c r="BR1" s="1964"/>
      <c r="BS1" s="1964"/>
      <c r="BT1" s="1964"/>
      <c r="BU1" s="1964"/>
      <c r="BV1" s="1964"/>
      <c r="BW1" s="1964"/>
      <c r="BX1" s="1964"/>
      <c r="BY1" s="1964"/>
      <c r="BZ1" s="1964"/>
      <c r="CA1" s="1964"/>
      <c r="CB1" s="1964"/>
      <c r="CC1" s="1964"/>
      <c r="CD1" s="1964"/>
      <c r="CE1" s="1964"/>
      <c r="CF1" s="1964"/>
      <c r="CG1" s="1964"/>
      <c r="CH1" s="1964"/>
      <c r="CI1" s="1964"/>
      <c r="CJ1" s="1964"/>
      <c r="CK1" s="1964"/>
      <c r="CL1" s="1964"/>
      <c r="CM1" s="1964"/>
      <c r="CN1" s="1964"/>
      <c r="CO1" s="1964"/>
      <c r="CP1" s="1964"/>
      <c r="CQ1" s="1964"/>
      <c r="CR1" s="1964"/>
      <c r="CS1" s="1964"/>
      <c r="CT1" s="1964"/>
      <c r="CU1" s="1964"/>
      <c r="CV1" s="1964"/>
      <c r="CW1" s="1964"/>
      <c r="CX1" s="1964"/>
      <c r="CY1" s="1964"/>
      <c r="CZ1" s="1964"/>
      <c r="DA1" s="1964"/>
      <c r="DB1" s="1964"/>
      <c r="DC1" s="1964"/>
      <c r="DD1" s="1964"/>
      <c r="DE1" s="1964"/>
      <c r="DF1" s="1964"/>
      <c r="DG1" s="1964"/>
      <c r="DH1" s="1964"/>
    </row>
    <row r="2" spans="1:112" ht="24" customHeight="1" thickBot="1">
      <c r="A2" s="1994"/>
      <c r="B2" s="1994"/>
      <c r="C2" s="1994"/>
      <c r="D2" s="1994"/>
      <c r="E2" s="331"/>
      <c r="F2" s="331"/>
      <c r="G2" s="331"/>
      <c r="H2" s="331"/>
      <c r="I2" s="331"/>
      <c r="J2" s="331"/>
      <c r="K2" s="331"/>
      <c r="AA2" s="191"/>
      <c r="CM2" s="1973"/>
      <c r="CN2" s="1973"/>
      <c r="CO2" s="1973"/>
      <c r="CP2" s="1973"/>
      <c r="CQ2" s="1973"/>
      <c r="CR2" s="1973"/>
      <c r="CS2" s="1973"/>
      <c r="CT2" s="1973"/>
      <c r="CU2" s="1973"/>
      <c r="CV2" s="1973"/>
      <c r="CW2" s="1973"/>
      <c r="CX2" s="1973"/>
      <c r="CY2" s="1973"/>
      <c r="CZ2" s="1973"/>
      <c r="DA2" s="1973"/>
      <c r="DB2" s="1973"/>
      <c r="DC2" s="1973"/>
      <c r="DD2" s="1973"/>
      <c r="DE2" s="1973"/>
      <c r="DF2" s="1973"/>
      <c r="DG2" s="1973"/>
      <c r="DH2" s="1973"/>
    </row>
    <row r="3" spans="1:112" s="333" customFormat="1" ht="23.1" customHeight="1" thickTop="1">
      <c r="A3" s="1978" t="s">
        <v>18</v>
      </c>
      <c r="B3" s="985">
        <v>1996</v>
      </c>
      <c r="C3" s="985"/>
      <c r="D3" s="1952">
        <v>2000</v>
      </c>
      <c r="E3" s="1952"/>
      <c r="F3" s="1952"/>
      <c r="G3" s="1952"/>
      <c r="H3" s="1952"/>
      <c r="I3" s="1952"/>
      <c r="J3" s="1952"/>
      <c r="K3" s="958"/>
      <c r="L3" s="1955" t="s">
        <v>106</v>
      </c>
      <c r="M3" s="1955"/>
      <c r="N3" s="1955"/>
      <c r="O3" s="1955"/>
      <c r="P3" s="1955"/>
      <c r="Q3" s="1955"/>
      <c r="R3" s="1955"/>
      <c r="S3" s="958"/>
      <c r="T3" s="1955">
        <v>2009</v>
      </c>
      <c r="U3" s="1955"/>
      <c r="V3" s="1955"/>
      <c r="W3" s="1955"/>
      <c r="X3" s="1955"/>
      <c r="Y3" s="1955"/>
      <c r="Z3" s="1955"/>
      <c r="AA3" s="893"/>
      <c r="AB3" s="1955">
        <v>2010</v>
      </c>
      <c r="AC3" s="1955"/>
      <c r="AD3" s="1955"/>
      <c r="AE3" s="1955"/>
      <c r="AF3" s="1955"/>
      <c r="AG3" s="1955"/>
      <c r="AH3" s="1955"/>
      <c r="AI3" s="1952" t="s">
        <v>92</v>
      </c>
      <c r="AJ3" s="1952"/>
      <c r="AK3" s="1952"/>
      <c r="AL3" s="1952"/>
      <c r="AM3" s="1952"/>
      <c r="AN3" s="1952"/>
      <c r="AO3" s="1952"/>
      <c r="AP3" s="958"/>
      <c r="AQ3" s="1955">
        <v>2011</v>
      </c>
      <c r="AR3" s="1955"/>
      <c r="AS3" s="1955"/>
      <c r="AT3" s="1955"/>
      <c r="AU3" s="1955"/>
      <c r="AV3" s="1955"/>
      <c r="AW3" s="1955"/>
      <c r="AX3" s="958"/>
      <c r="AY3" s="1955">
        <v>2012</v>
      </c>
      <c r="AZ3" s="1955"/>
      <c r="BA3" s="1955"/>
      <c r="BB3" s="1955"/>
      <c r="BC3" s="1955"/>
      <c r="BD3" s="1955"/>
      <c r="BE3" s="1955"/>
      <c r="BF3" s="1075"/>
      <c r="BG3" s="1965">
        <v>2013</v>
      </c>
      <c r="BH3" s="1965"/>
      <c r="BI3" s="1965"/>
      <c r="BJ3" s="1965"/>
      <c r="BK3" s="1965"/>
      <c r="BL3" s="1965"/>
      <c r="BM3" s="1965"/>
      <c r="BN3" s="1075"/>
      <c r="BO3" s="1965">
        <v>2014</v>
      </c>
      <c r="BP3" s="1965"/>
      <c r="BQ3" s="1965"/>
      <c r="BR3" s="1965"/>
      <c r="BS3" s="1965"/>
      <c r="BT3" s="1965"/>
      <c r="BU3" s="1965"/>
      <c r="BV3" s="1077"/>
      <c r="BW3" s="1965">
        <v>2015</v>
      </c>
      <c r="BX3" s="1965"/>
      <c r="BY3" s="1965"/>
      <c r="BZ3" s="1965"/>
      <c r="CA3" s="1965"/>
      <c r="CB3" s="1965"/>
      <c r="CC3" s="1965"/>
      <c r="CD3" s="904"/>
      <c r="CE3" s="1965">
        <v>2016</v>
      </c>
      <c r="CF3" s="1965"/>
      <c r="CG3" s="1965"/>
      <c r="CH3" s="1965"/>
      <c r="CI3" s="1965"/>
      <c r="CJ3" s="1965"/>
      <c r="CK3" s="1965"/>
      <c r="CL3" s="947"/>
      <c r="CM3" s="1965">
        <v>2017</v>
      </c>
      <c r="CN3" s="1965"/>
      <c r="CO3" s="1965"/>
      <c r="CP3" s="1965"/>
      <c r="CQ3" s="1965"/>
      <c r="CR3" s="1965"/>
      <c r="CS3" s="1965"/>
      <c r="CT3" s="1750"/>
      <c r="CU3" s="1965">
        <v>2018</v>
      </c>
      <c r="CV3" s="1965"/>
      <c r="CW3" s="1965"/>
      <c r="CX3" s="1965"/>
      <c r="CY3" s="1965"/>
      <c r="CZ3" s="1965"/>
      <c r="DA3" s="1965"/>
      <c r="DB3" s="947"/>
      <c r="DC3" s="1988" t="s">
        <v>401</v>
      </c>
      <c r="DD3" s="1988"/>
      <c r="DE3" s="1857"/>
      <c r="DF3" s="1988" t="s">
        <v>395</v>
      </c>
      <c r="DG3" s="1988"/>
      <c r="DH3" s="1861"/>
    </row>
    <row r="4" spans="1:112" s="185" customFormat="1" ht="38.25" customHeight="1">
      <c r="A4" s="1979"/>
      <c r="B4" s="1959" t="s">
        <v>0</v>
      </c>
      <c r="C4" s="456"/>
      <c r="D4" s="2022" t="s">
        <v>0</v>
      </c>
      <c r="E4" s="2025" t="s">
        <v>54</v>
      </c>
      <c r="F4" s="2022" t="s">
        <v>1</v>
      </c>
      <c r="G4" s="2022"/>
      <c r="H4" s="2022" t="s">
        <v>2</v>
      </c>
      <c r="I4" s="2025" t="s">
        <v>46</v>
      </c>
      <c r="J4" s="1959" t="s">
        <v>43</v>
      </c>
      <c r="K4" s="456"/>
      <c r="L4" s="1959" t="s">
        <v>0</v>
      </c>
      <c r="M4" s="1956" t="s">
        <v>54</v>
      </c>
      <c r="N4" s="1959" t="s">
        <v>1</v>
      </c>
      <c r="O4" s="1959"/>
      <c r="P4" s="1959" t="s">
        <v>2</v>
      </c>
      <c r="Q4" s="1956" t="s">
        <v>46</v>
      </c>
      <c r="R4" s="1959" t="s">
        <v>43</v>
      </c>
      <c r="S4" s="483"/>
      <c r="T4" s="1959" t="s">
        <v>0</v>
      </c>
      <c r="U4" s="1956" t="s">
        <v>54</v>
      </c>
      <c r="V4" s="1959" t="s">
        <v>1</v>
      </c>
      <c r="W4" s="1959"/>
      <c r="X4" s="1959" t="s">
        <v>2</v>
      </c>
      <c r="Y4" s="1956" t="s">
        <v>46</v>
      </c>
      <c r="Z4" s="1959" t="s">
        <v>43</v>
      </c>
      <c r="AA4" s="462"/>
      <c r="AB4" s="1959" t="s">
        <v>0</v>
      </c>
      <c r="AC4" s="1956" t="s">
        <v>54</v>
      </c>
      <c r="AD4" s="1959" t="s">
        <v>1</v>
      </c>
      <c r="AE4" s="1959"/>
      <c r="AF4" s="1959" t="s">
        <v>2</v>
      </c>
      <c r="AG4" s="1956" t="s">
        <v>46</v>
      </c>
      <c r="AH4" s="1959" t="s">
        <v>43</v>
      </c>
      <c r="AI4" s="1959" t="s">
        <v>0</v>
      </c>
      <c r="AJ4" s="1956" t="s">
        <v>54</v>
      </c>
      <c r="AK4" s="1959" t="s">
        <v>1</v>
      </c>
      <c r="AL4" s="1959"/>
      <c r="AM4" s="1959" t="s">
        <v>2</v>
      </c>
      <c r="AN4" s="1956" t="s">
        <v>46</v>
      </c>
      <c r="AO4" s="1959" t="s">
        <v>43</v>
      </c>
      <c r="AP4" s="483"/>
      <c r="AQ4" s="1959" t="s">
        <v>0</v>
      </c>
      <c r="AR4" s="1956" t="s">
        <v>54</v>
      </c>
      <c r="AS4" s="1959" t="s">
        <v>1</v>
      </c>
      <c r="AT4" s="1959"/>
      <c r="AU4" s="1959" t="s">
        <v>2</v>
      </c>
      <c r="AV4" s="1956" t="s">
        <v>46</v>
      </c>
      <c r="AW4" s="1959" t="s">
        <v>43</v>
      </c>
      <c r="AX4" s="960"/>
      <c r="AY4" s="1959" t="s">
        <v>0</v>
      </c>
      <c r="AZ4" s="1956" t="s">
        <v>54</v>
      </c>
      <c r="BA4" s="1959" t="s">
        <v>1</v>
      </c>
      <c r="BB4" s="1959"/>
      <c r="BC4" s="1959" t="s">
        <v>2</v>
      </c>
      <c r="BD4" s="1956" t="s">
        <v>46</v>
      </c>
      <c r="BE4" s="1959" t="s">
        <v>43</v>
      </c>
      <c r="BF4" s="1071"/>
      <c r="BG4" s="1959" t="s">
        <v>0</v>
      </c>
      <c r="BH4" s="1956" t="s">
        <v>54</v>
      </c>
      <c r="BI4" s="2021" t="s">
        <v>1</v>
      </c>
      <c r="BJ4" s="2021"/>
      <c r="BK4" s="1959" t="s">
        <v>2</v>
      </c>
      <c r="BL4" s="2025" t="s">
        <v>46</v>
      </c>
      <c r="BM4" s="1961" t="s">
        <v>43</v>
      </c>
      <c r="BN4" s="1071"/>
      <c r="BO4" s="1959" t="s">
        <v>0</v>
      </c>
      <c r="BP4" s="1956" t="s">
        <v>54</v>
      </c>
      <c r="BQ4" s="1958" t="s">
        <v>1</v>
      </c>
      <c r="BR4" s="1958"/>
      <c r="BS4" s="1959" t="s">
        <v>2</v>
      </c>
      <c r="BT4" s="1956" t="s">
        <v>46</v>
      </c>
      <c r="BU4" s="1961" t="s">
        <v>43</v>
      </c>
      <c r="BV4" s="1073"/>
      <c r="BW4" s="1959" t="s">
        <v>0</v>
      </c>
      <c r="BX4" s="1956" t="s">
        <v>54</v>
      </c>
      <c r="BY4" s="1958" t="s">
        <v>1</v>
      </c>
      <c r="BZ4" s="1958"/>
      <c r="CA4" s="1959" t="s">
        <v>2</v>
      </c>
      <c r="CB4" s="1956" t="s">
        <v>46</v>
      </c>
      <c r="CC4" s="1961" t="s">
        <v>43</v>
      </c>
      <c r="CD4" s="435"/>
      <c r="CE4" s="1959" t="s">
        <v>0</v>
      </c>
      <c r="CF4" s="1956" t="s">
        <v>54</v>
      </c>
      <c r="CG4" s="1958" t="s">
        <v>1</v>
      </c>
      <c r="CH4" s="1958"/>
      <c r="CI4" s="1959" t="s">
        <v>2</v>
      </c>
      <c r="CJ4" s="1956" t="s">
        <v>46</v>
      </c>
      <c r="CK4" s="1961" t="s">
        <v>43</v>
      </c>
      <c r="CL4" s="1397"/>
      <c r="CM4" s="1959" t="s">
        <v>0</v>
      </c>
      <c r="CN4" s="1956" t="s">
        <v>54</v>
      </c>
      <c r="CO4" s="1958" t="s">
        <v>1</v>
      </c>
      <c r="CP4" s="1958"/>
      <c r="CQ4" s="1959" t="s">
        <v>2</v>
      </c>
      <c r="CR4" s="1956" t="s">
        <v>46</v>
      </c>
      <c r="CS4" s="1961" t="s">
        <v>43</v>
      </c>
      <c r="CT4" s="1748"/>
      <c r="CU4" s="1959" t="s">
        <v>0</v>
      </c>
      <c r="CV4" s="1956" t="s">
        <v>54</v>
      </c>
      <c r="CW4" s="1958" t="s">
        <v>1</v>
      </c>
      <c r="CX4" s="1958"/>
      <c r="CY4" s="1959" t="s">
        <v>2</v>
      </c>
      <c r="CZ4" s="1956" t="s">
        <v>46</v>
      </c>
      <c r="DA4" s="1961" t="s">
        <v>43</v>
      </c>
      <c r="DB4" s="1052"/>
      <c r="DC4" s="1989"/>
      <c r="DD4" s="1989"/>
      <c r="DE4" s="1399"/>
      <c r="DF4" s="1989"/>
      <c r="DG4" s="1989"/>
      <c r="DH4" s="1855"/>
    </row>
    <row r="5" spans="1:112" s="185" customFormat="1" ht="45.75" customHeight="1" thickBot="1">
      <c r="A5" s="1980"/>
      <c r="B5" s="1960"/>
      <c r="C5" s="369"/>
      <c r="D5" s="2023"/>
      <c r="E5" s="2026"/>
      <c r="F5" s="466" t="s">
        <v>3</v>
      </c>
      <c r="G5" s="466" t="s">
        <v>4</v>
      </c>
      <c r="H5" s="2023"/>
      <c r="I5" s="2026"/>
      <c r="J5" s="1960"/>
      <c r="K5" s="369"/>
      <c r="L5" s="1960"/>
      <c r="M5" s="1957"/>
      <c r="N5" s="484" t="s">
        <v>3</v>
      </c>
      <c r="O5" s="484" t="s">
        <v>4</v>
      </c>
      <c r="P5" s="1960"/>
      <c r="Q5" s="1957"/>
      <c r="R5" s="1960"/>
      <c r="S5" s="484"/>
      <c r="T5" s="1960"/>
      <c r="U5" s="1957"/>
      <c r="V5" s="484" t="s">
        <v>3</v>
      </c>
      <c r="W5" s="484" t="s">
        <v>4</v>
      </c>
      <c r="X5" s="1960"/>
      <c r="Y5" s="1957"/>
      <c r="Z5" s="1960"/>
      <c r="AA5" s="463"/>
      <c r="AB5" s="1960"/>
      <c r="AC5" s="1957"/>
      <c r="AD5" s="484" t="s">
        <v>3</v>
      </c>
      <c r="AE5" s="484" t="s">
        <v>4</v>
      </c>
      <c r="AF5" s="1960"/>
      <c r="AG5" s="1957"/>
      <c r="AH5" s="1960"/>
      <c r="AI5" s="1960"/>
      <c r="AJ5" s="1957"/>
      <c r="AK5" s="484" t="s">
        <v>3</v>
      </c>
      <c r="AL5" s="484" t="s">
        <v>4</v>
      </c>
      <c r="AM5" s="1960"/>
      <c r="AN5" s="1957"/>
      <c r="AO5" s="1960"/>
      <c r="AP5" s="484"/>
      <c r="AQ5" s="1960"/>
      <c r="AR5" s="1957"/>
      <c r="AS5" s="961" t="s">
        <v>3</v>
      </c>
      <c r="AT5" s="961" t="s">
        <v>4</v>
      </c>
      <c r="AU5" s="1960"/>
      <c r="AV5" s="1957"/>
      <c r="AW5" s="1960"/>
      <c r="AX5" s="961"/>
      <c r="AY5" s="1960"/>
      <c r="AZ5" s="1957"/>
      <c r="BA5" s="1072" t="s">
        <v>3</v>
      </c>
      <c r="BB5" s="1072" t="s">
        <v>4</v>
      </c>
      <c r="BC5" s="1960"/>
      <c r="BD5" s="1957"/>
      <c r="BE5" s="1960"/>
      <c r="BF5" s="1072"/>
      <c r="BG5" s="1960"/>
      <c r="BH5" s="1957"/>
      <c r="BI5" s="1072" t="s">
        <v>3</v>
      </c>
      <c r="BJ5" s="1072" t="s">
        <v>4</v>
      </c>
      <c r="BK5" s="1960"/>
      <c r="BL5" s="2026"/>
      <c r="BM5" s="1962"/>
      <c r="BN5" s="1072"/>
      <c r="BO5" s="1960"/>
      <c r="BP5" s="1957"/>
      <c r="BQ5" s="1072" t="s">
        <v>3</v>
      </c>
      <c r="BR5" s="1072" t="s">
        <v>4</v>
      </c>
      <c r="BS5" s="1960"/>
      <c r="BT5" s="1957"/>
      <c r="BU5" s="1962"/>
      <c r="BV5" s="1074"/>
      <c r="BW5" s="1960"/>
      <c r="BX5" s="1957"/>
      <c r="BY5" s="1072" t="s">
        <v>3</v>
      </c>
      <c r="BZ5" s="1072" t="s">
        <v>4</v>
      </c>
      <c r="CA5" s="1960"/>
      <c r="CB5" s="1957"/>
      <c r="CC5" s="1962"/>
      <c r="CD5" s="467"/>
      <c r="CE5" s="1960"/>
      <c r="CF5" s="1957"/>
      <c r="CG5" s="1072" t="s">
        <v>3</v>
      </c>
      <c r="CH5" s="1072" t="s">
        <v>4</v>
      </c>
      <c r="CI5" s="1960"/>
      <c r="CJ5" s="1957"/>
      <c r="CK5" s="1962"/>
      <c r="CL5" s="1398"/>
      <c r="CM5" s="1960"/>
      <c r="CN5" s="1957"/>
      <c r="CO5" s="1072" t="s">
        <v>3</v>
      </c>
      <c r="CP5" s="1072" t="s">
        <v>4</v>
      </c>
      <c r="CQ5" s="1960"/>
      <c r="CR5" s="1957"/>
      <c r="CS5" s="1962"/>
      <c r="CT5" s="1749"/>
      <c r="CU5" s="1960"/>
      <c r="CV5" s="1957"/>
      <c r="CW5" s="1767" t="s">
        <v>3</v>
      </c>
      <c r="CX5" s="1767" t="s">
        <v>4</v>
      </c>
      <c r="CY5" s="1960"/>
      <c r="CZ5" s="1957"/>
      <c r="DA5" s="1962"/>
      <c r="DB5" s="1051"/>
      <c r="DC5" s="1065" t="s">
        <v>489</v>
      </c>
      <c r="DD5" s="1878" t="s">
        <v>423</v>
      </c>
      <c r="DE5" s="1878"/>
      <c r="DF5" s="1065" t="s">
        <v>489</v>
      </c>
      <c r="DG5" s="1878" t="s">
        <v>423</v>
      </c>
      <c r="DH5" s="1856"/>
    </row>
    <row r="6" spans="1:112" s="185" customFormat="1" ht="8.1" customHeight="1" thickTop="1">
      <c r="A6" s="183"/>
      <c r="B6" s="181"/>
      <c r="C6" s="181"/>
      <c r="D6" s="181"/>
      <c r="E6" s="181"/>
      <c r="F6" s="181"/>
      <c r="G6" s="181"/>
      <c r="H6" s="181"/>
      <c r="I6" s="181"/>
      <c r="J6" s="181"/>
      <c r="K6" s="181"/>
      <c r="L6" s="190"/>
      <c r="M6" s="190"/>
      <c r="N6" s="190"/>
      <c r="O6" s="190"/>
      <c r="P6" s="190"/>
      <c r="Q6" s="190"/>
      <c r="R6" s="190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90"/>
      <c r="AW6" s="190"/>
      <c r="AX6" s="190"/>
      <c r="AY6" s="190"/>
      <c r="AZ6" s="190"/>
      <c r="BA6" s="190"/>
      <c r="BB6" s="190"/>
      <c r="BC6" s="190"/>
      <c r="BD6" s="190"/>
      <c r="BE6" s="190"/>
      <c r="BF6" s="190"/>
      <c r="BG6" s="259"/>
      <c r="BH6" s="259"/>
      <c r="BI6" s="259"/>
      <c r="BJ6" s="259"/>
      <c r="BK6" s="259"/>
      <c r="BL6" s="259"/>
      <c r="BM6" s="260"/>
      <c r="BN6" s="190"/>
      <c r="BO6" s="259"/>
      <c r="BP6" s="259"/>
      <c r="BQ6" s="259"/>
      <c r="BR6" s="259"/>
      <c r="BS6" s="259"/>
      <c r="BT6" s="259"/>
      <c r="BU6" s="260"/>
      <c r="BV6" s="260"/>
      <c r="BW6" s="259"/>
      <c r="BX6" s="259"/>
      <c r="BY6" s="259"/>
      <c r="BZ6" s="259"/>
      <c r="CA6" s="259"/>
      <c r="CB6" s="259"/>
      <c r="CC6" s="260"/>
      <c r="CD6" s="259"/>
      <c r="CE6" s="259"/>
      <c r="CF6" s="259"/>
      <c r="CG6" s="259"/>
      <c r="CH6" s="259"/>
      <c r="CI6" s="259"/>
      <c r="CJ6" s="259"/>
      <c r="CK6" s="260"/>
      <c r="CL6" s="929"/>
      <c r="CM6" s="259"/>
      <c r="CN6" s="259"/>
      <c r="CO6" s="259"/>
      <c r="CP6" s="259"/>
      <c r="CQ6" s="259"/>
      <c r="CR6" s="259"/>
      <c r="CS6" s="260"/>
      <c r="CT6" s="260"/>
      <c r="CU6" s="260"/>
      <c r="CV6" s="260"/>
      <c r="CW6" s="260"/>
      <c r="CX6" s="260"/>
      <c r="CY6" s="260"/>
      <c r="CZ6" s="260"/>
      <c r="DA6" s="260"/>
      <c r="DB6" s="260"/>
      <c r="DC6" s="260"/>
      <c r="DD6" s="260"/>
      <c r="DE6" s="260"/>
      <c r="DF6" s="260"/>
      <c r="DG6" s="260"/>
      <c r="DH6" s="260"/>
    </row>
    <row r="7" spans="1:112" s="292" customFormat="1" ht="23.1" customHeight="1">
      <c r="A7" s="894" t="s">
        <v>5</v>
      </c>
      <c r="B7" s="1270">
        <v>20.399999999999999</v>
      </c>
      <c r="C7" s="1270"/>
      <c r="D7" s="819">
        <v>21.334561439824864</v>
      </c>
      <c r="E7" s="819">
        <v>0.6049959118837237</v>
      </c>
      <c r="F7" s="819">
        <v>20.146676934503866</v>
      </c>
      <c r="G7" s="819">
        <v>22.522445945145865</v>
      </c>
      <c r="H7" s="819">
        <v>2.8357550896471113</v>
      </c>
      <c r="I7" s="819">
        <v>6789.9779430004792</v>
      </c>
      <c r="J7" s="820">
        <v>7610</v>
      </c>
      <c r="K7" s="821"/>
      <c r="L7" s="579">
        <v>24.021123570373209</v>
      </c>
      <c r="M7" s="579"/>
      <c r="N7" s="579">
        <v>20.72508791282754</v>
      </c>
      <c r="O7" s="579">
        <v>27.317159227918875</v>
      </c>
      <c r="P7" s="579">
        <v>6.9619798235037207</v>
      </c>
      <c r="Q7" s="579"/>
      <c r="R7" s="581">
        <v>1562</v>
      </c>
      <c r="S7" s="581"/>
      <c r="T7" s="1017">
        <v>17.201847358320965</v>
      </c>
      <c r="U7" s="1017"/>
      <c r="V7" s="1017">
        <v>15.77907645331072</v>
      </c>
      <c r="W7" s="1017">
        <v>18.624618263331211</v>
      </c>
      <c r="X7" s="1017">
        <v>4.2151887038123421</v>
      </c>
      <c r="Y7" s="1017"/>
      <c r="Z7" s="1271">
        <v>5880</v>
      </c>
      <c r="AA7" s="895"/>
      <c r="AB7" s="1007">
        <v>18.266926411715669</v>
      </c>
      <c r="AC7" s="1007">
        <v>0.75556773478338934</v>
      </c>
      <c r="AD7" s="1007">
        <v>16.784328603858391</v>
      </c>
      <c r="AE7" s="1007">
        <v>19.749524219572947</v>
      </c>
      <c r="AF7" s="1007">
        <v>4.1362608999114308</v>
      </c>
      <c r="AG7" s="1008">
        <v>4943.04808399999</v>
      </c>
      <c r="AH7" s="1272">
        <v>5373</v>
      </c>
      <c r="AI7" s="1018">
        <v>18.266926411715669</v>
      </c>
      <c r="AJ7" s="1018">
        <v>0.75556773478338934</v>
      </c>
      <c r="AK7" s="1018">
        <v>16.784328603858391</v>
      </c>
      <c r="AL7" s="1018">
        <v>19.749524219572947</v>
      </c>
      <c r="AM7" s="1018">
        <v>4.1362608999114308</v>
      </c>
      <c r="AN7" s="1019">
        <v>4943.04808399999</v>
      </c>
      <c r="AO7" s="1010">
        <v>5373</v>
      </c>
      <c r="AP7" s="1010"/>
      <c r="AQ7" s="1007">
        <v>17.761354873696583</v>
      </c>
      <c r="AR7" s="1007">
        <v>0.75314966616285051</v>
      </c>
      <c r="AS7" s="1007">
        <v>16.283508370051692</v>
      </c>
      <c r="AT7" s="1007">
        <v>19.239201377341473</v>
      </c>
      <c r="AU7" s="1007">
        <v>4.2403840896069047</v>
      </c>
      <c r="AV7" s="1008">
        <v>4963.6155589999453</v>
      </c>
      <c r="AW7" s="1009">
        <v>5333</v>
      </c>
      <c r="AX7" s="1010"/>
      <c r="AY7" s="1042">
        <v>14.648845469880861</v>
      </c>
      <c r="AZ7" s="1042">
        <v>0.77023924541599054</v>
      </c>
      <c r="BA7" s="1042">
        <v>13.13779310493938</v>
      </c>
      <c r="BB7" s="1042">
        <v>16.159897834822342</v>
      </c>
      <c r="BC7" s="1042">
        <v>5.2580201422675996</v>
      </c>
      <c r="BD7" s="1043">
        <v>5155.7646269999286</v>
      </c>
      <c r="BE7" s="1043">
        <v>5610</v>
      </c>
      <c r="BF7" s="1010"/>
      <c r="BG7" s="689">
        <v>14.810329005780568</v>
      </c>
      <c r="BH7" s="690">
        <v>0.72697603447931958</v>
      </c>
      <c r="BI7" s="690">
        <v>13.384112149478097</v>
      </c>
      <c r="BJ7" s="690">
        <v>16.236545862083037</v>
      </c>
      <c r="BK7" s="690">
        <v>4.9085745103675693</v>
      </c>
      <c r="BL7" s="691">
        <v>4686.2234980000057</v>
      </c>
      <c r="BM7" s="695">
        <v>5149</v>
      </c>
      <c r="BN7" s="1584"/>
      <c r="BO7" s="689">
        <v>17.542334862071026</v>
      </c>
      <c r="BP7" s="690">
        <v>0.71209004554187738</v>
      </c>
      <c r="BQ7" s="690">
        <v>16.145451168652805</v>
      </c>
      <c r="BR7" s="690">
        <v>18.939218555489248</v>
      </c>
      <c r="BS7" s="690">
        <v>4.0592660620195726</v>
      </c>
      <c r="BT7" s="691">
        <v>5212.947655999983</v>
      </c>
      <c r="BU7" s="695">
        <v>5535</v>
      </c>
      <c r="BV7" s="695"/>
      <c r="BW7" s="689">
        <v>16.258735970310852</v>
      </c>
      <c r="BX7" s="690">
        <v>0.46357022570011963</v>
      </c>
      <c r="BY7" s="690">
        <v>15.349802868301172</v>
      </c>
      <c r="BZ7" s="690">
        <v>17.167669072320535</v>
      </c>
      <c r="CA7" s="690">
        <v>2.8512070467631596</v>
      </c>
      <c r="CB7" s="691">
        <v>6925.5283440000067</v>
      </c>
      <c r="CC7" s="695">
        <v>14123</v>
      </c>
      <c r="CD7" s="1389"/>
      <c r="CE7" s="689">
        <v>16.874262883251088</v>
      </c>
      <c r="CF7" s="690">
        <v>0.47008444320226345</v>
      </c>
      <c r="CG7" s="690">
        <v>15.952553970101899</v>
      </c>
      <c r="CH7" s="690">
        <v>17.795971796400277</v>
      </c>
      <c r="CI7" s="690">
        <v>2.7858072761735619</v>
      </c>
      <c r="CJ7" s="691">
        <v>6991.7630190000355</v>
      </c>
      <c r="CK7" s="695">
        <v>12211</v>
      </c>
      <c r="CL7" s="690"/>
      <c r="CM7" s="689">
        <v>15.026741911849747</v>
      </c>
      <c r="CN7" s="690">
        <v>0.461741303187237</v>
      </c>
      <c r="CO7" s="690">
        <v>14.121392560496954</v>
      </c>
      <c r="CP7" s="690">
        <v>15.93209126320254</v>
      </c>
      <c r="CQ7" s="690">
        <v>3.0727971898094442</v>
      </c>
      <c r="CR7" s="691">
        <v>6665.0086950000241</v>
      </c>
      <c r="CS7" s="695">
        <v>12827</v>
      </c>
      <c r="CT7" s="695"/>
      <c r="CU7" s="887">
        <v>15.31132247273127</v>
      </c>
      <c r="CV7" s="881">
        <v>0.44192046147821529</v>
      </c>
      <c r="CW7" s="881">
        <v>14.444819488097913</v>
      </c>
      <c r="CX7" s="881">
        <v>16.177825457364627</v>
      </c>
      <c r="CY7" s="881">
        <v>2.8862331275776758</v>
      </c>
      <c r="CZ7" s="881">
        <v>6057.0749630000028</v>
      </c>
      <c r="DA7" s="695">
        <v>13121</v>
      </c>
      <c r="DB7" s="1816"/>
      <c r="DC7" s="690">
        <v>-2.2000000000000002</v>
      </c>
      <c r="DD7" s="690">
        <v>0.3</v>
      </c>
      <c r="DE7" s="690"/>
      <c r="DF7" s="690" t="s">
        <v>437</v>
      </c>
      <c r="DG7" s="690" t="s">
        <v>258</v>
      </c>
      <c r="DH7" s="690"/>
    </row>
    <row r="8" spans="1:112" s="292" customFormat="1" ht="5.0999999999999996" customHeight="1">
      <c r="A8" s="1179"/>
      <c r="B8" s="1273"/>
      <c r="C8" s="1273"/>
      <c r="D8" s="824"/>
      <c r="E8" s="824"/>
      <c r="F8" s="824"/>
      <c r="G8" s="824"/>
      <c r="H8" s="824"/>
      <c r="I8" s="824"/>
      <c r="J8" s="825"/>
      <c r="K8" s="826"/>
      <c r="L8" s="1420"/>
      <c r="M8" s="1420"/>
      <c r="N8" s="1420"/>
      <c r="O8" s="1420"/>
      <c r="P8" s="1420"/>
      <c r="Q8" s="1420"/>
      <c r="R8" s="590"/>
      <c r="S8" s="590"/>
      <c r="T8" s="1023"/>
      <c r="U8" s="1023"/>
      <c r="V8" s="1023"/>
      <c r="W8" s="1023"/>
      <c r="X8" s="1023"/>
      <c r="Y8" s="1023"/>
      <c r="Z8" s="1274"/>
      <c r="AA8" s="627"/>
      <c r="AB8" s="1011"/>
      <c r="AC8" s="1011"/>
      <c r="AD8" s="1011"/>
      <c r="AE8" s="1011"/>
      <c r="AF8" s="1011"/>
      <c r="AG8" s="1012"/>
      <c r="AH8" s="1275"/>
      <c r="AI8" s="1024"/>
      <c r="AJ8" s="1024"/>
      <c r="AK8" s="1024"/>
      <c r="AL8" s="1024"/>
      <c r="AM8" s="1024"/>
      <c r="AN8" s="1025"/>
      <c r="AO8" s="1014"/>
      <c r="AP8" s="1014"/>
      <c r="AQ8" s="1011"/>
      <c r="AR8" s="1011"/>
      <c r="AS8" s="1011"/>
      <c r="AT8" s="1011"/>
      <c r="AU8" s="1011"/>
      <c r="AV8" s="1012"/>
      <c r="AW8" s="1013"/>
      <c r="AX8" s="1014"/>
      <c r="AY8" s="1044"/>
      <c r="AZ8" s="1044"/>
      <c r="BA8" s="1044"/>
      <c r="BB8" s="1044"/>
      <c r="BC8" s="1044"/>
      <c r="BD8" s="1044"/>
      <c r="BE8" s="1044"/>
      <c r="BF8" s="1014"/>
      <c r="BG8" s="697"/>
      <c r="BH8" s="697"/>
      <c r="BI8" s="697"/>
      <c r="BJ8" s="697"/>
      <c r="BK8" s="697"/>
      <c r="BL8" s="703"/>
      <c r="BM8" s="703"/>
      <c r="BN8" s="1585"/>
      <c r="BO8" s="696"/>
      <c r="BP8" s="697"/>
      <c r="BQ8" s="697"/>
      <c r="BR8" s="697"/>
      <c r="BS8" s="697"/>
      <c r="BT8" s="703"/>
      <c r="BU8" s="703"/>
      <c r="BV8" s="703"/>
      <c r="BW8" s="696"/>
      <c r="BX8" s="697"/>
      <c r="BY8" s="697"/>
      <c r="BZ8" s="697"/>
      <c r="CA8" s="697"/>
      <c r="CB8" s="703"/>
      <c r="CC8" s="703"/>
      <c r="CD8" s="798"/>
      <c r="CE8" s="696"/>
      <c r="CF8" s="697"/>
      <c r="CG8" s="697"/>
      <c r="CH8" s="697"/>
      <c r="CI8" s="697"/>
      <c r="CJ8" s="703"/>
      <c r="CK8" s="703"/>
      <c r="CL8" s="697"/>
      <c r="CM8" s="696"/>
      <c r="CN8" s="697"/>
      <c r="CO8" s="697"/>
      <c r="CP8" s="697"/>
      <c r="CQ8" s="697"/>
      <c r="CR8" s="703"/>
      <c r="CS8" s="703"/>
      <c r="CT8" s="703"/>
      <c r="CU8" s="696"/>
      <c r="CV8" s="697"/>
      <c r="CW8" s="697"/>
      <c r="CX8" s="697"/>
      <c r="CY8" s="697"/>
      <c r="CZ8" s="697"/>
      <c r="DA8" s="703"/>
      <c r="DB8" s="1826"/>
      <c r="DC8" s="697"/>
      <c r="DD8" s="697"/>
      <c r="DE8" s="697"/>
      <c r="DF8" s="697"/>
      <c r="DG8" s="697"/>
      <c r="DH8" s="697"/>
    </row>
    <row r="9" spans="1:112" s="180" customFormat="1" ht="21" customHeight="1">
      <c r="A9" s="1771" t="s">
        <v>19</v>
      </c>
      <c r="B9" s="1276">
        <v>22.829581993569043</v>
      </c>
      <c r="C9" s="1276"/>
      <c r="D9" s="855">
        <v>21.351351351351415</v>
      </c>
      <c r="E9" s="855">
        <v>3.2511391358202246</v>
      </c>
      <c r="F9" s="855">
        <v>14.967873829893719</v>
      </c>
      <c r="G9" s="855">
        <v>27.734828872809107</v>
      </c>
      <c r="H9" s="855">
        <v>15.226854180423793</v>
      </c>
      <c r="I9" s="855">
        <v>122.93545999999954</v>
      </c>
      <c r="J9" s="856">
        <v>370</v>
      </c>
      <c r="K9" s="857"/>
      <c r="L9" s="1421">
        <v>23.818637511042681</v>
      </c>
      <c r="M9" s="1421">
        <v>2.620359607988366</v>
      </c>
      <c r="N9" s="1421">
        <v>18.677939371999837</v>
      </c>
      <c r="O9" s="1421">
        <v>28.959335650085521</v>
      </c>
      <c r="P9" s="1421">
        <v>11.001299326099268</v>
      </c>
      <c r="Q9" s="1421">
        <v>126.78555599999989</v>
      </c>
      <c r="R9" s="597">
        <v>312</v>
      </c>
      <c r="S9" s="597"/>
      <c r="T9" s="744">
        <v>18.735487890187034</v>
      </c>
      <c r="U9" s="702"/>
      <c r="V9" s="702">
        <v>13.110328822535619</v>
      </c>
      <c r="W9" s="702">
        <v>24.360646957838451</v>
      </c>
      <c r="X9" s="702">
        <v>15.301250907300815</v>
      </c>
      <c r="Y9" s="702"/>
      <c r="Z9" s="706">
        <v>266</v>
      </c>
      <c r="AA9" s="1421"/>
      <c r="AB9" s="1431">
        <v>26.261991648498768</v>
      </c>
      <c r="AC9" s="1431">
        <v>2.9377917138719423</v>
      </c>
      <c r="AD9" s="1431">
        <v>20.49736810197253</v>
      </c>
      <c r="AE9" s="1431">
        <v>32.026615195025002</v>
      </c>
      <c r="AF9" s="1431">
        <v>11.186477222263063</v>
      </c>
      <c r="AG9" s="654">
        <v>80.035909999999959</v>
      </c>
      <c r="AH9" s="655">
        <v>246</v>
      </c>
      <c r="AI9" s="1421">
        <v>22.336276474115305</v>
      </c>
      <c r="AJ9" s="1421">
        <v>2.2758162136528637</v>
      </c>
      <c r="AK9" s="1421">
        <v>17.872429754612245</v>
      </c>
      <c r="AL9" s="1421">
        <v>26.800123193618365</v>
      </c>
      <c r="AM9" s="1421">
        <v>10.188879136995928</v>
      </c>
      <c r="AN9" s="1402">
        <v>167.2940700000002</v>
      </c>
      <c r="AO9" s="597">
        <v>512</v>
      </c>
      <c r="AP9" s="597"/>
      <c r="AQ9" s="673">
        <v>20.400667282545122</v>
      </c>
      <c r="AR9" s="1431">
        <v>3.2533015828396232</v>
      </c>
      <c r="AS9" s="1431">
        <v>14.016968815284114</v>
      </c>
      <c r="AT9" s="1431">
        <v>26.784365749806131</v>
      </c>
      <c r="AU9" s="1431">
        <v>15.947035152243078</v>
      </c>
      <c r="AV9" s="654">
        <v>81.207579000000067</v>
      </c>
      <c r="AW9" s="679">
        <v>256</v>
      </c>
      <c r="AX9" s="597"/>
      <c r="AY9" s="744">
        <v>19.59178420818327</v>
      </c>
      <c r="AZ9" s="882">
        <v>3.0185109076473386</v>
      </c>
      <c r="BA9" s="882">
        <v>13.67008121427935</v>
      </c>
      <c r="BB9" s="882">
        <v>25.513487202087191</v>
      </c>
      <c r="BC9" s="882">
        <v>15.407024064641037</v>
      </c>
      <c r="BD9" s="708">
        <v>95.850530000000148</v>
      </c>
      <c r="BE9" s="708">
        <v>257</v>
      </c>
      <c r="BF9" s="597"/>
      <c r="BG9" s="702" t="s">
        <v>233</v>
      </c>
      <c r="BH9" s="702">
        <v>2.8056275555659949</v>
      </c>
      <c r="BI9" s="702">
        <v>8.0729956909133573</v>
      </c>
      <c r="BJ9" s="702">
        <v>19.081428218186023</v>
      </c>
      <c r="BK9" s="702">
        <v>20.664239204322328</v>
      </c>
      <c r="BL9" s="708">
        <v>83.257372999999816</v>
      </c>
      <c r="BM9" s="708">
        <v>225</v>
      </c>
      <c r="BN9" s="707"/>
      <c r="BO9" s="704" t="s">
        <v>334</v>
      </c>
      <c r="BP9" s="702">
        <v>3.5150137077002994</v>
      </c>
      <c r="BQ9" s="702">
        <v>12.279754475743825</v>
      </c>
      <c r="BR9" s="702">
        <v>26.070328746984107</v>
      </c>
      <c r="BS9" s="702">
        <v>18.331192072183818</v>
      </c>
      <c r="BT9" s="708">
        <v>89.279097000000021</v>
      </c>
      <c r="BU9" s="708">
        <v>226</v>
      </c>
      <c r="BV9" s="708"/>
      <c r="BW9" s="704">
        <v>17.507096015805594</v>
      </c>
      <c r="BX9" s="702">
        <v>1.7405533968947899</v>
      </c>
      <c r="BY9" s="702">
        <v>14.094351817526377</v>
      </c>
      <c r="BZ9" s="702">
        <v>20.919840214084807</v>
      </c>
      <c r="CA9" s="702">
        <v>9.9419880677149415</v>
      </c>
      <c r="CB9" s="708">
        <v>121.26910699999992</v>
      </c>
      <c r="CC9" s="708">
        <v>571</v>
      </c>
      <c r="CD9" s="701"/>
      <c r="CE9" s="704">
        <v>16.105712625412224</v>
      </c>
      <c r="CF9" s="702">
        <v>2.1108194353042347</v>
      </c>
      <c r="CG9" s="702">
        <v>11.96696454365251</v>
      </c>
      <c r="CH9" s="702">
        <v>20.244460707171939</v>
      </c>
      <c r="CI9" s="702">
        <v>13.106029421968582</v>
      </c>
      <c r="CJ9" s="708">
        <v>114.16339300000014</v>
      </c>
      <c r="CK9" s="708">
        <v>472</v>
      </c>
      <c r="CL9" s="702"/>
      <c r="CM9" s="704">
        <v>13.708759274483212</v>
      </c>
      <c r="CN9" s="702">
        <v>2.0010325720029782</v>
      </c>
      <c r="CO9" s="702">
        <v>9.7852776006679321</v>
      </c>
      <c r="CP9" s="702">
        <v>17.632240948298492</v>
      </c>
      <c r="CQ9" s="702">
        <v>14.596744548046725</v>
      </c>
      <c r="CR9" s="708">
        <v>97.368498000000017</v>
      </c>
      <c r="CS9" s="708">
        <v>511</v>
      </c>
      <c r="CT9" s="708"/>
      <c r="CU9" s="704">
        <v>12.052954048594803</v>
      </c>
      <c r="CV9" s="702">
        <v>1.6447622521964289</v>
      </c>
      <c r="CW9" s="702">
        <v>8.8279587728086284</v>
      </c>
      <c r="CX9" s="702">
        <v>15.277949324380977</v>
      </c>
      <c r="CY9" s="702">
        <v>13.646133931691079</v>
      </c>
      <c r="CZ9" s="702">
        <v>102.96897300000012</v>
      </c>
      <c r="DA9" s="708">
        <v>535</v>
      </c>
      <c r="DB9" s="1827"/>
      <c r="DC9" s="702">
        <v>-7.1</v>
      </c>
      <c r="DD9" s="702">
        <v>-1.6</v>
      </c>
      <c r="DE9" s="702"/>
      <c r="DF9" s="702" t="s">
        <v>86</v>
      </c>
      <c r="DG9" s="702" t="s">
        <v>258</v>
      </c>
      <c r="DH9" s="702"/>
    </row>
    <row r="10" spans="1:112" s="180" customFormat="1" ht="21" customHeight="1">
      <c r="A10" s="1772" t="s">
        <v>20</v>
      </c>
      <c r="B10" s="1277">
        <v>28.7</v>
      </c>
      <c r="C10" s="1277"/>
      <c r="D10" s="862">
        <v>19.064748201438967</v>
      </c>
      <c r="E10" s="862">
        <v>2.1147869363111682</v>
      </c>
      <c r="F10" s="862">
        <v>14.912451327436091</v>
      </c>
      <c r="G10" s="862">
        <v>23.217045075441842</v>
      </c>
      <c r="H10" s="862">
        <v>11.092656005556625</v>
      </c>
      <c r="I10" s="862">
        <v>301.86685599999839</v>
      </c>
      <c r="J10" s="864">
        <v>278</v>
      </c>
      <c r="K10" s="863"/>
      <c r="L10" s="1427">
        <v>18.738968436025903</v>
      </c>
      <c r="M10" s="1427">
        <v>2.8046821498634018</v>
      </c>
      <c r="N10" s="1427">
        <v>13.236660941873183</v>
      </c>
      <c r="O10" s="1427">
        <v>24.24127593017862</v>
      </c>
      <c r="P10" s="1427">
        <v>14.967110700028533</v>
      </c>
      <c r="Q10" s="1427">
        <v>275.78875099999976</v>
      </c>
      <c r="R10" s="632">
        <v>273</v>
      </c>
      <c r="S10" s="632"/>
      <c r="T10" s="735">
        <v>20.357326527275728</v>
      </c>
      <c r="U10" s="730"/>
      <c r="V10" s="730">
        <v>14.256763978357009</v>
      </c>
      <c r="W10" s="730">
        <v>26.457889076194451</v>
      </c>
      <c r="X10" s="730">
        <v>15.272364386658824</v>
      </c>
      <c r="Y10" s="730"/>
      <c r="Z10" s="732">
        <v>230</v>
      </c>
      <c r="AA10" s="1427"/>
      <c r="AB10" s="1433">
        <v>28.647159521165083</v>
      </c>
      <c r="AC10" s="1433">
        <v>3.2888576420831921</v>
      </c>
      <c r="AD10" s="1433">
        <v>22.193663817162985</v>
      </c>
      <c r="AE10" s="1433">
        <v>35.100655225167174</v>
      </c>
      <c r="AF10" s="1433">
        <v>11.480571536781229</v>
      </c>
      <c r="AG10" s="668">
        <v>176.85560399999994</v>
      </c>
      <c r="AH10" s="669">
        <v>207</v>
      </c>
      <c r="AI10" s="1427">
        <v>24.107630584733869</v>
      </c>
      <c r="AJ10" s="1427">
        <v>2.1607077515741957</v>
      </c>
      <c r="AK10" s="1427">
        <v>19.86956067785496</v>
      </c>
      <c r="AL10" s="1427">
        <v>28.345700491612781</v>
      </c>
      <c r="AM10" s="1427">
        <v>8.9627545269523985</v>
      </c>
      <c r="AN10" s="1407">
        <v>390.92921499999989</v>
      </c>
      <c r="AO10" s="632">
        <v>437</v>
      </c>
      <c r="AP10" s="632"/>
      <c r="AQ10" s="666">
        <v>22.811298911874612</v>
      </c>
      <c r="AR10" s="1433">
        <v>3.7843316549723465</v>
      </c>
      <c r="AS10" s="1433">
        <v>15.385601794557838</v>
      </c>
      <c r="AT10" s="1433">
        <v>30.236996029191388</v>
      </c>
      <c r="AU10" s="1433">
        <v>16.589724546559601</v>
      </c>
      <c r="AV10" s="668">
        <v>207.08825999999985</v>
      </c>
      <c r="AW10" s="685">
        <v>227</v>
      </c>
      <c r="AX10" s="632"/>
      <c r="AY10" s="885">
        <v>19.354174912087231</v>
      </c>
      <c r="AZ10" s="885">
        <v>2.4007415706749069</v>
      </c>
      <c r="BA10" s="885">
        <v>14.644409407964643</v>
      </c>
      <c r="BB10" s="885">
        <v>24.063940416209821</v>
      </c>
      <c r="BC10" s="885">
        <v>12.404256867470881</v>
      </c>
      <c r="BD10" s="736">
        <v>246.09619999999987</v>
      </c>
      <c r="BE10" s="736">
        <v>248</v>
      </c>
      <c r="BF10" s="632"/>
      <c r="BG10" s="730">
        <v>17.855048838620437</v>
      </c>
      <c r="BH10" s="730">
        <v>2.6294955441274004</v>
      </c>
      <c r="BI10" s="730">
        <v>12.696376900703319</v>
      </c>
      <c r="BJ10" s="730">
        <v>23.013720776537557</v>
      </c>
      <c r="BK10" s="730">
        <v>14.726901997824873</v>
      </c>
      <c r="BL10" s="736">
        <v>204.40022499999972</v>
      </c>
      <c r="BM10" s="736">
        <v>241</v>
      </c>
      <c r="BN10" s="733"/>
      <c r="BO10" s="737" t="s">
        <v>207</v>
      </c>
      <c r="BP10" s="730">
        <v>3.4799404342110387</v>
      </c>
      <c r="BQ10" s="730">
        <v>10.873320992688381</v>
      </c>
      <c r="BR10" s="730">
        <v>24.526291082775806</v>
      </c>
      <c r="BS10" s="992">
        <v>19.66089586966417</v>
      </c>
      <c r="BT10" s="736">
        <v>206.04935400000011</v>
      </c>
      <c r="BU10" s="736">
        <v>236</v>
      </c>
      <c r="BV10" s="708"/>
      <c r="BW10" s="737">
        <v>20.701961600395038</v>
      </c>
      <c r="BX10" s="730">
        <v>2.0400982630128661</v>
      </c>
      <c r="BY10" s="730">
        <v>16.701892700792346</v>
      </c>
      <c r="BZ10" s="730">
        <v>24.702030499997726</v>
      </c>
      <c r="CA10" s="992">
        <v>9.8546133085955354</v>
      </c>
      <c r="CB10" s="736">
        <v>244.06449000000003</v>
      </c>
      <c r="CC10" s="736">
        <v>461</v>
      </c>
      <c r="CD10" s="734"/>
      <c r="CE10" s="737">
        <v>21.610209217042208</v>
      </c>
      <c r="CF10" s="730">
        <v>2.2797264033236555</v>
      </c>
      <c r="CG10" s="730">
        <v>17.140280088626334</v>
      </c>
      <c r="CH10" s="730">
        <v>26.080138345458089</v>
      </c>
      <c r="CI10" s="992">
        <v>10.549302787526099</v>
      </c>
      <c r="CJ10" s="736">
        <v>252.95401100000015</v>
      </c>
      <c r="CK10" s="736">
        <v>414</v>
      </c>
      <c r="CL10" s="992"/>
      <c r="CM10" s="737">
        <v>18.534382488703585</v>
      </c>
      <c r="CN10" s="730">
        <v>2.0451188547544596</v>
      </c>
      <c r="CO10" s="730">
        <v>14.524459582065724</v>
      </c>
      <c r="CP10" s="730">
        <v>22.544305395341446</v>
      </c>
      <c r="CQ10" s="992">
        <v>11.03418932894542</v>
      </c>
      <c r="CR10" s="736">
        <v>201.37455899999961</v>
      </c>
      <c r="CS10" s="736">
        <v>408</v>
      </c>
      <c r="CT10" s="708"/>
      <c r="CU10" s="737">
        <v>20.781174782373785</v>
      </c>
      <c r="CV10" s="730">
        <v>2.4730129668541321</v>
      </c>
      <c r="CW10" s="730">
        <v>15.9321729741112</v>
      </c>
      <c r="CX10" s="730">
        <v>25.630176590636371</v>
      </c>
      <c r="CY10" s="730">
        <v>11.90025584574601</v>
      </c>
      <c r="CZ10" s="730">
        <v>196.27837899999969</v>
      </c>
      <c r="DA10" s="736">
        <v>444</v>
      </c>
      <c r="DB10" s="745"/>
      <c r="DC10" s="992">
        <v>3.1</v>
      </c>
      <c r="DD10" s="992">
        <v>2.2999999999999998</v>
      </c>
      <c r="DE10" s="992"/>
      <c r="DF10" s="730" t="s">
        <v>258</v>
      </c>
      <c r="DG10" s="992" t="s">
        <v>258</v>
      </c>
      <c r="DH10" s="730"/>
    </row>
    <row r="11" spans="1:112" s="180" customFormat="1" ht="21" customHeight="1">
      <c r="A11" s="1772" t="s">
        <v>44</v>
      </c>
      <c r="B11" s="1277">
        <v>21.9</v>
      </c>
      <c r="C11" s="1277"/>
      <c r="D11" s="862">
        <v>9.3333333333333677</v>
      </c>
      <c r="E11" s="862">
        <v>1.3496928228487381</v>
      </c>
      <c r="F11" s="862">
        <v>6.683267176335737</v>
      </c>
      <c r="G11" s="862">
        <v>11.983399490330999</v>
      </c>
      <c r="H11" s="862">
        <v>14.460994530522139</v>
      </c>
      <c r="I11" s="862">
        <v>129.40499999999946</v>
      </c>
      <c r="J11" s="864">
        <v>375</v>
      </c>
      <c r="K11" s="863"/>
      <c r="L11" s="634">
        <v>21.216915381042607</v>
      </c>
      <c r="M11" s="1427">
        <v>3.8130107861975215</v>
      </c>
      <c r="N11" s="1427">
        <v>13.736439268909335</v>
      </c>
      <c r="O11" s="1427">
        <v>28.697391493175882</v>
      </c>
      <c r="P11" s="1427">
        <v>17.9715605106502</v>
      </c>
      <c r="Q11" s="1427">
        <v>145.96140599999993</v>
      </c>
      <c r="R11" s="632">
        <v>305</v>
      </c>
      <c r="S11" s="632"/>
      <c r="T11" s="735">
        <v>5.5078150808354041</v>
      </c>
      <c r="U11" s="730"/>
      <c r="V11" s="730">
        <v>1.4430073378431651</v>
      </c>
      <c r="W11" s="730">
        <v>9.5726228238276434</v>
      </c>
      <c r="X11" s="730">
        <v>37.611252324837089</v>
      </c>
      <c r="Y11" s="730"/>
      <c r="Z11" s="732">
        <v>221</v>
      </c>
      <c r="AA11" s="1427"/>
      <c r="AB11" s="666">
        <v>13.056705748469744</v>
      </c>
      <c r="AC11" s="1433">
        <v>2.7187249321413822</v>
      </c>
      <c r="AD11" s="1433">
        <v>7.7219416512239709</v>
      </c>
      <c r="AE11" s="1433">
        <v>18.391469845715516</v>
      </c>
      <c r="AF11" s="1433">
        <v>20.822441621310332</v>
      </c>
      <c r="AG11" s="668">
        <v>96.429958999999869</v>
      </c>
      <c r="AH11" s="669">
        <v>201</v>
      </c>
      <c r="AI11" s="1427">
        <v>9.2790250061265294</v>
      </c>
      <c r="AJ11" s="1427">
        <v>1.7725828342975962</v>
      </c>
      <c r="AK11" s="1427">
        <v>5.8022336806853092</v>
      </c>
      <c r="AL11" s="1427">
        <v>12.755816331567749</v>
      </c>
      <c r="AM11" s="1427">
        <v>19.103115177804117</v>
      </c>
      <c r="AN11" s="1407">
        <v>193.02537699999993</v>
      </c>
      <c r="AO11" s="632">
        <v>422</v>
      </c>
      <c r="AP11" s="632"/>
      <c r="AQ11" s="666">
        <v>9.4777625404146182</v>
      </c>
      <c r="AR11" s="1433">
        <v>2.420897375392395</v>
      </c>
      <c r="AS11" s="1433">
        <v>4.7274255454657927</v>
      </c>
      <c r="AT11" s="1433">
        <v>14.228099535363443</v>
      </c>
      <c r="AU11" s="1433">
        <v>25.542920758663463</v>
      </c>
      <c r="AV11" s="668">
        <v>89.225120000000089</v>
      </c>
      <c r="AW11" s="685">
        <v>184</v>
      </c>
      <c r="AX11" s="632"/>
      <c r="AY11" s="735">
        <v>10.380195822059404</v>
      </c>
      <c r="AZ11" s="885">
        <v>2.572465711489881</v>
      </c>
      <c r="BA11" s="885">
        <v>5.333542564371534</v>
      </c>
      <c r="BB11" s="885">
        <v>15.426849079747274</v>
      </c>
      <c r="BC11" s="885">
        <v>24.782439133017341</v>
      </c>
      <c r="BD11" s="736">
        <v>88.99140399999996</v>
      </c>
      <c r="BE11" s="736">
        <v>188</v>
      </c>
      <c r="BF11" s="632"/>
      <c r="BG11" s="730" t="s">
        <v>298</v>
      </c>
      <c r="BH11" s="730">
        <v>3.5811070898033628</v>
      </c>
      <c r="BI11" s="730">
        <v>7.6179895630701475</v>
      </c>
      <c r="BJ11" s="730">
        <v>21.669168841242438</v>
      </c>
      <c r="BK11" s="730">
        <v>24.455135184955591</v>
      </c>
      <c r="BL11" s="736">
        <v>58.497372000000006</v>
      </c>
      <c r="BM11" s="736">
        <v>156</v>
      </c>
      <c r="BN11" s="733"/>
      <c r="BO11" s="737" t="s">
        <v>164</v>
      </c>
      <c r="BP11" s="730">
        <v>2.4655061302127597</v>
      </c>
      <c r="BQ11" s="730">
        <v>11.035365845259552</v>
      </c>
      <c r="BR11" s="730">
        <v>20.708370912184961</v>
      </c>
      <c r="BS11" s="992">
        <v>15.533811592830521</v>
      </c>
      <c r="BT11" s="736">
        <v>72.32459800000008</v>
      </c>
      <c r="BU11" s="736">
        <v>167</v>
      </c>
      <c r="BV11" s="708"/>
      <c r="BW11" s="737">
        <v>10.307062181088819</v>
      </c>
      <c r="BX11" s="730">
        <v>1.3810128322683985</v>
      </c>
      <c r="BY11" s="730">
        <v>7.5992776687139818</v>
      </c>
      <c r="BZ11" s="730">
        <v>13.014846693463658</v>
      </c>
      <c r="CA11" s="992">
        <v>13.398704771590994</v>
      </c>
      <c r="CB11" s="736">
        <v>107.35669199999995</v>
      </c>
      <c r="CC11" s="736">
        <v>462</v>
      </c>
      <c r="CD11" s="734"/>
      <c r="CE11" s="737">
        <v>15.636759314568815</v>
      </c>
      <c r="CF11" s="730">
        <v>2.0611808422396707</v>
      </c>
      <c r="CG11" s="730">
        <v>11.595339137030148</v>
      </c>
      <c r="CH11" s="730">
        <v>19.678179492107482</v>
      </c>
      <c r="CI11" s="992">
        <v>13.181636941353073</v>
      </c>
      <c r="CJ11" s="736">
        <v>113.18288299999992</v>
      </c>
      <c r="CK11" s="736">
        <v>431</v>
      </c>
      <c r="CL11" s="992"/>
      <c r="CM11" s="737">
        <v>12.414150421893725</v>
      </c>
      <c r="CN11" s="730">
        <v>1.7138808261450353</v>
      </c>
      <c r="CO11" s="730">
        <v>9.053695371553129</v>
      </c>
      <c r="CP11" s="730">
        <v>15.774605472234319</v>
      </c>
      <c r="CQ11" s="992">
        <v>13.805864822794616</v>
      </c>
      <c r="CR11" s="736">
        <v>115.13539399999991</v>
      </c>
      <c r="CS11" s="736">
        <v>462</v>
      </c>
      <c r="CT11" s="708"/>
      <c r="CU11" s="737">
        <v>14.078703132771258</v>
      </c>
      <c r="CV11" s="730">
        <v>1.7525687003713271</v>
      </c>
      <c r="CW11" s="730">
        <v>10.64232454879021</v>
      </c>
      <c r="CX11" s="730">
        <v>17.515081716752306</v>
      </c>
      <c r="CY11" s="730">
        <v>12.448367465692492</v>
      </c>
      <c r="CZ11" s="730">
        <v>85.402851999999996</v>
      </c>
      <c r="DA11" s="736">
        <v>419</v>
      </c>
      <c r="DB11" s="745"/>
      <c r="DC11" s="702">
        <v>-1.8</v>
      </c>
      <c r="DD11" s="702">
        <v>1.7</v>
      </c>
      <c r="DE11" s="702"/>
      <c r="DF11" s="702" t="s">
        <v>258</v>
      </c>
      <c r="DG11" s="702" t="s">
        <v>258</v>
      </c>
      <c r="DH11" s="702"/>
    </row>
    <row r="12" spans="1:112" s="180" customFormat="1" ht="21" customHeight="1">
      <c r="A12" s="1772" t="s">
        <v>21</v>
      </c>
      <c r="B12" s="1277">
        <v>21.884498480243277</v>
      </c>
      <c r="C12" s="1277"/>
      <c r="D12" s="862">
        <v>20.796460176991083</v>
      </c>
      <c r="E12" s="862">
        <v>3.3170324307734811</v>
      </c>
      <c r="F12" s="862">
        <v>14.283603890252468</v>
      </c>
      <c r="G12" s="862">
        <v>27.309316463729701</v>
      </c>
      <c r="H12" s="862">
        <v>15.949985730953387</v>
      </c>
      <c r="I12" s="862">
        <v>242.0301800000006</v>
      </c>
      <c r="J12" s="864">
        <v>226</v>
      </c>
      <c r="K12" s="863"/>
      <c r="L12" s="634">
        <v>13.040569530455743</v>
      </c>
      <c r="M12" s="1427">
        <v>2.2230413231176609</v>
      </c>
      <c r="N12" s="1427">
        <v>8.6793420264417076</v>
      </c>
      <c r="O12" s="1427">
        <v>17.401797034469777</v>
      </c>
      <c r="P12" s="1427">
        <v>17.047118363395359</v>
      </c>
      <c r="Q12" s="1427">
        <v>240.64286399999949</v>
      </c>
      <c r="R12" s="632">
        <v>276</v>
      </c>
      <c r="S12" s="632"/>
      <c r="T12" s="735">
        <v>5.5870666022078668</v>
      </c>
      <c r="U12" s="730"/>
      <c r="V12" s="730">
        <v>2.1673132785781251</v>
      </c>
      <c r="W12" s="730">
        <v>9.0068199258376076</v>
      </c>
      <c r="X12" s="730">
        <v>31.193784505980865</v>
      </c>
      <c r="Y12" s="730"/>
      <c r="Z12" s="732">
        <v>162</v>
      </c>
      <c r="AA12" s="1427"/>
      <c r="AB12" s="666">
        <v>14.595324356705387</v>
      </c>
      <c r="AC12" s="1433">
        <v>2.8908401487575968</v>
      </c>
      <c r="AD12" s="1433">
        <v>8.9228305879732623</v>
      </c>
      <c r="AE12" s="1433">
        <v>20.267818125437508</v>
      </c>
      <c r="AF12" s="1433">
        <v>19.806618051824838</v>
      </c>
      <c r="AG12" s="668">
        <v>192.02333099999998</v>
      </c>
      <c r="AH12" s="669">
        <v>165</v>
      </c>
      <c r="AI12" s="1427">
        <v>10.070186873472275</v>
      </c>
      <c r="AJ12" s="1427">
        <v>1.8953693139521155</v>
      </c>
      <c r="AK12" s="1427">
        <v>6.3525588666166932</v>
      </c>
      <c r="AL12" s="1427">
        <v>13.78781488032786</v>
      </c>
      <c r="AM12" s="1427">
        <v>18.821590281954499</v>
      </c>
      <c r="AN12" s="1407">
        <v>385.84636500000073</v>
      </c>
      <c r="AO12" s="632">
        <v>327</v>
      </c>
      <c r="AP12" s="632"/>
      <c r="AQ12" s="666">
        <v>5.7727385836657934</v>
      </c>
      <c r="AR12" s="1433">
        <v>2.0857934395892919</v>
      </c>
      <c r="AS12" s="1433">
        <v>1.6799497522942937</v>
      </c>
      <c r="AT12" s="1433">
        <v>9.8655274150372936</v>
      </c>
      <c r="AU12" s="1433">
        <v>36.131784063306313</v>
      </c>
      <c r="AV12" s="668">
        <v>182.74747500000001</v>
      </c>
      <c r="AW12" s="685">
        <v>157</v>
      </c>
      <c r="AX12" s="632"/>
      <c r="AY12" s="735">
        <v>9.7255879245461845</v>
      </c>
      <c r="AZ12" s="885">
        <v>2.470889665842718</v>
      </c>
      <c r="BA12" s="885">
        <v>4.8782061593329091</v>
      </c>
      <c r="BB12" s="885">
        <v>14.572969689759461</v>
      </c>
      <c r="BC12" s="885">
        <v>25.406069895337609</v>
      </c>
      <c r="BD12" s="736">
        <v>189.7622759999999</v>
      </c>
      <c r="BE12" s="736">
        <v>188</v>
      </c>
      <c r="BF12" s="632"/>
      <c r="BG12" s="730" t="s">
        <v>299</v>
      </c>
      <c r="BH12" s="730">
        <v>2.4983479764429468</v>
      </c>
      <c r="BI12" s="730">
        <v>4.2155446574612769</v>
      </c>
      <c r="BJ12" s="730">
        <v>14.018305210535493</v>
      </c>
      <c r="BK12" s="730">
        <v>27.403406242012927</v>
      </c>
      <c r="BL12" s="736">
        <v>169.47575099999978</v>
      </c>
      <c r="BM12" s="736">
        <v>157</v>
      </c>
      <c r="BN12" s="733"/>
      <c r="BO12" s="737" t="s">
        <v>377</v>
      </c>
      <c r="BP12" s="730">
        <v>3.4180725348258556</v>
      </c>
      <c r="BQ12" s="730">
        <v>11.826416881741626</v>
      </c>
      <c r="BR12" s="730">
        <v>25.236658512589216</v>
      </c>
      <c r="BS12" s="992">
        <v>18.444624459570257</v>
      </c>
      <c r="BT12" s="736">
        <v>193.262462</v>
      </c>
      <c r="BU12" s="736">
        <v>172</v>
      </c>
      <c r="BV12" s="708"/>
      <c r="BW12" s="737">
        <v>17.857561630481914</v>
      </c>
      <c r="BX12" s="730">
        <v>1.878159677958833</v>
      </c>
      <c r="BY12" s="730">
        <v>14.175009543409454</v>
      </c>
      <c r="BZ12" s="730">
        <v>21.540113717554373</v>
      </c>
      <c r="CA12" s="992">
        <v>10.517447548678279</v>
      </c>
      <c r="CB12" s="736">
        <v>229.69295499999956</v>
      </c>
      <c r="CC12" s="736">
        <v>490</v>
      </c>
      <c r="CD12" s="734"/>
      <c r="CE12" s="737" t="s">
        <v>343</v>
      </c>
      <c r="CF12" s="730">
        <v>2.177246951727251</v>
      </c>
      <c r="CG12" s="730">
        <v>8.7647011816352283</v>
      </c>
      <c r="CH12" s="730">
        <v>17.30269026233513</v>
      </c>
      <c r="CI12" s="992">
        <v>16.704755106831907</v>
      </c>
      <c r="CJ12" s="736">
        <v>270.77659900000043</v>
      </c>
      <c r="CK12" s="736">
        <v>447</v>
      </c>
      <c r="CL12" s="992"/>
      <c r="CM12" s="737">
        <v>10.866379789373593</v>
      </c>
      <c r="CN12" s="730">
        <v>1.4567604503506792</v>
      </c>
      <c r="CO12" s="730">
        <v>8.0100679981224125</v>
      </c>
      <c r="CP12" s="730">
        <v>13.722691580624774</v>
      </c>
      <c r="CQ12" s="992">
        <v>13.406124933855788</v>
      </c>
      <c r="CR12" s="736">
        <v>281.41532499999994</v>
      </c>
      <c r="CS12" s="736">
        <v>468</v>
      </c>
      <c r="CT12" s="708"/>
      <c r="CU12" s="737">
        <v>10.72226600689449</v>
      </c>
      <c r="CV12" s="730">
        <v>1.4965384362378908</v>
      </c>
      <c r="CW12" s="730">
        <v>7.7879030736167438</v>
      </c>
      <c r="CX12" s="730">
        <v>13.656628940172236</v>
      </c>
      <c r="CY12" s="730">
        <v>13.957296296096425</v>
      </c>
      <c r="CZ12" s="730">
        <v>250.85770099999985</v>
      </c>
      <c r="DA12" s="736">
        <v>476</v>
      </c>
      <c r="DB12" s="745"/>
      <c r="DC12" s="992">
        <v>-7.8</v>
      </c>
      <c r="DD12" s="992">
        <v>-0.2</v>
      </c>
      <c r="DE12" s="992"/>
      <c r="DF12" s="730" t="s">
        <v>438</v>
      </c>
      <c r="DG12" s="992" t="s">
        <v>258</v>
      </c>
      <c r="DH12" s="730"/>
    </row>
    <row r="13" spans="1:112" s="180" customFormat="1" ht="21" customHeight="1">
      <c r="A13" s="1772" t="s">
        <v>22</v>
      </c>
      <c r="B13" s="1277">
        <v>18.5</v>
      </c>
      <c r="C13" s="1277"/>
      <c r="D13" s="862">
        <v>18.013856812933067</v>
      </c>
      <c r="E13" s="862">
        <v>1.8302994403481998</v>
      </c>
      <c r="F13" s="862">
        <v>14.420139396698378</v>
      </c>
      <c r="G13" s="862">
        <v>21.607574229167753</v>
      </c>
      <c r="H13" s="862">
        <v>10.160508431676522</v>
      </c>
      <c r="I13" s="862">
        <v>155.02958799999942</v>
      </c>
      <c r="J13" s="864">
        <v>433</v>
      </c>
      <c r="K13" s="863"/>
      <c r="L13" s="1427">
        <v>20.943182281995483</v>
      </c>
      <c r="M13" s="1427">
        <v>2.8188658153031407</v>
      </c>
      <c r="N13" s="1427">
        <v>15.413048858031992</v>
      </c>
      <c r="O13" s="1427">
        <v>26.473315705958978</v>
      </c>
      <c r="P13" s="1427">
        <v>13.459586882966082</v>
      </c>
      <c r="Q13" s="1427">
        <v>231.77417999999875</v>
      </c>
      <c r="R13" s="632">
        <v>346</v>
      </c>
      <c r="S13" s="632"/>
      <c r="T13" s="735">
        <v>14.778304421316344</v>
      </c>
      <c r="U13" s="730"/>
      <c r="V13" s="730">
        <v>9.9248538337146837</v>
      </c>
      <c r="W13" s="730">
        <v>19.631755008918002</v>
      </c>
      <c r="X13" s="730">
        <v>16.737212877520456</v>
      </c>
      <c r="Y13" s="730"/>
      <c r="Z13" s="732">
        <v>248</v>
      </c>
      <c r="AA13" s="1427"/>
      <c r="AB13" s="1433">
        <v>11.223471006250103</v>
      </c>
      <c r="AC13" s="1433">
        <v>1.6624301205954914</v>
      </c>
      <c r="AD13" s="1433">
        <v>7.9614004610892701</v>
      </c>
      <c r="AE13" s="1433">
        <v>14.485541551410936</v>
      </c>
      <c r="AF13" s="1433">
        <v>14.812085491820854</v>
      </c>
      <c r="AG13" s="668">
        <v>153.61966000000007</v>
      </c>
      <c r="AH13" s="669">
        <v>247</v>
      </c>
      <c r="AI13" s="1427">
        <v>12.963525126982173</v>
      </c>
      <c r="AJ13" s="1427">
        <v>1.5448486583802501</v>
      </c>
      <c r="AK13" s="1427">
        <v>9.9334176980651367</v>
      </c>
      <c r="AL13" s="1427">
        <v>15.993632555899207</v>
      </c>
      <c r="AM13" s="1427">
        <v>11.916887137163139</v>
      </c>
      <c r="AN13" s="1407">
        <v>300.91389199999998</v>
      </c>
      <c r="AO13" s="632">
        <v>495</v>
      </c>
      <c r="AP13" s="632"/>
      <c r="AQ13" s="666">
        <v>14.340748786710233</v>
      </c>
      <c r="AR13" s="1433">
        <v>2.694429859436597</v>
      </c>
      <c r="AS13" s="1433">
        <v>9.0536804575532361</v>
      </c>
      <c r="AT13" s="1433">
        <v>19.627817115867234</v>
      </c>
      <c r="AU13" s="1433">
        <v>18.788627424626263</v>
      </c>
      <c r="AV13" s="668">
        <v>158.91278300000025</v>
      </c>
      <c r="AW13" s="685">
        <v>248</v>
      </c>
      <c r="AX13" s="632"/>
      <c r="AY13" s="735">
        <v>12.793893733014533</v>
      </c>
      <c r="AZ13" s="885">
        <v>2.2894036073385187</v>
      </c>
      <c r="BA13" s="885">
        <v>8.3025506136359937</v>
      </c>
      <c r="BB13" s="885">
        <v>17.285236852393073</v>
      </c>
      <c r="BC13" s="885">
        <v>17.894502292376654</v>
      </c>
      <c r="BD13" s="736">
        <v>176.75440700000001</v>
      </c>
      <c r="BE13" s="736">
        <v>239</v>
      </c>
      <c r="BF13" s="632"/>
      <c r="BG13" s="730" t="s">
        <v>300</v>
      </c>
      <c r="BH13" s="730">
        <v>2.5108085113670047</v>
      </c>
      <c r="BI13" s="730">
        <v>4.8536431227415848</v>
      </c>
      <c r="BJ13" s="730">
        <v>14.705295039779307</v>
      </c>
      <c r="BK13" s="730">
        <v>25.674282422736532</v>
      </c>
      <c r="BL13" s="736">
        <v>135.49365399999994</v>
      </c>
      <c r="BM13" s="736">
        <v>236</v>
      </c>
      <c r="BN13" s="733"/>
      <c r="BO13" s="737" t="s">
        <v>207</v>
      </c>
      <c r="BP13" s="730">
        <v>2.847114393135155</v>
      </c>
      <c r="BQ13" s="730">
        <v>12.084421254396146</v>
      </c>
      <c r="BR13" s="730">
        <v>23.254603154749425</v>
      </c>
      <c r="BS13" s="992">
        <v>16.113146532694522</v>
      </c>
      <c r="BT13" s="736">
        <v>98.842705999999993</v>
      </c>
      <c r="BU13" s="736">
        <v>180</v>
      </c>
      <c r="BV13" s="708"/>
      <c r="BW13" s="737">
        <v>17.745946784789378</v>
      </c>
      <c r="BX13" s="730">
        <v>1.9088066144413978</v>
      </c>
      <c r="BY13" s="730">
        <v>14.003304524750954</v>
      </c>
      <c r="BZ13" s="730">
        <v>21.488589044827805</v>
      </c>
      <c r="CA13" s="992">
        <v>10.756296283258875</v>
      </c>
      <c r="CB13" s="736">
        <v>109.92612700000002</v>
      </c>
      <c r="CC13" s="736">
        <v>541</v>
      </c>
      <c r="CD13" s="734"/>
      <c r="CE13" s="737">
        <v>18.792010345952011</v>
      </c>
      <c r="CF13" s="730">
        <v>2.0215414692786116</v>
      </c>
      <c r="CG13" s="730">
        <v>14.828312296635598</v>
      </c>
      <c r="CH13" s="730">
        <v>22.755708395268424</v>
      </c>
      <c r="CI13" s="992">
        <v>10.757451874828664</v>
      </c>
      <c r="CJ13" s="736">
        <v>131.44619200000022</v>
      </c>
      <c r="CK13" s="736">
        <v>495</v>
      </c>
      <c r="CL13" s="992"/>
      <c r="CM13" s="737">
        <v>12.884646562817753</v>
      </c>
      <c r="CN13" s="730">
        <v>1.6116054644471058</v>
      </c>
      <c r="CO13" s="730">
        <v>9.7247257331185502</v>
      </c>
      <c r="CP13" s="730">
        <v>16.044567392516957</v>
      </c>
      <c r="CQ13" s="992">
        <v>12.507952442388628</v>
      </c>
      <c r="CR13" s="736">
        <v>124.95786299999986</v>
      </c>
      <c r="CS13" s="736">
        <v>490</v>
      </c>
      <c r="CT13" s="708"/>
      <c r="CU13" s="737">
        <v>10.56026108969062</v>
      </c>
      <c r="CV13" s="730">
        <v>1.4325854920137908</v>
      </c>
      <c r="CW13" s="730">
        <v>7.7512949684566292</v>
      </c>
      <c r="CX13" s="730">
        <v>13.369227210924612</v>
      </c>
      <c r="CY13" s="730">
        <v>13.56581508588213</v>
      </c>
      <c r="CZ13" s="730">
        <v>125.09785400000023</v>
      </c>
      <c r="DA13" s="736">
        <v>522</v>
      </c>
      <c r="DB13" s="745"/>
      <c r="DC13" s="992">
        <v>-7.1</v>
      </c>
      <c r="DD13" s="992">
        <v>-2.2999999999999998</v>
      </c>
      <c r="DE13" s="992"/>
      <c r="DF13" s="730" t="s">
        <v>438</v>
      </c>
      <c r="DG13" s="992" t="s">
        <v>258</v>
      </c>
      <c r="DH13" s="730"/>
    </row>
    <row r="14" spans="1:112" s="180" customFormat="1" ht="21" customHeight="1">
      <c r="A14" s="1772" t="s">
        <v>23</v>
      </c>
      <c r="B14" s="1277">
        <v>33.6</v>
      </c>
      <c r="C14" s="1277"/>
      <c r="D14" s="862">
        <v>23.773584905660336</v>
      </c>
      <c r="E14" s="862">
        <v>2.7955478125001454</v>
      </c>
      <c r="F14" s="862">
        <v>18.284642145678227</v>
      </c>
      <c r="G14" s="862">
        <v>29.262527665642445</v>
      </c>
      <c r="H14" s="862">
        <v>11.759050322421267</v>
      </c>
      <c r="I14" s="862">
        <v>418.52483500000096</v>
      </c>
      <c r="J14" s="864">
        <v>265</v>
      </c>
      <c r="K14" s="863"/>
      <c r="L14" s="1427">
        <v>21.669727006399704</v>
      </c>
      <c r="M14" s="1427">
        <v>2.6403921571063003</v>
      </c>
      <c r="N14" s="1427">
        <v>16.489728426433828</v>
      </c>
      <c r="O14" s="1427">
        <v>26.849725586365579</v>
      </c>
      <c r="P14" s="1427">
        <v>12.18470429427429</v>
      </c>
      <c r="Q14" s="1427">
        <v>466.47163099999864</v>
      </c>
      <c r="R14" s="632">
        <v>289</v>
      </c>
      <c r="S14" s="632"/>
      <c r="T14" s="730">
        <v>19.0865536800823</v>
      </c>
      <c r="U14" s="730"/>
      <c r="V14" s="730">
        <v>14.935388708678609</v>
      </c>
      <c r="W14" s="730">
        <v>23.237718651485988</v>
      </c>
      <c r="X14" s="730">
        <v>11.08407895598598</v>
      </c>
      <c r="Y14" s="730"/>
      <c r="Z14" s="732">
        <v>271</v>
      </c>
      <c r="AA14" s="1427"/>
      <c r="AB14" s="666">
        <v>17.977203246879171</v>
      </c>
      <c r="AC14" s="1433">
        <v>2.9767951029491915</v>
      </c>
      <c r="AD14" s="1433">
        <v>12.136046073408799</v>
      </c>
      <c r="AE14" s="1433">
        <v>23.818360420349542</v>
      </c>
      <c r="AF14" s="1433">
        <v>16.558721966198835</v>
      </c>
      <c r="AG14" s="668">
        <v>307.55046400000032</v>
      </c>
      <c r="AH14" s="669">
        <v>249</v>
      </c>
      <c r="AI14" s="1427">
        <v>18.56460228296439</v>
      </c>
      <c r="AJ14" s="1427">
        <v>1.8097201633526478</v>
      </c>
      <c r="AK14" s="1427">
        <v>15.014968808197143</v>
      </c>
      <c r="AL14" s="1427">
        <v>22.114235757731638</v>
      </c>
      <c r="AM14" s="1427">
        <v>9.7482301843509909</v>
      </c>
      <c r="AN14" s="1407">
        <v>653.66477100000009</v>
      </c>
      <c r="AO14" s="632">
        <v>520</v>
      </c>
      <c r="AP14" s="632"/>
      <c r="AQ14" s="666">
        <v>17.590517818235647</v>
      </c>
      <c r="AR14" s="1433">
        <v>2.7027425309483886</v>
      </c>
      <c r="AS14" s="1433">
        <v>12.287138185918629</v>
      </c>
      <c r="AT14" s="1433">
        <v>22.893897450552664</v>
      </c>
      <c r="AU14" s="1433">
        <v>15.364769581407794</v>
      </c>
      <c r="AV14" s="668">
        <v>258.16952899999967</v>
      </c>
      <c r="AW14" s="685">
        <v>208</v>
      </c>
      <c r="AX14" s="632"/>
      <c r="AY14" s="735">
        <v>10.825999655970337</v>
      </c>
      <c r="AZ14" s="885">
        <v>2.2738682778366828</v>
      </c>
      <c r="BA14" s="885">
        <v>6.3651336857679821</v>
      </c>
      <c r="BB14" s="885">
        <v>15.286865626172693</v>
      </c>
      <c r="BC14" s="885">
        <v>21.003771938812935</v>
      </c>
      <c r="BD14" s="736">
        <v>284.56267300000002</v>
      </c>
      <c r="BE14" s="736">
        <v>225</v>
      </c>
      <c r="BF14" s="632"/>
      <c r="BG14" s="730" t="s">
        <v>281</v>
      </c>
      <c r="BH14" s="730">
        <v>1.8030982266780353</v>
      </c>
      <c r="BI14" s="730">
        <v>4.9168130436170552</v>
      </c>
      <c r="BJ14" s="730">
        <v>11.991624213421751</v>
      </c>
      <c r="BK14" s="730">
        <v>21.327792737645513</v>
      </c>
      <c r="BL14" s="736">
        <v>235.88001300000016</v>
      </c>
      <c r="BM14" s="736">
        <v>198</v>
      </c>
      <c r="BN14" s="733"/>
      <c r="BO14" s="737" t="s">
        <v>226</v>
      </c>
      <c r="BP14" s="730">
        <v>3.7747739785425076</v>
      </c>
      <c r="BQ14" s="730">
        <v>14.37155198190408</v>
      </c>
      <c r="BR14" s="730">
        <v>29.181252665061159</v>
      </c>
      <c r="BS14" s="992">
        <v>17.334240626478387</v>
      </c>
      <c r="BT14" s="736">
        <v>241.83525000000003</v>
      </c>
      <c r="BU14" s="736">
        <v>189</v>
      </c>
      <c r="BV14" s="708"/>
      <c r="BW14" s="737">
        <v>13.941716330817947</v>
      </c>
      <c r="BX14" s="730">
        <v>1.9432568725554229</v>
      </c>
      <c r="BY14" s="730">
        <v>10.131526635166452</v>
      </c>
      <c r="BZ14" s="730">
        <v>17.751906026469442</v>
      </c>
      <c r="CA14" s="992">
        <v>13.938433593429842</v>
      </c>
      <c r="CB14" s="736">
        <v>382.58682599999969</v>
      </c>
      <c r="CC14" s="736">
        <v>444</v>
      </c>
      <c r="CD14" s="734"/>
      <c r="CE14" s="737">
        <v>17.221041706180866</v>
      </c>
      <c r="CF14" s="730">
        <v>2.1377915116922117</v>
      </c>
      <c r="CG14" s="730">
        <v>13.029408651152119</v>
      </c>
      <c r="CH14" s="730">
        <v>21.412674761209612</v>
      </c>
      <c r="CI14" s="992">
        <v>12.413833890925014</v>
      </c>
      <c r="CJ14" s="736">
        <v>349.44746099999946</v>
      </c>
      <c r="CK14" s="736">
        <v>366</v>
      </c>
      <c r="CL14" s="992"/>
      <c r="CM14" s="737">
        <v>13.844105675824917</v>
      </c>
      <c r="CN14" s="730">
        <v>1.7257255990816451</v>
      </c>
      <c r="CO14" s="730">
        <v>10.460426241135208</v>
      </c>
      <c r="CP14" s="730">
        <v>17.227785110514624</v>
      </c>
      <c r="CQ14" s="992">
        <v>12.465417698271187</v>
      </c>
      <c r="CR14" s="736">
        <v>320.957381</v>
      </c>
      <c r="CS14" s="736">
        <v>397</v>
      </c>
      <c r="CT14" s="708"/>
      <c r="CU14" s="737">
        <v>15.618750572335106</v>
      </c>
      <c r="CV14" s="730">
        <v>1.8529226634635318</v>
      </c>
      <c r="CW14" s="730">
        <v>11.985601265748654</v>
      </c>
      <c r="CX14" s="730">
        <v>19.251899878921556</v>
      </c>
      <c r="CY14" s="730">
        <v>11.86344999161164</v>
      </c>
      <c r="CZ14" s="730">
        <v>293.39236699999981</v>
      </c>
      <c r="DA14" s="736">
        <v>474</v>
      </c>
      <c r="DB14" s="745"/>
      <c r="DC14" s="992">
        <v>-6.2</v>
      </c>
      <c r="DD14" s="992">
        <v>1.8</v>
      </c>
      <c r="DE14" s="992"/>
      <c r="DF14" s="730" t="s">
        <v>258</v>
      </c>
      <c r="DG14" s="992" t="s">
        <v>258</v>
      </c>
      <c r="DH14" s="730"/>
    </row>
    <row r="15" spans="1:112" s="180" customFormat="1" ht="21" customHeight="1">
      <c r="A15" s="1773" t="s">
        <v>329</v>
      </c>
      <c r="B15" s="1277"/>
      <c r="C15" s="1277"/>
      <c r="D15" s="862"/>
      <c r="E15" s="862"/>
      <c r="F15" s="862"/>
      <c r="G15" s="862"/>
      <c r="H15" s="862"/>
      <c r="I15" s="862"/>
      <c r="J15" s="864"/>
      <c r="K15" s="863"/>
      <c r="L15" s="1427" t="s">
        <v>330</v>
      </c>
      <c r="M15" s="1427" t="s">
        <v>330</v>
      </c>
      <c r="N15" s="1427" t="s">
        <v>330</v>
      </c>
      <c r="O15" s="1427" t="s">
        <v>330</v>
      </c>
      <c r="P15" s="1427" t="s">
        <v>330</v>
      </c>
      <c r="Q15" s="1427" t="s">
        <v>330</v>
      </c>
      <c r="R15" s="632" t="s">
        <v>330</v>
      </c>
      <c r="S15" s="632" t="s">
        <v>330</v>
      </c>
      <c r="T15" s="730" t="s">
        <v>330</v>
      </c>
      <c r="U15" s="730" t="s">
        <v>330</v>
      </c>
      <c r="V15" s="730" t="s">
        <v>330</v>
      </c>
      <c r="W15" s="730" t="s">
        <v>330</v>
      </c>
      <c r="X15" s="730" t="s">
        <v>330</v>
      </c>
      <c r="Y15" s="730" t="s">
        <v>330</v>
      </c>
      <c r="Z15" s="732" t="s">
        <v>330</v>
      </c>
      <c r="AA15" s="1427" t="s">
        <v>330</v>
      </c>
      <c r="AB15" s="735" t="s">
        <v>330</v>
      </c>
      <c r="AC15" s="730" t="s">
        <v>330</v>
      </c>
      <c r="AD15" s="730" t="s">
        <v>330</v>
      </c>
      <c r="AE15" s="730" t="s">
        <v>330</v>
      </c>
      <c r="AF15" s="730" t="s">
        <v>330</v>
      </c>
      <c r="AG15" s="731" t="s">
        <v>330</v>
      </c>
      <c r="AH15" s="733" t="s">
        <v>330</v>
      </c>
      <c r="AI15" s="1427" t="s">
        <v>330</v>
      </c>
      <c r="AJ15" s="1427" t="s">
        <v>330</v>
      </c>
      <c r="AK15" s="1427" t="s">
        <v>330</v>
      </c>
      <c r="AL15" s="1427" t="s">
        <v>330</v>
      </c>
      <c r="AM15" s="1427" t="s">
        <v>330</v>
      </c>
      <c r="AN15" s="1407" t="s">
        <v>330</v>
      </c>
      <c r="AO15" s="632" t="s">
        <v>330</v>
      </c>
      <c r="AP15" s="632" t="s">
        <v>330</v>
      </c>
      <c r="AQ15" s="735" t="s">
        <v>330</v>
      </c>
      <c r="AR15" s="730" t="s">
        <v>330</v>
      </c>
      <c r="AS15" s="730" t="s">
        <v>330</v>
      </c>
      <c r="AT15" s="730" t="s">
        <v>330</v>
      </c>
      <c r="AU15" s="730" t="s">
        <v>330</v>
      </c>
      <c r="AV15" s="731" t="s">
        <v>330</v>
      </c>
      <c r="AW15" s="732" t="s">
        <v>330</v>
      </c>
      <c r="AX15" s="632" t="s">
        <v>330</v>
      </c>
      <c r="AY15" s="735" t="s">
        <v>330</v>
      </c>
      <c r="AZ15" s="885" t="s">
        <v>330</v>
      </c>
      <c r="BA15" s="885" t="s">
        <v>330</v>
      </c>
      <c r="BB15" s="885" t="s">
        <v>330</v>
      </c>
      <c r="BC15" s="885" t="s">
        <v>330</v>
      </c>
      <c r="BD15" s="736" t="s">
        <v>330</v>
      </c>
      <c r="BE15" s="736" t="s">
        <v>330</v>
      </c>
      <c r="BF15" s="632" t="s">
        <v>330</v>
      </c>
      <c r="BG15" s="730" t="s">
        <v>330</v>
      </c>
      <c r="BH15" s="730" t="s">
        <v>330</v>
      </c>
      <c r="BI15" s="730" t="s">
        <v>330</v>
      </c>
      <c r="BJ15" s="730" t="s">
        <v>330</v>
      </c>
      <c r="BK15" s="730" t="s">
        <v>330</v>
      </c>
      <c r="BL15" s="736" t="s">
        <v>330</v>
      </c>
      <c r="BM15" s="736" t="s">
        <v>330</v>
      </c>
      <c r="BN15" s="733"/>
      <c r="BO15" s="737" t="s">
        <v>378</v>
      </c>
      <c r="BP15" s="730">
        <v>2.6728690233084231</v>
      </c>
      <c r="BQ15" s="730">
        <v>11.369869051073977</v>
      </c>
      <c r="BR15" s="730">
        <v>21.85642809421018</v>
      </c>
      <c r="BS15" s="992">
        <v>16.08887690145627</v>
      </c>
      <c r="BT15" s="736">
        <v>160.07950500000004</v>
      </c>
      <c r="BU15" s="736">
        <v>176</v>
      </c>
      <c r="BV15" s="708"/>
      <c r="BW15" s="737">
        <v>13.282888057432608</v>
      </c>
      <c r="BX15" s="730">
        <v>1.4398411121730015</v>
      </c>
      <c r="BY15" s="730">
        <v>10.459757545735167</v>
      </c>
      <c r="BZ15" s="730">
        <v>16.106018569130047</v>
      </c>
      <c r="CA15" s="992">
        <v>10.839819668338771</v>
      </c>
      <c r="CB15" s="736">
        <v>209.57178800000011</v>
      </c>
      <c r="CC15" s="736">
        <v>558</v>
      </c>
      <c r="CD15" s="734"/>
      <c r="CE15" s="737">
        <v>15.081451951604485</v>
      </c>
      <c r="CF15" s="730">
        <v>1.8058859752946497</v>
      </c>
      <c r="CG15" s="730">
        <v>11.540596210407347</v>
      </c>
      <c r="CH15" s="730">
        <v>18.622307692801623</v>
      </c>
      <c r="CI15" s="992">
        <v>11.974218272150679</v>
      </c>
      <c r="CJ15" s="736">
        <v>239.36786799999962</v>
      </c>
      <c r="CK15" s="736">
        <v>483</v>
      </c>
      <c r="CL15" s="992"/>
      <c r="CM15" s="737">
        <v>18.115187051484604</v>
      </c>
      <c r="CN15" s="730">
        <v>1.8942202291315338</v>
      </c>
      <c r="CO15" s="730">
        <v>14.40113538678402</v>
      </c>
      <c r="CP15" s="730">
        <v>21.829238716185191</v>
      </c>
      <c r="CQ15" s="992">
        <v>10.456531438223795</v>
      </c>
      <c r="CR15" s="736">
        <v>233.64358799999994</v>
      </c>
      <c r="CS15" s="736">
        <v>498</v>
      </c>
      <c r="CT15" s="708"/>
      <c r="CU15" s="737">
        <v>15.122936633275968</v>
      </c>
      <c r="CV15" s="730">
        <v>1.8470138195605525</v>
      </c>
      <c r="CW15" s="730">
        <v>11.50137319184846</v>
      </c>
      <c r="CX15" s="730">
        <v>18.744500074703478</v>
      </c>
      <c r="CY15" s="730">
        <v>12.21332777058954</v>
      </c>
      <c r="CZ15" s="730">
        <v>205.84543699999998</v>
      </c>
      <c r="DA15" s="736">
        <v>492</v>
      </c>
      <c r="DB15" s="745"/>
      <c r="DC15" s="992">
        <v>-1.5</v>
      </c>
      <c r="DD15" s="992">
        <v>-3</v>
      </c>
      <c r="DE15" s="992"/>
      <c r="DF15" s="730" t="s">
        <v>258</v>
      </c>
      <c r="DG15" s="992" t="s">
        <v>258</v>
      </c>
      <c r="DH15" s="730"/>
    </row>
    <row r="16" spans="1:112" s="180" customFormat="1" ht="21" customHeight="1">
      <c r="A16" s="1772" t="s">
        <v>24</v>
      </c>
      <c r="B16" s="1277">
        <v>24.1</v>
      </c>
      <c r="C16" s="1277"/>
      <c r="D16" s="862">
        <v>19.191919191919197</v>
      </c>
      <c r="E16" s="862">
        <v>2.3535922646929106</v>
      </c>
      <c r="F16" s="862">
        <v>14.570737910929973</v>
      </c>
      <c r="G16" s="862">
        <v>23.81310047290842</v>
      </c>
      <c r="H16" s="862">
        <v>12.263454431820952</v>
      </c>
      <c r="I16" s="862">
        <v>363.72758399999952</v>
      </c>
      <c r="J16" s="864">
        <v>297</v>
      </c>
      <c r="K16" s="863"/>
      <c r="L16" s="1427">
        <v>13.2116718845189</v>
      </c>
      <c r="M16" s="1427">
        <v>2.4172703931676018</v>
      </c>
      <c r="N16" s="1427">
        <v>8.469400108600416</v>
      </c>
      <c r="O16" s="1427">
        <v>17.953943660437382</v>
      </c>
      <c r="P16" s="1427">
        <v>18.296476133350676</v>
      </c>
      <c r="Q16" s="1427">
        <v>315.60559000000001</v>
      </c>
      <c r="R16" s="632">
        <v>211</v>
      </c>
      <c r="S16" s="632"/>
      <c r="T16" s="735">
        <v>12.4780393282976</v>
      </c>
      <c r="U16" s="730"/>
      <c r="V16" s="730">
        <v>7.5965390155462869</v>
      </c>
      <c r="W16" s="730">
        <v>17.359539641048912</v>
      </c>
      <c r="X16" s="730">
        <v>19.937197322769499</v>
      </c>
      <c r="Y16" s="730"/>
      <c r="Z16" s="732">
        <v>181</v>
      </c>
      <c r="AA16" s="1427"/>
      <c r="AB16" s="666">
        <v>11.718978933678406</v>
      </c>
      <c r="AC16" s="1433">
        <v>2.5023465141260783</v>
      </c>
      <c r="AD16" s="1433">
        <v>6.8087990973117503</v>
      </c>
      <c r="AE16" s="1433">
        <v>16.629158770045059</v>
      </c>
      <c r="AF16" s="1433">
        <v>21.352939776474457</v>
      </c>
      <c r="AG16" s="668">
        <v>244.08338099999995</v>
      </c>
      <c r="AH16" s="669">
        <v>224</v>
      </c>
      <c r="AI16" s="1427">
        <v>12.057424038006603</v>
      </c>
      <c r="AJ16" s="1427">
        <v>1.6044263725147712</v>
      </c>
      <c r="AK16" s="1427">
        <v>8.9104592889775862</v>
      </c>
      <c r="AL16" s="1427">
        <v>15.204388787035622</v>
      </c>
      <c r="AM16" s="1427">
        <v>13.306543482732348</v>
      </c>
      <c r="AN16" s="1407">
        <v>440.48333899999921</v>
      </c>
      <c r="AO16" s="632">
        <v>405</v>
      </c>
      <c r="AP16" s="632"/>
      <c r="AQ16" s="666">
        <v>8.3496300377426689</v>
      </c>
      <c r="AR16" s="1433">
        <v>2.0328934209761824</v>
      </c>
      <c r="AS16" s="1433">
        <v>4.3606427627715521</v>
      </c>
      <c r="AT16" s="1433">
        <v>12.338617312713785</v>
      </c>
      <c r="AU16" s="1433">
        <v>24.347107737551656</v>
      </c>
      <c r="AV16" s="668">
        <v>227.24277500000011</v>
      </c>
      <c r="AW16" s="685">
        <v>194</v>
      </c>
      <c r="AX16" s="632"/>
      <c r="AY16" s="735">
        <v>10.692889925610658</v>
      </c>
      <c r="AZ16" s="885">
        <v>2.7952008364210008</v>
      </c>
      <c r="BA16" s="885">
        <v>5.2092757635210214</v>
      </c>
      <c r="BB16" s="885">
        <v>16.176504087700295</v>
      </c>
      <c r="BC16" s="885">
        <v>26.140742641764085</v>
      </c>
      <c r="BD16" s="736">
        <v>180.26094100000029</v>
      </c>
      <c r="BE16" s="736">
        <v>151</v>
      </c>
      <c r="BF16" s="632"/>
      <c r="BG16" s="730" t="s">
        <v>301</v>
      </c>
      <c r="BH16" s="730">
        <v>2.5687110717763582</v>
      </c>
      <c r="BI16" s="730">
        <v>1.8875593368323464</v>
      </c>
      <c r="BJ16" s="730">
        <v>11.966403358594784</v>
      </c>
      <c r="BK16" s="730">
        <v>37.082690754237838</v>
      </c>
      <c r="BL16" s="736">
        <v>189.74488800000003</v>
      </c>
      <c r="BM16" s="736">
        <v>163</v>
      </c>
      <c r="BN16" s="733"/>
      <c r="BO16" s="737" t="s">
        <v>345</v>
      </c>
      <c r="BP16" s="730">
        <v>1.9079966350338891</v>
      </c>
      <c r="BQ16" s="730">
        <v>0.67940805064248544</v>
      </c>
      <c r="BR16" s="730">
        <v>8.1651169248551767</v>
      </c>
      <c r="BS16" s="992">
        <v>43.145259701785861</v>
      </c>
      <c r="BT16" s="736">
        <v>226.16920699999994</v>
      </c>
      <c r="BU16" s="736">
        <v>192</v>
      </c>
      <c r="BV16" s="708"/>
      <c r="BW16" s="737">
        <v>14.449983076874981</v>
      </c>
      <c r="BX16" s="730">
        <v>1.7524417510615897</v>
      </c>
      <c r="BY16" s="730">
        <v>11.01392910149716</v>
      </c>
      <c r="BZ16" s="730">
        <v>17.886037052252803</v>
      </c>
      <c r="CA16" s="992">
        <v>12.127638778111157</v>
      </c>
      <c r="CB16" s="736">
        <v>261.06584899999996</v>
      </c>
      <c r="CC16" s="736">
        <v>466</v>
      </c>
      <c r="CD16" s="734"/>
      <c r="CE16" s="737">
        <v>14.231549164168486</v>
      </c>
      <c r="CF16" s="730">
        <v>1.6775003958030321</v>
      </c>
      <c r="CG16" s="730">
        <v>10.942422946567456</v>
      </c>
      <c r="CH16" s="730">
        <v>17.520675381769514</v>
      </c>
      <c r="CI16" s="992">
        <v>11.787194608627447</v>
      </c>
      <c r="CJ16" s="736">
        <v>258.08120800000046</v>
      </c>
      <c r="CK16" s="736">
        <v>370</v>
      </c>
      <c r="CL16" s="992"/>
      <c r="CM16" s="737" t="s">
        <v>194</v>
      </c>
      <c r="CN16" s="730">
        <v>1.8474026951893672</v>
      </c>
      <c r="CO16" s="730">
        <v>6.8667082519882463</v>
      </c>
      <c r="CP16" s="730">
        <v>14.111218631424139</v>
      </c>
      <c r="CQ16" s="992">
        <v>17.612824236222703</v>
      </c>
      <c r="CR16" s="736">
        <v>238.30264200000013</v>
      </c>
      <c r="CS16" s="736">
        <v>376</v>
      </c>
      <c r="CT16" s="708"/>
      <c r="CU16" s="737" t="s">
        <v>236</v>
      </c>
      <c r="CV16" s="730">
        <v>1.3000842318503392</v>
      </c>
      <c r="CW16" s="730">
        <v>5.0404238329550131</v>
      </c>
      <c r="CX16" s="730">
        <v>10.138747922339224</v>
      </c>
      <c r="CY16" s="730">
        <v>17.129844141817447</v>
      </c>
      <c r="CZ16" s="730">
        <v>210.31702200000018</v>
      </c>
      <c r="DA16" s="736">
        <v>401</v>
      </c>
      <c r="DB16" s="745"/>
      <c r="DC16" s="992">
        <v>3.2</v>
      </c>
      <c r="DD16" s="992">
        <v>-2.9</v>
      </c>
      <c r="DE16" s="992"/>
      <c r="DF16" s="730" t="s">
        <v>258</v>
      </c>
      <c r="DG16" s="992" t="s">
        <v>258</v>
      </c>
      <c r="DH16" s="730"/>
    </row>
    <row r="17" spans="1:112" s="180" customFormat="1" ht="21" customHeight="1">
      <c r="A17" s="1772" t="s">
        <v>25</v>
      </c>
      <c r="B17" s="1277">
        <v>18.8</v>
      </c>
      <c r="C17" s="1277"/>
      <c r="D17" s="862">
        <v>21.532091097308712</v>
      </c>
      <c r="E17" s="862">
        <v>1.6684003517876196</v>
      </c>
      <c r="F17" s="862">
        <v>18.256255860026116</v>
      </c>
      <c r="G17" s="862">
        <v>24.807926334591308</v>
      </c>
      <c r="H17" s="862">
        <v>7.7484362491674226</v>
      </c>
      <c r="I17" s="862">
        <v>202.85323799999833</v>
      </c>
      <c r="J17" s="864">
        <v>483</v>
      </c>
      <c r="K17" s="863"/>
      <c r="L17" s="1427">
        <v>26.894931420698921</v>
      </c>
      <c r="M17" s="1427">
        <v>2.9597667350166401</v>
      </c>
      <c r="N17" s="1427">
        <v>21.088374450305984</v>
      </c>
      <c r="O17" s="1427">
        <v>32.701488391091857</v>
      </c>
      <c r="P17" s="1427">
        <v>11.004923897068352</v>
      </c>
      <c r="Q17" s="1427">
        <v>193.43205300000025</v>
      </c>
      <c r="R17" s="632">
        <v>366</v>
      </c>
      <c r="S17" s="632"/>
      <c r="T17" s="735">
        <v>13.896261397425915</v>
      </c>
      <c r="U17" s="730"/>
      <c r="V17" s="730">
        <v>9.1916934602942586</v>
      </c>
      <c r="W17" s="730">
        <v>18.600829334557574</v>
      </c>
      <c r="X17" s="730">
        <v>17.25356742542407</v>
      </c>
      <c r="Y17" s="730"/>
      <c r="Z17" s="732">
        <v>219</v>
      </c>
      <c r="AA17" s="1427"/>
      <c r="AB17" s="666">
        <v>13.66347862017861</v>
      </c>
      <c r="AC17" s="1433">
        <v>2.4503408274309129</v>
      </c>
      <c r="AD17" s="1433">
        <v>8.855345911476121</v>
      </c>
      <c r="AE17" s="1433">
        <v>18.471611328881099</v>
      </c>
      <c r="AF17" s="1433">
        <v>17.933506506989961</v>
      </c>
      <c r="AG17" s="668">
        <v>102.9536429999999</v>
      </c>
      <c r="AH17" s="669">
        <v>180</v>
      </c>
      <c r="AI17" s="1427">
        <v>13.787613619164846</v>
      </c>
      <c r="AJ17" s="1427">
        <v>1.6094578520562735</v>
      </c>
      <c r="AK17" s="1427">
        <v>10.630779991748003</v>
      </c>
      <c r="AL17" s="1427">
        <v>16.944447246581689</v>
      </c>
      <c r="AM17" s="1427">
        <v>11.67321551438836</v>
      </c>
      <c r="AN17" s="1407">
        <v>220.58283500000061</v>
      </c>
      <c r="AO17" s="632">
        <v>399</v>
      </c>
      <c r="AP17" s="632"/>
      <c r="AQ17" s="666">
        <v>11.360798146086566</v>
      </c>
      <c r="AR17" s="1433">
        <v>2.4245673226835818</v>
      </c>
      <c r="AS17" s="1433">
        <v>6.6032599014837725</v>
      </c>
      <c r="AT17" s="1433">
        <v>16.118336390689358</v>
      </c>
      <c r="AU17" s="1433">
        <v>21.341522765447323</v>
      </c>
      <c r="AV17" s="668">
        <v>102.63003399999991</v>
      </c>
      <c r="AW17" s="685">
        <v>193</v>
      </c>
      <c r="AX17" s="632"/>
      <c r="AY17" s="735">
        <v>10.552833781276535</v>
      </c>
      <c r="AZ17" s="885">
        <v>2.0086868365286237</v>
      </c>
      <c r="BA17" s="885">
        <v>6.6121997343524104</v>
      </c>
      <c r="BB17" s="885">
        <v>14.493467828200663</v>
      </c>
      <c r="BC17" s="885">
        <v>19.034572875510985</v>
      </c>
      <c r="BD17" s="736">
        <v>89.904998000000077</v>
      </c>
      <c r="BE17" s="736">
        <v>196</v>
      </c>
      <c r="BF17" s="632"/>
      <c r="BG17" s="730" t="s">
        <v>180</v>
      </c>
      <c r="BH17" s="730">
        <v>2.6332758333496153</v>
      </c>
      <c r="BI17" s="730">
        <v>3.8257251530132979</v>
      </c>
      <c r="BJ17" s="730">
        <v>14.157901738468517</v>
      </c>
      <c r="BK17" s="730">
        <v>29.285258743851074</v>
      </c>
      <c r="BL17" s="736">
        <v>64.115009000000072</v>
      </c>
      <c r="BM17" s="736">
        <v>153</v>
      </c>
      <c r="BN17" s="733"/>
      <c r="BO17" s="737" t="s">
        <v>379</v>
      </c>
      <c r="BP17" s="730">
        <v>3.0360742736386843</v>
      </c>
      <c r="BQ17" s="730">
        <v>9.0022162094460789</v>
      </c>
      <c r="BR17" s="730">
        <v>20.913750913249306</v>
      </c>
      <c r="BS17" s="992">
        <v>20.297349981611681</v>
      </c>
      <c r="BT17" s="736">
        <v>69.862417999999934</v>
      </c>
      <c r="BU17" s="736">
        <v>164</v>
      </c>
      <c r="BV17" s="708"/>
      <c r="BW17" s="737">
        <v>14.646469636806444</v>
      </c>
      <c r="BX17" s="730">
        <v>1.8861021603541788</v>
      </c>
      <c r="BY17" s="730">
        <v>10.948344536712373</v>
      </c>
      <c r="BZ17" s="730">
        <v>18.344594736900515</v>
      </c>
      <c r="CA17" s="992">
        <v>12.877520707204562</v>
      </c>
      <c r="CB17" s="736">
        <v>97.86580900000007</v>
      </c>
      <c r="CC17" s="736">
        <v>451</v>
      </c>
      <c r="CD17" s="734"/>
      <c r="CE17" s="737" t="s">
        <v>193</v>
      </c>
      <c r="CF17" s="730">
        <v>1.7057093726372712</v>
      </c>
      <c r="CG17" s="730">
        <v>7.7655488550481389</v>
      </c>
      <c r="CH17" s="730">
        <v>14.45442169369014</v>
      </c>
      <c r="CI17" s="992">
        <v>15.352939995090379</v>
      </c>
      <c r="CJ17" s="736">
        <v>95.632574999999775</v>
      </c>
      <c r="CK17" s="736">
        <v>388</v>
      </c>
      <c r="CL17" s="992"/>
      <c r="CM17" s="737">
        <v>16.350581550630512</v>
      </c>
      <c r="CN17" s="730">
        <v>1.9890181793010675</v>
      </c>
      <c r="CO17" s="730">
        <v>12.450656839479153</v>
      </c>
      <c r="CP17" s="730">
        <v>20.250506261781869</v>
      </c>
      <c r="CQ17" s="992">
        <v>12.164816114594815</v>
      </c>
      <c r="CR17" s="736">
        <v>83.509152000000029</v>
      </c>
      <c r="CS17" s="736">
        <v>367</v>
      </c>
      <c r="CT17" s="708"/>
      <c r="CU17" s="737">
        <v>12.028371614009908</v>
      </c>
      <c r="CV17" s="730">
        <v>1.5608164647320695</v>
      </c>
      <c r="CW17" s="730">
        <v>8.9679744542330138</v>
      </c>
      <c r="CX17" s="730">
        <v>15.088768773786803</v>
      </c>
      <c r="CY17" s="730">
        <v>12.976124406682999</v>
      </c>
      <c r="CZ17" s="730">
        <v>78.797632000000078</v>
      </c>
      <c r="DA17" s="736">
        <v>446</v>
      </c>
      <c r="DB17" s="745"/>
      <c r="DC17" s="702">
        <v>-3</v>
      </c>
      <c r="DD17" s="702">
        <v>-4.4000000000000004</v>
      </c>
      <c r="DE17" s="702"/>
      <c r="DF17" s="702" t="s">
        <v>258</v>
      </c>
      <c r="DG17" s="702" t="s">
        <v>86</v>
      </c>
      <c r="DH17" s="702"/>
    </row>
    <row r="18" spans="1:112" s="294" customFormat="1" ht="21" customHeight="1">
      <c r="A18" s="1772" t="s">
        <v>26</v>
      </c>
      <c r="B18" s="1277">
        <v>15.4</v>
      </c>
      <c r="C18" s="1277"/>
      <c r="D18" s="862">
        <v>29.729729729729463</v>
      </c>
      <c r="E18" s="862">
        <v>3.3451647506395892</v>
      </c>
      <c r="F18" s="862">
        <v>23.161636793930473</v>
      </c>
      <c r="G18" s="862">
        <v>36.297822665528457</v>
      </c>
      <c r="H18" s="862">
        <v>11.251917797605991</v>
      </c>
      <c r="I18" s="862">
        <v>263.50734000000193</v>
      </c>
      <c r="J18" s="864">
        <v>370</v>
      </c>
      <c r="K18" s="863"/>
      <c r="L18" s="1427">
        <v>24.73708616538994</v>
      </c>
      <c r="M18" s="1427">
        <v>3.1574299633669125</v>
      </c>
      <c r="N18" s="1427">
        <v>18.542747690870737</v>
      </c>
      <c r="O18" s="1427">
        <v>30.931424639909146</v>
      </c>
      <c r="P18" s="1427">
        <v>12.763952642831978</v>
      </c>
      <c r="Q18" s="1427">
        <v>250.41283999999956</v>
      </c>
      <c r="R18" s="632">
        <v>271</v>
      </c>
      <c r="S18" s="632"/>
      <c r="T18" s="730">
        <v>26.167477423473194</v>
      </c>
      <c r="U18" s="730"/>
      <c r="V18" s="730">
        <v>20.6302232579411</v>
      </c>
      <c r="W18" s="730">
        <v>31.704731589005291</v>
      </c>
      <c r="X18" s="730">
        <v>10.784244763147193</v>
      </c>
      <c r="Y18" s="730"/>
      <c r="Z18" s="732">
        <v>231</v>
      </c>
      <c r="AA18" s="1427"/>
      <c r="AB18" s="1433">
        <v>22.383001498145568</v>
      </c>
      <c r="AC18" s="1433">
        <v>3.2496284171908725</v>
      </c>
      <c r="AD18" s="1433">
        <v>16.006482562938356</v>
      </c>
      <c r="AE18" s="1433">
        <v>28.75952043335278</v>
      </c>
      <c r="AF18" s="1433">
        <v>14.518287091479237</v>
      </c>
      <c r="AG18" s="668">
        <v>157.24773999999979</v>
      </c>
      <c r="AH18" s="669">
        <v>205</v>
      </c>
      <c r="AI18" s="1427">
        <v>24.326594561774716</v>
      </c>
      <c r="AJ18" s="1427">
        <v>2.3951287070428364</v>
      </c>
      <c r="AK18" s="1427">
        <v>19.628725130323531</v>
      </c>
      <c r="AL18" s="1427">
        <v>29.024463993225897</v>
      </c>
      <c r="AM18" s="1427">
        <v>9.845721319359642</v>
      </c>
      <c r="AN18" s="1407">
        <v>323.26895900000102</v>
      </c>
      <c r="AO18" s="632">
        <v>436</v>
      </c>
      <c r="AP18" s="632"/>
      <c r="AQ18" s="666">
        <v>16.128773776596727</v>
      </c>
      <c r="AR18" s="1433">
        <v>3.410661770695937</v>
      </c>
      <c r="AS18" s="1433">
        <v>9.4362997579620114</v>
      </c>
      <c r="AT18" s="1433">
        <v>22.821247795231443</v>
      </c>
      <c r="AU18" s="1433">
        <v>21.146441868041428</v>
      </c>
      <c r="AV18" s="668">
        <v>144.62882500000018</v>
      </c>
      <c r="AW18" s="685">
        <v>195</v>
      </c>
      <c r="AX18" s="632"/>
      <c r="AY18" s="735">
        <v>14.198961873642807</v>
      </c>
      <c r="AZ18" s="885">
        <v>2.2898992857891294</v>
      </c>
      <c r="BA18" s="885">
        <v>9.7066463342019258</v>
      </c>
      <c r="BB18" s="885">
        <v>18.691277413083686</v>
      </c>
      <c r="BC18" s="885">
        <v>16.127230329703291</v>
      </c>
      <c r="BD18" s="736">
        <v>159.36518600000039</v>
      </c>
      <c r="BE18" s="736">
        <v>216</v>
      </c>
      <c r="BF18" s="632"/>
      <c r="BG18" s="730" t="s">
        <v>302</v>
      </c>
      <c r="BH18" s="730">
        <v>3.9006124781693816</v>
      </c>
      <c r="BI18" s="730">
        <v>14.853087519261088</v>
      </c>
      <c r="BJ18" s="730">
        <v>30.157909143135896</v>
      </c>
      <c r="BK18" s="730">
        <v>17.33182007688368</v>
      </c>
      <c r="BL18" s="736">
        <v>105.73935599999987</v>
      </c>
      <c r="BM18" s="736">
        <v>179</v>
      </c>
      <c r="BN18" s="733"/>
      <c r="BO18" s="737" t="s">
        <v>303</v>
      </c>
      <c r="BP18" s="730">
        <v>2.7916322122700641</v>
      </c>
      <c r="BQ18" s="730">
        <v>10.096942240307039</v>
      </c>
      <c r="BR18" s="730">
        <v>21.049448990695964</v>
      </c>
      <c r="BS18" s="992">
        <v>17.925879062941224</v>
      </c>
      <c r="BT18" s="736">
        <v>138.69983100000007</v>
      </c>
      <c r="BU18" s="736">
        <v>204</v>
      </c>
      <c r="BV18" s="708"/>
      <c r="BW18" s="737">
        <v>21.197803639645535</v>
      </c>
      <c r="BX18" s="730">
        <v>1.9475786928839147</v>
      </c>
      <c r="BY18" s="730">
        <v>17.379140048692477</v>
      </c>
      <c r="BZ18" s="730">
        <v>25.016467230598593</v>
      </c>
      <c r="CA18" s="992">
        <v>9.1876438049526232</v>
      </c>
      <c r="CB18" s="736">
        <v>173.47299100000009</v>
      </c>
      <c r="CC18" s="736">
        <v>541</v>
      </c>
      <c r="CD18" s="734"/>
      <c r="CE18" s="737">
        <v>17.255072987528543</v>
      </c>
      <c r="CF18" s="730">
        <v>1.7336630453509922</v>
      </c>
      <c r="CG18" s="730">
        <v>13.855826949067676</v>
      </c>
      <c r="CH18" s="730">
        <v>20.654319025989405</v>
      </c>
      <c r="CI18" s="992">
        <v>10.047265790205772</v>
      </c>
      <c r="CJ18" s="736">
        <v>181.79016699999997</v>
      </c>
      <c r="CK18" s="736">
        <v>500</v>
      </c>
      <c r="CL18" s="992"/>
      <c r="CM18" s="737">
        <v>13.552624890231598</v>
      </c>
      <c r="CN18" s="730">
        <v>1.6607675973989802</v>
      </c>
      <c r="CO18" s="730">
        <v>10.296310463356075</v>
      </c>
      <c r="CP18" s="730">
        <v>16.808939317107122</v>
      </c>
      <c r="CQ18" s="992">
        <v>12.254213562687925</v>
      </c>
      <c r="CR18" s="736">
        <v>162.54792100000006</v>
      </c>
      <c r="CS18" s="736">
        <v>493</v>
      </c>
      <c r="CT18" s="708"/>
      <c r="CU18" s="737">
        <v>17.614333018892221</v>
      </c>
      <c r="CV18" s="730">
        <v>1.9107689654359827</v>
      </c>
      <c r="CW18" s="730">
        <v>13.867760601863072</v>
      </c>
      <c r="CX18" s="730">
        <v>21.360905435921367</v>
      </c>
      <c r="CY18" s="730">
        <v>10.847807654065534</v>
      </c>
      <c r="CZ18" s="730">
        <v>165.67066700000009</v>
      </c>
      <c r="DA18" s="736">
        <v>553</v>
      </c>
      <c r="DB18" s="745"/>
      <c r="DC18" s="992">
        <v>2</v>
      </c>
      <c r="DD18" s="992">
        <v>4</v>
      </c>
      <c r="DE18" s="992"/>
      <c r="DF18" s="730" t="s">
        <v>258</v>
      </c>
      <c r="DG18" s="992" t="s">
        <v>258</v>
      </c>
      <c r="DH18" s="730"/>
    </row>
    <row r="19" spans="1:112" s="180" customFormat="1" ht="21" customHeight="1">
      <c r="A19" s="1772" t="s">
        <v>27</v>
      </c>
      <c r="B19" s="1277">
        <v>14.983713355048927</v>
      </c>
      <c r="C19" s="1277"/>
      <c r="D19" s="862">
        <v>18.552036199095014</v>
      </c>
      <c r="E19" s="862">
        <v>2.6925649827449538</v>
      </c>
      <c r="F19" s="862">
        <v>13.265295975324115</v>
      </c>
      <c r="G19" s="862">
        <v>23.838776422865916</v>
      </c>
      <c r="H19" s="862">
        <v>14.513581980161829</v>
      </c>
      <c r="I19" s="862">
        <v>172.20916699999995</v>
      </c>
      <c r="J19" s="864">
        <v>221</v>
      </c>
      <c r="K19" s="863"/>
      <c r="L19" s="1427">
        <v>20.709844378854104</v>
      </c>
      <c r="M19" s="1427">
        <v>2.2271192143637486</v>
      </c>
      <c r="N19" s="1427">
        <v>16.340616748492494</v>
      </c>
      <c r="O19" s="1427">
        <v>25.079072009215707</v>
      </c>
      <c r="P19" s="1427">
        <v>10.753915739887262</v>
      </c>
      <c r="Q19" s="1427">
        <v>187.69435099999913</v>
      </c>
      <c r="R19" s="632">
        <v>298</v>
      </c>
      <c r="S19" s="632"/>
      <c r="T19" s="735">
        <v>12.156872408956229</v>
      </c>
      <c r="U19" s="730"/>
      <c r="V19" s="730">
        <v>7.9575169686217793</v>
      </c>
      <c r="W19" s="730">
        <v>16.356227849290679</v>
      </c>
      <c r="X19" s="730">
        <v>17.604265621727986</v>
      </c>
      <c r="Y19" s="730"/>
      <c r="Z19" s="732">
        <v>218</v>
      </c>
      <c r="AA19" s="1427"/>
      <c r="AB19" s="666">
        <v>12.33693103830749</v>
      </c>
      <c r="AC19" s="1433">
        <v>2.4372228972063215</v>
      </c>
      <c r="AD19" s="1433">
        <v>7.5545387281149772</v>
      </c>
      <c r="AE19" s="1433">
        <v>17.119323348500004</v>
      </c>
      <c r="AF19" s="1433">
        <v>19.755503938852247</v>
      </c>
      <c r="AG19" s="668">
        <v>127.36536299999999</v>
      </c>
      <c r="AH19" s="669">
        <v>195</v>
      </c>
      <c r="AI19" s="1427">
        <v>12.242155388005118</v>
      </c>
      <c r="AJ19" s="1427">
        <v>1.7102329763345352</v>
      </c>
      <c r="AK19" s="1427">
        <v>8.8876587396385318</v>
      </c>
      <c r="AL19" s="1427">
        <v>15.596652036371704</v>
      </c>
      <c r="AM19" s="1427">
        <v>13.970031600891325</v>
      </c>
      <c r="AN19" s="1407">
        <v>268.90750000000111</v>
      </c>
      <c r="AO19" s="632">
        <v>413</v>
      </c>
      <c r="AP19" s="632"/>
      <c r="AQ19" s="666">
        <v>14.976609605535637</v>
      </c>
      <c r="AR19" s="1433">
        <v>2.4659645265901808</v>
      </c>
      <c r="AS19" s="1433">
        <v>10.137840875409648</v>
      </c>
      <c r="AT19" s="1433">
        <v>19.815378335661631</v>
      </c>
      <c r="AU19" s="1433">
        <v>16.465439051564207</v>
      </c>
      <c r="AV19" s="668">
        <v>139.00834399999991</v>
      </c>
      <c r="AW19" s="685">
        <v>205</v>
      </c>
      <c r="AX19" s="632"/>
      <c r="AY19" s="735">
        <v>10.174596778919447</v>
      </c>
      <c r="AZ19" s="885">
        <v>2.3657328979819479</v>
      </c>
      <c r="BA19" s="885">
        <v>5.5335111531346444</v>
      </c>
      <c r="BB19" s="885">
        <v>14.815682404704249</v>
      </c>
      <c r="BC19" s="885">
        <v>23.251367591131128</v>
      </c>
      <c r="BD19" s="736">
        <v>127.47188199999998</v>
      </c>
      <c r="BE19" s="736">
        <v>204</v>
      </c>
      <c r="BF19" s="632"/>
      <c r="BG19" s="730" t="s">
        <v>303</v>
      </c>
      <c r="BH19" s="730">
        <v>2.9171798109503575</v>
      </c>
      <c r="BI19" s="730">
        <v>9.9041260525064843</v>
      </c>
      <c r="BJ19" s="730">
        <v>21.350255833724212</v>
      </c>
      <c r="BK19" s="730">
        <v>18.667333249905276</v>
      </c>
      <c r="BL19" s="736">
        <v>141.75116999999975</v>
      </c>
      <c r="BM19" s="736">
        <v>211</v>
      </c>
      <c r="BN19" s="733"/>
      <c r="BO19" s="737" t="s">
        <v>215</v>
      </c>
      <c r="BP19" s="730">
        <v>2.8059353901714257</v>
      </c>
      <c r="BQ19" s="730">
        <v>9.1776302579331315</v>
      </c>
      <c r="BR19" s="730">
        <v>20.186253158518394</v>
      </c>
      <c r="BS19" s="992">
        <v>19.111473440868938</v>
      </c>
      <c r="BT19" s="736">
        <v>156.45679199999984</v>
      </c>
      <c r="BU19" s="736">
        <v>220</v>
      </c>
      <c r="BV19" s="708"/>
      <c r="BW19" s="737">
        <v>14.392576066525603</v>
      </c>
      <c r="BX19" s="730">
        <v>1.6165777920972519</v>
      </c>
      <c r="BY19" s="730">
        <v>11.222913767805329</v>
      </c>
      <c r="BZ19" s="730">
        <v>17.562238365245879</v>
      </c>
      <c r="CA19" s="992">
        <v>11.23202534852051</v>
      </c>
      <c r="CB19" s="736">
        <v>243.90692699999951</v>
      </c>
      <c r="CC19" s="736">
        <v>574</v>
      </c>
      <c r="CD19" s="734"/>
      <c r="CE19" s="737">
        <v>12.344368373850813</v>
      </c>
      <c r="CF19" s="730">
        <v>1.5296254214936478</v>
      </c>
      <c r="CG19" s="730">
        <v>9.3451851310144711</v>
      </c>
      <c r="CH19" s="730">
        <v>15.343551616687154</v>
      </c>
      <c r="CI19" s="992">
        <v>12.391281393820581</v>
      </c>
      <c r="CJ19" s="736">
        <v>228.56167400000004</v>
      </c>
      <c r="CK19" s="736">
        <v>507</v>
      </c>
      <c r="CL19" s="992"/>
      <c r="CM19" s="737">
        <v>12.719284587980429</v>
      </c>
      <c r="CN19" s="730">
        <v>1.444032239948815</v>
      </c>
      <c r="CO19" s="730">
        <v>9.8879293621299755</v>
      </c>
      <c r="CP19" s="730">
        <v>15.55063981383088</v>
      </c>
      <c r="CQ19" s="992">
        <v>11.353093249548078</v>
      </c>
      <c r="CR19" s="736">
        <v>194.28759400000013</v>
      </c>
      <c r="CS19" s="736">
        <v>511</v>
      </c>
      <c r="CT19" s="708"/>
      <c r="CU19" s="737">
        <v>10.63470652749751</v>
      </c>
      <c r="CV19" s="730">
        <v>1.5252324106717117</v>
      </c>
      <c r="CW19" s="730">
        <v>7.6440814007817606</v>
      </c>
      <c r="CX19" s="730">
        <v>13.625331654213261</v>
      </c>
      <c r="CY19" s="730">
        <v>14.342026333571233</v>
      </c>
      <c r="CZ19" s="730">
        <v>170.33209100000005</v>
      </c>
      <c r="DA19" s="736">
        <v>485</v>
      </c>
      <c r="DB19" s="745"/>
      <c r="DC19" s="1877">
        <v>-4.0999999999999996</v>
      </c>
      <c r="DD19" s="1877">
        <v>-2.1</v>
      </c>
      <c r="DE19" s="1877"/>
      <c r="DF19" s="1886" t="s">
        <v>258</v>
      </c>
      <c r="DG19" s="1877" t="s">
        <v>258</v>
      </c>
      <c r="DH19" s="1886"/>
    </row>
    <row r="20" spans="1:112" s="180" customFormat="1" ht="21" customHeight="1">
      <c r="A20" s="1772" t="s">
        <v>28</v>
      </c>
      <c r="B20" s="1277">
        <v>23.948220064724985</v>
      </c>
      <c r="C20" s="1277"/>
      <c r="D20" s="862">
        <v>21.352313167259851</v>
      </c>
      <c r="E20" s="862">
        <v>2.4109062133802408</v>
      </c>
      <c r="F20" s="862">
        <v>16.618598313320586</v>
      </c>
      <c r="G20" s="862">
        <v>26.086028021199116</v>
      </c>
      <c r="H20" s="862">
        <v>11.291077432664093</v>
      </c>
      <c r="I20" s="862">
        <v>341.27983899999907</v>
      </c>
      <c r="J20" s="864">
        <v>281</v>
      </c>
      <c r="K20" s="863"/>
      <c r="L20" s="1427">
        <v>24.494932917067366</v>
      </c>
      <c r="M20" s="1427">
        <v>3.5452083077377323</v>
      </c>
      <c r="N20" s="1427">
        <v>17.539839541888345</v>
      </c>
      <c r="O20" s="1427">
        <v>31.450026292246385</v>
      </c>
      <c r="P20" s="1427">
        <v>14.473231340297049</v>
      </c>
      <c r="Q20" s="1427">
        <v>354.82959800000094</v>
      </c>
      <c r="R20" s="632">
        <v>228</v>
      </c>
      <c r="S20" s="632"/>
      <c r="T20" s="735">
        <v>18.405286644284775</v>
      </c>
      <c r="U20" s="730"/>
      <c r="V20" s="730">
        <v>12.778125113533848</v>
      </c>
      <c r="W20" s="730">
        <v>24.032448175035707</v>
      </c>
      <c r="X20" s="730">
        <v>15.581308710547153</v>
      </c>
      <c r="Y20" s="730"/>
      <c r="Z20" s="732">
        <v>218</v>
      </c>
      <c r="AA20" s="1427"/>
      <c r="AB20" s="666">
        <v>12.313850666734556</v>
      </c>
      <c r="AC20" s="1433">
        <v>2.8131092886773219</v>
      </c>
      <c r="AD20" s="1433">
        <v>6.7938827371198425</v>
      </c>
      <c r="AE20" s="1433">
        <v>17.833818596349271</v>
      </c>
      <c r="AF20" s="1433">
        <v>22.845082052820729</v>
      </c>
      <c r="AG20" s="668">
        <v>227.58884900000004</v>
      </c>
      <c r="AH20" s="669">
        <v>210</v>
      </c>
      <c r="AI20" s="1427">
        <v>15.454222365261138</v>
      </c>
      <c r="AJ20" s="1427">
        <v>2.2697530424805814</v>
      </c>
      <c r="AK20" s="1427">
        <v>11.002268111671984</v>
      </c>
      <c r="AL20" s="1427">
        <v>19.906176618850292</v>
      </c>
      <c r="AM20" s="1427">
        <v>14.686944375685046</v>
      </c>
      <c r="AN20" s="1407">
        <v>469.77726400000108</v>
      </c>
      <c r="AO20" s="632">
        <v>428</v>
      </c>
      <c r="AP20" s="632"/>
      <c r="AQ20" s="1433">
        <v>21.564726864682914</v>
      </c>
      <c r="AR20" s="1433">
        <v>2.6280539793118196</v>
      </c>
      <c r="AS20" s="1433">
        <v>16.407902717759338</v>
      </c>
      <c r="AT20" s="1433">
        <v>26.721551011606493</v>
      </c>
      <c r="AU20" s="1433">
        <v>12.186817833597738</v>
      </c>
      <c r="AV20" s="668">
        <v>226.66074700000016</v>
      </c>
      <c r="AW20" s="685">
        <v>201</v>
      </c>
      <c r="AX20" s="632"/>
      <c r="AY20" s="735">
        <v>21.53775891393634</v>
      </c>
      <c r="AZ20" s="885">
        <v>3.5665828547669469</v>
      </c>
      <c r="BA20" s="885">
        <v>14.540850499402508</v>
      </c>
      <c r="BB20" s="885">
        <v>28.534667328470174</v>
      </c>
      <c r="BC20" s="885">
        <v>16.559674890125798</v>
      </c>
      <c r="BD20" s="736">
        <v>185.20888900000017</v>
      </c>
      <c r="BE20" s="736">
        <v>169</v>
      </c>
      <c r="BF20" s="632"/>
      <c r="BG20" s="730" t="s">
        <v>304</v>
      </c>
      <c r="BH20" s="730">
        <v>3.1099344296131139</v>
      </c>
      <c r="BI20" s="730">
        <v>12.146402863885729</v>
      </c>
      <c r="BJ20" s="730">
        <v>24.348843371257939</v>
      </c>
      <c r="BK20" s="730">
        <v>17.042956277512957</v>
      </c>
      <c r="BL20" s="736">
        <v>188.31621399999977</v>
      </c>
      <c r="BM20" s="736">
        <v>170</v>
      </c>
      <c r="BN20" s="733"/>
      <c r="BO20" s="737" t="s">
        <v>349</v>
      </c>
      <c r="BP20" s="730">
        <v>3.7612580578682024</v>
      </c>
      <c r="BQ20" s="730">
        <v>10.927054029536427</v>
      </c>
      <c r="BR20" s="730">
        <v>25.683727235874603</v>
      </c>
      <c r="BS20" s="992">
        <v>20.547270109320213</v>
      </c>
      <c r="BT20" s="736">
        <v>191.60507799999951</v>
      </c>
      <c r="BU20" s="736">
        <v>170</v>
      </c>
      <c r="BV20" s="708"/>
      <c r="BW20" s="737">
        <v>19.14015183998044</v>
      </c>
      <c r="BX20" s="730">
        <v>2.1712823781953707</v>
      </c>
      <c r="BY20" s="730">
        <v>14.882867144071705</v>
      </c>
      <c r="BZ20" s="730">
        <v>23.397436535889177</v>
      </c>
      <c r="CA20" s="992">
        <v>11.344123057895187</v>
      </c>
      <c r="CB20" s="736">
        <v>274.76004599999942</v>
      </c>
      <c r="CC20" s="736">
        <v>527</v>
      </c>
      <c r="CD20" s="734"/>
      <c r="CE20" s="737">
        <v>13.78067032742695</v>
      </c>
      <c r="CF20" s="730">
        <v>1.8129335972983929</v>
      </c>
      <c r="CG20" s="730">
        <v>10.225996098697857</v>
      </c>
      <c r="CH20" s="730">
        <v>17.335344556156045</v>
      </c>
      <c r="CI20" s="992">
        <v>13.155627079259025</v>
      </c>
      <c r="CJ20" s="736">
        <v>261.95159699999977</v>
      </c>
      <c r="CK20" s="736">
        <v>458</v>
      </c>
      <c r="CL20" s="992"/>
      <c r="CM20" s="737">
        <v>17.977450300451903</v>
      </c>
      <c r="CN20" s="730">
        <v>1.9324164711422349</v>
      </c>
      <c r="CO20" s="730">
        <v>14.188506173912183</v>
      </c>
      <c r="CP20" s="730">
        <v>21.766394426991624</v>
      </c>
      <c r="CQ20" s="992">
        <v>10.749113132542824</v>
      </c>
      <c r="CR20" s="736">
        <v>256.36767299999974</v>
      </c>
      <c r="CS20" s="736">
        <v>469</v>
      </c>
      <c r="CT20" s="708"/>
      <c r="CU20" s="737">
        <v>14.855332496968405</v>
      </c>
      <c r="CV20" s="730">
        <v>1.7496023041344695</v>
      </c>
      <c r="CW20" s="730">
        <v>11.424770324348451</v>
      </c>
      <c r="CX20" s="730">
        <v>18.285894669588355</v>
      </c>
      <c r="CY20" s="730">
        <v>11.777604469583693</v>
      </c>
      <c r="CZ20" s="730">
        <v>257.60367200000076</v>
      </c>
      <c r="DA20" s="736">
        <v>485</v>
      </c>
      <c r="DB20" s="745"/>
      <c r="DC20" s="1877">
        <v>-3.4</v>
      </c>
      <c r="DD20" s="1877">
        <v>-3.1</v>
      </c>
      <c r="DE20" s="1877"/>
      <c r="DF20" s="1886" t="s">
        <v>258</v>
      </c>
      <c r="DG20" s="1877" t="s">
        <v>258</v>
      </c>
      <c r="DH20" s="1886"/>
    </row>
    <row r="21" spans="1:112" s="180" customFormat="1" ht="21" customHeight="1">
      <c r="A21" s="1772" t="s">
        <v>29</v>
      </c>
      <c r="B21" s="1277">
        <v>14.713896457765726</v>
      </c>
      <c r="C21" s="1277"/>
      <c r="D21" s="862">
        <v>10.424710424710369</v>
      </c>
      <c r="E21" s="862">
        <v>1.3921574182256617</v>
      </c>
      <c r="F21" s="862">
        <v>7.6912667871676001</v>
      </c>
      <c r="G21" s="862">
        <v>13.158154062253139</v>
      </c>
      <c r="H21" s="862">
        <v>13.354398937794382</v>
      </c>
      <c r="I21" s="862">
        <v>343.20012300000178</v>
      </c>
      <c r="J21" s="864">
        <v>259</v>
      </c>
      <c r="K21" s="863"/>
      <c r="L21" s="1427">
        <v>20.38083888952788</v>
      </c>
      <c r="M21" s="1427">
        <v>2.9709474607388029</v>
      </c>
      <c r="N21" s="1427">
        <v>14.552347244314797</v>
      </c>
      <c r="O21" s="1427">
        <v>26.209330534740964</v>
      </c>
      <c r="P21" s="1427">
        <v>14.577159835483222</v>
      </c>
      <c r="Q21" s="1427">
        <v>478.57276399999739</v>
      </c>
      <c r="R21" s="632">
        <v>300</v>
      </c>
      <c r="S21" s="632"/>
      <c r="T21" s="735">
        <v>5.8821337041010899</v>
      </c>
      <c r="U21" s="730"/>
      <c r="V21" s="730">
        <v>2.6697038516691793</v>
      </c>
      <c r="W21" s="730">
        <v>9.0945635565330001</v>
      </c>
      <c r="X21" s="730">
        <v>27.83273578340782</v>
      </c>
      <c r="Y21" s="730"/>
      <c r="Z21" s="732">
        <v>215</v>
      </c>
      <c r="AA21" s="1427"/>
      <c r="AB21" s="666">
        <v>12.254403953784564</v>
      </c>
      <c r="AC21" s="1433">
        <v>2.1611703848686221</v>
      </c>
      <c r="AD21" s="1433">
        <v>8.0136902129696868</v>
      </c>
      <c r="AE21" s="1433">
        <v>16.49511769459944</v>
      </c>
      <c r="AF21" s="1433">
        <v>17.635867015801949</v>
      </c>
      <c r="AG21" s="668">
        <v>307.37618199999974</v>
      </c>
      <c r="AH21" s="669">
        <v>245</v>
      </c>
      <c r="AI21" s="1427">
        <v>9.1884763077258693</v>
      </c>
      <c r="AJ21" s="1427">
        <v>1.1986661582712526</v>
      </c>
      <c r="AK21" s="1427">
        <v>6.837380482729424</v>
      </c>
      <c r="AL21" s="1427">
        <v>11.539572132722315</v>
      </c>
      <c r="AM21" s="1427">
        <v>13.045320226416518</v>
      </c>
      <c r="AN21" s="1407">
        <v>592.40203900000051</v>
      </c>
      <c r="AO21" s="632">
        <v>460</v>
      </c>
      <c r="AP21" s="632"/>
      <c r="AQ21" s="666">
        <v>12.950738017060981</v>
      </c>
      <c r="AR21" s="1433">
        <v>2.2338552451346549</v>
      </c>
      <c r="AS21" s="1433">
        <v>8.5674191204457788</v>
      </c>
      <c r="AT21" s="1433">
        <v>17.334056913676182</v>
      </c>
      <c r="AU21" s="1433">
        <v>17.248864444573194</v>
      </c>
      <c r="AV21" s="668">
        <v>260.77506899999992</v>
      </c>
      <c r="AW21" s="685">
        <v>202</v>
      </c>
      <c r="AX21" s="632"/>
      <c r="AY21" s="735">
        <v>5.4844577637767813</v>
      </c>
      <c r="AZ21" s="885">
        <v>1.760891032306924</v>
      </c>
      <c r="BA21" s="885">
        <v>2.0299485647102222</v>
      </c>
      <c r="BB21" s="885">
        <v>8.9389669628433399</v>
      </c>
      <c r="BC21" s="885">
        <v>32.106930313824051</v>
      </c>
      <c r="BD21" s="736">
        <v>300.70843300000001</v>
      </c>
      <c r="BE21" s="736">
        <v>228</v>
      </c>
      <c r="BF21" s="632"/>
      <c r="BG21" s="730">
        <v>17.628828631747389</v>
      </c>
      <c r="BH21" s="730">
        <v>2.5763732117958367</v>
      </c>
      <c r="BI21" s="730">
        <v>12.574374662819634</v>
      </c>
      <c r="BJ21" s="730">
        <v>22.683282600675145</v>
      </c>
      <c r="BK21" s="730">
        <v>14.614545671832671</v>
      </c>
      <c r="BL21" s="736">
        <v>291.16792200000054</v>
      </c>
      <c r="BM21" s="736">
        <v>210</v>
      </c>
      <c r="BN21" s="733"/>
      <c r="BO21" s="737" t="s">
        <v>341</v>
      </c>
      <c r="BP21" s="730">
        <v>3.1276660849208264</v>
      </c>
      <c r="BQ21" s="730">
        <v>10.024965769076633</v>
      </c>
      <c r="BR21" s="730">
        <v>22.295845778804768</v>
      </c>
      <c r="BS21" s="992">
        <v>19.353883365752566</v>
      </c>
      <c r="BT21" s="736">
        <v>312.46521100000001</v>
      </c>
      <c r="BU21" s="736">
        <v>218</v>
      </c>
      <c r="BV21" s="708"/>
      <c r="BW21" s="737">
        <v>14.687153343205289</v>
      </c>
      <c r="BX21" s="730">
        <v>1.8467594234236193</v>
      </c>
      <c r="BY21" s="730">
        <v>11.06616847761579</v>
      </c>
      <c r="BZ21" s="730">
        <v>18.308138208794787</v>
      </c>
      <c r="CA21" s="992">
        <v>12.573977953855739</v>
      </c>
      <c r="CB21" s="736">
        <v>461.27215000000058</v>
      </c>
      <c r="CC21" s="736">
        <v>533</v>
      </c>
      <c r="CD21" s="734"/>
      <c r="CE21" s="737">
        <v>17.17447179528542</v>
      </c>
      <c r="CF21" s="730">
        <v>1.9460868011597174</v>
      </c>
      <c r="CG21" s="730">
        <v>13.358720016367014</v>
      </c>
      <c r="CH21" s="730">
        <v>20.990223574203824</v>
      </c>
      <c r="CI21" s="992">
        <v>11.331276002875031</v>
      </c>
      <c r="CJ21" s="736">
        <v>437.33853299999993</v>
      </c>
      <c r="CK21" s="736">
        <v>444</v>
      </c>
      <c r="CL21" s="992"/>
      <c r="CM21" s="737">
        <v>14.918658454431885</v>
      </c>
      <c r="CN21" s="730">
        <v>1.5063763934888588</v>
      </c>
      <c r="CO21" s="730">
        <v>11.965063267420259</v>
      </c>
      <c r="CP21" s="730">
        <v>17.87225364144351</v>
      </c>
      <c r="CQ21" s="992">
        <v>10.097264429573153</v>
      </c>
      <c r="CR21" s="736">
        <v>430.21354900000017</v>
      </c>
      <c r="CS21" s="736">
        <v>495</v>
      </c>
      <c r="CT21" s="708"/>
      <c r="CU21" s="737">
        <v>17.773807604311113</v>
      </c>
      <c r="CV21" s="730">
        <v>1.8310544647494944</v>
      </c>
      <c r="CW21" s="730">
        <v>14.183536736507255</v>
      </c>
      <c r="CX21" s="730">
        <v>21.364078472114969</v>
      </c>
      <c r="CY21" s="730">
        <v>10.301982026098697</v>
      </c>
      <c r="CZ21" s="730">
        <v>378.42846899999938</v>
      </c>
      <c r="DA21" s="736">
        <v>438</v>
      </c>
      <c r="DB21" s="745"/>
      <c r="DC21" s="1877">
        <v>1.6</v>
      </c>
      <c r="DD21" s="1877">
        <v>2.9</v>
      </c>
      <c r="DE21" s="1877"/>
      <c r="DF21" s="1886" t="s">
        <v>258</v>
      </c>
      <c r="DG21" s="1877" t="s">
        <v>258</v>
      </c>
      <c r="DH21" s="1886"/>
    </row>
    <row r="22" spans="1:112" s="180" customFormat="1" ht="21" customHeight="1">
      <c r="A22" s="1772" t="s">
        <v>30</v>
      </c>
      <c r="B22" s="1277">
        <v>26.420454545454753</v>
      </c>
      <c r="C22" s="1277"/>
      <c r="D22" s="862">
        <v>32.870370370370438</v>
      </c>
      <c r="E22" s="862">
        <v>3.2794890889968475</v>
      </c>
      <c r="F22" s="862">
        <v>26.431228885828713</v>
      </c>
      <c r="G22" s="862">
        <v>39.309511854912166</v>
      </c>
      <c r="H22" s="862">
        <v>9.97703722849743</v>
      </c>
      <c r="I22" s="862">
        <v>274.38695999999919</v>
      </c>
      <c r="J22" s="864">
        <v>216</v>
      </c>
      <c r="K22" s="863"/>
      <c r="L22" s="634">
        <v>13.864107118946038</v>
      </c>
      <c r="M22" s="1427">
        <v>2.3485658474644984</v>
      </c>
      <c r="N22" s="1427">
        <v>9.2566219307779534</v>
      </c>
      <c r="O22" s="1427">
        <v>18.471592307114122</v>
      </c>
      <c r="P22" s="1427">
        <v>16.939899752037103</v>
      </c>
      <c r="Q22" s="1427">
        <v>284.40899699999983</v>
      </c>
      <c r="R22" s="632">
        <v>293</v>
      </c>
      <c r="S22" s="632"/>
      <c r="T22" s="735">
        <v>16.803694294216278</v>
      </c>
      <c r="U22" s="730"/>
      <c r="V22" s="730">
        <v>11.146038855146994</v>
      </c>
      <c r="W22" s="730">
        <v>22.461349733285562</v>
      </c>
      <c r="X22" s="730">
        <v>17.158876899750915</v>
      </c>
      <c r="Y22" s="730"/>
      <c r="Z22" s="732">
        <v>162</v>
      </c>
      <c r="AA22" s="1427"/>
      <c r="AB22" s="666">
        <v>14.283812064325559</v>
      </c>
      <c r="AC22" s="1433">
        <v>2.9222393561476427</v>
      </c>
      <c r="AD22" s="1433">
        <v>8.5497058234061694</v>
      </c>
      <c r="AE22" s="1433">
        <v>20.017918305244951</v>
      </c>
      <c r="AF22" s="1433">
        <v>20.458399641409887</v>
      </c>
      <c r="AG22" s="668">
        <v>176.44784100000021</v>
      </c>
      <c r="AH22" s="669">
        <v>167</v>
      </c>
      <c r="AI22" s="1427">
        <v>15.485660813198853</v>
      </c>
      <c r="AJ22" s="1427">
        <v>1.8979620742064842</v>
      </c>
      <c r="AK22" s="1427">
        <v>11.762947297115202</v>
      </c>
      <c r="AL22" s="1427">
        <v>19.208374329282503</v>
      </c>
      <c r="AM22" s="1427">
        <v>12.256254977435637</v>
      </c>
      <c r="AN22" s="1407">
        <v>337.34179399999994</v>
      </c>
      <c r="AO22" s="632">
        <v>329</v>
      </c>
      <c r="AP22" s="632"/>
      <c r="AQ22" s="666">
        <v>16.258649567715072</v>
      </c>
      <c r="AR22" s="1433">
        <v>2.7768181517816357</v>
      </c>
      <c r="AS22" s="1433">
        <v>10.809917156034189</v>
      </c>
      <c r="AT22" s="1433">
        <v>21.707381979395958</v>
      </c>
      <c r="AU22" s="1433">
        <v>17.079020863427584</v>
      </c>
      <c r="AV22" s="668">
        <v>187.94306300000019</v>
      </c>
      <c r="AW22" s="685">
        <v>166</v>
      </c>
      <c r="AX22" s="632"/>
      <c r="AY22" s="735">
        <v>9.1955076973375931</v>
      </c>
      <c r="AZ22" s="885">
        <v>2.4528051417338168</v>
      </c>
      <c r="BA22" s="885">
        <v>4.3836040813957649</v>
      </c>
      <c r="BB22" s="885">
        <v>14.007411313279421</v>
      </c>
      <c r="BC22" s="885">
        <v>26.673950177258689</v>
      </c>
      <c r="BD22" s="736">
        <v>199.08026400000003</v>
      </c>
      <c r="BE22" s="736">
        <v>195</v>
      </c>
      <c r="BF22" s="632"/>
      <c r="BG22" s="730" t="s">
        <v>236</v>
      </c>
      <c r="BH22" s="730">
        <v>1.8589294645825416</v>
      </c>
      <c r="BI22" s="730">
        <v>3.9459517296697042</v>
      </c>
      <c r="BJ22" s="730">
        <v>11.239827762223751</v>
      </c>
      <c r="BK22" s="730">
        <v>24.482503062485321</v>
      </c>
      <c r="BL22" s="736">
        <v>186.80964000000006</v>
      </c>
      <c r="BM22" s="736">
        <v>189</v>
      </c>
      <c r="BN22" s="733"/>
      <c r="BO22" s="737" t="s">
        <v>331</v>
      </c>
      <c r="BP22" s="730">
        <v>2.2159553250562167</v>
      </c>
      <c r="BQ22" s="730">
        <v>9.0393141641992631</v>
      </c>
      <c r="BR22" s="730">
        <v>17.73324796735692</v>
      </c>
      <c r="BS22" s="992">
        <v>16.55392796675461</v>
      </c>
      <c r="BT22" s="736">
        <v>210.22316699999953</v>
      </c>
      <c r="BU22" s="736">
        <v>201</v>
      </c>
      <c r="BV22" s="708"/>
      <c r="BW22" s="737" t="s">
        <v>312</v>
      </c>
      <c r="BX22" s="730">
        <v>1.6303757549633251</v>
      </c>
      <c r="BY22" s="730">
        <v>7.6173157033160299</v>
      </c>
      <c r="BZ22" s="730">
        <v>14.010748284807251</v>
      </c>
      <c r="CA22" s="992">
        <v>15.076483552652894</v>
      </c>
      <c r="CB22" s="736">
        <v>266.57821999999987</v>
      </c>
      <c r="CC22" s="736">
        <v>570</v>
      </c>
      <c r="CD22" s="734"/>
      <c r="CE22" s="737" t="s">
        <v>182</v>
      </c>
      <c r="CF22" s="730">
        <v>1.5328452632264451</v>
      </c>
      <c r="CG22" s="730">
        <v>7.118037650101372</v>
      </c>
      <c r="CH22" s="730">
        <v>13.129030619662066</v>
      </c>
      <c r="CI22" s="992">
        <v>15.141404600443465</v>
      </c>
      <c r="CJ22" s="736">
        <v>279.01688899999971</v>
      </c>
      <c r="CK22" s="736">
        <v>528</v>
      </c>
      <c r="CL22" s="992"/>
      <c r="CM22" s="737" t="s">
        <v>235</v>
      </c>
      <c r="CN22" s="730">
        <v>1.6723515003775824</v>
      </c>
      <c r="CO22" s="730">
        <v>6.0710229274367826</v>
      </c>
      <c r="CP22" s="730">
        <v>12.629077559542157</v>
      </c>
      <c r="CQ22" s="992">
        <v>17.886016190576694</v>
      </c>
      <c r="CR22" s="736">
        <v>274.23752100000013</v>
      </c>
      <c r="CS22" s="736">
        <v>522</v>
      </c>
      <c r="CT22" s="708"/>
      <c r="CU22" s="737" t="s">
        <v>299</v>
      </c>
      <c r="CV22" s="730">
        <v>1.5493552190352886</v>
      </c>
      <c r="CW22" s="730">
        <v>6.0482407536323928</v>
      </c>
      <c r="CX22" s="730">
        <v>12.124089412283057</v>
      </c>
      <c r="CY22" s="730">
        <v>17.051805738609179</v>
      </c>
      <c r="CZ22" s="730">
        <v>245.44071999999971</v>
      </c>
      <c r="DA22" s="736">
        <v>515</v>
      </c>
      <c r="DB22" s="745"/>
      <c r="DC22" s="1877">
        <v>-4.3</v>
      </c>
      <c r="DD22" s="1877">
        <v>-0.3</v>
      </c>
      <c r="DE22" s="1877"/>
      <c r="DF22" s="1886" t="s">
        <v>258</v>
      </c>
      <c r="DG22" s="1877" t="s">
        <v>258</v>
      </c>
      <c r="DH22" s="1886"/>
    </row>
    <row r="23" spans="1:112" s="180" customFormat="1" ht="21" customHeight="1">
      <c r="A23" s="1772" t="s">
        <v>31</v>
      </c>
      <c r="B23" s="1277"/>
      <c r="C23" s="1277"/>
      <c r="D23" s="862"/>
      <c r="E23" s="862"/>
      <c r="F23" s="862"/>
      <c r="G23" s="862"/>
      <c r="H23" s="862"/>
      <c r="I23" s="862"/>
      <c r="J23" s="864"/>
      <c r="K23" s="863"/>
      <c r="L23" s="634"/>
      <c r="M23" s="1427"/>
      <c r="N23" s="1427"/>
      <c r="O23" s="1427"/>
      <c r="P23" s="1427"/>
      <c r="Q23" s="1427"/>
      <c r="R23" s="632"/>
      <c r="S23" s="632"/>
      <c r="T23" s="735"/>
      <c r="U23" s="730"/>
      <c r="V23" s="730"/>
      <c r="W23" s="730"/>
      <c r="X23" s="730"/>
      <c r="Y23" s="730"/>
      <c r="Z23" s="732"/>
      <c r="AA23" s="1427"/>
      <c r="AB23" s="666"/>
      <c r="AC23" s="1433"/>
      <c r="AD23" s="1433"/>
      <c r="AE23" s="1433"/>
      <c r="AF23" s="1433"/>
      <c r="AG23" s="668"/>
      <c r="AH23" s="669"/>
      <c r="AI23" s="1427"/>
      <c r="AJ23" s="1427"/>
      <c r="AK23" s="1427"/>
      <c r="AL23" s="1427"/>
      <c r="AM23" s="1427"/>
      <c r="AN23" s="1407"/>
      <c r="AO23" s="632"/>
      <c r="AP23" s="632"/>
      <c r="AQ23" s="666"/>
      <c r="AR23" s="1433"/>
      <c r="AS23" s="1433"/>
      <c r="AT23" s="1433"/>
      <c r="AU23" s="1433"/>
      <c r="AV23" s="668"/>
      <c r="AW23" s="685"/>
      <c r="AX23" s="632"/>
      <c r="AY23" s="735"/>
      <c r="AZ23" s="885"/>
      <c r="BA23" s="885"/>
      <c r="BB23" s="885"/>
      <c r="BC23" s="885"/>
      <c r="BD23" s="736"/>
      <c r="BE23" s="736"/>
      <c r="BF23" s="632"/>
      <c r="BG23" s="1154" t="s">
        <v>330</v>
      </c>
      <c r="BH23" s="1154" t="s">
        <v>330</v>
      </c>
      <c r="BI23" s="1154" t="s">
        <v>330</v>
      </c>
      <c r="BJ23" s="1154" t="s">
        <v>330</v>
      </c>
      <c r="BK23" s="1154" t="s">
        <v>330</v>
      </c>
      <c r="BL23" s="1158" t="s">
        <v>330</v>
      </c>
      <c r="BM23" s="1158" t="s">
        <v>330</v>
      </c>
      <c r="BN23" s="1157"/>
      <c r="BO23" s="1154">
        <v>17.324963187711955</v>
      </c>
      <c r="BP23" s="1154">
        <v>1.6069597862008911</v>
      </c>
      <c r="BQ23" s="1154">
        <v>14.172642866178945</v>
      </c>
      <c r="BR23" s="1154">
        <v>20.477283509244963</v>
      </c>
      <c r="BS23" s="1154">
        <v>9.2754008697730264</v>
      </c>
      <c r="BT23" s="1158">
        <v>1491.2839710000071</v>
      </c>
      <c r="BU23" s="1158">
        <v>615</v>
      </c>
      <c r="BV23" s="1157"/>
      <c r="BW23" s="1154">
        <v>14.588580212458361</v>
      </c>
      <c r="BX23" s="1154">
        <v>1.146917850041512</v>
      </c>
      <c r="BY23" s="1154">
        <v>12.339791266590073</v>
      </c>
      <c r="BZ23" s="1154">
        <v>16.837369158326648</v>
      </c>
      <c r="CA23" s="1154">
        <v>7.861750995220679</v>
      </c>
      <c r="CB23" s="1158">
        <v>1932.4956019999995</v>
      </c>
      <c r="CC23" s="1158">
        <v>1602</v>
      </c>
      <c r="CD23" s="1157"/>
      <c r="CE23" s="1154">
        <v>16.88248438695933</v>
      </c>
      <c r="CF23" s="1154">
        <v>1.1225791709548438</v>
      </c>
      <c r="CG23" s="1154">
        <v>14.681409149207825</v>
      </c>
      <c r="CH23" s="1154">
        <v>19.083559624710837</v>
      </c>
      <c r="CI23" s="1154">
        <v>6.6493718887841311</v>
      </c>
      <c r="CJ23" s="1158">
        <v>1990.8503469999955</v>
      </c>
      <c r="CK23" s="1158">
        <v>1373</v>
      </c>
      <c r="CL23" s="1221"/>
      <c r="CM23" s="1154">
        <v>13.127230712427403</v>
      </c>
      <c r="CN23" s="1154">
        <v>1.0944703844560142</v>
      </c>
      <c r="CO23" s="1154">
        <v>10.981271393210314</v>
      </c>
      <c r="CP23" s="1154">
        <v>15.273190031644496</v>
      </c>
      <c r="CQ23" s="1154">
        <v>8.337404959447321</v>
      </c>
      <c r="CR23" s="1158">
        <v>2000.2886500000034</v>
      </c>
      <c r="CS23" s="1158">
        <v>1418</v>
      </c>
      <c r="CT23" s="708"/>
      <c r="CU23" s="737">
        <v>15.410851727547145</v>
      </c>
      <c r="CV23" s="730">
        <v>1.0582464766179991</v>
      </c>
      <c r="CW23" s="730">
        <v>13.335877132797735</v>
      </c>
      <c r="CX23" s="730">
        <v>17.485826322296553</v>
      </c>
      <c r="CY23" s="730">
        <v>6.8668915600970086</v>
      </c>
      <c r="CZ23" s="730">
        <v>1801.8596499999996</v>
      </c>
      <c r="DA23" s="736">
        <v>1697</v>
      </c>
      <c r="DB23" s="745"/>
      <c r="DC23" s="1877">
        <v>-1.9</v>
      </c>
      <c r="DD23" s="1877">
        <v>2.2999999999999998</v>
      </c>
      <c r="DE23" s="1877"/>
      <c r="DF23" s="1886"/>
      <c r="DG23" s="1877"/>
      <c r="DH23" s="1886"/>
    </row>
    <row r="24" spans="1:112" s="180" customFormat="1" ht="20.25" customHeight="1">
      <c r="A24" s="1859" t="s">
        <v>406</v>
      </c>
      <c r="B24" s="1277"/>
      <c r="C24" s="1277"/>
      <c r="D24" s="862"/>
      <c r="E24" s="862"/>
      <c r="F24" s="862"/>
      <c r="G24" s="862"/>
      <c r="H24" s="862"/>
      <c r="I24" s="862"/>
      <c r="J24" s="864"/>
      <c r="K24" s="863"/>
      <c r="L24" s="1427" t="s">
        <v>330</v>
      </c>
      <c r="M24" s="1427" t="s">
        <v>330</v>
      </c>
      <c r="N24" s="1427" t="s">
        <v>330</v>
      </c>
      <c r="O24" s="1427" t="s">
        <v>330</v>
      </c>
      <c r="P24" s="1427" t="s">
        <v>330</v>
      </c>
      <c r="Q24" s="1427" t="s">
        <v>330</v>
      </c>
      <c r="R24" s="632" t="s">
        <v>330</v>
      </c>
      <c r="S24" s="632" t="s">
        <v>330</v>
      </c>
      <c r="T24" s="730" t="s">
        <v>330</v>
      </c>
      <c r="U24" s="730" t="s">
        <v>330</v>
      </c>
      <c r="V24" s="730" t="s">
        <v>330</v>
      </c>
      <c r="W24" s="730" t="s">
        <v>330</v>
      </c>
      <c r="X24" s="730" t="s">
        <v>330</v>
      </c>
      <c r="Y24" s="730" t="s">
        <v>330</v>
      </c>
      <c r="Z24" s="732" t="s">
        <v>330</v>
      </c>
      <c r="AA24" s="730" t="s">
        <v>330</v>
      </c>
      <c r="AB24" s="735" t="s">
        <v>330</v>
      </c>
      <c r="AC24" s="730" t="s">
        <v>330</v>
      </c>
      <c r="AD24" s="730" t="s">
        <v>330</v>
      </c>
      <c r="AE24" s="730" t="s">
        <v>330</v>
      </c>
      <c r="AF24" s="730" t="s">
        <v>330</v>
      </c>
      <c r="AG24" s="731" t="s">
        <v>330</v>
      </c>
      <c r="AH24" s="733" t="s">
        <v>330</v>
      </c>
      <c r="AI24" s="730" t="s">
        <v>330</v>
      </c>
      <c r="AJ24" s="730" t="s">
        <v>330</v>
      </c>
      <c r="AK24" s="730" t="s">
        <v>330</v>
      </c>
      <c r="AL24" s="730" t="s">
        <v>330</v>
      </c>
      <c r="AM24" s="730" t="s">
        <v>330</v>
      </c>
      <c r="AN24" s="731" t="s">
        <v>330</v>
      </c>
      <c r="AO24" s="733" t="s">
        <v>330</v>
      </c>
      <c r="AP24" s="733" t="s">
        <v>330</v>
      </c>
      <c r="AQ24" s="735" t="s">
        <v>330</v>
      </c>
      <c r="AR24" s="730" t="s">
        <v>330</v>
      </c>
      <c r="AS24" s="730" t="s">
        <v>330</v>
      </c>
      <c r="AT24" s="730" t="s">
        <v>330</v>
      </c>
      <c r="AU24" s="730" t="s">
        <v>330</v>
      </c>
      <c r="AV24" s="731" t="s">
        <v>330</v>
      </c>
      <c r="AW24" s="732" t="s">
        <v>330</v>
      </c>
      <c r="AX24" s="733" t="s">
        <v>330</v>
      </c>
      <c r="AY24" s="735" t="s">
        <v>330</v>
      </c>
      <c r="AZ24" s="885" t="s">
        <v>330</v>
      </c>
      <c r="BA24" s="885" t="s">
        <v>330</v>
      </c>
      <c r="BB24" s="885" t="s">
        <v>330</v>
      </c>
      <c r="BC24" s="885" t="s">
        <v>330</v>
      </c>
      <c r="BD24" s="736" t="s">
        <v>330</v>
      </c>
      <c r="BE24" s="736" t="s">
        <v>330</v>
      </c>
      <c r="BF24" s="733"/>
      <c r="BG24" s="730" t="s">
        <v>330</v>
      </c>
      <c r="BH24" s="730" t="s">
        <v>330</v>
      </c>
      <c r="BI24" s="730" t="s">
        <v>330</v>
      </c>
      <c r="BJ24" s="730" t="s">
        <v>330</v>
      </c>
      <c r="BK24" s="730" t="s">
        <v>330</v>
      </c>
      <c r="BL24" s="736" t="s">
        <v>330</v>
      </c>
      <c r="BM24" s="736" t="s">
        <v>330</v>
      </c>
      <c r="BN24" s="733"/>
      <c r="BO24" s="737">
        <v>16.976941391003574</v>
      </c>
      <c r="BP24" s="730">
        <v>1.7851867495381617</v>
      </c>
      <c r="BQ24" s="730">
        <v>13.459032814749808</v>
      </c>
      <c r="BR24" s="730">
        <v>20.494849967257341</v>
      </c>
      <c r="BS24" s="992">
        <v>10.515361444813424</v>
      </c>
      <c r="BT24" s="736">
        <v>1298.9484320000004</v>
      </c>
      <c r="BU24" s="736">
        <v>441</v>
      </c>
      <c r="BV24" s="708"/>
      <c r="BW24" s="737">
        <v>14.495530170163793</v>
      </c>
      <c r="BX24" s="730">
        <v>1.2771249844036028</v>
      </c>
      <c r="BY24" s="730">
        <v>11.984496883886179</v>
      </c>
      <c r="BZ24" s="730">
        <v>17.006563456441405</v>
      </c>
      <c r="CA24" s="992">
        <v>8.8104744663449033</v>
      </c>
      <c r="CB24" s="736">
        <v>1712.5368929999961</v>
      </c>
      <c r="CC24" s="736">
        <v>1082</v>
      </c>
      <c r="CD24" s="734"/>
      <c r="CE24" s="737">
        <v>16.521727266143259</v>
      </c>
      <c r="CF24" s="730">
        <v>1.235142888693312</v>
      </c>
      <c r="CG24" s="730">
        <v>14.093094968719594</v>
      </c>
      <c r="CH24" s="730">
        <v>18.950359563566927</v>
      </c>
      <c r="CI24" s="992">
        <v>7.4758702210536905</v>
      </c>
      <c r="CJ24" s="736">
        <v>1767.1587739999939</v>
      </c>
      <c r="CK24" s="736">
        <v>927</v>
      </c>
      <c r="CL24" s="992"/>
      <c r="CM24" s="737">
        <v>12.766908046622149</v>
      </c>
      <c r="CN24" s="730">
        <v>1.206398717855159</v>
      </c>
      <c r="CO24" s="730">
        <v>10.396774239300974</v>
      </c>
      <c r="CP24" s="730">
        <v>15.137041853943323</v>
      </c>
      <c r="CQ24" s="992">
        <v>9.4494196515682294</v>
      </c>
      <c r="CR24" s="736">
        <v>1783.7382800000039</v>
      </c>
      <c r="CS24" s="736">
        <v>971</v>
      </c>
      <c r="CT24" s="708"/>
      <c r="CU24" s="737">
        <v>14.978009991608946</v>
      </c>
      <c r="CV24" s="730">
        <v>1.1596686444407505</v>
      </c>
      <c r="CW24" s="730">
        <v>12.700213162429508</v>
      </c>
      <c r="CX24" s="730">
        <v>17.255806820788383</v>
      </c>
      <c r="CY24" s="730">
        <v>7.7424747686136257</v>
      </c>
      <c r="CZ24" s="730">
        <v>1611.8827409999994</v>
      </c>
      <c r="DA24" s="736">
        <v>1236</v>
      </c>
      <c r="DB24" s="745"/>
      <c r="DC24" s="1877">
        <v>-2</v>
      </c>
      <c r="DD24" s="1877">
        <v>2.2000000000000002</v>
      </c>
      <c r="DE24" s="1877"/>
      <c r="DF24" s="1886" t="s">
        <v>258</v>
      </c>
      <c r="DG24" s="1877" t="s">
        <v>258</v>
      </c>
      <c r="DH24" s="1886"/>
    </row>
    <row r="25" spans="1:112" s="180" customFormat="1" ht="20.25" customHeight="1">
      <c r="A25" s="1860" t="s">
        <v>407</v>
      </c>
      <c r="B25" s="1278"/>
      <c r="C25" s="1278"/>
      <c r="D25" s="874"/>
      <c r="E25" s="874"/>
      <c r="F25" s="874"/>
      <c r="G25" s="874"/>
      <c r="H25" s="874"/>
      <c r="I25" s="874"/>
      <c r="J25" s="875"/>
      <c r="K25" s="876"/>
      <c r="L25" s="1425" t="s">
        <v>330</v>
      </c>
      <c r="M25" s="1425" t="s">
        <v>330</v>
      </c>
      <c r="N25" s="1425" t="s">
        <v>330</v>
      </c>
      <c r="O25" s="1425" t="s">
        <v>330</v>
      </c>
      <c r="P25" s="1425" t="s">
        <v>330</v>
      </c>
      <c r="Q25" s="1425" t="s">
        <v>330</v>
      </c>
      <c r="R25" s="604" t="s">
        <v>330</v>
      </c>
      <c r="S25" s="604" t="s">
        <v>330</v>
      </c>
      <c r="T25" s="710" t="s">
        <v>330</v>
      </c>
      <c r="U25" s="710" t="s">
        <v>330</v>
      </c>
      <c r="V25" s="710" t="s">
        <v>330</v>
      </c>
      <c r="W25" s="710" t="s">
        <v>330</v>
      </c>
      <c r="X25" s="710" t="s">
        <v>330</v>
      </c>
      <c r="Y25" s="710" t="s">
        <v>330</v>
      </c>
      <c r="Z25" s="712" t="s">
        <v>330</v>
      </c>
      <c r="AA25" s="710" t="s">
        <v>330</v>
      </c>
      <c r="AB25" s="880" t="s">
        <v>330</v>
      </c>
      <c r="AC25" s="710" t="s">
        <v>330</v>
      </c>
      <c r="AD25" s="710" t="s">
        <v>330</v>
      </c>
      <c r="AE25" s="710" t="s">
        <v>330</v>
      </c>
      <c r="AF25" s="710" t="s">
        <v>330</v>
      </c>
      <c r="AG25" s="711" t="s">
        <v>330</v>
      </c>
      <c r="AH25" s="713" t="s">
        <v>330</v>
      </c>
      <c r="AI25" s="710" t="s">
        <v>330</v>
      </c>
      <c r="AJ25" s="710" t="s">
        <v>330</v>
      </c>
      <c r="AK25" s="710" t="s">
        <v>330</v>
      </c>
      <c r="AL25" s="710" t="s">
        <v>330</v>
      </c>
      <c r="AM25" s="710" t="s">
        <v>330</v>
      </c>
      <c r="AN25" s="711" t="s">
        <v>330</v>
      </c>
      <c r="AO25" s="713" t="s">
        <v>330</v>
      </c>
      <c r="AP25" s="713" t="s">
        <v>330</v>
      </c>
      <c r="AQ25" s="880" t="s">
        <v>330</v>
      </c>
      <c r="AR25" s="710" t="s">
        <v>330</v>
      </c>
      <c r="AS25" s="710" t="s">
        <v>330</v>
      </c>
      <c r="AT25" s="710" t="s">
        <v>330</v>
      </c>
      <c r="AU25" s="710" t="s">
        <v>330</v>
      </c>
      <c r="AV25" s="711" t="s">
        <v>330</v>
      </c>
      <c r="AW25" s="712" t="s">
        <v>330</v>
      </c>
      <c r="AX25" s="713" t="s">
        <v>330</v>
      </c>
      <c r="AY25" s="880" t="s">
        <v>330</v>
      </c>
      <c r="AZ25" s="883" t="s">
        <v>330</v>
      </c>
      <c r="BA25" s="883" t="s">
        <v>330</v>
      </c>
      <c r="BB25" s="883" t="s">
        <v>330</v>
      </c>
      <c r="BC25" s="883" t="s">
        <v>330</v>
      </c>
      <c r="BD25" s="715" t="s">
        <v>330</v>
      </c>
      <c r="BE25" s="715" t="s">
        <v>330</v>
      </c>
      <c r="BF25" s="713"/>
      <c r="BG25" s="710" t="s">
        <v>330</v>
      </c>
      <c r="BH25" s="710" t="s">
        <v>330</v>
      </c>
      <c r="BI25" s="710" t="s">
        <v>330</v>
      </c>
      <c r="BJ25" s="710" t="s">
        <v>330</v>
      </c>
      <c r="BK25" s="710" t="s">
        <v>330</v>
      </c>
      <c r="BL25" s="715" t="s">
        <v>330</v>
      </c>
      <c r="BM25" s="715" t="s">
        <v>330</v>
      </c>
      <c r="BN25" s="713"/>
      <c r="BO25" s="709" t="s">
        <v>321</v>
      </c>
      <c r="BP25" s="710">
        <v>3.1531085253208349</v>
      </c>
      <c r="BQ25" s="710">
        <v>13.461796933099937</v>
      </c>
      <c r="BR25" s="710">
        <v>25.888897376182086</v>
      </c>
      <c r="BS25" s="1016">
        <v>16.025681786138556</v>
      </c>
      <c r="BT25" s="715">
        <v>192.33553900000018</v>
      </c>
      <c r="BU25" s="715">
        <v>174</v>
      </c>
      <c r="BV25" s="1586"/>
      <c r="BW25" s="709">
        <v>15.313041776399983</v>
      </c>
      <c r="BX25" s="710">
        <v>1.7237561380604929</v>
      </c>
      <c r="BY25" s="710">
        <v>11.923859751966761</v>
      </c>
      <c r="BZ25" s="710">
        <v>18.702223800833202</v>
      </c>
      <c r="CA25" s="1016">
        <v>11.256784662581513</v>
      </c>
      <c r="CB25" s="715">
        <v>219.95870899999952</v>
      </c>
      <c r="CC25" s="715">
        <v>520</v>
      </c>
      <c r="CD25" s="714"/>
      <c r="CE25" s="709">
        <v>19.732458137794957</v>
      </c>
      <c r="CF25" s="710">
        <v>2.1534084699684097</v>
      </c>
      <c r="CG25" s="710">
        <v>15.498261910309299</v>
      </c>
      <c r="CH25" s="710">
        <v>23.966654365280618</v>
      </c>
      <c r="CI25" s="1016">
        <v>10.913026927161376</v>
      </c>
      <c r="CJ25" s="715">
        <v>223.69157299999972</v>
      </c>
      <c r="CK25" s="715">
        <v>446</v>
      </c>
      <c r="CL25" s="1016"/>
      <c r="CM25" s="709">
        <v>16.095229945808875</v>
      </c>
      <c r="CN25" s="710">
        <v>1.9322234638533082</v>
      </c>
      <c r="CO25" s="710">
        <v>12.299115040182972</v>
      </c>
      <c r="CP25" s="710">
        <v>19.891344851434777</v>
      </c>
      <c r="CQ25" s="1016">
        <v>12.004944759154872</v>
      </c>
      <c r="CR25" s="715">
        <v>216.55037000000038</v>
      </c>
      <c r="CS25" s="715">
        <v>447</v>
      </c>
      <c r="CT25" s="708"/>
      <c r="CU25" s="709">
        <v>19.083351335082497</v>
      </c>
      <c r="CV25" s="710">
        <v>1.9602638433898736</v>
      </c>
      <c r="CW25" s="710">
        <v>15.233042207355901</v>
      </c>
      <c r="CX25" s="710">
        <v>22.93366046280909</v>
      </c>
      <c r="CY25" s="710">
        <v>10.272115253604113</v>
      </c>
      <c r="CZ25" s="710">
        <v>189.97690900000015</v>
      </c>
      <c r="DA25" s="715">
        <v>461</v>
      </c>
      <c r="DB25" s="1828"/>
      <c r="DC25" s="1877">
        <v>-0.6</v>
      </c>
      <c r="DD25" s="1877">
        <v>3</v>
      </c>
      <c r="DE25" s="1877"/>
      <c r="DF25" s="1886" t="s">
        <v>258</v>
      </c>
      <c r="DG25" s="1877" t="s">
        <v>258</v>
      </c>
      <c r="DH25" s="1886"/>
    </row>
    <row r="26" spans="1:112" s="180" customFormat="1" ht="21" customHeight="1">
      <c r="A26" s="1772" t="s">
        <v>32</v>
      </c>
      <c r="B26" s="1277">
        <v>34.9</v>
      </c>
      <c r="C26" s="1277"/>
      <c r="D26" s="862">
        <v>28.571428571428449</v>
      </c>
      <c r="E26" s="862">
        <v>3.0527606867828272</v>
      </c>
      <c r="F26" s="862">
        <v>22.577458947747136</v>
      </c>
      <c r="G26" s="862">
        <v>34.565398195109758</v>
      </c>
      <c r="H26" s="862">
        <v>10.684662403739942</v>
      </c>
      <c r="I26" s="862">
        <v>316.94611200000168</v>
      </c>
      <c r="J26" s="864">
        <v>413</v>
      </c>
      <c r="K26" s="863"/>
      <c r="L26" s="1427">
        <v>36.723796369402478</v>
      </c>
      <c r="M26" s="1427">
        <v>3.310480359278162</v>
      </c>
      <c r="N26" s="1427">
        <v>30.229199150609336</v>
      </c>
      <c r="O26" s="1427">
        <v>43.218393588195617</v>
      </c>
      <c r="P26" s="1427">
        <v>9.0145374023378118</v>
      </c>
      <c r="Q26" s="1427">
        <v>380.42510800000088</v>
      </c>
      <c r="R26" s="632">
        <v>452</v>
      </c>
      <c r="S26" s="632"/>
      <c r="T26" s="730">
        <v>36.34425333147643</v>
      </c>
      <c r="U26" s="730"/>
      <c r="V26" s="730">
        <v>29.900905604862267</v>
      </c>
      <c r="W26" s="730">
        <v>42.787601058090601</v>
      </c>
      <c r="X26" s="730">
        <v>9.0350998046611597</v>
      </c>
      <c r="Y26" s="730"/>
      <c r="Z26" s="732">
        <v>354</v>
      </c>
      <c r="AA26" s="1427"/>
      <c r="AB26" s="1433">
        <v>31.302087132600597</v>
      </c>
      <c r="AC26" s="1433">
        <v>4.2072307422187221</v>
      </c>
      <c r="AD26" s="1433">
        <v>23.046532020322719</v>
      </c>
      <c r="AE26" s="1433">
        <v>39.55764224487848</v>
      </c>
      <c r="AF26" s="1433">
        <v>13.440735515163018</v>
      </c>
      <c r="AG26" s="668">
        <v>256.7792289999997</v>
      </c>
      <c r="AH26" s="669">
        <v>318</v>
      </c>
      <c r="AI26" s="1427">
        <v>33.881487143312143</v>
      </c>
      <c r="AJ26" s="1427">
        <v>2.5698423781516513</v>
      </c>
      <c r="AK26" s="1427">
        <v>28.840929649902026</v>
      </c>
      <c r="AL26" s="1427">
        <v>38.922044636722262</v>
      </c>
      <c r="AM26" s="1427">
        <v>7.584798055887318</v>
      </c>
      <c r="AN26" s="1407">
        <v>525.71923200000128</v>
      </c>
      <c r="AO26" s="632">
        <v>672</v>
      </c>
      <c r="AP26" s="632"/>
      <c r="AQ26" s="1433">
        <v>30.053288428846226</v>
      </c>
      <c r="AR26" s="1433">
        <v>3.5246351637163236</v>
      </c>
      <c r="AS26" s="1433">
        <v>23.137173362553789</v>
      </c>
      <c r="AT26" s="1433">
        <v>36.969403495138664</v>
      </c>
      <c r="AU26" s="1433">
        <v>11.727951741657835</v>
      </c>
      <c r="AV26" s="668">
        <v>251.42906800000046</v>
      </c>
      <c r="AW26" s="685">
        <v>337</v>
      </c>
      <c r="AX26" s="632"/>
      <c r="AY26" s="885">
        <v>26.716067161325764</v>
      </c>
      <c r="AZ26" s="885">
        <v>2.7488170390170348</v>
      </c>
      <c r="BA26" s="885">
        <v>21.323448553123253</v>
      </c>
      <c r="BB26" s="885">
        <v>32.108685769528272</v>
      </c>
      <c r="BC26" s="885">
        <v>10.289003326792907</v>
      </c>
      <c r="BD26" s="736">
        <v>280.98962899999952</v>
      </c>
      <c r="BE26" s="736">
        <v>370</v>
      </c>
      <c r="BF26" s="632"/>
      <c r="BG26" s="730">
        <v>25.38040584490075</v>
      </c>
      <c r="BH26" s="730">
        <v>3.2207873420243298</v>
      </c>
      <c r="BI26" s="730">
        <v>19.061708969217978</v>
      </c>
      <c r="BJ26" s="730">
        <v>31.699102720583522</v>
      </c>
      <c r="BK26" s="730">
        <v>12.69005453146222</v>
      </c>
      <c r="BL26" s="736">
        <v>266.27285399999982</v>
      </c>
      <c r="BM26" s="736">
        <v>322</v>
      </c>
      <c r="BN26" s="733"/>
      <c r="BO26" s="737">
        <v>30.119039257675222</v>
      </c>
      <c r="BP26" s="730">
        <v>2.9055428554348639</v>
      </c>
      <c r="BQ26" s="730">
        <v>24.419331108832569</v>
      </c>
      <c r="BR26" s="730">
        <v>35.818747406517879</v>
      </c>
      <c r="BS26" s="992">
        <v>9.6468643324818046</v>
      </c>
      <c r="BT26" s="736">
        <v>258.48741500000017</v>
      </c>
      <c r="BU26" s="736">
        <v>305</v>
      </c>
      <c r="BV26" s="708"/>
      <c r="BW26" s="737">
        <v>21.624414825812472</v>
      </c>
      <c r="BX26" s="730">
        <v>2.1793772250161543</v>
      </c>
      <c r="BY26" s="730">
        <v>17.351258372350724</v>
      </c>
      <c r="BZ26" s="730">
        <v>25.897571279274224</v>
      </c>
      <c r="CA26" s="992">
        <v>10.078317691236164</v>
      </c>
      <c r="CB26" s="736">
        <v>381.73441299999911</v>
      </c>
      <c r="CC26" s="736">
        <v>629</v>
      </c>
      <c r="CD26" s="734"/>
      <c r="CE26" s="737">
        <v>22.469732862555205</v>
      </c>
      <c r="CF26" s="730">
        <v>2.351907711590159</v>
      </c>
      <c r="CG26" s="730">
        <v>17.858275640295602</v>
      </c>
      <c r="CH26" s="730">
        <v>27.081190084814803</v>
      </c>
      <c r="CI26" s="992">
        <v>10.467003439589204</v>
      </c>
      <c r="CJ26" s="736">
        <v>381.92032600000022</v>
      </c>
      <c r="CK26" s="736">
        <v>559</v>
      </c>
      <c r="CL26" s="992"/>
      <c r="CM26" s="737">
        <v>21.882363068772662</v>
      </c>
      <c r="CN26" s="730">
        <v>1.828095820208405</v>
      </c>
      <c r="CO26" s="730">
        <v>18.297963419852149</v>
      </c>
      <c r="CP26" s="730">
        <v>25.466762717693175</v>
      </c>
      <c r="CQ26" s="992">
        <v>8.3541974624175683</v>
      </c>
      <c r="CR26" s="736">
        <v>360.92415500000106</v>
      </c>
      <c r="CS26" s="736">
        <v>611</v>
      </c>
      <c r="CT26" s="708"/>
      <c r="CU26" s="737">
        <v>25.236283781886463</v>
      </c>
      <c r="CV26" s="730">
        <v>2.1596126414404684</v>
      </c>
      <c r="CW26" s="730">
        <v>21.001786937815027</v>
      </c>
      <c r="CX26" s="730">
        <v>29.470780625957904</v>
      </c>
      <c r="CY26" s="730">
        <v>8.5575699659493711</v>
      </c>
      <c r="CZ26" s="730">
        <v>314.27622499999978</v>
      </c>
      <c r="DA26" s="736">
        <v>571</v>
      </c>
      <c r="DB26" s="745"/>
      <c r="DC26" s="1877">
        <v>-4.9000000000000004</v>
      </c>
      <c r="DD26" s="1877">
        <v>3.3</v>
      </c>
      <c r="DE26" s="1877"/>
      <c r="DF26" s="1886" t="s">
        <v>258</v>
      </c>
      <c r="DG26" s="1877" t="s">
        <v>258</v>
      </c>
      <c r="DH26" s="1886"/>
    </row>
    <row r="27" spans="1:112" s="180" customFormat="1" ht="21" customHeight="1">
      <c r="A27" s="1772" t="s">
        <v>33</v>
      </c>
      <c r="B27" s="1277">
        <v>29.818181818181877</v>
      </c>
      <c r="C27" s="1277"/>
      <c r="D27" s="862">
        <v>14.241486068111575</v>
      </c>
      <c r="E27" s="862">
        <v>2.0726815335282023</v>
      </c>
      <c r="F27" s="862">
        <v>10.171861414819173</v>
      </c>
      <c r="G27" s="862">
        <v>18.311110721403978</v>
      </c>
      <c r="H27" s="862">
        <v>14.553829028904428</v>
      </c>
      <c r="I27" s="862">
        <v>20.255329999999841</v>
      </c>
      <c r="J27" s="864">
        <v>323</v>
      </c>
      <c r="K27" s="863"/>
      <c r="L27" s="1427">
        <v>20.545280206238175</v>
      </c>
      <c r="M27" s="1427">
        <v>1.9887285655730065</v>
      </c>
      <c r="N27" s="1427">
        <v>16.643734324926495</v>
      </c>
      <c r="O27" s="1427">
        <v>24.446826087549855</v>
      </c>
      <c r="P27" s="1427">
        <v>9.679734448056676</v>
      </c>
      <c r="Q27" s="1427">
        <v>35.680700999999857</v>
      </c>
      <c r="R27" s="632">
        <v>448</v>
      </c>
      <c r="S27" s="632"/>
      <c r="T27" s="730">
        <v>20.319709102337974</v>
      </c>
      <c r="U27" s="730"/>
      <c r="V27" s="730">
        <v>14.607927206435548</v>
      </c>
      <c r="W27" s="730">
        <v>26.031490998240404</v>
      </c>
      <c r="X27" s="730">
        <v>14.325548691071393</v>
      </c>
      <c r="Y27" s="730"/>
      <c r="Z27" s="732">
        <v>300</v>
      </c>
      <c r="AA27" s="1427"/>
      <c r="AB27" s="1433">
        <v>20.626501353054028</v>
      </c>
      <c r="AC27" s="1433">
        <v>2.8729084503963347</v>
      </c>
      <c r="AD27" s="1433">
        <v>14.989193703921345</v>
      </c>
      <c r="AE27" s="1433">
        <v>26.263809002186711</v>
      </c>
      <c r="AF27" s="1433">
        <v>13.928239216249644</v>
      </c>
      <c r="AG27" s="668">
        <v>23.688632000000041</v>
      </c>
      <c r="AH27" s="669">
        <v>231</v>
      </c>
      <c r="AI27" s="1427">
        <v>20.462707136934284</v>
      </c>
      <c r="AJ27" s="1427">
        <v>2.0947715432906304</v>
      </c>
      <c r="AK27" s="1427">
        <v>16.353966270457388</v>
      </c>
      <c r="AL27" s="1427">
        <v>24.571448003411184</v>
      </c>
      <c r="AM27" s="1427">
        <v>10.237020592009841</v>
      </c>
      <c r="AN27" s="1407">
        <v>50.822297999999947</v>
      </c>
      <c r="AO27" s="632">
        <v>531</v>
      </c>
      <c r="AP27" s="632"/>
      <c r="AQ27" s="1433">
        <v>19.165257946713666</v>
      </c>
      <c r="AR27" s="1433">
        <v>2.6503308552728453</v>
      </c>
      <c r="AS27" s="1433">
        <v>13.964721633762236</v>
      </c>
      <c r="AT27" s="1433">
        <v>24.365794259665094</v>
      </c>
      <c r="AU27" s="1433">
        <v>13.828829555238556</v>
      </c>
      <c r="AV27" s="668">
        <v>31.89538600000002</v>
      </c>
      <c r="AW27" s="685">
        <v>282</v>
      </c>
      <c r="AX27" s="632"/>
      <c r="AY27" s="735">
        <v>11.286480701343494</v>
      </c>
      <c r="AZ27" s="885">
        <v>1.8746316438533337</v>
      </c>
      <c r="BA27" s="885">
        <v>7.6088356115910871</v>
      </c>
      <c r="BB27" s="885">
        <v>14.964125791095903</v>
      </c>
      <c r="BC27" s="885">
        <v>16.609532177999345</v>
      </c>
      <c r="BD27" s="736">
        <v>31.570151000000003</v>
      </c>
      <c r="BE27" s="736">
        <v>254</v>
      </c>
      <c r="BF27" s="632"/>
      <c r="BG27" s="730">
        <v>13.535487234568633</v>
      </c>
      <c r="BH27" s="730">
        <v>1.985754570402597</v>
      </c>
      <c r="BI27" s="730">
        <v>9.6397375723169816</v>
      </c>
      <c r="BJ27" s="730">
        <v>17.431236896820284</v>
      </c>
      <c r="BK27" s="730">
        <v>14.670728404450243</v>
      </c>
      <c r="BL27" s="736">
        <v>29.070228000000029</v>
      </c>
      <c r="BM27" s="736">
        <v>249</v>
      </c>
      <c r="BN27" s="733"/>
      <c r="BO27" s="737" t="s">
        <v>170</v>
      </c>
      <c r="BP27" s="730">
        <v>2.9160937977008858</v>
      </c>
      <c r="BQ27" s="730">
        <v>12.302794347615256</v>
      </c>
      <c r="BR27" s="730">
        <v>23.743605520271434</v>
      </c>
      <c r="BS27" s="992">
        <v>16.179667364222965</v>
      </c>
      <c r="BT27" s="736">
        <v>29.683619000000029</v>
      </c>
      <c r="BU27" s="736">
        <v>219</v>
      </c>
      <c r="BV27" s="708"/>
      <c r="BW27" s="737">
        <v>15.661208003336116</v>
      </c>
      <c r="BX27" s="730">
        <v>1.9761755682382136</v>
      </c>
      <c r="BY27" s="730">
        <v>11.786473842742156</v>
      </c>
      <c r="BZ27" s="730">
        <v>19.535942163930077</v>
      </c>
      <c r="CA27" s="992">
        <v>12.618283135102049</v>
      </c>
      <c r="CB27" s="736">
        <v>43.993554000000017</v>
      </c>
      <c r="CC27" s="736">
        <v>523</v>
      </c>
      <c r="CD27" s="734"/>
      <c r="CE27" s="737" t="s">
        <v>381</v>
      </c>
      <c r="CF27" s="730">
        <v>1.8479381781490138</v>
      </c>
      <c r="CG27" s="730">
        <v>8.6779881611910561</v>
      </c>
      <c r="CH27" s="730">
        <v>15.924605718436007</v>
      </c>
      <c r="CI27" s="992">
        <v>15.022303641562415</v>
      </c>
      <c r="CJ27" s="736">
        <v>42.360947999999979</v>
      </c>
      <c r="CK27" s="736">
        <v>446</v>
      </c>
      <c r="CL27" s="992"/>
      <c r="CM27" s="737" t="s">
        <v>224</v>
      </c>
      <c r="CN27" s="730">
        <v>1.2881367494362199</v>
      </c>
      <c r="CO27" s="730">
        <v>5.8997939547141423</v>
      </c>
      <c r="CP27" s="730">
        <v>10.951166931339005</v>
      </c>
      <c r="CQ27" s="992">
        <v>15.288585121604054</v>
      </c>
      <c r="CR27" s="736">
        <v>32.424239999999998</v>
      </c>
      <c r="CS27" s="736">
        <v>478</v>
      </c>
      <c r="CT27" s="708"/>
      <c r="CU27" s="737" t="s">
        <v>299</v>
      </c>
      <c r="CV27" s="730">
        <v>1.5499389449623711</v>
      </c>
      <c r="CW27" s="730">
        <v>6.0588966426630746</v>
      </c>
      <c r="CX27" s="730">
        <v>12.137034402190999</v>
      </c>
      <c r="CY27" s="730">
        <v>17.036104842798945</v>
      </c>
      <c r="CZ27" s="730">
        <v>32.776031000000025</v>
      </c>
      <c r="DA27" s="736">
        <v>425</v>
      </c>
      <c r="DB27" s="745"/>
      <c r="DC27" s="1877">
        <v>-8.9</v>
      </c>
      <c r="DD27" s="1877">
        <v>0.7</v>
      </c>
      <c r="DE27" s="1877"/>
      <c r="DF27" s="1886" t="s">
        <v>437</v>
      </c>
      <c r="DG27" s="1877" t="s">
        <v>258</v>
      </c>
      <c r="DH27" s="1886"/>
    </row>
    <row r="28" spans="1:112" s="180" customFormat="1" ht="21" customHeight="1">
      <c r="A28" s="1772" t="s">
        <v>34</v>
      </c>
      <c r="B28" s="1277">
        <v>27.363184079601975</v>
      </c>
      <c r="C28" s="1277"/>
      <c r="D28" s="862">
        <v>12.953367875647693</v>
      </c>
      <c r="E28" s="862">
        <v>2.6497314833740306</v>
      </c>
      <c r="F28" s="862">
        <v>7.750729460189798</v>
      </c>
      <c r="G28" s="862">
        <v>18.156006291105587</v>
      </c>
      <c r="H28" s="862">
        <v>20.455927051647478</v>
      </c>
      <c r="I28" s="862">
        <v>32.224630999999945</v>
      </c>
      <c r="J28" s="864">
        <v>193</v>
      </c>
      <c r="K28" s="863"/>
      <c r="L28" s="634">
        <v>12.238197028522773</v>
      </c>
      <c r="M28" s="1427">
        <v>2.3966631365255147</v>
      </c>
      <c r="N28" s="1427">
        <v>7.536353171561597</v>
      </c>
      <c r="O28" s="1427">
        <v>16.940040885483949</v>
      </c>
      <c r="P28" s="1427">
        <v>19.583465856447379</v>
      </c>
      <c r="Q28" s="1427">
        <v>33.079170000000026</v>
      </c>
      <c r="R28" s="632">
        <v>204</v>
      </c>
      <c r="S28" s="632"/>
      <c r="T28" s="735">
        <v>11.983763181503274</v>
      </c>
      <c r="U28" s="730"/>
      <c r="V28" s="730">
        <v>6.2411140920161738</v>
      </c>
      <c r="W28" s="730">
        <v>17.726412270990373</v>
      </c>
      <c r="X28" s="730">
        <v>24.421717141547795</v>
      </c>
      <c r="Y28" s="730"/>
      <c r="Z28" s="732">
        <v>187</v>
      </c>
      <c r="AA28" s="1427"/>
      <c r="AB28" s="666">
        <v>14.853622973581587</v>
      </c>
      <c r="AC28" s="1433">
        <v>3.1870473074484122</v>
      </c>
      <c r="AD28" s="1433">
        <v>8.5999025802470577</v>
      </c>
      <c r="AE28" s="1433">
        <v>21.107343366916119</v>
      </c>
      <c r="AF28" s="1433">
        <v>21.456363293432471</v>
      </c>
      <c r="AG28" s="668">
        <v>31.606565000000014</v>
      </c>
      <c r="AH28" s="669">
        <v>172</v>
      </c>
      <c r="AI28" s="1427">
        <v>13.304098108595936</v>
      </c>
      <c r="AJ28" s="1427">
        <v>2.1956496755795052</v>
      </c>
      <c r="AK28" s="1427">
        <v>8.9974921785054374</v>
      </c>
      <c r="AL28" s="1427">
        <v>17.610704038686436</v>
      </c>
      <c r="AM28" s="1427">
        <v>16.503558960985636</v>
      </c>
      <c r="AN28" s="1407">
        <v>68.699546000000041</v>
      </c>
      <c r="AO28" s="632">
        <v>359</v>
      </c>
      <c r="AP28" s="632"/>
      <c r="AQ28" s="666">
        <v>6.360043532225129</v>
      </c>
      <c r="AR28" s="1433">
        <v>2.4311051216184998</v>
      </c>
      <c r="AS28" s="1433">
        <v>1.589676677677214</v>
      </c>
      <c r="AT28" s="1433">
        <v>11.130410386773045</v>
      </c>
      <c r="AU28" s="1433">
        <v>38.224661659948602</v>
      </c>
      <c r="AV28" s="668">
        <v>20.605425</v>
      </c>
      <c r="AW28" s="685">
        <v>116</v>
      </c>
      <c r="AX28" s="632"/>
      <c r="AY28" s="735">
        <v>5.3128515973054267</v>
      </c>
      <c r="AZ28" s="885">
        <v>1.9437151877586285</v>
      </c>
      <c r="BA28" s="885">
        <v>1.4996786790011831</v>
      </c>
      <c r="BB28" s="885">
        <v>9.1260245156096715</v>
      </c>
      <c r="BC28" s="885">
        <v>36.585158688498701</v>
      </c>
      <c r="BD28" s="736">
        <v>22.623537999999993</v>
      </c>
      <c r="BE28" s="736">
        <v>121</v>
      </c>
      <c r="BF28" s="632"/>
      <c r="BG28" s="730" t="s">
        <v>220</v>
      </c>
      <c r="BH28" s="730">
        <v>2.0331578249238409</v>
      </c>
      <c r="BI28" s="730">
        <v>2.7597285755697842</v>
      </c>
      <c r="BJ28" s="730">
        <v>10.737223909391927</v>
      </c>
      <c r="BK28" s="730">
        <v>30.127657738873765</v>
      </c>
      <c r="BL28" s="736">
        <v>20.52196600000002</v>
      </c>
      <c r="BM28" s="736">
        <v>118</v>
      </c>
      <c r="BN28" s="733"/>
      <c r="BO28" s="737" t="s">
        <v>341</v>
      </c>
      <c r="BP28" s="730">
        <v>3.2618324578110807</v>
      </c>
      <c r="BQ28" s="730">
        <v>9.7542421837624751</v>
      </c>
      <c r="BR28" s="730">
        <v>22.551501742450174</v>
      </c>
      <c r="BS28" s="992">
        <v>20.193513978574277</v>
      </c>
      <c r="BT28" s="736">
        <v>20.899397999999973</v>
      </c>
      <c r="BU28" s="736">
        <v>119</v>
      </c>
      <c r="BV28" s="708"/>
      <c r="BW28" s="737" t="s">
        <v>399</v>
      </c>
      <c r="BX28" s="730">
        <v>1.7842896782319735</v>
      </c>
      <c r="BY28" s="730">
        <v>7.8927814056954277</v>
      </c>
      <c r="BZ28" s="730">
        <v>14.88977932405775</v>
      </c>
      <c r="CA28" s="992">
        <v>15.66364465695691</v>
      </c>
      <c r="CB28" s="736">
        <v>36.301151999999945</v>
      </c>
      <c r="CC28" s="736">
        <v>459</v>
      </c>
      <c r="CD28" s="734"/>
      <c r="CE28" s="737" t="s">
        <v>228</v>
      </c>
      <c r="CF28" s="730">
        <v>2.061571344416151</v>
      </c>
      <c r="CG28" s="730">
        <v>8.7477795108680532</v>
      </c>
      <c r="CH28" s="730">
        <v>16.832151205013808</v>
      </c>
      <c r="CI28" s="992">
        <v>16.118662457018925</v>
      </c>
      <c r="CJ28" s="736">
        <v>35.819752999999942</v>
      </c>
      <c r="CK28" s="736">
        <v>394</v>
      </c>
      <c r="CL28" s="992"/>
      <c r="CM28" s="737">
        <v>12.107697148547155</v>
      </c>
      <c r="CN28" s="730">
        <v>1.7158195288070259</v>
      </c>
      <c r="CO28" s="730">
        <v>8.7434408285662144</v>
      </c>
      <c r="CP28" s="730">
        <v>15.471953468528094</v>
      </c>
      <c r="CQ28" s="992">
        <v>14.171311916344994</v>
      </c>
      <c r="CR28" s="736">
        <v>31.243687000000012</v>
      </c>
      <c r="CS28" s="736">
        <v>370</v>
      </c>
      <c r="CT28" s="708"/>
      <c r="CU28" s="737" t="s">
        <v>441</v>
      </c>
      <c r="CV28" s="730">
        <v>1.8134915600468933</v>
      </c>
      <c r="CW28" s="730">
        <v>8.1122705327299922</v>
      </c>
      <c r="CX28" s="730">
        <v>15.223938746198771</v>
      </c>
      <c r="CY28" s="730">
        <v>15.542297708860286</v>
      </c>
      <c r="CZ28" s="730">
        <v>31.853871000000009</v>
      </c>
      <c r="DA28" s="736">
        <v>424</v>
      </c>
      <c r="DB28" s="745"/>
      <c r="DC28" s="1877">
        <v>-4.5</v>
      </c>
      <c r="DD28" s="1877">
        <v>-0.4</v>
      </c>
      <c r="DE28" s="1877"/>
      <c r="DF28" s="1886" t="s">
        <v>258</v>
      </c>
      <c r="DG28" s="1877" t="s">
        <v>258</v>
      </c>
      <c r="DH28" s="1886"/>
    </row>
    <row r="29" spans="1:112" s="180" customFormat="1" ht="21" customHeight="1">
      <c r="A29" s="1772" t="s">
        <v>35</v>
      </c>
      <c r="B29" s="1277">
        <v>23.4</v>
      </c>
      <c r="C29" s="1277"/>
      <c r="D29" s="862">
        <v>25.818181818181753</v>
      </c>
      <c r="E29" s="862">
        <v>2.5040578446797213</v>
      </c>
      <c r="F29" s="862">
        <v>20.901567580473934</v>
      </c>
      <c r="G29" s="862">
        <v>30.734796055889568</v>
      </c>
      <c r="H29" s="862">
        <v>9.698815595590494</v>
      </c>
      <c r="I29" s="862">
        <v>65.77862500000019</v>
      </c>
      <c r="J29" s="864">
        <v>275</v>
      </c>
      <c r="K29" s="863"/>
      <c r="L29" s="1427">
        <v>25.779564429545225</v>
      </c>
      <c r="M29" s="1427">
        <v>2.5143335267076674</v>
      </c>
      <c r="N29" s="1427">
        <v>20.846871358611384</v>
      </c>
      <c r="O29" s="1427">
        <v>30.712257500479069</v>
      </c>
      <c r="P29" s="1427">
        <v>9.7532040682039653</v>
      </c>
      <c r="Q29" s="1427">
        <v>80.154151000000184</v>
      </c>
      <c r="R29" s="632">
        <v>337</v>
      </c>
      <c r="S29" s="632"/>
      <c r="T29" s="730">
        <v>31.897402036199367</v>
      </c>
      <c r="U29" s="730"/>
      <c r="V29" s="730">
        <v>24.877868020424803</v>
      </c>
      <c r="W29" s="730">
        <v>38.916936051973934</v>
      </c>
      <c r="X29" s="730">
        <v>11.21527963391436</v>
      </c>
      <c r="Y29" s="730"/>
      <c r="Z29" s="732">
        <v>281</v>
      </c>
      <c r="AA29" s="1427"/>
      <c r="AB29" s="1433">
        <v>28.311623874265258</v>
      </c>
      <c r="AC29" s="1433">
        <v>3.277030845893055</v>
      </c>
      <c r="AD29" s="1433">
        <v>21.881335066611772</v>
      </c>
      <c r="AE29" s="1433">
        <v>34.741912681918748</v>
      </c>
      <c r="AF29" s="1433">
        <v>11.574860066122225</v>
      </c>
      <c r="AG29" s="668">
        <v>50.740862000000035</v>
      </c>
      <c r="AH29" s="669">
        <v>223</v>
      </c>
      <c r="AI29" s="1427">
        <v>30.255324146926682</v>
      </c>
      <c r="AJ29" s="1427">
        <v>2.5190104925614945</v>
      </c>
      <c r="AK29" s="1427">
        <v>25.314469671878303</v>
      </c>
      <c r="AL29" s="1427">
        <v>35.196178621975058</v>
      </c>
      <c r="AM29" s="1427">
        <v>8.3258420247907807</v>
      </c>
      <c r="AN29" s="1407">
        <v>110.80197600000031</v>
      </c>
      <c r="AO29" s="632">
        <v>504</v>
      </c>
      <c r="AP29" s="632"/>
      <c r="AQ29" s="1433">
        <v>21.916723770058798</v>
      </c>
      <c r="AR29" s="1433">
        <v>2.9010487312019739</v>
      </c>
      <c r="AS29" s="1433">
        <v>16.224223438546655</v>
      </c>
      <c r="AT29" s="1433">
        <v>27.609224101570945</v>
      </c>
      <c r="AU29" s="1433">
        <v>13.236689760926756</v>
      </c>
      <c r="AV29" s="668">
        <v>50.57930699999995</v>
      </c>
      <c r="AW29" s="685">
        <v>229</v>
      </c>
      <c r="AX29" s="632"/>
      <c r="AY29" s="735">
        <v>20.982044347812764</v>
      </c>
      <c r="AZ29" s="885">
        <v>3.1632669713627437</v>
      </c>
      <c r="BA29" s="885">
        <v>14.776359469424822</v>
      </c>
      <c r="BB29" s="885">
        <v>27.187729226200709</v>
      </c>
      <c r="BC29" s="885">
        <v>15.076066559226831</v>
      </c>
      <c r="BD29" s="736">
        <v>61.057486999999973</v>
      </c>
      <c r="BE29" s="736">
        <v>264</v>
      </c>
      <c r="BF29" s="632"/>
      <c r="BG29" s="730" t="s">
        <v>244</v>
      </c>
      <c r="BH29" s="730">
        <v>3.6232592149178426</v>
      </c>
      <c r="BI29" s="730">
        <v>13.426276119344498</v>
      </c>
      <c r="BJ29" s="730">
        <v>27.642847565940333</v>
      </c>
      <c r="BK29" s="730">
        <v>17.644687248177469</v>
      </c>
      <c r="BL29" s="736">
        <v>41.474004000000065</v>
      </c>
      <c r="BM29" s="736">
        <v>216</v>
      </c>
      <c r="BN29" s="733"/>
      <c r="BO29" s="737" t="s">
        <v>197</v>
      </c>
      <c r="BP29" s="730">
        <v>2.2746513759474825</v>
      </c>
      <c r="BQ29" s="730">
        <v>7.5854316020280033</v>
      </c>
      <c r="BR29" s="730">
        <v>16.509649642049727</v>
      </c>
      <c r="BS29" s="992">
        <v>18.88062839801848</v>
      </c>
      <c r="BT29" s="736">
        <v>45.611940000000033</v>
      </c>
      <c r="BU29" s="736">
        <v>215</v>
      </c>
      <c r="BV29" s="708"/>
      <c r="BW29" s="737">
        <v>20.321063682418213</v>
      </c>
      <c r="BX29" s="730">
        <v>2.0874269721335916</v>
      </c>
      <c r="BY29" s="730">
        <v>16.228196263820383</v>
      </c>
      <c r="BZ29" s="730">
        <v>24.413931101016047</v>
      </c>
      <c r="CA29" s="992">
        <v>10.272232815940798</v>
      </c>
      <c r="CB29" s="736">
        <v>77.404456999999894</v>
      </c>
      <c r="CC29" s="736">
        <v>527</v>
      </c>
      <c r="CD29" s="734"/>
      <c r="CE29" s="737">
        <v>15.002257327113394</v>
      </c>
      <c r="CF29" s="730">
        <v>1.8373725145744855</v>
      </c>
      <c r="CG29" s="730">
        <v>11.399664967489256</v>
      </c>
      <c r="CH29" s="730">
        <v>18.604849686737531</v>
      </c>
      <c r="CI29" s="992">
        <v>12.247307018616624</v>
      </c>
      <c r="CJ29" s="736">
        <v>64.077996999999996</v>
      </c>
      <c r="CK29" s="736">
        <v>397</v>
      </c>
      <c r="CL29" s="992"/>
      <c r="CM29" s="737">
        <v>17.413865943042961</v>
      </c>
      <c r="CN29" s="730">
        <v>2.2346346297586139</v>
      </c>
      <c r="CO29" s="730">
        <v>13.032354047534515</v>
      </c>
      <c r="CP29" s="730">
        <v>21.795377838551406</v>
      </c>
      <c r="CQ29" s="992">
        <v>12.832501622945916</v>
      </c>
      <c r="CR29" s="736">
        <v>58.018369000000028</v>
      </c>
      <c r="CS29" s="736">
        <v>445</v>
      </c>
      <c r="CT29" s="708"/>
      <c r="CU29" s="737">
        <v>14.477359641481707</v>
      </c>
      <c r="CV29" s="730">
        <v>2.0553223508924652</v>
      </c>
      <c r="CW29" s="730">
        <v>10.447351740343224</v>
      </c>
      <c r="CX29" s="730">
        <v>18.507367542620191</v>
      </c>
      <c r="CY29" s="730">
        <v>14.196803849531985</v>
      </c>
      <c r="CZ29" s="730">
        <v>46.648664999999973</v>
      </c>
      <c r="DA29" s="736">
        <v>421</v>
      </c>
      <c r="DB29" s="745"/>
      <c r="DC29" s="1877">
        <v>2.5</v>
      </c>
      <c r="DD29" s="1877">
        <v>-2.9</v>
      </c>
      <c r="DE29" s="1877"/>
      <c r="DF29" s="1886" t="s">
        <v>258</v>
      </c>
      <c r="DG29" s="1877" t="s">
        <v>258</v>
      </c>
      <c r="DH29" s="1886"/>
    </row>
    <row r="30" spans="1:112" s="180" customFormat="1" ht="21" customHeight="1">
      <c r="A30" s="1772" t="s">
        <v>36</v>
      </c>
      <c r="B30" s="1277">
        <v>28.97685729402702</v>
      </c>
      <c r="C30" s="1277"/>
      <c r="D30" s="862">
        <v>21.523178807947023</v>
      </c>
      <c r="E30" s="862">
        <v>2.1500497909577772</v>
      </c>
      <c r="F30" s="862">
        <v>17.301644774113313</v>
      </c>
      <c r="G30" s="862">
        <v>25.744712841780732</v>
      </c>
      <c r="H30" s="862">
        <v>9.9894621056807473</v>
      </c>
      <c r="I30" s="862">
        <v>490.92697199999958</v>
      </c>
      <c r="J30" s="864">
        <v>302</v>
      </c>
      <c r="K30" s="863"/>
      <c r="L30" s="1427">
        <v>23.879484810009885</v>
      </c>
      <c r="M30" s="1427">
        <v>2.7350754425174184</v>
      </c>
      <c r="N30" s="1427">
        <v>18.513733790711814</v>
      </c>
      <c r="O30" s="1427">
        <v>29.245235829307958</v>
      </c>
      <c r="P30" s="1427">
        <v>11.453661853587896</v>
      </c>
      <c r="Q30" s="1427">
        <v>445.86704800000234</v>
      </c>
      <c r="R30" s="632">
        <v>302</v>
      </c>
      <c r="S30" s="632"/>
      <c r="T30" s="730">
        <v>20.016288505244237</v>
      </c>
      <c r="U30" s="730"/>
      <c r="V30" s="730">
        <v>14.396991709094969</v>
      </c>
      <c r="W30" s="730">
        <v>25.635585301393505</v>
      </c>
      <c r="X30" s="730">
        <v>14.307229863393708</v>
      </c>
      <c r="Y30" s="730"/>
      <c r="Z30" s="732">
        <v>265</v>
      </c>
      <c r="AA30" s="1427"/>
      <c r="AB30" s="1433">
        <v>30.284320241023515</v>
      </c>
      <c r="AC30" s="1433">
        <v>3.3817002915730363</v>
      </c>
      <c r="AD30" s="1433">
        <v>23.64864588873813</v>
      </c>
      <c r="AE30" s="1433">
        <v>36.9199945933089</v>
      </c>
      <c r="AF30" s="1433">
        <v>11.166505520543742</v>
      </c>
      <c r="AG30" s="668">
        <v>325.77803699999976</v>
      </c>
      <c r="AH30" s="669">
        <v>269</v>
      </c>
      <c r="AI30" s="1427">
        <v>25.063697582523563</v>
      </c>
      <c r="AJ30" s="1427">
        <v>2.3686938136207591</v>
      </c>
      <c r="AK30" s="1427">
        <v>20.417678257234137</v>
      </c>
      <c r="AL30" s="1427">
        <v>29.709716907812989</v>
      </c>
      <c r="AM30" s="1427">
        <v>9.4506957954695565</v>
      </c>
      <c r="AN30" s="1407">
        <v>662.73590499999796</v>
      </c>
      <c r="AO30" s="632">
        <v>534</v>
      </c>
      <c r="AP30" s="632"/>
      <c r="AQ30" s="1433">
        <v>20.461186964073296</v>
      </c>
      <c r="AR30" s="1433">
        <v>2.7311281480162166</v>
      </c>
      <c r="AS30" s="1433">
        <v>15.102108462298872</v>
      </c>
      <c r="AT30" s="1433">
        <v>25.820265465847715</v>
      </c>
      <c r="AU30" s="1433">
        <v>13.347848063808121</v>
      </c>
      <c r="AV30" s="668">
        <v>317.74471400000016</v>
      </c>
      <c r="AW30" s="685">
        <v>272</v>
      </c>
      <c r="AX30" s="632"/>
      <c r="AY30" s="885">
        <v>26.080610600421871</v>
      </c>
      <c r="AZ30" s="885">
        <v>2.765767899585128</v>
      </c>
      <c r="BA30" s="885">
        <v>20.654737859686321</v>
      </c>
      <c r="BB30" s="885">
        <v>31.50648334115742</v>
      </c>
      <c r="BC30" s="885">
        <v>10.604689981991411</v>
      </c>
      <c r="BD30" s="736">
        <v>365.32880099999971</v>
      </c>
      <c r="BE30" s="736">
        <v>297</v>
      </c>
      <c r="BF30" s="632"/>
      <c r="BG30" s="730">
        <v>15.196196267956191</v>
      </c>
      <c r="BH30" s="730">
        <v>1.9721173907360126</v>
      </c>
      <c r="BI30" s="730">
        <v>11.327200686431338</v>
      </c>
      <c r="BJ30" s="730">
        <v>19.065191849481046</v>
      </c>
      <c r="BK30" s="730">
        <v>12.977704130437978</v>
      </c>
      <c r="BL30" s="736">
        <v>420.82207200000039</v>
      </c>
      <c r="BM30" s="736">
        <v>307</v>
      </c>
      <c r="BN30" s="733"/>
      <c r="BO30" s="737">
        <v>21.469987079303742</v>
      </c>
      <c r="BP30" s="730">
        <v>3.1844785650279963</v>
      </c>
      <c r="BQ30" s="730">
        <v>15.223099895053871</v>
      </c>
      <c r="BR30" s="730">
        <v>27.716874263553613</v>
      </c>
      <c r="BS30" s="992">
        <v>14.83223326248628</v>
      </c>
      <c r="BT30" s="736">
        <v>416.81654800000081</v>
      </c>
      <c r="BU30" s="736">
        <v>290</v>
      </c>
      <c r="BV30" s="708"/>
      <c r="BW30" s="737">
        <v>18.452081157429554</v>
      </c>
      <c r="BX30" s="730">
        <v>1.7710813424545238</v>
      </c>
      <c r="BY30" s="730">
        <v>14.979480094500142</v>
      </c>
      <c r="BZ30" s="730">
        <v>21.924682220358964</v>
      </c>
      <c r="CA30" s="992">
        <v>9.5982741856812996</v>
      </c>
      <c r="CB30" s="736">
        <v>501.82116699999943</v>
      </c>
      <c r="CC30" s="736">
        <v>592</v>
      </c>
      <c r="CD30" s="734"/>
      <c r="CE30" s="737">
        <v>24.267952273515455</v>
      </c>
      <c r="CF30" s="730">
        <v>1.78180269614302</v>
      </c>
      <c r="CG30" s="730">
        <v>20.774317352689874</v>
      </c>
      <c r="CH30" s="730">
        <v>27.761587194341036</v>
      </c>
      <c r="CI30" s="992">
        <v>7.3422045505156586</v>
      </c>
      <c r="CJ30" s="736">
        <v>521.11711599999933</v>
      </c>
      <c r="CK30" s="736">
        <v>522</v>
      </c>
      <c r="CL30" s="992"/>
      <c r="CM30" s="737">
        <v>25.543996959349592</v>
      </c>
      <c r="CN30" s="730">
        <v>2.1165500984726622</v>
      </c>
      <c r="CO30" s="730">
        <v>21.394016774490783</v>
      </c>
      <c r="CP30" s="730">
        <v>29.6939771442084</v>
      </c>
      <c r="CQ30" s="992">
        <v>8.2859002130360206</v>
      </c>
      <c r="CR30" s="736">
        <v>474.42218300000013</v>
      </c>
      <c r="CS30" s="736">
        <v>536</v>
      </c>
      <c r="CT30" s="708"/>
      <c r="CU30" s="737">
        <v>16.48659315635814</v>
      </c>
      <c r="CV30" s="730">
        <v>1.7627512251573902</v>
      </c>
      <c r="CW30" s="730">
        <v>13.030249015478654</v>
      </c>
      <c r="CX30" s="730">
        <v>19.942937297237627</v>
      </c>
      <c r="CY30" s="730">
        <v>10.692028416298829</v>
      </c>
      <c r="CZ30" s="730">
        <v>438.97498599999966</v>
      </c>
      <c r="DA30" s="736">
        <v>519</v>
      </c>
      <c r="DB30" s="745"/>
      <c r="DC30" s="702">
        <v>-5</v>
      </c>
      <c r="DD30" s="702">
        <v>-9</v>
      </c>
      <c r="DE30" s="702"/>
      <c r="DF30" s="702" t="s">
        <v>258</v>
      </c>
      <c r="DG30" s="702" t="s">
        <v>437</v>
      </c>
      <c r="DH30" s="702"/>
    </row>
    <row r="31" spans="1:112" s="180" customFormat="1" ht="21" customHeight="1">
      <c r="A31" s="1772" t="s">
        <v>37</v>
      </c>
      <c r="B31" s="1277">
        <v>25.6</v>
      </c>
      <c r="C31" s="1277"/>
      <c r="D31" s="862">
        <v>19.012345679012238</v>
      </c>
      <c r="E31" s="862">
        <v>2.3364323129942015</v>
      </c>
      <c r="F31" s="862">
        <v>14.424857255006932</v>
      </c>
      <c r="G31" s="862">
        <v>23.599834103017546</v>
      </c>
      <c r="H31" s="862">
        <v>12.289027100813726</v>
      </c>
      <c r="I31" s="862">
        <v>379.87501500000263</v>
      </c>
      <c r="J31" s="864">
        <v>405</v>
      </c>
      <c r="K31" s="863"/>
      <c r="L31" s="634">
        <v>12.485467535315706</v>
      </c>
      <c r="M31" s="1427">
        <v>2.3656459671948231</v>
      </c>
      <c r="N31" s="1427">
        <v>7.8444740685721808</v>
      </c>
      <c r="O31" s="1427">
        <v>17.12646100205923</v>
      </c>
      <c r="P31" s="1427">
        <v>18.947195693741442</v>
      </c>
      <c r="Q31" s="1427">
        <v>398.19811199999924</v>
      </c>
      <c r="R31" s="632">
        <v>271</v>
      </c>
      <c r="S31" s="632"/>
      <c r="T31" s="735">
        <v>10.903450538338999</v>
      </c>
      <c r="U31" s="730"/>
      <c r="V31" s="730">
        <v>6.3797745745676604</v>
      </c>
      <c r="W31" s="730">
        <v>15.427126502110337</v>
      </c>
      <c r="X31" s="730">
        <v>21.143879076129487</v>
      </c>
      <c r="Y31" s="730"/>
      <c r="Z31" s="732">
        <v>224</v>
      </c>
      <c r="AA31" s="1427"/>
      <c r="AB31" s="666">
        <v>12.715660287292788</v>
      </c>
      <c r="AC31" s="1433">
        <v>2.621455780126428</v>
      </c>
      <c r="AD31" s="1433">
        <v>7.5717606551513255</v>
      </c>
      <c r="AE31" s="1433">
        <v>17.859559919434247</v>
      </c>
      <c r="AF31" s="1433">
        <v>20.615962686154347</v>
      </c>
      <c r="AG31" s="668">
        <v>236.07081599999975</v>
      </c>
      <c r="AH31" s="669">
        <v>202</v>
      </c>
      <c r="AI31" s="1427">
        <v>11.748709327106283</v>
      </c>
      <c r="AJ31" s="1427">
        <v>1.7101731392856281</v>
      </c>
      <c r="AK31" s="1427">
        <v>8.3943300447259581</v>
      </c>
      <c r="AL31" s="1427">
        <v>15.103088609486607</v>
      </c>
      <c r="AM31" s="1427">
        <v>14.556263940754462</v>
      </c>
      <c r="AN31" s="1407">
        <v>506.12882099999928</v>
      </c>
      <c r="AO31" s="632">
        <v>426</v>
      </c>
      <c r="AP31" s="632"/>
      <c r="AQ31" s="666">
        <v>8.025394932277484</v>
      </c>
      <c r="AR31" s="1433">
        <v>2.3298352956445987</v>
      </c>
      <c r="AS31" s="1433">
        <v>3.4537419123950621</v>
      </c>
      <c r="AT31" s="1433">
        <v>12.597047952159906</v>
      </c>
      <c r="AU31" s="1433">
        <v>29.030786837345424</v>
      </c>
      <c r="AV31" s="668">
        <v>219.46142399999994</v>
      </c>
      <c r="AW31" s="685">
        <v>203</v>
      </c>
      <c r="AX31" s="632"/>
      <c r="AY31" s="735">
        <v>7.1426381712800024</v>
      </c>
      <c r="AZ31" s="885">
        <v>1.5486818008207976</v>
      </c>
      <c r="BA31" s="885">
        <v>4.1044402196705159</v>
      </c>
      <c r="BB31" s="885">
        <v>10.180836122889488</v>
      </c>
      <c r="BC31" s="885">
        <v>21.682209901768896</v>
      </c>
      <c r="BD31" s="736">
        <v>204.49490299999982</v>
      </c>
      <c r="BE31" s="736">
        <v>200</v>
      </c>
      <c r="BF31" s="632"/>
      <c r="BG31" s="730" t="s">
        <v>200</v>
      </c>
      <c r="BH31" s="730">
        <v>2.4520608471195038</v>
      </c>
      <c r="BI31" s="730">
        <v>4.1105216534631426</v>
      </c>
      <c r="BJ31" s="730">
        <v>13.731665534350279</v>
      </c>
      <c r="BK31" s="730">
        <v>27.486101578334647</v>
      </c>
      <c r="BL31" s="736">
        <v>139.26467500000001</v>
      </c>
      <c r="BM31" s="736">
        <v>166</v>
      </c>
      <c r="BN31" s="733"/>
      <c r="BO31" s="737" t="s">
        <v>339</v>
      </c>
      <c r="BP31" s="730">
        <v>2.3449898663134348</v>
      </c>
      <c r="BQ31" s="730">
        <v>3.5589840087697984</v>
      </c>
      <c r="BR31" s="730">
        <v>12.75916346919611</v>
      </c>
      <c r="BS31" s="992">
        <v>28.740883356763756</v>
      </c>
      <c r="BT31" s="736">
        <v>194.97018299999988</v>
      </c>
      <c r="BU31" s="736">
        <v>214</v>
      </c>
      <c r="BV31" s="708"/>
      <c r="BW31" s="737" t="s">
        <v>280</v>
      </c>
      <c r="BX31" s="730">
        <v>2.2480258471780044</v>
      </c>
      <c r="BY31" s="730">
        <v>10.020212751684983</v>
      </c>
      <c r="BZ31" s="730">
        <v>18.835727611758188</v>
      </c>
      <c r="CA31" s="992">
        <v>15.581026428970368</v>
      </c>
      <c r="CB31" s="736">
        <v>248.07186699999986</v>
      </c>
      <c r="CC31" s="736">
        <v>397</v>
      </c>
      <c r="CD31" s="734"/>
      <c r="CE31" s="737" t="s">
        <v>369</v>
      </c>
      <c r="CF31" s="730">
        <v>1.9754064613858029</v>
      </c>
      <c r="CG31" s="730">
        <v>6.5189623923942079</v>
      </c>
      <c r="CH31" s="730">
        <v>14.265441855312231</v>
      </c>
      <c r="CI31" s="992">
        <v>19.008545425147698</v>
      </c>
      <c r="CJ31" s="736">
        <v>227.69840999999991</v>
      </c>
      <c r="CK31" s="736">
        <v>284</v>
      </c>
      <c r="CL31" s="992"/>
      <c r="CM31" s="737" t="s">
        <v>194</v>
      </c>
      <c r="CN31" s="730">
        <v>2.2072284993877704</v>
      </c>
      <c r="CO31" s="730">
        <v>6.1669427974794431</v>
      </c>
      <c r="CP31" s="730">
        <v>14.822494624506701</v>
      </c>
      <c r="CQ31" s="992">
        <v>21.031802377663812</v>
      </c>
      <c r="CR31" s="736">
        <v>218.05263800000009</v>
      </c>
      <c r="CS31" s="736">
        <v>335</v>
      </c>
      <c r="CT31" s="708"/>
      <c r="CU31" s="737">
        <v>11.014055451774345</v>
      </c>
      <c r="CV31" s="730">
        <v>1.5761595323699609</v>
      </c>
      <c r="CW31" s="730">
        <v>7.9235741138238609</v>
      </c>
      <c r="CX31" s="730">
        <v>14.104536789724827</v>
      </c>
      <c r="CY31" s="730">
        <v>14.310437597406905</v>
      </c>
      <c r="CZ31" s="730">
        <v>168.64217800000011</v>
      </c>
      <c r="DA31" s="736">
        <v>339</v>
      </c>
      <c r="DB31" s="745"/>
      <c r="DC31" s="992">
        <v>2.8</v>
      </c>
      <c r="DD31" s="992">
        <v>0.5</v>
      </c>
      <c r="DE31" s="992"/>
      <c r="DF31" s="730" t="s">
        <v>258</v>
      </c>
      <c r="DG31" s="992" t="s">
        <v>258</v>
      </c>
      <c r="DH31" s="730"/>
    </row>
    <row r="32" spans="1:112" s="180" customFormat="1" ht="21" customHeight="1">
      <c r="A32" s="1772" t="s">
        <v>38</v>
      </c>
      <c r="B32" s="1277">
        <v>30.327868852458963</v>
      </c>
      <c r="C32" s="1277"/>
      <c r="D32" s="862">
        <v>21.621621621621614</v>
      </c>
      <c r="E32" s="862">
        <v>2.9666111295245305</v>
      </c>
      <c r="F32" s="862">
        <v>15.796803098298588</v>
      </c>
      <c r="G32" s="862">
        <v>27.446440144944638</v>
      </c>
      <c r="H32" s="862">
        <v>13.720576474050958</v>
      </c>
      <c r="I32" s="862">
        <v>182.84778400000002</v>
      </c>
      <c r="J32" s="864">
        <v>259</v>
      </c>
      <c r="K32" s="863"/>
      <c r="L32" s="1427">
        <v>28.871730399279556</v>
      </c>
      <c r="M32" s="1427">
        <v>2.2517002040861391</v>
      </c>
      <c r="N32" s="1427">
        <v>24.454279064149908</v>
      </c>
      <c r="O32" s="1427">
        <v>33.289181734409198</v>
      </c>
      <c r="P32" s="1427">
        <v>7.798979046099455</v>
      </c>
      <c r="Q32" s="1427">
        <v>198.41489999999982</v>
      </c>
      <c r="R32" s="632">
        <v>350</v>
      </c>
      <c r="S32" s="632"/>
      <c r="T32" s="735">
        <v>20.186468721156771</v>
      </c>
      <c r="U32" s="730"/>
      <c r="V32" s="730">
        <v>13.696883476057728</v>
      </c>
      <c r="W32" s="730">
        <v>26.676053966255807</v>
      </c>
      <c r="X32" s="730">
        <v>16.383765534571822</v>
      </c>
      <c r="Y32" s="730"/>
      <c r="Z32" s="732">
        <v>234</v>
      </c>
      <c r="AA32" s="1427"/>
      <c r="AB32" s="1433">
        <v>22.356873144493992</v>
      </c>
      <c r="AC32" s="1433">
        <v>3.1947191425141019</v>
      </c>
      <c r="AD32" s="1433">
        <v>16.088098844901943</v>
      </c>
      <c r="AE32" s="1433">
        <v>28.625647444086038</v>
      </c>
      <c r="AF32" s="1433">
        <v>14.289650980557141</v>
      </c>
      <c r="AG32" s="668">
        <v>168.99096199999977</v>
      </c>
      <c r="AH32" s="669">
        <v>237</v>
      </c>
      <c r="AI32" s="1427">
        <v>21.27669640287472</v>
      </c>
      <c r="AJ32" s="1427">
        <v>2.3751988559269042</v>
      </c>
      <c r="AK32" s="1427">
        <v>16.617917913824918</v>
      </c>
      <c r="AL32" s="1427">
        <v>25.935474891924521</v>
      </c>
      <c r="AM32" s="1427">
        <v>11.16338180962148</v>
      </c>
      <c r="AN32" s="1407">
        <v>336.42397599999947</v>
      </c>
      <c r="AO32" s="632">
        <v>471</v>
      </c>
      <c r="AP32" s="632"/>
      <c r="AQ32" s="1433">
        <v>23.868627120001108</v>
      </c>
      <c r="AR32" s="1433">
        <v>3.0788581251837681</v>
      </c>
      <c r="AS32" s="1433">
        <v>17.827225364220929</v>
      </c>
      <c r="AT32" s="1433">
        <v>29.910028875781286</v>
      </c>
      <c r="AU32" s="1433">
        <v>12.899183977798995</v>
      </c>
      <c r="AV32" s="668">
        <v>145.08936700000029</v>
      </c>
      <c r="AW32" s="685">
        <v>216</v>
      </c>
      <c r="AX32" s="632"/>
      <c r="AY32" s="735">
        <v>13.928354110088712</v>
      </c>
      <c r="AZ32" s="885">
        <v>2.1476778925877946</v>
      </c>
      <c r="BA32" s="885">
        <v>9.7150479483459034</v>
      </c>
      <c r="BB32" s="885">
        <v>18.141660271831519</v>
      </c>
      <c r="BC32" s="885">
        <v>15.419466475455051</v>
      </c>
      <c r="BD32" s="736">
        <v>167.54541000000012</v>
      </c>
      <c r="BE32" s="736">
        <v>244</v>
      </c>
      <c r="BF32" s="632"/>
      <c r="BG32" s="730" t="s">
        <v>167</v>
      </c>
      <c r="BH32" s="730">
        <v>1.6787731306627633</v>
      </c>
      <c r="BI32" s="730">
        <v>6.0472073418711396</v>
      </c>
      <c r="BJ32" s="730">
        <v>12.634204500790588</v>
      </c>
      <c r="BK32" s="730">
        <v>17.972658006811244</v>
      </c>
      <c r="BL32" s="736">
        <v>151.89293099999998</v>
      </c>
      <c r="BM32" s="736">
        <v>232</v>
      </c>
      <c r="BN32" s="733"/>
      <c r="BO32" s="737" t="s">
        <v>349</v>
      </c>
      <c r="BP32" s="730">
        <v>4.4054384940896663</v>
      </c>
      <c r="BQ32" s="730">
        <v>9.6806740798175195</v>
      </c>
      <c r="BR32" s="730">
        <v>26.964682565199084</v>
      </c>
      <c r="BS32" s="992">
        <v>24.043638252808552</v>
      </c>
      <c r="BT32" s="736">
        <v>163.88783600000022</v>
      </c>
      <c r="BU32" s="736">
        <v>216</v>
      </c>
      <c r="BV32" s="708"/>
      <c r="BW32" s="737">
        <v>22.172856562130875</v>
      </c>
      <c r="BX32" s="730">
        <v>2.0671383252954385</v>
      </c>
      <c r="BY32" s="730">
        <v>18.119769573085716</v>
      </c>
      <c r="BZ32" s="730">
        <v>26.225943551176034</v>
      </c>
      <c r="CA32" s="992">
        <v>9.3228327144185545</v>
      </c>
      <c r="CB32" s="736">
        <v>215.45926599999987</v>
      </c>
      <c r="CC32" s="736">
        <v>533</v>
      </c>
      <c r="CD32" s="734"/>
      <c r="CE32" s="737">
        <v>19.011430859843109</v>
      </c>
      <c r="CF32" s="730">
        <v>2.034478941240756</v>
      </c>
      <c r="CG32" s="730">
        <v>15.022365914443315</v>
      </c>
      <c r="CH32" s="730">
        <v>23.000495805242906</v>
      </c>
      <c r="CI32" s="992">
        <v>10.701345712689534</v>
      </c>
      <c r="CJ32" s="736">
        <v>215.35309099999989</v>
      </c>
      <c r="CK32" s="736">
        <v>457</v>
      </c>
      <c r="CL32" s="992"/>
      <c r="CM32" s="737">
        <v>18.724866866718838</v>
      </c>
      <c r="CN32" s="730">
        <v>2.2346684147161673</v>
      </c>
      <c r="CO32" s="730">
        <v>14.343288728079884</v>
      </c>
      <c r="CP32" s="730">
        <v>23.106445005357791</v>
      </c>
      <c r="CQ32" s="992">
        <v>11.934228588231074</v>
      </c>
      <c r="CR32" s="736">
        <v>189.28399999999948</v>
      </c>
      <c r="CS32" s="736">
        <v>527</v>
      </c>
      <c r="CT32" s="708"/>
      <c r="CU32" s="737">
        <v>22.416527340883409</v>
      </c>
      <c r="CV32" s="730">
        <v>2.4739899836694006</v>
      </c>
      <c r="CW32" s="730">
        <v>17.565609830452075</v>
      </c>
      <c r="CX32" s="730">
        <v>27.267444851314735</v>
      </c>
      <c r="CY32" s="730">
        <v>11.036455138871228</v>
      </c>
      <c r="CZ32" s="730">
        <v>202.18081199999969</v>
      </c>
      <c r="DA32" s="736">
        <v>498</v>
      </c>
      <c r="DB32" s="745"/>
      <c r="DC32" s="992">
        <v>4.0999999999999996</v>
      </c>
      <c r="DD32" s="992">
        <v>3.7</v>
      </c>
      <c r="DE32" s="992"/>
      <c r="DF32" s="730" t="s">
        <v>258</v>
      </c>
      <c r="DG32" s="992" t="s">
        <v>258</v>
      </c>
      <c r="DH32" s="730"/>
    </row>
    <row r="33" spans="1:112" s="185" customFormat="1" ht="21" customHeight="1">
      <c r="A33" s="1772" t="s">
        <v>39</v>
      </c>
      <c r="B33" s="1277">
        <v>7.0038910505837064</v>
      </c>
      <c r="C33" s="1277"/>
      <c r="D33" s="862">
        <v>28.742514970059862</v>
      </c>
      <c r="E33" s="862">
        <v>3.3094786409295378</v>
      </c>
      <c r="F33" s="862">
        <v>22.244490237941399</v>
      </c>
      <c r="G33" s="862">
        <v>35.240539702178324</v>
      </c>
      <c r="H33" s="862">
        <v>11.514227771567356</v>
      </c>
      <c r="I33" s="862">
        <v>57.72956200000008</v>
      </c>
      <c r="J33" s="864">
        <v>167</v>
      </c>
      <c r="K33" s="863"/>
      <c r="L33" s="634">
        <v>11.135576645601752</v>
      </c>
      <c r="M33" s="1427">
        <v>1.891388024336808</v>
      </c>
      <c r="N33" s="1427">
        <v>7.4249962858394234</v>
      </c>
      <c r="O33" s="1427">
        <v>14.846157005364081</v>
      </c>
      <c r="P33" s="1427">
        <v>16.985092775450067</v>
      </c>
      <c r="Q33" s="1427">
        <v>76.479470000000006</v>
      </c>
      <c r="R33" s="632">
        <v>219</v>
      </c>
      <c r="S33" s="632"/>
      <c r="T33" s="735">
        <v>7.7374410134258333</v>
      </c>
      <c r="U33" s="730"/>
      <c r="V33" s="730">
        <v>3.4537878244566862</v>
      </c>
      <c r="W33" s="730">
        <v>12.02109420239498</v>
      </c>
      <c r="X33" s="730">
        <v>28.214612308410025</v>
      </c>
      <c r="Y33" s="730"/>
      <c r="Z33" s="732">
        <v>162</v>
      </c>
      <c r="AA33" s="1427"/>
      <c r="AB33" s="666">
        <v>16.991594502954445</v>
      </c>
      <c r="AC33" s="1433">
        <v>3.9643335867802385</v>
      </c>
      <c r="AD33" s="1433">
        <v>9.2126595183096036</v>
      </c>
      <c r="AE33" s="1433">
        <v>24.770529487599291</v>
      </c>
      <c r="AF33" s="1433">
        <v>23.331145208832123</v>
      </c>
      <c r="AG33" s="668">
        <v>42.31385699999997</v>
      </c>
      <c r="AH33" s="669">
        <v>117</v>
      </c>
      <c r="AI33" s="1427">
        <v>11.35425861118383</v>
      </c>
      <c r="AJ33" s="1427">
        <v>1.9375579569161174</v>
      </c>
      <c r="AK33" s="1427">
        <v>7.5538806729562102</v>
      </c>
      <c r="AL33" s="1427">
        <v>15.154636549411451</v>
      </c>
      <c r="AM33" s="1427">
        <v>17.06459244294156</v>
      </c>
      <c r="AN33" s="1407">
        <v>108.26615300000036</v>
      </c>
      <c r="AO33" s="632">
        <v>279</v>
      </c>
      <c r="AP33" s="632"/>
      <c r="AQ33" s="666">
        <v>17.837065319265026</v>
      </c>
      <c r="AR33" s="1433">
        <v>3.975011840061299</v>
      </c>
      <c r="AS33" s="1433">
        <v>10.037211434032832</v>
      </c>
      <c r="AT33" s="1433">
        <v>25.636919204497215</v>
      </c>
      <c r="AU33" s="1433">
        <v>22.285122406139671</v>
      </c>
      <c r="AV33" s="668">
        <v>39.567315999999998</v>
      </c>
      <c r="AW33" s="685">
        <v>107</v>
      </c>
      <c r="AX33" s="632"/>
      <c r="AY33" s="735">
        <v>14.235812175136042</v>
      </c>
      <c r="AZ33" s="885">
        <v>3.3713562563772186</v>
      </c>
      <c r="BA33" s="885">
        <v>7.6218985443034164</v>
      </c>
      <c r="BB33" s="885">
        <v>20.849725805968667</v>
      </c>
      <c r="BC33" s="885">
        <v>23.6822192854269</v>
      </c>
      <c r="BD33" s="736">
        <v>54.548795000000005</v>
      </c>
      <c r="BE33" s="736">
        <v>143</v>
      </c>
      <c r="BF33" s="632"/>
      <c r="BG33" s="730" t="s">
        <v>291</v>
      </c>
      <c r="BH33" s="730">
        <v>4.2205764453203161</v>
      </c>
      <c r="BI33" s="730">
        <v>5.9366959059983637</v>
      </c>
      <c r="BJ33" s="730">
        <v>22.496959199795384</v>
      </c>
      <c r="BK33" s="730">
        <v>29.687188858532053</v>
      </c>
      <c r="BL33" s="736">
        <v>40.083189999999973</v>
      </c>
      <c r="BM33" s="736">
        <v>133</v>
      </c>
      <c r="BN33" s="733"/>
      <c r="BO33" s="737" t="s">
        <v>240</v>
      </c>
      <c r="BP33" s="730">
        <v>2.1850085327432467</v>
      </c>
      <c r="BQ33" s="730">
        <v>5.3225641624184448</v>
      </c>
      <c r="BR33" s="730">
        <v>13.89508335006159</v>
      </c>
      <c r="BS33" s="992">
        <v>22.739604640206782</v>
      </c>
      <c r="BT33" s="736">
        <v>45.966365000000039</v>
      </c>
      <c r="BU33" s="736">
        <v>149</v>
      </c>
      <c r="BV33" s="708"/>
      <c r="BW33" s="737" t="s">
        <v>212</v>
      </c>
      <c r="BX33" s="730">
        <v>1.3288823601726818</v>
      </c>
      <c r="BY33" s="730">
        <v>4.5322795038152837</v>
      </c>
      <c r="BZ33" s="730">
        <v>9.7434216301824037</v>
      </c>
      <c r="CA33" s="992">
        <v>18.617402363628063</v>
      </c>
      <c r="CB33" s="736">
        <v>66.197225000000017</v>
      </c>
      <c r="CC33" s="736">
        <v>451</v>
      </c>
      <c r="CD33" s="734"/>
      <c r="CE33" s="737">
        <v>17.756613819556328</v>
      </c>
      <c r="CF33" s="730">
        <v>1.989795544463518</v>
      </c>
      <c r="CG33" s="730">
        <v>13.855160973801453</v>
      </c>
      <c r="CH33" s="730">
        <v>21.658066665311207</v>
      </c>
      <c r="CI33" s="992">
        <v>11.205940303055122</v>
      </c>
      <c r="CJ33" s="736">
        <v>65.567444999999992</v>
      </c>
      <c r="CK33" s="736">
        <v>402</v>
      </c>
      <c r="CL33" s="992"/>
      <c r="CM33" s="737">
        <v>10.589343073129672</v>
      </c>
      <c r="CN33" s="730">
        <v>1.5194481790809728</v>
      </c>
      <c r="CO33" s="730">
        <v>7.6101176630360872</v>
      </c>
      <c r="CP33" s="730">
        <v>13.56856848322326</v>
      </c>
      <c r="CQ33" s="992">
        <v>14.348842686347124</v>
      </c>
      <c r="CR33" s="736">
        <v>65.687342000000029</v>
      </c>
      <c r="CS33" s="736">
        <v>452</v>
      </c>
      <c r="CT33" s="708"/>
      <c r="CU33" s="737" t="s">
        <v>234</v>
      </c>
      <c r="CV33" s="730">
        <v>1.3684897040796276</v>
      </c>
      <c r="CW33" s="730">
        <v>6.0512611300069405</v>
      </c>
      <c r="CX33" s="730">
        <v>11.417839581968813</v>
      </c>
      <c r="CY33" s="730">
        <v>15.667546104894504</v>
      </c>
      <c r="CZ33" s="730">
        <v>59.896282999999933</v>
      </c>
      <c r="DA33" s="736">
        <v>455</v>
      </c>
      <c r="DB33" s="745"/>
      <c r="DC33" s="992">
        <v>-0.9</v>
      </c>
      <c r="DD33" s="992">
        <v>-1.9</v>
      </c>
      <c r="DE33" s="992"/>
      <c r="DF33" s="730" t="s">
        <v>258</v>
      </c>
      <c r="DG33" s="992" t="s">
        <v>258</v>
      </c>
      <c r="DH33" s="730"/>
    </row>
    <row r="34" spans="1:112" s="253" customFormat="1" ht="21" customHeight="1">
      <c r="A34" s="1772" t="s">
        <v>40</v>
      </c>
      <c r="B34" s="1277">
        <v>18.658892128279945</v>
      </c>
      <c r="C34" s="1277"/>
      <c r="D34" s="862">
        <v>6.9767441860464752</v>
      </c>
      <c r="E34" s="862">
        <v>1.8575070500835698</v>
      </c>
      <c r="F34" s="862">
        <v>3.3296057509311203</v>
      </c>
      <c r="G34" s="862">
        <v>10.62388262116183</v>
      </c>
      <c r="H34" s="862">
        <v>26.62426771786464</v>
      </c>
      <c r="I34" s="862">
        <v>47.533920000000244</v>
      </c>
      <c r="J34" s="864">
        <v>215</v>
      </c>
      <c r="K34" s="863"/>
      <c r="L34" s="1427">
        <v>16.919953412458202</v>
      </c>
      <c r="M34" s="1427">
        <v>2.2352326996952665</v>
      </c>
      <c r="N34" s="1427">
        <v>12.534808509208656</v>
      </c>
      <c r="O34" s="1427">
        <v>21.305098315707749</v>
      </c>
      <c r="P34" s="1427">
        <v>13.210631526026894</v>
      </c>
      <c r="Q34" s="1427">
        <v>53.009880000000003</v>
      </c>
      <c r="R34" s="632">
        <v>308</v>
      </c>
      <c r="S34" s="632"/>
      <c r="T34" s="730">
        <v>15.240657708596917</v>
      </c>
      <c r="U34" s="730"/>
      <c r="V34" s="730">
        <v>10.931498791524598</v>
      </c>
      <c r="W34" s="730">
        <v>19.549816625669234</v>
      </c>
      <c r="X34" s="730">
        <v>14.409401320445573</v>
      </c>
      <c r="Y34" s="730"/>
      <c r="Z34" s="732">
        <v>228</v>
      </c>
      <c r="AA34" s="1427"/>
      <c r="AB34" s="666">
        <v>12.637250231791281</v>
      </c>
      <c r="AC34" s="1433">
        <v>2.5015621177400882</v>
      </c>
      <c r="AD34" s="1433">
        <v>7.7286095616817638</v>
      </c>
      <c r="AE34" s="1433">
        <v>17.545890901900798</v>
      </c>
      <c r="AF34" s="1433">
        <v>19.795145873165968</v>
      </c>
      <c r="AG34" s="668">
        <v>38.317877000000017</v>
      </c>
      <c r="AH34" s="669">
        <v>187</v>
      </c>
      <c r="AI34" s="1427">
        <v>14.072558265016516</v>
      </c>
      <c r="AJ34" s="1427">
        <v>1.7091318200843808</v>
      </c>
      <c r="AK34" s="1427">
        <v>10.720221453936185</v>
      </c>
      <c r="AL34" s="1427">
        <v>17.424895076096846</v>
      </c>
      <c r="AM34" s="1427">
        <v>12.145139411738473</v>
      </c>
      <c r="AN34" s="1407">
        <v>85.401160000000132</v>
      </c>
      <c r="AO34" s="632">
        <v>415</v>
      </c>
      <c r="AP34" s="632"/>
      <c r="AQ34" s="1433">
        <v>17.99198951534947</v>
      </c>
      <c r="AR34" s="1433">
        <v>2.5590625623664942</v>
      </c>
      <c r="AS34" s="1433">
        <v>12.970541813367594</v>
      </c>
      <c r="AT34" s="1433">
        <v>23.013437217331344</v>
      </c>
      <c r="AU34" s="1433">
        <v>14.223344006416225</v>
      </c>
      <c r="AV34" s="668">
        <v>47.78337599999994</v>
      </c>
      <c r="AW34" s="685">
        <v>229</v>
      </c>
      <c r="AX34" s="632"/>
      <c r="AY34" s="885">
        <v>22.282179854067198</v>
      </c>
      <c r="AZ34" s="885">
        <v>2.2182589500218741</v>
      </c>
      <c r="BA34" s="885">
        <v>17.930408047538613</v>
      </c>
      <c r="BB34" s="885">
        <v>26.633951660595784</v>
      </c>
      <c r="BC34" s="885">
        <v>9.9553049322370128</v>
      </c>
      <c r="BD34" s="736">
        <v>54.598553999999993</v>
      </c>
      <c r="BE34" s="736">
        <v>245</v>
      </c>
      <c r="BF34" s="632"/>
      <c r="BG34" s="730" t="s">
        <v>217</v>
      </c>
      <c r="BH34" s="730">
        <v>3.9230655438161266</v>
      </c>
      <c r="BI34" s="730">
        <v>9.0306890977916972</v>
      </c>
      <c r="BJ34" s="730">
        <v>24.423609748820788</v>
      </c>
      <c r="BK34" s="730">
        <v>23.453282113628088</v>
      </c>
      <c r="BL34" s="736">
        <v>49.049517000000023</v>
      </c>
      <c r="BM34" s="736">
        <v>204</v>
      </c>
      <c r="BN34" s="733"/>
      <c r="BO34" s="737" t="s">
        <v>316</v>
      </c>
      <c r="BP34" s="730">
        <v>3.2359415987928504</v>
      </c>
      <c r="BQ34" s="730">
        <v>15.155782984291816</v>
      </c>
      <c r="BR34" s="730">
        <v>27.851464044592745</v>
      </c>
      <c r="BS34" s="992">
        <v>15.048354974311771</v>
      </c>
      <c r="BT34" s="736">
        <v>50.952329000000027</v>
      </c>
      <c r="BU34" s="736">
        <v>199</v>
      </c>
      <c r="BV34" s="708"/>
      <c r="BW34" s="737">
        <v>20.795084407399003</v>
      </c>
      <c r="BX34" s="730">
        <v>1.7624326598453033</v>
      </c>
      <c r="BY34" s="730">
        <v>17.339441020947678</v>
      </c>
      <c r="BZ34" s="730">
        <v>24.250727793850327</v>
      </c>
      <c r="CA34" s="992">
        <v>8.475236865199836</v>
      </c>
      <c r="CB34" s="736">
        <v>65.659469000000072</v>
      </c>
      <c r="CC34" s="736">
        <v>578</v>
      </c>
      <c r="CD34" s="734"/>
      <c r="CE34" s="737">
        <v>16.429874096207854</v>
      </c>
      <c r="CF34" s="730">
        <v>1.5715504684906845</v>
      </c>
      <c r="CG34" s="730">
        <v>13.348487134315995</v>
      </c>
      <c r="CH34" s="730">
        <v>19.511261058099709</v>
      </c>
      <c r="CI34" s="992">
        <v>9.5652009217368921</v>
      </c>
      <c r="CJ34" s="736">
        <v>64.131586999999968</v>
      </c>
      <c r="CK34" s="736">
        <v>500</v>
      </c>
      <c r="CL34" s="992"/>
      <c r="CM34" s="737">
        <v>13.34399971279438</v>
      </c>
      <c r="CN34" s="730">
        <v>1.6291529844470269</v>
      </c>
      <c r="CO34" s="730">
        <v>10.149672959821432</v>
      </c>
      <c r="CP34" s="730">
        <v>16.538326465767327</v>
      </c>
      <c r="CQ34" s="992">
        <v>12.208880541903614</v>
      </c>
      <c r="CR34" s="736">
        <v>60.6116320000001</v>
      </c>
      <c r="CS34" s="736">
        <v>540</v>
      </c>
      <c r="CT34" s="708"/>
      <c r="CU34" s="737">
        <v>20.608636116949789</v>
      </c>
      <c r="CV34" s="730">
        <v>2.2969139271766243</v>
      </c>
      <c r="CW34" s="730">
        <v>16.104923465385713</v>
      </c>
      <c r="CX34" s="730">
        <v>25.112348768513865</v>
      </c>
      <c r="CY34" s="730">
        <v>11.145395135040031</v>
      </c>
      <c r="CZ34" s="730">
        <v>56.726373999999922</v>
      </c>
      <c r="DA34" s="736">
        <v>516</v>
      </c>
      <c r="DB34" s="745"/>
      <c r="DC34" s="992">
        <v>-0.9</v>
      </c>
      <c r="DD34" s="992">
        <v>7.3</v>
      </c>
      <c r="DE34" s="992"/>
      <c r="DF34" s="730" t="s">
        <v>258</v>
      </c>
      <c r="DG34" s="992" t="s">
        <v>437</v>
      </c>
      <c r="DH34" s="730"/>
    </row>
    <row r="35" spans="1:112" s="253" customFormat="1" ht="21" customHeight="1">
      <c r="A35" s="1774" t="s">
        <v>41</v>
      </c>
      <c r="B35" s="1279">
        <v>18.43317972350232</v>
      </c>
      <c r="C35" s="1279"/>
      <c r="D35" s="839">
        <v>25.901639344262435</v>
      </c>
      <c r="E35" s="839">
        <v>2.3299302207169843</v>
      </c>
      <c r="F35" s="839">
        <v>21.32691751010767</v>
      </c>
      <c r="G35" s="839">
        <v>30.4763611784172</v>
      </c>
      <c r="H35" s="839">
        <v>8.9953002192237506</v>
      </c>
      <c r="I35" s="839">
        <v>113.16841999999954</v>
      </c>
      <c r="J35" s="840">
        <v>305</v>
      </c>
      <c r="K35" s="841"/>
      <c r="L35" s="842">
        <v>20.818630779202486</v>
      </c>
      <c r="M35" s="842">
        <v>2.1149732198346189</v>
      </c>
      <c r="N35" s="842">
        <v>16.669414441802147</v>
      </c>
      <c r="O35" s="842">
        <v>24.967847116602822</v>
      </c>
      <c r="P35" s="842">
        <v>10.159040919960246</v>
      </c>
      <c r="Q35" s="842">
        <v>150.64275999999907</v>
      </c>
      <c r="R35" s="844">
        <v>418</v>
      </c>
      <c r="S35" s="844"/>
      <c r="T35" s="969">
        <v>21.55517169578496</v>
      </c>
      <c r="U35" s="969"/>
      <c r="V35" s="969">
        <v>15.65773013390519</v>
      </c>
      <c r="W35" s="969">
        <v>27.452613257664733</v>
      </c>
      <c r="X35" s="969">
        <v>13.94341955537757</v>
      </c>
      <c r="Y35" s="969"/>
      <c r="Z35" s="1280">
        <v>327</v>
      </c>
      <c r="AA35" s="842"/>
      <c r="AB35" s="879">
        <v>20.272144610518179</v>
      </c>
      <c r="AC35" s="879">
        <v>3.0202560380524281</v>
      </c>
      <c r="AD35" s="879">
        <v>14.34570707878852</v>
      </c>
      <c r="AE35" s="879">
        <v>26.198582142247833</v>
      </c>
      <c r="AF35" s="879">
        <v>14.898552156565477</v>
      </c>
      <c r="AG35" s="1015">
        <v>97.250795999999852</v>
      </c>
      <c r="AH35" s="1281">
        <v>261</v>
      </c>
      <c r="AI35" s="842">
        <v>20.974418587040237</v>
      </c>
      <c r="AJ35" s="842">
        <v>2.1091943767577295</v>
      </c>
      <c r="AK35" s="842">
        <v>16.83738838969742</v>
      </c>
      <c r="AL35" s="842">
        <v>25.11144878438305</v>
      </c>
      <c r="AM35" s="842">
        <v>10.056032628532394</v>
      </c>
      <c r="AN35" s="843">
        <v>214.85103300000026</v>
      </c>
      <c r="AO35" s="844">
        <v>588</v>
      </c>
      <c r="AP35" s="844"/>
      <c r="AQ35" s="879">
        <v>21.216297923975802</v>
      </c>
      <c r="AR35" s="879">
        <v>2.7918877020528505</v>
      </c>
      <c r="AS35" s="879">
        <v>15.737995716037451</v>
      </c>
      <c r="AT35" s="879">
        <v>26.694600131914154</v>
      </c>
      <c r="AU35" s="879">
        <v>13.159165242008763</v>
      </c>
      <c r="AV35" s="1015">
        <v>91.173649000000054</v>
      </c>
      <c r="AW35" s="989">
        <v>241</v>
      </c>
      <c r="AX35" s="844"/>
      <c r="AY35" s="1000">
        <v>18.864369043402537</v>
      </c>
      <c r="AZ35" s="1000">
        <v>2.5872377947720282</v>
      </c>
      <c r="BA35" s="1000">
        <v>13.78873597001267</v>
      </c>
      <c r="BB35" s="1000">
        <v>23.940002116792407</v>
      </c>
      <c r="BC35" s="1000">
        <v>13.714944766079343</v>
      </c>
      <c r="BD35" s="1002">
        <v>97.99953000000005</v>
      </c>
      <c r="BE35" s="1002">
        <v>286</v>
      </c>
      <c r="BF35" s="844"/>
      <c r="BG35" s="969" t="s">
        <v>217</v>
      </c>
      <c r="BH35" s="969">
        <v>2.5644149217070611</v>
      </c>
      <c r="BI35" s="969">
        <v>11.650711830451881</v>
      </c>
      <c r="BJ35" s="969">
        <v>21.71269906091603</v>
      </c>
      <c r="BK35" s="969">
        <v>15.372618405575253</v>
      </c>
      <c r="BL35" s="1002">
        <v>113.41124599999979</v>
      </c>
      <c r="BM35" s="1002">
        <v>287</v>
      </c>
      <c r="BN35" s="1001"/>
      <c r="BO35" s="737">
        <v>28.997150873368327</v>
      </c>
      <c r="BP35" s="730">
        <v>2.6589676633921147</v>
      </c>
      <c r="BQ35" s="730">
        <v>23.781141193732438</v>
      </c>
      <c r="BR35" s="730">
        <v>34.213160553004215</v>
      </c>
      <c r="BS35" s="969">
        <v>9.1697549011071082</v>
      </c>
      <c r="BT35" s="736">
        <v>127.23337599999998</v>
      </c>
      <c r="BU35" s="736">
        <v>279</v>
      </c>
      <c r="BV35" s="708"/>
      <c r="BW35" s="737">
        <v>24.631936975562365</v>
      </c>
      <c r="BX35" s="730">
        <v>1.88198559852586</v>
      </c>
      <c r="BY35" s="730">
        <v>20.941883315575513</v>
      </c>
      <c r="BZ35" s="730">
        <v>28.32199063554922</v>
      </c>
      <c r="CA35" s="1528">
        <v>7.6404287669012794</v>
      </c>
      <c r="CB35" s="736">
        <v>173.00019500000005</v>
      </c>
      <c r="CC35" s="736">
        <v>643</v>
      </c>
      <c r="CD35" s="1578"/>
      <c r="CE35" s="737">
        <v>18.811321328824963</v>
      </c>
      <c r="CF35" s="730">
        <v>2.0209558530350651</v>
      </c>
      <c r="CG35" s="730">
        <v>14.84877151514827</v>
      </c>
      <c r="CH35" s="730">
        <v>22.773871142501658</v>
      </c>
      <c r="CI35" s="1528">
        <v>10.743295580934625</v>
      </c>
      <c r="CJ35" s="736">
        <v>169.15494899999999</v>
      </c>
      <c r="CK35" s="736">
        <v>574</v>
      </c>
      <c r="CL35" s="1528"/>
      <c r="CM35" s="737">
        <v>18.212002332214773</v>
      </c>
      <c r="CN35" s="730">
        <v>1.7968239254641076</v>
      </c>
      <c r="CO35" s="730">
        <v>14.688918379825836</v>
      </c>
      <c r="CP35" s="730">
        <v>21.735086284603714</v>
      </c>
      <c r="CQ35" s="1528">
        <v>9.8661525113345103</v>
      </c>
      <c r="CR35" s="736">
        <v>159.7331390000007</v>
      </c>
      <c r="CS35" s="736">
        <v>648</v>
      </c>
      <c r="CT35" s="1002"/>
      <c r="CU35" s="737">
        <v>15.298846574419041</v>
      </c>
      <c r="CV35" s="730">
        <v>1.8759329662213349</v>
      </c>
      <c r="CW35" s="730">
        <v>11.620579429318711</v>
      </c>
      <c r="CX35" s="730">
        <v>18.977113719519373</v>
      </c>
      <c r="CY35" s="730">
        <v>12.26192417249319</v>
      </c>
      <c r="CZ35" s="730">
        <v>136.80605200000036</v>
      </c>
      <c r="DA35" s="736">
        <v>571</v>
      </c>
      <c r="DB35" s="745"/>
      <c r="DC35" s="992">
        <v>-13.7</v>
      </c>
      <c r="DD35" s="992">
        <v>-2.9</v>
      </c>
      <c r="DE35" s="992"/>
      <c r="DF35" s="730" t="s">
        <v>437</v>
      </c>
      <c r="DG35" s="992" t="s">
        <v>258</v>
      </c>
      <c r="DH35" s="730"/>
    </row>
    <row r="36" spans="1:112" ht="20.25" customHeight="1">
      <c r="A36" s="897"/>
      <c r="B36" s="1276"/>
      <c r="C36" s="1276"/>
      <c r="D36" s="855"/>
      <c r="E36" s="855"/>
      <c r="F36" s="855"/>
      <c r="G36" s="855"/>
      <c r="H36" s="855"/>
      <c r="I36" s="855"/>
      <c r="J36" s="856"/>
      <c r="K36" s="857"/>
      <c r="L36" s="1421"/>
      <c r="M36" s="1421"/>
      <c r="N36" s="1421"/>
      <c r="O36" s="1421"/>
      <c r="P36" s="1421"/>
      <c r="Q36" s="1421"/>
      <c r="R36" s="597"/>
      <c r="S36" s="597"/>
      <c r="T36" s="702"/>
      <c r="U36" s="702"/>
      <c r="V36" s="702"/>
      <c r="W36" s="702"/>
      <c r="X36" s="702"/>
      <c r="Y36" s="702"/>
      <c r="Z36" s="707"/>
      <c r="AA36" s="1421"/>
      <c r="AB36" s="1431"/>
      <c r="AC36" s="1431"/>
      <c r="AD36" s="1431"/>
      <c r="AE36" s="1431"/>
      <c r="AF36" s="1431"/>
      <c r="AG36" s="654"/>
      <c r="AH36" s="655"/>
      <c r="AI36" s="1421"/>
      <c r="AJ36" s="1421"/>
      <c r="AK36" s="1421"/>
      <c r="AL36" s="1421"/>
      <c r="AM36" s="1421"/>
      <c r="AN36" s="1402"/>
      <c r="AO36" s="597"/>
      <c r="AP36" s="597"/>
      <c r="AQ36" s="1431"/>
      <c r="AR36" s="1431"/>
      <c r="AS36" s="1431"/>
      <c r="AT36" s="1431"/>
      <c r="AU36" s="1431"/>
      <c r="AV36" s="654"/>
      <c r="AW36" s="655"/>
      <c r="AX36" s="597"/>
      <c r="AY36" s="882"/>
      <c r="AZ36" s="882"/>
      <c r="BA36" s="882"/>
      <c r="BB36" s="882"/>
      <c r="BC36" s="882"/>
      <c r="BD36" s="708"/>
      <c r="BE36" s="708"/>
      <c r="BF36" s="597"/>
      <c r="BG36" s="702"/>
      <c r="BH36" s="702"/>
      <c r="BI36" s="702"/>
      <c r="BJ36" s="702"/>
      <c r="BK36" s="702"/>
      <c r="BL36" s="708"/>
      <c r="BM36" s="708"/>
      <c r="BN36" s="707"/>
      <c r="BO36" s="702"/>
      <c r="BP36" s="702"/>
      <c r="BQ36" s="702"/>
      <c r="BR36" s="702"/>
      <c r="BS36" s="702"/>
      <c r="BT36" s="708"/>
      <c r="BU36" s="708"/>
      <c r="BV36" s="708"/>
      <c r="BW36" s="972"/>
      <c r="BX36" s="972"/>
      <c r="BY36" s="972"/>
      <c r="BZ36" s="972"/>
      <c r="CA36" s="972"/>
      <c r="CB36" s="1006"/>
      <c r="CC36" s="1006"/>
      <c r="CD36" s="1580"/>
      <c r="CE36" s="972"/>
      <c r="CF36" s="972"/>
      <c r="CG36" s="972"/>
      <c r="CH36" s="972"/>
      <c r="CI36" s="972"/>
      <c r="CJ36" s="1006"/>
      <c r="CK36" s="1006"/>
      <c r="CL36" s="972"/>
      <c r="CM36" s="972"/>
      <c r="CN36" s="972"/>
      <c r="CO36" s="972"/>
      <c r="CP36" s="972"/>
      <c r="CQ36" s="972"/>
      <c r="CR36" s="1006"/>
      <c r="CS36" s="1006"/>
      <c r="CT36" s="1006"/>
      <c r="CU36" s="1006"/>
      <c r="CV36" s="1006"/>
      <c r="CW36" s="1006"/>
      <c r="CX36" s="1006"/>
      <c r="CY36" s="1006"/>
      <c r="CZ36" s="1006"/>
      <c r="DA36" s="1006"/>
      <c r="DB36" s="1006"/>
      <c r="DC36" s="702"/>
      <c r="DD36" s="702"/>
      <c r="DE36" s="702"/>
      <c r="DF36" s="702"/>
      <c r="DG36" s="702"/>
      <c r="DH36" s="702"/>
    </row>
    <row r="37" spans="1:112" ht="20.25" customHeight="1">
      <c r="A37" s="1779" t="s">
        <v>362</v>
      </c>
      <c r="B37" s="1278">
        <v>18.215718854954407</v>
      </c>
      <c r="C37" s="1278"/>
      <c r="D37" s="874">
        <v>21.185992220987174</v>
      </c>
      <c r="E37" s="874">
        <v>1.5211776790537286</v>
      </c>
      <c r="F37" s="874">
        <v>18.199222625864063</v>
      </c>
      <c r="G37" s="874">
        <v>24.172761816110285</v>
      </c>
      <c r="H37" s="874">
        <v>7.1801106277516054</v>
      </c>
      <c r="I37" s="874">
        <v>1751.7354020000134</v>
      </c>
      <c r="J37" s="875">
        <v>679</v>
      </c>
      <c r="K37" s="876"/>
      <c r="L37" s="1425">
        <v>18.39011686083019</v>
      </c>
      <c r="M37" s="1425">
        <v>2.0247340932259266</v>
      </c>
      <c r="N37" s="1425">
        <v>14.417934282007092</v>
      </c>
      <c r="O37" s="1425">
        <v>22.362299439653292</v>
      </c>
      <c r="P37" s="1425">
        <v>11.00990335487473</v>
      </c>
      <c r="Q37" s="1425">
        <v>1799.4853349999905</v>
      </c>
      <c r="R37" s="604">
        <v>441</v>
      </c>
      <c r="S37" s="604"/>
      <c r="T37" s="710">
        <v>17.432295277993394</v>
      </c>
      <c r="U37" s="710"/>
      <c r="V37" s="710">
        <v>13.626806655855878</v>
      </c>
      <c r="W37" s="710">
        <v>21.237783900130907</v>
      </c>
      <c r="X37" s="710">
        <v>11.125332256914659</v>
      </c>
      <c r="Y37" s="710"/>
      <c r="Z37" s="712">
        <v>476</v>
      </c>
      <c r="AA37" s="1425"/>
      <c r="AB37" s="1432">
        <v>17.48248294101279</v>
      </c>
      <c r="AC37" s="1432">
        <v>1.9203843917963794</v>
      </c>
      <c r="AD37" s="1432">
        <v>13.714246741333241</v>
      </c>
      <c r="AE37" s="1432">
        <v>21.250719140692343</v>
      </c>
      <c r="AF37" s="1432">
        <v>10.984620424203474</v>
      </c>
      <c r="AG37" s="657">
        <v>1321.9325240000007</v>
      </c>
      <c r="AH37" s="658">
        <v>415</v>
      </c>
      <c r="AI37" s="1425">
        <v>17.455546158264895</v>
      </c>
      <c r="AJ37" s="1425">
        <v>1.3080035658049283</v>
      </c>
      <c r="AK37" s="1425">
        <v>14.889993021201592</v>
      </c>
      <c r="AL37" s="1425">
        <v>20.021099295328199</v>
      </c>
      <c r="AM37" s="1425">
        <v>7.4933408209952326</v>
      </c>
      <c r="AN37" s="603">
        <v>2853.4276239999936</v>
      </c>
      <c r="AO37" s="604">
        <v>891</v>
      </c>
      <c r="AP37" s="604"/>
      <c r="AQ37" s="1432">
        <v>19.990956440188945</v>
      </c>
      <c r="AR37" s="1432">
        <v>1.9044760188440462</v>
      </c>
      <c r="AS37" s="1432">
        <v>16.253952558790896</v>
      </c>
      <c r="AT37" s="1432">
        <v>23.727960321586995</v>
      </c>
      <c r="AU37" s="1432">
        <v>9.5266878527901291</v>
      </c>
      <c r="AV37" s="657">
        <v>1482.0469239999991</v>
      </c>
      <c r="AW37" s="681">
        <v>465</v>
      </c>
      <c r="AX37" s="604"/>
      <c r="AY37" s="880">
        <v>13.709164771143879</v>
      </c>
      <c r="AZ37" s="883">
        <v>2.1789725993310851</v>
      </c>
      <c r="BA37" s="883">
        <v>9.4344647750618957</v>
      </c>
      <c r="BB37" s="883">
        <v>17.98386476722586</v>
      </c>
      <c r="BC37" s="883">
        <v>15.894276826532547</v>
      </c>
      <c r="BD37" s="715">
        <v>1490.9897460000027</v>
      </c>
      <c r="BE37" s="715">
        <v>482</v>
      </c>
      <c r="BF37" s="604"/>
      <c r="BG37" s="710">
        <v>16.143204383979455</v>
      </c>
      <c r="BH37" s="710">
        <v>1.9368057041150273</v>
      </c>
      <c r="BI37" s="710">
        <v>12.343484982541323</v>
      </c>
      <c r="BJ37" s="710">
        <v>19.942923785417584</v>
      </c>
      <c r="BK37" s="710">
        <v>11.997653365753807</v>
      </c>
      <c r="BL37" s="715">
        <v>1359.7122279999962</v>
      </c>
      <c r="BM37" s="715">
        <v>427</v>
      </c>
      <c r="BN37" s="713"/>
      <c r="BO37" s="1048">
        <v>17.255961461024796</v>
      </c>
      <c r="BP37" s="710">
        <v>1.4744100001827469</v>
      </c>
      <c r="BQ37" s="710">
        <v>14.353759468937888</v>
      </c>
      <c r="BR37" s="710">
        <v>20.158163453111705</v>
      </c>
      <c r="BS37" s="710">
        <v>8.5443514898484523</v>
      </c>
      <c r="BT37" s="715">
        <v>1651.3634760000025</v>
      </c>
      <c r="BU37" s="715">
        <v>791</v>
      </c>
      <c r="BV37" s="708"/>
      <c r="BW37" s="1529">
        <v>14.460836220470213</v>
      </c>
      <c r="BX37" s="702">
        <v>1.0453570818340172</v>
      </c>
      <c r="BY37" s="702">
        <v>12.407138150639021</v>
      </c>
      <c r="BZ37" s="702">
        <v>16.514534290301409</v>
      </c>
      <c r="CA37" s="702">
        <v>7.228884041672841</v>
      </c>
      <c r="CB37" s="708">
        <v>2142.0673899999929</v>
      </c>
      <c r="CC37" s="708">
        <v>2160</v>
      </c>
      <c r="CD37" s="701"/>
      <c r="CE37" s="1529">
        <v>16.689180749068573</v>
      </c>
      <c r="CF37" s="702">
        <v>1.0215730940219008</v>
      </c>
      <c r="CG37" s="702">
        <v>14.682114476097166</v>
      </c>
      <c r="CH37" s="702">
        <v>18.696247022039977</v>
      </c>
      <c r="CI37" s="702">
        <v>6.1211698128376675</v>
      </c>
      <c r="CJ37" s="708">
        <v>2230.2182149999967</v>
      </c>
      <c r="CK37" s="708">
        <v>1856</v>
      </c>
      <c r="CL37" s="702"/>
      <c r="CM37" s="1529">
        <v>13.648913508360325</v>
      </c>
      <c r="CN37" s="702">
        <v>1.0016610862899278</v>
      </c>
      <c r="CO37" s="702">
        <v>11.681014530222617</v>
      </c>
      <c r="CP37" s="702">
        <v>15.616812486498032</v>
      </c>
      <c r="CQ37" s="702">
        <v>7.3387605956795294</v>
      </c>
      <c r="CR37" s="708">
        <v>2233.9322380000126</v>
      </c>
      <c r="CS37" s="708">
        <v>1916</v>
      </c>
      <c r="CT37" s="708"/>
      <c r="CU37" s="1055">
        <v>15.381332447657433</v>
      </c>
      <c r="CV37" s="1016">
        <v>0.96848931479369715</v>
      </c>
      <c r="CW37" s="1016">
        <v>13.479046048084131</v>
      </c>
      <c r="CX37" s="1016">
        <v>17.283618847230738</v>
      </c>
      <c r="CY37" s="1016">
        <v>6.2965241671322003</v>
      </c>
      <c r="CZ37" s="1016">
        <v>2007.7050870000003</v>
      </c>
      <c r="DA37" s="708">
        <v>2189</v>
      </c>
      <c r="DB37" s="1597"/>
      <c r="DC37" s="1016">
        <v>-1.9</v>
      </c>
      <c r="DD37" s="1016">
        <v>1.8</v>
      </c>
      <c r="DE37" s="1016"/>
      <c r="DF37" s="710"/>
      <c r="DG37" s="1016" t="s">
        <v>258</v>
      </c>
      <c r="DH37" s="710"/>
    </row>
    <row r="38" spans="1:112" ht="6.75" customHeight="1" thickBot="1">
      <c r="A38" s="276"/>
      <c r="B38" s="370"/>
      <c r="C38" s="370"/>
      <c r="D38" s="370"/>
      <c r="E38" s="370"/>
      <c r="F38" s="370"/>
      <c r="G38" s="370"/>
      <c r="H38" s="370"/>
      <c r="I38" s="370"/>
      <c r="J38" s="371"/>
      <c r="K38" s="372"/>
      <c r="L38" s="370"/>
      <c r="M38" s="370"/>
      <c r="N38" s="370"/>
      <c r="O38" s="370"/>
      <c r="P38" s="370"/>
      <c r="Q38" s="370"/>
      <c r="R38" s="371"/>
      <c r="S38" s="371"/>
      <c r="T38" s="370"/>
      <c r="U38" s="370"/>
      <c r="V38" s="370"/>
      <c r="W38" s="370"/>
      <c r="X38" s="370"/>
      <c r="Y38" s="370"/>
      <c r="Z38" s="371"/>
      <c r="AA38" s="276"/>
      <c r="AB38" s="276"/>
      <c r="AC38" s="276"/>
      <c r="AD38" s="276"/>
      <c r="AE38" s="276"/>
      <c r="AF38" s="276"/>
      <c r="AG38" s="276"/>
      <c r="AH38" s="276"/>
      <c r="AI38" s="276"/>
      <c r="AJ38" s="276"/>
      <c r="AK38" s="276"/>
      <c r="AL38" s="276"/>
      <c r="AM38" s="276"/>
      <c r="AN38" s="276"/>
      <c r="AO38" s="276"/>
      <c r="AP38" s="276"/>
      <c r="AQ38" s="276"/>
      <c r="AR38" s="276"/>
      <c r="AS38" s="276"/>
      <c r="AT38" s="276"/>
      <c r="AU38" s="276"/>
      <c r="AV38" s="276"/>
      <c r="AW38" s="276"/>
      <c r="AX38" s="276"/>
      <c r="AY38" s="276"/>
      <c r="AZ38" s="276"/>
      <c r="BA38" s="276"/>
      <c r="BB38" s="276"/>
      <c r="BC38" s="276"/>
      <c r="BD38" s="276"/>
      <c r="BE38" s="276"/>
      <c r="BF38" s="276"/>
      <c r="BG38" s="261"/>
      <c r="BH38" s="261"/>
      <c r="BI38" s="261"/>
      <c r="BJ38" s="261"/>
      <c r="BK38" s="261"/>
      <c r="BL38" s="261"/>
      <c r="BM38" s="265"/>
      <c r="BN38" s="276"/>
      <c r="BO38" s="261"/>
      <c r="BP38" s="261"/>
      <c r="BQ38" s="261"/>
      <c r="BR38" s="261"/>
      <c r="BS38" s="261"/>
      <c r="BT38" s="261"/>
      <c r="BU38" s="265"/>
      <c r="BV38" s="943"/>
      <c r="BW38" s="261"/>
      <c r="BX38" s="261"/>
      <c r="BY38" s="261"/>
      <c r="BZ38" s="261"/>
      <c r="CA38" s="261"/>
      <c r="CB38" s="261"/>
      <c r="CC38" s="261"/>
      <c r="CD38" s="261"/>
      <c r="CE38" s="930"/>
      <c r="CF38" s="930"/>
      <c r="CG38" s="930"/>
      <c r="CH38" s="930"/>
      <c r="CI38" s="930"/>
      <c r="CJ38" s="930"/>
      <c r="CK38" s="931"/>
      <c r="CL38" s="931"/>
      <c r="CM38" s="930"/>
      <c r="CN38" s="930"/>
      <c r="CO38" s="930"/>
      <c r="CP38" s="930"/>
      <c r="CQ38" s="930"/>
      <c r="CR38" s="930"/>
      <c r="CS38" s="931"/>
      <c r="CT38" s="931"/>
      <c r="CU38" s="931"/>
      <c r="CV38" s="931"/>
      <c r="CW38" s="931"/>
      <c r="CX38" s="931"/>
      <c r="CY38" s="931"/>
      <c r="CZ38" s="931"/>
      <c r="DA38" s="931"/>
      <c r="DB38" s="931"/>
      <c r="DC38" s="931"/>
      <c r="DD38" s="931"/>
      <c r="DE38" s="931"/>
      <c r="DF38" s="931"/>
      <c r="DG38" s="931"/>
      <c r="DH38" s="931"/>
    </row>
    <row r="39" spans="1:112" ht="145.5" customHeight="1" thickTop="1">
      <c r="A39" s="1918" t="s">
        <v>514</v>
      </c>
      <c r="B39" s="1918"/>
      <c r="C39" s="1918"/>
      <c r="D39" s="1918"/>
      <c r="E39" s="1918"/>
      <c r="F39" s="1918"/>
      <c r="G39" s="1918"/>
      <c r="H39" s="1918"/>
      <c r="I39" s="1918"/>
      <c r="J39" s="1918"/>
      <c r="K39" s="1918"/>
      <c r="L39" s="1918"/>
      <c r="M39" s="1918"/>
      <c r="N39" s="1918"/>
      <c r="O39" s="1918"/>
      <c r="P39" s="1918"/>
      <c r="Q39" s="1918"/>
      <c r="R39" s="1918"/>
      <c r="S39" s="1918"/>
      <c r="T39" s="1918"/>
      <c r="U39" s="1918"/>
      <c r="V39" s="1918"/>
      <c r="W39" s="1918"/>
      <c r="X39" s="1918"/>
      <c r="Y39" s="1918"/>
      <c r="Z39" s="1918"/>
      <c r="AA39" s="1918"/>
      <c r="AB39" s="1918"/>
      <c r="AC39" s="1918"/>
      <c r="AD39" s="1918"/>
      <c r="AE39" s="1918"/>
      <c r="AF39" s="1918"/>
      <c r="AG39" s="1918"/>
      <c r="AH39" s="1918"/>
      <c r="AI39" s="1918"/>
      <c r="AJ39" s="1918"/>
      <c r="AK39" s="1918"/>
      <c r="AL39" s="1918"/>
      <c r="AM39" s="1918"/>
      <c r="AN39" s="1918"/>
      <c r="AO39" s="1918"/>
      <c r="AP39" s="1918"/>
      <c r="AQ39" s="1918"/>
      <c r="AR39" s="1918"/>
      <c r="AS39" s="1918"/>
      <c r="AT39" s="1918"/>
      <c r="AU39" s="1918"/>
      <c r="AV39" s="1918"/>
      <c r="AW39" s="1918"/>
      <c r="AX39" s="1918"/>
      <c r="AY39" s="1918"/>
      <c r="AZ39" s="1918"/>
      <c r="BA39" s="1918"/>
      <c r="BB39" s="1918"/>
      <c r="BC39" s="1918"/>
      <c r="BD39" s="1918"/>
      <c r="BE39" s="1918"/>
      <c r="BF39" s="1918"/>
      <c r="BG39" s="1918"/>
      <c r="BH39" s="1918"/>
      <c r="BI39" s="1918"/>
      <c r="BJ39" s="1918"/>
      <c r="BK39" s="1918"/>
      <c r="BL39" s="1918"/>
      <c r="BM39" s="1918"/>
      <c r="BN39" s="1918"/>
      <c r="BO39" s="1918"/>
      <c r="BP39" s="1918"/>
      <c r="BQ39" s="1918"/>
      <c r="BR39" s="1918"/>
      <c r="BS39" s="1918"/>
      <c r="BT39" s="1918"/>
      <c r="BU39" s="1918"/>
      <c r="BV39" s="1918"/>
      <c r="BW39" s="1918"/>
      <c r="BX39" s="1918"/>
      <c r="BY39" s="1918"/>
      <c r="BZ39" s="1918"/>
      <c r="CA39" s="1918"/>
      <c r="CB39" s="1918"/>
      <c r="CC39" s="1918"/>
      <c r="CD39" s="1918"/>
      <c r="CE39" s="1918"/>
      <c r="CF39" s="1918"/>
      <c r="CG39" s="1918"/>
      <c r="CH39" s="1918"/>
      <c r="CI39" s="1918"/>
      <c r="CJ39" s="1918"/>
      <c r="CK39" s="1918"/>
      <c r="CL39" s="1918"/>
      <c r="CM39" s="1918"/>
      <c r="CN39" s="1918"/>
      <c r="CO39" s="1918"/>
      <c r="CP39" s="1918"/>
      <c r="CQ39" s="1918"/>
      <c r="CR39" s="1918"/>
      <c r="CS39" s="1918"/>
      <c r="CT39" s="1918"/>
      <c r="CU39" s="1918"/>
      <c r="CV39" s="1918"/>
      <c r="CW39" s="1918"/>
      <c r="CX39" s="1918"/>
      <c r="CY39" s="1918"/>
      <c r="CZ39" s="1918"/>
      <c r="DA39" s="1918"/>
      <c r="DB39" s="1918"/>
      <c r="DC39" s="1918"/>
      <c r="DD39" s="1918"/>
      <c r="DE39" s="1918"/>
      <c r="DF39" s="1918"/>
      <c r="DG39" s="1918"/>
      <c r="DH39" s="1918"/>
    </row>
    <row r="40" spans="1:112" ht="13.5" customHeight="1">
      <c r="A40" s="2027"/>
      <c r="B40" s="2027"/>
      <c r="C40" s="2027"/>
      <c r="D40" s="2027"/>
      <c r="E40" s="2027"/>
      <c r="F40" s="2027"/>
      <c r="G40" s="2027"/>
      <c r="H40" s="2027"/>
      <c r="I40" s="2027"/>
      <c r="J40" s="2027"/>
      <c r="K40" s="2027"/>
      <c r="L40" s="2027"/>
      <c r="M40" s="2027"/>
      <c r="N40" s="2027"/>
      <c r="O40" s="2027"/>
      <c r="P40" s="2027"/>
      <c r="Q40" s="2027"/>
      <c r="R40" s="2027"/>
      <c r="S40" s="2027"/>
      <c r="T40" s="2027"/>
      <c r="U40" s="2027"/>
      <c r="V40" s="2027"/>
      <c r="W40" s="2027"/>
      <c r="X40" s="2027"/>
      <c r="Y40" s="2027"/>
      <c r="Z40" s="2027"/>
      <c r="AA40" s="2027"/>
      <c r="AB40" s="2027"/>
      <c r="AC40" s="2027"/>
      <c r="AD40" s="2027"/>
      <c r="AE40" s="2027"/>
      <c r="AF40" s="2027"/>
      <c r="AG40" s="2027"/>
      <c r="AH40" s="2027"/>
      <c r="AI40" s="2027"/>
      <c r="AJ40" s="2027"/>
      <c r="AK40" s="2027"/>
      <c r="AL40" s="2027"/>
      <c r="AM40" s="2027"/>
      <c r="AN40" s="2027"/>
      <c r="AO40" s="2027"/>
      <c r="AP40" s="254"/>
      <c r="AQ40" s="253"/>
      <c r="AR40" s="253"/>
      <c r="AS40" s="253"/>
      <c r="AT40" s="253"/>
      <c r="AU40" s="253"/>
      <c r="AV40" s="253"/>
      <c r="AW40" s="253"/>
      <c r="AX40" s="253"/>
      <c r="AY40" s="253"/>
      <c r="AZ40" s="253"/>
      <c r="BA40" s="253"/>
      <c r="BB40" s="253"/>
      <c r="BC40" s="253"/>
      <c r="BD40" s="253"/>
      <c r="BE40" s="253"/>
      <c r="BF40" s="253"/>
      <c r="BG40" s="253"/>
      <c r="BH40" s="253"/>
      <c r="BI40" s="253"/>
      <c r="BJ40" s="253"/>
      <c r="BK40" s="253"/>
      <c r="BL40" s="253"/>
      <c r="BM40" s="255"/>
      <c r="BN40" s="253"/>
      <c r="BO40" s="253"/>
      <c r="BP40" s="253"/>
      <c r="BQ40" s="253"/>
      <c r="BR40" s="253"/>
      <c r="BS40" s="253"/>
      <c r="BT40" s="253"/>
      <c r="BU40" s="255"/>
      <c r="BW40" s="253"/>
      <c r="BX40" s="253"/>
      <c r="BY40" s="253"/>
      <c r="BZ40" s="253"/>
      <c r="CA40" s="253"/>
      <c r="CB40" s="253"/>
      <c r="CC40" s="253"/>
      <c r="CD40" s="253"/>
      <c r="CE40" s="933"/>
      <c r="CF40" s="933"/>
      <c r="CG40" s="933"/>
      <c r="CH40" s="933"/>
      <c r="CI40" s="933"/>
      <c r="CJ40" s="933"/>
      <c r="CK40" s="934"/>
      <c r="CL40" s="934"/>
      <c r="CM40" s="933"/>
      <c r="CN40" s="933"/>
      <c r="CO40" s="933"/>
      <c r="CP40" s="933"/>
      <c r="CQ40" s="933"/>
      <c r="CR40" s="933"/>
      <c r="CS40" s="934"/>
      <c r="CT40" s="934"/>
      <c r="CU40" s="934"/>
      <c r="CV40" s="934"/>
      <c r="CW40" s="934"/>
      <c r="CX40" s="934"/>
      <c r="CY40" s="934"/>
      <c r="CZ40" s="934"/>
      <c r="DA40" s="934"/>
      <c r="DB40" s="934"/>
      <c r="DC40" s="708"/>
      <c r="DD40" s="708"/>
      <c r="DE40" s="708"/>
      <c r="DF40" s="708"/>
      <c r="DG40" s="708"/>
      <c r="DH40" s="708"/>
    </row>
  </sheetData>
  <mergeCells count="100">
    <mergeCell ref="CM2:DH2"/>
    <mergeCell ref="A39:DH39"/>
    <mergeCell ref="A2:D2"/>
    <mergeCell ref="R4:R5"/>
    <mergeCell ref="E4:E5"/>
    <mergeCell ref="AI3:AO3"/>
    <mergeCell ref="T3:Z3"/>
    <mergeCell ref="Z4:Z5"/>
    <mergeCell ref="X4:X5"/>
    <mergeCell ref="AD4:AE4"/>
    <mergeCell ref="AF4:AF5"/>
    <mergeCell ref="AI4:AI5"/>
    <mergeCell ref="AC4:AC5"/>
    <mergeCell ref="I4:I5"/>
    <mergeCell ref="Q4:Q5"/>
    <mergeCell ref="BW3:CC3"/>
    <mergeCell ref="AB3:AH3"/>
    <mergeCell ref="AB4:AB5"/>
    <mergeCell ref="AK4:AL4"/>
    <mergeCell ref="AY3:BE3"/>
    <mergeCell ref="BQ4:BR4"/>
    <mergeCell ref="BO3:BU3"/>
    <mergeCell ref="BU4:BU5"/>
    <mergeCell ref="AQ3:AW3"/>
    <mergeCell ref="AS4:AT4"/>
    <mergeCell ref="AY4:AY5"/>
    <mergeCell ref="BC4:BC5"/>
    <mergeCell ref="BA4:BB4"/>
    <mergeCell ref="BL4:BL5"/>
    <mergeCell ref="BE4:BE5"/>
    <mergeCell ref="N4:O4"/>
    <mergeCell ref="Y4:Y5"/>
    <mergeCell ref="J4:J5"/>
    <mergeCell ref="M4:M5"/>
    <mergeCell ref="AN4:AN5"/>
    <mergeCell ref="A40:AO40"/>
    <mergeCell ref="AM4:AM5"/>
    <mergeCell ref="T4:T5"/>
    <mergeCell ref="V4:W4"/>
    <mergeCell ref="U4:U5"/>
    <mergeCell ref="AG4:AG5"/>
    <mergeCell ref="B4:B5"/>
    <mergeCell ref="AH4:AH5"/>
    <mergeCell ref="A3:A5"/>
    <mergeCell ref="F4:G4"/>
    <mergeCell ref="P4:P5"/>
    <mergeCell ref="D3:J3"/>
    <mergeCell ref="L3:R3"/>
    <mergeCell ref="H4:H5"/>
    <mergeCell ref="D4:D5"/>
    <mergeCell ref="L4:L5"/>
    <mergeCell ref="CQ4:CQ5"/>
    <mergeCell ref="CR4:CR5"/>
    <mergeCell ref="CS4:CS5"/>
    <mergeCell ref="AO4:AO5"/>
    <mergeCell ref="AQ4:AQ5"/>
    <mergeCell ref="AR4:AR5"/>
    <mergeCell ref="AU4:AU5"/>
    <mergeCell ref="AZ4:AZ5"/>
    <mergeCell ref="AV4:AV5"/>
    <mergeCell ref="BO4:BO5"/>
    <mergeCell ref="CB4:CB5"/>
    <mergeCell ref="CC4:CC5"/>
    <mergeCell ref="BP4:BP5"/>
    <mergeCell ref="BS4:BS5"/>
    <mergeCell ref="BT4:BT5"/>
    <mergeCell ref="BY4:BZ4"/>
    <mergeCell ref="CJ4:CJ5"/>
    <mergeCell ref="CK4:CK5"/>
    <mergeCell ref="CN4:CN5"/>
    <mergeCell ref="AJ4:AJ5"/>
    <mergeCell ref="CO4:CP4"/>
    <mergeCell ref="CA4:CA5"/>
    <mergeCell ref="BW4:BW5"/>
    <mergeCell ref="BX4:BX5"/>
    <mergeCell ref="A1:DH1"/>
    <mergeCell ref="AW4:AW5"/>
    <mergeCell ref="BI4:BJ4"/>
    <mergeCell ref="BK4:BK5"/>
    <mergeCell ref="BG4:BG5"/>
    <mergeCell ref="BH4:BH5"/>
    <mergeCell ref="BM4:BM5"/>
    <mergeCell ref="BD4:BD5"/>
    <mergeCell ref="BG3:BM3"/>
    <mergeCell ref="CM3:CS3"/>
    <mergeCell ref="CM4:CM5"/>
    <mergeCell ref="CE3:CK3"/>
    <mergeCell ref="CE4:CE5"/>
    <mergeCell ref="CF4:CF5"/>
    <mergeCell ref="CG4:CH4"/>
    <mergeCell ref="CI4:CI5"/>
    <mergeCell ref="DC3:DD4"/>
    <mergeCell ref="DF3:DG4"/>
    <mergeCell ref="CU3:DA3"/>
    <mergeCell ref="CU4:CU5"/>
    <mergeCell ref="CW4:CX4"/>
    <mergeCell ref="CY4:CY5"/>
    <mergeCell ref="DA4:DA5"/>
    <mergeCell ref="CV4:CV5"/>
    <mergeCell ref="CZ4:CZ5"/>
  </mergeCells>
  <printOptions horizontalCentered="1"/>
  <pageMargins left="0.19685039370078741" right="0.19685039370078741" top="0.70866141732283472" bottom="0.51181102362204722" header="0.31496062992125984" footer="0.31496062992125984"/>
  <pageSetup paperSize="9" scale="48" orientation="landscape" r:id="rId1"/>
  <headerFooter>
    <oddFooter xml:space="preserve">&amp;C&amp;12Perú:Indicadores de &amp;14Resultados de los Programas Presupuestales, Primer Semestre 2019&amp;R&amp;14&amp;P+46 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>
    <tabColor rgb="FF92D050"/>
  </sheetPr>
  <dimension ref="A1:EI54"/>
  <sheetViews>
    <sheetView showGridLines="0" view="pageBreakPreview" zoomScale="55" zoomScaleNormal="60" zoomScaleSheetLayoutView="55" zoomScalePageLayoutView="60" workbookViewId="0">
      <selection activeCell="A52" sqref="A52"/>
    </sheetView>
  </sheetViews>
  <sheetFormatPr baseColWidth="10" defaultRowHeight="12.75"/>
  <cols>
    <col min="1" max="1" width="40" style="175" customWidth="1"/>
    <col min="2" max="2" width="0.42578125" style="175" hidden="1" customWidth="1"/>
    <col min="3" max="3" width="7.7109375" style="175" hidden="1" customWidth="1"/>
    <col min="4" max="6" width="8.7109375" style="175" hidden="1" customWidth="1"/>
    <col min="7" max="7" width="8.5703125" style="175" hidden="1" customWidth="1"/>
    <col min="8" max="8" width="8.7109375" style="175" hidden="1" customWidth="1"/>
    <col min="9" max="9" width="8.85546875" style="175" hidden="1" customWidth="1"/>
    <col min="10" max="10" width="0.85546875" style="175" hidden="1" customWidth="1"/>
    <col min="11" max="17" width="8.7109375" style="175" hidden="1" customWidth="1"/>
    <col min="18" max="18" width="2" style="175" hidden="1" customWidth="1"/>
    <col min="19" max="19" width="9.28515625" style="175" hidden="1" customWidth="1"/>
    <col min="20" max="21" width="8.7109375" style="175" hidden="1" customWidth="1"/>
    <col min="22" max="22" width="0.140625" style="175" hidden="1" customWidth="1"/>
    <col min="23" max="23" width="11.7109375" style="175" hidden="1" customWidth="1"/>
    <col min="24" max="24" width="8.7109375" style="175" hidden="1" customWidth="1"/>
    <col min="25" max="25" width="11.28515625" style="175" hidden="1" customWidth="1"/>
    <col min="26" max="26" width="0.42578125" style="191" hidden="1" customWidth="1"/>
    <col min="27" max="33" width="8.7109375" style="175" hidden="1" customWidth="1"/>
    <col min="34" max="34" width="0.85546875" style="175" hidden="1" customWidth="1"/>
    <col min="35" max="35" width="9.140625" style="175" hidden="1" customWidth="1"/>
    <col min="36" max="38" width="8.7109375" style="175" hidden="1" customWidth="1"/>
    <col min="39" max="39" width="11.7109375" style="175" hidden="1" customWidth="1"/>
    <col min="40" max="40" width="8.7109375" style="175" hidden="1" customWidth="1"/>
    <col min="41" max="41" width="11.28515625" style="175" hidden="1" customWidth="1"/>
    <col min="42" max="42" width="0.42578125" style="175" hidden="1" customWidth="1"/>
    <col min="43" max="43" width="9.28515625" style="175" hidden="1" customWidth="1"/>
    <col min="44" max="44" width="8.7109375" style="175" hidden="1" customWidth="1"/>
    <col min="45" max="46" width="9.28515625" style="175" hidden="1" customWidth="1"/>
    <col min="47" max="47" width="11.7109375" style="175" hidden="1" customWidth="1"/>
    <col min="48" max="48" width="8.7109375" style="175" hidden="1" customWidth="1"/>
    <col min="49" max="49" width="11.28515625" style="175" hidden="1" customWidth="1"/>
    <col min="50" max="50" width="2" style="175" hidden="1" customWidth="1"/>
    <col min="51" max="51" width="0.42578125" style="175" hidden="1" customWidth="1"/>
    <col min="52" max="52" width="9.28515625" style="175" hidden="1" customWidth="1"/>
    <col min="53" max="53" width="8.7109375" style="175" hidden="1" customWidth="1"/>
    <col min="54" max="55" width="9.28515625" style="175" hidden="1" customWidth="1"/>
    <col min="56" max="56" width="11.7109375" style="175" hidden="1" customWidth="1"/>
    <col min="57" max="57" width="8.7109375" style="175" hidden="1" customWidth="1"/>
    <col min="58" max="58" width="11.28515625" style="175" hidden="1" customWidth="1"/>
    <col min="59" max="59" width="0.42578125" style="175" hidden="1" customWidth="1"/>
    <col min="60" max="60" width="9.28515625" style="175" hidden="1" customWidth="1"/>
    <col min="61" max="62" width="10.7109375" style="175" hidden="1" customWidth="1"/>
    <col min="63" max="63" width="0.28515625" style="175" hidden="1" customWidth="1"/>
    <col min="64" max="64" width="11.7109375" style="175" hidden="1" customWidth="1"/>
    <col min="65" max="65" width="9.5703125" style="175" hidden="1" customWidth="1"/>
    <col min="66" max="66" width="11.28515625" style="175" hidden="1" customWidth="1"/>
    <col min="67" max="67" width="1.28515625" style="175" hidden="1" customWidth="1"/>
    <col min="68" max="68" width="9.7109375" style="177" hidden="1" customWidth="1"/>
    <col min="69" max="69" width="9.28515625" style="177" hidden="1" customWidth="1"/>
    <col min="70" max="70" width="9.7109375" style="177" hidden="1" customWidth="1"/>
    <col min="71" max="71" width="11.28515625" style="177" hidden="1" customWidth="1"/>
    <col min="72" max="72" width="12.28515625" style="177" hidden="1" customWidth="1"/>
    <col min="73" max="73" width="7.7109375" style="176" hidden="1" customWidth="1"/>
    <col min="74" max="74" width="10.7109375" style="176" hidden="1" customWidth="1"/>
    <col min="75" max="75" width="1.28515625" style="175" hidden="1" customWidth="1"/>
    <col min="76" max="76" width="9.7109375" style="175" customWidth="1"/>
    <col min="77" max="77" width="6.85546875" style="175" hidden="1" customWidth="1"/>
    <col min="78" max="79" width="8.28515625" style="175" hidden="1" customWidth="1"/>
    <col min="80" max="80" width="12.28515625" style="175" customWidth="1"/>
    <col min="81" max="81" width="6.85546875" style="175" hidden="1" customWidth="1"/>
    <col min="82" max="82" width="10.7109375" style="175" customWidth="1"/>
    <col min="83" max="83" width="1.28515625" style="175" customWidth="1"/>
    <col min="84" max="84" width="9.7109375" style="175" customWidth="1"/>
    <col min="85" max="85" width="11.140625" style="175" hidden="1" customWidth="1"/>
    <col min="86" max="86" width="8.42578125" style="175" hidden="1" customWidth="1"/>
    <col min="87" max="87" width="8.85546875" style="175" hidden="1" customWidth="1"/>
    <col min="88" max="88" width="12.28515625" style="175" customWidth="1"/>
    <col min="89" max="89" width="11.140625" style="175" hidden="1" customWidth="1"/>
    <col min="90" max="90" width="10.7109375" style="175" customWidth="1"/>
    <col min="91" max="91" width="1.28515625" style="175" customWidth="1"/>
    <col min="92" max="92" width="9.7109375" style="175" customWidth="1"/>
    <col min="93" max="95" width="8.28515625" style="175" hidden="1" customWidth="1"/>
    <col min="96" max="96" width="12.28515625" style="175" customWidth="1"/>
    <col min="97" max="97" width="8.28515625" style="175" hidden="1" customWidth="1"/>
    <col min="98" max="98" width="10.7109375" style="175" customWidth="1"/>
    <col min="99" max="99" width="1.28515625" style="175" customWidth="1"/>
    <col min="100" max="100" width="9.7109375" style="175" customWidth="1"/>
    <col min="101" max="101" width="11.140625" style="175" hidden="1" customWidth="1"/>
    <col min="102" max="102" width="8.42578125" style="175" hidden="1" customWidth="1"/>
    <col min="103" max="103" width="10.7109375" style="175" hidden="1" customWidth="1"/>
    <col min="104" max="104" width="12.28515625" style="175" customWidth="1"/>
    <col min="105" max="105" width="0.28515625" style="175" customWidth="1"/>
    <col min="106" max="106" width="10.7109375" style="175" customWidth="1"/>
    <col min="107" max="107" width="1.28515625" style="175" customWidth="1"/>
    <col min="108" max="108" width="9.7109375" style="927" hidden="1" customWidth="1"/>
    <col min="109" max="109" width="11.42578125" style="927" hidden="1" customWidth="1"/>
    <col min="110" max="111" width="10.7109375" style="927" hidden="1" customWidth="1"/>
    <col min="112" max="112" width="11.28515625" style="927" hidden="1" customWidth="1"/>
    <col min="113" max="113" width="8.7109375" style="927" hidden="1" customWidth="1"/>
    <col min="114" max="114" width="10.7109375" style="928" hidden="1" customWidth="1"/>
    <col min="115" max="115" width="1.28515625" style="928" hidden="1" customWidth="1"/>
    <col min="116" max="116" width="10.7109375" style="928" customWidth="1"/>
    <col min="117" max="117" width="11.5703125" style="928" hidden="1" customWidth="1"/>
    <col min="118" max="119" width="10.7109375" style="928" hidden="1" customWidth="1"/>
    <col min="120" max="120" width="12.28515625" style="928" customWidth="1"/>
    <col min="121" max="121" width="8" style="928" hidden="1" customWidth="1"/>
    <col min="122" max="122" width="10.7109375" style="928" customWidth="1"/>
    <col min="123" max="123" width="1.28515625" style="928" customWidth="1"/>
    <col min="124" max="124" width="10.7109375" style="927" customWidth="1"/>
    <col min="125" max="125" width="11.42578125" style="927" hidden="1" customWidth="1"/>
    <col min="126" max="127" width="10.7109375" style="927" customWidth="1"/>
    <col min="128" max="128" width="12.28515625" style="927" bestFit="1" customWidth="1"/>
    <col min="129" max="129" width="10.7109375" style="927" hidden="1" customWidth="1"/>
    <col min="130" max="130" width="10.7109375" style="927" customWidth="1"/>
    <col min="131" max="131" width="1" style="928" customWidth="1"/>
    <col min="132" max="133" width="8.28515625" style="175" customWidth="1"/>
    <col min="134" max="134" width="1.28515625" style="175" customWidth="1"/>
    <col min="135" max="136" width="8.28515625" style="175" customWidth="1"/>
    <col min="137" max="16384" width="11.42578125" style="175"/>
  </cols>
  <sheetData>
    <row r="1" spans="1:138" ht="54.95" customHeight="1">
      <c r="A1" s="1964" t="s">
        <v>448</v>
      </c>
      <c r="B1" s="1964"/>
      <c r="C1" s="1964"/>
      <c r="D1" s="1964"/>
      <c r="E1" s="1964"/>
      <c r="F1" s="1964"/>
      <c r="G1" s="1964"/>
      <c r="H1" s="1964"/>
      <c r="I1" s="1964"/>
      <c r="J1" s="1964"/>
      <c r="K1" s="1964"/>
      <c r="L1" s="1964"/>
      <c r="M1" s="1964"/>
      <c r="N1" s="1964"/>
      <c r="O1" s="1964"/>
      <c r="P1" s="1964"/>
      <c r="Q1" s="1964"/>
      <c r="R1" s="1964"/>
      <c r="S1" s="1964"/>
      <c r="T1" s="1964"/>
      <c r="U1" s="1964"/>
      <c r="V1" s="1964"/>
      <c r="W1" s="1964"/>
      <c r="X1" s="1964"/>
      <c r="Y1" s="1964"/>
      <c r="Z1" s="1964"/>
      <c r="AA1" s="1964"/>
      <c r="AB1" s="1964"/>
      <c r="AC1" s="1964"/>
      <c r="AD1" s="1964"/>
      <c r="AE1" s="1964"/>
      <c r="AF1" s="1964"/>
      <c r="AG1" s="1964"/>
      <c r="AH1" s="1964"/>
      <c r="AI1" s="1964"/>
      <c r="AJ1" s="1964"/>
      <c r="AK1" s="1964"/>
      <c r="AL1" s="1964"/>
      <c r="AM1" s="1964"/>
      <c r="AN1" s="1964"/>
      <c r="AO1" s="1964"/>
      <c r="AP1" s="1964"/>
      <c r="AQ1" s="1964"/>
      <c r="AR1" s="1964"/>
      <c r="AS1" s="1964"/>
      <c r="AT1" s="1964"/>
      <c r="AU1" s="1964"/>
      <c r="AV1" s="1964"/>
      <c r="AW1" s="1964"/>
      <c r="AX1" s="1964"/>
      <c r="AY1" s="1964"/>
      <c r="AZ1" s="1964"/>
      <c r="BA1" s="1964"/>
      <c r="BB1" s="1964"/>
      <c r="BC1" s="1964"/>
      <c r="BD1" s="1964"/>
      <c r="BE1" s="1964"/>
      <c r="BF1" s="1964"/>
      <c r="BG1" s="1964"/>
      <c r="BH1" s="1964"/>
      <c r="BI1" s="1964"/>
      <c r="BJ1" s="1964"/>
      <c r="BK1" s="1964"/>
      <c r="BL1" s="1964"/>
      <c r="BM1" s="1964"/>
      <c r="BN1" s="1964"/>
      <c r="BO1" s="1964"/>
      <c r="BP1" s="1964"/>
      <c r="BQ1" s="1964"/>
      <c r="BR1" s="1964"/>
      <c r="BS1" s="1964"/>
      <c r="BT1" s="1964"/>
      <c r="BU1" s="1964"/>
      <c r="BV1" s="1964"/>
      <c r="BW1" s="1964"/>
      <c r="BX1" s="1964"/>
      <c r="BY1" s="1964"/>
      <c r="BZ1" s="1964"/>
      <c r="CA1" s="1964"/>
      <c r="CB1" s="1964"/>
      <c r="CC1" s="1964"/>
      <c r="CD1" s="1964"/>
      <c r="CE1" s="1964"/>
      <c r="CF1" s="1964"/>
      <c r="CG1" s="1964"/>
      <c r="CH1" s="1964"/>
      <c r="CI1" s="1964"/>
      <c r="CJ1" s="1964"/>
      <c r="CK1" s="1964"/>
      <c r="CL1" s="1964"/>
      <c r="CM1" s="1964"/>
      <c r="CN1" s="1964"/>
      <c r="CO1" s="1964"/>
      <c r="CP1" s="1964"/>
      <c r="CQ1" s="1964"/>
      <c r="CR1" s="1964"/>
      <c r="CS1" s="1964"/>
      <c r="CT1" s="1964"/>
      <c r="CU1" s="1964"/>
      <c r="CV1" s="1964"/>
      <c r="CW1" s="1964"/>
      <c r="CX1" s="1964"/>
      <c r="CY1" s="1964"/>
      <c r="CZ1" s="1964"/>
      <c r="DA1" s="1964"/>
      <c r="DB1" s="1964"/>
      <c r="DC1" s="1964"/>
      <c r="DD1" s="1964"/>
      <c r="DE1" s="1964"/>
      <c r="DF1" s="1964"/>
      <c r="DG1" s="1964"/>
      <c r="DH1" s="1964"/>
      <c r="DI1" s="1964"/>
      <c r="DJ1" s="1964"/>
      <c r="DK1" s="1964"/>
      <c r="DL1" s="1964"/>
      <c r="DM1" s="1964"/>
      <c r="DN1" s="1964"/>
      <c r="DO1" s="1964"/>
      <c r="DP1" s="1964"/>
      <c r="DQ1" s="1964"/>
      <c r="DR1" s="1964"/>
      <c r="DS1" s="1964"/>
      <c r="DT1" s="1964"/>
      <c r="DU1" s="1964"/>
      <c r="DV1" s="1964"/>
      <c r="DW1" s="1964"/>
      <c r="DX1" s="1964"/>
      <c r="DY1" s="1964"/>
      <c r="DZ1" s="1964"/>
      <c r="EA1" s="1964"/>
      <c r="EB1" s="1964"/>
      <c r="EC1" s="1964"/>
      <c r="ED1" s="1964"/>
      <c r="EE1" s="1964"/>
      <c r="EF1" s="1964"/>
    </row>
    <row r="2" spans="1:138" ht="24" customHeight="1" thickBot="1">
      <c r="A2" s="325"/>
      <c r="B2" s="325"/>
      <c r="C2" s="325"/>
      <c r="D2" s="325"/>
      <c r="E2" s="325"/>
      <c r="F2" s="325"/>
      <c r="G2" s="325"/>
      <c r="H2" s="325"/>
      <c r="I2" s="325"/>
      <c r="J2" s="325"/>
      <c r="K2" s="325"/>
      <c r="L2" s="325"/>
      <c r="M2" s="325"/>
      <c r="N2" s="325"/>
      <c r="O2" s="325"/>
      <c r="P2" s="325"/>
      <c r="Q2" s="325"/>
      <c r="R2" s="325"/>
      <c r="S2" s="325"/>
      <c r="T2" s="325"/>
      <c r="U2" s="325"/>
      <c r="V2" s="325"/>
      <c r="CV2" s="1973"/>
      <c r="CW2" s="1973"/>
      <c r="CX2" s="1973"/>
      <c r="CY2" s="1973"/>
      <c r="CZ2" s="1973"/>
      <c r="DA2" s="1973"/>
      <c r="DB2" s="1973"/>
      <c r="DC2" s="1973"/>
      <c r="DD2" s="1973"/>
      <c r="DE2" s="1973"/>
      <c r="DF2" s="1973"/>
      <c r="DG2" s="1973"/>
      <c r="DH2" s="1973"/>
      <c r="DI2" s="1973"/>
      <c r="DJ2" s="1973"/>
      <c r="DK2" s="1973"/>
      <c r="DL2" s="1973"/>
      <c r="DM2" s="1973"/>
      <c r="DN2" s="1973"/>
      <c r="DO2" s="1973"/>
      <c r="DP2" s="1973"/>
      <c r="DQ2" s="1973"/>
      <c r="DR2" s="1973"/>
      <c r="DS2" s="1973"/>
      <c r="DT2" s="1973"/>
      <c r="DU2" s="1973"/>
      <c r="DV2" s="1973"/>
      <c r="DW2" s="1973"/>
      <c r="DX2" s="1973"/>
      <c r="DY2" s="1973"/>
      <c r="DZ2" s="1973"/>
      <c r="EA2" s="1973"/>
      <c r="EB2" s="1973"/>
      <c r="EC2" s="1973"/>
      <c r="ED2" s="1973"/>
      <c r="EE2" s="1973"/>
      <c r="EF2" s="1973"/>
    </row>
    <row r="3" spans="1:138" s="333" customFormat="1" ht="27" customHeight="1" thickTop="1">
      <c r="A3" s="1949" t="s">
        <v>61</v>
      </c>
      <c r="B3" s="958"/>
      <c r="C3" s="1952">
        <v>2000</v>
      </c>
      <c r="D3" s="1952"/>
      <c r="E3" s="1952"/>
      <c r="F3" s="1952"/>
      <c r="G3" s="1952"/>
      <c r="H3" s="1952"/>
      <c r="I3" s="1952"/>
      <c r="J3" s="958"/>
      <c r="K3" s="1952">
        <v>2005</v>
      </c>
      <c r="L3" s="1952"/>
      <c r="M3" s="1952"/>
      <c r="N3" s="1952"/>
      <c r="O3" s="1952"/>
      <c r="P3" s="1952"/>
      <c r="Q3" s="1952"/>
      <c r="R3" s="958"/>
      <c r="S3" s="1955" t="s">
        <v>105</v>
      </c>
      <c r="T3" s="1955"/>
      <c r="U3" s="1955"/>
      <c r="V3" s="1955"/>
      <c r="W3" s="1955"/>
      <c r="X3" s="1955"/>
      <c r="Y3" s="1955"/>
      <c r="Z3" s="958"/>
      <c r="AA3" s="1952">
        <v>2008</v>
      </c>
      <c r="AB3" s="1952"/>
      <c r="AC3" s="1952"/>
      <c r="AD3" s="1952"/>
      <c r="AE3" s="1952"/>
      <c r="AF3" s="1952"/>
      <c r="AG3" s="1952"/>
      <c r="AH3" s="893"/>
      <c r="AI3" s="1955">
        <v>2009</v>
      </c>
      <c r="AJ3" s="1955"/>
      <c r="AK3" s="1955"/>
      <c r="AL3" s="1955"/>
      <c r="AM3" s="1955"/>
      <c r="AN3" s="1955"/>
      <c r="AO3" s="1955"/>
      <c r="AP3" s="893"/>
      <c r="AQ3" s="1955">
        <v>2010</v>
      </c>
      <c r="AR3" s="1955"/>
      <c r="AS3" s="1955"/>
      <c r="AT3" s="1955"/>
      <c r="AU3" s="1955"/>
      <c r="AV3" s="1955"/>
      <c r="AW3" s="1955"/>
      <c r="AX3" s="893"/>
      <c r="AY3" s="893"/>
      <c r="AZ3" s="1944">
        <v>2011</v>
      </c>
      <c r="BA3" s="1944"/>
      <c r="BB3" s="1944"/>
      <c r="BC3" s="1944"/>
      <c r="BD3" s="1944"/>
      <c r="BE3" s="1944"/>
      <c r="BF3" s="1944"/>
      <c r="BG3" s="893"/>
      <c r="BH3" s="1944">
        <v>2012</v>
      </c>
      <c r="BI3" s="1944"/>
      <c r="BJ3" s="1944"/>
      <c r="BK3" s="1944"/>
      <c r="BL3" s="1944"/>
      <c r="BM3" s="1944"/>
      <c r="BN3" s="1944"/>
      <c r="BO3" s="893"/>
      <c r="BP3" s="1944">
        <v>2013</v>
      </c>
      <c r="BQ3" s="1944"/>
      <c r="BR3" s="1944"/>
      <c r="BS3" s="1944"/>
      <c r="BT3" s="1944"/>
      <c r="BU3" s="1944"/>
      <c r="BV3" s="1944"/>
      <c r="BW3" s="893"/>
      <c r="BX3" s="1944">
        <v>2014</v>
      </c>
      <c r="BY3" s="1944"/>
      <c r="BZ3" s="1944"/>
      <c r="CA3" s="1944"/>
      <c r="CB3" s="1944"/>
      <c r="CC3" s="1944"/>
      <c r="CD3" s="1944"/>
      <c r="CE3" s="893"/>
      <c r="CF3" s="1944">
        <v>2015</v>
      </c>
      <c r="CG3" s="1944"/>
      <c r="CH3" s="1944"/>
      <c r="CI3" s="1944"/>
      <c r="CJ3" s="1944"/>
      <c r="CK3" s="1944"/>
      <c r="CL3" s="1944"/>
      <c r="CM3" s="1076"/>
      <c r="CN3" s="1965">
        <v>2016</v>
      </c>
      <c r="CO3" s="1965"/>
      <c r="CP3" s="1965"/>
      <c r="CQ3" s="1965"/>
      <c r="CR3" s="1965"/>
      <c r="CS3" s="1965"/>
      <c r="CT3" s="1965"/>
      <c r="CU3" s="947"/>
      <c r="CV3" s="1965">
        <v>2017</v>
      </c>
      <c r="CW3" s="1965"/>
      <c r="CX3" s="1965"/>
      <c r="CY3" s="1965"/>
      <c r="CZ3" s="1965"/>
      <c r="DA3" s="1965"/>
      <c r="DB3" s="1965"/>
      <c r="DC3" s="947"/>
      <c r="DD3" s="1965" t="s">
        <v>415</v>
      </c>
      <c r="DE3" s="1965"/>
      <c r="DF3" s="1965"/>
      <c r="DG3" s="1965"/>
      <c r="DH3" s="1965"/>
      <c r="DI3" s="1965"/>
      <c r="DJ3" s="1965"/>
      <c r="DK3" s="1750"/>
      <c r="DL3" s="1965">
        <v>2018</v>
      </c>
      <c r="DM3" s="1965"/>
      <c r="DN3" s="1965"/>
      <c r="DO3" s="1965"/>
      <c r="DP3" s="1965"/>
      <c r="DQ3" s="1965"/>
      <c r="DR3" s="1965"/>
      <c r="DS3" s="1455"/>
      <c r="DT3" s="1963" t="s">
        <v>430</v>
      </c>
      <c r="DU3" s="1963"/>
      <c r="DV3" s="1963"/>
      <c r="DW3" s="1963"/>
      <c r="DX3" s="1963"/>
      <c r="DY3" s="1963"/>
      <c r="DZ3" s="1963"/>
      <c r="EA3" s="1963"/>
      <c r="EB3" s="1966" t="s">
        <v>401</v>
      </c>
      <c r="EC3" s="1966"/>
      <c r="ED3" s="1797"/>
      <c r="EE3" s="1966" t="s">
        <v>395</v>
      </c>
      <c r="EF3" s="1966"/>
      <c r="EG3" s="1808"/>
      <c r="EH3" s="1808"/>
    </row>
    <row r="4" spans="1:138" ht="38.25" customHeight="1">
      <c r="A4" s="1950"/>
      <c r="B4" s="456"/>
      <c r="C4" s="2022" t="s">
        <v>0</v>
      </c>
      <c r="D4" s="2025" t="s">
        <v>54</v>
      </c>
      <c r="E4" s="2022" t="s">
        <v>1</v>
      </c>
      <c r="F4" s="2022"/>
      <c r="G4" s="2022" t="s">
        <v>2</v>
      </c>
      <c r="H4" s="2025" t="s">
        <v>46</v>
      </c>
      <c r="I4" s="2022" t="s">
        <v>43</v>
      </c>
      <c r="J4" s="468"/>
      <c r="K4" s="2022" t="s">
        <v>0</v>
      </c>
      <c r="L4" s="2025" t="s">
        <v>54</v>
      </c>
      <c r="M4" s="2022" t="s">
        <v>1</v>
      </c>
      <c r="N4" s="2022"/>
      <c r="O4" s="2022" t="s">
        <v>2</v>
      </c>
      <c r="P4" s="2025" t="s">
        <v>46</v>
      </c>
      <c r="Q4" s="2022" t="s">
        <v>43</v>
      </c>
      <c r="R4" s="468"/>
      <c r="S4" s="1959" t="s">
        <v>0</v>
      </c>
      <c r="T4" s="1956" t="s">
        <v>54</v>
      </c>
      <c r="U4" s="1959" t="s">
        <v>1</v>
      </c>
      <c r="V4" s="1959"/>
      <c r="W4" s="1959" t="s">
        <v>2</v>
      </c>
      <c r="X4" s="1956" t="s">
        <v>46</v>
      </c>
      <c r="Y4" s="1959" t="s">
        <v>43</v>
      </c>
      <c r="Z4" s="456"/>
      <c r="AA4" s="1959" t="s">
        <v>0</v>
      </c>
      <c r="AB4" s="1956" t="s">
        <v>54</v>
      </c>
      <c r="AC4" s="1959" t="s">
        <v>1</v>
      </c>
      <c r="AD4" s="1959"/>
      <c r="AE4" s="1959" t="s">
        <v>2</v>
      </c>
      <c r="AF4" s="1956" t="s">
        <v>46</v>
      </c>
      <c r="AG4" s="1959" t="s">
        <v>43</v>
      </c>
      <c r="AH4" s="462"/>
      <c r="AI4" s="1959" t="s">
        <v>0</v>
      </c>
      <c r="AJ4" s="1956" t="s">
        <v>54</v>
      </c>
      <c r="AK4" s="1959" t="s">
        <v>1</v>
      </c>
      <c r="AL4" s="1959"/>
      <c r="AM4" s="1959" t="s">
        <v>2</v>
      </c>
      <c r="AN4" s="1956" t="s">
        <v>46</v>
      </c>
      <c r="AO4" s="1959" t="s">
        <v>43</v>
      </c>
      <c r="AP4" s="462"/>
      <c r="AQ4" s="1959" t="s">
        <v>0</v>
      </c>
      <c r="AR4" s="1956" t="s">
        <v>54</v>
      </c>
      <c r="AS4" s="1959" t="s">
        <v>1</v>
      </c>
      <c r="AT4" s="1959"/>
      <c r="AU4" s="1959" t="s">
        <v>2</v>
      </c>
      <c r="AV4" s="1956" t="s">
        <v>46</v>
      </c>
      <c r="AW4" s="1959" t="s">
        <v>43</v>
      </c>
      <c r="AX4" s="462"/>
      <c r="AY4" s="462"/>
      <c r="AZ4" s="1959" t="s">
        <v>0</v>
      </c>
      <c r="BA4" s="1956" t="s">
        <v>54</v>
      </c>
      <c r="BB4" s="1959" t="s">
        <v>1</v>
      </c>
      <c r="BC4" s="1959"/>
      <c r="BD4" s="1959" t="s">
        <v>2</v>
      </c>
      <c r="BE4" s="1956" t="s">
        <v>46</v>
      </c>
      <c r="BF4" s="1959" t="s">
        <v>43</v>
      </c>
      <c r="BG4" s="462"/>
      <c r="BH4" s="1959" t="s">
        <v>0</v>
      </c>
      <c r="BI4" s="1956" t="s">
        <v>54</v>
      </c>
      <c r="BJ4" s="1959" t="s">
        <v>1</v>
      </c>
      <c r="BK4" s="1959"/>
      <c r="BL4" s="1959" t="s">
        <v>2</v>
      </c>
      <c r="BM4" s="1956" t="s">
        <v>46</v>
      </c>
      <c r="BN4" s="1959" t="s">
        <v>43</v>
      </c>
      <c r="BO4" s="462"/>
      <c r="BP4" s="1924" t="s">
        <v>0</v>
      </c>
      <c r="BQ4" s="1937" t="s">
        <v>54</v>
      </c>
      <c r="BR4" s="1982" t="s">
        <v>1</v>
      </c>
      <c r="BS4" s="1982"/>
      <c r="BT4" s="1924" t="s">
        <v>2</v>
      </c>
      <c r="BU4" s="1925" t="s">
        <v>46</v>
      </c>
      <c r="BV4" s="1933" t="s">
        <v>43</v>
      </c>
      <c r="BW4" s="462"/>
      <c r="BX4" s="1924" t="s">
        <v>0</v>
      </c>
      <c r="BY4" s="1937" t="s">
        <v>54</v>
      </c>
      <c r="BZ4" s="1982" t="s">
        <v>1</v>
      </c>
      <c r="CA4" s="1982"/>
      <c r="CB4" s="1924" t="s">
        <v>2</v>
      </c>
      <c r="CC4" s="1925" t="s">
        <v>46</v>
      </c>
      <c r="CD4" s="1933" t="s">
        <v>43</v>
      </c>
      <c r="CE4" s="462"/>
      <c r="CF4" s="1922" t="s">
        <v>0</v>
      </c>
      <c r="CG4" s="1939" t="s">
        <v>54</v>
      </c>
      <c r="CH4" s="1921" t="s">
        <v>1</v>
      </c>
      <c r="CI4" s="1921"/>
      <c r="CJ4" s="1922" t="s">
        <v>2</v>
      </c>
      <c r="CK4" s="1945" t="s">
        <v>46</v>
      </c>
      <c r="CL4" s="1946" t="s">
        <v>43</v>
      </c>
      <c r="CM4" s="1069"/>
      <c r="CN4" s="1959" t="s">
        <v>0</v>
      </c>
      <c r="CO4" s="1956" t="s">
        <v>54</v>
      </c>
      <c r="CP4" s="1958" t="s">
        <v>1</v>
      </c>
      <c r="CQ4" s="1958"/>
      <c r="CR4" s="1959" t="s">
        <v>2</v>
      </c>
      <c r="CS4" s="1956" t="s">
        <v>46</v>
      </c>
      <c r="CT4" s="1961" t="s">
        <v>43</v>
      </c>
      <c r="CU4" s="1397"/>
      <c r="CV4" s="1959" t="s">
        <v>0</v>
      </c>
      <c r="CW4" s="1956" t="s">
        <v>54</v>
      </c>
      <c r="CX4" s="1958" t="s">
        <v>1</v>
      </c>
      <c r="CY4" s="1958"/>
      <c r="CZ4" s="1959" t="s">
        <v>2</v>
      </c>
      <c r="DA4" s="1956" t="s">
        <v>46</v>
      </c>
      <c r="DB4" s="1961" t="s">
        <v>43</v>
      </c>
      <c r="DC4" s="1052"/>
      <c r="DD4" s="1959" t="s">
        <v>0</v>
      </c>
      <c r="DE4" s="1956" t="s">
        <v>54</v>
      </c>
      <c r="DF4" s="1958" t="s">
        <v>1</v>
      </c>
      <c r="DG4" s="1958"/>
      <c r="DH4" s="1959" t="s">
        <v>2</v>
      </c>
      <c r="DI4" s="1956" t="s">
        <v>46</v>
      </c>
      <c r="DJ4" s="1961" t="s">
        <v>43</v>
      </c>
      <c r="DK4" s="1748"/>
      <c r="DL4" s="1959" t="s">
        <v>0</v>
      </c>
      <c r="DM4" s="1956" t="s">
        <v>54</v>
      </c>
      <c r="DN4" s="1958" t="s">
        <v>1</v>
      </c>
      <c r="DO4" s="1958"/>
      <c r="DP4" s="1959" t="s">
        <v>2</v>
      </c>
      <c r="DQ4" s="1956" t="s">
        <v>46</v>
      </c>
      <c r="DR4" s="1961" t="s">
        <v>43</v>
      </c>
      <c r="DS4" s="1451"/>
      <c r="DT4" s="1942" t="s">
        <v>0</v>
      </c>
      <c r="DU4" s="1968" t="s">
        <v>54</v>
      </c>
      <c r="DV4" s="1970" t="s">
        <v>1</v>
      </c>
      <c r="DW4" s="1970"/>
      <c r="DX4" s="1942" t="s">
        <v>2</v>
      </c>
      <c r="DY4" s="1968" t="s">
        <v>46</v>
      </c>
      <c r="DZ4" s="1971" t="s">
        <v>43</v>
      </c>
      <c r="EA4" s="1971"/>
      <c r="EB4" s="1967"/>
      <c r="EC4" s="1967"/>
      <c r="ED4" s="1798"/>
      <c r="EE4" s="1967"/>
      <c r="EF4" s="1967"/>
      <c r="EG4" s="1812"/>
      <c r="EH4" s="1812"/>
    </row>
    <row r="5" spans="1:138" ht="45.75" customHeight="1" thickBot="1">
      <c r="A5" s="1951"/>
      <c r="B5" s="369"/>
      <c r="C5" s="2023"/>
      <c r="D5" s="2026"/>
      <c r="E5" s="466" t="s">
        <v>3</v>
      </c>
      <c r="F5" s="466" t="s">
        <v>4</v>
      </c>
      <c r="G5" s="2023"/>
      <c r="H5" s="2026"/>
      <c r="I5" s="2023"/>
      <c r="J5" s="466"/>
      <c r="K5" s="2023"/>
      <c r="L5" s="2026"/>
      <c r="M5" s="466" t="s">
        <v>3</v>
      </c>
      <c r="N5" s="466" t="s">
        <v>4</v>
      </c>
      <c r="O5" s="2023"/>
      <c r="P5" s="2026"/>
      <c r="Q5" s="2023"/>
      <c r="R5" s="466"/>
      <c r="S5" s="1960"/>
      <c r="T5" s="1957"/>
      <c r="U5" s="369" t="s">
        <v>3</v>
      </c>
      <c r="V5" s="369" t="s">
        <v>4</v>
      </c>
      <c r="W5" s="1960"/>
      <c r="X5" s="1957"/>
      <c r="Y5" s="1960"/>
      <c r="Z5" s="369"/>
      <c r="AA5" s="1960"/>
      <c r="AB5" s="1957"/>
      <c r="AC5" s="369" t="s">
        <v>3</v>
      </c>
      <c r="AD5" s="369" t="s">
        <v>4</v>
      </c>
      <c r="AE5" s="1960"/>
      <c r="AF5" s="1957"/>
      <c r="AG5" s="1960"/>
      <c r="AH5" s="463"/>
      <c r="AI5" s="1960"/>
      <c r="AJ5" s="1957"/>
      <c r="AK5" s="369" t="s">
        <v>3</v>
      </c>
      <c r="AL5" s="369" t="s">
        <v>4</v>
      </c>
      <c r="AM5" s="1960"/>
      <c r="AN5" s="1957"/>
      <c r="AO5" s="1960"/>
      <c r="AP5" s="463"/>
      <c r="AQ5" s="1960"/>
      <c r="AR5" s="1957"/>
      <c r="AS5" s="369" t="s">
        <v>3</v>
      </c>
      <c r="AT5" s="369" t="s">
        <v>4</v>
      </c>
      <c r="AU5" s="1960"/>
      <c r="AV5" s="1957"/>
      <c r="AW5" s="1960"/>
      <c r="AX5" s="463"/>
      <c r="AY5" s="463"/>
      <c r="AZ5" s="1960"/>
      <c r="BA5" s="1957"/>
      <c r="BB5" s="961" t="s">
        <v>3</v>
      </c>
      <c r="BC5" s="961" t="s">
        <v>4</v>
      </c>
      <c r="BD5" s="1960"/>
      <c r="BE5" s="1957"/>
      <c r="BF5" s="1960"/>
      <c r="BG5" s="463"/>
      <c r="BH5" s="1960"/>
      <c r="BI5" s="1957"/>
      <c r="BJ5" s="1072" t="s">
        <v>3</v>
      </c>
      <c r="BK5" s="1072" t="s">
        <v>4</v>
      </c>
      <c r="BL5" s="1960"/>
      <c r="BM5" s="1957"/>
      <c r="BN5" s="1960"/>
      <c r="BO5" s="463"/>
      <c r="BP5" s="1923"/>
      <c r="BQ5" s="1938"/>
      <c r="BR5" s="1068" t="s">
        <v>3</v>
      </c>
      <c r="BS5" s="1068" t="s">
        <v>4</v>
      </c>
      <c r="BT5" s="1923"/>
      <c r="BU5" s="1926"/>
      <c r="BV5" s="1934"/>
      <c r="BW5" s="463"/>
      <c r="BX5" s="1923"/>
      <c r="BY5" s="1938"/>
      <c r="BZ5" s="1068" t="s">
        <v>3</v>
      </c>
      <c r="CA5" s="1068" t="s">
        <v>4</v>
      </c>
      <c r="CB5" s="1923"/>
      <c r="CC5" s="1926"/>
      <c r="CD5" s="1934"/>
      <c r="CE5" s="463"/>
      <c r="CF5" s="1923"/>
      <c r="CG5" s="1938"/>
      <c r="CH5" s="1068" t="s">
        <v>3</v>
      </c>
      <c r="CI5" s="1068" t="s">
        <v>4</v>
      </c>
      <c r="CJ5" s="1923"/>
      <c r="CK5" s="1926"/>
      <c r="CL5" s="1934"/>
      <c r="CM5" s="1070"/>
      <c r="CN5" s="1960"/>
      <c r="CO5" s="1957"/>
      <c r="CP5" s="1072" t="s">
        <v>3</v>
      </c>
      <c r="CQ5" s="1072" t="s">
        <v>4</v>
      </c>
      <c r="CR5" s="1960"/>
      <c r="CS5" s="1957"/>
      <c r="CT5" s="1962"/>
      <c r="CU5" s="1398"/>
      <c r="CV5" s="1960"/>
      <c r="CW5" s="1957"/>
      <c r="CX5" s="1072" t="s">
        <v>3</v>
      </c>
      <c r="CY5" s="1072" t="s">
        <v>4</v>
      </c>
      <c r="CZ5" s="1960"/>
      <c r="DA5" s="1957"/>
      <c r="DB5" s="1962"/>
      <c r="DC5" s="1051"/>
      <c r="DD5" s="1960"/>
      <c r="DE5" s="1957"/>
      <c r="DF5" s="1400" t="s">
        <v>3</v>
      </c>
      <c r="DG5" s="1400" t="s">
        <v>4</v>
      </c>
      <c r="DH5" s="1960"/>
      <c r="DI5" s="1957"/>
      <c r="DJ5" s="1962"/>
      <c r="DK5" s="1749"/>
      <c r="DL5" s="1960"/>
      <c r="DM5" s="1957"/>
      <c r="DN5" s="1767" t="s">
        <v>3</v>
      </c>
      <c r="DO5" s="1767" t="s">
        <v>4</v>
      </c>
      <c r="DP5" s="1960"/>
      <c r="DQ5" s="1957"/>
      <c r="DR5" s="1962"/>
      <c r="DS5" s="1452"/>
      <c r="DT5" s="1943"/>
      <c r="DU5" s="1969"/>
      <c r="DV5" s="1799" t="s">
        <v>3</v>
      </c>
      <c r="DW5" s="1799" t="s">
        <v>4</v>
      </c>
      <c r="DX5" s="1943"/>
      <c r="DY5" s="1969"/>
      <c r="DZ5" s="1972"/>
      <c r="EA5" s="1972"/>
      <c r="EB5" s="1805" t="s">
        <v>431</v>
      </c>
      <c r="EC5" s="1805" t="s">
        <v>432</v>
      </c>
      <c r="ED5" s="1806"/>
      <c r="EE5" s="1805" t="s">
        <v>431</v>
      </c>
      <c r="EF5" s="1805" t="s">
        <v>432</v>
      </c>
      <c r="EG5" s="1812"/>
      <c r="EH5" s="1812"/>
    </row>
    <row r="6" spans="1:138" ht="8.1" customHeight="1" thickTop="1">
      <c r="A6" s="183"/>
      <c r="B6" s="302"/>
      <c r="C6" s="302"/>
      <c r="D6" s="302"/>
      <c r="E6" s="302"/>
      <c r="F6" s="302"/>
      <c r="G6" s="302"/>
      <c r="H6" s="302"/>
      <c r="I6" s="302"/>
      <c r="J6" s="302"/>
      <c r="K6" s="302"/>
      <c r="L6" s="302"/>
      <c r="M6" s="302"/>
      <c r="N6" s="302"/>
      <c r="O6" s="302"/>
      <c r="P6" s="302"/>
      <c r="Q6" s="302"/>
      <c r="R6" s="302"/>
      <c r="S6" s="302"/>
      <c r="T6" s="302"/>
      <c r="U6" s="302"/>
      <c r="V6" s="294"/>
      <c r="W6" s="294"/>
      <c r="X6" s="294"/>
      <c r="Y6" s="294"/>
      <c r="Z6" s="294"/>
      <c r="AA6" s="302"/>
      <c r="AB6" s="302"/>
      <c r="AC6" s="302"/>
      <c r="AD6" s="294"/>
      <c r="AE6" s="294"/>
      <c r="AF6" s="294"/>
      <c r="AG6" s="294"/>
      <c r="AH6" s="294"/>
      <c r="AI6" s="302"/>
      <c r="AJ6" s="302"/>
      <c r="AK6" s="302"/>
      <c r="AL6" s="294"/>
      <c r="AM6" s="294"/>
      <c r="AN6" s="294"/>
      <c r="AO6" s="294"/>
      <c r="AP6" s="294"/>
      <c r="AQ6" s="294"/>
      <c r="AR6" s="294"/>
      <c r="AS6" s="294"/>
      <c r="AT6" s="294"/>
      <c r="AU6" s="294"/>
      <c r="AV6" s="294"/>
      <c r="AW6" s="294"/>
      <c r="AX6" s="294"/>
      <c r="AY6" s="294"/>
      <c r="AZ6" s="294"/>
      <c r="BA6" s="294"/>
      <c r="BB6" s="294"/>
      <c r="BC6" s="294"/>
      <c r="BD6" s="294"/>
      <c r="BE6" s="294"/>
      <c r="BF6" s="294"/>
      <c r="BG6" s="294"/>
      <c r="BH6" s="191"/>
      <c r="BI6" s="191"/>
      <c r="BJ6" s="191"/>
      <c r="BK6" s="191"/>
      <c r="BL6" s="191"/>
      <c r="BM6" s="191"/>
      <c r="BN6" s="191"/>
      <c r="BO6" s="191"/>
      <c r="BP6" s="193"/>
      <c r="BQ6" s="193"/>
      <c r="BR6" s="193"/>
      <c r="BS6" s="193"/>
      <c r="BT6" s="193"/>
      <c r="BU6" s="192"/>
      <c r="BV6" s="192"/>
      <c r="BW6" s="191"/>
      <c r="BX6" s="193"/>
      <c r="BY6" s="193"/>
      <c r="BZ6" s="193"/>
      <c r="CA6" s="193"/>
      <c r="CB6" s="193"/>
      <c r="CC6" s="192"/>
      <c r="CD6" s="192"/>
      <c r="CE6" s="191"/>
      <c r="CF6" s="193"/>
      <c r="CG6" s="193"/>
      <c r="CH6" s="193"/>
      <c r="CI6" s="193"/>
      <c r="CJ6" s="193"/>
      <c r="CK6" s="192"/>
      <c r="CL6" s="192"/>
      <c r="CM6" s="192"/>
      <c r="CN6" s="192"/>
      <c r="CO6" s="192"/>
      <c r="CP6" s="192"/>
      <c r="CQ6" s="192"/>
      <c r="CR6" s="192"/>
      <c r="CS6" s="192"/>
      <c r="CT6" s="192"/>
      <c r="CU6" s="192"/>
      <c r="CV6" s="193"/>
      <c r="CW6" s="193"/>
      <c r="CX6" s="193"/>
      <c r="CY6" s="193"/>
      <c r="CZ6" s="193"/>
      <c r="DA6" s="192"/>
      <c r="DB6" s="192"/>
      <c r="DC6" s="192"/>
      <c r="DD6" s="259"/>
      <c r="DE6" s="259"/>
      <c r="DF6" s="259"/>
      <c r="DG6" s="259"/>
      <c r="DH6" s="259"/>
      <c r="DI6" s="259"/>
      <c r="DJ6" s="260"/>
      <c r="DK6" s="260"/>
      <c r="DL6" s="260"/>
      <c r="DM6" s="260"/>
      <c r="DN6" s="260"/>
      <c r="DO6" s="260"/>
      <c r="DP6" s="260"/>
      <c r="DQ6" s="260"/>
      <c r="DR6" s="260"/>
      <c r="DS6" s="260"/>
      <c r="DT6" s="260"/>
      <c r="DU6" s="260"/>
      <c r="DV6" s="260"/>
      <c r="DW6" s="260"/>
      <c r="DX6" s="260"/>
      <c r="DY6" s="260"/>
      <c r="DZ6" s="260"/>
      <c r="EA6" s="260"/>
      <c r="EB6" s="1811"/>
      <c r="EC6" s="1811"/>
      <c r="ED6" s="1811"/>
      <c r="EE6" s="1811"/>
      <c r="EF6" s="1811"/>
      <c r="EG6" s="1812"/>
      <c r="EH6" s="1812"/>
    </row>
    <row r="7" spans="1:138" ht="20.100000000000001" customHeight="1">
      <c r="A7" s="768" t="s">
        <v>5</v>
      </c>
      <c r="B7" s="578"/>
      <c r="C7" s="579">
        <v>19.750713778154573</v>
      </c>
      <c r="D7" s="579">
        <v>0.57804738315324811</v>
      </c>
      <c r="E7" s="579">
        <v>18.615741596853184</v>
      </c>
      <c r="F7" s="579">
        <v>20.885685959455966</v>
      </c>
      <c r="G7" s="579">
        <v>2.9267164197002429</v>
      </c>
      <c r="H7" s="580">
        <v>6785.7662870004806</v>
      </c>
      <c r="I7" s="581">
        <v>7604</v>
      </c>
      <c r="J7" s="821"/>
      <c r="K7" s="819">
        <v>20.228946528735953</v>
      </c>
      <c r="L7" s="819">
        <v>1.3935540150424579</v>
      </c>
      <c r="M7" s="819">
        <v>17.482659325513993</v>
      </c>
      <c r="N7" s="819">
        <v>22.975233731957911</v>
      </c>
      <c r="O7" s="819">
        <v>6.888910468287925</v>
      </c>
      <c r="P7" s="819">
        <v>1414.6563470000008</v>
      </c>
      <c r="Q7" s="820">
        <v>1584</v>
      </c>
      <c r="R7" s="821"/>
      <c r="S7" s="579">
        <v>17.402871275070794</v>
      </c>
      <c r="T7" s="579">
        <v>1.2679123845529061</v>
      </c>
      <c r="U7" s="579">
        <v>14.903935654677991</v>
      </c>
      <c r="V7" s="579">
        <v>19.901806895463597</v>
      </c>
      <c r="W7" s="579">
        <v>7.2856505372717502</v>
      </c>
      <c r="X7" s="580">
        <v>1432.7238939999888</v>
      </c>
      <c r="Y7" s="581">
        <v>1562</v>
      </c>
      <c r="Z7" s="580"/>
      <c r="AA7" s="579">
        <v>17.885443708301523</v>
      </c>
      <c r="AB7" s="579">
        <v>0.96378190877654168</v>
      </c>
      <c r="AC7" s="579">
        <v>15.992925596193174</v>
      </c>
      <c r="AD7" s="579">
        <v>19.777961820409867</v>
      </c>
      <c r="AE7" s="579">
        <v>5.3886385179765082</v>
      </c>
      <c r="AF7" s="581">
        <v>3399.8099119999415</v>
      </c>
      <c r="AG7" s="581">
        <v>3698</v>
      </c>
      <c r="AH7" s="579"/>
      <c r="AI7" s="690">
        <v>17.975758150031531</v>
      </c>
      <c r="AJ7" s="579">
        <v>0.68544491563555665</v>
      </c>
      <c r="AK7" s="579">
        <v>16.630779397661893</v>
      </c>
      <c r="AL7" s="579">
        <v>19.320736902401169</v>
      </c>
      <c r="AM7" s="579">
        <v>3.813162760171839</v>
      </c>
      <c r="AN7" s="580">
        <v>5324.6670600000352</v>
      </c>
      <c r="AO7" s="771">
        <v>5880</v>
      </c>
      <c r="AP7" s="579"/>
      <c r="AQ7" s="647">
        <v>18.918499802317545</v>
      </c>
      <c r="AR7" s="579">
        <v>0.76034497909466048</v>
      </c>
      <c r="AS7" s="579">
        <v>17.42652794152308</v>
      </c>
      <c r="AT7" s="579">
        <v>20.410471663112009</v>
      </c>
      <c r="AU7" s="579">
        <v>4.0190553534351441</v>
      </c>
      <c r="AV7" s="580">
        <v>4943.04808399999</v>
      </c>
      <c r="AW7" s="581">
        <v>5373</v>
      </c>
      <c r="AX7" s="579"/>
      <c r="AY7" s="579"/>
      <c r="AZ7" s="647">
        <v>17.648854984580975</v>
      </c>
      <c r="BA7" s="579">
        <v>0.74335887874044049</v>
      </c>
      <c r="BB7" s="579">
        <v>16.190220174986028</v>
      </c>
      <c r="BC7" s="579">
        <v>19.107489794175923</v>
      </c>
      <c r="BD7" s="579">
        <v>4.2119382780915826</v>
      </c>
      <c r="BE7" s="580">
        <v>4963.6155589999453</v>
      </c>
      <c r="BF7" s="771">
        <v>5333</v>
      </c>
      <c r="BG7" s="579"/>
      <c r="BH7" s="773">
        <v>15.308810003983316</v>
      </c>
      <c r="BI7" s="772">
        <v>0.65560304179074613</v>
      </c>
      <c r="BJ7" s="772">
        <v>14.022650498795153</v>
      </c>
      <c r="BK7" s="772">
        <v>16.594969509171481</v>
      </c>
      <c r="BL7" s="772">
        <v>4.2825212516202091</v>
      </c>
      <c r="BM7" s="585">
        <v>5155.7646269999286</v>
      </c>
      <c r="BN7" s="585">
        <v>5610</v>
      </c>
      <c r="BO7" s="582"/>
      <c r="BP7" s="689">
        <v>13.70394641386777</v>
      </c>
      <c r="BQ7" s="690">
        <v>0.64623134366980772</v>
      </c>
      <c r="BR7" s="690">
        <v>12.436138409614925</v>
      </c>
      <c r="BS7" s="690">
        <v>14.971754418120616</v>
      </c>
      <c r="BT7" s="690">
        <v>4.7156587172279867</v>
      </c>
      <c r="BU7" s="695">
        <v>4686.2234980000057</v>
      </c>
      <c r="BV7" s="695">
        <v>5149</v>
      </c>
      <c r="BW7" s="694"/>
      <c r="BX7" s="689">
        <v>15.2886408917359</v>
      </c>
      <c r="BY7" s="690">
        <v>0.66524753358250788</v>
      </c>
      <c r="BZ7" s="690">
        <v>13.983646618096044</v>
      </c>
      <c r="CA7" s="690">
        <v>16.593635165375755</v>
      </c>
      <c r="CB7" s="690">
        <v>4.3512535763862425</v>
      </c>
      <c r="CC7" s="695">
        <v>5212.9476559999703</v>
      </c>
      <c r="CD7" s="695">
        <v>5535</v>
      </c>
      <c r="CE7" s="694"/>
      <c r="CF7" s="689">
        <v>15.474186759028299</v>
      </c>
      <c r="CG7" s="690">
        <v>0.40567051855926728</v>
      </c>
      <c r="CH7" s="690">
        <v>14.678778981768509</v>
      </c>
      <c r="CI7" s="690">
        <v>16.269594536288089</v>
      </c>
      <c r="CJ7" s="690">
        <v>2.6215950788016813</v>
      </c>
      <c r="CK7" s="695">
        <v>6925.5283440000067</v>
      </c>
      <c r="CL7" s="695">
        <v>14123</v>
      </c>
      <c r="CM7" s="695"/>
      <c r="CN7" s="689">
        <v>14.962971301473333</v>
      </c>
      <c r="CO7" s="690">
        <v>0.42699699033100236</v>
      </c>
      <c r="CP7" s="690">
        <v>14.125745272049887</v>
      </c>
      <c r="CQ7" s="690">
        <v>15.800197330896779</v>
      </c>
      <c r="CR7" s="690">
        <v>2.8536911668670912</v>
      </c>
      <c r="CS7" s="695">
        <v>6991.7630190000355</v>
      </c>
      <c r="CT7" s="695">
        <v>12211</v>
      </c>
      <c r="CU7" s="695"/>
      <c r="CV7" s="689">
        <v>14.415208201014917</v>
      </c>
      <c r="CW7" s="690">
        <v>0.43625760197603192</v>
      </c>
      <c r="CX7" s="690">
        <v>13.559825469937106</v>
      </c>
      <c r="CY7" s="690">
        <v>15.270590932092729</v>
      </c>
      <c r="CZ7" s="690">
        <v>3.0263704546793626</v>
      </c>
      <c r="DA7" s="695">
        <v>6665.0086950000241</v>
      </c>
      <c r="DB7" s="695">
        <v>12827</v>
      </c>
      <c r="DC7" s="695"/>
      <c r="DD7" s="689">
        <v>14.594202725340935</v>
      </c>
      <c r="DE7" s="690">
        <v>0.55761336667344663</v>
      </c>
      <c r="DF7" s="690">
        <v>13.500324949280898</v>
      </c>
      <c r="DG7" s="690">
        <v>15.688080501400972</v>
      </c>
      <c r="DH7" s="690">
        <v>3.8207867683324936</v>
      </c>
      <c r="DI7" s="695">
        <v>3029.4177580000141</v>
      </c>
      <c r="DJ7" s="695">
        <v>6481</v>
      </c>
      <c r="DK7" s="695"/>
      <c r="DL7" s="689">
        <v>14.063410428357939</v>
      </c>
      <c r="DM7" s="690">
        <v>0.3903201501701572</v>
      </c>
      <c r="DN7" s="690">
        <v>13.298083622819984</v>
      </c>
      <c r="DO7" s="690">
        <v>14.828737233895895</v>
      </c>
      <c r="DP7" s="690">
        <v>2.7754302710465049</v>
      </c>
      <c r="DQ7" s="690">
        <v>6057.0749630000028</v>
      </c>
      <c r="DR7" s="695">
        <v>13121</v>
      </c>
      <c r="DS7" s="1825"/>
      <c r="DT7" s="690">
        <v>14.878496366195368</v>
      </c>
      <c r="DU7" s="690">
        <v>0.59893647778764447</v>
      </c>
      <c r="DV7" s="690">
        <v>13.703539582647217</v>
      </c>
      <c r="DW7" s="690">
        <v>16.053453149743518</v>
      </c>
      <c r="DX7" s="690">
        <v>4.0255175190179564</v>
      </c>
      <c r="DY7" s="691">
        <v>2748.088469000008</v>
      </c>
      <c r="DZ7" s="691">
        <v>6018</v>
      </c>
      <c r="EA7" s="690"/>
      <c r="EB7" s="887">
        <v>-0.4</v>
      </c>
      <c r="EC7" s="881">
        <v>0.8</v>
      </c>
      <c r="ED7" s="695"/>
      <c r="EE7" s="1587" t="s">
        <v>258</v>
      </c>
      <c r="EF7" s="1588" t="s">
        <v>258</v>
      </c>
    </row>
    <row r="8" spans="1:138" ht="5.0999999999999996" customHeight="1">
      <c r="A8" s="608"/>
      <c r="B8" s="587"/>
      <c r="C8" s="1420"/>
      <c r="D8" s="1420"/>
      <c r="E8" s="1420"/>
      <c r="F8" s="1420"/>
      <c r="G8" s="1420"/>
      <c r="H8" s="589"/>
      <c r="I8" s="590"/>
      <c r="J8" s="826"/>
      <c r="K8" s="824"/>
      <c r="L8" s="824"/>
      <c r="M8" s="824"/>
      <c r="N8" s="824"/>
      <c r="O8" s="824"/>
      <c r="P8" s="824"/>
      <c r="Q8" s="825"/>
      <c r="R8" s="826"/>
      <c r="S8" s="1420"/>
      <c r="T8" s="1420"/>
      <c r="U8" s="1420"/>
      <c r="V8" s="1420"/>
      <c r="W8" s="1420"/>
      <c r="X8" s="589"/>
      <c r="Y8" s="590"/>
      <c r="Z8" s="589"/>
      <c r="AA8" s="1420"/>
      <c r="AB8" s="1420"/>
      <c r="AC8" s="1420"/>
      <c r="AD8" s="1420"/>
      <c r="AE8" s="1420"/>
      <c r="AF8" s="590"/>
      <c r="AG8" s="590"/>
      <c r="AH8" s="1420"/>
      <c r="AI8" s="697"/>
      <c r="AJ8" s="1420"/>
      <c r="AK8" s="1420"/>
      <c r="AL8" s="1420"/>
      <c r="AM8" s="1420"/>
      <c r="AN8" s="589"/>
      <c r="AO8" s="776"/>
      <c r="AP8" s="1420"/>
      <c r="AQ8" s="1430"/>
      <c r="AR8" s="1420"/>
      <c r="AS8" s="1420"/>
      <c r="AT8" s="1420"/>
      <c r="AU8" s="1420"/>
      <c r="AV8" s="589"/>
      <c r="AW8" s="590"/>
      <c r="AX8" s="1420"/>
      <c r="AY8" s="1420"/>
      <c r="AZ8" s="1430"/>
      <c r="BA8" s="1420"/>
      <c r="BB8" s="1420"/>
      <c r="BC8" s="1420"/>
      <c r="BD8" s="1420"/>
      <c r="BE8" s="589"/>
      <c r="BF8" s="776"/>
      <c r="BG8" s="1420"/>
      <c r="BH8" s="800"/>
      <c r="BI8" s="1416"/>
      <c r="BJ8" s="1416"/>
      <c r="BK8" s="1416"/>
      <c r="BL8" s="1416"/>
      <c r="BM8" s="1422"/>
      <c r="BN8" s="1422"/>
      <c r="BO8" s="591"/>
      <c r="BP8" s="697"/>
      <c r="BQ8" s="697"/>
      <c r="BR8" s="697"/>
      <c r="BS8" s="697"/>
      <c r="BT8" s="697"/>
      <c r="BU8" s="703"/>
      <c r="BV8" s="703"/>
      <c r="BW8" s="701"/>
      <c r="BX8" s="696"/>
      <c r="BY8" s="697"/>
      <c r="BZ8" s="697"/>
      <c r="CA8" s="697"/>
      <c r="CB8" s="697"/>
      <c r="CC8" s="703"/>
      <c r="CD8" s="703"/>
      <c r="CE8" s="701"/>
      <c r="CF8" s="696"/>
      <c r="CG8" s="697"/>
      <c r="CH8" s="697"/>
      <c r="CI8" s="697"/>
      <c r="CJ8" s="697"/>
      <c r="CK8" s="703"/>
      <c r="CL8" s="703"/>
      <c r="CM8" s="703"/>
      <c r="CN8" s="696"/>
      <c r="CO8" s="697"/>
      <c r="CP8" s="697"/>
      <c r="CQ8" s="697"/>
      <c r="CR8" s="697"/>
      <c r="CS8" s="703"/>
      <c r="CT8" s="703"/>
      <c r="CU8" s="703"/>
      <c r="CV8" s="696"/>
      <c r="CW8" s="697"/>
      <c r="CX8" s="697"/>
      <c r="CY8" s="697"/>
      <c r="CZ8" s="697"/>
      <c r="DA8" s="703"/>
      <c r="DB8" s="703"/>
      <c r="DC8" s="703"/>
      <c r="DD8" s="696"/>
      <c r="DE8" s="702"/>
      <c r="DF8" s="697"/>
      <c r="DG8" s="697"/>
      <c r="DH8" s="697"/>
      <c r="DI8" s="703"/>
      <c r="DJ8" s="703"/>
      <c r="DK8" s="703"/>
      <c r="DL8" s="696"/>
      <c r="DM8" s="702"/>
      <c r="DN8" s="697"/>
      <c r="DO8" s="697"/>
      <c r="DP8" s="697"/>
      <c r="DQ8" s="697"/>
      <c r="DR8" s="703"/>
      <c r="DS8" s="1826"/>
      <c r="DT8" s="697"/>
      <c r="DU8" s="697"/>
      <c r="DV8" s="697"/>
      <c r="DW8" s="697"/>
      <c r="DX8" s="697"/>
      <c r="DY8" s="698"/>
      <c r="DZ8" s="698"/>
      <c r="EA8" s="697"/>
      <c r="EB8" s="1552"/>
      <c r="EC8" s="703"/>
      <c r="ED8" s="703"/>
      <c r="EE8" s="1589"/>
      <c r="EF8" s="1590"/>
    </row>
    <row r="9" spans="1:138" ht="18.95" customHeight="1">
      <c r="A9" s="610" t="s">
        <v>6</v>
      </c>
      <c r="B9" s="611"/>
      <c r="C9" s="1403"/>
      <c r="D9" s="1403"/>
      <c r="E9" s="1403"/>
      <c r="F9" s="1403"/>
      <c r="G9" s="1403"/>
      <c r="H9" s="613"/>
      <c r="I9" s="614"/>
      <c r="J9" s="834"/>
      <c r="K9" s="831"/>
      <c r="L9" s="831"/>
      <c r="M9" s="831"/>
      <c r="N9" s="831"/>
      <c r="O9" s="831"/>
      <c r="P9" s="831"/>
      <c r="Q9" s="832"/>
      <c r="R9" s="834"/>
      <c r="S9" s="1403"/>
      <c r="T9" s="1403"/>
      <c r="U9" s="1403"/>
      <c r="V9" s="1403"/>
      <c r="W9" s="1403"/>
      <c r="X9" s="613"/>
      <c r="Y9" s="614"/>
      <c r="Z9" s="613"/>
      <c r="AA9" s="1403"/>
      <c r="AB9" s="1403"/>
      <c r="AC9" s="1403"/>
      <c r="AD9" s="1403"/>
      <c r="AE9" s="1403"/>
      <c r="AF9" s="614"/>
      <c r="AG9" s="614"/>
      <c r="AH9" s="1403"/>
      <c r="AI9" s="717"/>
      <c r="AJ9" s="1403"/>
      <c r="AK9" s="1403"/>
      <c r="AL9" s="1403"/>
      <c r="AM9" s="1403"/>
      <c r="AN9" s="613"/>
      <c r="AO9" s="785"/>
      <c r="AP9" s="1403"/>
      <c r="AQ9" s="659"/>
      <c r="AR9" s="1403"/>
      <c r="AS9" s="1403"/>
      <c r="AT9" s="1403"/>
      <c r="AU9" s="1403"/>
      <c r="AV9" s="613"/>
      <c r="AW9" s="614"/>
      <c r="AX9" s="1403"/>
      <c r="AY9" s="1403"/>
      <c r="AZ9" s="659"/>
      <c r="BA9" s="1403"/>
      <c r="BB9" s="1403"/>
      <c r="BC9" s="1403"/>
      <c r="BD9" s="1403"/>
      <c r="BE9" s="613"/>
      <c r="BF9" s="785"/>
      <c r="BG9" s="1403"/>
      <c r="BH9" s="787"/>
      <c r="BI9" s="786"/>
      <c r="BJ9" s="786"/>
      <c r="BK9" s="786"/>
      <c r="BL9" s="786"/>
      <c r="BM9" s="1405"/>
      <c r="BN9" s="1405"/>
      <c r="BO9" s="615"/>
      <c r="BP9" s="717"/>
      <c r="BQ9" s="717"/>
      <c r="BR9" s="717"/>
      <c r="BS9" s="717"/>
      <c r="BT9" s="717"/>
      <c r="BU9" s="1411"/>
      <c r="BV9" s="1411"/>
      <c r="BW9" s="721"/>
      <c r="BX9" s="716"/>
      <c r="BY9" s="717"/>
      <c r="BZ9" s="717"/>
      <c r="CA9" s="717"/>
      <c r="CB9" s="717"/>
      <c r="CC9" s="1411"/>
      <c r="CD9" s="1411"/>
      <c r="CE9" s="721"/>
      <c r="CF9" s="716"/>
      <c r="CG9" s="717"/>
      <c r="CH9" s="717"/>
      <c r="CI9" s="717"/>
      <c r="CJ9" s="717"/>
      <c r="CK9" s="1411"/>
      <c r="CL9" s="1411"/>
      <c r="CM9" s="1411"/>
      <c r="CN9" s="716"/>
      <c r="CO9" s="717"/>
      <c r="CP9" s="717"/>
      <c r="CQ9" s="717"/>
      <c r="CR9" s="717"/>
      <c r="CS9" s="1411"/>
      <c r="CT9" s="1411"/>
      <c r="CU9" s="1411"/>
      <c r="CV9" s="716"/>
      <c r="CW9" s="717"/>
      <c r="CX9" s="717"/>
      <c r="CY9" s="717"/>
      <c r="CZ9" s="717"/>
      <c r="DA9" s="1411"/>
      <c r="DB9" s="1411"/>
      <c r="DC9" s="1411"/>
      <c r="DD9" s="716"/>
      <c r="DE9" s="717"/>
      <c r="DF9" s="717"/>
      <c r="DG9" s="717"/>
      <c r="DH9" s="717"/>
      <c r="DI9" s="1411"/>
      <c r="DJ9" s="1411"/>
      <c r="DK9" s="1411"/>
      <c r="DL9" s="716"/>
      <c r="DM9" s="717"/>
      <c r="DN9" s="717"/>
      <c r="DO9" s="717"/>
      <c r="DP9" s="717"/>
      <c r="DQ9" s="717"/>
      <c r="DR9" s="1411"/>
      <c r="DS9" s="1834"/>
      <c r="DT9" s="717"/>
      <c r="DU9" s="717"/>
      <c r="DV9" s="717"/>
      <c r="DW9" s="717"/>
      <c r="DX9" s="717"/>
      <c r="DY9" s="718"/>
      <c r="DZ9" s="718"/>
      <c r="EA9" s="717"/>
      <c r="EB9" s="1591"/>
      <c r="EC9" s="1411"/>
      <c r="ED9" s="1411"/>
      <c r="EE9" s="717"/>
      <c r="EF9" s="1592"/>
    </row>
    <row r="10" spans="1:138" ht="18.95" customHeight="1">
      <c r="A10" s="625" t="s">
        <v>7</v>
      </c>
      <c r="B10" s="609"/>
      <c r="C10" s="1421">
        <v>17.448851287168942</v>
      </c>
      <c r="D10" s="1421">
        <v>0.77677054748116381</v>
      </c>
      <c r="E10" s="1421">
        <v>15.923694373844338</v>
      </c>
      <c r="F10" s="1421">
        <v>18.974008200493547</v>
      </c>
      <c r="G10" s="1421">
        <v>4.4517001990404026</v>
      </c>
      <c r="H10" s="1402">
        <v>3742.5205720000845</v>
      </c>
      <c r="I10" s="597">
        <v>3474</v>
      </c>
      <c r="J10" s="857"/>
      <c r="K10" s="855">
        <v>19.516188439208278</v>
      </c>
      <c r="L10" s="855">
        <v>1.9724858175913424</v>
      </c>
      <c r="M10" s="855">
        <v>15.628996051317333</v>
      </c>
      <c r="N10" s="855">
        <v>23.403380827099223</v>
      </c>
      <c r="O10" s="855">
        <v>10.106921357802594</v>
      </c>
      <c r="P10" s="855">
        <v>837.8051969999965</v>
      </c>
      <c r="Q10" s="856">
        <v>763</v>
      </c>
      <c r="R10" s="857"/>
      <c r="S10" s="1421">
        <v>16.041169075256487</v>
      </c>
      <c r="T10" s="1421">
        <v>1.856078768740214</v>
      </c>
      <c r="U10" s="1421">
        <v>12.383013033902511</v>
      </c>
      <c r="V10" s="1421">
        <v>19.69932511661046</v>
      </c>
      <c r="W10" s="1421">
        <v>11.570720064307636</v>
      </c>
      <c r="X10" s="1402">
        <v>823.29680200000189</v>
      </c>
      <c r="Y10" s="597">
        <v>720</v>
      </c>
      <c r="Z10" s="1402"/>
      <c r="AA10" s="1421">
        <v>16.86528572237842</v>
      </c>
      <c r="AB10" s="1421">
        <v>1.2617226955869791</v>
      </c>
      <c r="AC10" s="1421">
        <v>14.38771996594321</v>
      </c>
      <c r="AD10" s="1421">
        <v>19.342851478813632</v>
      </c>
      <c r="AE10" s="1421">
        <v>7.4811818569596413</v>
      </c>
      <c r="AF10" s="597">
        <v>2129.0482349999816</v>
      </c>
      <c r="AG10" s="597">
        <v>2160</v>
      </c>
      <c r="AH10" s="1421"/>
      <c r="AI10" s="702">
        <v>17.490411665392475</v>
      </c>
      <c r="AJ10" s="1421">
        <v>0.90128979942882093</v>
      </c>
      <c r="AK10" s="1421">
        <v>15.72190247915791</v>
      </c>
      <c r="AL10" s="1421">
        <v>19.258920851627039</v>
      </c>
      <c r="AM10" s="1421">
        <v>5.1530508067581069</v>
      </c>
      <c r="AN10" s="1402">
        <v>3495.0714980000021</v>
      </c>
      <c r="AO10" s="779">
        <v>3317</v>
      </c>
      <c r="AP10" s="1421"/>
      <c r="AQ10" s="1431">
        <v>19.274612579438344</v>
      </c>
      <c r="AR10" s="1421">
        <v>1.0480636126517224</v>
      </c>
      <c r="AS10" s="1421">
        <v>17.218070534193529</v>
      </c>
      <c r="AT10" s="1421">
        <v>21.331154624683158</v>
      </c>
      <c r="AU10" s="1421">
        <v>5.4375340014344538</v>
      </c>
      <c r="AV10" s="1402">
        <v>3189.7241590000158</v>
      </c>
      <c r="AW10" s="597">
        <v>2939</v>
      </c>
      <c r="AX10" s="1421"/>
      <c r="AY10" s="1421"/>
      <c r="AZ10" s="1431">
        <v>17.112495318746927</v>
      </c>
      <c r="BA10" s="1421">
        <v>0.98611483863799387</v>
      </c>
      <c r="BB10" s="1421">
        <v>15.177519533790004</v>
      </c>
      <c r="BC10" s="1421">
        <v>19.047471103703849</v>
      </c>
      <c r="BD10" s="1421">
        <v>5.7625426348996234</v>
      </c>
      <c r="BE10" s="1402">
        <v>3293.9576519999655</v>
      </c>
      <c r="BF10" s="779">
        <v>2946</v>
      </c>
      <c r="BG10" s="1421"/>
      <c r="BH10" s="781">
        <v>14.542009975532505</v>
      </c>
      <c r="BI10" s="1412">
        <v>0.84077685247862144</v>
      </c>
      <c r="BJ10" s="1412">
        <v>12.892577206575467</v>
      </c>
      <c r="BK10" s="1412">
        <v>16.191442744489542</v>
      </c>
      <c r="BL10" s="1412">
        <v>5.7817100517277948</v>
      </c>
      <c r="BM10" s="1424">
        <v>3444.2642649999902</v>
      </c>
      <c r="BN10" s="1424">
        <v>3309</v>
      </c>
      <c r="BO10" s="591"/>
      <c r="BP10" s="702">
        <v>13.080765807982567</v>
      </c>
      <c r="BQ10" s="702">
        <v>0.85733930118831514</v>
      </c>
      <c r="BR10" s="702">
        <v>11.398795970006926</v>
      </c>
      <c r="BS10" s="702">
        <v>14.762735645958209</v>
      </c>
      <c r="BT10" s="702">
        <v>6.5541980781058076</v>
      </c>
      <c r="BU10" s="708">
        <v>3213.10722299999</v>
      </c>
      <c r="BV10" s="708">
        <v>2947</v>
      </c>
      <c r="BW10" s="701"/>
      <c r="BX10" s="704">
        <v>14.591648943236951</v>
      </c>
      <c r="BY10" s="702">
        <v>0.85247761369617847</v>
      </c>
      <c r="BZ10" s="702">
        <v>12.919371560577995</v>
      </c>
      <c r="CA10" s="702">
        <v>16.263926325895909</v>
      </c>
      <c r="CB10" s="702">
        <v>5.842229462978489</v>
      </c>
      <c r="CC10" s="708">
        <v>3718.7793930000144</v>
      </c>
      <c r="CD10" s="708">
        <v>3341</v>
      </c>
      <c r="CE10" s="701"/>
      <c r="CF10" s="704">
        <v>14.583057229603222</v>
      </c>
      <c r="CG10" s="702">
        <v>0.46926131294464718</v>
      </c>
      <c r="CH10" s="702">
        <v>13.662965478275277</v>
      </c>
      <c r="CI10" s="702">
        <v>15.503148980931167</v>
      </c>
      <c r="CJ10" s="702">
        <v>3.2178527832425909</v>
      </c>
      <c r="CK10" s="708">
        <v>4995.3297140000295</v>
      </c>
      <c r="CL10" s="708">
        <v>9703</v>
      </c>
      <c r="CM10" s="708"/>
      <c r="CN10" s="704">
        <v>14.555897103285053</v>
      </c>
      <c r="CO10" s="702">
        <v>0.51011280251757296</v>
      </c>
      <c r="CP10" s="702">
        <v>13.555703364498306</v>
      </c>
      <c r="CQ10" s="702">
        <v>15.556090842071802</v>
      </c>
      <c r="CR10" s="702">
        <v>3.5045095393154977</v>
      </c>
      <c r="CS10" s="708">
        <v>5129.0989809999919</v>
      </c>
      <c r="CT10" s="708">
        <v>8528</v>
      </c>
      <c r="CU10" s="708"/>
      <c r="CV10" s="704">
        <v>13.826075963824657</v>
      </c>
      <c r="CW10" s="702">
        <v>0.51574562008662828</v>
      </c>
      <c r="CX10" s="702">
        <v>12.814838807032702</v>
      </c>
      <c r="CY10" s="702">
        <v>14.837313120616614</v>
      </c>
      <c r="CZ10" s="702">
        <v>3.730238582776884</v>
      </c>
      <c r="DA10" s="708">
        <v>4913.6417070000753</v>
      </c>
      <c r="DB10" s="708">
        <v>9173</v>
      </c>
      <c r="DC10" s="708"/>
      <c r="DD10" s="723">
        <v>14.296605462607758</v>
      </c>
      <c r="DE10" s="724">
        <v>0.66627476490220261</v>
      </c>
      <c r="DF10" s="724">
        <v>12.989565133886652</v>
      </c>
      <c r="DG10" s="724">
        <v>15.603645791328866</v>
      </c>
      <c r="DH10" s="724">
        <v>4.6603703700491668</v>
      </c>
      <c r="DI10" s="729">
        <v>2262.7713330000024</v>
      </c>
      <c r="DJ10" s="729">
        <v>4539</v>
      </c>
      <c r="DK10" s="708"/>
      <c r="DL10" s="723">
        <v>13.278135539604207</v>
      </c>
      <c r="DM10" s="724">
        <v>0.45761542760697643</v>
      </c>
      <c r="DN10" s="724">
        <v>12.380858385907031</v>
      </c>
      <c r="DO10" s="724">
        <v>14.175412693301384</v>
      </c>
      <c r="DP10" s="724">
        <v>3.446383163073337</v>
      </c>
      <c r="DQ10" s="724">
        <v>4504.1154099999894</v>
      </c>
      <c r="DR10" s="708">
        <v>9117</v>
      </c>
      <c r="DS10" s="1835"/>
      <c r="DT10" s="724">
        <v>14.721285500115616</v>
      </c>
      <c r="DU10" s="724">
        <v>0.71481556904246901</v>
      </c>
      <c r="DV10" s="724">
        <v>13.31900423493934</v>
      </c>
      <c r="DW10" s="724">
        <v>16.123566765291891</v>
      </c>
      <c r="DX10" s="724">
        <v>4.8556599832049656</v>
      </c>
      <c r="DY10" s="725">
        <v>2005.7457550000013</v>
      </c>
      <c r="DZ10" s="725">
        <v>4286</v>
      </c>
      <c r="EA10" s="724"/>
      <c r="EB10" s="888">
        <v>0.1</v>
      </c>
      <c r="EC10" s="882">
        <v>1.4</v>
      </c>
      <c r="ED10" s="708"/>
      <c r="EE10" s="702" t="s">
        <v>258</v>
      </c>
      <c r="EF10" s="1293" t="s">
        <v>86</v>
      </c>
    </row>
    <row r="11" spans="1:138" ht="18.95" customHeight="1">
      <c r="A11" s="789" t="s">
        <v>8</v>
      </c>
      <c r="B11" s="873"/>
      <c r="C11" s="1425">
        <v>22.581496611093637</v>
      </c>
      <c r="D11" s="1425">
        <v>0.85111967650521891</v>
      </c>
      <c r="E11" s="1425">
        <v>20.910358251255126</v>
      </c>
      <c r="F11" s="1425">
        <v>24.252634970932149</v>
      </c>
      <c r="G11" s="1425">
        <v>3.7691021598944343</v>
      </c>
      <c r="H11" s="603">
        <v>3043.2457150000996</v>
      </c>
      <c r="I11" s="604">
        <v>4130</v>
      </c>
      <c r="J11" s="876"/>
      <c r="K11" s="874">
        <v>21.264139804523165</v>
      </c>
      <c r="L11" s="874">
        <v>1.8612478878101555</v>
      </c>
      <c r="M11" s="874">
        <v>17.596164827492082</v>
      </c>
      <c r="N11" s="874">
        <v>24.932114781554244</v>
      </c>
      <c r="O11" s="874">
        <v>8.752989328137522</v>
      </c>
      <c r="P11" s="874">
        <v>576.85115000000121</v>
      </c>
      <c r="Q11" s="875">
        <v>821</v>
      </c>
      <c r="R11" s="876"/>
      <c r="S11" s="1425">
        <v>19.24244336023045</v>
      </c>
      <c r="T11" s="1425">
        <v>1.5677794734562773</v>
      </c>
      <c r="U11" s="1425">
        <v>16.152498014738725</v>
      </c>
      <c r="V11" s="1425">
        <v>22.332388705722174</v>
      </c>
      <c r="W11" s="1425">
        <v>8.1475072791249818</v>
      </c>
      <c r="X11" s="603">
        <v>609.42709200000206</v>
      </c>
      <c r="Y11" s="604">
        <v>842</v>
      </c>
      <c r="Z11" s="603"/>
      <c r="AA11" s="1425">
        <v>19.594627734433931</v>
      </c>
      <c r="AB11" s="1425">
        <v>1.4957501471276098</v>
      </c>
      <c r="AC11" s="1425">
        <v>16.657516943237237</v>
      </c>
      <c r="AD11" s="1425">
        <v>22.531738525630622</v>
      </c>
      <c r="AE11" s="1425">
        <v>7.6334705991842124</v>
      </c>
      <c r="AF11" s="604">
        <v>1270.7616770000013</v>
      </c>
      <c r="AG11" s="604">
        <v>1538</v>
      </c>
      <c r="AH11" s="1425"/>
      <c r="AI11" s="710">
        <v>18.90291423870439</v>
      </c>
      <c r="AJ11" s="1425">
        <v>1.0036586279979909</v>
      </c>
      <c r="AK11" s="1425">
        <v>16.933537125390899</v>
      </c>
      <c r="AL11" s="1425">
        <v>20.872291352017882</v>
      </c>
      <c r="AM11" s="1425">
        <v>5.3095444190449959</v>
      </c>
      <c r="AN11" s="603">
        <v>1829.5955619999868</v>
      </c>
      <c r="AO11" s="792">
        <v>2563</v>
      </c>
      <c r="AP11" s="1425"/>
      <c r="AQ11" s="1432">
        <v>18.270643743140681</v>
      </c>
      <c r="AR11" s="1425">
        <v>0.97856136195464993</v>
      </c>
      <c r="AS11" s="1425">
        <v>16.350481111389705</v>
      </c>
      <c r="AT11" s="1425">
        <v>20.190806374891658</v>
      </c>
      <c r="AU11" s="1425">
        <v>5.355921639717975</v>
      </c>
      <c r="AV11" s="603">
        <v>1753.3239249999983</v>
      </c>
      <c r="AW11" s="604">
        <v>2434</v>
      </c>
      <c r="AX11" s="1425"/>
      <c r="AY11" s="1425"/>
      <c r="AZ11" s="1432">
        <v>18.707003493979801</v>
      </c>
      <c r="BA11" s="1425">
        <v>1.0499165736406888</v>
      </c>
      <c r="BB11" s="1425">
        <v>16.646834569815109</v>
      </c>
      <c r="BC11" s="1425">
        <v>20.767172418144494</v>
      </c>
      <c r="BD11" s="1425">
        <v>5.6124251753016887</v>
      </c>
      <c r="BE11" s="603">
        <v>1669.6579070000014</v>
      </c>
      <c r="BF11" s="792">
        <v>2387</v>
      </c>
      <c r="BG11" s="1425"/>
      <c r="BH11" s="794">
        <v>16.851936721939232</v>
      </c>
      <c r="BI11" s="1415">
        <v>1.028229443024461</v>
      </c>
      <c r="BJ11" s="1415">
        <v>14.834760187724271</v>
      </c>
      <c r="BK11" s="1415">
        <v>18.86911325615419</v>
      </c>
      <c r="BL11" s="1415">
        <v>6.1015505813395778</v>
      </c>
      <c r="BM11" s="1426">
        <v>1711.5003619999954</v>
      </c>
      <c r="BN11" s="1426">
        <v>2301</v>
      </c>
      <c r="BO11" s="605"/>
      <c r="BP11" s="710">
        <v>15.063205109182556</v>
      </c>
      <c r="BQ11" s="710">
        <v>0.84007256683098308</v>
      </c>
      <c r="BR11" s="710">
        <v>13.415109988426943</v>
      </c>
      <c r="BS11" s="710">
        <v>16.711300229938171</v>
      </c>
      <c r="BT11" s="710">
        <v>5.5769841859145455</v>
      </c>
      <c r="BU11" s="715">
        <v>1473.1162750000003</v>
      </c>
      <c r="BV11" s="715">
        <v>2202</v>
      </c>
      <c r="BW11" s="714"/>
      <c r="BX11" s="709">
        <v>17.023358031263371</v>
      </c>
      <c r="BY11" s="710">
        <v>0.93366429557815178</v>
      </c>
      <c r="BZ11" s="710">
        <v>15.191819396809548</v>
      </c>
      <c r="CA11" s="710">
        <v>18.854896665717192</v>
      </c>
      <c r="CB11" s="710">
        <v>5.4846070549857364</v>
      </c>
      <c r="CC11" s="715">
        <v>1494.1682630000073</v>
      </c>
      <c r="CD11" s="715">
        <v>2194</v>
      </c>
      <c r="CE11" s="714"/>
      <c r="CF11" s="709">
        <v>17.78041874374329</v>
      </c>
      <c r="CG11" s="710">
        <v>0.78296319244755375</v>
      </c>
      <c r="CH11" s="710">
        <v>16.245244300225153</v>
      </c>
      <c r="CI11" s="710">
        <v>19.315593187261427</v>
      </c>
      <c r="CJ11" s="710">
        <v>4.4035137964513282</v>
      </c>
      <c r="CK11" s="715">
        <v>1930.1986300000181</v>
      </c>
      <c r="CL11" s="715">
        <v>4420</v>
      </c>
      <c r="CM11" s="715"/>
      <c r="CN11" s="709">
        <v>16.083905518553816</v>
      </c>
      <c r="CO11" s="710">
        <v>0.76803807171481153</v>
      </c>
      <c r="CP11" s="710">
        <v>14.577989833458775</v>
      </c>
      <c r="CQ11" s="710">
        <v>17.589821203648857</v>
      </c>
      <c r="CR11" s="710">
        <v>4.7751963652660763</v>
      </c>
      <c r="CS11" s="715">
        <v>1862.6640380000035</v>
      </c>
      <c r="CT11" s="715">
        <v>3683</v>
      </c>
      <c r="CU11" s="715"/>
      <c r="CV11" s="709">
        <v>16.068079787284471</v>
      </c>
      <c r="CW11" s="710">
        <v>0.80826585939362117</v>
      </c>
      <c r="CX11" s="710">
        <v>14.48328984869435</v>
      </c>
      <c r="CY11" s="710">
        <v>17.652869725874591</v>
      </c>
      <c r="CZ11" s="710">
        <v>5.03025794054897</v>
      </c>
      <c r="DA11" s="715">
        <v>1751.3669879999964</v>
      </c>
      <c r="DB11" s="715">
        <v>3654</v>
      </c>
      <c r="DC11" s="715"/>
      <c r="DD11" s="704">
        <v>15.472566639830069</v>
      </c>
      <c r="DE11" s="702">
        <v>0.99215425314140426</v>
      </c>
      <c r="DF11" s="702">
        <v>13.526244057196562</v>
      </c>
      <c r="DG11" s="702">
        <v>17.418889222463573</v>
      </c>
      <c r="DH11" s="702">
        <v>6.4123443526645616</v>
      </c>
      <c r="DI11" s="708">
        <v>766.64642500000139</v>
      </c>
      <c r="DJ11" s="708">
        <v>1942</v>
      </c>
      <c r="DK11" s="708"/>
      <c r="DL11" s="704">
        <v>16.340976975850431</v>
      </c>
      <c r="DM11" s="702">
        <v>0.73314706127974172</v>
      </c>
      <c r="DN11" s="702">
        <v>14.903446532817558</v>
      </c>
      <c r="DO11" s="702">
        <v>17.778507418883308</v>
      </c>
      <c r="DP11" s="702">
        <v>4.4865558672729646</v>
      </c>
      <c r="DQ11" s="702">
        <v>1552.9595529999995</v>
      </c>
      <c r="DR11" s="715">
        <v>4004</v>
      </c>
      <c r="DS11" s="1827"/>
      <c r="DT11" s="702">
        <v>15.303266517949554</v>
      </c>
      <c r="DU11" s="702">
        <v>1.0889492625573398</v>
      </c>
      <c r="DV11" s="702">
        <v>13.167032759558998</v>
      </c>
      <c r="DW11" s="702">
        <v>17.439500276340112</v>
      </c>
      <c r="DX11" s="702">
        <v>7.1157962339614622</v>
      </c>
      <c r="DY11" s="705">
        <v>742.342714</v>
      </c>
      <c r="DZ11" s="705">
        <v>1732</v>
      </c>
      <c r="EA11" s="702"/>
      <c r="EB11" s="889">
        <v>-1.7</v>
      </c>
      <c r="EC11" s="883">
        <v>-1</v>
      </c>
      <c r="ED11" s="715"/>
      <c r="EE11" s="710" t="s">
        <v>258</v>
      </c>
      <c r="EF11" s="1593" t="s">
        <v>258</v>
      </c>
    </row>
    <row r="12" spans="1:138" ht="5.0999999999999996" customHeight="1">
      <c r="A12" s="595"/>
      <c r="B12" s="609"/>
      <c r="C12" s="1421"/>
      <c r="D12" s="1421"/>
      <c r="E12" s="1421"/>
      <c r="F12" s="1421"/>
      <c r="G12" s="1421"/>
      <c r="H12" s="1402"/>
      <c r="I12" s="597"/>
      <c r="J12" s="857"/>
      <c r="K12" s="855"/>
      <c r="L12" s="855"/>
      <c r="M12" s="855"/>
      <c r="N12" s="855"/>
      <c r="O12" s="855"/>
      <c r="P12" s="855"/>
      <c r="Q12" s="856"/>
      <c r="R12" s="857"/>
      <c r="S12" s="1421"/>
      <c r="T12" s="1421"/>
      <c r="U12" s="1421"/>
      <c r="V12" s="1421"/>
      <c r="W12" s="1421"/>
      <c r="X12" s="1402"/>
      <c r="Y12" s="597"/>
      <c r="Z12" s="1402"/>
      <c r="AA12" s="1421"/>
      <c r="AB12" s="1421"/>
      <c r="AC12" s="1421"/>
      <c r="AD12" s="1421"/>
      <c r="AE12" s="1421"/>
      <c r="AF12" s="597"/>
      <c r="AG12" s="597"/>
      <c r="AH12" s="1421"/>
      <c r="AI12" s="702"/>
      <c r="AJ12" s="1421"/>
      <c r="AK12" s="1421"/>
      <c r="AL12" s="1421"/>
      <c r="AM12" s="1421"/>
      <c r="AN12" s="1402"/>
      <c r="AO12" s="779"/>
      <c r="AP12" s="1421"/>
      <c r="AQ12" s="1431"/>
      <c r="AR12" s="1421"/>
      <c r="AS12" s="1421"/>
      <c r="AT12" s="1421"/>
      <c r="AU12" s="1421"/>
      <c r="AV12" s="1402"/>
      <c r="AW12" s="597"/>
      <c r="AX12" s="1421"/>
      <c r="AY12" s="1421"/>
      <c r="AZ12" s="1431"/>
      <c r="BA12" s="1421"/>
      <c r="BB12" s="1421"/>
      <c r="BC12" s="1421"/>
      <c r="BD12" s="1421"/>
      <c r="BE12" s="1402"/>
      <c r="BF12" s="779"/>
      <c r="BG12" s="1421"/>
      <c r="BH12" s="781"/>
      <c r="BI12" s="1412"/>
      <c r="BJ12" s="1412"/>
      <c r="BK12" s="1412"/>
      <c r="BL12" s="1412"/>
      <c r="BM12" s="1424"/>
      <c r="BN12" s="1424"/>
      <c r="BO12" s="591"/>
      <c r="BP12" s="702"/>
      <c r="BQ12" s="702"/>
      <c r="BR12" s="702"/>
      <c r="BS12" s="702"/>
      <c r="BT12" s="702"/>
      <c r="BU12" s="708"/>
      <c r="BV12" s="708"/>
      <c r="BW12" s="701"/>
      <c r="BX12" s="704"/>
      <c r="BY12" s="702"/>
      <c r="BZ12" s="702"/>
      <c r="CA12" s="702"/>
      <c r="CB12" s="702"/>
      <c r="CC12" s="708"/>
      <c r="CD12" s="708"/>
      <c r="CE12" s="701"/>
      <c r="CF12" s="704"/>
      <c r="CG12" s="702"/>
      <c r="CH12" s="702"/>
      <c r="CI12" s="702"/>
      <c r="CJ12" s="702"/>
      <c r="CK12" s="708"/>
      <c r="CL12" s="708"/>
      <c r="CM12" s="708"/>
      <c r="CN12" s="704"/>
      <c r="CO12" s="702"/>
      <c r="CP12" s="702"/>
      <c r="CQ12" s="702"/>
      <c r="CR12" s="702"/>
      <c r="CS12" s="708"/>
      <c r="CT12" s="708"/>
      <c r="CU12" s="708"/>
      <c r="CV12" s="704"/>
      <c r="CW12" s="702"/>
      <c r="CX12" s="702"/>
      <c r="CY12" s="702"/>
      <c r="CZ12" s="702"/>
      <c r="DA12" s="708"/>
      <c r="DB12" s="708"/>
      <c r="DC12" s="708"/>
      <c r="DD12" s="704"/>
      <c r="DE12" s="702"/>
      <c r="DF12" s="702"/>
      <c r="DG12" s="702"/>
      <c r="DH12" s="702"/>
      <c r="DI12" s="708"/>
      <c r="DJ12" s="708"/>
      <c r="DK12" s="708"/>
      <c r="DL12" s="704"/>
      <c r="DM12" s="702"/>
      <c r="DN12" s="702"/>
      <c r="DO12" s="702"/>
      <c r="DP12" s="702"/>
      <c r="DQ12" s="702"/>
      <c r="DR12" s="708"/>
      <c r="DS12" s="1827"/>
      <c r="DT12" s="702"/>
      <c r="DU12" s="702"/>
      <c r="DV12" s="702"/>
      <c r="DW12" s="702"/>
      <c r="DX12" s="702"/>
      <c r="DY12" s="705"/>
      <c r="DZ12" s="705"/>
      <c r="EA12" s="702"/>
      <c r="EB12" s="888"/>
      <c r="EC12" s="882"/>
      <c r="ED12" s="708"/>
      <c r="EE12" s="702"/>
      <c r="EF12" s="1293"/>
    </row>
    <row r="13" spans="1:138" ht="18.95" customHeight="1">
      <c r="A13" s="610" t="s">
        <v>62</v>
      </c>
      <c r="B13" s="611"/>
      <c r="C13" s="1403"/>
      <c r="D13" s="1403"/>
      <c r="E13" s="615"/>
      <c r="F13" s="615"/>
      <c r="G13" s="615"/>
      <c r="H13" s="613"/>
      <c r="I13" s="615"/>
      <c r="J13" s="858"/>
      <c r="K13" s="858"/>
      <c r="L13" s="858"/>
      <c r="M13" s="858"/>
      <c r="N13" s="858"/>
      <c r="O13" s="858"/>
      <c r="P13" s="858"/>
      <c r="Q13" s="858"/>
      <c r="R13" s="858"/>
      <c r="S13" s="1403"/>
      <c r="T13" s="1403"/>
      <c r="U13" s="615"/>
      <c r="V13" s="615"/>
      <c r="W13" s="615"/>
      <c r="X13" s="613"/>
      <c r="Y13" s="615"/>
      <c r="Z13" s="615"/>
      <c r="AA13" s="615"/>
      <c r="AB13" s="615"/>
      <c r="AC13" s="615"/>
      <c r="AD13" s="615"/>
      <c r="AE13" s="615"/>
      <c r="AF13" s="615"/>
      <c r="AG13" s="615"/>
      <c r="AH13" s="615"/>
      <c r="AI13" s="717"/>
      <c r="AJ13" s="1403"/>
      <c r="AK13" s="615"/>
      <c r="AL13" s="615"/>
      <c r="AM13" s="615"/>
      <c r="AN13" s="613"/>
      <c r="AO13" s="797"/>
      <c r="AP13" s="615"/>
      <c r="AQ13" s="659"/>
      <c r="AR13" s="1403"/>
      <c r="AS13" s="615"/>
      <c r="AT13" s="615"/>
      <c r="AU13" s="615"/>
      <c r="AV13" s="613"/>
      <c r="AW13" s="615"/>
      <c r="AX13" s="615"/>
      <c r="AY13" s="615"/>
      <c r="AZ13" s="659"/>
      <c r="BA13" s="1403"/>
      <c r="BB13" s="615"/>
      <c r="BC13" s="615"/>
      <c r="BD13" s="615"/>
      <c r="BE13" s="613"/>
      <c r="BF13" s="797"/>
      <c r="BG13" s="615"/>
      <c r="BH13" s="787"/>
      <c r="BI13" s="786"/>
      <c r="BJ13" s="786"/>
      <c r="BK13" s="786"/>
      <c r="BL13" s="786"/>
      <c r="BM13" s="1405"/>
      <c r="BN13" s="1405"/>
      <c r="BO13" s="615"/>
      <c r="BP13" s="717"/>
      <c r="BQ13" s="717"/>
      <c r="BR13" s="717"/>
      <c r="BS13" s="717"/>
      <c r="BT13" s="717"/>
      <c r="BU13" s="1411"/>
      <c r="BV13" s="1411"/>
      <c r="BW13" s="721"/>
      <c r="BX13" s="716"/>
      <c r="BY13" s="717"/>
      <c r="BZ13" s="717"/>
      <c r="CA13" s="717"/>
      <c r="CB13" s="717"/>
      <c r="CC13" s="1411"/>
      <c r="CD13" s="1411"/>
      <c r="CE13" s="721"/>
      <c r="CF13" s="716"/>
      <c r="CG13" s="717"/>
      <c r="CH13" s="717"/>
      <c r="CI13" s="717"/>
      <c r="CJ13" s="717"/>
      <c r="CK13" s="1411"/>
      <c r="CL13" s="1411"/>
      <c r="CM13" s="1411"/>
      <c r="CN13" s="716"/>
      <c r="CO13" s="717"/>
      <c r="CP13" s="717"/>
      <c r="CQ13" s="717"/>
      <c r="CR13" s="717"/>
      <c r="CS13" s="1411"/>
      <c r="CT13" s="1411"/>
      <c r="CU13" s="1411"/>
      <c r="CV13" s="716"/>
      <c r="CW13" s="717"/>
      <c r="CX13" s="717"/>
      <c r="CY13" s="717"/>
      <c r="CZ13" s="717"/>
      <c r="DA13" s="1411"/>
      <c r="DB13" s="1411"/>
      <c r="DC13" s="1411"/>
      <c r="DD13" s="716"/>
      <c r="DE13" s="717"/>
      <c r="DF13" s="717"/>
      <c r="DG13" s="717"/>
      <c r="DH13" s="717"/>
      <c r="DI13" s="1411"/>
      <c r="DJ13" s="1411"/>
      <c r="DK13" s="1411"/>
      <c r="DL13" s="716"/>
      <c r="DM13" s="717"/>
      <c r="DN13" s="717"/>
      <c r="DO13" s="717"/>
      <c r="DP13" s="717"/>
      <c r="DQ13" s="717"/>
      <c r="DR13" s="1411"/>
      <c r="DS13" s="1834"/>
      <c r="DT13" s="717"/>
      <c r="DU13" s="717"/>
      <c r="DV13" s="717"/>
      <c r="DW13" s="717"/>
      <c r="DX13" s="717"/>
      <c r="DY13" s="718"/>
      <c r="DZ13" s="718"/>
      <c r="EA13" s="717"/>
      <c r="EB13" s="1413"/>
      <c r="EC13" s="1414"/>
      <c r="ED13" s="1411"/>
      <c r="EE13" s="717"/>
      <c r="EF13" s="1592"/>
    </row>
    <row r="14" spans="1:138" ht="18.95" customHeight="1">
      <c r="A14" s="626" t="s">
        <v>49</v>
      </c>
      <c r="B14" s="609"/>
      <c r="C14" s="1420">
        <v>14.222949529114212</v>
      </c>
      <c r="D14" s="1420">
        <v>0.87856341230827317</v>
      </c>
      <c r="E14" s="1420">
        <v>12.497926526605854</v>
      </c>
      <c r="F14" s="1420">
        <v>15.94797253162257</v>
      </c>
      <c r="G14" s="1420">
        <v>6.1770831043860772</v>
      </c>
      <c r="H14" s="589">
        <v>2983.4802910000035</v>
      </c>
      <c r="I14" s="590">
        <v>2084</v>
      </c>
      <c r="J14" s="1282"/>
      <c r="K14" s="855">
        <v>18.724707482097212</v>
      </c>
      <c r="L14" s="855">
        <v>2.4767746502401429</v>
      </c>
      <c r="M14" s="855">
        <v>13.843709362328019</v>
      </c>
      <c r="N14" s="855">
        <v>23.605705601866408</v>
      </c>
      <c r="O14" s="855">
        <v>13.227307570001825</v>
      </c>
      <c r="P14" s="855">
        <v>592.75064299999849</v>
      </c>
      <c r="Q14" s="856">
        <v>415</v>
      </c>
      <c r="R14" s="1282"/>
      <c r="S14" s="1283">
        <v>12.601502096602339</v>
      </c>
      <c r="T14" s="1420">
        <v>2.2933112903195538</v>
      </c>
      <c r="U14" s="1420">
        <v>8.0816020294937303</v>
      </c>
      <c r="V14" s="1420">
        <v>17.121402163710947</v>
      </c>
      <c r="W14" s="1420">
        <v>18.19871371475536</v>
      </c>
      <c r="X14" s="589">
        <v>612.37552800000321</v>
      </c>
      <c r="Y14" s="590">
        <v>411</v>
      </c>
      <c r="Z14" s="591"/>
      <c r="AA14" s="1421">
        <v>14.961489206883115</v>
      </c>
      <c r="AB14" s="1421">
        <v>1.5493305126245609</v>
      </c>
      <c r="AC14" s="1421">
        <v>11.919166011061515</v>
      </c>
      <c r="AD14" s="1421">
        <v>18.003812402704717</v>
      </c>
      <c r="AE14" s="1421">
        <v>10.355456540461111</v>
      </c>
      <c r="AF14" s="597">
        <v>1542.0674360000057</v>
      </c>
      <c r="AG14" s="597">
        <v>1272</v>
      </c>
      <c r="AH14" s="591"/>
      <c r="AI14" s="697">
        <v>16.255288816638153</v>
      </c>
      <c r="AJ14" s="1420">
        <v>1.1425510197989071</v>
      </c>
      <c r="AK14" s="1420">
        <v>14.013377307668929</v>
      </c>
      <c r="AL14" s="1420">
        <v>18.497200325607377</v>
      </c>
      <c r="AM14" s="1420">
        <v>7.0287955673198814</v>
      </c>
      <c r="AN14" s="589">
        <v>2491.8820979999869</v>
      </c>
      <c r="AO14" s="776">
        <v>1830</v>
      </c>
      <c r="AP14" s="591"/>
      <c r="AQ14" s="1430">
        <v>17.319297576057199</v>
      </c>
      <c r="AR14" s="1420">
        <v>1.3082683499896237</v>
      </c>
      <c r="AS14" s="1420">
        <v>14.752173943733565</v>
      </c>
      <c r="AT14" s="1420">
        <v>19.886421208380835</v>
      </c>
      <c r="AU14" s="1420">
        <v>7.5538187634019263</v>
      </c>
      <c r="AV14" s="589">
        <v>2330.0463730000106</v>
      </c>
      <c r="AW14" s="590">
        <v>1693</v>
      </c>
      <c r="AX14" s="591"/>
      <c r="AY14" s="591"/>
      <c r="AZ14" s="1430">
        <v>16.155584764592863</v>
      </c>
      <c r="BA14" s="1420">
        <v>1.2598326177316732</v>
      </c>
      <c r="BB14" s="1420">
        <v>13.683514055488988</v>
      </c>
      <c r="BC14" s="1420">
        <v>18.627655473696741</v>
      </c>
      <c r="BD14" s="1420">
        <v>7.7981245252896434</v>
      </c>
      <c r="BE14" s="589">
        <v>2433.0164009999912</v>
      </c>
      <c r="BF14" s="776">
        <v>1695</v>
      </c>
      <c r="BG14" s="591"/>
      <c r="BH14" s="800">
        <v>12.486668435208477</v>
      </c>
      <c r="BI14" s="1416">
        <v>1.0551474769860194</v>
      </c>
      <c r="BJ14" s="1416">
        <v>10.416684206346355</v>
      </c>
      <c r="BK14" s="1416">
        <v>14.556652664070599</v>
      </c>
      <c r="BL14" s="1416">
        <v>8.4501921586292426</v>
      </c>
      <c r="BM14" s="1422">
        <v>2519.4051130000039</v>
      </c>
      <c r="BN14" s="1422">
        <v>1861</v>
      </c>
      <c r="BO14" s="591"/>
      <c r="BP14" s="697">
        <v>9.8617772615273935</v>
      </c>
      <c r="BQ14" s="697">
        <v>0.98410845714241124</v>
      </c>
      <c r="BR14" s="697">
        <v>7.9311055427387727</v>
      </c>
      <c r="BS14" s="697">
        <v>11.792448980316014</v>
      </c>
      <c r="BT14" s="697">
        <v>9.9790172810087618</v>
      </c>
      <c r="BU14" s="703">
        <v>2452.4972789999988</v>
      </c>
      <c r="BV14" s="703">
        <v>1762</v>
      </c>
      <c r="BW14" s="701"/>
      <c r="BX14" s="696">
        <v>13.407350186030703</v>
      </c>
      <c r="BY14" s="697">
        <v>1.0232295408359213</v>
      </c>
      <c r="BZ14" s="697">
        <v>11.400114346734796</v>
      </c>
      <c r="CA14" s="697">
        <v>15.41458602532661</v>
      </c>
      <c r="CB14" s="697">
        <v>7.6318551140853907</v>
      </c>
      <c r="CC14" s="703">
        <v>2813.0085570000069</v>
      </c>
      <c r="CD14" s="703">
        <v>2106</v>
      </c>
      <c r="CE14" s="701"/>
      <c r="CF14" s="696">
        <v>12.274553275410756</v>
      </c>
      <c r="CG14" s="697">
        <v>0.54140171381021096</v>
      </c>
      <c r="CH14" s="697">
        <v>11.213014134445288</v>
      </c>
      <c r="CI14" s="697">
        <v>13.336092416376225</v>
      </c>
      <c r="CJ14" s="697">
        <v>4.4107651143181297</v>
      </c>
      <c r="CK14" s="703">
        <v>3750.0539830000157</v>
      </c>
      <c r="CL14" s="703">
        <v>5892</v>
      </c>
      <c r="CM14" s="703"/>
      <c r="CN14" s="696">
        <v>12.814272740353458</v>
      </c>
      <c r="CO14" s="697">
        <v>0.61541168320271666</v>
      </c>
      <c r="CP14" s="697">
        <v>11.607616272847201</v>
      </c>
      <c r="CQ14" s="697">
        <v>14.020929207859714</v>
      </c>
      <c r="CR14" s="697">
        <v>4.8025486554903907</v>
      </c>
      <c r="CS14" s="703">
        <v>3846.0230790000037</v>
      </c>
      <c r="CT14" s="703">
        <v>5142</v>
      </c>
      <c r="CU14" s="703"/>
      <c r="CV14" s="696">
        <v>12.610142374382644</v>
      </c>
      <c r="CW14" s="697">
        <v>0.62710608411422608</v>
      </c>
      <c r="CX14" s="697">
        <v>11.380557577520792</v>
      </c>
      <c r="CY14" s="697">
        <v>13.839727171244496</v>
      </c>
      <c r="CZ14" s="697">
        <v>4.9730293718823093</v>
      </c>
      <c r="DA14" s="703">
        <v>3740.2195549999897</v>
      </c>
      <c r="DB14" s="703">
        <v>5389</v>
      </c>
      <c r="DC14" s="703"/>
      <c r="DD14" s="696">
        <v>14.313706551278676</v>
      </c>
      <c r="DE14" s="697">
        <v>0.83894795421524482</v>
      </c>
      <c r="DF14" s="697">
        <v>12.667930862898302</v>
      </c>
      <c r="DG14" s="697">
        <v>15.959482239659051</v>
      </c>
      <c r="DH14" s="697">
        <v>5.8611509968415527</v>
      </c>
      <c r="DI14" s="703">
        <v>1697.821539999996</v>
      </c>
      <c r="DJ14" s="703">
        <v>2712</v>
      </c>
      <c r="DK14" s="703"/>
      <c r="DL14" s="696">
        <v>12.148601834908614</v>
      </c>
      <c r="DM14" s="697">
        <v>0.55449267210323594</v>
      </c>
      <c r="DN14" s="697">
        <v>11.061370993124058</v>
      </c>
      <c r="DO14" s="697">
        <v>13.235832676693171</v>
      </c>
      <c r="DP14" s="697">
        <v>4.5642509289416271</v>
      </c>
      <c r="DQ14" s="697">
        <v>3365.7446309999627</v>
      </c>
      <c r="DR14" s="703">
        <v>5536</v>
      </c>
      <c r="DS14" s="1826"/>
      <c r="DT14" s="697">
        <v>14.952601529274334</v>
      </c>
      <c r="DU14" s="697">
        <v>0.90959021640988347</v>
      </c>
      <c r="DV14" s="697">
        <v>13.168223327820479</v>
      </c>
      <c r="DW14" s="697">
        <v>16.736979730728187</v>
      </c>
      <c r="DX14" s="697">
        <v>6.0831569317826055</v>
      </c>
      <c r="DY14" s="698">
        <v>1509.5796110000026</v>
      </c>
      <c r="DZ14" s="698">
        <v>2546</v>
      </c>
      <c r="EA14" s="697"/>
      <c r="EB14" s="890">
        <v>1.6</v>
      </c>
      <c r="EC14" s="884">
        <v>2.9</v>
      </c>
      <c r="ED14" s="703"/>
      <c r="EE14" s="702" t="s">
        <v>258</v>
      </c>
      <c r="EF14" s="1293" t="s">
        <v>437</v>
      </c>
    </row>
    <row r="15" spans="1:138" ht="18.95" customHeight="1">
      <c r="A15" s="1284" t="s">
        <v>9</v>
      </c>
      <c r="B15" s="873"/>
      <c r="C15" s="1425">
        <v>13.919413919413802</v>
      </c>
      <c r="D15" s="1425">
        <v>1.3646108898185798</v>
      </c>
      <c r="E15" s="1425">
        <v>11.240056753576724</v>
      </c>
      <c r="F15" s="1425">
        <v>16.598771085250881</v>
      </c>
      <c r="G15" s="1425">
        <v>9.8036519189598792</v>
      </c>
      <c r="H15" s="603">
        <v>1533.5906040000127</v>
      </c>
      <c r="I15" s="604">
        <v>546</v>
      </c>
      <c r="J15" s="876"/>
      <c r="K15" s="874">
        <v>20.430107526881709</v>
      </c>
      <c r="L15" s="874">
        <v>4.2541682886929415</v>
      </c>
      <c r="M15" s="874">
        <v>12.046386619418978</v>
      </c>
      <c r="N15" s="874">
        <v>28.813828434344437</v>
      </c>
      <c r="O15" s="874">
        <v>20.823034255181252</v>
      </c>
      <c r="P15" s="874">
        <v>312.89571000000007</v>
      </c>
      <c r="Q15" s="875">
        <v>93</v>
      </c>
      <c r="R15" s="876"/>
      <c r="S15" s="1285">
        <v>10.465116279069758</v>
      </c>
      <c r="T15" s="1425">
        <v>3.936833716999196</v>
      </c>
      <c r="U15" s="1425">
        <v>2.7059886557192265</v>
      </c>
      <c r="V15" s="1425">
        <v>18.224243902420287</v>
      </c>
      <c r="W15" s="1425">
        <v>37.618633295770131</v>
      </c>
      <c r="X15" s="603">
        <v>294.82502800000037</v>
      </c>
      <c r="Y15" s="604">
        <v>86</v>
      </c>
      <c r="Z15" s="603"/>
      <c r="AA15" s="1425">
        <v>11.764705882352951</v>
      </c>
      <c r="AB15" s="1425">
        <v>2.9408142687451519</v>
      </c>
      <c r="AC15" s="1425">
        <v>5.9900132706064202</v>
      </c>
      <c r="AD15" s="1425">
        <v>17.53939849409948</v>
      </c>
      <c r="AE15" s="1425">
        <v>24.996921284333773</v>
      </c>
      <c r="AF15" s="604">
        <v>721.17682199999922</v>
      </c>
      <c r="AG15" s="604">
        <v>153</v>
      </c>
      <c r="AH15" s="1425"/>
      <c r="AI15" s="710">
        <v>16.564124667643547</v>
      </c>
      <c r="AJ15" s="1425">
        <v>1.8205894857766982</v>
      </c>
      <c r="AK15" s="1425">
        <v>12.991767328196669</v>
      </c>
      <c r="AL15" s="1425">
        <v>20.136482007090422</v>
      </c>
      <c r="AM15" s="1425">
        <v>10.991160247260442</v>
      </c>
      <c r="AN15" s="603">
        <v>1343.3118589999992</v>
      </c>
      <c r="AO15" s="792">
        <v>423</v>
      </c>
      <c r="AP15" s="605"/>
      <c r="AQ15" s="1432">
        <v>17.919507674696259</v>
      </c>
      <c r="AR15" s="1425">
        <v>2.1821138114124374</v>
      </c>
      <c r="AS15" s="1425">
        <v>13.637698110365596</v>
      </c>
      <c r="AT15" s="1425">
        <v>22.20131723902692</v>
      </c>
      <c r="AU15" s="1425">
        <v>12.177308947464846</v>
      </c>
      <c r="AV15" s="603">
        <v>1182.9238829999999</v>
      </c>
      <c r="AW15" s="604">
        <v>368</v>
      </c>
      <c r="AX15" s="605"/>
      <c r="AY15" s="605"/>
      <c r="AZ15" s="1432">
        <v>16.795869308470007</v>
      </c>
      <c r="BA15" s="1425">
        <v>2.0288897262378591</v>
      </c>
      <c r="BB15" s="1425">
        <v>12.814738169585146</v>
      </c>
      <c r="BC15" s="1425">
        <v>20.777000447354869</v>
      </c>
      <c r="BD15" s="1425">
        <v>12.079694649771465</v>
      </c>
      <c r="BE15" s="603">
        <v>1296.2799959999984</v>
      </c>
      <c r="BF15" s="792">
        <v>407</v>
      </c>
      <c r="BG15" s="605"/>
      <c r="BH15" s="794">
        <v>13.346040267563867</v>
      </c>
      <c r="BI15" s="1415">
        <v>1.7322971959929874</v>
      </c>
      <c r="BJ15" s="1415">
        <v>9.9476263457011953</v>
      </c>
      <c r="BK15" s="1415">
        <v>16.744454189426534</v>
      </c>
      <c r="BL15" s="1415">
        <v>12.979858903941357</v>
      </c>
      <c r="BM15" s="1426">
        <v>1333.1114880000011</v>
      </c>
      <c r="BN15" s="1426">
        <v>428</v>
      </c>
      <c r="BO15" s="605"/>
      <c r="BP15" s="710" t="s">
        <v>281</v>
      </c>
      <c r="BQ15" s="710">
        <v>1.6254633090095858</v>
      </c>
      <c r="BR15" s="710">
        <v>5.2943903638437542</v>
      </c>
      <c r="BS15" s="710">
        <v>11.672215933488747</v>
      </c>
      <c r="BT15" s="710">
        <v>19.160735865782918</v>
      </c>
      <c r="BU15" s="715">
        <v>1237.9916779999983</v>
      </c>
      <c r="BV15" s="715">
        <v>385</v>
      </c>
      <c r="BW15" s="714"/>
      <c r="BX15" s="709">
        <v>14.155380203064304</v>
      </c>
      <c r="BY15" s="710">
        <v>1.6727926850617285</v>
      </c>
      <c r="BZ15" s="710">
        <v>10.873917642449715</v>
      </c>
      <c r="CA15" s="710">
        <v>17.436842763678897</v>
      </c>
      <c r="CB15" s="710">
        <v>11.817363158494382</v>
      </c>
      <c r="CC15" s="715">
        <v>1457.4941050000054</v>
      </c>
      <c r="CD15" s="715">
        <v>615</v>
      </c>
      <c r="CE15" s="714"/>
      <c r="CF15" s="709">
        <v>10.237774322814159</v>
      </c>
      <c r="CG15" s="710">
        <v>0.82599645603777927</v>
      </c>
      <c r="CH15" s="710">
        <v>8.6182235419124229</v>
      </c>
      <c r="CI15" s="710">
        <v>11.857325103715896</v>
      </c>
      <c r="CJ15" s="710">
        <v>8.0681252584080134</v>
      </c>
      <c r="CK15" s="715">
        <v>1922.1086810000018</v>
      </c>
      <c r="CL15" s="715">
        <v>1640</v>
      </c>
      <c r="CM15" s="715"/>
      <c r="CN15" s="709">
        <v>11.390348636098508</v>
      </c>
      <c r="CO15" s="710">
        <v>0.98052727645957649</v>
      </c>
      <c r="CP15" s="710">
        <v>9.467798882819757</v>
      </c>
      <c r="CQ15" s="710">
        <v>13.31289838937726</v>
      </c>
      <c r="CR15" s="710">
        <v>8.6084044289221389</v>
      </c>
      <c r="CS15" s="715">
        <v>2006.5266419999969</v>
      </c>
      <c r="CT15" s="715">
        <v>1410</v>
      </c>
      <c r="CU15" s="715"/>
      <c r="CV15" s="709">
        <v>11.247876646425748</v>
      </c>
      <c r="CW15" s="710">
        <v>0.97022006097047531</v>
      </c>
      <c r="CX15" s="710">
        <v>9.3455384825970302</v>
      </c>
      <c r="CY15" s="710">
        <v>13.150214810254464</v>
      </c>
      <c r="CZ15" s="710">
        <v>8.6258063763420054</v>
      </c>
      <c r="DA15" s="715">
        <v>2017.3818680000049</v>
      </c>
      <c r="DB15" s="715">
        <v>1469</v>
      </c>
      <c r="DC15" s="715"/>
      <c r="DD15" s="737">
        <v>13.557889153608485</v>
      </c>
      <c r="DE15" s="730">
        <v>1.2897813672329907</v>
      </c>
      <c r="DF15" s="730">
        <v>11.027707386250068</v>
      </c>
      <c r="DG15" s="730">
        <v>16.088070920966903</v>
      </c>
      <c r="DH15" s="730">
        <v>9.5131428839695928</v>
      </c>
      <c r="DI15" s="736">
        <v>904.20341699999778</v>
      </c>
      <c r="DJ15" s="736">
        <v>848</v>
      </c>
      <c r="DK15" s="715"/>
      <c r="DL15" s="737">
        <v>10.563767307127039</v>
      </c>
      <c r="DM15" s="730">
        <v>0.82677225467230675</v>
      </c>
      <c r="DN15" s="730">
        <v>8.9426596899570647</v>
      </c>
      <c r="DO15" s="730">
        <v>12.184874924297013</v>
      </c>
      <c r="DP15" s="730">
        <v>7.8264905940753708</v>
      </c>
      <c r="DQ15" s="730">
        <v>1817.7281780000001</v>
      </c>
      <c r="DR15" s="715">
        <v>1728</v>
      </c>
      <c r="DS15" s="745"/>
      <c r="DT15" s="730">
        <v>14.057633877923461</v>
      </c>
      <c r="DU15" s="730">
        <v>1.419115795260468</v>
      </c>
      <c r="DV15" s="730">
        <v>11.273699701062725</v>
      </c>
      <c r="DW15" s="730">
        <v>16.841568054784201</v>
      </c>
      <c r="DX15" s="730">
        <v>10.094983320693043</v>
      </c>
      <c r="DY15" s="731">
        <v>766.32729900000106</v>
      </c>
      <c r="DZ15" s="731">
        <v>750</v>
      </c>
      <c r="EA15" s="730"/>
      <c r="EB15" s="889">
        <v>-0.1</v>
      </c>
      <c r="EC15" s="883">
        <v>3.5</v>
      </c>
      <c r="ED15" s="715"/>
      <c r="EE15" s="710" t="s">
        <v>258</v>
      </c>
      <c r="EF15" s="1593" t="s">
        <v>438</v>
      </c>
    </row>
    <row r="16" spans="1:138" ht="18.95" customHeight="1">
      <c r="A16" s="628" t="s">
        <v>10</v>
      </c>
      <c r="B16" s="629"/>
      <c r="C16" s="1427">
        <v>14.544007995278566</v>
      </c>
      <c r="D16" s="1427">
        <v>1.0931037132245112</v>
      </c>
      <c r="E16" s="1427">
        <v>12.397743965815494</v>
      </c>
      <c r="F16" s="1427">
        <v>16.690272024741638</v>
      </c>
      <c r="G16" s="1427">
        <v>7.5158354806966994</v>
      </c>
      <c r="H16" s="1407">
        <v>1449.8896870000053</v>
      </c>
      <c r="I16" s="632">
        <v>1538</v>
      </c>
      <c r="J16" s="863"/>
      <c r="K16" s="862">
        <v>16.817961182767498</v>
      </c>
      <c r="L16" s="862">
        <v>2.2319148155592101</v>
      </c>
      <c r="M16" s="862">
        <v>12.419510150020836</v>
      </c>
      <c r="N16" s="862">
        <v>21.216412215514165</v>
      </c>
      <c r="O16" s="862">
        <v>13.271018949943461</v>
      </c>
      <c r="P16" s="862">
        <v>279.85493300000002</v>
      </c>
      <c r="Q16" s="864">
        <v>322</v>
      </c>
      <c r="R16" s="863"/>
      <c r="S16" s="634">
        <v>14.584997661789217</v>
      </c>
      <c r="T16" s="1427">
        <v>2.3595495633144137</v>
      </c>
      <c r="U16" s="1427">
        <v>9.9345482114292381</v>
      </c>
      <c r="V16" s="1427">
        <v>19.235447112149199</v>
      </c>
      <c r="W16" s="1427">
        <v>16.177922122648837</v>
      </c>
      <c r="X16" s="1407">
        <v>317.55050000000011</v>
      </c>
      <c r="Y16" s="632">
        <v>325</v>
      </c>
      <c r="Z16" s="1407"/>
      <c r="AA16" s="1427">
        <v>17.769958446619381</v>
      </c>
      <c r="AB16" s="1427">
        <v>1.384245503103015</v>
      </c>
      <c r="AC16" s="1427">
        <v>15.051802334358943</v>
      </c>
      <c r="AD16" s="1427">
        <v>20.488114558879815</v>
      </c>
      <c r="AE16" s="1427">
        <v>7.7898072033272463</v>
      </c>
      <c r="AF16" s="632">
        <v>820.89061400000662</v>
      </c>
      <c r="AG16" s="632">
        <v>1119</v>
      </c>
      <c r="AH16" s="1427"/>
      <c r="AI16" s="730">
        <v>15.894089434089873</v>
      </c>
      <c r="AJ16" s="1427">
        <v>1.2647301782130569</v>
      </c>
      <c r="AK16" s="1427">
        <v>13.412438205267204</v>
      </c>
      <c r="AL16" s="1427">
        <v>18.375740662912541</v>
      </c>
      <c r="AM16" s="1427">
        <v>7.9572358231509961</v>
      </c>
      <c r="AN16" s="1407">
        <v>1148.5702390000008</v>
      </c>
      <c r="AO16" s="803">
        <v>1407</v>
      </c>
      <c r="AP16" s="633"/>
      <c r="AQ16" s="1433">
        <v>16.700355077163636</v>
      </c>
      <c r="AR16" s="1427">
        <v>1.4090700424212703</v>
      </c>
      <c r="AS16" s="1427">
        <v>13.935435322338414</v>
      </c>
      <c r="AT16" s="1427">
        <v>19.465274831988861</v>
      </c>
      <c r="AU16" s="1427">
        <v>8.4373657680372176</v>
      </c>
      <c r="AV16" s="1407">
        <v>1147.1224899999941</v>
      </c>
      <c r="AW16" s="632">
        <v>1325</v>
      </c>
      <c r="AX16" s="633"/>
      <c r="AY16" s="633"/>
      <c r="AZ16" s="1433">
        <v>15.42543479989981</v>
      </c>
      <c r="BA16" s="1427">
        <v>1.3720143258217106</v>
      </c>
      <c r="BB16" s="1427">
        <v>12.733238725915369</v>
      </c>
      <c r="BC16" s="1427">
        <v>18.117630873884249</v>
      </c>
      <c r="BD16" s="1427">
        <v>8.8944936957668261</v>
      </c>
      <c r="BE16" s="1407">
        <v>1136.736405000001</v>
      </c>
      <c r="BF16" s="803">
        <v>1288</v>
      </c>
      <c r="BG16" s="633"/>
      <c r="BH16" s="805">
        <v>11.520939177263127</v>
      </c>
      <c r="BI16" s="1417">
        <v>1.0968805393270049</v>
      </c>
      <c r="BJ16" s="1417">
        <v>9.3690831885265276</v>
      </c>
      <c r="BK16" s="1417">
        <v>13.672795165999727</v>
      </c>
      <c r="BL16" s="1417">
        <v>9.5207562721251673</v>
      </c>
      <c r="BM16" s="1428">
        <v>1186.2936250000018</v>
      </c>
      <c r="BN16" s="1428">
        <v>1433</v>
      </c>
      <c r="BO16" s="633"/>
      <c r="BP16" s="730">
        <v>11.266908270108472</v>
      </c>
      <c r="BQ16" s="730">
        <v>1.0967077833457253</v>
      </c>
      <c r="BR16" s="730">
        <v>9.115333730012285</v>
      </c>
      <c r="BS16" s="730">
        <v>13.418482810204658</v>
      </c>
      <c r="BT16" s="730">
        <v>9.7338840172803387</v>
      </c>
      <c r="BU16" s="736">
        <v>1214.5056010000033</v>
      </c>
      <c r="BV16" s="736">
        <v>1377</v>
      </c>
      <c r="BW16" s="734"/>
      <c r="BX16" s="737">
        <v>12.603043497466116</v>
      </c>
      <c r="BY16" s="730">
        <v>1.13521647476884</v>
      </c>
      <c r="BZ16" s="730">
        <v>10.376126561845153</v>
      </c>
      <c r="CA16" s="730">
        <v>14.829960433087077</v>
      </c>
      <c r="CB16" s="730">
        <v>9.0074788284042597</v>
      </c>
      <c r="CC16" s="736">
        <v>1355.5144520000049</v>
      </c>
      <c r="CD16" s="736">
        <v>1491</v>
      </c>
      <c r="CE16" s="734"/>
      <c r="CF16" s="737">
        <v>14.416253304279611</v>
      </c>
      <c r="CG16" s="730">
        <v>0.67913237617472932</v>
      </c>
      <c r="CH16" s="730">
        <v>13.084662397164232</v>
      </c>
      <c r="CI16" s="730">
        <v>15.747844211394991</v>
      </c>
      <c r="CJ16" s="730">
        <v>4.7108798787069173</v>
      </c>
      <c r="CK16" s="736">
        <v>1827.9453020000039</v>
      </c>
      <c r="CL16" s="736">
        <v>4252</v>
      </c>
      <c r="CM16" s="736"/>
      <c r="CN16" s="737">
        <v>14.367492194278162</v>
      </c>
      <c r="CO16" s="730">
        <v>0.70536619232245856</v>
      </c>
      <c r="CP16" s="730">
        <v>12.984459175638193</v>
      </c>
      <c r="CQ16" s="730">
        <v>15.750525212918129</v>
      </c>
      <c r="CR16" s="730">
        <v>4.909459373872985</v>
      </c>
      <c r="CS16" s="736">
        <v>1839.4964369999998</v>
      </c>
      <c r="CT16" s="736">
        <v>3732</v>
      </c>
      <c r="CU16" s="736"/>
      <c r="CV16" s="737">
        <v>14.205307258291953</v>
      </c>
      <c r="CW16" s="730">
        <v>0.73454502336448801</v>
      </c>
      <c r="CX16" s="730">
        <v>12.765063866912266</v>
      </c>
      <c r="CY16" s="730">
        <v>15.645550649671639</v>
      </c>
      <c r="CZ16" s="730">
        <v>5.1709196429786335</v>
      </c>
      <c r="DA16" s="736">
        <v>1722.8376869999993</v>
      </c>
      <c r="DB16" s="736">
        <v>3920</v>
      </c>
      <c r="DC16" s="736"/>
      <c r="DD16" s="737">
        <v>15.174841968673167</v>
      </c>
      <c r="DE16" s="730">
        <v>1.0333519296995946</v>
      </c>
      <c r="DF16" s="730">
        <v>13.147701339870576</v>
      </c>
      <c r="DG16" s="730">
        <v>17.201982597475755</v>
      </c>
      <c r="DH16" s="730">
        <v>6.8096388208380603</v>
      </c>
      <c r="DI16" s="736">
        <v>793.61812299999872</v>
      </c>
      <c r="DJ16" s="736">
        <v>1864</v>
      </c>
      <c r="DK16" s="736"/>
      <c r="DL16" s="737">
        <v>14.009562920323738</v>
      </c>
      <c r="DM16" s="730">
        <v>0.71010114787289613</v>
      </c>
      <c r="DN16" s="730">
        <v>12.617220139984362</v>
      </c>
      <c r="DO16" s="730">
        <v>15.401905700663113</v>
      </c>
      <c r="DP16" s="730">
        <v>5.0686888085762414</v>
      </c>
      <c r="DQ16" s="730">
        <v>1548.0164530000104</v>
      </c>
      <c r="DR16" s="736">
        <v>3808</v>
      </c>
      <c r="DS16" s="745"/>
      <c r="DT16" s="730">
        <v>15.875354317094995</v>
      </c>
      <c r="DU16" s="730">
        <v>1.1326879640377572</v>
      </c>
      <c r="DV16" s="730">
        <v>13.653316661440018</v>
      </c>
      <c r="DW16" s="730">
        <v>18.097391972749971</v>
      </c>
      <c r="DX16" s="730">
        <v>7.1348830483616315</v>
      </c>
      <c r="DY16" s="731">
        <v>743.25231199999769</v>
      </c>
      <c r="DZ16" s="731">
        <v>1796</v>
      </c>
      <c r="EA16" s="730"/>
      <c r="EB16" s="891">
        <v>3.3</v>
      </c>
      <c r="EC16" s="885">
        <v>1.9</v>
      </c>
      <c r="ED16" s="736"/>
      <c r="EE16" s="730" t="s">
        <v>438</v>
      </c>
      <c r="EF16" s="1594" t="s">
        <v>258</v>
      </c>
    </row>
    <row r="17" spans="1:136" ht="18.95" customHeight="1">
      <c r="A17" s="637" t="s">
        <v>11</v>
      </c>
      <c r="B17" s="629"/>
      <c r="C17" s="1408">
        <v>21.632686325397241</v>
      </c>
      <c r="D17" s="1408">
        <v>0.89171173550316118</v>
      </c>
      <c r="E17" s="1408">
        <v>19.881847132915748</v>
      </c>
      <c r="F17" s="1408">
        <v>23.383525517878734</v>
      </c>
      <c r="G17" s="1408">
        <v>4.1220573445669224</v>
      </c>
      <c r="H17" s="640">
        <v>2767.1003730000416</v>
      </c>
      <c r="I17" s="641">
        <v>3566</v>
      </c>
      <c r="J17" s="863"/>
      <c r="K17" s="862">
        <v>18.406730260554919</v>
      </c>
      <c r="L17" s="862">
        <v>2.0242532591663136</v>
      </c>
      <c r="M17" s="862">
        <v>14.417519392715386</v>
      </c>
      <c r="N17" s="862">
        <v>22.395941128394455</v>
      </c>
      <c r="O17" s="862">
        <v>10.997353851076031</v>
      </c>
      <c r="P17" s="862">
        <v>573.74266100000011</v>
      </c>
      <c r="Q17" s="864">
        <v>693</v>
      </c>
      <c r="R17" s="863"/>
      <c r="S17" s="1408">
        <v>18.802940688521879</v>
      </c>
      <c r="T17" s="1408">
        <v>1.5260763818658847</v>
      </c>
      <c r="U17" s="1408">
        <v>15.795188199827972</v>
      </c>
      <c r="V17" s="1408">
        <v>21.810693177215786</v>
      </c>
      <c r="W17" s="1408">
        <v>8.1161580369046575</v>
      </c>
      <c r="X17" s="640">
        <v>620.53889299999832</v>
      </c>
      <c r="Y17" s="641">
        <v>723</v>
      </c>
      <c r="Z17" s="1407"/>
      <c r="AA17" s="1427">
        <v>17.563779067694327</v>
      </c>
      <c r="AB17" s="1427">
        <v>1.4111256904519023</v>
      </c>
      <c r="AC17" s="1427">
        <v>14.792840016730244</v>
      </c>
      <c r="AD17" s="1427">
        <v>20.334718118658408</v>
      </c>
      <c r="AE17" s="1427">
        <v>8.0342942427887589</v>
      </c>
      <c r="AF17" s="632">
        <v>1319.151886999995</v>
      </c>
      <c r="AG17" s="632">
        <v>1310</v>
      </c>
      <c r="AH17" s="1427"/>
      <c r="AI17" s="739">
        <v>15.570276978326275</v>
      </c>
      <c r="AJ17" s="1408">
        <v>0.9563313873945819</v>
      </c>
      <c r="AK17" s="1408">
        <v>13.693765289451523</v>
      </c>
      <c r="AL17" s="1408">
        <v>17.446788667201027</v>
      </c>
      <c r="AM17" s="1408">
        <v>6.142031954381987</v>
      </c>
      <c r="AN17" s="640">
        <v>1967.2707519999883</v>
      </c>
      <c r="AO17" s="808">
        <v>2353</v>
      </c>
      <c r="AP17" s="633"/>
      <c r="AQ17" s="670">
        <v>17.040425898459326</v>
      </c>
      <c r="AR17" s="1408">
        <v>0.98730935942711384</v>
      </c>
      <c r="AS17" s="1408">
        <v>15.1030976821039</v>
      </c>
      <c r="AT17" s="1408">
        <v>18.977754114814751</v>
      </c>
      <c r="AU17" s="1408">
        <v>5.7939241971433324</v>
      </c>
      <c r="AV17" s="640">
        <v>1829.7394200000026</v>
      </c>
      <c r="AW17" s="641">
        <v>2209</v>
      </c>
      <c r="AX17" s="633"/>
      <c r="AY17" s="633"/>
      <c r="AZ17" s="670">
        <v>14.887893819885017</v>
      </c>
      <c r="BA17" s="1408">
        <v>0.91130442770551656</v>
      </c>
      <c r="BB17" s="1408">
        <v>13.099712635257763</v>
      </c>
      <c r="BC17" s="1408">
        <v>16.676075004512274</v>
      </c>
      <c r="BD17" s="1408">
        <v>6.1211104722437817</v>
      </c>
      <c r="BE17" s="640">
        <v>1733.1896850000014</v>
      </c>
      <c r="BF17" s="808">
        <v>2078</v>
      </c>
      <c r="BG17" s="633"/>
      <c r="BH17" s="810">
        <v>13.667314052764826</v>
      </c>
      <c r="BI17" s="1418">
        <v>0.90503719307213659</v>
      </c>
      <c r="BJ17" s="1418">
        <v>11.891815596810323</v>
      </c>
      <c r="BK17" s="1418">
        <v>15.442812508719328</v>
      </c>
      <c r="BL17" s="1418">
        <v>6.6219096859711977</v>
      </c>
      <c r="BM17" s="1410">
        <v>1755.3945060000015</v>
      </c>
      <c r="BN17" s="1410">
        <v>2116</v>
      </c>
      <c r="BO17" s="633"/>
      <c r="BP17" s="739">
        <v>16.068758465958563</v>
      </c>
      <c r="BQ17" s="739">
        <v>0.96629580777907276</v>
      </c>
      <c r="BR17" s="739">
        <v>14.173032466935787</v>
      </c>
      <c r="BS17" s="739">
        <v>17.964484464981339</v>
      </c>
      <c r="BT17" s="739">
        <v>6.0135063317191353</v>
      </c>
      <c r="BU17" s="743">
        <v>1426.8932069999992</v>
      </c>
      <c r="BV17" s="743">
        <v>1891</v>
      </c>
      <c r="BW17" s="734"/>
      <c r="BX17" s="738">
        <v>14.450795981641201</v>
      </c>
      <c r="BY17" s="739">
        <v>0.94162907897358294</v>
      </c>
      <c r="BZ17" s="739">
        <v>12.603633092760091</v>
      </c>
      <c r="CA17" s="739">
        <v>16.297958870522312</v>
      </c>
      <c r="CB17" s="739">
        <v>6.5161052731618501</v>
      </c>
      <c r="CC17" s="743">
        <v>1549.7053400000057</v>
      </c>
      <c r="CD17" s="743">
        <v>1985</v>
      </c>
      <c r="CE17" s="734"/>
      <c r="CF17" s="738">
        <v>17.467445689583144</v>
      </c>
      <c r="CG17" s="739">
        <v>0.71046371306721612</v>
      </c>
      <c r="CH17" s="739">
        <v>16.074422689436364</v>
      </c>
      <c r="CI17" s="739">
        <v>18.860468689729927</v>
      </c>
      <c r="CJ17" s="739">
        <v>4.0673589355477828</v>
      </c>
      <c r="CK17" s="743">
        <v>1915.4553330000058</v>
      </c>
      <c r="CL17" s="743">
        <v>4628</v>
      </c>
      <c r="CM17" s="743"/>
      <c r="CN17" s="738">
        <v>15.293011854656244</v>
      </c>
      <c r="CO17" s="739">
        <v>0.70720625913399626</v>
      </c>
      <c r="CP17" s="739">
        <v>13.906370960866374</v>
      </c>
      <c r="CQ17" s="739">
        <v>16.679652748446113</v>
      </c>
      <c r="CR17" s="739">
        <v>4.6243752758137973</v>
      </c>
      <c r="CS17" s="743">
        <v>1918.7198950000129</v>
      </c>
      <c r="CT17" s="743">
        <v>3964</v>
      </c>
      <c r="CU17" s="743"/>
      <c r="CV17" s="738">
        <v>15.991151217563889</v>
      </c>
      <c r="CW17" s="739">
        <v>0.77430773314778911</v>
      </c>
      <c r="CX17" s="739">
        <v>14.472943946276013</v>
      </c>
      <c r="CY17" s="739">
        <v>17.509358488851767</v>
      </c>
      <c r="CZ17" s="739">
        <v>4.8421012509551398</v>
      </c>
      <c r="DA17" s="743">
        <v>1797.1172999999935</v>
      </c>
      <c r="DB17" s="743">
        <v>4048</v>
      </c>
      <c r="DC17" s="743"/>
      <c r="DD17" s="738">
        <v>12.957300098445861</v>
      </c>
      <c r="DE17" s="739">
        <v>0.85491378375819516</v>
      </c>
      <c r="DF17" s="739">
        <v>11.280204023652255</v>
      </c>
      <c r="DG17" s="739">
        <v>14.63439617323947</v>
      </c>
      <c r="DH17" s="739">
        <v>6.5979314923850225</v>
      </c>
      <c r="DI17" s="743">
        <v>821.81906100000117</v>
      </c>
      <c r="DJ17" s="743">
        <v>2205</v>
      </c>
      <c r="DK17" s="743"/>
      <c r="DL17" s="738">
        <v>13.93488394114511</v>
      </c>
      <c r="DM17" s="739">
        <v>0.63516394349347949</v>
      </c>
      <c r="DN17" s="739">
        <v>12.689475545870513</v>
      </c>
      <c r="DO17" s="739">
        <v>15.180292336419706</v>
      </c>
      <c r="DP17" s="739">
        <v>4.5580856372836385</v>
      </c>
      <c r="DQ17" s="739">
        <v>1641.4408040000085</v>
      </c>
      <c r="DR17" s="743">
        <v>4386</v>
      </c>
      <c r="DS17" s="1836"/>
      <c r="DT17" s="739">
        <v>12.982428341930014</v>
      </c>
      <c r="DU17" s="739">
        <v>0.84375201584047776</v>
      </c>
      <c r="DV17" s="739">
        <v>11.327207477263141</v>
      </c>
      <c r="DW17" s="739">
        <v>14.637649206596887</v>
      </c>
      <c r="DX17" s="739">
        <v>6.4991848490730248</v>
      </c>
      <c r="DY17" s="740">
        <v>760.66418700000395</v>
      </c>
      <c r="DZ17" s="740">
        <v>1979</v>
      </c>
      <c r="EA17" s="739"/>
      <c r="EB17" s="892">
        <v>-1.5</v>
      </c>
      <c r="EC17" s="886">
        <v>-0.9</v>
      </c>
      <c r="ED17" s="743"/>
      <c r="EE17" s="730" t="s">
        <v>258</v>
      </c>
      <c r="EF17" s="1594" t="s">
        <v>258</v>
      </c>
    </row>
    <row r="18" spans="1:136" ht="18.95" customHeight="1">
      <c r="A18" s="628" t="s">
        <v>50</v>
      </c>
      <c r="B18" s="629"/>
      <c r="C18" s="1427">
        <v>22.723787010076876</v>
      </c>
      <c r="D18" s="1427">
        <v>1.5502961140354647</v>
      </c>
      <c r="E18" s="1427">
        <v>19.679844569559982</v>
      </c>
      <c r="F18" s="1427">
        <v>25.767729450593773</v>
      </c>
      <c r="G18" s="1427">
        <v>6.822349256081238</v>
      </c>
      <c r="H18" s="1407">
        <v>761.7970539999958</v>
      </c>
      <c r="I18" s="632">
        <v>945</v>
      </c>
      <c r="J18" s="863"/>
      <c r="K18" s="862">
        <v>19.261476741049108</v>
      </c>
      <c r="L18" s="862">
        <v>3.7326729462425616</v>
      </c>
      <c r="M18" s="862">
        <v>11.905470561578243</v>
      </c>
      <c r="N18" s="862">
        <v>26.617482920519969</v>
      </c>
      <c r="O18" s="862">
        <v>19.378955188247186</v>
      </c>
      <c r="P18" s="862">
        <v>172.52168899999961</v>
      </c>
      <c r="Q18" s="864">
        <v>170</v>
      </c>
      <c r="R18" s="863"/>
      <c r="S18" s="1427">
        <v>20.448379200794491</v>
      </c>
      <c r="T18" s="1427">
        <v>2.2390559584841419</v>
      </c>
      <c r="U18" s="1427">
        <v>16.035411271088698</v>
      </c>
      <c r="V18" s="1427">
        <v>24.861347130500285</v>
      </c>
      <c r="W18" s="1427">
        <v>10.949796736932317</v>
      </c>
      <c r="X18" s="1407">
        <v>198.75814899999949</v>
      </c>
      <c r="Y18" s="632">
        <v>198</v>
      </c>
      <c r="Z18" s="1407"/>
      <c r="AA18" s="1427">
        <v>19.998825247813841</v>
      </c>
      <c r="AB18" s="1427">
        <v>2.5150185833856935</v>
      </c>
      <c r="AC18" s="1427">
        <v>15.060240929097327</v>
      </c>
      <c r="AD18" s="1427">
        <v>24.937409566530359</v>
      </c>
      <c r="AE18" s="1427">
        <v>12.575831591211193</v>
      </c>
      <c r="AF18" s="632">
        <v>510.09907200000009</v>
      </c>
      <c r="AG18" s="632">
        <v>510</v>
      </c>
      <c r="AH18" s="1427"/>
      <c r="AI18" s="730">
        <v>17.043128268926971</v>
      </c>
      <c r="AJ18" s="1427">
        <v>1.6077965153039731</v>
      </c>
      <c r="AK18" s="1427">
        <v>13.888312904642408</v>
      </c>
      <c r="AL18" s="1427">
        <v>20.197943633211533</v>
      </c>
      <c r="AM18" s="1427">
        <v>9.433693685421046</v>
      </c>
      <c r="AN18" s="1407">
        <v>757.17469799999787</v>
      </c>
      <c r="AO18" s="803">
        <v>853</v>
      </c>
      <c r="AP18" s="1427"/>
      <c r="AQ18" s="1433">
        <v>20.058137946414554</v>
      </c>
      <c r="AR18" s="1427">
        <v>1.7531747965377982</v>
      </c>
      <c r="AS18" s="1427">
        <v>16.618005459970124</v>
      </c>
      <c r="AT18" s="1427">
        <v>23.498270432858988</v>
      </c>
      <c r="AU18" s="1427">
        <v>8.7404663444902813</v>
      </c>
      <c r="AV18" s="1407">
        <v>708.96105799999941</v>
      </c>
      <c r="AW18" s="632">
        <v>791</v>
      </c>
      <c r="AX18" s="1427"/>
      <c r="AY18" s="1427"/>
      <c r="AZ18" s="1433">
        <v>16.361207891556049</v>
      </c>
      <c r="BA18" s="1427">
        <v>1.5233697701445665</v>
      </c>
      <c r="BB18" s="1427">
        <v>13.37201890334812</v>
      </c>
      <c r="BC18" s="1427">
        <v>19.350396879763977</v>
      </c>
      <c r="BD18" s="1427">
        <v>9.3108637225419741</v>
      </c>
      <c r="BE18" s="1407">
        <v>723.24413199999969</v>
      </c>
      <c r="BF18" s="803">
        <v>739</v>
      </c>
      <c r="BG18" s="1427"/>
      <c r="BH18" s="805">
        <v>14.839539702334331</v>
      </c>
      <c r="BI18" s="1417">
        <v>1.3897087414770968</v>
      </c>
      <c r="BJ18" s="1417">
        <v>12.11321448210397</v>
      </c>
      <c r="BK18" s="1417">
        <v>17.565864922564693</v>
      </c>
      <c r="BL18" s="1417">
        <v>9.3649046355426293</v>
      </c>
      <c r="BM18" s="1428">
        <v>681.00792900000124</v>
      </c>
      <c r="BN18" s="1428">
        <v>807</v>
      </c>
      <c r="BO18" s="633"/>
      <c r="BP18" s="730">
        <v>19.618032678718819</v>
      </c>
      <c r="BQ18" s="730">
        <v>1.7574020122114902</v>
      </c>
      <c r="BR18" s="730">
        <v>16.170276144473387</v>
      </c>
      <c r="BS18" s="730">
        <v>23.065789212964251</v>
      </c>
      <c r="BT18" s="730">
        <v>8.9580950393556975</v>
      </c>
      <c r="BU18" s="736">
        <v>587.24034100000085</v>
      </c>
      <c r="BV18" s="736">
        <v>683</v>
      </c>
      <c r="BW18" s="734"/>
      <c r="BX18" s="737">
        <v>13.706390043574698</v>
      </c>
      <c r="BY18" s="730">
        <v>1.4940951388395596</v>
      </c>
      <c r="BZ18" s="730">
        <v>10.775472600019908</v>
      </c>
      <c r="CA18" s="730">
        <v>16.637307487129487</v>
      </c>
      <c r="CB18" s="730">
        <v>10.900719548251612</v>
      </c>
      <c r="CC18" s="736">
        <v>714.18226599999889</v>
      </c>
      <c r="CD18" s="736">
        <v>761</v>
      </c>
      <c r="CE18" s="734"/>
      <c r="CF18" s="737">
        <v>20.317237805821332</v>
      </c>
      <c r="CG18" s="730">
        <v>1.0695501554567495</v>
      </c>
      <c r="CH18" s="730">
        <v>18.220145527977071</v>
      </c>
      <c r="CI18" s="730">
        <v>22.41433008366559</v>
      </c>
      <c r="CJ18" s="730">
        <v>5.2642498241089655</v>
      </c>
      <c r="CK18" s="736">
        <v>907.59939299999633</v>
      </c>
      <c r="CL18" s="736">
        <v>2227</v>
      </c>
      <c r="CM18" s="736"/>
      <c r="CN18" s="737">
        <v>17.241176861399101</v>
      </c>
      <c r="CO18" s="730">
        <v>1.0331112140288201</v>
      </c>
      <c r="CP18" s="730">
        <v>15.215524177047183</v>
      </c>
      <c r="CQ18" s="730">
        <v>19.266829545751023</v>
      </c>
      <c r="CR18" s="730">
        <v>5.9921154010190021</v>
      </c>
      <c r="CS18" s="736">
        <v>897.4250670000032</v>
      </c>
      <c r="CT18" s="736">
        <v>1938</v>
      </c>
      <c r="CU18" s="736"/>
      <c r="CV18" s="737">
        <v>17.035764006451362</v>
      </c>
      <c r="CW18" s="730">
        <v>1.0140047362698488</v>
      </c>
      <c r="CX18" s="730">
        <v>15.047575980139353</v>
      </c>
      <c r="CY18" s="730">
        <v>19.023952032763372</v>
      </c>
      <c r="CZ18" s="730">
        <v>5.9522116876346134</v>
      </c>
      <c r="DA18" s="736">
        <v>858.39722799999788</v>
      </c>
      <c r="DB18" s="736">
        <v>2125</v>
      </c>
      <c r="DC18" s="736"/>
      <c r="DD18" s="737">
        <v>13.649042190172942</v>
      </c>
      <c r="DE18" s="730">
        <v>1.2342581355393756</v>
      </c>
      <c r="DF18" s="730">
        <v>11.227781106633511</v>
      </c>
      <c r="DG18" s="730">
        <v>16.070303273712373</v>
      </c>
      <c r="DH18" s="730">
        <v>9.0428186706611449</v>
      </c>
      <c r="DI18" s="736">
        <v>419.83172299999961</v>
      </c>
      <c r="DJ18" s="736">
        <v>1090</v>
      </c>
      <c r="DK18" s="736"/>
      <c r="DL18" s="737">
        <v>14.831139911901284</v>
      </c>
      <c r="DM18" s="730">
        <v>0.92796354402767178</v>
      </c>
      <c r="DN18" s="730">
        <v>13.011619770558916</v>
      </c>
      <c r="DO18" s="730">
        <v>16.650660053243652</v>
      </c>
      <c r="DP18" s="730">
        <v>6.2568592133840308</v>
      </c>
      <c r="DQ18" s="730">
        <v>817.38791300000059</v>
      </c>
      <c r="DR18" s="736">
        <v>2105</v>
      </c>
      <c r="DS18" s="745"/>
      <c r="DT18" s="730">
        <v>13.606333650845215</v>
      </c>
      <c r="DU18" s="730">
        <v>1.1978264114051946</v>
      </c>
      <c r="DV18" s="730">
        <v>11.256511391242137</v>
      </c>
      <c r="DW18" s="730">
        <v>15.956155910448292</v>
      </c>
      <c r="DX18" s="730">
        <v>8.8034472925833818</v>
      </c>
      <c r="DY18" s="731">
        <v>362.10609900000071</v>
      </c>
      <c r="DZ18" s="731">
        <v>1004</v>
      </c>
      <c r="EA18" s="730"/>
      <c r="EB18" s="891">
        <v>-0.1</v>
      </c>
      <c r="EC18" s="885">
        <v>-1.2</v>
      </c>
      <c r="ED18" s="736"/>
      <c r="EE18" s="730" t="s">
        <v>258</v>
      </c>
      <c r="EF18" s="1594" t="s">
        <v>258</v>
      </c>
    </row>
    <row r="19" spans="1:136" ht="18.95" customHeight="1">
      <c r="A19" s="628" t="s">
        <v>52</v>
      </c>
      <c r="B19" s="629"/>
      <c r="C19" s="1427">
        <v>21.218186793415615</v>
      </c>
      <c r="D19" s="1427">
        <v>1.0850954861257167</v>
      </c>
      <c r="E19" s="1427">
        <v>19.087646587368358</v>
      </c>
      <c r="F19" s="1427">
        <v>23.348726999462873</v>
      </c>
      <c r="G19" s="1427">
        <v>5.1139878100349332</v>
      </c>
      <c r="H19" s="1407">
        <v>2005.3033190000849</v>
      </c>
      <c r="I19" s="632">
        <v>2621</v>
      </c>
      <c r="J19" s="863"/>
      <c r="K19" s="862">
        <v>18.039196365837018</v>
      </c>
      <c r="L19" s="862">
        <v>2.4161046200463336</v>
      </c>
      <c r="M19" s="862">
        <v>13.27776112324505</v>
      </c>
      <c r="N19" s="862">
        <v>22.800631608428986</v>
      </c>
      <c r="O19" s="862">
        <v>13.393637782124262</v>
      </c>
      <c r="P19" s="862">
        <v>401.22097200000007</v>
      </c>
      <c r="Q19" s="864">
        <v>523</v>
      </c>
      <c r="R19" s="863"/>
      <c r="S19" s="1427">
        <v>18.027551300445303</v>
      </c>
      <c r="T19" s="1427">
        <v>1.9780056734728484</v>
      </c>
      <c r="U19" s="1427">
        <v>14.129088839631548</v>
      </c>
      <c r="V19" s="1427">
        <v>21.926013761259057</v>
      </c>
      <c r="W19" s="1427">
        <v>10.972126166818837</v>
      </c>
      <c r="X19" s="1407">
        <v>421.78074400000037</v>
      </c>
      <c r="Y19" s="632">
        <v>525</v>
      </c>
      <c r="Z19" s="1407"/>
      <c r="AA19" s="1427">
        <v>16.028508719792306</v>
      </c>
      <c r="AB19" s="1427">
        <v>1.6696921299580239</v>
      </c>
      <c r="AC19" s="1427">
        <v>12.749838961816002</v>
      </c>
      <c r="AD19" s="1427">
        <v>19.307178477768609</v>
      </c>
      <c r="AE19" s="1427">
        <v>10.417014827438416</v>
      </c>
      <c r="AF19" s="632">
        <v>809.0528149999999</v>
      </c>
      <c r="AG19" s="632">
        <v>800</v>
      </c>
      <c r="AH19" s="1427"/>
      <c r="AI19" s="730">
        <v>14.648692507842846</v>
      </c>
      <c r="AJ19" s="1427">
        <v>1.1828303802608844</v>
      </c>
      <c r="AK19" s="1427">
        <v>12.327744911881618</v>
      </c>
      <c r="AL19" s="1427">
        <v>16.969640103804071</v>
      </c>
      <c r="AM19" s="1427">
        <v>8.074648161449236</v>
      </c>
      <c r="AN19" s="1407">
        <v>1210.0960540000012</v>
      </c>
      <c r="AO19" s="803">
        <v>1500</v>
      </c>
      <c r="AP19" s="1427"/>
      <c r="AQ19" s="1433">
        <v>15.1315379338131</v>
      </c>
      <c r="AR19" s="1427">
        <v>1.1452244301303025</v>
      </c>
      <c r="AS19" s="1427">
        <v>12.884344000760157</v>
      </c>
      <c r="AT19" s="1427">
        <v>17.378731866866044</v>
      </c>
      <c r="AU19" s="1427">
        <v>7.5684602261821086</v>
      </c>
      <c r="AV19" s="1407">
        <v>1120.7783620000057</v>
      </c>
      <c r="AW19" s="632">
        <v>1418</v>
      </c>
      <c r="AX19" s="1427"/>
      <c r="AY19" s="1427"/>
      <c r="AZ19" s="1433">
        <v>13.83282134220161</v>
      </c>
      <c r="BA19" s="1427">
        <v>1.135927345324319</v>
      </c>
      <c r="BB19" s="1427">
        <v>11.603880228498474</v>
      </c>
      <c r="BC19" s="1427">
        <v>16.061762455904745</v>
      </c>
      <c r="BD19" s="1427">
        <v>8.2118269095169758</v>
      </c>
      <c r="BE19" s="1407">
        <v>1009.9455529999993</v>
      </c>
      <c r="BF19" s="803">
        <v>1339</v>
      </c>
      <c r="BG19" s="1427"/>
      <c r="BH19" s="805">
        <v>12.924290099354115</v>
      </c>
      <c r="BI19" s="1417">
        <v>1.1826293131609313</v>
      </c>
      <c r="BJ19" s="1417">
        <v>10.604212498613563</v>
      </c>
      <c r="BK19" s="1417">
        <v>15.244367700094669</v>
      </c>
      <c r="BL19" s="1417">
        <v>9.1504392432357466</v>
      </c>
      <c r="BM19" s="1428">
        <v>1074.3865769999952</v>
      </c>
      <c r="BN19" s="1428">
        <v>1309</v>
      </c>
      <c r="BO19" s="633"/>
      <c r="BP19" s="730">
        <v>13.586450498699303</v>
      </c>
      <c r="BQ19" s="730">
        <v>1.0616059419440822</v>
      </c>
      <c r="BR19" s="730">
        <v>11.503740454157137</v>
      </c>
      <c r="BS19" s="730">
        <v>15.669160543241473</v>
      </c>
      <c r="BT19" s="730">
        <v>7.8137107410483324</v>
      </c>
      <c r="BU19" s="736">
        <v>839.65286600000002</v>
      </c>
      <c r="BV19" s="736">
        <v>1208</v>
      </c>
      <c r="BW19" s="734"/>
      <c r="BX19" s="737">
        <v>15.087093812564239</v>
      </c>
      <c r="BY19" s="730">
        <v>1.1905905937811931</v>
      </c>
      <c r="BZ19" s="730">
        <v>12.751551283354345</v>
      </c>
      <c r="CA19" s="730">
        <v>17.422636341774133</v>
      </c>
      <c r="CB19" s="730">
        <v>7.8914508557618461</v>
      </c>
      <c r="CC19" s="736">
        <v>835.52307399999643</v>
      </c>
      <c r="CD19" s="736">
        <v>1224</v>
      </c>
      <c r="CE19" s="734"/>
      <c r="CF19" s="737">
        <v>14.901136862873521</v>
      </c>
      <c r="CG19" s="730">
        <v>0.9228234972274596</v>
      </c>
      <c r="CH19" s="730">
        <v>13.09173501296916</v>
      </c>
      <c r="CI19" s="730">
        <v>16.710538712777883</v>
      </c>
      <c r="CJ19" s="730">
        <v>6.1929737691806102</v>
      </c>
      <c r="CK19" s="736">
        <v>1007.8559399999971</v>
      </c>
      <c r="CL19" s="736">
        <v>2401</v>
      </c>
      <c r="CM19" s="736"/>
      <c r="CN19" s="737">
        <v>13.581133889772342</v>
      </c>
      <c r="CO19" s="730">
        <v>0.95917573413780122</v>
      </c>
      <c r="CP19" s="730">
        <v>11.700448757099629</v>
      </c>
      <c r="CQ19" s="730">
        <v>15.461819022445059</v>
      </c>
      <c r="CR19" s="730">
        <v>7.0625600330774709</v>
      </c>
      <c r="CS19" s="736">
        <v>1021.2948279999987</v>
      </c>
      <c r="CT19" s="736">
        <v>2026</v>
      </c>
      <c r="CU19" s="736"/>
      <c r="CV19" s="737">
        <v>15.035922125248835</v>
      </c>
      <c r="CW19" s="730">
        <v>1.1539512519132347</v>
      </c>
      <c r="CX19" s="730">
        <v>12.773336971611949</v>
      </c>
      <c r="CY19" s="730">
        <v>17.298507278885722</v>
      </c>
      <c r="CZ19" s="730">
        <v>7.674629080284209</v>
      </c>
      <c r="DA19" s="736">
        <v>938.72007200000166</v>
      </c>
      <c r="DB19" s="736">
        <v>1923</v>
      </c>
      <c r="DC19" s="736"/>
      <c r="DD19" s="737">
        <v>12.234851287778643</v>
      </c>
      <c r="DE19" s="730">
        <v>1.1848220554043796</v>
      </c>
      <c r="DF19" s="730">
        <v>9.9105696395024001</v>
      </c>
      <c r="DG19" s="730">
        <v>14.559132936054889</v>
      </c>
      <c r="DH19" s="730">
        <v>9.6839922900239497</v>
      </c>
      <c r="DI19" s="736">
        <v>401.98733799999917</v>
      </c>
      <c r="DJ19" s="736">
        <v>1115</v>
      </c>
      <c r="DK19" s="736"/>
      <c r="DL19" s="737">
        <v>13.045876930246761</v>
      </c>
      <c r="DM19" s="730">
        <v>0.86817787264374613</v>
      </c>
      <c r="DN19" s="730">
        <v>11.343582550570181</v>
      </c>
      <c r="DO19" s="730">
        <v>14.748171309923338</v>
      </c>
      <c r="DP19" s="730">
        <v>6.6548065514161241</v>
      </c>
      <c r="DQ19" s="730">
        <v>824.05289099999641</v>
      </c>
      <c r="DR19" s="736">
        <v>2281</v>
      </c>
      <c r="DS19" s="745"/>
      <c r="DT19" s="730">
        <v>12.415585203228924</v>
      </c>
      <c r="DU19" s="730">
        <v>1.1840125029342559</v>
      </c>
      <c r="DV19" s="730">
        <v>10.092862220539478</v>
      </c>
      <c r="DW19" s="730">
        <v>14.73830818591837</v>
      </c>
      <c r="DX19" s="730">
        <v>9.5365017721945922</v>
      </c>
      <c r="DY19" s="731">
        <v>398.55808799999897</v>
      </c>
      <c r="DZ19" s="731">
        <v>975</v>
      </c>
      <c r="EA19" s="730"/>
      <c r="EB19" s="891">
        <v>-2.7</v>
      </c>
      <c r="EC19" s="885">
        <v>-0.6</v>
      </c>
      <c r="ED19" s="736"/>
      <c r="EE19" s="730" t="s">
        <v>258</v>
      </c>
      <c r="EF19" s="1594" t="s">
        <v>258</v>
      </c>
    </row>
    <row r="20" spans="1:136" ht="18.95" customHeight="1">
      <c r="A20" s="637" t="s">
        <v>12</v>
      </c>
      <c r="B20" s="629"/>
      <c r="C20" s="1408">
        <v>30.651530503336605</v>
      </c>
      <c r="D20" s="1408">
        <v>1.4164094239957241</v>
      </c>
      <c r="E20" s="1408">
        <v>27.870469053323809</v>
      </c>
      <c r="F20" s="1408">
        <v>33.432591953349402</v>
      </c>
      <c r="G20" s="1408">
        <v>4.6210071756173452</v>
      </c>
      <c r="H20" s="640">
        <v>1035.1856229999996</v>
      </c>
      <c r="I20" s="641">
        <v>1954</v>
      </c>
      <c r="J20" s="863"/>
      <c r="K20" s="862">
        <v>28.034790015046756</v>
      </c>
      <c r="L20" s="862">
        <v>2.4943733050057411</v>
      </c>
      <c r="M20" s="862">
        <v>23.119110096183316</v>
      </c>
      <c r="N20" s="862">
        <v>32.950469933910199</v>
      </c>
      <c r="O20" s="862">
        <v>8.8974210388840724</v>
      </c>
      <c r="P20" s="862">
        <v>248.16304299999933</v>
      </c>
      <c r="Q20" s="864">
        <v>476</v>
      </c>
      <c r="R20" s="863"/>
      <c r="S20" s="1408">
        <v>27.769964640265236</v>
      </c>
      <c r="T20" s="1408">
        <v>2.8244865400639516</v>
      </c>
      <c r="U20" s="1408">
        <v>22.20316829828084</v>
      </c>
      <c r="V20" s="1408">
        <v>33.336760982249636</v>
      </c>
      <c r="W20" s="1408">
        <v>10.171012374889989</v>
      </c>
      <c r="X20" s="640">
        <v>199.809472999999</v>
      </c>
      <c r="Y20" s="641">
        <v>428</v>
      </c>
      <c r="Z20" s="1407"/>
      <c r="AA20" s="1427">
        <v>27.04501619132424</v>
      </c>
      <c r="AB20" s="1427">
        <v>2.4986332691436171</v>
      </c>
      <c r="AC20" s="1427">
        <v>22.138606686944172</v>
      </c>
      <c r="AD20" s="1427">
        <v>31.951425695704305</v>
      </c>
      <c r="AE20" s="1427">
        <v>9.2387937632115467</v>
      </c>
      <c r="AF20" s="632">
        <v>538.59058900000423</v>
      </c>
      <c r="AG20" s="632">
        <v>1116</v>
      </c>
      <c r="AH20" s="1427"/>
      <c r="AI20" s="739">
        <v>28.396660986074451</v>
      </c>
      <c r="AJ20" s="1408">
        <v>1.5048827940887191</v>
      </c>
      <c r="AK20" s="1408">
        <v>25.443782736216459</v>
      </c>
      <c r="AL20" s="1408">
        <v>31.349539235932443</v>
      </c>
      <c r="AM20" s="1408">
        <v>5.2995061455524803</v>
      </c>
      <c r="AN20" s="640">
        <v>865.51420999999766</v>
      </c>
      <c r="AO20" s="808">
        <v>1697</v>
      </c>
      <c r="AP20" s="1427"/>
      <c r="AQ20" s="670">
        <v>28.063075361302975</v>
      </c>
      <c r="AR20" s="1408">
        <v>1.4882931367984804</v>
      </c>
      <c r="AS20" s="1408">
        <v>25.142701660195893</v>
      </c>
      <c r="AT20" s="1408">
        <v>30.983449062410056</v>
      </c>
      <c r="AU20" s="1408">
        <v>5.3033857395783954</v>
      </c>
      <c r="AV20" s="640">
        <v>783.26229100000535</v>
      </c>
      <c r="AW20" s="641">
        <v>1471</v>
      </c>
      <c r="AX20" s="1427"/>
      <c r="AY20" s="1427"/>
      <c r="AZ20" s="670">
        <v>28.206066345540009</v>
      </c>
      <c r="BA20" s="1408">
        <v>1.6290942870532552</v>
      </c>
      <c r="BB20" s="1408">
        <v>25.009422432125668</v>
      </c>
      <c r="BC20" s="1408">
        <v>31.402710258954354</v>
      </c>
      <c r="BD20" s="1408">
        <v>5.7756876378859197</v>
      </c>
      <c r="BE20" s="640">
        <v>797.40947299999721</v>
      </c>
      <c r="BF20" s="808">
        <v>1560</v>
      </c>
      <c r="BG20" s="1427"/>
      <c r="BH20" s="810">
        <v>26.650453294735239</v>
      </c>
      <c r="BI20" s="1418">
        <v>1.4761850023581304</v>
      </c>
      <c r="BJ20" s="1418">
        <v>23.754479281232847</v>
      </c>
      <c r="BK20" s="1418">
        <v>29.546427308237629</v>
      </c>
      <c r="BL20" s="1418">
        <v>5.5390615162622732</v>
      </c>
      <c r="BM20" s="1410">
        <v>880.96500799999887</v>
      </c>
      <c r="BN20" s="1410">
        <v>1633</v>
      </c>
      <c r="BO20" s="633"/>
      <c r="BP20" s="739">
        <v>21.200634140636705</v>
      </c>
      <c r="BQ20" s="739">
        <v>1.3012102382053756</v>
      </c>
      <c r="BR20" s="739">
        <v>18.647856762423626</v>
      </c>
      <c r="BS20" s="739">
        <v>23.753411518849788</v>
      </c>
      <c r="BT20" s="739">
        <v>6.1376005527648676</v>
      </c>
      <c r="BU20" s="743">
        <v>806.83301200000244</v>
      </c>
      <c r="BV20" s="743">
        <v>1496</v>
      </c>
      <c r="BW20" s="734"/>
      <c r="BX20" s="738">
        <v>23.040038098510742</v>
      </c>
      <c r="BY20" s="739">
        <v>1.4214078343719876</v>
      </c>
      <c r="BZ20" s="739">
        <v>20.251708956765469</v>
      </c>
      <c r="CA20" s="739">
        <v>25.828367240256018</v>
      </c>
      <c r="CB20" s="739">
        <v>6.169294635254376</v>
      </c>
      <c r="CC20" s="743">
        <v>850.23375900000019</v>
      </c>
      <c r="CD20" s="743">
        <v>1444</v>
      </c>
      <c r="CE20" s="734"/>
      <c r="CF20" s="738">
        <v>21.96678699680691</v>
      </c>
      <c r="CG20" s="739">
        <v>0.962450625967183</v>
      </c>
      <c r="CH20" s="739">
        <v>20.079687298653699</v>
      </c>
      <c r="CI20" s="739">
        <v>23.853886694960121</v>
      </c>
      <c r="CJ20" s="739">
        <v>4.3813900781533723</v>
      </c>
      <c r="CK20" s="743">
        <v>1260.0190280000129</v>
      </c>
      <c r="CL20" s="743">
        <v>3603</v>
      </c>
      <c r="CM20" s="743"/>
      <c r="CN20" s="738">
        <v>21.181850048749798</v>
      </c>
      <c r="CO20" s="739">
        <v>0.89811052032627137</v>
      </c>
      <c r="CP20" s="739">
        <v>19.42089734429792</v>
      </c>
      <c r="CQ20" s="739">
        <v>22.942802753201676</v>
      </c>
      <c r="CR20" s="739">
        <v>4.2400003694638562</v>
      </c>
      <c r="CS20" s="743">
        <v>1227.0200449999911</v>
      </c>
      <c r="CT20" s="743">
        <v>3105</v>
      </c>
      <c r="CU20" s="743"/>
      <c r="CV20" s="738">
        <v>17.890676777031338</v>
      </c>
      <c r="CW20" s="739">
        <v>0.82785225534984463</v>
      </c>
      <c r="CX20" s="739">
        <v>16.267483232890008</v>
      </c>
      <c r="CY20" s="739">
        <v>19.513870321172671</v>
      </c>
      <c r="CZ20" s="739">
        <v>4.6272830573557151</v>
      </c>
      <c r="DA20" s="743">
        <v>1127.6718399999888</v>
      </c>
      <c r="DB20" s="743">
        <v>3390</v>
      </c>
      <c r="DC20" s="743"/>
      <c r="DD20" s="738">
        <v>18.167274215466652</v>
      </c>
      <c r="DE20" s="739">
        <v>1.0876121931333023</v>
      </c>
      <c r="DF20" s="739">
        <v>16.033690484972681</v>
      </c>
      <c r="DG20" s="739">
        <v>20.300857945960626</v>
      </c>
      <c r="DH20" s="739">
        <v>5.9866558969389425</v>
      </c>
      <c r="DI20" s="743">
        <v>509.77715700000044</v>
      </c>
      <c r="DJ20" s="743">
        <v>1564</v>
      </c>
      <c r="DK20" s="743"/>
      <c r="DL20" s="738">
        <v>20.402863471555701</v>
      </c>
      <c r="DM20" s="739">
        <v>0.9007365188817007</v>
      </c>
      <c r="DN20" s="739">
        <v>18.6367291781389</v>
      </c>
      <c r="DO20" s="739">
        <v>22.168997764972502</v>
      </c>
      <c r="DP20" s="739">
        <v>4.4147554098837496</v>
      </c>
      <c r="DQ20" s="739">
        <v>1049.8895279999954</v>
      </c>
      <c r="DR20" s="743">
        <v>3199</v>
      </c>
      <c r="DS20" s="1836"/>
      <c r="DT20" s="739">
        <v>17.662671809936288</v>
      </c>
      <c r="DU20" s="739">
        <v>1.3330106502029326</v>
      </c>
      <c r="DV20" s="739">
        <v>15.047653416361035</v>
      </c>
      <c r="DW20" s="739">
        <v>20.277690203511543</v>
      </c>
      <c r="DX20" s="739">
        <v>7.5470498718831198</v>
      </c>
      <c r="DY20" s="740">
        <v>477.84467100000086</v>
      </c>
      <c r="DZ20" s="740">
        <v>1493</v>
      </c>
      <c r="EA20" s="739"/>
      <c r="EB20" s="892">
        <v>-5.3</v>
      </c>
      <c r="EC20" s="886">
        <v>-2.7</v>
      </c>
      <c r="ED20" s="743"/>
      <c r="EE20" s="730" t="s">
        <v>437</v>
      </c>
      <c r="EF20" s="1594" t="s">
        <v>86</v>
      </c>
    </row>
    <row r="21" spans="1:136" ht="18.95" customHeight="1">
      <c r="A21" s="1286" t="s">
        <v>51</v>
      </c>
      <c r="B21" s="838"/>
      <c r="C21" s="842">
        <v>31.982782135247255</v>
      </c>
      <c r="D21" s="842">
        <v>1.9264768372840846</v>
      </c>
      <c r="E21" s="842">
        <v>28.200224369287692</v>
      </c>
      <c r="F21" s="842">
        <v>35.765339901206822</v>
      </c>
      <c r="G21" s="842">
        <v>6.0234811003542204</v>
      </c>
      <c r="H21" s="843">
        <v>392.6584450000006</v>
      </c>
      <c r="I21" s="844">
        <v>803</v>
      </c>
      <c r="J21" s="841"/>
      <c r="K21" s="839">
        <v>25.138894545850039</v>
      </c>
      <c r="L21" s="839">
        <v>3.4973413285285986</v>
      </c>
      <c r="M21" s="839">
        <v>18.246658125760685</v>
      </c>
      <c r="N21" s="839">
        <v>32.03113096593939</v>
      </c>
      <c r="O21" s="839">
        <v>13.912072872376738</v>
      </c>
      <c r="P21" s="839">
        <v>123.07844700000022</v>
      </c>
      <c r="Q21" s="840">
        <v>249</v>
      </c>
      <c r="R21" s="841"/>
      <c r="S21" s="1287">
        <v>28.63241507849963</v>
      </c>
      <c r="T21" s="842">
        <v>4.479948043878017</v>
      </c>
      <c r="U21" s="842">
        <v>19.802860386277356</v>
      </c>
      <c r="V21" s="842">
        <v>37.4619697707219</v>
      </c>
      <c r="W21" s="842">
        <v>15.646420435005693</v>
      </c>
      <c r="X21" s="843">
        <v>88.591493000000099</v>
      </c>
      <c r="Y21" s="844">
        <v>197</v>
      </c>
      <c r="Z21" s="843"/>
      <c r="AA21" s="842">
        <v>24.182172906637657</v>
      </c>
      <c r="AB21" s="842">
        <v>2.4992232484333647</v>
      </c>
      <c r="AC21" s="842">
        <v>19.274604896913754</v>
      </c>
      <c r="AD21" s="842">
        <v>29.089740916361567</v>
      </c>
      <c r="AE21" s="842">
        <v>10.334982129531312</v>
      </c>
      <c r="AF21" s="844">
        <v>252.76904699999895</v>
      </c>
      <c r="AG21" s="844">
        <v>580</v>
      </c>
      <c r="AH21" s="842"/>
      <c r="AI21" s="969">
        <v>26.458733728836414</v>
      </c>
      <c r="AJ21" s="842">
        <v>2.1996163047415878</v>
      </c>
      <c r="AK21" s="842">
        <v>22.142650662555091</v>
      </c>
      <c r="AL21" s="842">
        <v>30.774816795117736</v>
      </c>
      <c r="AM21" s="842">
        <v>8.313384636182743</v>
      </c>
      <c r="AN21" s="843">
        <v>417.38210199999872</v>
      </c>
      <c r="AO21" s="847">
        <v>815</v>
      </c>
      <c r="AP21" s="842"/>
      <c r="AQ21" s="879">
        <v>30.035068161344785</v>
      </c>
      <c r="AR21" s="842">
        <v>2.3415133969765334</v>
      </c>
      <c r="AS21" s="842">
        <v>25.440479920462462</v>
      </c>
      <c r="AT21" s="842">
        <v>34.629656402227113</v>
      </c>
      <c r="AU21" s="842">
        <v>7.795931690243564</v>
      </c>
      <c r="AV21" s="843">
        <v>362.53568799999937</v>
      </c>
      <c r="AW21" s="844">
        <v>700</v>
      </c>
      <c r="AX21" s="842"/>
      <c r="AY21" s="842"/>
      <c r="AZ21" s="879">
        <v>26.439723980400881</v>
      </c>
      <c r="BA21" s="842">
        <v>1.8269919021292249</v>
      </c>
      <c r="BB21" s="842">
        <v>22.854761102431027</v>
      </c>
      <c r="BC21" s="842">
        <v>30.024686858370732</v>
      </c>
      <c r="BD21" s="842">
        <v>6.9100263810754194</v>
      </c>
      <c r="BE21" s="843">
        <v>351.3828740000007</v>
      </c>
      <c r="BF21" s="847">
        <v>707</v>
      </c>
      <c r="BG21" s="842"/>
      <c r="BH21" s="853">
        <v>24.161117784173893</v>
      </c>
      <c r="BI21" s="849">
        <v>1.8906787410662731</v>
      </c>
      <c r="BJ21" s="849">
        <v>20.451991561334115</v>
      </c>
      <c r="BK21" s="849">
        <v>27.870244007013671</v>
      </c>
      <c r="BL21" s="849">
        <v>7.8252949965117615</v>
      </c>
      <c r="BM21" s="851">
        <v>454.42318100000131</v>
      </c>
      <c r="BN21" s="851">
        <v>846</v>
      </c>
      <c r="BO21" s="845"/>
      <c r="BP21" s="969">
        <v>21.74219900349674</v>
      </c>
      <c r="BQ21" s="969">
        <v>1.0616059419440822</v>
      </c>
      <c r="BR21" s="969">
        <v>17.98662360273358</v>
      </c>
      <c r="BS21" s="969">
        <v>25.4977744042599</v>
      </c>
      <c r="BT21" s="969">
        <v>8.8045577904991443</v>
      </c>
      <c r="BU21" s="1002">
        <v>405.36247500000121</v>
      </c>
      <c r="BV21" s="1002">
        <v>743</v>
      </c>
      <c r="BW21" s="1578"/>
      <c r="BX21" s="970">
        <v>22.843603715277169</v>
      </c>
      <c r="BY21" s="969">
        <v>1.1905905937811931</v>
      </c>
      <c r="BZ21" s="969">
        <v>18.652940059433863</v>
      </c>
      <c r="CA21" s="969">
        <v>27.034267371120475</v>
      </c>
      <c r="CB21" s="969">
        <v>9.3517492857774478</v>
      </c>
      <c r="CC21" s="1002">
        <v>435.50344000000058</v>
      </c>
      <c r="CD21" s="1002">
        <v>727</v>
      </c>
      <c r="CE21" s="1578"/>
      <c r="CF21" s="970">
        <v>21.825991245328598</v>
      </c>
      <c r="CG21" s="969">
        <v>1.1401621697628317</v>
      </c>
      <c r="CH21" s="969">
        <v>19.590448321510589</v>
      </c>
      <c r="CI21" s="969">
        <v>24.061534169146608</v>
      </c>
      <c r="CJ21" s="969">
        <v>5.2238734861898184</v>
      </c>
      <c r="CK21" s="1002">
        <v>654.71057599999881</v>
      </c>
      <c r="CL21" s="1002">
        <v>2117</v>
      </c>
      <c r="CM21" s="1002"/>
      <c r="CN21" s="970">
        <v>21.247836804141507</v>
      </c>
      <c r="CO21" s="969">
        <v>1.125231937520067</v>
      </c>
      <c r="CP21" s="969">
        <v>19.041560206032244</v>
      </c>
      <c r="CQ21" s="969">
        <v>23.454113402250769</v>
      </c>
      <c r="CR21" s="969">
        <v>5.2957482114167194</v>
      </c>
      <c r="CS21" s="1002">
        <v>675.39596300000107</v>
      </c>
      <c r="CT21" s="1002">
        <v>1896</v>
      </c>
      <c r="CU21" s="1002"/>
      <c r="CV21" s="970">
        <v>17.030875576455621</v>
      </c>
      <c r="CW21" s="969">
        <v>0.97400072788307734</v>
      </c>
      <c r="CX21" s="969">
        <v>15.121124551110338</v>
      </c>
      <c r="CY21" s="969">
        <v>18.940626601800904</v>
      </c>
      <c r="CZ21" s="969">
        <v>5.7190290863823066</v>
      </c>
      <c r="DA21" s="1002">
        <v>597.45550100000264</v>
      </c>
      <c r="DB21" s="1002">
        <v>2105</v>
      </c>
      <c r="DC21" s="1002"/>
      <c r="DD21" s="737">
        <v>16.391716355284441</v>
      </c>
      <c r="DE21" s="730">
        <v>1.2515636270891612</v>
      </c>
      <c r="DF21" s="730">
        <v>13.93650685203076</v>
      </c>
      <c r="DG21" s="730">
        <v>18.846925858538121</v>
      </c>
      <c r="DH21" s="730">
        <v>7.6353421445441025</v>
      </c>
      <c r="DI21" s="736">
        <v>276.50765800000028</v>
      </c>
      <c r="DJ21" s="736">
        <v>937</v>
      </c>
      <c r="DK21" s="1002"/>
      <c r="DL21" s="737">
        <v>17.877010723890489</v>
      </c>
      <c r="DM21" s="730">
        <v>1.043297088587908</v>
      </c>
      <c r="DN21" s="730">
        <v>15.831348393396025</v>
      </c>
      <c r="DO21" s="730">
        <v>19.922673054384958</v>
      </c>
      <c r="DP21" s="730">
        <v>5.8359705920725657</v>
      </c>
      <c r="DQ21" s="730">
        <v>558.96971000000246</v>
      </c>
      <c r="DR21" s="1002">
        <v>1909</v>
      </c>
      <c r="DS21" s="745"/>
      <c r="DT21" s="730">
        <v>14.53758917532085</v>
      </c>
      <c r="DU21" s="730">
        <v>1.2708368356005382</v>
      </c>
      <c r="DV21" s="730">
        <v>12.044539551281868</v>
      </c>
      <c r="DW21" s="730">
        <v>17.030638799359831</v>
      </c>
      <c r="DX21" s="730">
        <v>8.7417302846741798</v>
      </c>
      <c r="DY21" s="731">
        <v>254.38876799999952</v>
      </c>
      <c r="DZ21" s="731">
        <v>921</v>
      </c>
      <c r="EA21" s="730"/>
      <c r="EB21" s="1582">
        <v>-8.3000000000000007</v>
      </c>
      <c r="EC21" s="1000">
        <v>-3.4</v>
      </c>
      <c r="ED21" s="1002"/>
      <c r="EE21" s="969" t="s">
        <v>437</v>
      </c>
      <c r="EF21" s="1595" t="s">
        <v>438</v>
      </c>
    </row>
    <row r="22" spans="1:136" ht="18.95" customHeight="1">
      <c r="A22" s="644" t="s">
        <v>53</v>
      </c>
      <c r="B22" s="609"/>
      <c r="C22" s="1421">
        <v>29.837981732813535</v>
      </c>
      <c r="D22" s="1421">
        <v>1.9483449105139223</v>
      </c>
      <c r="E22" s="1421">
        <v>26.012486907543821</v>
      </c>
      <c r="F22" s="1421">
        <v>33.663476558083246</v>
      </c>
      <c r="G22" s="1421">
        <v>6.5297476483514343</v>
      </c>
      <c r="H22" s="1402">
        <v>642.527177999993</v>
      </c>
      <c r="I22" s="597">
        <v>1151</v>
      </c>
      <c r="J22" s="857"/>
      <c r="K22" s="855">
        <v>30.884240134572732</v>
      </c>
      <c r="L22" s="855">
        <v>3.6446222852309029</v>
      </c>
      <c r="M22" s="855">
        <v>23.701756043920351</v>
      </c>
      <c r="N22" s="855">
        <v>38.066724225225116</v>
      </c>
      <c r="O22" s="855">
        <v>11.80091292306397</v>
      </c>
      <c r="P22" s="855">
        <v>125.08459599999941</v>
      </c>
      <c r="Q22" s="856">
        <v>227</v>
      </c>
      <c r="R22" s="857"/>
      <c r="S22" s="1421">
        <v>27.082973454472054</v>
      </c>
      <c r="T22" s="1421">
        <v>3.5809958196379985</v>
      </c>
      <c r="U22" s="1421">
        <v>20.025168736106895</v>
      </c>
      <c r="V22" s="1421">
        <v>34.140778172837209</v>
      </c>
      <c r="W22" s="1421">
        <v>13.222314106897629</v>
      </c>
      <c r="X22" s="1402">
        <v>111.21797999999984</v>
      </c>
      <c r="Y22" s="597">
        <v>231</v>
      </c>
      <c r="Z22" s="1402"/>
      <c r="AA22" s="1421">
        <v>29.576799358251176</v>
      </c>
      <c r="AB22" s="1421">
        <v>4.0897725020588389</v>
      </c>
      <c r="AC22" s="1421">
        <v>21.545969495119166</v>
      </c>
      <c r="AD22" s="1421">
        <v>37.607629221383185</v>
      </c>
      <c r="AE22" s="1421">
        <v>13.827637171017615</v>
      </c>
      <c r="AF22" s="1421">
        <v>285.82154200000167</v>
      </c>
      <c r="AG22" s="597">
        <v>536</v>
      </c>
      <c r="AH22" s="1421"/>
      <c r="AI22" s="702">
        <v>30.201611217734964</v>
      </c>
      <c r="AJ22" s="1421">
        <v>2.0747765703977983</v>
      </c>
      <c r="AK22" s="1421">
        <v>26.130488448501261</v>
      </c>
      <c r="AL22" s="1421">
        <v>34.272733986968667</v>
      </c>
      <c r="AM22" s="1421">
        <v>6.8697545817669807</v>
      </c>
      <c r="AN22" s="1402">
        <v>448.13210799999916</v>
      </c>
      <c r="AO22" s="779">
        <v>882</v>
      </c>
      <c r="AP22" s="1421"/>
      <c r="AQ22" s="1431">
        <v>26.36382990975244</v>
      </c>
      <c r="AR22" s="1421">
        <v>1.8938516230615137</v>
      </c>
      <c r="AS22" s="1421">
        <v>22.647657109489984</v>
      </c>
      <c r="AT22" s="1421">
        <v>30.080002710014895</v>
      </c>
      <c r="AU22" s="1421">
        <v>7.1835223848146015</v>
      </c>
      <c r="AV22" s="1402">
        <v>420.72660300000223</v>
      </c>
      <c r="AW22" s="597">
        <v>771</v>
      </c>
      <c r="AX22" s="1421"/>
      <c r="AY22" s="1421"/>
      <c r="AZ22" s="1431">
        <v>29.597603213793899</v>
      </c>
      <c r="BA22" s="1421">
        <v>2.5400081623684243</v>
      </c>
      <c r="BB22" s="1421">
        <v>24.613544466068177</v>
      </c>
      <c r="BC22" s="1421">
        <v>34.581661961519622</v>
      </c>
      <c r="BD22" s="1421">
        <v>8.5818035467975307</v>
      </c>
      <c r="BE22" s="1402">
        <v>446.02659900000123</v>
      </c>
      <c r="BF22" s="779">
        <v>853</v>
      </c>
      <c r="BG22" s="1421"/>
      <c r="BH22" s="781">
        <v>29.302506832466008</v>
      </c>
      <c r="BI22" s="1412">
        <v>2.3210722068141254</v>
      </c>
      <c r="BJ22" s="1412">
        <v>24.749036377435861</v>
      </c>
      <c r="BK22" s="1412">
        <v>33.855977287496152</v>
      </c>
      <c r="BL22" s="1412">
        <v>7.9210704397566083</v>
      </c>
      <c r="BM22" s="1424">
        <v>426.54182699999899</v>
      </c>
      <c r="BN22" s="1424">
        <v>787</v>
      </c>
      <c r="BO22" s="591"/>
      <c r="BP22" s="702">
        <v>20.653819236553325</v>
      </c>
      <c r="BQ22" s="702">
        <v>1.9143044761881995</v>
      </c>
      <c r="BR22" s="702">
        <v>17.212255637511817</v>
      </c>
      <c r="BS22" s="702">
        <v>24.095382835594833</v>
      </c>
      <c r="BT22" s="702">
        <v>8.4935638703832286</v>
      </c>
      <c r="BU22" s="708">
        <v>401.47053700000004</v>
      </c>
      <c r="BV22" s="708">
        <v>753</v>
      </c>
      <c r="BW22" s="701"/>
      <c r="BX22" s="704">
        <v>23.24631153865549</v>
      </c>
      <c r="BY22" s="702">
        <v>2.1362765472892633</v>
      </c>
      <c r="BZ22" s="702">
        <v>19.598074038359499</v>
      </c>
      <c r="CA22" s="702">
        <v>26.894549038951482</v>
      </c>
      <c r="CB22" s="702">
        <v>8.0002529105096372</v>
      </c>
      <c r="CC22" s="708">
        <v>414.73031900000103</v>
      </c>
      <c r="CD22" s="708">
        <v>717</v>
      </c>
      <c r="CE22" s="701"/>
      <c r="CF22" s="704">
        <v>22.119073764395424</v>
      </c>
      <c r="CG22" s="702">
        <v>1.5777851729725307</v>
      </c>
      <c r="CH22" s="702">
        <v>19.025473071191033</v>
      </c>
      <c r="CI22" s="702">
        <v>25.21267445759981</v>
      </c>
      <c r="CJ22" s="702">
        <v>7.1331430501048203</v>
      </c>
      <c r="CK22" s="708">
        <v>605.30845199999806</v>
      </c>
      <c r="CL22" s="708">
        <v>1486</v>
      </c>
      <c r="CM22" s="708"/>
      <c r="CN22" s="704">
        <v>21.101057368267714</v>
      </c>
      <c r="CO22" s="702">
        <v>1.4465816478210742</v>
      </c>
      <c r="CP22" s="702">
        <v>18.264700586681915</v>
      </c>
      <c r="CQ22" s="702">
        <v>23.937414149853513</v>
      </c>
      <c r="CR22" s="702">
        <v>6.8554936493205263</v>
      </c>
      <c r="CS22" s="708">
        <v>551.62408199999925</v>
      </c>
      <c r="CT22" s="708">
        <v>1209</v>
      </c>
      <c r="CU22" s="708"/>
      <c r="CV22" s="704">
        <v>18.859513305190621</v>
      </c>
      <c r="CW22" s="702">
        <v>1.3837103368145471</v>
      </c>
      <c r="CX22" s="702">
        <v>16.146432956415286</v>
      </c>
      <c r="CY22" s="702">
        <v>21.572593653965953</v>
      </c>
      <c r="CZ22" s="702">
        <v>7.3369355530172387</v>
      </c>
      <c r="DA22" s="708">
        <v>530.21633900000199</v>
      </c>
      <c r="DB22" s="708">
        <v>1285</v>
      </c>
      <c r="DC22" s="708"/>
      <c r="DD22" s="704">
        <v>20.271944340224298</v>
      </c>
      <c r="DE22" s="730">
        <v>1.8678249401376006</v>
      </c>
      <c r="DF22" s="702">
        <v>16.607806581518584</v>
      </c>
      <c r="DG22" s="702">
        <v>23.936082098930012</v>
      </c>
      <c r="DH22" s="702">
        <v>9.2138420902794067</v>
      </c>
      <c r="DI22" s="708">
        <v>233.26949899999968</v>
      </c>
      <c r="DJ22" s="708">
        <v>627</v>
      </c>
      <c r="DK22" s="708"/>
      <c r="DL22" s="704">
        <v>23.27884265613406</v>
      </c>
      <c r="DM22" s="730">
        <v>1.4892507342611963</v>
      </c>
      <c r="DN22" s="702">
        <v>20.358769207196552</v>
      </c>
      <c r="DO22" s="702">
        <v>26.198916105071568</v>
      </c>
      <c r="DP22" s="702">
        <v>6.397443190195597</v>
      </c>
      <c r="DQ22" s="702">
        <v>490.91981800000116</v>
      </c>
      <c r="DR22" s="708">
        <v>1290</v>
      </c>
      <c r="DS22" s="1827"/>
      <c r="DT22" s="702">
        <v>21.2203577365329</v>
      </c>
      <c r="DU22" s="702">
        <v>2.460237821392385</v>
      </c>
      <c r="DV22" s="702">
        <v>16.394014335202105</v>
      </c>
      <c r="DW22" s="702">
        <v>26.0467011378637</v>
      </c>
      <c r="DX22" s="702">
        <v>11.593762235010994</v>
      </c>
      <c r="DY22" s="705">
        <v>223.45590299999986</v>
      </c>
      <c r="DZ22" s="705">
        <v>572</v>
      </c>
      <c r="EA22" s="702"/>
      <c r="EB22" s="888">
        <v>-2</v>
      </c>
      <c r="EC22" s="882">
        <v>-2.1</v>
      </c>
      <c r="ED22" s="708"/>
      <c r="EE22" s="702" t="s">
        <v>258</v>
      </c>
      <c r="EF22" s="1293" t="s">
        <v>258</v>
      </c>
    </row>
    <row r="23" spans="1:136" ht="5.0999999999999996" customHeight="1">
      <c r="A23" s="811"/>
      <c r="B23" s="609"/>
      <c r="C23" s="1421"/>
      <c r="D23" s="1421"/>
      <c r="E23" s="1421"/>
      <c r="F23" s="1421"/>
      <c r="G23" s="1421"/>
      <c r="H23" s="1402"/>
      <c r="I23" s="597"/>
      <c r="J23" s="857"/>
      <c r="K23" s="855"/>
      <c r="L23" s="855"/>
      <c r="M23" s="855"/>
      <c r="N23" s="855"/>
      <c r="O23" s="855"/>
      <c r="P23" s="855"/>
      <c r="Q23" s="856"/>
      <c r="R23" s="857"/>
      <c r="S23" s="1421"/>
      <c r="T23" s="1421"/>
      <c r="U23" s="1421"/>
      <c r="V23" s="1421"/>
      <c r="W23" s="1421"/>
      <c r="X23" s="1402"/>
      <c r="Y23" s="597"/>
      <c r="Z23" s="1402"/>
      <c r="AA23" s="1421"/>
      <c r="AB23" s="1421"/>
      <c r="AC23" s="1421"/>
      <c r="AD23" s="1421"/>
      <c r="AE23" s="1421"/>
      <c r="AF23" s="1421"/>
      <c r="AG23" s="597"/>
      <c r="AH23" s="1421"/>
      <c r="AI23" s="702"/>
      <c r="AJ23" s="1421"/>
      <c r="AK23" s="1421"/>
      <c r="AL23" s="1421"/>
      <c r="AM23" s="1421"/>
      <c r="AN23" s="1402"/>
      <c r="AO23" s="779"/>
      <c r="AP23" s="1421"/>
      <c r="AQ23" s="1431"/>
      <c r="AR23" s="1421"/>
      <c r="AS23" s="1421"/>
      <c r="AT23" s="1421"/>
      <c r="AU23" s="1421"/>
      <c r="AV23" s="1402"/>
      <c r="AW23" s="597"/>
      <c r="AX23" s="1421"/>
      <c r="AY23" s="1421"/>
      <c r="AZ23" s="1431"/>
      <c r="BA23" s="1421"/>
      <c r="BB23" s="1421"/>
      <c r="BC23" s="1421"/>
      <c r="BD23" s="1421"/>
      <c r="BE23" s="1402"/>
      <c r="BF23" s="779"/>
      <c r="BG23" s="1421"/>
      <c r="BH23" s="781"/>
      <c r="BI23" s="1412"/>
      <c r="BJ23" s="1412"/>
      <c r="BK23" s="1412"/>
      <c r="BL23" s="1412"/>
      <c r="BM23" s="1424"/>
      <c r="BN23" s="1424"/>
      <c r="BO23" s="591"/>
      <c r="BP23" s="702"/>
      <c r="BQ23" s="702"/>
      <c r="BR23" s="702"/>
      <c r="BS23" s="702"/>
      <c r="BT23" s="702"/>
      <c r="BU23" s="708"/>
      <c r="BV23" s="708"/>
      <c r="BW23" s="701"/>
      <c r="BX23" s="704"/>
      <c r="BY23" s="702"/>
      <c r="BZ23" s="702"/>
      <c r="CA23" s="702"/>
      <c r="CB23" s="702"/>
      <c r="CC23" s="708"/>
      <c r="CD23" s="708"/>
      <c r="CE23" s="701"/>
      <c r="CF23" s="704"/>
      <c r="CG23" s="702"/>
      <c r="CH23" s="702"/>
      <c r="CI23" s="702"/>
      <c r="CJ23" s="702"/>
      <c r="CK23" s="708"/>
      <c r="CL23" s="708"/>
      <c r="CM23" s="708"/>
      <c r="CN23" s="704"/>
      <c r="CO23" s="702"/>
      <c r="CP23" s="702"/>
      <c r="CQ23" s="702"/>
      <c r="CR23" s="702"/>
      <c r="CS23" s="708"/>
      <c r="CT23" s="708"/>
      <c r="CU23" s="708"/>
      <c r="CV23" s="704"/>
      <c r="CW23" s="702"/>
      <c r="CX23" s="702"/>
      <c r="CY23" s="702"/>
      <c r="CZ23" s="702"/>
      <c r="DA23" s="708"/>
      <c r="DB23" s="708"/>
      <c r="DC23" s="708"/>
      <c r="DD23" s="704"/>
      <c r="DE23" s="702"/>
      <c r="DF23" s="702"/>
      <c r="DG23" s="702"/>
      <c r="DH23" s="702"/>
      <c r="DI23" s="708"/>
      <c r="DJ23" s="708"/>
      <c r="DK23" s="708"/>
      <c r="DL23" s="704"/>
      <c r="DM23" s="702"/>
      <c r="DN23" s="702"/>
      <c r="DO23" s="702"/>
      <c r="DP23" s="702"/>
      <c r="DQ23" s="702"/>
      <c r="DR23" s="708"/>
      <c r="DS23" s="1827"/>
      <c r="DT23" s="702"/>
      <c r="DU23" s="702"/>
      <c r="DV23" s="702"/>
      <c r="DW23" s="702"/>
      <c r="DX23" s="702"/>
      <c r="DY23" s="705"/>
      <c r="DZ23" s="705"/>
      <c r="EA23" s="702"/>
      <c r="EB23" s="888"/>
      <c r="EC23" s="882"/>
      <c r="ED23" s="708"/>
      <c r="EE23" s="702"/>
      <c r="EF23" s="1293"/>
    </row>
    <row r="24" spans="1:136" ht="18.95" customHeight="1">
      <c r="A24" s="610" t="s">
        <v>107</v>
      </c>
      <c r="B24" s="611"/>
      <c r="C24" s="1403"/>
      <c r="D24" s="1403"/>
      <c r="E24" s="1403"/>
      <c r="F24" s="1403"/>
      <c r="G24" s="1403"/>
      <c r="H24" s="613"/>
      <c r="I24" s="614"/>
      <c r="J24" s="834"/>
      <c r="K24" s="831"/>
      <c r="L24" s="831"/>
      <c r="M24" s="831"/>
      <c r="N24" s="831"/>
      <c r="O24" s="831"/>
      <c r="P24" s="831"/>
      <c r="Q24" s="832"/>
      <c r="R24" s="834"/>
      <c r="S24" s="1403"/>
      <c r="T24" s="1403"/>
      <c r="U24" s="1403"/>
      <c r="V24" s="1403"/>
      <c r="W24" s="1403"/>
      <c r="X24" s="613"/>
      <c r="Y24" s="614"/>
      <c r="Z24" s="613"/>
      <c r="AA24" s="1403"/>
      <c r="AB24" s="1403"/>
      <c r="AC24" s="1403"/>
      <c r="AD24" s="1403"/>
      <c r="AE24" s="1403"/>
      <c r="AF24" s="1403"/>
      <c r="AG24" s="614"/>
      <c r="AH24" s="1403"/>
      <c r="AI24" s="717"/>
      <c r="AJ24" s="1403"/>
      <c r="AK24" s="1403"/>
      <c r="AL24" s="1403"/>
      <c r="AM24" s="1403"/>
      <c r="AN24" s="613"/>
      <c r="AO24" s="785"/>
      <c r="AP24" s="1403"/>
      <c r="AQ24" s="659"/>
      <c r="AR24" s="1403"/>
      <c r="AS24" s="1403"/>
      <c r="AT24" s="1403"/>
      <c r="AU24" s="1403"/>
      <c r="AV24" s="613"/>
      <c r="AW24" s="614"/>
      <c r="AX24" s="1403"/>
      <c r="AY24" s="1403"/>
      <c r="AZ24" s="659"/>
      <c r="BA24" s="1403"/>
      <c r="BB24" s="1403"/>
      <c r="BC24" s="1403"/>
      <c r="BD24" s="1403"/>
      <c r="BE24" s="613"/>
      <c r="BF24" s="785"/>
      <c r="BG24" s="1403"/>
      <c r="BH24" s="787"/>
      <c r="BI24" s="786"/>
      <c r="BJ24" s="786"/>
      <c r="BK24" s="786"/>
      <c r="BL24" s="786"/>
      <c r="BM24" s="1405"/>
      <c r="BN24" s="1405"/>
      <c r="BO24" s="615"/>
      <c r="BP24" s="717"/>
      <c r="BQ24" s="717"/>
      <c r="BR24" s="717"/>
      <c r="BS24" s="717"/>
      <c r="BT24" s="717"/>
      <c r="BU24" s="1411"/>
      <c r="BV24" s="1411"/>
      <c r="BW24" s="721"/>
      <c r="BX24" s="716"/>
      <c r="BY24" s="717"/>
      <c r="BZ24" s="717"/>
      <c r="CA24" s="717"/>
      <c r="CB24" s="717"/>
      <c r="CC24" s="1411"/>
      <c r="CD24" s="1411"/>
      <c r="CE24" s="721"/>
      <c r="CF24" s="716"/>
      <c r="CG24" s="717"/>
      <c r="CH24" s="717"/>
      <c r="CI24" s="717"/>
      <c r="CJ24" s="717"/>
      <c r="CK24" s="1411"/>
      <c r="CL24" s="1411"/>
      <c r="CM24" s="1411"/>
      <c r="CN24" s="716"/>
      <c r="CO24" s="717"/>
      <c r="CP24" s="717"/>
      <c r="CQ24" s="717"/>
      <c r="CR24" s="717"/>
      <c r="CS24" s="1411"/>
      <c r="CT24" s="1411"/>
      <c r="CU24" s="1411"/>
      <c r="CV24" s="716"/>
      <c r="CW24" s="717"/>
      <c r="CX24" s="717"/>
      <c r="CY24" s="717"/>
      <c r="CZ24" s="717"/>
      <c r="DA24" s="1411"/>
      <c r="DB24" s="1411"/>
      <c r="DC24" s="1411"/>
      <c r="DD24" s="716"/>
      <c r="DE24" s="717"/>
      <c r="DF24" s="717"/>
      <c r="DG24" s="717"/>
      <c r="DH24" s="717"/>
      <c r="DI24" s="1411"/>
      <c r="DJ24" s="1411"/>
      <c r="DK24" s="1411"/>
      <c r="DL24" s="716"/>
      <c r="DM24" s="717"/>
      <c r="DN24" s="717"/>
      <c r="DO24" s="717"/>
      <c r="DP24" s="717"/>
      <c r="DQ24" s="717"/>
      <c r="DR24" s="1411"/>
      <c r="DS24" s="1834"/>
      <c r="DT24" s="717"/>
      <c r="DU24" s="717"/>
      <c r="DV24" s="717"/>
      <c r="DW24" s="717"/>
      <c r="DX24" s="717"/>
      <c r="DY24" s="718"/>
      <c r="DZ24" s="718"/>
      <c r="EA24" s="717"/>
      <c r="EB24" s="1413"/>
      <c r="EC24" s="1414"/>
      <c r="ED24" s="1411"/>
      <c r="EE24" s="717"/>
      <c r="EF24" s="1592"/>
    </row>
    <row r="25" spans="1:136" ht="18.95" customHeight="1">
      <c r="A25" s="625" t="s">
        <v>249</v>
      </c>
      <c r="B25" s="609"/>
      <c r="C25" s="1421">
        <v>23.275505287672662</v>
      </c>
      <c r="D25" s="1421">
        <v>0.88412566210843768</v>
      </c>
      <c r="E25" s="1421">
        <v>21.539561037231067</v>
      </c>
      <c r="F25" s="1421">
        <v>25.01144953811426</v>
      </c>
      <c r="G25" s="1421">
        <v>3.7985240328023924</v>
      </c>
      <c r="H25" s="1402">
        <v>3105.870193000138</v>
      </c>
      <c r="I25" s="597">
        <v>3946</v>
      </c>
      <c r="J25" s="857"/>
      <c r="K25" s="855">
        <v>22.085977359403135</v>
      </c>
      <c r="L25" s="855">
        <v>2.010428513711219</v>
      </c>
      <c r="M25" s="855">
        <v>18.124011019670331</v>
      </c>
      <c r="N25" s="855">
        <v>26.047943699135935</v>
      </c>
      <c r="O25" s="855">
        <v>9.1027373658665667</v>
      </c>
      <c r="P25" s="855">
        <v>521.67838500000016</v>
      </c>
      <c r="Q25" s="856">
        <v>715</v>
      </c>
      <c r="R25" s="857"/>
      <c r="S25" s="1421">
        <v>19.037960068388781</v>
      </c>
      <c r="T25" s="1421">
        <v>1.6295121255134912</v>
      </c>
      <c r="U25" s="1421">
        <v>15.826345493188063</v>
      </c>
      <c r="V25" s="1421">
        <v>22.249574643589501</v>
      </c>
      <c r="W25" s="1421">
        <v>8.5592790386149815</v>
      </c>
      <c r="X25" s="1402">
        <v>577.01157900000192</v>
      </c>
      <c r="Y25" s="597">
        <v>688</v>
      </c>
      <c r="Z25" s="1402"/>
      <c r="AA25" s="1421">
        <v>19.089109141488862</v>
      </c>
      <c r="AB25" s="1421">
        <v>1.6918114974667275</v>
      </c>
      <c r="AC25" s="1421">
        <v>15.767004968260167</v>
      </c>
      <c r="AD25" s="1421">
        <v>22.411213314717553</v>
      </c>
      <c r="AE25" s="1421">
        <v>8.8627053516588266</v>
      </c>
      <c r="AF25" s="1421">
        <v>1205.8202469999978</v>
      </c>
      <c r="AG25" s="597">
        <v>1384</v>
      </c>
      <c r="AH25" s="1421"/>
      <c r="AI25" s="702">
        <v>19.973526440855256</v>
      </c>
      <c r="AJ25" s="1421">
        <v>1.1830213707904538</v>
      </c>
      <c r="AK25" s="1421">
        <v>17.652204083628405</v>
      </c>
      <c r="AL25" s="1421">
        <v>22.294848798082107</v>
      </c>
      <c r="AM25" s="1421">
        <v>5.9229469282430705</v>
      </c>
      <c r="AN25" s="1402">
        <v>1685.8027949999896</v>
      </c>
      <c r="AO25" s="779">
        <v>2170</v>
      </c>
      <c r="AP25" s="1421"/>
      <c r="AQ25" s="1431">
        <v>20.574859439493029</v>
      </c>
      <c r="AR25" s="1421">
        <v>1.177096891904331</v>
      </c>
      <c r="AS25" s="1421">
        <v>18.265124400220486</v>
      </c>
      <c r="AT25" s="1421">
        <v>22.884594478765571</v>
      </c>
      <c r="AU25" s="1421">
        <v>5.7210446339425154</v>
      </c>
      <c r="AV25" s="1402">
        <v>1649.4128039999994</v>
      </c>
      <c r="AW25" s="597">
        <v>2056</v>
      </c>
      <c r="AX25" s="1421"/>
      <c r="AY25" s="1421"/>
      <c r="AZ25" s="1431">
        <v>17.98534585510982</v>
      </c>
      <c r="BA25" s="1421">
        <v>1.1528405668746542</v>
      </c>
      <c r="BB25" s="1421">
        <v>15.72321725363831</v>
      </c>
      <c r="BC25" s="1421">
        <v>20.247474456581326</v>
      </c>
      <c r="BD25" s="1421">
        <v>6.4098882287944452</v>
      </c>
      <c r="BE25" s="1402">
        <v>1547.5405880000003</v>
      </c>
      <c r="BF25" s="779">
        <v>1976</v>
      </c>
      <c r="BG25" s="1421"/>
      <c r="BH25" s="781">
        <v>14.818322210400925</v>
      </c>
      <c r="BI25" s="1412">
        <v>1.0555398545672863</v>
      </c>
      <c r="BJ25" s="1412">
        <v>12.747568216721374</v>
      </c>
      <c r="BK25" s="1412">
        <v>16.889076204080474</v>
      </c>
      <c r="BL25" s="1412">
        <v>7.1232076046126647</v>
      </c>
      <c r="BM25" s="1424">
        <v>1506.1032809999999</v>
      </c>
      <c r="BN25" s="1424">
        <v>1903</v>
      </c>
      <c r="BO25" s="591"/>
      <c r="BP25" s="702">
        <v>14.376040982136356</v>
      </c>
      <c r="BQ25" s="702">
        <v>0.95491828194478623</v>
      </c>
      <c r="BR25" s="702">
        <v>12.50263596531693</v>
      </c>
      <c r="BS25" s="702">
        <v>16.249445998955782</v>
      </c>
      <c r="BT25" s="702">
        <v>6.6424287683331311</v>
      </c>
      <c r="BU25" s="708">
        <v>1279.1465900000017</v>
      </c>
      <c r="BV25" s="708">
        <v>1666</v>
      </c>
      <c r="BW25" s="701"/>
      <c r="BX25" s="704">
        <v>14.271036541750714</v>
      </c>
      <c r="BY25" s="702">
        <v>1.0435869319458799</v>
      </c>
      <c r="BZ25" s="702">
        <v>12.223866275818636</v>
      </c>
      <c r="CA25" s="702">
        <v>16.318206807682792</v>
      </c>
      <c r="CB25" s="702">
        <v>7.3126218189744518</v>
      </c>
      <c r="CC25" s="708">
        <v>1219.2152020000003</v>
      </c>
      <c r="CD25" s="708">
        <v>1576</v>
      </c>
      <c r="CE25" s="701"/>
      <c r="CF25" s="704">
        <v>16.72896906307734</v>
      </c>
      <c r="CG25" s="702">
        <v>0.79877032181683238</v>
      </c>
      <c r="CH25" s="702">
        <v>15.162801207267057</v>
      </c>
      <c r="CI25" s="702">
        <v>18.295136918887621</v>
      </c>
      <c r="CJ25" s="702">
        <v>4.7747731423558291</v>
      </c>
      <c r="CK25" s="708">
        <v>1629.9720800000096</v>
      </c>
      <c r="CL25" s="708">
        <v>3448</v>
      </c>
      <c r="CM25" s="708"/>
      <c r="CN25" s="704">
        <v>15.058040790594115</v>
      </c>
      <c r="CO25" s="702">
        <v>0.77675384415768867</v>
      </c>
      <c r="CP25" s="702">
        <v>13.535035824494887</v>
      </c>
      <c r="CQ25" s="702">
        <v>16.581045756693342</v>
      </c>
      <c r="CR25" s="702">
        <v>5.1583991234960775</v>
      </c>
      <c r="CS25" s="708">
        <v>1518.8932489999991</v>
      </c>
      <c r="CT25" s="708">
        <v>2827</v>
      </c>
      <c r="CU25" s="708"/>
      <c r="CV25" s="704">
        <v>15.295994805205416</v>
      </c>
      <c r="CW25" s="702">
        <v>0.82784624990794953</v>
      </c>
      <c r="CX25" s="702">
        <v>13.672813036105403</v>
      </c>
      <c r="CY25" s="702">
        <v>16.919176574305428</v>
      </c>
      <c r="CZ25" s="702">
        <v>5.412176589039003</v>
      </c>
      <c r="DA25" s="708">
        <v>1276.1944580000038</v>
      </c>
      <c r="DB25" s="708">
        <v>2596</v>
      </c>
      <c r="DC25" s="708"/>
      <c r="DD25" s="704">
        <v>15.685986595403904</v>
      </c>
      <c r="DE25" s="702">
        <v>1.1734558058486899</v>
      </c>
      <c r="DF25" s="702">
        <v>13.384002274503965</v>
      </c>
      <c r="DG25" s="702">
        <v>17.987970916303841</v>
      </c>
      <c r="DH25" s="702">
        <v>7.4809180711178227</v>
      </c>
      <c r="DI25" s="708">
        <v>603.92405300000019</v>
      </c>
      <c r="DJ25" s="708">
        <v>1388</v>
      </c>
      <c r="DK25" s="708"/>
      <c r="DL25" s="704">
        <v>15.5774659906784</v>
      </c>
      <c r="DM25" s="702">
        <v>0.82948457149886212</v>
      </c>
      <c r="DN25" s="702">
        <v>13.951040152628542</v>
      </c>
      <c r="DO25" s="702">
        <v>17.203891828728256</v>
      </c>
      <c r="DP25" s="702">
        <v>5.3249005454110963</v>
      </c>
      <c r="DQ25" s="702">
        <v>1164.051227000002</v>
      </c>
      <c r="DR25" s="708">
        <v>2734</v>
      </c>
      <c r="DS25" s="1827"/>
      <c r="DT25" s="702">
        <v>14.501623531426286</v>
      </c>
      <c r="DU25" s="702">
        <v>1.254634752962918</v>
      </c>
      <c r="DV25" s="702">
        <v>12.040358157652037</v>
      </c>
      <c r="DW25" s="702">
        <v>16.962888905200536</v>
      </c>
      <c r="DX25" s="702">
        <v>8.6516847595996058</v>
      </c>
      <c r="DY25" s="705">
        <v>533.5754429999995</v>
      </c>
      <c r="DZ25" s="705">
        <v>1130</v>
      </c>
      <c r="EA25" s="702"/>
      <c r="EB25" s="888">
        <v>0.2</v>
      </c>
      <c r="EC25" s="882">
        <v>-1.1000000000000001</v>
      </c>
      <c r="ED25" s="708"/>
      <c r="EE25" s="702" t="s">
        <v>258</v>
      </c>
      <c r="EF25" s="1293" t="s">
        <v>258</v>
      </c>
    </row>
    <row r="26" spans="1:136" ht="18.95" customHeight="1">
      <c r="A26" s="645" t="s">
        <v>58</v>
      </c>
      <c r="B26" s="629"/>
      <c r="C26" s="1427">
        <v>18.801613278247075</v>
      </c>
      <c r="D26" s="1427">
        <v>0.97206308321588031</v>
      </c>
      <c r="E26" s="1427">
        <v>16.893007530563018</v>
      </c>
      <c r="F26" s="1427">
        <v>20.710219025931135</v>
      </c>
      <c r="G26" s="1427">
        <v>5.1701046544794602</v>
      </c>
      <c r="H26" s="1407">
        <v>2560.3640330000553</v>
      </c>
      <c r="I26" s="632">
        <v>2558</v>
      </c>
      <c r="J26" s="863"/>
      <c r="K26" s="862">
        <v>22.951819785444595</v>
      </c>
      <c r="L26" s="862">
        <v>2.4381680314412142</v>
      </c>
      <c r="M26" s="862">
        <v>18.146904014850701</v>
      </c>
      <c r="N26" s="862">
        <v>27.756735556038493</v>
      </c>
      <c r="O26" s="862">
        <v>10.622983511692752</v>
      </c>
      <c r="P26" s="862">
        <v>556.14517799999953</v>
      </c>
      <c r="Q26" s="864">
        <v>590</v>
      </c>
      <c r="R26" s="863"/>
      <c r="S26" s="1427">
        <v>18.656672432092222</v>
      </c>
      <c r="T26" s="1427">
        <v>2.2680305122609292</v>
      </c>
      <c r="U26" s="1427">
        <v>14.186598392059036</v>
      </c>
      <c r="V26" s="1427">
        <v>23.126746472125408</v>
      </c>
      <c r="W26" s="1427">
        <v>12.156672206773504</v>
      </c>
      <c r="X26" s="1407">
        <v>544.9687310000013</v>
      </c>
      <c r="Y26" s="632">
        <v>596</v>
      </c>
      <c r="Z26" s="1407"/>
      <c r="AA26" s="1427">
        <v>18.302190980571211</v>
      </c>
      <c r="AB26" s="1427">
        <v>1.4925376812251614</v>
      </c>
      <c r="AC26" s="1427">
        <v>15.371388307268832</v>
      </c>
      <c r="AD26" s="1427">
        <v>21.232993653873592</v>
      </c>
      <c r="AE26" s="1427">
        <v>8.1549672539728864</v>
      </c>
      <c r="AF26" s="1427">
        <v>1430.1477800000014</v>
      </c>
      <c r="AG26" s="632">
        <v>1517</v>
      </c>
      <c r="AH26" s="1427"/>
      <c r="AI26" s="730">
        <v>19.666088745005641</v>
      </c>
      <c r="AJ26" s="1427">
        <v>1.145220033509514</v>
      </c>
      <c r="AK26" s="1427">
        <v>17.418940102244054</v>
      </c>
      <c r="AL26" s="1427">
        <v>21.913237387767229</v>
      </c>
      <c r="AM26" s="1427">
        <v>5.823323836064513</v>
      </c>
      <c r="AN26" s="1407">
        <v>2387.1372649999971</v>
      </c>
      <c r="AO26" s="803">
        <v>2557</v>
      </c>
      <c r="AP26" s="1427"/>
      <c r="AQ26" s="1433">
        <v>19.986413918924928</v>
      </c>
      <c r="AR26" s="1427">
        <v>1.1865962785738469</v>
      </c>
      <c r="AS26" s="1427">
        <v>17.658038896492901</v>
      </c>
      <c r="AT26" s="1427">
        <v>22.314788941356955</v>
      </c>
      <c r="AU26" s="1427">
        <v>5.9370144308392971</v>
      </c>
      <c r="AV26" s="1407">
        <v>2250.2176920000024</v>
      </c>
      <c r="AW26" s="632">
        <v>2296</v>
      </c>
      <c r="AX26" s="1427"/>
      <c r="AY26" s="1427"/>
      <c r="AZ26" s="1433">
        <v>20.046094846326497</v>
      </c>
      <c r="BA26" s="1427">
        <v>1.2211703644558787</v>
      </c>
      <c r="BB26" s="1427">
        <v>17.649888043685948</v>
      </c>
      <c r="BC26" s="1427">
        <v>22.442301648967042</v>
      </c>
      <c r="BD26" s="1427">
        <v>6.0918117659193944</v>
      </c>
      <c r="BE26" s="1407">
        <v>2269.1083350000022</v>
      </c>
      <c r="BF26" s="803">
        <v>2292</v>
      </c>
      <c r="BG26" s="1427"/>
      <c r="BH26" s="805">
        <v>16.596791623700522</v>
      </c>
      <c r="BI26" s="1417">
        <v>1.0306143475002087</v>
      </c>
      <c r="BJ26" s="1417">
        <v>14.574936393132857</v>
      </c>
      <c r="BK26" s="1417">
        <v>18.618646854268185</v>
      </c>
      <c r="BL26" s="1417">
        <v>6.2097203535921519</v>
      </c>
      <c r="BM26" s="1428">
        <v>2429.6264130000036</v>
      </c>
      <c r="BN26" s="1428">
        <v>2500</v>
      </c>
      <c r="BO26" s="633"/>
      <c r="BP26" s="730">
        <v>14.632883129645318</v>
      </c>
      <c r="BQ26" s="730">
        <v>1.0475627178397471</v>
      </c>
      <c r="BR26" s="730">
        <v>12.577723763508638</v>
      </c>
      <c r="BS26" s="730">
        <v>16.688042495782</v>
      </c>
      <c r="BT26" s="730">
        <v>7.1589631965108076</v>
      </c>
      <c r="BU26" s="736">
        <v>2203.5545090000046</v>
      </c>
      <c r="BV26" s="736">
        <v>2323</v>
      </c>
      <c r="BW26" s="734"/>
      <c r="BX26" s="737">
        <v>16.841695301501463</v>
      </c>
      <c r="BY26" s="730">
        <v>1.025811749180539</v>
      </c>
      <c r="BZ26" s="730">
        <v>14.829394028764678</v>
      </c>
      <c r="CA26" s="730">
        <v>18.853996574238248</v>
      </c>
      <c r="CB26" s="730">
        <v>6.0909055223739035</v>
      </c>
      <c r="CC26" s="736">
        <v>2562.3269230000128</v>
      </c>
      <c r="CD26" s="736">
        <v>2651</v>
      </c>
      <c r="CE26" s="734"/>
      <c r="CF26" s="737">
        <v>16.8907683997815</v>
      </c>
      <c r="CG26" s="730">
        <v>0.59645887663895247</v>
      </c>
      <c r="CH26" s="730">
        <v>15.72127737790694</v>
      </c>
      <c r="CI26" s="730">
        <v>18.06025942165606</v>
      </c>
      <c r="CJ26" s="730">
        <v>3.5312714171527468</v>
      </c>
      <c r="CK26" s="736">
        <v>3227.7882160000031</v>
      </c>
      <c r="CL26" s="736">
        <v>6704</v>
      </c>
      <c r="CM26" s="736"/>
      <c r="CN26" s="737">
        <v>16.62146427835906</v>
      </c>
      <c r="CO26" s="730">
        <v>0.63177953738737347</v>
      </c>
      <c r="CP26" s="730">
        <v>15.382714859662258</v>
      </c>
      <c r="CQ26" s="730">
        <v>17.860213697055862</v>
      </c>
      <c r="CR26" s="730">
        <v>3.8009860431486922</v>
      </c>
      <c r="CS26" s="736">
        <v>3295.3660689999952</v>
      </c>
      <c r="CT26" s="736">
        <v>5822</v>
      </c>
      <c r="CU26" s="736"/>
      <c r="CV26" s="737">
        <v>15.468278967539572</v>
      </c>
      <c r="CW26" s="730">
        <v>0.63276228313595129</v>
      </c>
      <c r="CX26" s="730">
        <v>14.227603899826718</v>
      </c>
      <c r="CY26" s="730">
        <v>16.708954035252425</v>
      </c>
      <c r="CZ26" s="730">
        <v>4.0907090211122581</v>
      </c>
      <c r="DA26" s="736">
        <v>3189.6590889999979</v>
      </c>
      <c r="DB26" s="736">
        <v>6123</v>
      </c>
      <c r="DC26" s="736"/>
      <c r="DD26" s="737">
        <v>15.590369557676217</v>
      </c>
      <c r="DE26" s="702">
        <v>0.86191192296707408</v>
      </c>
      <c r="DF26" s="730">
        <v>13.899545137380359</v>
      </c>
      <c r="DG26" s="730">
        <v>17.281193977972077</v>
      </c>
      <c r="DH26" s="730">
        <v>5.528489365043276</v>
      </c>
      <c r="DI26" s="736">
        <v>1333.5024049999981</v>
      </c>
      <c r="DJ26" s="736">
        <v>2922</v>
      </c>
      <c r="DK26" s="736"/>
      <c r="DL26" s="737">
        <v>15.261345382766264</v>
      </c>
      <c r="DM26" s="702">
        <v>0.60017701674789514</v>
      </c>
      <c r="DN26" s="730">
        <v>14.084538193117652</v>
      </c>
      <c r="DO26" s="730">
        <v>16.438152572414879</v>
      </c>
      <c r="DP26" s="730">
        <v>3.9326612542668729</v>
      </c>
      <c r="DQ26" s="730">
        <v>2703.4702029999867</v>
      </c>
      <c r="DR26" s="736">
        <v>6001</v>
      </c>
      <c r="DS26" s="745"/>
      <c r="DT26" s="730">
        <v>15.372288824740179</v>
      </c>
      <c r="DU26" s="730">
        <v>0.85443400388152002</v>
      </c>
      <c r="DV26" s="730">
        <v>13.69611269223428</v>
      </c>
      <c r="DW26" s="730">
        <v>17.048464957246079</v>
      </c>
      <c r="DX26" s="730">
        <v>5.5582744614217301</v>
      </c>
      <c r="DY26" s="731">
        <v>1262.7311210000037</v>
      </c>
      <c r="DZ26" s="731">
        <v>2831</v>
      </c>
      <c r="EA26" s="730"/>
      <c r="EB26" s="891">
        <v>-1.4</v>
      </c>
      <c r="EC26" s="885">
        <v>0.1</v>
      </c>
      <c r="ED26" s="736"/>
      <c r="EE26" s="730" t="s">
        <v>258</v>
      </c>
      <c r="EF26" s="1594" t="s">
        <v>258</v>
      </c>
    </row>
    <row r="27" spans="1:136" ht="18.95" customHeight="1">
      <c r="A27" s="625" t="s">
        <v>4</v>
      </c>
      <c r="B27" s="609"/>
      <c r="C27" s="1421">
        <v>12.142622505922192</v>
      </c>
      <c r="D27" s="1421">
        <v>1.0946592256997238</v>
      </c>
      <c r="E27" s="1421">
        <v>9.9933042919088333</v>
      </c>
      <c r="F27" s="1421">
        <v>14.29194071993555</v>
      </c>
      <c r="G27" s="1421">
        <v>9.0150148797414822</v>
      </c>
      <c r="H27" s="1402">
        <v>1119.5320609999967</v>
      </c>
      <c r="I27" s="597">
        <v>1100</v>
      </c>
      <c r="J27" s="857"/>
      <c r="K27" s="855">
        <v>12.857081928224659</v>
      </c>
      <c r="L27" s="855">
        <v>2.2113546711460454</v>
      </c>
      <c r="M27" s="855">
        <v>8.4991489241218225</v>
      </c>
      <c r="N27" s="855">
        <v>17.215014932327495</v>
      </c>
      <c r="O27" s="855">
        <v>17.19950672704001</v>
      </c>
      <c r="P27" s="855">
        <v>336.83278399999989</v>
      </c>
      <c r="Q27" s="856">
        <v>279</v>
      </c>
      <c r="R27" s="857"/>
      <c r="S27" s="1288">
        <v>12.167855410974468</v>
      </c>
      <c r="T27" s="1421">
        <v>2.4430741941608889</v>
      </c>
      <c r="U27" s="1421">
        <v>7.3527867978511576</v>
      </c>
      <c r="V27" s="1421">
        <v>16.982924024097777</v>
      </c>
      <c r="W27" s="1421">
        <v>20.078100138808555</v>
      </c>
      <c r="X27" s="1402">
        <v>310.74358400000017</v>
      </c>
      <c r="Y27" s="597">
        <v>278</v>
      </c>
      <c r="Z27" s="1402"/>
      <c r="AA27" s="1421">
        <v>15.205027281267666</v>
      </c>
      <c r="AB27" s="1421">
        <v>1.8140972228360881</v>
      </c>
      <c r="AC27" s="1421">
        <v>11.642798295561843</v>
      </c>
      <c r="AD27" s="1421">
        <v>18.76725626697349</v>
      </c>
      <c r="AE27" s="1421">
        <v>11.930904096903692</v>
      </c>
      <c r="AF27" s="1421">
        <v>763.8418850000055</v>
      </c>
      <c r="AG27" s="597">
        <v>797</v>
      </c>
      <c r="AH27" s="1421"/>
      <c r="AI27" s="702">
        <v>12.061613514768013</v>
      </c>
      <c r="AJ27" s="1421">
        <v>1.280681023062836</v>
      </c>
      <c r="AK27" s="1421">
        <v>9.5486635675277967</v>
      </c>
      <c r="AL27" s="1421">
        <v>14.574563462008228</v>
      </c>
      <c r="AM27" s="1421">
        <v>10.617825065401028</v>
      </c>
      <c r="AN27" s="1402">
        <v>1251.7269999999978</v>
      </c>
      <c r="AO27" s="779">
        <v>1153</v>
      </c>
      <c r="AP27" s="1421"/>
      <c r="AQ27" s="1431">
        <v>13.99711445155363</v>
      </c>
      <c r="AR27" s="1421">
        <v>1.3884299071678359</v>
      </c>
      <c r="AS27" s="1421">
        <v>11.272695392922632</v>
      </c>
      <c r="AT27" s="1421">
        <v>16.721533510184631</v>
      </c>
      <c r="AU27" s="1421">
        <v>9.9194009734893971</v>
      </c>
      <c r="AV27" s="1402">
        <v>1043.4175879999973</v>
      </c>
      <c r="AW27" s="597">
        <v>1021</v>
      </c>
      <c r="AX27" s="1421"/>
      <c r="AY27" s="1421"/>
      <c r="AZ27" s="1431">
        <v>12.452252011278178</v>
      </c>
      <c r="BA27" s="1421">
        <v>1.3344514968561345</v>
      </c>
      <c r="BB27" s="1421">
        <v>9.8337625296854068</v>
      </c>
      <c r="BC27" s="1421">
        <v>15.070741492870948</v>
      </c>
      <c r="BD27" s="1421">
        <v>10.716547461836647</v>
      </c>
      <c r="BE27" s="1402">
        <v>1146.9666360000026</v>
      </c>
      <c r="BF27" s="779">
        <v>1065</v>
      </c>
      <c r="BG27" s="1421"/>
      <c r="BH27" s="781">
        <v>13.349367021771991</v>
      </c>
      <c r="BI27" s="1412">
        <v>1.3044275601983217</v>
      </c>
      <c r="BJ27" s="1412">
        <v>10.790346092284047</v>
      </c>
      <c r="BK27" s="1412">
        <v>15.908387951259934</v>
      </c>
      <c r="BL27" s="1412">
        <v>9.7714562650864369</v>
      </c>
      <c r="BM27" s="1424">
        <v>1220.0349329999995</v>
      </c>
      <c r="BN27" s="1424">
        <v>1207</v>
      </c>
      <c r="BO27" s="591"/>
      <c r="BP27" s="702">
        <v>11.288810504307035</v>
      </c>
      <c r="BQ27" s="702">
        <v>1.2387516190073606</v>
      </c>
      <c r="BR27" s="702">
        <v>8.8585674756415127</v>
      </c>
      <c r="BS27" s="702">
        <v>13.719053532972559</v>
      </c>
      <c r="BT27" s="702">
        <v>10.973269668533616</v>
      </c>
      <c r="BU27" s="708">
        <v>1203.5223990000002</v>
      </c>
      <c r="BV27" s="708">
        <v>1160</v>
      </c>
      <c r="BW27" s="701"/>
      <c r="BX27" s="704">
        <v>13.375308593801966</v>
      </c>
      <c r="BY27" s="702">
        <v>1.245646343588245</v>
      </c>
      <c r="BZ27" s="702">
        <v>10.931765005434082</v>
      </c>
      <c r="CA27" s="702">
        <v>15.818852182169852</v>
      </c>
      <c r="CB27" s="702">
        <v>9.3130288161386403</v>
      </c>
      <c r="CC27" s="708">
        <v>1431.4055310000026</v>
      </c>
      <c r="CD27" s="708">
        <v>1308</v>
      </c>
      <c r="CE27" s="701"/>
      <c r="CF27" s="704">
        <v>12.273786377803605</v>
      </c>
      <c r="CG27" s="702">
        <v>0.65261220147441323</v>
      </c>
      <c r="CH27" s="702">
        <v>10.994194204256139</v>
      </c>
      <c r="CI27" s="702">
        <v>13.553378551351072</v>
      </c>
      <c r="CJ27" s="702">
        <v>5.3171220468251148</v>
      </c>
      <c r="CK27" s="708">
        <v>2067.7680480000022</v>
      </c>
      <c r="CL27" s="708">
        <v>3971</v>
      </c>
      <c r="CM27" s="708"/>
      <c r="CN27" s="704">
        <v>12.386745192494091</v>
      </c>
      <c r="CO27" s="702">
        <v>0.74488652250320675</v>
      </c>
      <c r="CP27" s="702">
        <v>10.926223456444001</v>
      </c>
      <c r="CQ27" s="702">
        <v>13.84726692854418</v>
      </c>
      <c r="CR27" s="702">
        <v>6.0135775050461238</v>
      </c>
      <c r="CS27" s="708">
        <v>2177.5037010000087</v>
      </c>
      <c r="CT27" s="708">
        <v>3562</v>
      </c>
      <c r="CU27" s="708"/>
      <c r="CV27" s="704">
        <v>12.376701855143459</v>
      </c>
      <c r="CW27" s="702">
        <v>0.71148772648219927</v>
      </c>
      <c r="CX27" s="702">
        <v>10.981667563820963</v>
      </c>
      <c r="CY27" s="702">
        <v>13.771736146465955</v>
      </c>
      <c r="CZ27" s="702">
        <v>5.748605200395307</v>
      </c>
      <c r="DA27" s="708">
        <v>2199.1551480000076</v>
      </c>
      <c r="DB27" s="708">
        <v>4108</v>
      </c>
      <c r="DC27" s="708"/>
      <c r="DD27" s="704">
        <v>12.773908546707371</v>
      </c>
      <c r="DE27" s="702">
        <v>0.88057709450416244</v>
      </c>
      <c r="DF27" s="702">
        <v>11.046468403849886</v>
      </c>
      <c r="DG27" s="702">
        <v>14.501348689564859</v>
      </c>
      <c r="DH27" s="702">
        <v>6.8935603483018655</v>
      </c>
      <c r="DI27" s="708">
        <v>1091.9912999999922</v>
      </c>
      <c r="DJ27" s="708">
        <v>2171</v>
      </c>
      <c r="DK27" s="708"/>
      <c r="DL27" s="704">
        <v>11.779374156091949</v>
      </c>
      <c r="DM27" s="702">
        <v>0.61122092157340702</v>
      </c>
      <c r="DN27" s="702">
        <v>10.580912444131101</v>
      </c>
      <c r="DO27" s="702">
        <v>12.977835868052795</v>
      </c>
      <c r="DP27" s="702">
        <v>5.1889082855671189</v>
      </c>
      <c r="DQ27" s="702">
        <v>2189.5535329999993</v>
      </c>
      <c r="DR27" s="708">
        <v>4386</v>
      </c>
      <c r="DS27" s="1827"/>
      <c r="DT27" s="702">
        <v>14.434658326478726</v>
      </c>
      <c r="DU27" s="702">
        <v>1.0207255771664028</v>
      </c>
      <c r="DV27" s="702">
        <v>12.432261602434165</v>
      </c>
      <c r="DW27" s="702">
        <v>16.437055050523284</v>
      </c>
      <c r="DX27" s="702">
        <v>7.0713525327717592</v>
      </c>
      <c r="DY27" s="705">
        <v>951.78190499999778</v>
      </c>
      <c r="DZ27" s="705">
        <v>2057</v>
      </c>
      <c r="EA27" s="702"/>
      <c r="EB27" s="888">
        <v>1</v>
      </c>
      <c r="EC27" s="882">
        <v>2.6</v>
      </c>
      <c r="ED27" s="708"/>
      <c r="EE27" s="702" t="s">
        <v>258</v>
      </c>
      <c r="EF27" s="1293" t="s">
        <v>438</v>
      </c>
    </row>
    <row r="28" spans="1:136" ht="5.0999999999999996" customHeight="1">
      <c r="A28" s="811"/>
      <c r="B28" s="609"/>
      <c r="C28" s="1421"/>
      <c r="D28" s="1421"/>
      <c r="E28" s="1421"/>
      <c r="F28" s="1421"/>
      <c r="G28" s="1421"/>
      <c r="H28" s="1402"/>
      <c r="I28" s="597"/>
      <c r="J28" s="857"/>
      <c r="K28" s="855"/>
      <c r="L28" s="855"/>
      <c r="M28" s="855"/>
      <c r="N28" s="855"/>
      <c r="O28" s="855"/>
      <c r="P28" s="855"/>
      <c r="Q28" s="856"/>
      <c r="R28" s="857"/>
      <c r="S28" s="1421"/>
      <c r="T28" s="1421"/>
      <c r="U28" s="1421"/>
      <c r="V28" s="1421"/>
      <c r="W28" s="1421"/>
      <c r="X28" s="1402"/>
      <c r="Y28" s="597"/>
      <c r="Z28" s="1402"/>
      <c r="AA28" s="1421"/>
      <c r="AB28" s="1421"/>
      <c r="AC28" s="1421"/>
      <c r="AD28" s="1421"/>
      <c r="AE28" s="1421"/>
      <c r="AF28" s="1421"/>
      <c r="AG28" s="597"/>
      <c r="AH28" s="1421"/>
      <c r="AI28" s="702"/>
      <c r="AJ28" s="1421"/>
      <c r="AK28" s="1421"/>
      <c r="AL28" s="1421"/>
      <c r="AM28" s="1421"/>
      <c r="AN28" s="1402"/>
      <c r="AO28" s="779"/>
      <c r="AP28" s="1421"/>
      <c r="AQ28" s="1431"/>
      <c r="AR28" s="1421"/>
      <c r="AS28" s="1421"/>
      <c r="AT28" s="1421"/>
      <c r="AU28" s="1421"/>
      <c r="AV28" s="1402"/>
      <c r="AW28" s="597"/>
      <c r="AX28" s="1421"/>
      <c r="AY28" s="1421"/>
      <c r="AZ28" s="1431"/>
      <c r="BA28" s="1421"/>
      <c r="BB28" s="1421"/>
      <c r="BC28" s="1421"/>
      <c r="BD28" s="1421"/>
      <c r="BE28" s="1402"/>
      <c r="BF28" s="779"/>
      <c r="BG28" s="1421"/>
      <c r="BH28" s="781"/>
      <c r="BI28" s="1412"/>
      <c r="BJ28" s="1412"/>
      <c r="BK28" s="1412"/>
      <c r="BL28" s="1412"/>
      <c r="BM28" s="1424"/>
      <c r="BN28" s="1424"/>
      <c r="BO28" s="591"/>
      <c r="BP28" s="702"/>
      <c r="BQ28" s="702"/>
      <c r="BR28" s="702"/>
      <c r="BS28" s="702"/>
      <c r="BT28" s="702"/>
      <c r="BU28" s="708"/>
      <c r="BV28" s="708"/>
      <c r="BW28" s="701"/>
      <c r="BX28" s="704"/>
      <c r="BY28" s="702"/>
      <c r="BZ28" s="702"/>
      <c r="CA28" s="702"/>
      <c r="CB28" s="702"/>
      <c r="CC28" s="708"/>
      <c r="CD28" s="708"/>
      <c r="CE28" s="701"/>
      <c r="CF28" s="704"/>
      <c r="CG28" s="702"/>
      <c r="CH28" s="702"/>
      <c r="CI28" s="702"/>
      <c r="CJ28" s="702"/>
      <c r="CK28" s="708"/>
      <c r="CL28" s="708"/>
      <c r="CM28" s="708"/>
      <c r="CN28" s="704"/>
      <c r="CO28" s="702"/>
      <c r="CP28" s="702"/>
      <c r="CQ28" s="702"/>
      <c r="CR28" s="702"/>
      <c r="CS28" s="708"/>
      <c r="CT28" s="708"/>
      <c r="CU28" s="708"/>
      <c r="CV28" s="704"/>
      <c r="CW28" s="702"/>
      <c r="CX28" s="702"/>
      <c r="CY28" s="702"/>
      <c r="CZ28" s="702"/>
      <c r="DA28" s="708"/>
      <c r="DB28" s="708"/>
      <c r="DC28" s="708"/>
      <c r="DD28" s="704"/>
      <c r="DE28" s="702"/>
      <c r="DF28" s="702"/>
      <c r="DG28" s="702"/>
      <c r="DH28" s="702"/>
      <c r="DI28" s="708"/>
      <c r="DJ28" s="708"/>
      <c r="DK28" s="708"/>
      <c r="DL28" s="704"/>
      <c r="DM28" s="702"/>
      <c r="DN28" s="702"/>
      <c r="DO28" s="702"/>
      <c r="DP28" s="702"/>
      <c r="DQ28" s="702"/>
      <c r="DR28" s="708"/>
      <c r="DS28" s="1827"/>
      <c r="DT28" s="702"/>
      <c r="DU28" s="702"/>
      <c r="DV28" s="702"/>
      <c r="DW28" s="702"/>
      <c r="DX28" s="702"/>
      <c r="DY28" s="705"/>
      <c r="DZ28" s="705"/>
      <c r="EA28" s="702"/>
      <c r="EB28" s="888"/>
      <c r="EC28" s="882"/>
      <c r="ED28" s="708"/>
      <c r="EE28" s="702"/>
      <c r="EF28" s="1293"/>
    </row>
    <row r="29" spans="1:136" ht="18.95" customHeight="1">
      <c r="A29" s="610" t="s">
        <v>73</v>
      </c>
      <c r="B29" s="611"/>
      <c r="C29" s="1403"/>
      <c r="D29" s="1403"/>
      <c r="E29" s="1403"/>
      <c r="F29" s="1403"/>
      <c r="G29" s="1403"/>
      <c r="H29" s="613"/>
      <c r="I29" s="614"/>
      <c r="J29" s="834"/>
      <c r="K29" s="831"/>
      <c r="L29" s="831"/>
      <c r="M29" s="831"/>
      <c r="N29" s="831"/>
      <c r="O29" s="831"/>
      <c r="P29" s="831"/>
      <c r="Q29" s="832"/>
      <c r="R29" s="834"/>
      <c r="S29" s="1403"/>
      <c r="T29" s="1403"/>
      <c r="U29" s="1403"/>
      <c r="V29" s="1403"/>
      <c r="W29" s="1403"/>
      <c r="X29" s="613"/>
      <c r="Y29" s="614"/>
      <c r="Z29" s="613"/>
      <c r="AA29" s="1403"/>
      <c r="AB29" s="1403"/>
      <c r="AC29" s="1403"/>
      <c r="AD29" s="1403"/>
      <c r="AE29" s="1403"/>
      <c r="AF29" s="614"/>
      <c r="AG29" s="614"/>
      <c r="AH29" s="1403"/>
      <c r="AI29" s="717"/>
      <c r="AJ29" s="1403"/>
      <c r="AK29" s="1403"/>
      <c r="AL29" s="1403"/>
      <c r="AM29" s="1403"/>
      <c r="AN29" s="613"/>
      <c r="AO29" s="785"/>
      <c r="AP29" s="1403"/>
      <c r="AQ29" s="659"/>
      <c r="AR29" s="1403"/>
      <c r="AS29" s="1403"/>
      <c r="AT29" s="1403"/>
      <c r="AU29" s="1403"/>
      <c r="AV29" s="613"/>
      <c r="AW29" s="614"/>
      <c r="AX29" s="1403"/>
      <c r="AY29" s="1403"/>
      <c r="AZ29" s="659"/>
      <c r="BA29" s="1403"/>
      <c r="BB29" s="1403"/>
      <c r="BC29" s="1403"/>
      <c r="BD29" s="1403"/>
      <c r="BE29" s="613"/>
      <c r="BF29" s="785"/>
      <c r="BG29" s="1403"/>
      <c r="BH29" s="787"/>
      <c r="BI29" s="786"/>
      <c r="BJ29" s="786"/>
      <c r="BK29" s="786"/>
      <c r="BL29" s="786"/>
      <c r="BM29" s="1405"/>
      <c r="BN29" s="1405"/>
      <c r="BO29" s="615"/>
      <c r="BP29" s="717"/>
      <c r="BQ29" s="717"/>
      <c r="BR29" s="717"/>
      <c r="BS29" s="717"/>
      <c r="BT29" s="717"/>
      <c r="BU29" s="1411"/>
      <c r="BV29" s="1411"/>
      <c r="BW29" s="721"/>
      <c r="BX29" s="716"/>
      <c r="BY29" s="717"/>
      <c r="BZ29" s="717"/>
      <c r="CA29" s="717"/>
      <c r="CB29" s="717"/>
      <c r="CC29" s="1411"/>
      <c r="CD29" s="1411"/>
      <c r="CE29" s="721"/>
      <c r="CF29" s="716"/>
      <c r="CG29" s="717"/>
      <c r="CH29" s="717"/>
      <c r="CI29" s="717"/>
      <c r="CJ29" s="717"/>
      <c r="CK29" s="1411"/>
      <c r="CL29" s="1411"/>
      <c r="CM29" s="1411"/>
      <c r="CN29" s="716"/>
      <c r="CO29" s="717"/>
      <c r="CP29" s="717"/>
      <c r="CQ29" s="717"/>
      <c r="CR29" s="717"/>
      <c r="CS29" s="1411"/>
      <c r="CT29" s="1411"/>
      <c r="CU29" s="1411"/>
      <c r="CV29" s="716"/>
      <c r="CW29" s="717"/>
      <c r="CX29" s="717"/>
      <c r="CY29" s="717"/>
      <c r="CZ29" s="717"/>
      <c r="DA29" s="1411"/>
      <c r="DB29" s="1411"/>
      <c r="DC29" s="1411"/>
      <c r="DD29" s="716"/>
      <c r="DE29" s="717"/>
      <c r="DF29" s="717"/>
      <c r="DG29" s="717"/>
      <c r="DH29" s="717"/>
      <c r="DI29" s="1411"/>
      <c r="DJ29" s="1411"/>
      <c r="DK29" s="1411"/>
      <c r="DL29" s="716"/>
      <c r="DM29" s="717"/>
      <c r="DN29" s="717"/>
      <c r="DO29" s="717"/>
      <c r="DP29" s="717"/>
      <c r="DQ29" s="717"/>
      <c r="DR29" s="1411"/>
      <c r="DS29" s="1834"/>
      <c r="DT29" s="717"/>
      <c r="DU29" s="717"/>
      <c r="DV29" s="717"/>
      <c r="DW29" s="717"/>
      <c r="DX29" s="717"/>
      <c r="DY29" s="718"/>
      <c r="DZ29" s="718"/>
      <c r="EA29" s="717"/>
      <c r="EB29" s="1413"/>
      <c r="EC29" s="1414"/>
      <c r="ED29" s="1411"/>
      <c r="EE29" s="717"/>
      <c r="EF29" s="1592"/>
    </row>
    <row r="30" spans="1:136" ht="18.95" customHeight="1">
      <c r="A30" s="625" t="s">
        <v>80</v>
      </c>
      <c r="B30" s="609"/>
      <c r="C30" s="1421">
        <v>13.970770127716836</v>
      </c>
      <c r="D30" s="1421">
        <v>1.2208726166665356</v>
      </c>
      <c r="E30" s="1421">
        <v>11.571672760687052</v>
      </c>
      <c r="F30" s="1421">
        <v>16.369867494746622</v>
      </c>
      <c r="G30" s="1421">
        <v>8.738763901385985</v>
      </c>
      <c r="H30" s="1402">
        <v>1382.5318019999922</v>
      </c>
      <c r="I30" s="597">
        <v>970</v>
      </c>
      <c r="J30" s="857"/>
      <c r="K30" s="855"/>
      <c r="L30" s="855"/>
      <c r="M30" s="855"/>
      <c r="N30" s="855"/>
      <c r="O30" s="855"/>
      <c r="P30" s="855"/>
      <c r="Q30" s="856"/>
      <c r="R30" s="857"/>
      <c r="S30" s="1421" t="s">
        <v>77</v>
      </c>
      <c r="T30" s="1421" t="s">
        <v>77</v>
      </c>
      <c r="U30" s="1421" t="s">
        <v>77</v>
      </c>
      <c r="V30" s="1421" t="s">
        <v>77</v>
      </c>
      <c r="W30" s="1421" t="s">
        <v>77</v>
      </c>
      <c r="X30" s="1421" t="s">
        <v>77</v>
      </c>
      <c r="Y30" s="1421" t="s">
        <v>77</v>
      </c>
      <c r="Z30" s="1402"/>
      <c r="AA30" s="1421"/>
      <c r="AB30" s="1421"/>
      <c r="AC30" s="1421"/>
      <c r="AD30" s="1421"/>
      <c r="AE30" s="1421"/>
      <c r="AF30" s="597"/>
      <c r="AG30" s="597"/>
      <c r="AH30" s="1421"/>
      <c r="AI30" s="702">
        <v>16.862553423401089</v>
      </c>
      <c r="AJ30" s="1421">
        <v>1.9481653597743263</v>
      </c>
      <c r="AK30" s="1421">
        <v>13.039866938711992</v>
      </c>
      <c r="AL30" s="1421">
        <v>20.685239908090185</v>
      </c>
      <c r="AM30" s="1421">
        <v>11.553204967586645</v>
      </c>
      <c r="AN30" s="1402">
        <v>1018.9918909999994</v>
      </c>
      <c r="AO30" s="779">
        <v>721</v>
      </c>
      <c r="AP30" s="1421"/>
      <c r="AQ30" s="1431">
        <v>16.894220500816527</v>
      </c>
      <c r="AR30" s="1421">
        <v>2.1222593625612922</v>
      </c>
      <c r="AS30" s="1421">
        <v>12.72985914208275</v>
      </c>
      <c r="AT30" s="1421">
        <v>21.058581859550301</v>
      </c>
      <c r="AU30" s="1421">
        <v>12.562043702807834</v>
      </c>
      <c r="AV30" s="1402">
        <v>889.5613679999999</v>
      </c>
      <c r="AW30" s="597">
        <v>657</v>
      </c>
      <c r="AX30" s="1421"/>
      <c r="AY30" s="1421"/>
      <c r="AZ30" s="1431">
        <v>14.795858734277939</v>
      </c>
      <c r="BA30" s="1421">
        <v>1.8421642848459718</v>
      </c>
      <c r="BB30" s="1421">
        <v>11.181124280010184</v>
      </c>
      <c r="BC30" s="1421">
        <v>18.410593188545693</v>
      </c>
      <c r="BD30" s="1421">
        <v>12.450539829622619</v>
      </c>
      <c r="BE30" s="1402">
        <v>1005.3574629999968</v>
      </c>
      <c r="BF30" s="779">
        <v>725</v>
      </c>
      <c r="BG30" s="1421"/>
      <c r="BH30" s="781">
        <v>13.512215102817374</v>
      </c>
      <c r="BI30" s="1412">
        <v>1.5816848036366356</v>
      </c>
      <c r="BJ30" s="1412">
        <v>10.409271988257759</v>
      </c>
      <c r="BK30" s="1412">
        <v>16.615158217376987</v>
      </c>
      <c r="BL30" s="1412">
        <v>11.705592248208402</v>
      </c>
      <c r="BM30" s="1424">
        <v>1073.2413959999997</v>
      </c>
      <c r="BN30" s="1424">
        <v>789</v>
      </c>
      <c r="BO30" s="591"/>
      <c r="BP30" s="702">
        <v>10.141597349723471</v>
      </c>
      <c r="BQ30" s="702">
        <v>1.4790993851360714</v>
      </c>
      <c r="BR30" s="702">
        <v>7.2398284121290164</v>
      </c>
      <c r="BS30" s="702">
        <v>13.043366287317927</v>
      </c>
      <c r="BT30" s="702">
        <v>14.58448145918948</v>
      </c>
      <c r="BU30" s="708">
        <v>1092.2467850000019</v>
      </c>
      <c r="BV30" s="708">
        <v>831</v>
      </c>
      <c r="BW30" s="701"/>
      <c r="BX30" s="704">
        <v>13.125169959683802</v>
      </c>
      <c r="BY30" s="702">
        <v>1.3832649503166177</v>
      </c>
      <c r="BZ30" s="702">
        <v>10.411664462912167</v>
      </c>
      <c r="CA30" s="702">
        <v>15.838675456455437</v>
      </c>
      <c r="CB30" s="702">
        <v>10.539025053127325</v>
      </c>
      <c r="CC30" s="708">
        <v>1344.3151330000046</v>
      </c>
      <c r="CD30" s="708">
        <v>1023</v>
      </c>
      <c r="CE30" s="701"/>
      <c r="CF30" s="704">
        <v>12.453948779223985</v>
      </c>
      <c r="CG30" s="702">
        <v>0.84887130192930149</v>
      </c>
      <c r="CH30" s="702">
        <v>10.78954674713852</v>
      </c>
      <c r="CI30" s="702">
        <v>14.118350811309451</v>
      </c>
      <c r="CJ30" s="702">
        <v>6.8160815254468652</v>
      </c>
      <c r="CK30" s="708">
        <v>1605.2215610000037</v>
      </c>
      <c r="CL30" s="708">
        <v>2669</v>
      </c>
      <c r="CM30" s="708"/>
      <c r="CN30" s="704">
        <v>14.236220155338545</v>
      </c>
      <c r="CO30" s="702">
        <v>0.93784445578788367</v>
      </c>
      <c r="CP30" s="702">
        <v>12.39735991108355</v>
      </c>
      <c r="CQ30" s="702">
        <v>16.075080399593539</v>
      </c>
      <c r="CR30" s="702">
        <v>6.5877349855129523</v>
      </c>
      <c r="CS30" s="708">
        <v>1889.8486259999952</v>
      </c>
      <c r="CT30" s="708">
        <v>2651</v>
      </c>
      <c r="CU30" s="708"/>
      <c r="CV30" s="704">
        <v>13.027918743914116</v>
      </c>
      <c r="CW30" s="702">
        <v>0.88596607305929487</v>
      </c>
      <c r="CX30" s="702">
        <v>11.290779778809325</v>
      </c>
      <c r="CY30" s="702">
        <v>14.765057709018908</v>
      </c>
      <c r="CZ30" s="702">
        <v>6.800518873923485</v>
      </c>
      <c r="DA30" s="708">
        <v>1918.6012510000012</v>
      </c>
      <c r="DB30" s="708">
        <v>3000</v>
      </c>
      <c r="DC30" s="708"/>
      <c r="DD30" s="704">
        <v>13.596432197436375</v>
      </c>
      <c r="DE30" s="702">
        <v>1.1689485308014769</v>
      </c>
      <c r="DF30" s="702">
        <v>11.303289859708665</v>
      </c>
      <c r="DG30" s="702">
        <v>15.889574535164087</v>
      </c>
      <c r="DH30" s="702">
        <v>8.5974652307822605</v>
      </c>
      <c r="DI30" s="708">
        <v>828.56176799999889</v>
      </c>
      <c r="DJ30" s="708">
        <v>1534</v>
      </c>
      <c r="DK30" s="708"/>
      <c r="DL30" s="704">
        <v>12.358367514821559</v>
      </c>
      <c r="DM30" s="702">
        <v>0.77402279859418821</v>
      </c>
      <c r="DN30" s="702">
        <v>10.840689281700888</v>
      </c>
      <c r="DO30" s="702">
        <v>13.876045747942229</v>
      </c>
      <c r="DP30" s="702">
        <v>6.2631476015411591</v>
      </c>
      <c r="DQ30" s="702">
        <v>1636.4722909999994</v>
      </c>
      <c r="DR30" s="708">
        <v>3119</v>
      </c>
      <c r="DS30" s="1827"/>
      <c r="DT30" s="702">
        <v>13.783703375536943</v>
      </c>
      <c r="DU30" s="702">
        <v>1.1037155515940027</v>
      </c>
      <c r="DV30" s="702">
        <v>11.618502018553048</v>
      </c>
      <c r="DW30" s="702">
        <v>15.948904732520838</v>
      </c>
      <c r="DX30" s="702">
        <v>8.0073948308613208</v>
      </c>
      <c r="DY30" s="705">
        <v>808.00842100000148</v>
      </c>
      <c r="DZ30" s="705">
        <v>1495</v>
      </c>
      <c r="EA30" s="702"/>
      <c r="EB30" s="888">
        <v>0.7</v>
      </c>
      <c r="EC30" s="882">
        <v>1.4</v>
      </c>
      <c r="ED30" s="708"/>
      <c r="EE30" s="702" t="s">
        <v>258</v>
      </c>
      <c r="EF30" s="1293" t="s">
        <v>258</v>
      </c>
    </row>
    <row r="31" spans="1:136" ht="18.95" customHeight="1">
      <c r="A31" s="789" t="s">
        <v>74</v>
      </c>
      <c r="B31" s="873"/>
      <c r="C31" s="1425">
        <v>20.12102196902482</v>
      </c>
      <c r="D31" s="1425">
        <v>1.0662475044750226</v>
      </c>
      <c r="E31" s="1425">
        <v>18.025773418383608</v>
      </c>
      <c r="F31" s="1425">
        <v>22.216270519666036</v>
      </c>
      <c r="G31" s="1425">
        <v>5.2991717126319449</v>
      </c>
      <c r="H31" s="603">
        <v>1564.974868000015</v>
      </c>
      <c r="I31" s="604">
        <v>1998</v>
      </c>
      <c r="J31" s="876"/>
      <c r="K31" s="874"/>
      <c r="L31" s="874"/>
      <c r="M31" s="874"/>
      <c r="N31" s="874"/>
      <c r="O31" s="874"/>
      <c r="P31" s="874"/>
      <c r="Q31" s="875"/>
      <c r="R31" s="876"/>
      <c r="S31" s="1425" t="s">
        <v>77</v>
      </c>
      <c r="T31" s="1425" t="s">
        <v>77</v>
      </c>
      <c r="U31" s="1425" t="s">
        <v>77</v>
      </c>
      <c r="V31" s="1425" t="s">
        <v>77</v>
      </c>
      <c r="W31" s="1425" t="s">
        <v>77</v>
      </c>
      <c r="X31" s="1425" t="s">
        <v>77</v>
      </c>
      <c r="Y31" s="1425" t="s">
        <v>77</v>
      </c>
      <c r="Z31" s="603"/>
      <c r="AA31" s="1425"/>
      <c r="AB31" s="1425"/>
      <c r="AC31" s="1425"/>
      <c r="AD31" s="1425"/>
      <c r="AE31" s="1425"/>
      <c r="AF31" s="604"/>
      <c r="AG31" s="604"/>
      <c r="AH31" s="1425"/>
      <c r="AI31" s="710">
        <v>16.452584255740714</v>
      </c>
      <c r="AJ31" s="1425">
        <v>0.86610342626981984</v>
      </c>
      <c r="AK31" s="1425">
        <v>14.753117706182472</v>
      </c>
      <c r="AL31" s="1425">
        <v>18.152050805298952</v>
      </c>
      <c r="AM31" s="1425">
        <v>5.2642394216435333</v>
      </c>
      <c r="AN31" s="603">
        <v>3088.9426979999948</v>
      </c>
      <c r="AO31" s="792">
        <v>3506</v>
      </c>
      <c r="AP31" s="1425"/>
      <c r="AQ31" s="1432">
        <v>17.216706932090084</v>
      </c>
      <c r="AR31" s="1425">
        <v>0.92534899381466973</v>
      </c>
      <c r="AS31" s="1425">
        <v>15.400959214744955</v>
      </c>
      <c r="AT31" s="1425">
        <v>19.032454649435213</v>
      </c>
      <c r="AU31" s="1425">
        <v>5.3747153707421198</v>
      </c>
      <c r="AV31" s="603">
        <v>2951.8618340000044</v>
      </c>
      <c r="AW31" s="604">
        <v>3309</v>
      </c>
      <c r="AX31" s="1425"/>
      <c r="AY31" s="1425"/>
      <c r="AZ31" s="1432">
        <v>17.699230816369642</v>
      </c>
      <c r="BA31" s="1425">
        <v>0.93368064011567675</v>
      </c>
      <c r="BB31" s="1425">
        <v>15.867142545593566</v>
      </c>
      <c r="BC31" s="1425">
        <v>19.531319087145722</v>
      </c>
      <c r="BD31" s="1425">
        <v>5.2752611105118499</v>
      </c>
      <c r="BE31" s="603">
        <v>2974.0297499999942</v>
      </c>
      <c r="BF31" s="792">
        <v>3273</v>
      </c>
      <c r="BG31" s="1425"/>
      <c r="BH31" s="794">
        <v>15.016660844798995</v>
      </c>
      <c r="BI31" s="1415">
        <v>0.85031117250526644</v>
      </c>
      <c r="BJ31" s="1415">
        <v>13.348523683784411</v>
      </c>
      <c r="BK31" s="1415">
        <v>16.68479800581358</v>
      </c>
      <c r="BL31" s="1415">
        <v>5.66245173473283</v>
      </c>
      <c r="BM31" s="1426">
        <v>3018.1923910000005</v>
      </c>
      <c r="BN31" s="1426">
        <v>3374</v>
      </c>
      <c r="BO31" s="605"/>
      <c r="BP31" s="710">
        <v>13.598556065424242</v>
      </c>
      <c r="BQ31" s="710">
        <v>0.79926008264851089</v>
      </c>
      <c r="BR31" s="710">
        <v>12.030528856302482</v>
      </c>
      <c r="BS31" s="710">
        <v>15.166583274546003</v>
      </c>
      <c r="BT31" s="710">
        <v>5.8775364002117376</v>
      </c>
      <c r="BU31" s="715">
        <v>2642.3307979999904</v>
      </c>
      <c r="BV31" s="715">
        <v>3061</v>
      </c>
      <c r="BW31" s="714"/>
      <c r="BX31" s="709">
        <v>14.509992776621623</v>
      </c>
      <c r="BY31" s="710">
        <v>0.81692928041786017</v>
      </c>
      <c r="BZ31" s="710">
        <v>12.90744939375042</v>
      </c>
      <c r="CA31" s="710">
        <v>16.112536159492823</v>
      </c>
      <c r="CB31" s="710">
        <v>5.6301150041514134</v>
      </c>
      <c r="CC31" s="715">
        <v>2900.7203000000218</v>
      </c>
      <c r="CD31" s="715">
        <v>3260</v>
      </c>
      <c r="CE31" s="714"/>
      <c r="CF31" s="709">
        <v>15.560189422431586</v>
      </c>
      <c r="CG31" s="710">
        <v>0.49951406453692737</v>
      </c>
      <c r="CH31" s="710">
        <v>14.580780385772016</v>
      </c>
      <c r="CI31" s="710">
        <v>16.539598459091156</v>
      </c>
      <c r="CJ31" s="710">
        <v>3.2102055506909664</v>
      </c>
      <c r="CK31" s="715">
        <v>4009.9766080000163</v>
      </c>
      <c r="CL31" s="715">
        <v>8615</v>
      </c>
      <c r="CM31" s="715"/>
      <c r="CN31" s="709">
        <v>14.571138583457039</v>
      </c>
      <c r="CO31" s="710">
        <v>0.53891149080498546</v>
      </c>
      <c r="CP31" s="710">
        <v>13.514478377707936</v>
      </c>
      <c r="CQ31" s="710">
        <v>15.627798789206141</v>
      </c>
      <c r="CR31" s="710">
        <v>3.6984857958651531</v>
      </c>
      <c r="CS31" s="715">
        <v>3857.0397829999883</v>
      </c>
      <c r="CT31" s="715">
        <v>7143</v>
      </c>
      <c r="CU31" s="715"/>
      <c r="CV31" s="709">
        <v>14.699189299303777</v>
      </c>
      <c r="CW31" s="710">
        <v>0.58137198585276251</v>
      </c>
      <c r="CX31" s="710">
        <v>13.559276654163929</v>
      </c>
      <c r="CY31" s="710">
        <v>15.839101944443627</v>
      </c>
      <c r="CZ31" s="710">
        <v>3.9551295926252137</v>
      </c>
      <c r="DA31" s="715">
        <v>3515.4669449999942</v>
      </c>
      <c r="DB31" s="715">
        <v>7125</v>
      </c>
      <c r="DC31" s="715"/>
      <c r="DD31" s="737">
        <v>14.543403087491519</v>
      </c>
      <c r="DE31" s="730">
        <v>0.7173216446657531</v>
      </c>
      <c r="DF31" s="730">
        <v>13.136223395821355</v>
      </c>
      <c r="DG31" s="730">
        <v>15.950582779161682</v>
      </c>
      <c r="DH31" s="730">
        <v>4.9322819449507431</v>
      </c>
      <c r="DI31" s="731">
        <v>1656.3625690000019</v>
      </c>
      <c r="DJ31" s="731">
        <v>3696</v>
      </c>
      <c r="DK31" s="711"/>
      <c r="DL31" s="737">
        <v>13.956144586125999</v>
      </c>
      <c r="DM31" s="730">
        <v>0.49386092853955699</v>
      </c>
      <c r="DN31" s="730">
        <v>12.987798456277419</v>
      </c>
      <c r="DO31" s="730">
        <v>14.924490715974578</v>
      </c>
      <c r="DP31" s="730">
        <v>3.5386630275420847</v>
      </c>
      <c r="DQ31" s="730">
        <v>3312.5272610000093</v>
      </c>
      <c r="DR31" s="715">
        <v>7421</v>
      </c>
      <c r="DS31" s="745"/>
      <c r="DT31" s="730">
        <v>14.973738840063891</v>
      </c>
      <c r="DU31" s="730">
        <v>0.82736790458170351</v>
      </c>
      <c r="DV31" s="730">
        <v>13.350659318226917</v>
      </c>
      <c r="DW31" s="730">
        <v>16.596818361900866</v>
      </c>
      <c r="DX31" s="730">
        <v>5.5254596959310485</v>
      </c>
      <c r="DY31" s="731">
        <v>1434.6687310000073</v>
      </c>
      <c r="DZ31" s="731">
        <v>3294</v>
      </c>
      <c r="EA31" s="730"/>
      <c r="EB31" s="889">
        <v>0.5</v>
      </c>
      <c r="EC31" s="883">
        <v>1</v>
      </c>
      <c r="ED31" s="715"/>
      <c r="EE31" s="710" t="s">
        <v>258</v>
      </c>
      <c r="EF31" s="1593" t="s">
        <v>258</v>
      </c>
    </row>
    <row r="32" spans="1:136" ht="18.95" customHeight="1">
      <c r="A32" s="628" t="s">
        <v>78</v>
      </c>
      <c r="B32" s="629"/>
      <c r="C32" s="1427">
        <v>22.017825581991733</v>
      </c>
      <c r="D32" s="1427">
        <v>1.7504479163355637</v>
      </c>
      <c r="E32" s="1427">
        <v>18.578076889233184</v>
      </c>
      <c r="F32" s="1427">
        <v>25.457574274750282</v>
      </c>
      <c r="G32" s="1427">
        <v>7.9501398074805634</v>
      </c>
      <c r="H32" s="1407">
        <v>475.8894270000003</v>
      </c>
      <c r="I32" s="632">
        <v>596</v>
      </c>
      <c r="J32" s="863"/>
      <c r="K32" s="862"/>
      <c r="L32" s="862"/>
      <c r="M32" s="862"/>
      <c r="N32" s="862"/>
      <c r="O32" s="862"/>
      <c r="P32" s="862"/>
      <c r="Q32" s="864"/>
      <c r="R32" s="863"/>
      <c r="S32" s="1427" t="s">
        <v>77</v>
      </c>
      <c r="T32" s="1427" t="s">
        <v>77</v>
      </c>
      <c r="U32" s="1427" t="s">
        <v>77</v>
      </c>
      <c r="V32" s="1427" t="s">
        <v>77</v>
      </c>
      <c r="W32" s="1427" t="s">
        <v>77</v>
      </c>
      <c r="X32" s="1427" t="s">
        <v>77</v>
      </c>
      <c r="Y32" s="1427" t="s">
        <v>77</v>
      </c>
      <c r="Z32" s="1407"/>
      <c r="AA32" s="1427"/>
      <c r="AB32" s="1427"/>
      <c r="AC32" s="1427"/>
      <c r="AD32" s="1427"/>
      <c r="AE32" s="1427"/>
      <c r="AF32" s="632"/>
      <c r="AG32" s="632"/>
      <c r="AH32" s="1427"/>
      <c r="AI32" s="730">
        <v>15.161663965021649</v>
      </c>
      <c r="AJ32" s="1427">
        <v>0.9651329555962439</v>
      </c>
      <c r="AK32" s="1427">
        <v>13.267881855214922</v>
      </c>
      <c r="AL32" s="1427">
        <v>17.055446074828374</v>
      </c>
      <c r="AM32" s="1427">
        <v>6.3656136808125456</v>
      </c>
      <c r="AN32" s="1407">
        <v>2309.2683019999904</v>
      </c>
      <c r="AO32" s="803">
        <v>2628</v>
      </c>
      <c r="AP32" s="1427"/>
      <c r="AQ32" s="1433">
        <v>16.862993509956372</v>
      </c>
      <c r="AR32" s="1427">
        <v>1.0110033108556438</v>
      </c>
      <c r="AS32" s="1427">
        <v>14.879172307161436</v>
      </c>
      <c r="AT32" s="1427">
        <v>18.846814712751307</v>
      </c>
      <c r="AU32" s="1427">
        <v>5.9953964298137201</v>
      </c>
      <c r="AV32" s="1407">
        <v>2231.4091609999891</v>
      </c>
      <c r="AW32" s="632">
        <v>2544</v>
      </c>
      <c r="AX32" s="1427"/>
      <c r="AY32" s="1427"/>
      <c r="AZ32" s="1433">
        <v>16.424708911210551</v>
      </c>
      <c r="BA32" s="1427">
        <v>0.97683518200189379</v>
      </c>
      <c r="BB32" s="1427">
        <v>14.507941868460945</v>
      </c>
      <c r="BC32" s="1427">
        <v>18.341475953960156</v>
      </c>
      <c r="BD32" s="1427">
        <v>5.9473515621038677</v>
      </c>
      <c r="BE32" s="1407">
        <v>2282.2501209999959</v>
      </c>
      <c r="BF32" s="803">
        <v>2532</v>
      </c>
      <c r="BG32" s="1427"/>
      <c r="BH32" s="805">
        <v>14.502084902703938</v>
      </c>
      <c r="BI32" s="1417">
        <v>0.88085253289971532</v>
      </c>
      <c r="BJ32" s="1417">
        <v>12.774031819296125</v>
      </c>
      <c r="BK32" s="1417">
        <v>16.23013798611175</v>
      </c>
      <c r="BL32" s="1417">
        <v>6.0739716999965907</v>
      </c>
      <c r="BM32" s="1428">
        <v>2397.2866889999973</v>
      </c>
      <c r="BN32" s="1428">
        <v>2615</v>
      </c>
      <c r="BO32" s="633"/>
      <c r="BP32" s="730">
        <v>13.441973496600399</v>
      </c>
      <c r="BQ32" s="730">
        <v>0.88771776875631991</v>
      </c>
      <c r="BR32" s="730">
        <v>11.700405707029066</v>
      </c>
      <c r="BS32" s="730">
        <v>15.183541286171732</v>
      </c>
      <c r="BT32" s="730">
        <v>6.6040731964010497</v>
      </c>
      <c r="BU32" s="736">
        <v>2192.5749449999953</v>
      </c>
      <c r="BV32" s="736">
        <v>2434</v>
      </c>
      <c r="BW32" s="734"/>
      <c r="BX32" s="737">
        <v>13.653915083917473</v>
      </c>
      <c r="BY32" s="730">
        <v>0.85549201068661296</v>
      </c>
      <c r="BZ32" s="730">
        <v>11.975724457522292</v>
      </c>
      <c r="CA32" s="730">
        <v>15.332105710312652</v>
      </c>
      <c r="CB32" s="730">
        <v>6.2655436585677222</v>
      </c>
      <c r="CC32" s="736">
        <v>2431.1985900000086</v>
      </c>
      <c r="CD32" s="736">
        <v>2648</v>
      </c>
      <c r="CE32" s="734"/>
      <c r="CF32" s="737">
        <v>15.391346773723805</v>
      </c>
      <c r="CG32" s="730">
        <v>0.52669991509181713</v>
      </c>
      <c r="CH32" s="730">
        <v>14.358633797109272</v>
      </c>
      <c r="CI32" s="730">
        <v>16.424059750338337</v>
      </c>
      <c r="CJ32" s="730">
        <v>3.4220521623942761</v>
      </c>
      <c r="CK32" s="736">
        <v>3330.1870170000138</v>
      </c>
      <c r="CL32" s="736">
        <v>7202</v>
      </c>
      <c r="CM32" s="736"/>
      <c r="CN32" s="737">
        <v>14.599358945499747</v>
      </c>
      <c r="CO32" s="730">
        <v>0.57498382939870729</v>
      </c>
      <c r="CP32" s="730">
        <v>13.471970604666053</v>
      </c>
      <c r="CQ32" s="730">
        <v>15.72674728633344</v>
      </c>
      <c r="CR32" s="730">
        <v>3.938418334292316</v>
      </c>
      <c r="CS32" s="736">
        <v>3216.8743829999962</v>
      </c>
      <c r="CT32" s="736">
        <v>6011</v>
      </c>
      <c r="CU32" s="736"/>
      <c r="CV32" s="737">
        <v>14.182777842097908</v>
      </c>
      <c r="CW32" s="730">
        <v>0.61479335554115788</v>
      </c>
      <c r="CX32" s="730">
        <v>12.977334963557125</v>
      </c>
      <c r="CY32" s="730">
        <v>15.388220720638691</v>
      </c>
      <c r="CZ32" s="730">
        <v>4.3347880252083115</v>
      </c>
      <c r="DA32" s="736">
        <v>2947.6976629999926</v>
      </c>
      <c r="DB32" s="736">
        <v>5964</v>
      </c>
      <c r="DC32" s="736"/>
      <c r="DD32" s="737">
        <v>14.204381148621328</v>
      </c>
      <c r="DE32" s="730">
        <v>0.75508405728510808</v>
      </c>
      <c r="DF32" s="730">
        <v>12.723122415085383</v>
      </c>
      <c r="DG32" s="730">
        <v>15.685639882157274</v>
      </c>
      <c r="DH32" s="730">
        <v>5.3158532524903155</v>
      </c>
      <c r="DI32" s="736">
        <v>1407.9058560000021</v>
      </c>
      <c r="DJ32" s="736">
        <v>3160</v>
      </c>
      <c r="DK32" s="736"/>
      <c r="DL32" s="737">
        <v>13.621288880017584</v>
      </c>
      <c r="DM32" s="730">
        <v>0.52851641558021656</v>
      </c>
      <c r="DN32" s="730">
        <v>12.584991420524283</v>
      </c>
      <c r="DO32" s="730">
        <v>14.657586339510885</v>
      </c>
      <c r="DP32" s="730">
        <v>3.8800764027224295</v>
      </c>
      <c r="DQ32" s="730">
        <v>2812.2372219999907</v>
      </c>
      <c r="DR32" s="736">
        <v>6315</v>
      </c>
      <c r="DS32" s="745"/>
      <c r="DT32" s="730">
        <v>14.731833076639123</v>
      </c>
      <c r="DU32" s="730">
        <v>0.91431918771772125</v>
      </c>
      <c r="DV32" s="730">
        <v>12.938177869820905</v>
      </c>
      <c r="DW32" s="730">
        <v>16.525488283457339</v>
      </c>
      <c r="DX32" s="730">
        <v>6.2064183252768119</v>
      </c>
      <c r="DY32" s="731">
        <v>1182.0884210000054</v>
      </c>
      <c r="DZ32" s="731">
        <v>2769</v>
      </c>
      <c r="EA32" s="730"/>
      <c r="EB32" s="891">
        <v>1</v>
      </c>
      <c r="EC32" s="885">
        <v>1.1000000000000001</v>
      </c>
      <c r="ED32" s="736"/>
      <c r="EE32" s="730" t="s">
        <v>258</v>
      </c>
      <c r="EF32" s="1594" t="s">
        <v>258</v>
      </c>
    </row>
    <row r="33" spans="1:139" ht="18.95" customHeight="1">
      <c r="A33" s="628" t="s">
        <v>79</v>
      </c>
      <c r="B33" s="629"/>
      <c r="C33" s="1427">
        <v>19.292190042232061</v>
      </c>
      <c r="D33" s="1427">
        <v>1.3011695581709857</v>
      </c>
      <c r="E33" s="1427">
        <v>16.735303747582737</v>
      </c>
      <c r="F33" s="1427">
        <v>21.849076336881382</v>
      </c>
      <c r="G33" s="1427">
        <v>6.7445404348735289</v>
      </c>
      <c r="H33" s="1407">
        <v>1089.0854409999936</v>
      </c>
      <c r="I33" s="632">
        <v>1402</v>
      </c>
      <c r="J33" s="863"/>
      <c r="K33" s="862"/>
      <c r="L33" s="862"/>
      <c r="M33" s="862"/>
      <c r="N33" s="862"/>
      <c r="O33" s="862"/>
      <c r="P33" s="862"/>
      <c r="Q33" s="864"/>
      <c r="R33" s="863"/>
      <c r="S33" s="1427" t="s">
        <v>77</v>
      </c>
      <c r="T33" s="1427" t="s">
        <v>77</v>
      </c>
      <c r="U33" s="1427" t="s">
        <v>77</v>
      </c>
      <c r="V33" s="1427" t="s">
        <v>77</v>
      </c>
      <c r="W33" s="1427" t="s">
        <v>77</v>
      </c>
      <c r="X33" s="1427" t="s">
        <v>77</v>
      </c>
      <c r="Y33" s="1427" t="s">
        <v>77</v>
      </c>
      <c r="Z33" s="1407"/>
      <c r="AA33" s="1427"/>
      <c r="AB33" s="1427"/>
      <c r="AC33" s="1427"/>
      <c r="AD33" s="1427"/>
      <c r="AE33" s="1427"/>
      <c r="AF33" s="632"/>
      <c r="AG33" s="632"/>
      <c r="AH33" s="1427"/>
      <c r="AI33" s="730">
        <v>20.276079452017754</v>
      </c>
      <c r="AJ33" s="1427">
        <v>1.8694434683777867</v>
      </c>
      <c r="AK33" s="1427">
        <v>16.607860917793381</v>
      </c>
      <c r="AL33" s="1427">
        <v>23.944297986242123</v>
      </c>
      <c r="AM33" s="1427">
        <v>9.219945467276963</v>
      </c>
      <c r="AN33" s="1407">
        <v>779.67439600000182</v>
      </c>
      <c r="AO33" s="803">
        <v>878</v>
      </c>
      <c r="AP33" s="1427"/>
      <c r="AQ33" s="1433">
        <v>18.312239505009078</v>
      </c>
      <c r="AR33" s="1427">
        <v>1.7941264832365116</v>
      </c>
      <c r="AS33" s="1427">
        <v>14.791750383239318</v>
      </c>
      <c r="AT33" s="1427">
        <v>21.832728626778838</v>
      </c>
      <c r="AU33" s="1427">
        <v>9.7974170922445136</v>
      </c>
      <c r="AV33" s="1407">
        <v>720.45267300000035</v>
      </c>
      <c r="AW33" s="632">
        <v>765</v>
      </c>
      <c r="AX33" s="1427"/>
      <c r="AY33" s="1427"/>
      <c r="AZ33" s="1433">
        <v>21.904005935971245</v>
      </c>
      <c r="BA33" s="1427">
        <v>2.0977957402943979</v>
      </c>
      <c r="BB33" s="1427">
        <v>17.787665931533304</v>
      </c>
      <c r="BC33" s="1427">
        <v>26.020345940409189</v>
      </c>
      <c r="BD33" s="1427">
        <v>9.5772241225033223</v>
      </c>
      <c r="BE33" s="1407">
        <v>691.77962900000091</v>
      </c>
      <c r="BF33" s="803">
        <v>741</v>
      </c>
      <c r="BG33" s="1427"/>
      <c r="BH33" s="805">
        <v>17.003413507064238</v>
      </c>
      <c r="BI33" s="1417">
        <v>2.28191882518141</v>
      </c>
      <c r="BJ33" s="1417">
        <v>12.526754004298175</v>
      </c>
      <c r="BK33" s="1417">
        <v>21.480073009830303</v>
      </c>
      <c r="BL33" s="1417">
        <v>13.420357178476921</v>
      </c>
      <c r="BM33" s="1428">
        <v>620.90570200000002</v>
      </c>
      <c r="BN33" s="1428">
        <v>759</v>
      </c>
      <c r="BO33" s="633"/>
      <c r="BP33" s="730">
        <v>14.361901366962279</v>
      </c>
      <c r="BQ33" s="730">
        <v>1.7223422774603985</v>
      </c>
      <c r="BR33" s="730">
        <v>10.982926721400856</v>
      </c>
      <c r="BS33" s="730">
        <v>17.740876012523703</v>
      </c>
      <c r="BT33" s="730">
        <v>11.992439116887594</v>
      </c>
      <c r="BU33" s="736">
        <v>449.75585300000085</v>
      </c>
      <c r="BV33" s="736">
        <v>627</v>
      </c>
      <c r="BW33" s="734"/>
      <c r="BX33" s="737">
        <v>18.94279073911191</v>
      </c>
      <c r="BY33" s="730">
        <v>2.4139004167972855</v>
      </c>
      <c r="BZ33" s="730">
        <v>14.207521441542054</v>
      </c>
      <c r="CA33" s="730">
        <v>23.678060036681771</v>
      </c>
      <c r="CB33" s="730">
        <v>12.743108711079259</v>
      </c>
      <c r="CC33" s="736">
        <v>469.52171000000038</v>
      </c>
      <c r="CD33" s="736">
        <v>612</v>
      </c>
      <c r="CE33" s="734"/>
      <c r="CF33" s="737">
        <v>16.387324177195296</v>
      </c>
      <c r="CG33" s="730">
        <v>1.281463054542004</v>
      </c>
      <c r="CH33" s="730">
        <v>13.874729267725975</v>
      </c>
      <c r="CI33" s="730">
        <v>18.899919086664621</v>
      </c>
      <c r="CJ33" s="730">
        <v>7.8198431951770138</v>
      </c>
      <c r="CK33" s="736">
        <v>679.78959100000009</v>
      </c>
      <c r="CL33" s="736">
        <v>1413</v>
      </c>
      <c r="CM33" s="736"/>
      <c r="CN33" s="737">
        <v>14.429329357694144</v>
      </c>
      <c r="CO33" s="730">
        <v>1.4427362239028152</v>
      </c>
      <c r="CP33" s="730">
        <v>11.60051241613353</v>
      </c>
      <c r="CQ33" s="730">
        <v>17.258146299254758</v>
      </c>
      <c r="CR33" s="730">
        <v>9.9986367220421499</v>
      </c>
      <c r="CS33" s="736">
        <v>640.16539999999884</v>
      </c>
      <c r="CT33" s="736">
        <v>1132</v>
      </c>
      <c r="CU33" s="736"/>
      <c r="CV33" s="737">
        <v>17.380251649471965</v>
      </c>
      <c r="CW33" s="730">
        <v>1.4810102864462131</v>
      </c>
      <c r="CX33" s="730">
        <v>14.476392512492867</v>
      </c>
      <c r="CY33" s="730">
        <v>20.284110786451063</v>
      </c>
      <c r="CZ33" s="730">
        <v>8.5212246422865121</v>
      </c>
      <c r="DA33" s="736">
        <v>567.76928199999929</v>
      </c>
      <c r="DB33" s="736">
        <v>1161</v>
      </c>
      <c r="DC33" s="736"/>
      <c r="DD33" s="737">
        <v>16.464506233727722</v>
      </c>
      <c r="DE33" s="730">
        <v>2.1398437509628909</v>
      </c>
      <c r="DF33" s="730">
        <v>12.266745449434961</v>
      </c>
      <c r="DG33" s="730">
        <v>20.662267018020483</v>
      </c>
      <c r="DH33" s="730">
        <v>12.996707709213883</v>
      </c>
      <c r="DI33" s="736">
        <v>248.45671299999995</v>
      </c>
      <c r="DJ33" s="736">
        <v>536</v>
      </c>
      <c r="DK33" s="736"/>
      <c r="DL33" s="737">
        <v>15.838440069361436</v>
      </c>
      <c r="DM33" s="730">
        <v>1.3703541266073764</v>
      </c>
      <c r="DN33" s="730">
        <v>13.151495145521414</v>
      </c>
      <c r="DO33" s="730">
        <v>18.52538499320146</v>
      </c>
      <c r="DP33" s="730">
        <v>8.6520776074295895</v>
      </c>
      <c r="DQ33" s="730">
        <v>500.29003899999998</v>
      </c>
      <c r="DR33" s="736">
        <v>1106</v>
      </c>
      <c r="DS33" s="745"/>
      <c r="DT33" s="730">
        <v>16.105869851850311</v>
      </c>
      <c r="DU33" s="730">
        <v>1.8924408348088479</v>
      </c>
      <c r="DV33" s="730">
        <v>12.393395693429547</v>
      </c>
      <c r="DW33" s="730">
        <v>19.818344010271073</v>
      </c>
      <c r="DX33" s="730">
        <v>11.750006998792657</v>
      </c>
      <c r="DY33" s="731">
        <v>252.58030999999971</v>
      </c>
      <c r="DZ33" s="731">
        <v>525</v>
      </c>
      <c r="EA33" s="730"/>
      <c r="EB33" s="891">
        <v>-2.8</v>
      </c>
      <c r="EC33" s="885">
        <v>0.3</v>
      </c>
      <c r="ED33" s="736"/>
      <c r="EE33" s="730" t="s">
        <v>258</v>
      </c>
      <c r="EF33" s="1594" t="s">
        <v>258</v>
      </c>
    </row>
    <row r="34" spans="1:139" ht="18.95" customHeight="1">
      <c r="A34" s="645" t="s">
        <v>75</v>
      </c>
      <c r="B34" s="629"/>
      <c r="C34" s="1427" t="s">
        <v>77</v>
      </c>
      <c r="D34" s="1427" t="s">
        <v>77</v>
      </c>
      <c r="E34" s="1427" t="s">
        <v>77</v>
      </c>
      <c r="F34" s="1427" t="s">
        <v>77</v>
      </c>
      <c r="G34" s="1427" t="s">
        <v>77</v>
      </c>
      <c r="H34" s="1427" t="s">
        <v>77</v>
      </c>
      <c r="I34" s="1427" t="s">
        <v>77</v>
      </c>
      <c r="J34" s="863"/>
      <c r="K34" s="862"/>
      <c r="L34" s="862"/>
      <c r="M34" s="862"/>
      <c r="N34" s="862"/>
      <c r="O34" s="862"/>
      <c r="P34" s="862"/>
      <c r="Q34" s="864"/>
      <c r="R34" s="863"/>
      <c r="S34" s="1427" t="s">
        <v>77</v>
      </c>
      <c r="T34" s="1427" t="s">
        <v>77</v>
      </c>
      <c r="U34" s="1427" t="s">
        <v>77</v>
      </c>
      <c r="V34" s="1427" t="s">
        <v>77</v>
      </c>
      <c r="W34" s="1427" t="s">
        <v>77</v>
      </c>
      <c r="X34" s="1427" t="s">
        <v>77</v>
      </c>
      <c r="Y34" s="1427" t="s">
        <v>77</v>
      </c>
      <c r="Z34" s="1407"/>
      <c r="AA34" s="1427"/>
      <c r="AB34" s="1427"/>
      <c r="AC34" s="1427"/>
      <c r="AD34" s="1427"/>
      <c r="AE34" s="1427"/>
      <c r="AF34" s="632"/>
      <c r="AG34" s="632"/>
      <c r="AH34" s="1427"/>
      <c r="AI34" s="730" t="s">
        <v>86</v>
      </c>
      <c r="AJ34" s="1427">
        <v>2.5319140558836288</v>
      </c>
      <c r="AK34" s="1427">
        <v>-2.2971516799114431</v>
      </c>
      <c r="AL34" s="1427">
        <v>7.6390825245011422</v>
      </c>
      <c r="AM34" s="1427">
        <v>94.79396605996682</v>
      </c>
      <c r="AN34" s="1407">
        <v>24.425363000000001</v>
      </c>
      <c r="AO34" s="803">
        <v>23</v>
      </c>
      <c r="AP34" s="1427"/>
      <c r="AQ34" s="666">
        <v>9.95601155404675</v>
      </c>
      <c r="AR34" s="1427">
        <v>7.1245614129304595</v>
      </c>
      <c r="AS34" s="1427">
        <v>-4.024017828472445</v>
      </c>
      <c r="AT34" s="1427">
        <v>23.936040936565945</v>
      </c>
      <c r="AU34" s="1427">
        <v>71.560397195748422</v>
      </c>
      <c r="AV34" s="1407">
        <v>13.401018999999998</v>
      </c>
      <c r="AW34" s="632">
        <v>14</v>
      </c>
      <c r="AX34" s="1427"/>
      <c r="AY34" s="1427"/>
      <c r="AZ34" s="666">
        <v>32.782979309639117</v>
      </c>
      <c r="BA34" s="1427">
        <v>13.203727046155958</v>
      </c>
      <c r="BB34" s="1427">
        <v>6.874341588721844</v>
      </c>
      <c r="BC34" s="1427">
        <v>58.691617030556387</v>
      </c>
      <c r="BD34" s="1427">
        <v>40.276165632919437</v>
      </c>
      <c r="BE34" s="1407">
        <v>20.092158000000001</v>
      </c>
      <c r="BF34" s="803">
        <v>22</v>
      </c>
      <c r="BG34" s="1427"/>
      <c r="BH34" s="666">
        <v>20.093236523084183</v>
      </c>
      <c r="BI34" s="1417">
        <v>11.373331445192205</v>
      </c>
      <c r="BJ34" s="1417">
        <v>0</v>
      </c>
      <c r="BK34" s="1417">
        <v>42.40539405050199</v>
      </c>
      <c r="BL34" s="1417">
        <v>56.602784882992417</v>
      </c>
      <c r="BM34" s="1428">
        <v>22.212111</v>
      </c>
      <c r="BN34" s="1428">
        <v>15</v>
      </c>
      <c r="BO34" s="633"/>
      <c r="BP34" s="730" t="s">
        <v>282</v>
      </c>
      <c r="BQ34" s="730">
        <v>3.8907486241685092</v>
      </c>
      <c r="BR34" s="730">
        <v>0</v>
      </c>
      <c r="BS34" s="730">
        <v>11.490217075071692</v>
      </c>
      <c r="BT34" s="730">
        <v>100.87087375520166</v>
      </c>
      <c r="BU34" s="736">
        <v>16.542180999999999</v>
      </c>
      <c r="BV34" s="736">
        <v>15</v>
      </c>
      <c r="BW34" s="734"/>
      <c r="BX34" s="737" t="s">
        <v>161</v>
      </c>
      <c r="BY34" s="730">
        <v>3.8478695026664718</v>
      </c>
      <c r="BZ34" s="730">
        <v>0</v>
      </c>
      <c r="CA34" s="730">
        <v>11.258600444273089</v>
      </c>
      <c r="CB34" s="730">
        <v>100</v>
      </c>
      <c r="CC34" s="736">
        <v>20.366373999999997</v>
      </c>
      <c r="CD34" s="736">
        <v>17</v>
      </c>
      <c r="CE34" s="734"/>
      <c r="CF34" s="737">
        <v>0</v>
      </c>
      <c r="CG34" s="730">
        <v>0</v>
      </c>
      <c r="CH34" s="730">
        <v>0</v>
      </c>
      <c r="CI34" s="730">
        <v>0</v>
      </c>
      <c r="CJ34" s="730">
        <v>0</v>
      </c>
      <c r="CK34" s="736">
        <v>23.431881999999995</v>
      </c>
      <c r="CL34" s="736">
        <v>40</v>
      </c>
      <c r="CM34" s="736"/>
      <c r="CN34" s="737" t="s">
        <v>338</v>
      </c>
      <c r="CO34" s="730">
        <v>2.2404399343958969</v>
      </c>
      <c r="CP34" s="730">
        <v>0</v>
      </c>
      <c r="CQ34" s="730">
        <v>7.9551086094667793</v>
      </c>
      <c r="CR34" s="730">
        <v>62.894667875038714</v>
      </c>
      <c r="CS34" s="736">
        <v>30.747740999999994</v>
      </c>
      <c r="CT34" s="736">
        <v>43</v>
      </c>
      <c r="CU34" s="736"/>
      <c r="CV34" s="737" t="s">
        <v>234</v>
      </c>
      <c r="CW34" s="730">
        <v>5.5207138800653626</v>
      </c>
      <c r="CX34" s="730">
        <v>0</v>
      </c>
      <c r="CY34" s="730">
        <v>19.510584781811424</v>
      </c>
      <c r="CZ34" s="730">
        <v>63.559026821098044</v>
      </c>
      <c r="DA34" s="736">
        <v>33.881387999999987</v>
      </c>
      <c r="DB34" s="736">
        <v>57</v>
      </c>
      <c r="DC34" s="736"/>
      <c r="DD34" s="737" t="s">
        <v>245</v>
      </c>
      <c r="DE34" s="730">
        <v>11.863367554276522</v>
      </c>
      <c r="DF34" s="730">
        <v>2.7118606569459693</v>
      </c>
      <c r="DG34" s="730">
        <v>49.256921777959313</v>
      </c>
      <c r="DH34" s="730">
        <v>45.65574561665462</v>
      </c>
      <c r="DI34" s="736">
        <v>22.409306999999998</v>
      </c>
      <c r="DJ34" s="736">
        <v>32</v>
      </c>
      <c r="DK34" s="736"/>
      <c r="DL34" s="737" t="s">
        <v>172</v>
      </c>
      <c r="DM34" s="730">
        <v>9.0113150200414207</v>
      </c>
      <c r="DN34" s="730">
        <v>2.3263161189021195</v>
      </c>
      <c r="DO34" s="730">
        <v>37.664491383376571</v>
      </c>
      <c r="DP34" s="730">
        <v>45.066932041959646</v>
      </c>
      <c r="DQ34" s="730">
        <v>30.385648000000003</v>
      </c>
      <c r="DR34" s="736">
        <v>49</v>
      </c>
      <c r="DS34" s="745"/>
      <c r="DT34" s="730" t="s">
        <v>371</v>
      </c>
      <c r="DU34" s="730">
        <v>5.5155899724941628</v>
      </c>
      <c r="DV34" s="730">
        <v>0</v>
      </c>
      <c r="DW34" s="730">
        <v>17.775882009234873</v>
      </c>
      <c r="DX34" s="730">
        <v>79.295556835814835</v>
      </c>
      <c r="DY34" s="731">
        <v>8.5266600000000032</v>
      </c>
      <c r="DZ34" s="731">
        <v>21</v>
      </c>
      <c r="EA34" s="730"/>
      <c r="EB34" s="891">
        <v>3.3</v>
      </c>
      <c r="EC34" s="885">
        <v>-13</v>
      </c>
      <c r="ED34" s="736"/>
      <c r="EE34" s="730" t="s">
        <v>258</v>
      </c>
      <c r="EF34" s="1594" t="s">
        <v>258</v>
      </c>
    </row>
    <row r="35" spans="1:139" ht="18.95" customHeight="1">
      <c r="A35" s="1269" t="s">
        <v>85</v>
      </c>
      <c r="B35" s="838"/>
      <c r="C35" s="842" t="s">
        <v>77</v>
      </c>
      <c r="D35" s="842" t="s">
        <v>77</v>
      </c>
      <c r="E35" s="842" t="s">
        <v>77</v>
      </c>
      <c r="F35" s="842" t="s">
        <v>77</v>
      </c>
      <c r="G35" s="842" t="s">
        <v>77</v>
      </c>
      <c r="H35" s="842" t="s">
        <v>77</v>
      </c>
      <c r="I35" s="842" t="s">
        <v>77</v>
      </c>
      <c r="J35" s="841"/>
      <c r="K35" s="839"/>
      <c r="L35" s="839"/>
      <c r="M35" s="839"/>
      <c r="N35" s="839"/>
      <c r="O35" s="839"/>
      <c r="P35" s="839"/>
      <c r="Q35" s="840"/>
      <c r="R35" s="841"/>
      <c r="S35" s="842" t="s">
        <v>77</v>
      </c>
      <c r="T35" s="842" t="s">
        <v>77</v>
      </c>
      <c r="U35" s="842" t="s">
        <v>77</v>
      </c>
      <c r="V35" s="842" t="s">
        <v>77</v>
      </c>
      <c r="W35" s="842" t="s">
        <v>77</v>
      </c>
      <c r="X35" s="842" t="s">
        <v>77</v>
      </c>
      <c r="Y35" s="842" t="s">
        <v>77</v>
      </c>
      <c r="Z35" s="843"/>
      <c r="AA35" s="842"/>
      <c r="AB35" s="842"/>
      <c r="AC35" s="842"/>
      <c r="AD35" s="842"/>
      <c r="AE35" s="842"/>
      <c r="AF35" s="844"/>
      <c r="AG35" s="844"/>
      <c r="AH35" s="842"/>
      <c r="AI35" s="1029">
        <v>25.931233287397408</v>
      </c>
      <c r="AJ35" s="842">
        <v>6.1287175433400725</v>
      </c>
      <c r="AK35" s="842">
        <v>13.905474999550139</v>
      </c>
      <c r="AL35" s="842">
        <v>37.956991575244679</v>
      </c>
      <c r="AM35" s="842">
        <v>23.634500817663124</v>
      </c>
      <c r="AN35" s="843">
        <v>79.438929000000016</v>
      </c>
      <c r="AO35" s="847">
        <v>92</v>
      </c>
      <c r="AP35" s="842"/>
      <c r="AQ35" s="879">
        <v>34.28429616163848</v>
      </c>
      <c r="AR35" s="842">
        <v>6.7673536236513634</v>
      </c>
      <c r="AS35" s="842">
        <v>21.005190681708321</v>
      </c>
      <c r="AT35" s="842">
        <v>47.563401641568639</v>
      </c>
      <c r="AU35" s="842">
        <v>19.738931176377825</v>
      </c>
      <c r="AV35" s="843">
        <v>96.481584000000026</v>
      </c>
      <c r="AW35" s="844">
        <v>114</v>
      </c>
      <c r="AX35" s="842"/>
      <c r="AY35" s="842"/>
      <c r="AZ35" s="879">
        <v>13.478189216041811</v>
      </c>
      <c r="BA35" s="842">
        <v>4.0429120517023538</v>
      </c>
      <c r="BB35" s="842">
        <v>5.5451000724290038</v>
      </c>
      <c r="BC35" s="842">
        <v>21.411278359654617</v>
      </c>
      <c r="BD35" s="842">
        <v>29.995958558664977</v>
      </c>
      <c r="BE35" s="843">
        <v>142.30921300000023</v>
      </c>
      <c r="BF35" s="847">
        <v>181</v>
      </c>
      <c r="BG35" s="842"/>
      <c r="BH35" s="1289">
        <v>17.312981301683912</v>
      </c>
      <c r="BI35" s="849">
        <v>3.7831763645978698</v>
      </c>
      <c r="BJ35" s="849">
        <v>9.8911605794368676</v>
      </c>
      <c r="BK35" s="849">
        <v>24.734802023930961</v>
      </c>
      <c r="BL35" s="849">
        <v>21.851674755923792</v>
      </c>
      <c r="BM35" s="851">
        <v>166.37343100000004</v>
      </c>
      <c r="BN35" s="851">
        <v>254</v>
      </c>
      <c r="BO35" s="845"/>
      <c r="BP35" s="969" t="s">
        <v>196</v>
      </c>
      <c r="BQ35" s="969">
        <v>2.0943688864023695</v>
      </c>
      <c r="BR35" s="969">
        <v>6.8746407511249013</v>
      </c>
      <c r="BS35" s="969">
        <v>15.09230974551447</v>
      </c>
      <c r="BT35" s="969">
        <v>19.068362599740716</v>
      </c>
      <c r="BU35" s="1002">
        <v>201.1160629999998</v>
      </c>
      <c r="BV35" s="1002">
        <v>245</v>
      </c>
      <c r="BW35" s="1578"/>
      <c r="BX35" s="737" t="s">
        <v>218</v>
      </c>
      <c r="BY35" s="730">
        <v>2.6218885660691376</v>
      </c>
      <c r="BZ35" s="730">
        <v>8.7015915983667487</v>
      </c>
      <c r="CA35" s="730">
        <v>18.988137258795511</v>
      </c>
      <c r="CB35" s="730">
        <v>18.937625424894378</v>
      </c>
      <c r="CC35" s="736">
        <v>226.89671799999982</v>
      </c>
      <c r="CD35" s="736">
        <v>260</v>
      </c>
      <c r="CE35" s="1578"/>
      <c r="CF35" s="737">
        <v>13.394737531081358</v>
      </c>
      <c r="CG35" s="730">
        <v>1.6593270568031684</v>
      </c>
      <c r="CH35" s="730">
        <v>10.141255738304711</v>
      </c>
      <c r="CI35" s="730">
        <v>16.648219323858005</v>
      </c>
      <c r="CJ35" s="730">
        <v>12.387902733837375</v>
      </c>
      <c r="CK35" s="736">
        <v>354.53070199999854</v>
      </c>
      <c r="CL35" s="736">
        <v>890</v>
      </c>
      <c r="CM35" s="1002"/>
      <c r="CN35" s="737">
        <v>12.94732996572413</v>
      </c>
      <c r="CO35" s="730">
        <v>1.5016248751152961</v>
      </c>
      <c r="CP35" s="730">
        <v>10.003048248651828</v>
      </c>
      <c r="CQ35" s="730">
        <v>15.891611682796434</v>
      </c>
      <c r="CR35" s="730">
        <v>11.597950149494872</v>
      </c>
      <c r="CS35" s="736">
        <v>416.28068600000017</v>
      </c>
      <c r="CT35" s="736">
        <v>901</v>
      </c>
      <c r="CU35" s="1002"/>
      <c r="CV35" s="737">
        <v>15.612497309598595</v>
      </c>
      <c r="CW35" s="730">
        <v>1.5418532684138664</v>
      </c>
      <c r="CX35" s="730">
        <v>12.589341601404058</v>
      </c>
      <c r="CY35" s="730">
        <v>18.635653017793132</v>
      </c>
      <c r="CZ35" s="730">
        <v>9.8757632288969681</v>
      </c>
      <c r="DA35" s="736">
        <v>462.81663700000183</v>
      </c>
      <c r="DB35" s="736">
        <v>1169</v>
      </c>
      <c r="DC35" s="1002"/>
      <c r="DD35" s="737">
        <v>14.049054291587574</v>
      </c>
      <c r="DE35" s="730">
        <v>2.0195688359035739</v>
      </c>
      <c r="DF35" s="730">
        <v>10.087238454930805</v>
      </c>
      <c r="DG35" s="730">
        <v>18.010870128244342</v>
      </c>
      <c r="DH35" s="730">
        <v>14.375123008193302</v>
      </c>
      <c r="DI35" s="736">
        <v>205.96697399999962</v>
      </c>
      <c r="DJ35" s="736">
        <v>560</v>
      </c>
      <c r="DK35" s="1002"/>
      <c r="DL35" s="737">
        <v>14.300326149879314</v>
      </c>
      <c r="DM35" s="730">
        <v>1.345779936218648</v>
      </c>
      <c r="DN35" s="730">
        <v>11.661565483553765</v>
      </c>
      <c r="DO35" s="730">
        <v>16.939086816204863</v>
      </c>
      <c r="DP35" s="730">
        <v>9.4108338657017665</v>
      </c>
      <c r="DQ35" s="730">
        <v>438.61031100000008</v>
      </c>
      <c r="DR35" s="736">
        <v>1177</v>
      </c>
      <c r="DS35" s="745"/>
      <c r="DT35" s="730">
        <v>14.314628699702951</v>
      </c>
      <c r="DU35" s="730">
        <v>1.7429076818714999</v>
      </c>
      <c r="DV35" s="730">
        <v>10.89549949341812</v>
      </c>
      <c r="DW35" s="730">
        <v>17.733757905987783</v>
      </c>
      <c r="DX35" s="730">
        <v>12.17571002667829</v>
      </c>
      <c r="DY35" s="731">
        <v>224.74949699999996</v>
      </c>
      <c r="DZ35" s="731">
        <v>630</v>
      </c>
      <c r="EA35" s="730"/>
      <c r="EB35" s="1582">
        <v>0.5</v>
      </c>
      <c r="EC35" s="1000">
        <v>0</v>
      </c>
      <c r="ED35" s="1002"/>
      <c r="EE35" s="969" t="s">
        <v>258</v>
      </c>
      <c r="EF35" s="1595" t="s">
        <v>258</v>
      </c>
    </row>
    <row r="36" spans="1:139" ht="18.95" customHeight="1">
      <c r="A36" s="625" t="s">
        <v>76</v>
      </c>
      <c r="B36" s="609"/>
      <c r="C36" s="1421">
        <v>24.957256657590573</v>
      </c>
      <c r="D36" s="1421">
        <v>1.2477516258382286</v>
      </c>
      <c r="E36" s="1421">
        <v>22.505340217340645</v>
      </c>
      <c r="F36" s="1421">
        <v>27.409173097840501</v>
      </c>
      <c r="G36" s="1421">
        <v>4.9995544099945519</v>
      </c>
      <c r="H36" s="1402">
        <v>1171.9129149999935</v>
      </c>
      <c r="I36" s="597">
        <v>1669</v>
      </c>
      <c r="J36" s="857"/>
      <c r="K36" s="855"/>
      <c r="L36" s="855"/>
      <c r="M36" s="855"/>
      <c r="N36" s="855"/>
      <c r="O36" s="855"/>
      <c r="P36" s="855"/>
      <c r="Q36" s="856"/>
      <c r="R36" s="857"/>
      <c r="S36" s="1421" t="s">
        <v>77</v>
      </c>
      <c r="T36" s="1421" t="s">
        <v>77</v>
      </c>
      <c r="U36" s="1421" t="s">
        <v>77</v>
      </c>
      <c r="V36" s="1421" t="s">
        <v>77</v>
      </c>
      <c r="W36" s="1421" t="s">
        <v>77</v>
      </c>
      <c r="X36" s="1421" t="s">
        <v>77</v>
      </c>
      <c r="Y36" s="1421" t="s">
        <v>77</v>
      </c>
      <c r="Z36" s="1402"/>
      <c r="AA36" s="1421"/>
      <c r="AB36" s="1421"/>
      <c r="AC36" s="1421"/>
      <c r="AD36" s="1421"/>
      <c r="AE36" s="1421"/>
      <c r="AF36" s="597"/>
      <c r="AG36" s="597"/>
      <c r="AH36" s="1421"/>
      <c r="AI36" s="702">
        <v>22.990902141699216</v>
      </c>
      <c r="AJ36" s="1421">
        <v>1.4245713849194963</v>
      </c>
      <c r="AK36" s="1421">
        <v>20.195610791155229</v>
      </c>
      <c r="AL36" s="1421">
        <v>25.786193492243203</v>
      </c>
      <c r="AM36" s="1421">
        <v>6.1962396087786082</v>
      </c>
      <c r="AN36" s="1402">
        <v>1112.8681789999987</v>
      </c>
      <c r="AO36" s="779">
        <v>1538</v>
      </c>
      <c r="AP36" s="1421"/>
      <c r="AQ36" s="1431">
        <v>24.425745289820338</v>
      </c>
      <c r="AR36" s="1421">
        <v>1.4449598262128394</v>
      </c>
      <c r="AS36" s="1421">
        <v>21.590401518293152</v>
      </c>
      <c r="AT36" s="1421">
        <v>27.261089061347526</v>
      </c>
      <c r="AU36" s="1421">
        <v>5.9157246137952644</v>
      </c>
      <c r="AV36" s="1402">
        <v>991.74227900000085</v>
      </c>
      <c r="AW36" s="597">
        <v>1279</v>
      </c>
      <c r="AX36" s="1421"/>
      <c r="AY36" s="1421"/>
      <c r="AZ36" s="1431">
        <v>21.308881836106796</v>
      </c>
      <c r="BA36" s="1421">
        <v>1.7004722876499179</v>
      </c>
      <c r="BB36" s="1421">
        <v>17.972178471884529</v>
      </c>
      <c r="BC36" s="1421">
        <v>24.645585200329066</v>
      </c>
      <c r="BD36" s="1421">
        <v>7.9801103630344201</v>
      </c>
      <c r="BE36" s="1402">
        <v>821.8269749999946</v>
      </c>
      <c r="BF36" s="779">
        <v>1132</v>
      </c>
      <c r="BG36" s="1421"/>
      <c r="BH36" s="781">
        <v>18.015338176557417</v>
      </c>
      <c r="BI36" s="1412">
        <v>1.424470957631119</v>
      </c>
      <c r="BJ36" s="1412">
        <v>15.220816575471686</v>
      </c>
      <c r="BK36" s="1412">
        <v>20.809859777643148</v>
      </c>
      <c r="BL36" s="1412">
        <v>7.9069898309470625</v>
      </c>
      <c r="BM36" s="1424">
        <v>875.74529799999823</v>
      </c>
      <c r="BN36" s="1424">
        <v>1178</v>
      </c>
      <c r="BO36" s="591"/>
      <c r="BP36" s="702">
        <v>20.351821413632454</v>
      </c>
      <c r="BQ36" s="702">
        <v>1.3817198849171133</v>
      </c>
      <c r="BR36" s="702">
        <v>17.641096304284773</v>
      </c>
      <c r="BS36" s="702">
        <v>23.062546522980135</v>
      </c>
      <c r="BT36" s="702">
        <v>6.7891706439187933</v>
      </c>
      <c r="BU36" s="708">
        <v>733.98767099999941</v>
      </c>
      <c r="BV36" s="708">
        <v>997</v>
      </c>
      <c r="BW36" s="701"/>
      <c r="BX36" s="709">
        <v>23.24039241781864</v>
      </c>
      <c r="BY36" s="710">
        <v>1.8114868742831061</v>
      </c>
      <c r="BZ36" s="710">
        <v>19.686858013891349</v>
      </c>
      <c r="CA36" s="710">
        <v>26.793926821745927</v>
      </c>
      <c r="CB36" s="710">
        <v>7.7945623366248373</v>
      </c>
      <c r="CC36" s="715">
        <v>720.64913100000047</v>
      </c>
      <c r="CD36" s="715">
        <v>975</v>
      </c>
      <c r="CE36" s="701"/>
      <c r="CF36" s="709">
        <v>21.483726797620946</v>
      </c>
      <c r="CG36" s="710">
        <v>1.1735211640002663</v>
      </c>
      <c r="CH36" s="710">
        <v>19.182776105074129</v>
      </c>
      <c r="CI36" s="710">
        <v>23.784677490167759</v>
      </c>
      <c r="CJ36" s="710">
        <v>5.4623724042619042</v>
      </c>
      <c r="CK36" s="715">
        <v>932.36759099999961</v>
      </c>
      <c r="CL36" s="715">
        <v>1909</v>
      </c>
      <c r="CM36" s="708"/>
      <c r="CN36" s="709">
        <v>20.109975670616578</v>
      </c>
      <c r="CO36" s="710">
        <v>1.2031609450948555</v>
      </c>
      <c r="CP36" s="710">
        <v>17.7509012892294</v>
      </c>
      <c r="CQ36" s="710">
        <v>22.469050052003755</v>
      </c>
      <c r="CR36" s="710">
        <v>5.9829060203828988</v>
      </c>
      <c r="CS36" s="715">
        <v>796.24829300000181</v>
      </c>
      <c r="CT36" s="715">
        <v>1470</v>
      </c>
      <c r="CU36" s="708"/>
      <c r="CV36" s="709">
        <v>16.214317276491606</v>
      </c>
      <c r="CW36" s="710">
        <v>1.0835983328613965</v>
      </c>
      <c r="CX36" s="710">
        <v>14.089675099126712</v>
      </c>
      <c r="CY36" s="710">
        <v>18.3389594538565</v>
      </c>
      <c r="CZ36" s="710">
        <v>6.6829723039431075</v>
      </c>
      <c r="DA36" s="715">
        <v>733.15308300000129</v>
      </c>
      <c r="DB36" s="715">
        <v>1475</v>
      </c>
      <c r="DC36" s="708"/>
      <c r="DD36" s="709">
        <v>16.97982035598509</v>
      </c>
      <c r="DE36" s="710">
        <v>1.7588874918223436</v>
      </c>
      <c r="DF36" s="710">
        <v>13.529386681174721</v>
      </c>
      <c r="DG36" s="710">
        <v>20.43025403079546</v>
      </c>
      <c r="DH36" s="710">
        <v>10.358693171935512</v>
      </c>
      <c r="DI36" s="715">
        <v>315.9514109999995</v>
      </c>
      <c r="DJ36" s="715">
        <v>658</v>
      </c>
      <c r="DK36" s="708"/>
      <c r="DL36" s="709">
        <v>18.51965056770803</v>
      </c>
      <c r="DM36" s="710">
        <v>1.3767257970297093</v>
      </c>
      <c r="DN36" s="710">
        <v>15.820212283819496</v>
      </c>
      <c r="DO36" s="710">
        <v>21.219088851596563</v>
      </c>
      <c r="DP36" s="710">
        <v>7.4338648669227636</v>
      </c>
      <c r="DQ36" s="710">
        <v>638.91347499999733</v>
      </c>
      <c r="DR36" s="715">
        <v>1354</v>
      </c>
      <c r="DS36" s="1828"/>
      <c r="DT36" s="710">
        <v>18.340908980669742</v>
      </c>
      <c r="DU36" s="710">
        <v>2.0374185845733197</v>
      </c>
      <c r="DV36" s="710">
        <v>14.344026380174244</v>
      </c>
      <c r="DW36" s="710">
        <v>22.337791581165238</v>
      </c>
      <c r="DX36" s="710">
        <v>11.10860201487637</v>
      </c>
      <c r="DY36" s="711">
        <v>272.1351600000001</v>
      </c>
      <c r="DZ36" s="711">
        <v>578</v>
      </c>
      <c r="EA36" s="710"/>
      <c r="EB36" s="888">
        <v>-4.9000000000000004</v>
      </c>
      <c r="EC36" s="882">
        <v>-0.2</v>
      </c>
      <c r="ED36" s="708"/>
      <c r="EE36" s="702" t="s">
        <v>86</v>
      </c>
      <c r="EF36" s="1293" t="s">
        <v>258</v>
      </c>
    </row>
    <row r="37" spans="1:139" ht="5.0999999999999996" customHeight="1">
      <c r="A37" s="811"/>
      <c r="B37" s="609"/>
      <c r="C37" s="1421"/>
      <c r="D37" s="1421"/>
      <c r="E37" s="1421"/>
      <c r="F37" s="1421"/>
      <c r="G37" s="1421"/>
      <c r="H37" s="1402"/>
      <c r="I37" s="597"/>
      <c r="J37" s="857"/>
      <c r="K37" s="855"/>
      <c r="L37" s="855"/>
      <c r="M37" s="855"/>
      <c r="N37" s="855"/>
      <c r="O37" s="855"/>
      <c r="P37" s="855"/>
      <c r="Q37" s="856"/>
      <c r="R37" s="857"/>
      <c r="S37" s="1421"/>
      <c r="T37" s="1421"/>
      <c r="U37" s="1421"/>
      <c r="V37" s="1421"/>
      <c r="W37" s="1421"/>
      <c r="X37" s="1402"/>
      <c r="Y37" s="597"/>
      <c r="Z37" s="1402"/>
      <c r="AA37" s="1421"/>
      <c r="AB37" s="1421"/>
      <c r="AC37" s="1421"/>
      <c r="AD37" s="1421"/>
      <c r="AE37" s="1421"/>
      <c r="AF37" s="1421"/>
      <c r="AG37" s="597"/>
      <c r="AH37" s="1421"/>
      <c r="AI37" s="702"/>
      <c r="AJ37" s="1421"/>
      <c r="AK37" s="1421"/>
      <c r="AL37" s="1421"/>
      <c r="AM37" s="1421"/>
      <c r="AN37" s="1402"/>
      <c r="AO37" s="779"/>
      <c r="AP37" s="1421"/>
      <c r="AQ37" s="1431"/>
      <c r="AR37" s="1421"/>
      <c r="AS37" s="1421"/>
      <c r="AT37" s="1421"/>
      <c r="AU37" s="1421"/>
      <c r="AV37" s="1402"/>
      <c r="AW37" s="597"/>
      <c r="AX37" s="1421"/>
      <c r="AY37" s="1421"/>
      <c r="AZ37" s="1431"/>
      <c r="BA37" s="1421"/>
      <c r="BB37" s="1421"/>
      <c r="BC37" s="1421"/>
      <c r="BD37" s="1421"/>
      <c r="BE37" s="1402"/>
      <c r="BF37" s="779"/>
      <c r="BG37" s="1421"/>
      <c r="BH37" s="595"/>
      <c r="BI37" s="591"/>
      <c r="BJ37" s="591"/>
      <c r="BK37" s="591"/>
      <c r="BL37" s="591"/>
      <c r="BM37" s="591"/>
      <c r="BN37" s="591"/>
      <c r="BO37" s="591"/>
      <c r="BP37" s="702"/>
      <c r="BQ37" s="702"/>
      <c r="BR37" s="702"/>
      <c r="BS37" s="702"/>
      <c r="BT37" s="702"/>
      <c r="BU37" s="708"/>
      <c r="BV37" s="708"/>
      <c r="BW37" s="701"/>
      <c r="BX37" s="704"/>
      <c r="BY37" s="702"/>
      <c r="BZ37" s="702"/>
      <c r="CA37" s="702"/>
      <c r="CB37" s="702"/>
      <c r="CC37" s="708"/>
      <c r="CD37" s="708"/>
      <c r="CE37" s="701"/>
      <c r="CF37" s="704"/>
      <c r="CG37" s="702"/>
      <c r="CH37" s="702"/>
      <c r="CI37" s="702"/>
      <c r="CJ37" s="702"/>
      <c r="CK37" s="708"/>
      <c r="CL37" s="708"/>
      <c r="CM37" s="708"/>
      <c r="CN37" s="704"/>
      <c r="CO37" s="702"/>
      <c r="CP37" s="702"/>
      <c r="CQ37" s="702"/>
      <c r="CR37" s="702"/>
      <c r="CS37" s="708"/>
      <c r="CT37" s="708"/>
      <c r="CU37" s="708"/>
      <c r="CV37" s="704"/>
      <c r="CW37" s="702"/>
      <c r="CX37" s="702"/>
      <c r="CY37" s="702"/>
      <c r="CZ37" s="702"/>
      <c r="DA37" s="708"/>
      <c r="DB37" s="708"/>
      <c r="DC37" s="708"/>
      <c r="DD37" s="702"/>
      <c r="DE37" s="702"/>
      <c r="DF37" s="702"/>
      <c r="DG37" s="702"/>
      <c r="DH37" s="702"/>
      <c r="DI37" s="708"/>
      <c r="DJ37" s="708"/>
      <c r="DK37" s="708"/>
      <c r="DL37" s="702"/>
      <c r="DM37" s="702"/>
      <c r="DN37" s="702"/>
      <c r="DO37" s="702"/>
      <c r="DP37" s="702"/>
      <c r="DQ37" s="702"/>
      <c r="DR37" s="708"/>
      <c r="DS37" s="1827"/>
      <c r="DT37" s="702"/>
      <c r="DU37" s="702"/>
      <c r="DV37" s="702"/>
      <c r="DW37" s="702"/>
      <c r="DX37" s="702"/>
      <c r="DY37" s="705"/>
      <c r="DZ37" s="705"/>
      <c r="EA37" s="702"/>
      <c r="EB37" s="888"/>
      <c r="EC37" s="882"/>
      <c r="ED37" s="708"/>
      <c r="EE37" s="702"/>
      <c r="EF37" s="1293"/>
    </row>
    <row r="38" spans="1:139" ht="18.95" customHeight="1">
      <c r="A38" s="1290" t="s">
        <v>247</v>
      </c>
      <c r="B38" s="611"/>
      <c r="C38" s="1403"/>
      <c r="D38" s="1403"/>
      <c r="E38" s="1403"/>
      <c r="F38" s="1403"/>
      <c r="G38" s="1403"/>
      <c r="H38" s="613"/>
      <c r="I38" s="614"/>
      <c r="J38" s="834"/>
      <c r="K38" s="831"/>
      <c r="L38" s="831"/>
      <c r="M38" s="831"/>
      <c r="N38" s="831"/>
      <c r="O38" s="831"/>
      <c r="P38" s="831"/>
      <c r="Q38" s="832"/>
      <c r="R38" s="834"/>
      <c r="S38" s="1403"/>
      <c r="T38" s="1403"/>
      <c r="U38" s="1403"/>
      <c r="V38" s="1403"/>
      <c r="W38" s="1403"/>
      <c r="X38" s="613"/>
      <c r="Y38" s="614"/>
      <c r="Z38" s="613"/>
      <c r="AA38" s="1403"/>
      <c r="AB38" s="1403"/>
      <c r="AC38" s="1403"/>
      <c r="AD38" s="1403"/>
      <c r="AE38" s="1403"/>
      <c r="AF38" s="1403"/>
      <c r="AG38" s="614"/>
      <c r="AH38" s="1403"/>
      <c r="AI38" s="717"/>
      <c r="AJ38" s="1403"/>
      <c r="AK38" s="1403"/>
      <c r="AL38" s="1403"/>
      <c r="AM38" s="1403"/>
      <c r="AN38" s="613"/>
      <c r="AO38" s="785"/>
      <c r="AP38" s="1403"/>
      <c r="AQ38" s="659"/>
      <c r="AR38" s="1403"/>
      <c r="AS38" s="1403"/>
      <c r="AT38" s="1403"/>
      <c r="AU38" s="1403"/>
      <c r="AV38" s="613"/>
      <c r="AW38" s="614"/>
      <c r="AX38" s="1403"/>
      <c r="AY38" s="1403"/>
      <c r="AZ38" s="659"/>
      <c r="BA38" s="1403"/>
      <c r="BB38" s="1403"/>
      <c r="BC38" s="1403"/>
      <c r="BD38" s="1403"/>
      <c r="BE38" s="613"/>
      <c r="BF38" s="785"/>
      <c r="BG38" s="1403"/>
      <c r="BH38" s="954"/>
      <c r="BI38" s="615"/>
      <c r="BJ38" s="615"/>
      <c r="BK38" s="615"/>
      <c r="BL38" s="615"/>
      <c r="BM38" s="615"/>
      <c r="BN38" s="615"/>
      <c r="BO38" s="615"/>
      <c r="BP38" s="717"/>
      <c r="BQ38" s="717"/>
      <c r="BR38" s="717"/>
      <c r="BS38" s="717"/>
      <c r="BT38" s="717"/>
      <c r="BU38" s="1411"/>
      <c r="BV38" s="1411"/>
      <c r="BW38" s="721"/>
      <c r="BX38" s="716"/>
      <c r="BY38" s="717"/>
      <c r="BZ38" s="717"/>
      <c r="CA38" s="717"/>
      <c r="CB38" s="717"/>
      <c r="CC38" s="1411"/>
      <c r="CD38" s="1411"/>
      <c r="CE38" s="721"/>
      <c r="CF38" s="716"/>
      <c r="CG38" s="717"/>
      <c r="CH38" s="717"/>
      <c r="CI38" s="717"/>
      <c r="CJ38" s="717"/>
      <c r="CK38" s="1411"/>
      <c r="CL38" s="1411"/>
      <c r="CM38" s="1411"/>
      <c r="CN38" s="716"/>
      <c r="CO38" s="717"/>
      <c r="CP38" s="717"/>
      <c r="CQ38" s="717"/>
      <c r="CR38" s="717"/>
      <c r="CS38" s="1411"/>
      <c r="CT38" s="1411"/>
      <c r="CU38" s="1411"/>
      <c r="CV38" s="716"/>
      <c r="CW38" s="717"/>
      <c r="CX38" s="717"/>
      <c r="CY38" s="717"/>
      <c r="CZ38" s="717"/>
      <c r="DA38" s="1411"/>
      <c r="DB38" s="1411"/>
      <c r="DC38" s="1411"/>
      <c r="DD38" s="717"/>
      <c r="DE38" s="717"/>
      <c r="DF38" s="717"/>
      <c r="DG38" s="717"/>
      <c r="DH38" s="717"/>
      <c r="DI38" s="1411"/>
      <c r="DJ38" s="1411"/>
      <c r="DK38" s="1411"/>
      <c r="DL38" s="717"/>
      <c r="DM38" s="717"/>
      <c r="DN38" s="717"/>
      <c r="DO38" s="717"/>
      <c r="DP38" s="717"/>
      <c r="DQ38" s="717"/>
      <c r="DR38" s="1411"/>
      <c r="DS38" s="1834"/>
      <c r="DT38" s="717"/>
      <c r="DU38" s="717"/>
      <c r="DV38" s="717"/>
      <c r="DW38" s="717"/>
      <c r="DX38" s="717"/>
      <c r="DY38" s="718"/>
      <c r="DZ38" s="718"/>
      <c r="EA38" s="717"/>
      <c r="EB38" s="1413"/>
      <c r="EC38" s="1414"/>
      <c r="ED38" s="1411"/>
      <c r="EE38" s="717"/>
      <c r="EF38" s="1592"/>
    </row>
    <row r="39" spans="1:139" ht="18.95" customHeight="1">
      <c r="A39" s="625" t="s">
        <v>13</v>
      </c>
      <c r="B39" s="609"/>
      <c r="C39" s="1421">
        <v>23.740158227818021</v>
      </c>
      <c r="D39" s="1421">
        <v>1.1328687765302441</v>
      </c>
      <c r="E39" s="1421">
        <v>21.515817137624353</v>
      </c>
      <c r="F39" s="1421">
        <v>25.96449931801169</v>
      </c>
      <c r="G39" s="1421">
        <v>4.771951246739297</v>
      </c>
      <c r="H39" s="1402">
        <v>1897.9727079999971</v>
      </c>
      <c r="I39" s="597">
        <v>2721</v>
      </c>
      <c r="J39" s="857"/>
      <c r="K39" s="855">
        <v>24.247661218273684</v>
      </c>
      <c r="L39" s="855">
        <v>2.3809679412004097</v>
      </c>
      <c r="M39" s="855">
        <v>19.555470088530313</v>
      </c>
      <c r="N39" s="855">
        <v>28.939852348017059</v>
      </c>
      <c r="O39" s="855">
        <v>9.8193715252258986</v>
      </c>
      <c r="P39" s="855">
        <v>387.96737200000121</v>
      </c>
      <c r="Q39" s="856">
        <v>553</v>
      </c>
      <c r="R39" s="857"/>
      <c r="S39" s="1421">
        <v>21.693891919732287</v>
      </c>
      <c r="T39" s="1421">
        <v>2.0834576715679431</v>
      </c>
      <c r="U39" s="1421">
        <v>17.587593525227977</v>
      </c>
      <c r="V39" s="1421">
        <v>25.800190314236605</v>
      </c>
      <c r="W39" s="1421">
        <v>9.603890713924299</v>
      </c>
      <c r="X39" s="1402">
        <v>376.91305599999981</v>
      </c>
      <c r="Y39" s="597">
        <v>529</v>
      </c>
      <c r="Z39" s="1402"/>
      <c r="AA39" s="1421">
        <v>21.011088874572483</v>
      </c>
      <c r="AB39" s="1421">
        <v>2.0146994743407181</v>
      </c>
      <c r="AC39" s="1421">
        <v>17.054949823897552</v>
      </c>
      <c r="AD39" s="1421">
        <v>24.967227925247418</v>
      </c>
      <c r="AE39" s="1421">
        <v>9.5887437646265798</v>
      </c>
      <c r="AF39" s="1421">
        <v>883.40687199999729</v>
      </c>
      <c r="AG39" s="597">
        <v>1055</v>
      </c>
      <c r="AH39" s="1421"/>
      <c r="AI39" s="702">
        <v>19.524372661312405</v>
      </c>
      <c r="AJ39" s="1421">
        <v>1.185875030762362</v>
      </c>
      <c r="AK39" s="1421">
        <v>17.197450857738879</v>
      </c>
      <c r="AL39" s="1421">
        <v>21.851294464885935</v>
      </c>
      <c r="AM39" s="1421">
        <v>6.0738188690291519</v>
      </c>
      <c r="AN39" s="1402">
        <v>1274.4092079999996</v>
      </c>
      <c r="AO39" s="779">
        <v>1747</v>
      </c>
      <c r="AP39" s="1421"/>
      <c r="AQ39" s="1431">
        <v>19.748290424135185</v>
      </c>
      <c r="AR39" s="1421">
        <v>1.2361362128307347</v>
      </c>
      <c r="AS39" s="1421">
        <v>17.322706647875531</v>
      </c>
      <c r="AT39" s="1421">
        <v>22.173874200394838</v>
      </c>
      <c r="AU39" s="1421">
        <v>6.2594593571502406</v>
      </c>
      <c r="AV39" s="1402">
        <v>1221.5458189999965</v>
      </c>
      <c r="AW39" s="597">
        <v>1678</v>
      </c>
      <c r="AX39" s="1421"/>
      <c r="AY39" s="1421"/>
      <c r="AZ39" s="1431">
        <v>20.276624005200507</v>
      </c>
      <c r="BA39" s="1421">
        <v>1.332419997593592</v>
      </c>
      <c r="BB39" s="1421">
        <v>17.662120775234985</v>
      </c>
      <c r="BC39" s="1421">
        <v>22.891127235166024</v>
      </c>
      <c r="BD39" s="1421">
        <v>6.5712122355864349</v>
      </c>
      <c r="BE39" s="1402">
        <v>1157.8697219999992</v>
      </c>
      <c r="BF39" s="779">
        <v>1653</v>
      </c>
      <c r="BG39" s="1421"/>
      <c r="BH39" s="781">
        <v>16.708620860423252</v>
      </c>
      <c r="BI39" s="1412">
        <v>1.1979252227473898</v>
      </c>
      <c r="BJ39" s="1412">
        <v>14.358535803568115</v>
      </c>
      <c r="BK39" s="1412">
        <v>19.058705917278388</v>
      </c>
      <c r="BL39" s="1412">
        <v>7.1695038911610371</v>
      </c>
      <c r="BM39" s="1424">
        <v>118334.57449999958</v>
      </c>
      <c r="BN39" s="1424">
        <v>1608</v>
      </c>
      <c r="BO39" s="591"/>
      <c r="BP39" s="702">
        <v>16.434490857102599</v>
      </c>
      <c r="BQ39" s="702">
        <v>0.9678752981056894</v>
      </c>
      <c r="BR39" s="702">
        <v>14.535666137322401</v>
      </c>
      <c r="BS39" s="702">
        <v>18.333315576882796</v>
      </c>
      <c r="BT39" s="702">
        <v>5.889292869011495</v>
      </c>
      <c r="BU39" s="705">
        <v>1146.477105000002</v>
      </c>
      <c r="BV39" s="708">
        <v>1689</v>
      </c>
      <c r="BW39" s="701"/>
      <c r="BX39" s="704">
        <v>17.7134756436331</v>
      </c>
      <c r="BY39" s="702">
        <v>1.142580025371297</v>
      </c>
      <c r="BZ39" s="702">
        <v>15.472113872240833</v>
      </c>
      <c r="CA39" s="702">
        <v>19.954837415025366</v>
      </c>
      <c r="CB39" s="702">
        <v>6.4503435032073089</v>
      </c>
      <c r="CC39" s="705">
        <v>1182.073260000001</v>
      </c>
      <c r="CD39" s="708">
        <v>1736</v>
      </c>
      <c r="CE39" s="701"/>
      <c r="CF39" s="704">
        <v>19.012710243391393</v>
      </c>
      <c r="CG39" s="702">
        <v>0.90195778175272812</v>
      </c>
      <c r="CH39" s="702">
        <v>17.24422029515944</v>
      </c>
      <c r="CI39" s="702">
        <v>20.781200191623345</v>
      </c>
      <c r="CJ39" s="702">
        <v>4.7439726909331013</v>
      </c>
      <c r="CK39" s="705">
        <v>1636.5711780000108</v>
      </c>
      <c r="CL39" s="708">
        <v>3755</v>
      </c>
      <c r="CM39" s="708"/>
      <c r="CN39" s="704">
        <v>17.074904930906424</v>
      </c>
      <c r="CO39" s="702">
        <v>0.81193734762568559</v>
      </c>
      <c r="CP39" s="702">
        <v>15.482914595877819</v>
      </c>
      <c r="CQ39" s="702">
        <v>18.666895265935025</v>
      </c>
      <c r="CR39" s="702">
        <v>4.7551500339895822</v>
      </c>
      <c r="CS39" s="705">
        <v>1524.5822219999966</v>
      </c>
      <c r="CT39" s="708">
        <v>3059</v>
      </c>
      <c r="CU39" s="708"/>
      <c r="CV39" s="704">
        <v>16.699256971651643</v>
      </c>
      <c r="CW39" s="702">
        <v>0.83855788310348567</v>
      </c>
      <c r="CX39" s="702">
        <v>15.055072597632885</v>
      </c>
      <c r="CY39" s="702">
        <v>18.343441345670403</v>
      </c>
      <c r="CZ39" s="702">
        <v>5.0215281106638834</v>
      </c>
      <c r="DA39" s="705">
        <v>1552.6698310000043</v>
      </c>
      <c r="DB39" s="708">
        <v>3442</v>
      </c>
      <c r="DC39" s="708"/>
      <c r="DD39" s="704">
        <v>15.390784672502869</v>
      </c>
      <c r="DE39" s="702">
        <v>1.0244720722433331</v>
      </c>
      <c r="DF39" s="702">
        <v>13.38106378165228</v>
      </c>
      <c r="DG39" s="702">
        <v>17.400505563353459</v>
      </c>
      <c r="DH39" s="702">
        <v>6.6563992287778024</v>
      </c>
      <c r="DI39" s="705">
        <v>742.39212900000189</v>
      </c>
      <c r="DJ39" s="708">
        <v>1867</v>
      </c>
      <c r="DK39" s="708"/>
      <c r="DL39" s="704">
        <v>16.136932176594019</v>
      </c>
      <c r="DM39" s="702">
        <v>0.72246314500125497</v>
      </c>
      <c r="DN39" s="702">
        <v>14.720350402269341</v>
      </c>
      <c r="DO39" s="702">
        <v>17.553513950918695</v>
      </c>
      <c r="DP39" s="702">
        <v>4.4770786485002345</v>
      </c>
      <c r="DQ39" s="702">
        <v>1489.4604400000055</v>
      </c>
      <c r="DR39" s="708">
        <v>3859</v>
      </c>
      <c r="DS39" s="1827"/>
      <c r="DT39" s="702">
        <v>16.144272821571228</v>
      </c>
      <c r="DU39" s="702">
        <v>1.186299918930924</v>
      </c>
      <c r="DV39" s="702">
        <v>13.817062526718047</v>
      </c>
      <c r="DW39" s="702">
        <v>18.471483116424412</v>
      </c>
      <c r="DX39" s="702">
        <v>7.348116152657215</v>
      </c>
      <c r="DY39" s="705">
        <v>697.17513599999882</v>
      </c>
      <c r="DZ39" s="705">
        <v>1653</v>
      </c>
      <c r="EA39" s="702"/>
      <c r="EB39" s="888">
        <v>-1.6</v>
      </c>
      <c r="EC39" s="882">
        <v>0</v>
      </c>
      <c r="ED39" s="708"/>
      <c r="EE39" s="702" t="s">
        <v>258</v>
      </c>
      <c r="EF39" s="1293" t="s">
        <v>258</v>
      </c>
    </row>
    <row r="40" spans="1:139" ht="18.95" customHeight="1">
      <c r="A40" s="789" t="s">
        <v>14</v>
      </c>
      <c r="B40" s="873"/>
      <c r="C40" s="1425">
        <v>22.881320069320083</v>
      </c>
      <c r="D40" s="1425">
        <v>1.1889672267564486</v>
      </c>
      <c r="E40" s="1425">
        <v>20.546831987242221</v>
      </c>
      <c r="F40" s="1425">
        <v>25.215808151397944</v>
      </c>
      <c r="G40" s="1425">
        <v>5.1962352834295142</v>
      </c>
      <c r="H40" s="603">
        <v>1569.7736840000141</v>
      </c>
      <c r="I40" s="604">
        <v>1961</v>
      </c>
      <c r="J40" s="876"/>
      <c r="K40" s="874">
        <v>22.173518599438196</v>
      </c>
      <c r="L40" s="874">
        <v>2.8305667283405858</v>
      </c>
      <c r="M40" s="874">
        <v>16.595299814950799</v>
      </c>
      <c r="N40" s="874">
        <v>27.751737383925594</v>
      </c>
      <c r="O40" s="874">
        <v>12.765528013277528</v>
      </c>
      <c r="P40" s="874">
        <v>319.62212799999901</v>
      </c>
      <c r="Q40" s="875">
        <v>437</v>
      </c>
      <c r="R40" s="876"/>
      <c r="S40" s="1425">
        <v>23.462471492640386</v>
      </c>
      <c r="T40" s="1425">
        <v>2.3011619048608591</v>
      </c>
      <c r="U40" s="1425">
        <v>18.927098605360449</v>
      </c>
      <c r="V40" s="1425">
        <v>27.997844379920323</v>
      </c>
      <c r="W40" s="1425">
        <v>9.8078410263926319</v>
      </c>
      <c r="X40" s="603">
        <v>345.92383000000092</v>
      </c>
      <c r="Y40" s="604">
        <v>440</v>
      </c>
      <c r="Z40" s="603"/>
      <c r="AA40" s="1425">
        <v>20.320241839740738</v>
      </c>
      <c r="AB40" s="1425">
        <v>1.9000822400044965</v>
      </c>
      <c r="AC40" s="1425">
        <v>16.589169466460092</v>
      </c>
      <c r="AD40" s="1425">
        <v>24.051314213021382</v>
      </c>
      <c r="AE40" s="1425">
        <v>9.3506871374358571</v>
      </c>
      <c r="AF40" s="1425">
        <v>736.68818600000418</v>
      </c>
      <c r="AG40" s="604">
        <v>915</v>
      </c>
      <c r="AH40" s="1425"/>
      <c r="AI40" s="710">
        <v>20.818373489913153</v>
      </c>
      <c r="AJ40" s="1425">
        <v>1.376978316349748</v>
      </c>
      <c r="AK40" s="1425">
        <v>18.116469170954378</v>
      </c>
      <c r="AL40" s="1425">
        <v>23.520277808871928</v>
      </c>
      <c r="AM40" s="1425">
        <v>6.6142454261228281</v>
      </c>
      <c r="AN40" s="603">
        <v>1211.5629259999996</v>
      </c>
      <c r="AO40" s="792">
        <v>1558</v>
      </c>
      <c r="AP40" s="1425"/>
      <c r="AQ40" s="1432">
        <v>22.697713469322704</v>
      </c>
      <c r="AR40" s="1425">
        <v>1.4534743990053951</v>
      </c>
      <c r="AS40" s="1425">
        <v>19.84566214614139</v>
      </c>
      <c r="AT40" s="1425">
        <v>25.549764792504014</v>
      </c>
      <c r="AU40" s="1425">
        <v>6.4036159455878732</v>
      </c>
      <c r="AV40" s="603">
        <v>1175.856649000001</v>
      </c>
      <c r="AW40" s="604">
        <v>1387</v>
      </c>
      <c r="AX40" s="1425"/>
      <c r="AY40" s="1425"/>
      <c r="AZ40" s="1432">
        <v>20.331550467341611</v>
      </c>
      <c r="BA40" s="1425">
        <v>1.4156147281790508</v>
      </c>
      <c r="BB40" s="1425">
        <v>17.553800744359901</v>
      </c>
      <c r="BC40" s="1425">
        <v>23.109300190323321</v>
      </c>
      <c r="BD40" s="1425">
        <v>6.9626501454128649</v>
      </c>
      <c r="BE40" s="603">
        <v>1125.1116699999998</v>
      </c>
      <c r="BF40" s="792">
        <v>1401</v>
      </c>
      <c r="BG40" s="1425"/>
      <c r="BH40" s="794">
        <v>18.256719523717727</v>
      </c>
      <c r="BI40" s="1415">
        <v>1.3833716075124265</v>
      </c>
      <c r="BJ40" s="1415">
        <v>15.542826468326091</v>
      </c>
      <c r="BK40" s="1415">
        <v>20.970612579109364</v>
      </c>
      <c r="BL40" s="1415">
        <v>7.577328477414885</v>
      </c>
      <c r="BM40" s="1426">
        <v>122221.1140999999</v>
      </c>
      <c r="BN40" s="1426">
        <v>1513</v>
      </c>
      <c r="BO40" s="605"/>
      <c r="BP40" s="710">
        <v>16.822811863283103</v>
      </c>
      <c r="BQ40" s="710">
        <v>1.3962679447507818</v>
      </c>
      <c r="BR40" s="710">
        <v>14.083545664302205</v>
      </c>
      <c r="BS40" s="710">
        <v>19.562078062264</v>
      </c>
      <c r="BT40" s="710">
        <v>8.2998487773511211</v>
      </c>
      <c r="BU40" s="711">
        <v>1060.1851369999983</v>
      </c>
      <c r="BV40" s="715">
        <v>1398</v>
      </c>
      <c r="BW40" s="714"/>
      <c r="BX40" s="709">
        <v>16.131266630005062</v>
      </c>
      <c r="BY40" s="710">
        <v>1.0783862204720891</v>
      </c>
      <c r="BZ40" s="710">
        <v>14.015831740814805</v>
      </c>
      <c r="CA40" s="710">
        <v>18.246701519195319</v>
      </c>
      <c r="CB40" s="710">
        <v>6.6850684773025204</v>
      </c>
      <c r="CC40" s="711">
        <v>1226.2203120000004</v>
      </c>
      <c r="CD40" s="715">
        <v>1505</v>
      </c>
      <c r="CE40" s="714"/>
      <c r="CF40" s="709">
        <v>18.861831111236395</v>
      </c>
      <c r="CG40" s="710">
        <v>0.8455962234889367</v>
      </c>
      <c r="CH40" s="710">
        <v>17.203850602883673</v>
      </c>
      <c r="CI40" s="710">
        <v>20.51981161958912</v>
      </c>
      <c r="CJ40" s="710">
        <v>4.4831078091097796</v>
      </c>
      <c r="CK40" s="711">
        <v>1562.5476830000118</v>
      </c>
      <c r="CL40" s="715">
        <v>3707</v>
      </c>
      <c r="CM40" s="715"/>
      <c r="CN40" s="709">
        <v>16.710493451192107</v>
      </c>
      <c r="CO40" s="710">
        <v>0.84876217402367482</v>
      </c>
      <c r="CP40" s="710">
        <v>15.046299555277754</v>
      </c>
      <c r="CQ40" s="710">
        <v>18.374687347106462</v>
      </c>
      <c r="CR40" s="710">
        <v>5.0792166999899395</v>
      </c>
      <c r="CS40" s="711">
        <v>1642.4929210000034</v>
      </c>
      <c r="CT40" s="715">
        <v>3311</v>
      </c>
      <c r="CU40" s="715"/>
      <c r="CV40" s="709">
        <v>16.706187179989332</v>
      </c>
      <c r="CW40" s="710">
        <v>0.91219617590910207</v>
      </c>
      <c r="CX40" s="710">
        <v>14.917618103614291</v>
      </c>
      <c r="CY40" s="710">
        <v>18.494756256364372</v>
      </c>
      <c r="CZ40" s="710">
        <v>5.4602295908771481</v>
      </c>
      <c r="DA40" s="711">
        <v>1618.1048259999955</v>
      </c>
      <c r="DB40" s="715">
        <v>3554</v>
      </c>
      <c r="DC40" s="715"/>
      <c r="DD40" s="737">
        <v>16.149973245698291</v>
      </c>
      <c r="DE40" s="702">
        <v>1.208181739938091</v>
      </c>
      <c r="DF40" s="730">
        <v>13.779866584439235</v>
      </c>
      <c r="DG40" s="730">
        <v>18.520079906957346</v>
      </c>
      <c r="DH40" s="730">
        <v>7.4810138788304332</v>
      </c>
      <c r="DI40" s="731">
        <v>700.50043600000015</v>
      </c>
      <c r="DJ40" s="736">
        <v>1695</v>
      </c>
      <c r="DK40" s="715"/>
      <c r="DL40" s="737">
        <v>16.609733572454829</v>
      </c>
      <c r="DM40" s="702">
        <v>0.82946354189703009</v>
      </c>
      <c r="DN40" s="730">
        <v>14.9833489685508</v>
      </c>
      <c r="DO40" s="730">
        <v>18.236118176358858</v>
      </c>
      <c r="DP40" s="730">
        <v>4.9938401376443027</v>
      </c>
      <c r="DQ40" s="730">
        <v>1411.0650600000006</v>
      </c>
      <c r="DR40" s="715">
        <v>3411</v>
      </c>
      <c r="DS40" s="745"/>
      <c r="DT40" s="730">
        <v>17.858899896536887</v>
      </c>
      <c r="DU40" s="730">
        <v>1.2084309898106338</v>
      </c>
      <c r="DV40" s="730">
        <v>15.48827422656187</v>
      </c>
      <c r="DW40" s="730">
        <v>20.229525566511903</v>
      </c>
      <c r="DX40" s="730">
        <v>6.7665477538455034</v>
      </c>
      <c r="DY40" s="731">
        <v>656.05285699999854</v>
      </c>
      <c r="DZ40" s="731">
        <v>1604</v>
      </c>
      <c r="EA40" s="730"/>
      <c r="EB40" s="889">
        <v>1.8</v>
      </c>
      <c r="EC40" s="883">
        <v>1.3</v>
      </c>
      <c r="ED40" s="715"/>
      <c r="EE40" s="710" t="s">
        <v>258</v>
      </c>
      <c r="EF40" s="1593" t="s">
        <v>258</v>
      </c>
    </row>
    <row r="41" spans="1:139" ht="18.95" customHeight="1">
      <c r="A41" s="645" t="s">
        <v>15</v>
      </c>
      <c r="B41" s="629"/>
      <c r="C41" s="1427">
        <v>21.640665429043768</v>
      </c>
      <c r="D41" s="1427">
        <v>1.4936584234972932</v>
      </c>
      <c r="E41" s="1427">
        <v>18.707928756509805</v>
      </c>
      <c r="F41" s="1427">
        <v>24.573402101577731</v>
      </c>
      <c r="G41" s="1427">
        <v>6.9020910119180794</v>
      </c>
      <c r="H41" s="1407">
        <v>1342.4175100000016</v>
      </c>
      <c r="I41" s="632">
        <v>1365</v>
      </c>
      <c r="J41" s="863"/>
      <c r="K41" s="862">
        <v>23.09947261240271</v>
      </c>
      <c r="L41" s="862">
        <v>3.4235815962672209</v>
      </c>
      <c r="M41" s="862">
        <v>16.352595042157606</v>
      </c>
      <c r="N41" s="862">
        <v>29.846350182647814</v>
      </c>
      <c r="O41" s="862">
        <v>14.821037924601837</v>
      </c>
      <c r="P41" s="862">
        <v>275.17844699999955</v>
      </c>
      <c r="Q41" s="864">
        <v>289</v>
      </c>
      <c r="R41" s="863"/>
      <c r="S41" s="634">
        <v>13.54773811461423</v>
      </c>
      <c r="T41" s="1427">
        <v>2.4900734893769862</v>
      </c>
      <c r="U41" s="1427">
        <v>8.6400383273027472</v>
      </c>
      <c r="V41" s="1427">
        <v>18.455437901925713</v>
      </c>
      <c r="W41" s="1427">
        <v>18.379994271448837</v>
      </c>
      <c r="X41" s="1407">
        <v>329.57215900000011</v>
      </c>
      <c r="Y41" s="632">
        <v>312</v>
      </c>
      <c r="Z41" s="1407"/>
      <c r="AA41" s="1427">
        <v>18.946705758367944</v>
      </c>
      <c r="AB41" s="1427">
        <v>1.9766347190624705</v>
      </c>
      <c r="AC41" s="1427">
        <v>15.065312081248011</v>
      </c>
      <c r="AD41" s="1427">
        <v>22.828099435487875</v>
      </c>
      <c r="AE41" s="1427">
        <v>10.432603663512724</v>
      </c>
      <c r="AF41" s="1427">
        <v>767.67802200000472</v>
      </c>
      <c r="AG41" s="632">
        <v>847</v>
      </c>
      <c r="AH41" s="1427"/>
      <c r="AI41" s="730">
        <v>19.208090487111207</v>
      </c>
      <c r="AJ41" s="1427">
        <v>1.5892155261056524</v>
      </c>
      <c r="AK41" s="1427">
        <v>16.089734705646187</v>
      </c>
      <c r="AL41" s="1427">
        <v>22.326446268576227</v>
      </c>
      <c r="AM41" s="1427">
        <v>8.2736778399291175</v>
      </c>
      <c r="AN41" s="1407">
        <v>1155.2722439999989</v>
      </c>
      <c r="AO41" s="803">
        <v>1298</v>
      </c>
      <c r="AP41" s="1427"/>
      <c r="AQ41" s="1433">
        <v>18.994650435559208</v>
      </c>
      <c r="AR41" s="1427">
        <v>1.5960902829774404</v>
      </c>
      <c r="AS41" s="1427">
        <v>15.862753921525217</v>
      </c>
      <c r="AT41" s="1427">
        <v>22.126546949593198</v>
      </c>
      <c r="AU41" s="1427">
        <v>8.4028410440734245</v>
      </c>
      <c r="AV41" s="1407">
        <v>1106.0087349999965</v>
      </c>
      <c r="AW41" s="632">
        <v>1186</v>
      </c>
      <c r="AX41" s="1427"/>
      <c r="AY41" s="1427"/>
      <c r="AZ41" s="1433">
        <v>18.753556784685106</v>
      </c>
      <c r="BA41" s="1427">
        <v>1.5651819210050026</v>
      </c>
      <c r="BB41" s="1427">
        <v>15.682323093099978</v>
      </c>
      <c r="BC41" s="1427">
        <v>21.824790476270238</v>
      </c>
      <c r="BD41" s="1427">
        <v>8.3460537058399069</v>
      </c>
      <c r="BE41" s="1407">
        <v>1146.291625999999</v>
      </c>
      <c r="BF41" s="803">
        <v>1148</v>
      </c>
      <c r="BG41" s="1427"/>
      <c r="BH41" s="805">
        <v>15.957456230062478</v>
      </c>
      <c r="BI41" s="1417">
        <v>1.3911545854024088</v>
      </c>
      <c r="BJ41" s="1417">
        <v>13.228294558825912</v>
      </c>
      <c r="BK41" s="1417">
        <v>18.686617901299044</v>
      </c>
      <c r="BL41" s="1417">
        <v>8.7178969213250461</v>
      </c>
      <c r="BM41" s="1428">
        <v>115488.94720000026</v>
      </c>
      <c r="BN41" s="1428">
        <v>1213</v>
      </c>
      <c r="BO41" s="633"/>
      <c r="BP41" s="730">
        <v>11.706077916562693</v>
      </c>
      <c r="BQ41" s="730">
        <v>1.2093287522445386</v>
      </c>
      <c r="BR41" s="730">
        <v>9.3335580954688382</v>
      </c>
      <c r="BS41" s="730">
        <v>14.078597737656548</v>
      </c>
      <c r="BT41" s="730">
        <v>10.330776549278593</v>
      </c>
      <c r="BU41" s="731">
        <v>1093.7683219999967</v>
      </c>
      <c r="BV41" s="736">
        <v>1030</v>
      </c>
      <c r="BW41" s="734"/>
      <c r="BX41" s="737">
        <v>15.583042701510763</v>
      </c>
      <c r="BY41" s="730">
        <v>1.6043642586494828</v>
      </c>
      <c r="BZ41" s="730">
        <v>12.435813941270107</v>
      </c>
      <c r="CA41" s="730">
        <v>18.730271461751418</v>
      </c>
      <c r="CB41" s="730">
        <v>10.295577631279551</v>
      </c>
      <c r="CC41" s="731">
        <v>1135.7387860000003</v>
      </c>
      <c r="CD41" s="736">
        <v>1034</v>
      </c>
      <c r="CE41" s="734"/>
      <c r="CF41" s="737">
        <v>15.729711490653694</v>
      </c>
      <c r="CG41" s="730">
        <v>0.86656719928833548</v>
      </c>
      <c r="CH41" s="730">
        <v>14.030612694221251</v>
      </c>
      <c r="CI41" s="730">
        <v>17.428810287086137</v>
      </c>
      <c r="CJ41" s="730">
        <v>5.5091105758883998</v>
      </c>
      <c r="CK41" s="731">
        <v>1404.6201110000025</v>
      </c>
      <c r="CL41" s="736">
        <v>2823</v>
      </c>
      <c r="CM41" s="736"/>
      <c r="CN41" s="737">
        <v>14.657285848204637</v>
      </c>
      <c r="CO41" s="730">
        <v>0.9249070660538723</v>
      </c>
      <c r="CP41" s="730">
        <v>12.843792338806123</v>
      </c>
      <c r="CQ41" s="730">
        <v>16.470779357603153</v>
      </c>
      <c r="CR41" s="730">
        <v>6.3102205662937489</v>
      </c>
      <c r="CS41" s="731">
        <v>1453.230694999995</v>
      </c>
      <c r="CT41" s="736">
        <v>2549</v>
      </c>
      <c r="CU41" s="736"/>
      <c r="CV41" s="737">
        <v>13.581615612005359</v>
      </c>
      <c r="CW41" s="730">
        <v>0.88390404684816992</v>
      </c>
      <c r="CX41" s="730">
        <v>11.848519720543381</v>
      </c>
      <c r="CY41" s="730">
        <v>15.314711503467338</v>
      </c>
      <c r="CZ41" s="730">
        <v>6.5080920569335658</v>
      </c>
      <c r="DA41" s="731">
        <v>1373.4441639999975</v>
      </c>
      <c r="DB41" s="736">
        <v>2634</v>
      </c>
      <c r="DC41" s="736"/>
      <c r="DD41" s="737">
        <v>16.543041632329981</v>
      </c>
      <c r="DE41" s="702">
        <v>1.4336094402638559</v>
      </c>
      <c r="DF41" s="730">
        <v>13.730710364860782</v>
      </c>
      <c r="DG41" s="730">
        <v>19.355372899799178</v>
      </c>
      <c r="DH41" s="730">
        <v>8.6659362415080938</v>
      </c>
      <c r="DI41" s="731">
        <v>622.36396599999989</v>
      </c>
      <c r="DJ41" s="736">
        <v>1270</v>
      </c>
      <c r="DK41" s="736"/>
      <c r="DL41" s="737">
        <v>14.901600858684422</v>
      </c>
      <c r="DM41" s="702">
        <v>0.95927826684994355</v>
      </c>
      <c r="DN41" s="730">
        <v>13.020679847380748</v>
      </c>
      <c r="DO41" s="730">
        <v>16.782521869988095</v>
      </c>
      <c r="DP41" s="730">
        <v>6.4374175361896855</v>
      </c>
      <c r="DQ41" s="730">
        <v>1227.2960250000024</v>
      </c>
      <c r="DR41" s="736">
        <v>2567</v>
      </c>
      <c r="DS41" s="745"/>
      <c r="DT41" s="730">
        <v>14.52668001512443</v>
      </c>
      <c r="DU41" s="730">
        <v>1.3253915399189853</v>
      </c>
      <c r="DV41" s="730">
        <v>11.926608323987125</v>
      </c>
      <c r="DW41" s="730">
        <v>17.126751706261732</v>
      </c>
      <c r="DX41" s="730">
        <v>9.123843428361166</v>
      </c>
      <c r="DY41" s="731">
        <v>522.19565600000078</v>
      </c>
      <c r="DZ41" s="731">
        <v>1165</v>
      </c>
      <c r="EA41" s="730"/>
      <c r="EB41" s="891">
        <v>-1.1000000000000001</v>
      </c>
      <c r="EC41" s="885">
        <v>-0.4</v>
      </c>
      <c r="ED41" s="736"/>
      <c r="EE41" s="730" t="s">
        <v>258</v>
      </c>
      <c r="EF41" s="1594" t="s">
        <v>258</v>
      </c>
    </row>
    <row r="42" spans="1:139" ht="18.95" customHeight="1">
      <c r="A42" s="1269" t="s">
        <v>45</v>
      </c>
      <c r="B42" s="838"/>
      <c r="C42" s="842">
        <v>13.902050239740799</v>
      </c>
      <c r="D42" s="842">
        <v>1.2861873584409873</v>
      </c>
      <c r="E42" s="842">
        <v>11.376674441291854</v>
      </c>
      <c r="F42" s="842">
        <v>16.42742603818974</v>
      </c>
      <c r="G42" s="842">
        <v>9.2517818326123979</v>
      </c>
      <c r="H42" s="843">
        <v>1098.0127129999937</v>
      </c>
      <c r="I42" s="844">
        <v>962</v>
      </c>
      <c r="J42" s="841"/>
      <c r="K42" s="839">
        <v>10.924308901190962</v>
      </c>
      <c r="L42" s="839">
        <v>2.8694714353910125</v>
      </c>
      <c r="M42" s="839">
        <v>5.2694203228065302</v>
      </c>
      <c r="N42" s="839">
        <v>16.579197479575395</v>
      </c>
      <c r="O42" s="839">
        <v>26.266846363875562</v>
      </c>
      <c r="P42" s="839">
        <v>212.39488199999963</v>
      </c>
      <c r="Q42" s="840">
        <v>178</v>
      </c>
      <c r="R42" s="841"/>
      <c r="S42" s="1287">
        <v>11.209694650320838</v>
      </c>
      <c r="T42" s="842">
        <v>3.1209351142944501</v>
      </c>
      <c r="U42" s="842">
        <v>5.0586261529537131</v>
      </c>
      <c r="V42" s="842">
        <v>17.360763147687962</v>
      </c>
      <c r="W42" s="842">
        <v>27.841392755556676</v>
      </c>
      <c r="X42" s="843">
        <v>194.93224999999964</v>
      </c>
      <c r="Y42" s="844">
        <v>151</v>
      </c>
      <c r="Z42" s="843"/>
      <c r="AA42" s="842">
        <v>14.480926701765329</v>
      </c>
      <c r="AB42" s="842">
        <v>2.3841364453383398</v>
      </c>
      <c r="AC42" s="842">
        <v>9.7993474321688989</v>
      </c>
      <c r="AD42" s="842">
        <v>19.162505971361757</v>
      </c>
      <c r="AE42" s="842">
        <v>16.46397702605384</v>
      </c>
      <c r="AF42" s="842">
        <v>579.30887800000585</v>
      </c>
      <c r="AG42" s="844">
        <v>566</v>
      </c>
      <c r="AH42" s="842"/>
      <c r="AI42" s="969">
        <v>13.994108653278364</v>
      </c>
      <c r="AJ42" s="842">
        <v>1.6438051710055808</v>
      </c>
      <c r="AK42" s="842">
        <v>10.768637171025446</v>
      </c>
      <c r="AL42" s="842">
        <v>17.219580135531281</v>
      </c>
      <c r="AM42" s="842">
        <v>11.746408518991245</v>
      </c>
      <c r="AN42" s="843">
        <v>977.50688799999932</v>
      </c>
      <c r="AO42" s="847">
        <v>824</v>
      </c>
      <c r="AP42" s="842"/>
      <c r="AQ42" s="879">
        <v>16.243362353014035</v>
      </c>
      <c r="AR42" s="842">
        <v>1.9310253188623778</v>
      </c>
      <c r="AS42" s="842">
        <v>12.454246205163933</v>
      </c>
      <c r="AT42" s="842">
        <v>20.032478500864137</v>
      </c>
      <c r="AU42" s="842">
        <v>11.888088665977872</v>
      </c>
      <c r="AV42" s="843">
        <v>829.53210099999808</v>
      </c>
      <c r="AW42" s="844">
        <v>711</v>
      </c>
      <c r="AX42" s="842"/>
      <c r="AY42" s="842"/>
      <c r="AZ42" s="879">
        <v>15.822072274907207</v>
      </c>
      <c r="BA42" s="842">
        <v>1.8747562878229984</v>
      </c>
      <c r="BB42" s="842">
        <v>12.143385090112758</v>
      </c>
      <c r="BC42" s="842">
        <v>19.500759459701655</v>
      </c>
      <c r="BD42" s="842">
        <v>11.848993325585056</v>
      </c>
      <c r="BE42" s="843">
        <v>889.9742179999987</v>
      </c>
      <c r="BF42" s="847">
        <v>732</v>
      </c>
      <c r="BG42" s="842"/>
      <c r="BH42" s="853">
        <v>12.929134614439217</v>
      </c>
      <c r="BI42" s="849">
        <v>1.7490001908978918</v>
      </c>
      <c r="BJ42" s="849">
        <v>9.4979528219404159</v>
      </c>
      <c r="BK42" s="849">
        <v>16.360316406938015</v>
      </c>
      <c r="BL42" s="849">
        <v>13.527588992264135</v>
      </c>
      <c r="BM42" s="851">
        <v>88118.992800000007</v>
      </c>
      <c r="BN42" s="851">
        <v>803</v>
      </c>
      <c r="BO42" s="845"/>
      <c r="BP42" s="969">
        <v>11.975839539357242</v>
      </c>
      <c r="BQ42" s="969">
        <v>1.7324576845134043</v>
      </c>
      <c r="BR42" s="969">
        <v>8.5770199974538244</v>
      </c>
      <c r="BS42" s="969">
        <v>15.374659081260662</v>
      </c>
      <c r="BT42" s="969">
        <v>14.466273356618364</v>
      </c>
      <c r="BU42" s="1291">
        <v>802.94445899999914</v>
      </c>
      <c r="BV42" s="1002">
        <v>652</v>
      </c>
      <c r="BW42" s="1578"/>
      <c r="BX42" s="970">
        <v>14.651252781230758</v>
      </c>
      <c r="BY42" s="969">
        <v>1.5700224548566546</v>
      </c>
      <c r="BZ42" s="969">
        <v>11.571391211447407</v>
      </c>
      <c r="CA42" s="969">
        <v>17.73111435101411</v>
      </c>
      <c r="CB42" s="969">
        <v>10.715960459490256</v>
      </c>
      <c r="CC42" s="1291">
        <v>957.909546000001</v>
      </c>
      <c r="CD42" s="1002">
        <v>761</v>
      </c>
      <c r="CE42" s="1578"/>
      <c r="CF42" s="970">
        <v>12.665438206672105</v>
      </c>
      <c r="CG42" s="969">
        <v>0.90677501094489199</v>
      </c>
      <c r="CH42" s="969">
        <v>10.887503003266328</v>
      </c>
      <c r="CI42" s="969">
        <v>14.44337341007788</v>
      </c>
      <c r="CJ42" s="969">
        <v>7.1594444357022429</v>
      </c>
      <c r="CK42" s="1291">
        <v>1215.6325859999995</v>
      </c>
      <c r="CL42" s="1002">
        <v>2194</v>
      </c>
      <c r="CM42" s="1002"/>
      <c r="CN42" s="970">
        <v>14.547893780957516</v>
      </c>
      <c r="CO42" s="969">
        <v>0.98710012886832554</v>
      </c>
      <c r="CP42" s="969">
        <v>12.612456435380052</v>
      </c>
      <c r="CQ42" s="969">
        <v>16.483331126534981</v>
      </c>
      <c r="CR42" s="969">
        <v>6.7851755293978817</v>
      </c>
      <c r="CS42" s="1291">
        <v>1263.1908629999969</v>
      </c>
      <c r="CT42" s="1002">
        <v>1998</v>
      </c>
      <c r="CU42" s="1002"/>
      <c r="CV42" s="970">
        <v>13.594482877366044</v>
      </c>
      <c r="CW42" s="969">
        <v>1.0912255370141561</v>
      </c>
      <c r="CX42" s="969">
        <v>11.454885823136831</v>
      </c>
      <c r="CY42" s="969">
        <v>15.734079931595257</v>
      </c>
      <c r="CZ42" s="969">
        <v>8.0269734925406961</v>
      </c>
      <c r="DA42" s="1291">
        <v>1188.2860750000011</v>
      </c>
      <c r="DB42" s="1002">
        <v>1942</v>
      </c>
      <c r="DC42" s="1002"/>
      <c r="DD42" s="737">
        <v>12.951284593783569</v>
      </c>
      <c r="DE42" s="702">
        <v>1.3239531822802373</v>
      </c>
      <c r="DF42" s="730">
        <v>10.354067508977845</v>
      </c>
      <c r="DG42" s="730">
        <v>15.548501678589293</v>
      </c>
      <c r="DH42" s="730">
        <v>10.222562655411926</v>
      </c>
      <c r="DI42" s="731">
        <v>501.58354200000019</v>
      </c>
      <c r="DJ42" s="736">
        <v>930</v>
      </c>
      <c r="DK42" s="1002"/>
      <c r="DL42" s="737">
        <v>11.136185911415348</v>
      </c>
      <c r="DM42" s="702">
        <v>0.85787689814464729</v>
      </c>
      <c r="DN42" s="730">
        <v>9.4540893409061582</v>
      </c>
      <c r="DO42" s="730">
        <v>12.818282481924538</v>
      </c>
      <c r="DP42" s="730">
        <v>7.7035073315834754</v>
      </c>
      <c r="DQ42" s="730">
        <v>1014.1948500000004</v>
      </c>
      <c r="DR42" s="1002">
        <v>1895</v>
      </c>
      <c r="DS42" s="745"/>
      <c r="DT42" s="730">
        <v>13.207274604769928</v>
      </c>
      <c r="DU42" s="730">
        <v>1.4127791714890265</v>
      </c>
      <c r="DV42" s="730">
        <v>10.435771227102702</v>
      </c>
      <c r="DW42" s="730">
        <v>15.978777982437153</v>
      </c>
      <c r="DX42" s="730">
        <v>10.696977338373721</v>
      </c>
      <c r="DY42" s="731">
        <v>500.86020000000104</v>
      </c>
      <c r="DZ42" s="731">
        <v>964</v>
      </c>
      <c r="EA42" s="730"/>
      <c r="EB42" s="1582">
        <v>-1.5</v>
      </c>
      <c r="EC42" s="1000">
        <v>2.1</v>
      </c>
      <c r="ED42" s="1002"/>
      <c r="EE42" s="969" t="s">
        <v>258</v>
      </c>
      <c r="EF42" s="1595" t="s">
        <v>258</v>
      </c>
    </row>
    <row r="43" spans="1:139" ht="18.95" customHeight="1">
      <c r="A43" s="625" t="s">
        <v>16</v>
      </c>
      <c r="B43" s="609"/>
      <c r="C43" s="1421">
        <v>9.9495531665737289</v>
      </c>
      <c r="D43" s="1421">
        <v>1.4740992426633306</v>
      </c>
      <c r="E43" s="1421">
        <v>7.0552201384166233</v>
      </c>
      <c r="F43" s="1421">
        <v>12.843886194730834</v>
      </c>
      <c r="G43" s="1421">
        <v>14.815733108655349</v>
      </c>
      <c r="H43" s="1402">
        <v>877.58967199999972</v>
      </c>
      <c r="I43" s="597">
        <v>595</v>
      </c>
      <c r="J43" s="857"/>
      <c r="K43" s="855">
        <v>15.698936038739872</v>
      </c>
      <c r="L43" s="855">
        <v>4.0637627529272589</v>
      </c>
      <c r="M43" s="855">
        <v>7.6904487287203489</v>
      </c>
      <c r="N43" s="855">
        <v>23.707423348759395</v>
      </c>
      <c r="O43" s="855">
        <v>25.885593411548484</v>
      </c>
      <c r="P43" s="855">
        <v>219.49351800000005</v>
      </c>
      <c r="Q43" s="856">
        <v>127</v>
      </c>
      <c r="R43" s="857"/>
      <c r="S43" s="1288">
        <v>10.737157158962908</v>
      </c>
      <c r="T43" s="1421">
        <v>4.2653844547491806</v>
      </c>
      <c r="U43" s="1421">
        <v>2.3304870463423644</v>
      </c>
      <c r="V43" s="1421">
        <v>19.143827271583451</v>
      </c>
      <c r="W43" s="1421">
        <v>39.725454248274879</v>
      </c>
      <c r="X43" s="1402">
        <v>185.38259899999997</v>
      </c>
      <c r="Y43" s="597">
        <v>130</v>
      </c>
      <c r="Z43" s="1402"/>
      <c r="AA43" s="1421">
        <v>10.034450882736337</v>
      </c>
      <c r="AB43" s="1421">
        <v>2.6121372414411117</v>
      </c>
      <c r="AC43" s="1421">
        <v>4.9051607438340445</v>
      </c>
      <c r="AD43" s="1421">
        <v>15.16374102163863</v>
      </c>
      <c r="AE43" s="1421">
        <v>26.031690941206708</v>
      </c>
      <c r="AF43" s="1421">
        <v>432.72795400000109</v>
      </c>
      <c r="AG43" s="597">
        <v>315</v>
      </c>
      <c r="AH43" s="1421"/>
      <c r="AI43" s="744">
        <v>13.797971631726934</v>
      </c>
      <c r="AJ43" s="1421">
        <v>2.1878608540992559</v>
      </c>
      <c r="AK43" s="1421">
        <v>9.5049550890683641</v>
      </c>
      <c r="AL43" s="1421">
        <v>18.090988174385508</v>
      </c>
      <c r="AM43" s="1421">
        <v>15.856394783915251</v>
      </c>
      <c r="AN43" s="1402">
        <v>705.91579400000012</v>
      </c>
      <c r="AO43" s="779">
        <v>453</v>
      </c>
      <c r="AP43" s="1421"/>
      <c r="AQ43" s="673">
        <v>13.472629242472106</v>
      </c>
      <c r="AR43" s="1421">
        <v>2.2328152496875595</v>
      </c>
      <c r="AS43" s="1421">
        <v>9.0913317860817617</v>
      </c>
      <c r="AT43" s="1421">
        <v>17.853926698862448</v>
      </c>
      <c r="AU43" s="1421">
        <v>16.572973318739219</v>
      </c>
      <c r="AV43" s="1402">
        <v>610.10477999999944</v>
      </c>
      <c r="AW43" s="597">
        <v>411</v>
      </c>
      <c r="AX43" s="1421"/>
      <c r="AY43" s="1421"/>
      <c r="AZ43" s="1431">
        <v>8.8007057417066736</v>
      </c>
      <c r="BA43" s="1421">
        <v>1.7411492134537452</v>
      </c>
      <c r="BB43" s="1421">
        <v>5.384185237174858</v>
      </c>
      <c r="BC43" s="1421">
        <v>12.217226246238489</v>
      </c>
      <c r="BD43" s="1421">
        <v>19.784199864817811</v>
      </c>
      <c r="BE43" s="1402">
        <v>644.3683229999998</v>
      </c>
      <c r="BF43" s="779">
        <v>399</v>
      </c>
      <c r="BG43" s="1421"/>
      <c r="BH43" s="673">
        <v>9.8313676924915683</v>
      </c>
      <c r="BI43" s="1412">
        <v>1.711819294568397</v>
      </c>
      <c r="BJ43" s="1412">
        <v>6.4731272382375931</v>
      </c>
      <c r="BK43" s="1412">
        <v>13.189608146745543</v>
      </c>
      <c r="BL43" s="1412">
        <v>17.411812355220434</v>
      </c>
      <c r="BM43" s="1424">
        <v>71412.834100000007</v>
      </c>
      <c r="BN43" s="1424">
        <v>473</v>
      </c>
      <c r="BO43" s="591"/>
      <c r="BP43" s="702" t="s">
        <v>179</v>
      </c>
      <c r="BQ43" s="702">
        <v>1.9342305321346058</v>
      </c>
      <c r="BR43" s="702">
        <v>4.994961767157565</v>
      </c>
      <c r="BS43" s="702">
        <v>12.584296375363957</v>
      </c>
      <c r="BT43" s="702">
        <v>22.005826599201015</v>
      </c>
      <c r="BU43" s="705">
        <v>582.84847499999989</v>
      </c>
      <c r="BV43" s="708">
        <v>380</v>
      </c>
      <c r="BW43" s="701"/>
      <c r="BX43" s="704" t="s">
        <v>192</v>
      </c>
      <c r="BY43" s="702">
        <v>1.7020736652616286</v>
      </c>
      <c r="BZ43" s="702">
        <v>6.8536048945814336</v>
      </c>
      <c r="CA43" s="702">
        <v>13.531409093322269</v>
      </c>
      <c r="CB43" s="702">
        <v>16.699264138563997</v>
      </c>
      <c r="CC43" s="705">
        <v>711.00575200000048</v>
      </c>
      <c r="CD43" s="708">
        <v>499</v>
      </c>
      <c r="CE43" s="701"/>
      <c r="CF43" s="704">
        <v>8.2158031438411623</v>
      </c>
      <c r="CG43" s="702">
        <v>0.80984387135850833</v>
      </c>
      <c r="CH43" s="702">
        <v>6.6279231176256896</v>
      </c>
      <c r="CI43" s="702">
        <v>9.8036831700566349</v>
      </c>
      <c r="CJ43" s="702">
        <v>9.8571479523045049</v>
      </c>
      <c r="CK43" s="705">
        <v>1106.1567859999959</v>
      </c>
      <c r="CL43" s="708">
        <v>1644</v>
      </c>
      <c r="CM43" s="708"/>
      <c r="CN43" s="704">
        <v>10.341739448225333</v>
      </c>
      <c r="CO43" s="702">
        <v>1.1409085814798954</v>
      </c>
      <c r="CP43" s="702">
        <v>8.104725175906708</v>
      </c>
      <c r="CQ43" s="702">
        <v>12.578753720543959</v>
      </c>
      <c r="CR43" s="702">
        <v>11.032076249761619</v>
      </c>
      <c r="CS43" s="705">
        <v>1108.2663179999956</v>
      </c>
      <c r="CT43" s="708">
        <v>1294</v>
      </c>
      <c r="CU43" s="708"/>
      <c r="CV43" s="704">
        <v>8.9103851468598858</v>
      </c>
      <c r="CW43" s="702">
        <v>1.0666066186708423</v>
      </c>
      <c r="CX43" s="702">
        <v>6.8190591084554972</v>
      </c>
      <c r="CY43" s="702">
        <v>11.001711185264273</v>
      </c>
      <c r="CZ43" s="702">
        <v>11.970376151997492</v>
      </c>
      <c r="DA43" s="705">
        <v>932.50379899999825</v>
      </c>
      <c r="DB43" s="708">
        <v>1255</v>
      </c>
      <c r="DC43" s="708"/>
      <c r="DD43" s="704">
        <v>10.119234350874484</v>
      </c>
      <c r="DE43" s="702">
        <v>1.433930651002453</v>
      </c>
      <c r="DF43" s="702">
        <v>7.3062729599014693</v>
      </c>
      <c r="DG43" s="702">
        <v>12.932195741847499</v>
      </c>
      <c r="DH43" s="702">
        <v>14.170347293899122</v>
      </c>
      <c r="DI43" s="705">
        <v>462.57768500000032</v>
      </c>
      <c r="DJ43" s="708">
        <v>719</v>
      </c>
      <c r="DK43" s="708"/>
      <c r="DL43" s="704">
        <v>8.8818974069887435</v>
      </c>
      <c r="DM43" s="702">
        <v>0.93253443796936919</v>
      </c>
      <c r="DN43" s="702">
        <v>7.0534148083985837</v>
      </c>
      <c r="DO43" s="702">
        <v>10.710380005578903</v>
      </c>
      <c r="DP43" s="702">
        <v>10.499270541400334</v>
      </c>
      <c r="DQ43" s="702">
        <v>915.05858800000192</v>
      </c>
      <c r="DR43" s="708">
        <v>1389</v>
      </c>
      <c r="DS43" s="1827"/>
      <c r="DT43" s="702">
        <v>9.9915084433324122</v>
      </c>
      <c r="DU43" s="702">
        <v>1.372761429974005</v>
      </c>
      <c r="DV43" s="702">
        <v>7.2985094122847665</v>
      </c>
      <c r="DW43" s="702">
        <v>12.684507474380061</v>
      </c>
      <c r="DX43" s="702">
        <v>13.739281088133229</v>
      </c>
      <c r="DY43" s="705">
        <v>371.80462000000011</v>
      </c>
      <c r="DZ43" s="705">
        <v>632</v>
      </c>
      <c r="EA43" s="702"/>
      <c r="EB43" s="888">
        <v>-0.2</v>
      </c>
      <c r="EC43" s="882">
        <v>1.1000000000000001</v>
      </c>
      <c r="ED43" s="708"/>
      <c r="EE43" s="702" t="s">
        <v>258</v>
      </c>
      <c r="EF43" s="1293" t="s">
        <v>258</v>
      </c>
    </row>
    <row r="44" spans="1:139" s="269" customFormat="1" ht="6.75" customHeight="1">
      <c r="A44" s="1147"/>
      <c r="B44" s="1238"/>
      <c r="C44" s="1101"/>
      <c r="D44" s="1101"/>
      <c r="E44" s="1101"/>
      <c r="F44" s="1101"/>
      <c r="G44" s="1101"/>
      <c r="H44" s="1107"/>
      <c r="I44" s="1108"/>
      <c r="J44" s="1107"/>
      <c r="K44" s="1248"/>
      <c r="L44" s="1095"/>
      <c r="M44" s="1095"/>
      <c r="N44" s="1095"/>
      <c r="O44" s="1095"/>
      <c r="P44" s="1105"/>
      <c r="Q44" s="1106"/>
      <c r="R44" s="1105"/>
      <c r="S44" s="1095"/>
      <c r="T44" s="1095"/>
      <c r="U44" s="1095"/>
      <c r="V44" s="1095"/>
      <c r="W44" s="1095"/>
      <c r="X44" s="1105"/>
      <c r="Y44" s="1106"/>
      <c r="Z44" s="1094"/>
      <c r="AA44" s="1248"/>
      <c r="AB44" s="1095"/>
      <c r="AC44" s="1095"/>
      <c r="AD44" s="1095"/>
      <c r="AE44" s="1095"/>
      <c r="AF44" s="1105"/>
      <c r="AG44" s="1106"/>
      <c r="AH44" s="1235"/>
      <c r="AI44" s="1248"/>
      <c r="AJ44" s="1095"/>
      <c r="AK44" s="1095"/>
      <c r="AL44" s="1095"/>
      <c r="AM44" s="1095"/>
      <c r="AN44" s="1105"/>
      <c r="AO44" s="1106"/>
      <c r="AP44" s="1235"/>
      <c r="AQ44" s="1095"/>
      <c r="AR44" s="1095"/>
      <c r="AS44" s="1095"/>
      <c r="AT44" s="1095"/>
      <c r="AU44" s="1095"/>
      <c r="AV44" s="1105"/>
      <c r="AW44" s="1106"/>
      <c r="AX44" s="1106"/>
      <c r="AY44" s="1095"/>
      <c r="AZ44" s="1095"/>
      <c r="BA44" s="1095"/>
      <c r="BB44" s="1095"/>
      <c r="BC44" s="1095"/>
      <c r="BD44" s="1095"/>
      <c r="BE44" s="1106"/>
      <c r="BF44" s="1106"/>
      <c r="BG44" s="1106"/>
      <c r="BH44" s="1095"/>
      <c r="BI44" s="1095"/>
      <c r="BJ44" s="1095"/>
      <c r="BK44" s="1095"/>
      <c r="BL44" s="1095"/>
      <c r="BM44" s="1105"/>
      <c r="BN44" s="1110"/>
      <c r="BO44" s="1106"/>
      <c r="BP44" s="1101"/>
      <c r="BQ44" s="1101"/>
      <c r="BR44" s="1101"/>
      <c r="BS44" s="1101"/>
      <c r="BT44" s="1101"/>
      <c r="BU44" s="1107"/>
      <c r="BV44" s="1109"/>
      <c r="BW44" s="1108"/>
      <c r="BX44" s="1108"/>
      <c r="BY44" s="1467"/>
      <c r="BZ44" s="1467"/>
      <c r="CA44" s="1467"/>
      <c r="CB44" s="1467"/>
      <c r="CC44" s="1467"/>
      <c r="CD44" s="1109"/>
      <c r="CE44" s="1109"/>
      <c r="CF44" s="1109"/>
      <c r="CG44" s="1467"/>
      <c r="CH44" s="1467"/>
      <c r="CI44" s="1467"/>
      <c r="CJ44" s="1467"/>
      <c r="CK44" s="1467"/>
      <c r="CL44" s="1109"/>
      <c r="CM44" s="1109"/>
      <c r="CN44" s="1109"/>
      <c r="CO44" s="1467"/>
      <c r="CP44" s="1467"/>
      <c r="CQ44" s="1467"/>
      <c r="CR44" s="1467"/>
      <c r="CS44" s="1467"/>
      <c r="CT44" s="1109"/>
      <c r="CU44" s="1109"/>
      <c r="CV44" s="1109"/>
      <c r="CW44" s="702"/>
      <c r="CX44" s="702"/>
      <c r="CY44" s="702"/>
      <c r="CZ44" s="702"/>
      <c r="DA44" s="702"/>
      <c r="DB44" s="705"/>
      <c r="DC44" s="708"/>
      <c r="DD44" s="1467"/>
      <c r="DE44" s="1467"/>
      <c r="DF44" s="1109"/>
      <c r="DG44" s="1109"/>
      <c r="DH44" s="1109"/>
      <c r="DI44" s="1583"/>
      <c r="DJ44" s="1583"/>
      <c r="DK44" s="1583"/>
      <c r="DL44" s="1467"/>
      <c r="DM44" s="1467"/>
      <c r="DN44" s="1109"/>
      <c r="DO44" s="1109"/>
      <c r="DP44" s="1109"/>
      <c r="DQ44" s="1109"/>
      <c r="DR44" s="705"/>
      <c r="DS44" s="1109"/>
      <c r="DT44" s="1109"/>
      <c r="DU44" s="1109"/>
      <c r="DV44" s="1109"/>
      <c r="DW44" s="1109"/>
      <c r="DX44" s="1109"/>
      <c r="DY44" s="1107"/>
      <c r="DZ44" s="1107"/>
      <c r="EA44" s="1109"/>
      <c r="EB44" s="1583"/>
      <c r="EC44" s="1583"/>
      <c r="ED44" s="1583"/>
      <c r="EE44" s="1583"/>
      <c r="EF44" s="1583"/>
    </row>
    <row r="45" spans="1:139" ht="24.95" hidden="1" customHeight="1">
      <c r="A45" s="1290" t="s">
        <v>420</v>
      </c>
      <c r="B45" s="611"/>
      <c r="C45" s="1403"/>
      <c r="D45" s="1403"/>
      <c r="E45" s="1403"/>
      <c r="F45" s="1403"/>
      <c r="G45" s="1403"/>
      <c r="H45" s="613"/>
      <c r="I45" s="614"/>
      <c r="J45" s="834"/>
      <c r="K45" s="831"/>
      <c r="L45" s="831"/>
      <c r="M45" s="831"/>
      <c r="N45" s="831"/>
      <c r="O45" s="831"/>
      <c r="P45" s="831"/>
      <c r="Q45" s="832"/>
      <c r="R45" s="834"/>
      <c r="S45" s="1403"/>
      <c r="T45" s="1403"/>
      <c r="U45" s="1403"/>
      <c r="V45" s="1403"/>
      <c r="W45" s="1403"/>
      <c r="X45" s="613"/>
      <c r="Y45" s="614"/>
      <c r="Z45" s="613"/>
      <c r="AA45" s="1403"/>
      <c r="AB45" s="1403"/>
      <c r="AC45" s="1403"/>
      <c r="AD45" s="1403"/>
      <c r="AE45" s="1403"/>
      <c r="AF45" s="1403"/>
      <c r="AG45" s="614"/>
      <c r="AH45" s="1403"/>
      <c r="AI45" s="717"/>
      <c r="AJ45" s="1403"/>
      <c r="AK45" s="1403"/>
      <c r="AL45" s="1403"/>
      <c r="AM45" s="1403"/>
      <c r="AN45" s="613"/>
      <c r="AO45" s="785"/>
      <c r="AP45" s="1403"/>
      <c r="AQ45" s="659"/>
      <c r="AR45" s="1403"/>
      <c r="AS45" s="1403"/>
      <c r="AT45" s="1403"/>
      <c r="AU45" s="1403"/>
      <c r="AV45" s="613"/>
      <c r="AW45" s="614"/>
      <c r="AX45" s="1403"/>
      <c r="AY45" s="1403"/>
      <c r="AZ45" s="659"/>
      <c r="BA45" s="1403"/>
      <c r="BB45" s="1403"/>
      <c r="BC45" s="1403"/>
      <c r="BD45" s="1403"/>
      <c r="BE45" s="613"/>
      <c r="BF45" s="785"/>
      <c r="BG45" s="1403"/>
      <c r="BH45" s="954"/>
      <c r="BI45" s="615"/>
      <c r="BJ45" s="615"/>
      <c r="BK45" s="615"/>
      <c r="BL45" s="615"/>
      <c r="BM45" s="615"/>
      <c r="BN45" s="615"/>
      <c r="BO45" s="615"/>
      <c r="BP45" s="717"/>
      <c r="BQ45" s="717"/>
      <c r="BR45" s="717"/>
      <c r="BS45" s="717"/>
      <c r="BT45" s="717"/>
      <c r="BU45" s="1411"/>
      <c r="BV45" s="1411"/>
      <c r="BW45" s="721"/>
      <c r="BX45" s="716"/>
      <c r="BY45" s="717"/>
      <c r="BZ45" s="717"/>
      <c r="CA45" s="717"/>
      <c r="CB45" s="717"/>
      <c r="CC45" s="1411"/>
      <c r="CD45" s="1411"/>
      <c r="CE45" s="721"/>
      <c r="CF45" s="716"/>
      <c r="CG45" s="717"/>
      <c r="CH45" s="717"/>
      <c r="CI45" s="717"/>
      <c r="CJ45" s="717"/>
      <c r="CK45" s="1411"/>
      <c r="CL45" s="1411"/>
      <c r="CM45" s="1411"/>
      <c r="CN45" s="716"/>
      <c r="CO45" s="717"/>
      <c r="CP45" s="717"/>
      <c r="CQ45" s="717"/>
      <c r="CR45" s="717"/>
      <c r="CS45" s="1411"/>
      <c r="CT45" s="1411"/>
      <c r="CU45" s="1411"/>
      <c r="CV45" s="716"/>
      <c r="CW45" s="717"/>
      <c r="CX45" s="717"/>
      <c r="CY45" s="717"/>
      <c r="CZ45" s="717"/>
      <c r="DA45" s="1411"/>
      <c r="DB45" s="1411"/>
      <c r="DC45" s="1411"/>
      <c r="DD45" s="717"/>
      <c r="DE45" s="717"/>
      <c r="DF45" s="717"/>
      <c r="DG45" s="717"/>
      <c r="DH45" s="717"/>
      <c r="DI45" s="1411"/>
      <c r="DJ45" s="1411"/>
      <c r="DK45" s="1411"/>
      <c r="DL45" s="717"/>
      <c r="DM45" s="717"/>
      <c r="DN45" s="717"/>
      <c r="DO45" s="717"/>
      <c r="DP45" s="717"/>
      <c r="DQ45" s="717"/>
      <c r="DR45" s="1411"/>
      <c r="DS45" s="1834"/>
      <c r="DT45" s="717">
        <v>15.91032998099362</v>
      </c>
      <c r="DU45" s="717">
        <v>0.93554422571722851</v>
      </c>
      <c r="DV45" s="717">
        <v>14.073328248684938</v>
      </c>
      <c r="DW45" s="717">
        <v>17.747331713302302</v>
      </c>
      <c r="DX45" s="717">
        <v>5.8801057352979091</v>
      </c>
      <c r="DY45" s="718">
        <v>1027.8954440000034</v>
      </c>
      <c r="DZ45" s="718">
        <v>2714</v>
      </c>
      <c r="EA45" s="717"/>
      <c r="EB45" s="1413"/>
      <c r="EC45" s="1414"/>
      <c r="ED45" s="1411"/>
      <c r="EE45" s="717"/>
      <c r="EF45" s="1592"/>
      <c r="EG45" s="1446"/>
      <c r="EH45" s="191"/>
      <c r="EI45" s="191"/>
    </row>
    <row r="46" spans="1:139" ht="24.95" hidden="1" customHeight="1">
      <c r="A46" s="625" t="s">
        <v>422</v>
      </c>
      <c r="B46" s="609"/>
      <c r="C46" s="1421"/>
      <c r="D46" s="1421"/>
      <c r="E46" s="1421"/>
      <c r="F46" s="1421"/>
      <c r="G46" s="1421"/>
      <c r="H46" s="1402"/>
      <c r="I46" s="597"/>
      <c r="J46" s="857"/>
      <c r="K46" s="855"/>
      <c r="L46" s="855"/>
      <c r="M46" s="855"/>
      <c r="N46" s="855"/>
      <c r="O46" s="855"/>
      <c r="P46" s="855"/>
      <c r="Q46" s="856"/>
      <c r="R46" s="857"/>
      <c r="S46" s="1421"/>
      <c r="T46" s="1421"/>
      <c r="U46" s="1421"/>
      <c r="V46" s="1421"/>
      <c r="W46" s="1421"/>
      <c r="X46" s="1402"/>
      <c r="Y46" s="597"/>
      <c r="Z46" s="1402"/>
      <c r="AA46" s="1421"/>
      <c r="AB46" s="1421"/>
      <c r="AC46" s="1421"/>
      <c r="AD46" s="1421"/>
      <c r="AE46" s="1421"/>
      <c r="AF46" s="1421"/>
      <c r="AG46" s="597"/>
      <c r="AH46" s="1421"/>
      <c r="AI46" s="702"/>
      <c r="AJ46" s="1421"/>
      <c r="AK46" s="1421"/>
      <c r="AL46" s="1421"/>
      <c r="AM46" s="1421"/>
      <c r="AN46" s="1402"/>
      <c r="AO46" s="779"/>
      <c r="AP46" s="1421"/>
      <c r="AQ46" s="1431"/>
      <c r="AR46" s="1421"/>
      <c r="AS46" s="1421"/>
      <c r="AT46" s="1421"/>
      <c r="AU46" s="1421"/>
      <c r="AV46" s="1402"/>
      <c r="AW46" s="597"/>
      <c r="AX46" s="1421"/>
      <c r="AY46" s="1421"/>
      <c r="AZ46" s="1431"/>
      <c r="BA46" s="1421"/>
      <c r="BB46" s="1421"/>
      <c r="BC46" s="1421"/>
      <c r="BD46" s="1421"/>
      <c r="BE46" s="1402"/>
      <c r="BF46" s="779"/>
      <c r="BG46" s="1421"/>
      <c r="BH46" s="781"/>
      <c r="BI46" s="1412"/>
      <c r="BJ46" s="1412"/>
      <c r="BK46" s="1412"/>
      <c r="BL46" s="1412"/>
      <c r="BM46" s="1424"/>
      <c r="BN46" s="1424"/>
      <c r="BO46" s="591"/>
      <c r="BP46" s="702" t="s">
        <v>330</v>
      </c>
      <c r="BQ46" s="702" t="s">
        <v>330</v>
      </c>
      <c r="BR46" s="702" t="s">
        <v>330</v>
      </c>
      <c r="BS46" s="702" t="s">
        <v>330</v>
      </c>
      <c r="BT46" s="702" t="s">
        <v>330</v>
      </c>
      <c r="BU46" s="705" t="s">
        <v>330</v>
      </c>
      <c r="BV46" s="708" t="s">
        <v>330</v>
      </c>
      <c r="BW46" s="701"/>
      <c r="BX46" s="704">
        <v>14.151622793049986</v>
      </c>
      <c r="BY46" s="702">
        <v>2.1688986871879323</v>
      </c>
      <c r="BZ46" s="702">
        <v>9.8656133109295503</v>
      </c>
      <c r="CA46" s="702">
        <v>18.437632275170422</v>
      </c>
      <c r="CB46" s="702">
        <v>15.326148236887022</v>
      </c>
      <c r="CC46" s="705">
        <v>221.82689900000022</v>
      </c>
      <c r="CD46" s="708">
        <v>306</v>
      </c>
      <c r="CE46" s="701"/>
      <c r="CF46" s="704">
        <v>15.330552001808167</v>
      </c>
      <c r="CG46" s="702">
        <v>1.4220460372354464</v>
      </c>
      <c r="CH46" s="702">
        <v>12.536519708230506</v>
      </c>
      <c r="CI46" s="702">
        <v>18.12458429538583</v>
      </c>
      <c r="CJ46" s="702">
        <v>9.2758958520718799</v>
      </c>
      <c r="CK46" s="705">
        <v>321.51507000000043</v>
      </c>
      <c r="CL46" s="708">
        <v>836</v>
      </c>
      <c r="CM46" s="708"/>
      <c r="CN46" s="704">
        <v>17.674702293435519</v>
      </c>
      <c r="CO46" s="702">
        <v>1.7190780641292001</v>
      </c>
      <c r="CP46" s="702">
        <v>14.296404575794073</v>
      </c>
      <c r="CQ46" s="702">
        <v>21.053000011076968</v>
      </c>
      <c r="CR46" s="702">
        <v>9.7262066177356488</v>
      </c>
      <c r="CS46" s="705">
        <v>337.15951200000001</v>
      </c>
      <c r="CT46" s="708">
        <v>738</v>
      </c>
      <c r="CU46" s="708"/>
      <c r="CV46" s="704">
        <v>14.840131081160029</v>
      </c>
      <c r="CW46" s="702">
        <v>1.5470357376839046</v>
      </c>
      <c r="CX46" s="702">
        <v>11.800812120068732</v>
      </c>
      <c r="CY46" s="702">
        <v>17.879450042251328</v>
      </c>
      <c r="CZ46" s="702">
        <v>10.424677041080255</v>
      </c>
      <c r="DA46" s="705">
        <v>324.80975900000027</v>
      </c>
      <c r="DB46" s="708">
        <v>802</v>
      </c>
      <c r="DC46" s="708"/>
      <c r="DD46" s="704">
        <v>15.499156698499156</v>
      </c>
      <c r="DE46" s="702">
        <v>1.7253085244716162</v>
      </c>
      <c r="DF46" s="702">
        <v>12.093652724424253</v>
      </c>
      <c r="DG46" s="702">
        <v>18.90466067257406</v>
      </c>
      <c r="DH46" s="702">
        <v>11.13162837200481</v>
      </c>
      <c r="DI46" s="705">
        <v>174.67536799999971</v>
      </c>
      <c r="DJ46" s="708">
        <v>487</v>
      </c>
      <c r="DK46" s="708"/>
      <c r="DL46" s="704"/>
      <c r="DM46" s="702"/>
      <c r="DN46" s="702"/>
      <c r="DO46" s="702"/>
      <c r="DP46" s="702"/>
      <c r="DQ46" s="702"/>
      <c r="DR46" s="708"/>
      <c r="DS46" s="1827"/>
      <c r="DT46" s="702"/>
      <c r="DU46" s="702"/>
      <c r="DV46" s="702"/>
      <c r="DW46" s="702"/>
      <c r="DX46" s="702"/>
      <c r="DY46" s="705"/>
      <c r="DZ46" s="705"/>
      <c r="EA46" s="702"/>
      <c r="EB46" s="888"/>
      <c r="EC46" s="882"/>
      <c r="ED46" s="708"/>
      <c r="EE46" s="702"/>
      <c r="EF46" s="1293"/>
      <c r="EG46" s="1450"/>
      <c r="EH46" s="1449"/>
      <c r="EI46" s="191"/>
    </row>
    <row r="47" spans="1:139" ht="24.95" hidden="1" customHeight="1">
      <c r="A47" s="789" t="s">
        <v>421</v>
      </c>
      <c r="B47" s="873"/>
      <c r="C47" s="1425"/>
      <c r="D47" s="1425"/>
      <c r="E47" s="1425"/>
      <c r="F47" s="1425"/>
      <c r="G47" s="1425"/>
      <c r="H47" s="603"/>
      <c r="I47" s="604"/>
      <c r="J47" s="876"/>
      <c r="K47" s="874"/>
      <c r="L47" s="874"/>
      <c r="M47" s="874"/>
      <c r="N47" s="874"/>
      <c r="O47" s="874"/>
      <c r="P47" s="874"/>
      <c r="Q47" s="875"/>
      <c r="R47" s="876"/>
      <c r="S47" s="1425"/>
      <c r="T47" s="1425"/>
      <c r="U47" s="1425"/>
      <c r="V47" s="1425"/>
      <c r="W47" s="1425"/>
      <c r="X47" s="603"/>
      <c r="Y47" s="604"/>
      <c r="Z47" s="603"/>
      <c r="AA47" s="1425"/>
      <c r="AB47" s="1425"/>
      <c r="AC47" s="1425"/>
      <c r="AD47" s="1425"/>
      <c r="AE47" s="1425"/>
      <c r="AF47" s="1425"/>
      <c r="AG47" s="604"/>
      <c r="AH47" s="1425"/>
      <c r="AI47" s="710"/>
      <c r="AJ47" s="1425"/>
      <c r="AK47" s="1425"/>
      <c r="AL47" s="1425"/>
      <c r="AM47" s="1425"/>
      <c r="AN47" s="603"/>
      <c r="AO47" s="792"/>
      <c r="AP47" s="1425"/>
      <c r="AQ47" s="1432"/>
      <c r="AR47" s="1425"/>
      <c r="AS47" s="1425"/>
      <c r="AT47" s="1425"/>
      <c r="AU47" s="1425"/>
      <c r="AV47" s="603"/>
      <c r="AW47" s="604"/>
      <c r="AX47" s="1425"/>
      <c r="AY47" s="1425"/>
      <c r="AZ47" s="1432"/>
      <c r="BA47" s="1425"/>
      <c r="BB47" s="1425"/>
      <c r="BC47" s="1425"/>
      <c r="BD47" s="1425"/>
      <c r="BE47" s="603"/>
      <c r="BF47" s="792"/>
      <c r="BG47" s="1425"/>
      <c r="BH47" s="794"/>
      <c r="BI47" s="1415"/>
      <c r="BJ47" s="1415"/>
      <c r="BK47" s="1415"/>
      <c r="BL47" s="1415"/>
      <c r="BM47" s="1426"/>
      <c r="BN47" s="1426"/>
      <c r="BO47" s="605"/>
      <c r="BP47" s="710">
        <v>12.679675940040061</v>
      </c>
      <c r="BQ47" s="710">
        <v>2.9625504856559259</v>
      </c>
      <c r="BR47" s="710">
        <v>6.8013330464722825</v>
      </c>
      <c r="BS47" s="710">
        <v>18.558018833607839</v>
      </c>
      <c r="BT47" s="710">
        <v>23.364559943529329</v>
      </c>
      <c r="BU47" s="711">
        <v>141.72167399999992</v>
      </c>
      <c r="BV47" s="715">
        <v>211</v>
      </c>
      <c r="BW47" s="714"/>
      <c r="BX47" s="709">
        <v>14.782178683898048</v>
      </c>
      <c r="BY47" s="710">
        <v>1.2576166966462294</v>
      </c>
      <c r="BZ47" s="710">
        <v>12.307243723054615</v>
      </c>
      <c r="CA47" s="710">
        <v>17.25711364474148</v>
      </c>
      <c r="CB47" s="710">
        <v>8.5076545449699363</v>
      </c>
      <c r="CC47" s="711">
        <v>727.98616699999684</v>
      </c>
      <c r="CD47" s="715">
        <v>992</v>
      </c>
      <c r="CE47" s="714"/>
      <c r="CF47" s="709">
        <v>15.477743133698699</v>
      </c>
      <c r="CG47" s="710">
        <v>0.93261154435933369</v>
      </c>
      <c r="CH47" s="710">
        <v>13.647214238272381</v>
      </c>
      <c r="CI47" s="710">
        <v>17.308272029125014</v>
      </c>
      <c r="CJ47" s="710">
        <v>6.0255008517929092</v>
      </c>
      <c r="CK47" s="711">
        <v>1054.5168929999968</v>
      </c>
      <c r="CL47" s="715">
        <v>2394</v>
      </c>
      <c r="CM47" s="715"/>
      <c r="CN47" s="709">
        <v>15.274690368838723</v>
      </c>
      <c r="CO47" s="710">
        <v>0.96783103804800263</v>
      </c>
      <c r="CP47" s="710">
        <v>13.374718419486301</v>
      </c>
      <c r="CQ47" s="710">
        <v>17.174662318191146</v>
      </c>
      <c r="CR47" s="710">
        <v>6.3361745127248899</v>
      </c>
      <c r="CS47" s="711">
        <v>879.86985499999844</v>
      </c>
      <c r="CT47" s="715">
        <v>1781</v>
      </c>
      <c r="CU47" s="715"/>
      <c r="CV47" s="709">
        <v>15.547582281679231</v>
      </c>
      <c r="CW47" s="710">
        <v>1.10529316876867</v>
      </c>
      <c r="CX47" s="710">
        <v>13.377764457744432</v>
      </c>
      <c r="CY47" s="710">
        <v>17.717400105614033</v>
      </c>
      <c r="CZ47" s="710">
        <v>7.1090999793010372</v>
      </c>
      <c r="DA47" s="711">
        <v>712.11484199999938</v>
      </c>
      <c r="DB47" s="715">
        <v>1559</v>
      </c>
      <c r="DC47" s="715"/>
      <c r="DD47" s="737">
        <v>14.788256139470809</v>
      </c>
      <c r="DE47" s="702">
        <v>1.3773640482045166</v>
      </c>
      <c r="DF47" s="730">
        <v>12.078550256159406</v>
      </c>
      <c r="DG47" s="730">
        <v>17.497962022782211</v>
      </c>
      <c r="DH47" s="730">
        <v>9.3139044605012149</v>
      </c>
      <c r="DI47" s="731">
        <v>362.43315299999909</v>
      </c>
      <c r="DJ47" s="736">
        <v>963</v>
      </c>
      <c r="DK47" s="715"/>
      <c r="DL47" s="737"/>
      <c r="DM47" s="702"/>
      <c r="DN47" s="730"/>
      <c r="DO47" s="730"/>
      <c r="DP47" s="730"/>
      <c r="DQ47" s="730"/>
      <c r="DR47" s="715"/>
      <c r="DS47" s="745"/>
      <c r="DT47" s="730"/>
      <c r="DU47" s="730"/>
      <c r="DV47" s="730"/>
      <c r="DW47" s="730"/>
      <c r="DX47" s="730"/>
      <c r="DY47" s="731"/>
      <c r="DZ47" s="731"/>
      <c r="EA47" s="730"/>
      <c r="EB47" s="889"/>
      <c r="EC47" s="883"/>
      <c r="ED47" s="715"/>
      <c r="EE47" s="710"/>
      <c r="EF47" s="1593"/>
      <c r="EG47" s="1449"/>
      <c r="EH47" s="1449"/>
      <c r="EI47" s="191"/>
    </row>
    <row r="48" spans="1:139" ht="5.0999999999999996" customHeight="1">
      <c r="A48" s="811"/>
      <c r="B48" s="609"/>
      <c r="C48" s="855"/>
      <c r="D48" s="855"/>
      <c r="E48" s="855"/>
      <c r="F48" s="855"/>
      <c r="G48" s="855"/>
      <c r="H48" s="855"/>
      <c r="I48" s="856"/>
      <c r="J48" s="857"/>
      <c r="K48" s="855"/>
      <c r="L48" s="855"/>
      <c r="M48" s="855"/>
      <c r="N48" s="855"/>
      <c r="O48" s="855"/>
      <c r="P48" s="855"/>
      <c r="Q48" s="856"/>
      <c r="R48" s="857"/>
      <c r="S48" s="1421"/>
      <c r="T48" s="1421"/>
      <c r="U48" s="1421"/>
      <c r="V48" s="1421"/>
      <c r="W48" s="1421"/>
      <c r="X48" s="1421"/>
      <c r="Y48" s="597"/>
      <c r="Z48" s="1402"/>
      <c r="AA48" s="1421"/>
      <c r="AB48" s="1421"/>
      <c r="AC48" s="1421"/>
      <c r="AD48" s="1421"/>
      <c r="AE48" s="1421"/>
      <c r="AF48" s="1421"/>
      <c r="AG48" s="597"/>
      <c r="AH48" s="1421"/>
      <c r="AI48" s="1292"/>
      <c r="AJ48" s="815"/>
      <c r="AK48" s="815"/>
      <c r="AL48" s="815"/>
      <c r="AM48" s="815"/>
      <c r="AN48" s="816"/>
      <c r="AO48" s="817"/>
      <c r="AP48" s="1421"/>
      <c r="AQ48" s="1431"/>
      <c r="AR48" s="1421"/>
      <c r="AS48" s="1421"/>
      <c r="AT48" s="1421"/>
      <c r="AU48" s="1421"/>
      <c r="AV48" s="1402"/>
      <c r="AW48" s="597"/>
      <c r="AX48" s="1421"/>
      <c r="AY48" s="1421"/>
      <c r="AZ48" s="1431"/>
      <c r="BA48" s="1421"/>
      <c r="BB48" s="1421"/>
      <c r="BC48" s="1421"/>
      <c r="BD48" s="1421"/>
      <c r="BE48" s="1402"/>
      <c r="BF48" s="779"/>
      <c r="BG48" s="1421"/>
      <c r="BH48" s="781"/>
      <c r="BI48" s="1412"/>
      <c r="BJ48" s="1412"/>
      <c r="BK48" s="1412"/>
      <c r="BL48" s="1412"/>
      <c r="BM48" s="1424"/>
      <c r="BN48" s="1424"/>
      <c r="BO48" s="591"/>
      <c r="BP48" s="702"/>
      <c r="BQ48" s="702"/>
      <c r="BR48" s="1293"/>
      <c r="BS48" s="702"/>
      <c r="BT48" s="1293"/>
      <c r="BU48" s="708"/>
      <c r="BV48" s="708"/>
      <c r="BW48" s="701"/>
      <c r="BX48" s="704"/>
      <c r="BY48" s="702"/>
      <c r="BZ48" s="1293"/>
      <c r="CA48" s="702"/>
      <c r="CB48" s="1293"/>
      <c r="CC48" s="708"/>
      <c r="CD48" s="708"/>
      <c r="CE48" s="701"/>
      <c r="CF48" s="701"/>
      <c r="CG48" s="701"/>
      <c r="CH48" s="701"/>
      <c r="CI48" s="701"/>
      <c r="CJ48" s="701"/>
      <c r="CK48" s="701"/>
      <c r="CL48" s="701"/>
      <c r="CM48" s="701"/>
      <c r="CN48" s="701"/>
      <c r="CO48" s="701"/>
      <c r="CP48" s="701"/>
      <c r="CQ48" s="701"/>
      <c r="CR48" s="701"/>
      <c r="CS48" s="701"/>
      <c r="CT48" s="701"/>
      <c r="CU48" s="701"/>
      <c r="CV48" s="701"/>
      <c r="CW48" s="701"/>
      <c r="CX48" s="701"/>
      <c r="CY48" s="701"/>
      <c r="CZ48" s="701"/>
      <c r="DA48" s="701"/>
      <c r="DB48" s="701"/>
      <c r="DC48" s="701"/>
      <c r="DD48" s="1512"/>
      <c r="DE48" s="1541"/>
      <c r="DF48" s="1540"/>
      <c r="DG48" s="1541"/>
      <c r="DH48" s="1540"/>
      <c r="DI48" s="1542"/>
      <c r="DJ48" s="1542"/>
      <c r="DK48" s="1542"/>
      <c r="DL48" s="1512"/>
      <c r="DM48" s="1541"/>
      <c r="DN48" s="1540"/>
      <c r="DO48" s="1540"/>
      <c r="DP48" s="1540"/>
      <c r="DQ48" s="1540"/>
      <c r="DR48" s="701"/>
      <c r="DS48" s="1837"/>
      <c r="DT48" s="1540"/>
      <c r="DU48" s="1540"/>
      <c r="DV48" s="1540"/>
      <c r="DW48" s="1540"/>
      <c r="DX48" s="1540"/>
      <c r="DY48" s="1869"/>
      <c r="DZ48" s="1869"/>
      <c r="EA48" s="1540"/>
      <c r="EB48" s="888"/>
      <c r="EC48" s="882"/>
      <c r="ED48" s="701"/>
      <c r="EE48" s="701"/>
      <c r="EF48" s="701"/>
    </row>
    <row r="49" spans="1:136" ht="18.95" customHeight="1">
      <c r="A49" s="608" t="s">
        <v>70</v>
      </c>
      <c r="B49" s="609"/>
      <c r="C49" s="855">
        <v>23.578558848651831</v>
      </c>
      <c r="D49" s="855">
        <v>1.0029438608843624</v>
      </c>
      <c r="E49" s="855">
        <v>21.580149582615437</v>
      </c>
      <c r="F49" s="855">
        <v>25.576968114688224</v>
      </c>
      <c r="G49" s="855">
        <v>4.2536266415693529</v>
      </c>
      <c r="H49" s="855">
        <v>1462.3009880000175</v>
      </c>
      <c r="I49" s="856">
        <v>1988</v>
      </c>
      <c r="J49" s="857"/>
      <c r="K49" s="855">
        <v>21.637907673367902</v>
      </c>
      <c r="L49" s="855">
        <v>2.4121006351028851</v>
      </c>
      <c r="M49" s="855">
        <v>16.884363113514688</v>
      </c>
      <c r="N49" s="855">
        <v>26.391452233221113</v>
      </c>
      <c r="O49" s="855">
        <v>11.147568755327098</v>
      </c>
      <c r="P49" s="855">
        <v>404.27481400000073</v>
      </c>
      <c r="Q49" s="856">
        <v>551</v>
      </c>
      <c r="R49" s="857"/>
      <c r="S49" s="1421">
        <v>20.034243998592636</v>
      </c>
      <c r="T49" s="1421">
        <v>1.3250427410871621</v>
      </c>
      <c r="U49" s="1421">
        <v>17.434736384258638</v>
      </c>
      <c r="V49" s="1421">
        <v>22.633751612926631</v>
      </c>
      <c r="W49" s="1421">
        <v>6.6138894044628973</v>
      </c>
      <c r="X49" s="1402">
        <v>1534.1350940000113</v>
      </c>
      <c r="Y49" s="597">
        <v>1718</v>
      </c>
      <c r="Z49" s="1402"/>
      <c r="AA49" s="1421">
        <v>22.834187385249592</v>
      </c>
      <c r="AB49" s="1421">
        <v>2.0387376357543499</v>
      </c>
      <c r="AC49" s="1421">
        <v>18.8308461040256</v>
      </c>
      <c r="AD49" s="1421">
        <v>26.837528666473581</v>
      </c>
      <c r="AE49" s="1421">
        <v>8.9284440096665385</v>
      </c>
      <c r="AF49" s="1421">
        <v>896.30655799999704</v>
      </c>
      <c r="AG49" s="597">
        <v>987</v>
      </c>
      <c r="AH49" s="1421"/>
      <c r="AI49" s="702">
        <v>16.214957487955772</v>
      </c>
      <c r="AJ49" s="1421">
        <v>1.0869496318966589</v>
      </c>
      <c r="AK49" s="1421">
        <v>14.070154971171474</v>
      </c>
      <c r="AL49" s="1421">
        <v>18.359760004740071</v>
      </c>
      <c r="AM49" s="1421">
        <v>6.7033763900030507</v>
      </c>
      <c r="AN49" s="1402">
        <v>1021.3397360000015</v>
      </c>
      <c r="AO49" s="779">
        <v>1342</v>
      </c>
      <c r="AP49" s="1421"/>
      <c r="AQ49" s="1431">
        <v>15.646136332846321</v>
      </c>
      <c r="AR49" s="1421">
        <v>1.2026980570628165</v>
      </c>
      <c r="AS49" s="1421">
        <v>13.279213654543366</v>
      </c>
      <c r="AT49" s="1421">
        <v>18.013059011149281</v>
      </c>
      <c r="AU49" s="1421">
        <v>7.6868693425479266</v>
      </c>
      <c r="AV49" s="1402">
        <v>862.30515399999786</v>
      </c>
      <c r="AW49" s="597">
        <v>1126</v>
      </c>
      <c r="AX49" s="1421"/>
      <c r="AY49" s="1421"/>
      <c r="AZ49" s="1431">
        <v>16.016890797575055</v>
      </c>
      <c r="BA49" s="1421">
        <v>1.2852547959747074</v>
      </c>
      <c r="BB49" s="1421">
        <v>13.488059423105932</v>
      </c>
      <c r="BC49" s="1421">
        <v>18.545722172044179</v>
      </c>
      <c r="BD49" s="1421">
        <v>8.0243713478354604</v>
      </c>
      <c r="BE49" s="1402">
        <v>906.68068999999969</v>
      </c>
      <c r="BF49" s="779">
        <v>1230</v>
      </c>
      <c r="BG49" s="1421"/>
      <c r="BH49" s="781">
        <v>16.489471070081382</v>
      </c>
      <c r="BI49" s="1412">
        <v>0.99987760606967124</v>
      </c>
      <c r="BJ49" s="1412">
        <v>14.522746080659571</v>
      </c>
      <c r="BK49" s="1412">
        <v>18.456196059503192</v>
      </c>
      <c r="BL49" s="1412">
        <v>6.0637336505223418</v>
      </c>
      <c r="BM49" s="1424">
        <v>1535.0387099999982</v>
      </c>
      <c r="BN49" s="1424">
        <v>2002</v>
      </c>
      <c r="BO49" s="591"/>
      <c r="BP49" s="702">
        <v>17.32808989461962</v>
      </c>
      <c r="BQ49" s="702">
        <v>1.5159824123150123</v>
      </c>
      <c r="BR49" s="702">
        <v>14.332154955703839</v>
      </c>
      <c r="BS49" s="702">
        <v>20.3240248335354</v>
      </c>
      <c r="BT49" s="702">
        <v>8.7486989133506619</v>
      </c>
      <c r="BU49" s="705">
        <v>586.01238000000035</v>
      </c>
      <c r="BV49" s="708">
        <v>822</v>
      </c>
      <c r="BW49" s="701"/>
      <c r="BX49" s="704">
        <v>17.091679898319814</v>
      </c>
      <c r="BY49" s="702">
        <v>0.92926697751998555</v>
      </c>
      <c r="BZ49" s="702">
        <v>15.265073845344096</v>
      </c>
      <c r="CA49" s="702">
        <v>18.918285951295534</v>
      </c>
      <c r="CB49" s="702">
        <v>5.4369551913462679</v>
      </c>
      <c r="CC49" s="705">
        <v>1621.700217000013</v>
      </c>
      <c r="CD49" s="708">
        <v>2200</v>
      </c>
      <c r="CE49" s="701"/>
      <c r="CF49" s="704">
        <v>18.200123253807408</v>
      </c>
      <c r="CG49" s="702">
        <v>0.72815451031108547</v>
      </c>
      <c r="CH49" s="702">
        <v>16.771308582624549</v>
      </c>
      <c r="CI49" s="702">
        <v>19.628937924990268</v>
      </c>
      <c r="CJ49" s="702">
        <v>4.0008218634385226</v>
      </c>
      <c r="CK49" s="705">
        <v>2308.9477370000163</v>
      </c>
      <c r="CL49" s="708">
        <v>5119</v>
      </c>
      <c r="CM49" s="701"/>
      <c r="CN49" s="704">
        <v>16.718689442787841</v>
      </c>
      <c r="CO49" s="702">
        <v>0.65183675244027361</v>
      </c>
      <c r="CP49" s="702">
        <v>15.439893195932445</v>
      </c>
      <c r="CQ49" s="702">
        <v>17.997485689643241</v>
      </c>
      <c r="CR49" s="702">
        <v>3.8988507721905492</v>
      </c>
      <c r="CS49" s="705">
        <v>2542.6033209999955</v>
      </c>
      <c r="CT49" s="708">
        <v>5352</v>
      </c>
      <c r="CU49" s="701"/>
      <c r="CV49" s="704">
        <v>16.860752127461939</v>
      </c>
      <c r="CW49" s="702">
        <v>0.66006267469272273</v>
      </c>
      <c r="CX49" s="702">
        <v>15.565896434987467</v>
      </c>
      <c r="CY49" s="702">
        <v>18.15560781993641</v>
      </c>
      <c r="CZ49" s="702">
        <v>3.9147878439992372</v>
      </c>
      <c r="DA49" s="705">
        <v>2499.1368820000002</v>
      </c>
      <c r="DB49" s="708">
        <v>6029</v>
      </c>
      <c r="DC49" s="701"/>
      <c r="DD49" s="704">
        <v>16.081953041335833</v>
      </c>
      <c r="DE49" s="702">
        <v>0.81089040164702331</v>
      </c>
      <c r="DF49" s="702">
        <v>14.489169837267207</v>
      </c>
      <c r="DG49" s="702">
        <v>17.674736245404461</v>
      </c>
      <c r="DH49" s="702">
        <v>5.0422383373634538</v>
      </c>
      <c r="DI49" s="705">
        <v>1078.0834800000041</v>
      </c>
      <c r="DJ49" s="708">
        <v>2948</v>
      </c>
      <c r="DK49" s="708"/>
      <c r="DL49" s="1757">
        <v>17.041821231211788</v>
      </c>
      <c r="DM49" s="1758">
        <v>0.60417173662828982</v>
      </c>
      <c r="DN49" s="1758">
        <v>15.856508488181944</v>
      </c>
      <c r="DO49" s="1758">
        <v>18.227133974241632</v>
      </c>
      <c r="DP49" s="1758">
        <v>3.5452298696911586</v>
      </c>
      <c r="DQ49" s="1758">
        <v>2213.2447400000106</v>
      </c>
      <c r="DR49" s="708">
        <v>6062</v>
      </c>
      <c r="DS49" s="1838"/>
      <c r="DT49" s="1758">
        <v>15.91032998099362</v>
      </c>
      <c r="DU49" s="1758">
        <v>0.89587337177841986</v>
      </c>
      <c r="DV49" s="1758">
        <v>14.150549533839355</v>
      </c>
      <c r="DW49" s="1758">
        <v>17.670110428147886</v>
      </c>
      <c r="DX49" s="1758">
        <v>5.6307655017125633</v>
      </c>
      <c r="DY49" s="1870">
        <v>1027.8954440000034</v>
      </c>
      <c r="DZ49" s="1870">
        <v>2714</v>
      </c>
      <c r="EA49" s="1758"/>
      <c r="EB49" s="1759">
        <v>-1.2</v>
      </c>
      <c r="EC49" s="1308">
        <v>-1.1000000000000001</v>
      </c>
      <c r="ED49" s="1760"/>
      <c r="EE49" s="1760"/>
      <c r="EF49" s="1752"/>
    </row>
    <row r="50" spans="1:136" ht="5.0999999999999996" customHeight="1" thickBot="1">
      <c r="A50" s="276"/>
      <c r="B50" s="276"/>
      <c r="C50" s="276"/>
      <c r="D50" s="276"/>
      <c r="E50" s="276"/>
      <c r="F50" s="276"/>
      <c r="G50" s="276"/>
      <c r="H50" s="276"/>
      <c r="I50" s="276"/>
      <c r="J50" s="276"/>
      <c r="K50" s="370"/>
      <c r="L50" s="370"/>
      <c r="M50" s="370"/>
      <c r="N50" s="370"/>
      <c r="O50" s="370"/>
      <c r="P50" s="370"/>
      <c r="Q50" s="370"/>
      <c r="R50" s="370"/>
      <c r="S50" s="370"/>
      <c r="T50" s="370"/>
      <c r="U50" s="370"/>
      <c r="V50" s="370"/>
      <c r="W50" s="370"/>
      <c r="X50" s="370"/>
      <c r="Y50" s="370"/>
      <c r="Z50" s="370"/>
      <c r="AA50" s="370"/>
      <c r="AB50" s="370"/>
      <c r="AC50" s="370"/>
      <c r="AD50" s="370"/>
      <c r="AE50" s="370"/>
      <c r="AF50" s="370"/>
      <c r="AG50" s="370"/>
      <c r="AH50" s="370"/>
      <c r="AI50" s="370"/>
      <c r="AJ50" s="370"/>
      <c r="AK50" s="370"/>
      <c r="AL50" s="370"/>
      <c r="AM50" s="370"/>
      <c r="AN50" s="370"/>
      <c r="AO50" s="370"/>
      <c r="AP50" s="370"/>
      <c r="AQ50" s="370"/>
      <c r="AR50" s="370"/>
      <c r="AS50" s="370"/>
      <c r="AT50" s="370"/>
      <c r="AU50" s="370"/>
      <c r="AV50" s="370"/>
      <c r="AW50" s="370"/>
      <c r="AX50" s="370"/>
      <c r="AY50" s="370"/>
      <c r="AZ50" s="370"/>
      <c r="BA50" s="370"/>
      <c r="BB50" s="370"/>
      <c r="BC50" s="370"/>
      <c r="BD50" s="370"/>
      <c r="BE50" s="370"/>
      <c r="BF50" s="370"/>
      <c r="BG50" s="370"/>
      <c r="BH50" s="229"/>
      <c r="BI50" s="229"/>
      <c r="BJ50" s="229"/>
      <c r="BK50" s="229"/>
      <c r="BL50" s="229"/>
      <c r="BM50" s="229"/>
      <c r="BN50" s="229"/>
      <c r="BO50" s="229"/>
      <c r="BP50" s="231"/>
      <c r="BQ50" s="231"/>
      <c r="BR50" s="231"/>
      <c r="BS50" s="231"/>
      <c r="BT50" s="231"/>
      <c r="BU50" s="230"/>
      <c r="BV50" s="230"/>
      <c r="BW50" s="229"/>
      <c r="BX50" s="229"/>
      <c r="BY50" s="229"/>
      <c r="BZ50" s="229"/>
      <c r="CA50" s="229"/>
      <c r="CB50" s="229"/>
      <c r="CC50" s="229"/>
      <c r="CD50" s="229"/>
      <c r="CE50" s="229"/>
      <c r="CF50" s="229"/>
      <c r="CG50" s="229"/>
      <c r="CH50" s="229"/>
      <c r="CI50" s="229"/>
      <c r="CJ50" s="229"/>
      <c r="CK50" s="229"/>
      <c r="CL50" s="229"/>
      <c r="CM50" s="229"/>
      <c r="CN50" s="229"/>
      <c r="CO50" s="229"/>
      <c r="CP50" s="229"/>
      <c r="CQ50" s="229"/>
      <c r="CR50" s="229"/>
      <c r="CS50" s="229"/>
      <c r="CT50" s="229"/>
      <c r="CU50" s="229"/>
      <c r="CV50" s="229"/>
      <c r="CW50" s="229"/>
      <c r="CX50" s="229"/>
      <c r="CY50" s="229"/>
      <c r="CZ50" s="229"/>
      <c r="DA50" s="229"/>
      <c r="DB50" s="229"/>
      <c r="DC50" s="229"/>
      <c r="DT50" s="928"/>
      <c r="DU50" s="928"/>
      <c r="DV50" s="928"/>
      <c r="DW50" s="928"/>
      <c r="DX50" s="928"/>
      <c r="DY50" s="928"/>
      <c r="DZ50" s="928"/>
      <c r="EB50" s="229"/>
      <c r="EC50" s="229"/>
      <c r="ED50" s="229"/>
      <c r="EE50" s="229"/>
      <c r="EF50" s="229"/>
    </row>
    <row r="51" spans="1:136" ht="141" customHeight="1" thickTop="1">
      <c r="A51" s="1918" t="s">
        <v>497</v>
      </c>
      <c r="B51" s="1918"/>
      <c r="C51" s="1918"/>
      <c r="D51" s="1918"/>
      <c r="E51" s="1918"/>
      <c r="F51" s="1918"/>
      <c r="G51" s="1918"/>
      <c r="H51" s="1918"/>
      <c r="I51" s="1918"/>
      <c r="J51" s="1918"/>
      <c r="K51" s="1918"/>
      <c r="L51" s="1918"/>
      <c r="M51" s="1918"/>
      <c r="N51" s="1918"/>
      <c r="O51" s="1918"/>
      <c r="P51" s="1918"/>
      <c r="Q51" s="1918"/>
      <c r="R51" s="1918"/>
      <c r="S51" s="1918"/>
      <c r="T51" s="1918"/>
      <c r="U51" s="1918"/>
      <c r="V51" s="1918"/>
      <c r="W51" s="1918"/>
      <c r="X51" s="1918"/>
      <c r="Y51" s="1918"/>
      <c r="Z51" s="1918"/>
      <c r="AA51" s="1918"/>
      <c r="AB51" s="1918"/>
      <c r="AC51" s="1918"/>
      <c r="AD51" s="1918"/>
      <c r="AE51" s="1918"/>
      <c r="AF51" s="1918"/>
      <c r="AG51" s="1918"/>
      <c r="AH51" s="1918"/>
      <c r="AI51" s="1918"/>
      <c r="AJ51" s="1918"/>
      <c r="AK51" s="1918"/>
      <c r="AL51" s="1918"/>
      <c r="AM51" s="1918"/>
      <c r="AN51" s="1918"/>
      <c r="AO51" s="1918"/>
      <c r="AP51" s="1918"/>
      <c r="AQ51" s="1918"/>
      <c r="AR51" s="1918"/>
      <c r="AS51" s="1918"/>
      <c r="AT51" s="1918"/>
      <c r="AU51" s="1918"/>
      <c r="AV51" s="1918"/>
      <c r="AW51" s="1918"/>
      <c r="AX51" s="1918"/>
      <c r="AY51" s="1918"/>
      <c r="AZ51" s="1918"/>
      <c r="BA51" s="1918"/>
      <c r="BB51" s="1918"/>
      <c r="BC51" s="1918"/>
      <c r="BD51" s="1918"/>
      <c r="BE51" s="1918"/>
      <c r="BF51" s="1918"/>
      <c r="BG51" s="1918"/>
      <c r="BH51" s="1918"/>
      <c r="BI51" s="1918"/>
      <c r="BJ51" s="1918"/>
      <c r="BK51" s="1918"/>
      <c r="BL51" s="1918"/>
      <c r="BM51" s="1918"/>
      <c r="BN51" s="1918"/>
      <c r="BO51" s="1918"/>
      <c r="BP51" s="1918"/>
      <c r="BQ51" s="1918"/>
      <c r="BR51" s="1918"/>
      <c r="BS51" s="1918"/>
      <c r="BT51" s="1918"/>
      <c r="BU51" s="1918"/>
      <c r="BV51" s="1918"/>
      <c r="BW51" s="1918"/>
      <c r="BX51" s="1918"/>
      <c r="BY51" s="1918"/>
      <c r="BZ51" s="1918"/>
      <c r="CA51" s="1918"/>
      <c r="CB51" s="1918"/>
      <c r="CC51" s="1918"/>
      <c r="CD51" s="1918"/>
      <c r="CE51" s="1918"/>
      <c r="CF51" s="1918"/>
      <c r="CG51" s="1918"/>
      <c r="CH51" s="1918"/>
      <c r="CI51" s="1918"/>
      <c r="CJ51" s="1918"/>
      <c r="CK51" s="1918"/>
      <c r="CL51" s="1918"/>
      <c r="CM51" s="1918"/>
      <c r="CN51" s="1918"/>
      <c r="CO51" s="1918"/>
      <c r="CP51" s="1918"/>
      <c r="CQ51" s="1918"/>
      <c r="CR51" s="1918"/>
      <c r="CS51" s="1918"/>
      <c r="CT51" s="1918"/>
      <c r="CU51" s="1918"/>
      <c r="CV51" s="1918"/>
      <c r="CW51" s="1918"/>
      <c r="CX51" s="1918"/>
      <c r="CY51" s="1918"/>
      <c r="CZ51" s="1918"/>
      <c r="DA51" s="1918"/>
      <c r="DB51" s="1918"/>
      <c r="DC51" s="1918"/>
      <c r="DD51" s="1918"/>
      <c r="DE51" s="1918"/>
      <c r="DF51" s="1918"/>
      <c r="DG51" s="1918"/>
      <c r="DH51" s="1918"/>
      <c r="DI51" s="1918"/>
      <c r="DJ51" s="1918"/>
      <c r="DK51" s="1918"/>
      <c r="DL51" s="1918"/>
      <c r="DM51" s="1918"/>
      <c r="DN51" s="1918"/>
      <c r="DO51" s="1918"/>
      <c r="DP51" s="1918"/>
      <c r="DQ51" s="1918"/>
      <c r="DR51" s="1918"/>
      <c r="DS51" s="1918"/>
      <c r="DT51" s="1918"/>
      <c r="DU51" s="1918"/>
      <c r="DV51" s="1918"/>
      <c r="DW51" s="1918"/>
      <c r="DX51" s="1918"/>
      <c r="DY51" s="1918"/>
      <c r="DZ51" s="1918"/>
      <c r="EA51" s="1918"/>
      <c r="EB51" s="1918"/>
      <c r="EC51" s="1918"/>
      <c r="ED51" s="1918"/>
      <c r="EE51" s="1918"/>
      <c r="EF51" s="1918"/>
    </row>
    <row r="52" spans="1:136" ht="15" customHeight="1">
      <c r="A52" s="185"/>
      <c r="DT52" s="704"/>
      <c r="DU52" s="702"/>
      <c r="DV52" s="702"/>
      <c r="DW52" s="702"/>
      <c r="DX52" s="702"/>
      <c r="DY52" s="705"/>
      <c r="DZ52" s="705"/>
      <c r="EA52" s="708"/>
    </row>
    <row r="53" spans="1:136" ht="15" customHeight="1"/>
    <row r="54" spans="1:136" ht="13.5" customHeight="1"/>
  </sheetData>
  <mergeCells count="119">
    <mergeCell ref="A51:EF51"/>
    <mergeCell ref="CV3:DB3"/>
    <mergeCell ref="CV4:CV5"/>
    <mergeCell ref="CW4:CW5"/>
    <mergeCell ref="CX4:CY4"/>
    <mergeCell ref="CZ4:CZ5"/>
    <mergeCell ref="DA4:DA5"/>
    <mergeCell ref="DB4:DB5"/>
    <mergeCell ref="EE3:EF4"/>
    <mergeCell ref="AI3:AO3"/>
    <mergeCell ref="AI4:AI5"/>
    <mergeCell ref="AK4:AL4"/>
    <mergeCell ref="AM4:AM5"/>
    <mergeCell ref="AO4:AO5"/>
    <mergeCell ref="AJ4:AJ5"/>
    <mergeCell ref="BM4:BM5"/>
    <mergeCell ref="BP3:BV3"/>
    <mergeCell ref="BV4:BV5"/>
    <mergeCell ref="AA4:AA5"/>
    <mergeCell ref="AE4:AE5"/>
    <mergeCell ref="S4:S5"/>
    <mergeCell ref="K4:K5"/>
    <mergeCell ref="M4:N4"/>
    <mergeCell ref="AQ4:AQ5"/>
    <mergeCell ref="BH3:BN3"/>
    <mergeCell ref="AW4:AW5"/>
    <mergeCell ref="AQ3:AW3"/>
    <mergeCell ref="A1:EF1"/>
    <mergeCell ref="CV2:EF2"/>
    <mergeCell ref="BF4:BF5"/>
    <mergeCell ref="BI4:BI5"/>
    <mergeCell ref="BJ4:BK4"/>
    <mergeCell ref="BH4:BH5"/>
    <mergeCell ref="CB4:CB5"/>
    <mergeCell ref="BX3:CD3"/>
    <mergeCell ref="BX4:BX5"/>
    <mergeCell ref="BY4:BY5"/>
    <mergeCell ref="BZ4:CA4"/>
    <mergeCell ref="CC4:CC5"/>
    <mergeCell ref="CD4:CD5"/>
    <mergeCell ref="BQ4:BQ5"/>
    <mergeCell ref="BR4:BS4"/>
    <mergeCell ref="BT4:BT5"/>
    <mergeCell ref="BL4:BL5"/>
    <mergeCell ref="BD4:BD5"/>
    <mergeCell ref="BE4:BE5"/>
    <mergeCell ref="AB4:AB5"/>
    <mergeCell ref="AZ3:BF3"/>
    <mergeCell ref="S3:Y3"/>
    <mergeCell ref="Y4:Y5"/>
    <mergeCell ref="DJ4:DJ5"/>
    <mergeCell ref="DL3:DR3"/>
    <mergeCell ref="DL4:DL5"/>
    <mergeCell ref="A3:A5"/>
    <mergeCell ref="AF4:AF5"/>
    <mergeCell ref="AC4:AD4"/>
    <mergeCell ref="AG4:AG5"/>
    <mergeCell ref="E4:F4"/>
    <mergeCell ref="X4:X5"/>
    <mergeCell ref="C3:I3"/>
    <mergeCell ref="C4:C5"/>
    <mergeCell ref="D4:D5"/>
    <mergeCell ref="AA3:AG3"/>
    <mergeCell ref="G4:G5"/>
    <mergeCell ref="K3:Q3"/>
    <mergeCell ref="H4:H5"/>
    <mergeCell ref="L4:L5"/>
    <mergeCell ref="P4:P5"/>
    <mergeCell ref="U4:V4"/>
    <mergeCell ref="I4:I5"/>
    <mergeCell ref="O4:O5"/>
    <mergeCell ref="T4:T5"/>
    <mergeCell ref="EB3:EC4"/>
    <mergeCell ref="CF3:CL3"/>
    <mergeCell ref="CF4:CF5"/>
    <mergeCell ref="CG4:CG5"/>
    <mergeCell ref="CH4:CI4"/>
    <mergeCell ref="CJ4:CJ5"/>
    <mergeCell ref="CK4:CK5"/>
    <mergeCell ref="CL4:CL5"/>
    <mergeCell ref="CN3:CT3"/>
    <mergeCell ref="CN4:CN5"/>
    <mergeCell ref="CO4:CO5"/>
    <mergeCell ref="CP4:CQ4"/>
    <mergeCell ref="CR4:CR5"/>
    <mergeCell ref="CS4:CS5"/>
    <mergeCell ref="CT4:CT5"/>
    <mergeCell ref="DD3:DJ3"/>
    <mergeCell ref="DD4:DD5"/>
    <mergeCell ref="DE4:DE5"/>
    <mergeCell ref="DF4:DG4"/>
    <mergeCell ref="DM4:DM5"/>
    <mergeCell ref="DQ4:DQ5"/>
    <mergeCell ref="DH4:DH5"/>
    <mergeCell ref="DI4:DI5"/>
    <mergeCell ref="DT3:EA3"/>
    <mergeCell ref="DT4:DT5"/>
    <mergeCell ref="DU4:DU5"/>
    <mergeCell ref="DV4:DW4"/>
    <mergeCell ref="DX4:DX5"/>
    <mergeCell ref="DY4:DY5"/>
    <mergeCell ref="DZ4:DZ5"/>
    <mergeCell ref="EA4:EA5"/>
    <mergeCell ref="W4:W5"/>
    <mergeCell ref="Q4:Q5"/>
    <mergeCell ref="DN4:DO4"/>
    <mergeCell ref="DP4:DP5"/>
    <mergeCell ref="DR4:DR5"/>
    <mergeCell ref="AR4:AR5"/>
    <mergeCell ref="AS4:AT4"/>
    <mergeCell ref="AU4:AU5"/>
    <mergeCell ref="AN4:AN5"/>
    <mergeCell ref="AV4:AV5"/>
    <mergeCell ref="BN4:BN5"/>
    <mergeCell ref="BU4:BU5"/>
    <mergeCell ref="BP4:BP5"/>
    <mergeCell ref="AZ4:AZ5"/>
    <mergeCell ref="BA4:BA5"/>
    <mergeCell ref="BB4:BC4"/>
  </mergeCells>
  <phoneticPr fontId="7" type="noConversion"/>
  <printOptions horizontalCentered="1"/>
  <pageMargins left="0.19685039370078741" right="0.19685039370078741" top="0.70866141732283472" bottom="0.51181102362204722" header="0.31496062992125984" footer="0.31496062992125984"/>
  <pageSetup paperSize="9" scale="48" orientation="landscape" r:id="rId1"/>
  <headerFooter>
    <oddFooter xml:space="preserve">&amp;C&amp;12Perú:Indicadores de &amp;14Resultados de los Programas Presupuestales, Primer Semestre 2019&amp;R&amp;14&amp;P+46 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8">
    <tabColor rgb="FF0070C0"/>
  </sheetPr>
  <dimension ref="A1:DW40"/>
  <sheetViews>
    <sheetView showGridLines="0" view="pageBreakPreview" zoomScale="50" zoomScaleNormal="60" zoomScaleSheetLayoutView="50" zoomScalePageLayoutView="60" workbookViewId="0">
      <selection activeCell="DB45" sqref="DB45"/>
    </sheetView>
  </sheetViews>
  <sheetFormatPr baseColWidth="10" defaultRowHeight="12.75"/>
  <cols>
    <col min="1" max="1" width="31.7109375" style="175" customWidth="1"/>
    <col min="2" max="2" width="3.7109375" style="175" hidden="1" customWidth="1"/>
    <col min="3" max="3" width="0.85546875" style="175" hidden="1" customWidth="1"/>
    <col min="4" max="4" width="8.85546875" style="175" hidden="1" customWidth="1"/>
    <col min="5" max="6" width="10.7109375" style="175" hidden="1" customWidth="1"/>
    <col min="7" max="7" width="1.85546875" style="175" hidden="1" customWidth="1"/>
    <col min="8" max="8" width="9" style="175" hidden="1" customWidth="1"/>
    <col min="9" max="9" width="10.7109375" style="175" hidden="1" customWidth="1"/>
    <col min="10" max="10" width="7.140625" style="175" hidden="1" customWidth="1"/>
    <col min="11" max="11" width="0.85546875" style="175" hidden="1" customWidth="1"/>
    <col min="12" max="12" width="11.5703125" style="175" hidden="1" customWidth="1"/>
    <col min="13" max="13" width="10.7109375" style="175" hidden="1" customWidth="1"/>
    <col min="14" max="14" width="8.7109375" style="175" hidden="1" customWidth="1"/>
    <col min="15" max="15" width="10.7109375" style="175" hidden="1" customWidth="1"/>
    <col min="16" max="16" width="11.7109375" style="175" hidden="1" customWidth="1"/>
    <col min="17" max="17" width="10.7109375" style="175" hidden="1" customWidth="1"/>
    <col min="18" max="18" width="13.28515625" style="175" hidden="1" customWidth="1"/>
    <col min="19" max="19" width="0.5703125" style="175" hidden="1" customWidth="1"/>
    <col min="20" max="20" width="7.28515625" style="175" hidden="1" customWidth="1"/>
    <col min="21" max="21" width="10.7109375" style="175" hidden="1" customWidth="1"/>
    <col min="22" max="22" width="8.7109375" style="175" hidden="1" customWidth="1"/>
    <col min="23" max="23" width="10.7109375" style="175" hidden="1" customWidth="1"/>
    <col min="24" max="24" width="8.7109375" style="175" hidden="1" customWidth="1"/>
    <col min="25" max="25" width="10.7109375" style="175" hidden="1" customWidth="1"/>
    <col min="26" max="26" width="7.140625" style="175" hidden="1" customWidth="1"/>
    <col min="27" max="27" width="0.85546875" style="175" hidden="1" customWidth="1"/>
    <col min="28" max="32" width="8.7109375" style="175" hidden="1" customWidth="1"/>
    <col min="33" max="33" width="9.7109375" style="175" hidden="1" customWidth="1"/>
    <col min="34" max="34" width="8.7109375" style="175" hidden="1" customWidth="1"/>
    <col min="35" max="35" width="13.140625" style="175" hidden="1" customWidth="1"/>
    <col min="36" max="36" width="8.7109375" style="175" hidden="1" customWidth="1"/>
    <col min="37" max="38" width="10.7109375" style="175" hidden="1" customWidth="1"/>
    <col min="39" max="39" width="13.140625" style="175" hidden="1" customWidth="1"/>
    <col min="40" max="40" width="8.7109375" style="175" hidden="1" customWidth="1"/>
    <col min="41" max="41" width="13.140625" style="175" hidden="1" customWidth="1"/>
    <col min="42" max="42" width="0.7109375" style="175" hidden="1" customWidth="1"/>
    <col min="43" max="43" width="8.7109375" style="175" hidden="1" customWidth="1"/>
    <col min="44" max="44" width="10.7109375" style="175" hidden="1" customWidth="1"/>
    <col min="45" max="45" width="8.7109375" style="175" hidden="1" customWidth="1"/>
    <col min="46" max="46" width="10.7109375" style="175" hidden="1" customWidth="1"/>
    <col min="47" max="47" width="8.7109375" style="175" hidden="1" customWidth="1"/>
    <col min="48" max="48" width="10.7109375" style="175" hidden="1" customWidth="1"/>
    <col min="49" max="49" width="7.140625" style="175" hidden="1" customWidth="1"/>
    <col min="50" max="50" width="0.85546875" style="175" hidden="1" customWidth="1"/>
    <col min="51" max="55" width="8.7109375" style="175" hidden="1" customWidth="1"/>
    <col min="56" max="56" width="9.7109375" style="175" hidden="1" customWidth="1"/>
    <col min="57" max="57" width="7.140625" style="175" hidden="1" customWidth="1"/>
    <col min="58" max="58" width="9.42578125" style="175" hidden="1" customWidth="1"/>
    <col min="59" max="60" width="7.28515625" style="175" hidden="1" customWidth="1"/>
    <col min="61" max="61" width="8.7109375" style="175" hidden="1" customWidth="1"/>
    <col min="62" max="62" width="11.5703125" style="175" hidden="1" customWidth="1"/>
    <col min="63" max="63" width="8.28515625" style="175" hidden="1" customWidth="1"/>
    <col min="64" max="64" width="11.28515625" style="175" hidden="1" customWidth="1"/>
    <col min="65" max="65" width="0.7109375" style="175" hidden="1" customWidth="1"/>
    <col min="66" max="66" width="10.7109375" style="175" hidden="1" customWidth="1"/>
    <col min="67" max="67" width="7.5703125" style="175" hidden="1" customWidth="1"/>
    <col min="68" max="69" width="10.7109375" style="175" hidden="1" customWidth="1"/>
    <col min="70" max="70" width="11.85546875" style="175" hidden="1" customWidth="1"/>
    <col min="71" max="71" width="7.5703125" style="175" hidden="1" customWidth="1"/>
    <col min="72" max="72" width="11.28515625" style="175" hidden="1" customWidth="1"/>
    <col min="73" max="73" width="0.5703125" style="175" customWidth="1"/>
    <col min="74" max="74" width="11.28515625" style="175" hidden="1" customWidth="1"/>
    <col min="75" max="75" width="11.42578125" style="175" hidden="1" customWidth="1"/>
    <col min="76" max="76" width="10" style="175" hidden="1" customWidth="1"/>
    <col min="77" max="77" width="11.140625" style="175" hidden="1" customWidth="1"/>
    <col min="78" max="78" width="12.28515625" style="175" hidden="1" customWidth="1"/>
    <col min="79" max="79" width="8.85546875" style="175" hidden="1" customWidth="1"/>
    <col min="80" max="80" width="11.28515625" style="176" hidden="1" customWidth="1"/>
    <col min="81" max="81" width="1.28515625" style="175" hidden="1" customWidth="1"/>
    <col min="82" max="82" width="11.28515625" style="175" customWidth="1"/>
    <col min="83" max="83" width="11.42578125" style="175" hidden="1" customWidth="1"/>
    <col min="84" max="85" width="13.140625" style="175" hidden="1" customWidth="1"/>
    <col min="86" max="86" width="12.28515625" style="175" customWidth="1"/>
    <col min="87" max="87" width="8.7109375" style="175" hidden="1" customWidth="1"/>
    <col min="88" max="88" width="11.28515625" style="176" customWidth="1"/>
    <col min="89" max="89" width="1.28515625" style="176" customWidth="1"/>
    <col min="90" max="90" width="11.28515625" style="175" customWidth="1"/>
    <col min="91" max="93" width="9.7109375" style="175" hidden="1" customWidth="1"/>
    <col min="94" max="94" width="12.28515625" style="175" customWidth="1"/>
    <col min="95" max="95" width="9.7109375" style="175" hidden="1" customWidth="1"/>
    <col min="96" max="96" width="11.28515625" style="175" customWidth="1"/>
    <col min="97" max="97" width="1.28515625" style="175" customWidth="1"/>
    <col min="98" max="98" width="11.28515625" style="927" customWidth="1"/>
    <col min="99" max="99" width="11.42578125" style="927" hidden="1" customWidth="1"/>
    <col min="100" max="101" width="11.140625" style="927" hidden="1" customWidth="1"/>
    <col min="102" max="102" width="12.28515625" style="927" customWidth="1"/>
    <col min="103" max="103" width="8.7109375" style="927" hidden="1" customWidth="1"/>
    <col min="104" max="104" width="11.28515625" style="928" customWidth="1"/>
    <col min="105" max="105" width="1.28515625" style="928" customWidth="1"/>
    <col min="106" max="106" width="11.28515625" style="927" customWidth="1"/>
    <col min="107" max="107" width="11.42578125" style="927" hidden="1" customWidth="1"/>
    <col min="108" max="109" width="11.28515625" style="927" hidden="1" customWidth="1"/>
    <col min="110" max="110" width="12.28515625" style="927" customWidth="1"/>
    <col min="111" max="111" width="8.7109375" style="927" hidden="1" customWidth="1"/>
    <col min="112" max="112" width="11.28515625" style="928" customWidth="1"/>
    <col min="113" max="113" width="1.28515625" style="928" customWidth="1"/>
    <col min="114" max="114" width="11.28515625" style="928" customWidth="1"/>
    <col min="115" max="115" width="14.140625" style="928" hidden="1" customWidth="1"/>
    <col min="116" max="117" width="11.28515625" style="928" customWidth="1"/>
    <col min="118" max="118" width="12.28515625" style="928" customWidth="1"/>
    <col min="119" max="119" width="7.28515625" style="928" hidden="1" customWidth="1"/>
    <col min="120" max="120" width="11.28515625" style="928" customWidth="1"/>
    <col min="121" max="121" width="1.28515625" style="928" customWidth="1"/>
    <col min="122" max="123" width="10.42578125" style="928" customWidth="1"/>
    <col min="124" max="124" width="1.28515625" style="928" customWidth="1"/>
    <col min="125" max="126" width="9.140625" style="928" customWidth="1"/>
    <col min="127" max="127" width="1.28515625" style="928" customWidth="1"/>
    <col min="128" max="16384" width="11.42578125" style="175"/>
  </cols>
  <sheetData>
    <row r="1" spans="1:127" ht="54.95" customHeight="1">
      <c r="A1" s="1964" t="s">
        <v>468</v>
      </c>
      <c r="B1" s="1964"/>
      <c r="C1" s="1964"/>
      <c r="D1" s="1964"/>
      <c r="E1" s="1964"/>
      <c r="F1" s="1964"/>
      <c r="G1" s="1964"/>
      <c r="H1" s="1964"/>
      <c r="I1" s="1964"/>
      <c r="J1" s="1964"/>
      <c r="K1" s="1964"/>
      <c r="L1" s="1964"/>
      <c r="M1" s="1964"/>
      <c r="N1" s="1964"/>
      <c r="O1" s="1964"/>
      <c r="P1" s="1964"/>
      <c r="Q1" s="1964"/>
      <c r="R1" s="1964"/>
      <c r="S1" s="1964"/>
      <c r="T1" s="1964"/>
      <c r="U1" s="1964"/>
      <c r="V1" s="1964"/>
      <c r="W1" s="1964"/>
      <c r="X1" s="1964"/>
      <c r="Y1" s="1964"/>
      <c r="Z1" s="1964"/>
      <c r="AA1" s="1964"/>
      <c r="AB1" s="1964"/>
      <c r="AC1" s="1964"/>
      <c r="AD1" s="1964"/>
      <c r="AE1" s="1964"/>
      <c r="AF1" s="1964"/>
      <c r="AG1" s="1964"/>
      <c r="AH1" s="1964"/>
      <c r="AI1" s="1964"/>
      <c r="AJ1" s="1964"/>
      <c r="AK1" s="1964"/>
      <c r="AL1" s="1964"/>
      <c r="AM1" s="1964"/>
      <c r="AN1" s="1964"/>
      <c r="AO1" s="1964"/>
      <c r="AP1" s="1964"/>
      <c r="AQ1" s="1964"/>
      <c r="AR1" s="1964"/>
      <c r="AS1" s="1964"/>
      <c r="AT1" s="1964"/>
      <c r="AU1" s="1964"/>
      <c r="AV1" s="1964"/>
      <c r="AW1" s="1964"/>
      <c r="AX1" s="1964"/>
      <c r="AY1" s="1964"/>
      <c r="AZ1" s="1964"/>
      <c r="BA1" s="1964"/>
      <c r="BB1" s="1964"/>
      <c r="BC1" s="1964"/>
      <c r="BD1" s="1964"/>
      <c r="BE1" s="1964"/>
      <c r="BF1" s="1964"/>
      <c r="BG1" s="1964"/>
      <c r="BH1" s="1964"/>
      <c r="BI1" s="1964"/>
      <c r="BJ1" s="1964"/>
      <c r="BK1" s="1964"/>
      <c r="BL1" s="1964"/>
      <c r="BM1" s="1964"/>
      <c r="BN1" s="1964"/>
      <c r="BO1" s="1964"/>
      <c r="BP1" s="1964"/>
      <c r="BQ1" s="1964"/>
      <c r="BR1" s="1964"/>
      <c r="BS1" s="1964"/>
      <c r="BT1" s="1964"/>
      <c r="BU1" s="1964"/>
      <c r="BV1" s="1964"/>
      <c r="BW1" s="1964"/>
      <c r="BX1" s="1964"/>
      <c r="BY1" s="1964"/>
      <c r="BZ1" s="1964"/>
      <c r="CA1" s="1964"/>
      <c r="CB1" s="1964"/>
      <c r="CC1" s="1964"/>
      <c r="CD1" s="1964"/>
      <c r="CE1" s="1964"/>
      <c r="CF1" s="1964"/>
      <c r="CG1" s="1964"/>
      <c r="CH1" s="1964"/>
      <c r="CI1" s="1964"/>
      <c r="CJ1" s="1964"/>
      <c r="CK1" s="1964"/>
      <c r="CL1" s="1964"/>
      <c r="CM1" s="1964"/>
      <c r="CN1" s="1964"/>
      <c r="CO1" s="1964"/>
      <c r="CP1" s="1964"/>
      <c r="CQ1" s="1964"/>
      <c r="CR1" s="1964"/>
      <c r="CS1" s="1964"/>
      <c r="CT1" s="1964"/>
      <c r="CU1" s="1964"/>
      <c r="CV1" s="1964"/>
      <c r="CW1" s="1964"/>
      <c r="CX1" s="1964"/>
      <c r="CY1" s="1964"/>
      <c r="CZ1" s="1964"/>
      <c r="DA1" s="1964"/>
      <c r="DB1" s="1964"/>
      <c r="DC1" s="1964"/>
      <c r="DD1" s="1964"/>
      <c r="DE1" s="1964"/>
      <c r="DF1" s="1964"/>
      <c r="DG1" s="1964"/>
      <c r="DH1" s="1964"/>
      <c r="DI1" s="1964"/>
      <c r="DJ1" s="1964"/>
      <c r="DK1" s="1964"/>
      <c r="DL1" s="1964"/>
      <c r="DM1" s="1964"/>
      <c r="DN1" s="1964"/>
      <c r="DO1" s="1964"/>
      <c r="DP1" s="1964"/>
      <c r="DQ1" s="1964"/>
      <c r="DR1" s="1964"/>
      <c r="DS1" s="1964"/>
      <c r="DT1" s="1964"/>
      <c r="DU1" s="1964"/>
      <c r="DV1" s="1964"/>
      <c r="DW1" s="1964"/>
    </row>
    <row r="2" spans="1:127" ht="24" customHeight="1" thickBot="1">
      <c r="A2" s="1994"/>
      <c r="B2" s="1994"/>
      <c r="C2" s="1994"/>
      <c r="D2" s="1994"/>
      <c r="E2" s="331"/>
      <c r="F2" s="331"/>
      <c r="G2" s="331"/>
      <c r="H2" s="331"/>
      <c r="I2" s="331"/>
      <c r="J2" s="331"/>
      <c r="K2" s="331"/>
      <c r="AA2" s="191"/>
      <c r="AX2" s="191"/>
      <c r="BL2" s="191"/>
      <c r="BM2" s="191"/>
      <c r="BN2" s="191"/>
      <c r="BO2" s="191"/>
      <c r="BP2" s="191"/>
      <c r="BQ2" s="191"/>
      <c r="BR2" s="191"/>
      <c r="BS2" s="191"/>
      <c r="BT2" s="191"/>
      <c r="BU2" s="191"/>
      <c r="CC2" s="191"/>
      <c r="DB2" s="1973"/>
      <c r="DC2" s="1973"/>
      <c r="DD2" s="1973"/>
      <c r="DE2" s="1973"/>
      <c r="DF2" s="1973"/>
      <c r="DG2" s="1973"/>
      <c r="DH2" s="1973"/>
      <c r="DI2" s="1973"/>
      <c r="DJ2" s="1973"/>
      <c r="DK2" s="1973"/>
      <c r="DL2" s="1973"/>
      <c r="DM2" s="1973"/>
      <c r="DN2" s="1973"/>
      <c r="DO2" s="1973"/>
      <c r="DP2" s="1973"/>
      <c r="DQ2" s="1973"/>
      <c r="DR2" s="1973"/>
      <c r="DS2" s="1973"/>
      <c r="DT2" s="1973"/>
      <c r="DU2" s="1973"/>
      <c r="DV2" s="1973"/>
      <c r="DW2" s="1973"/>
    </row>
    <row r="3" spans="1:127" s="333" customFormat="1" ht="25.5" customHeight="1" thickTop="1">
      <c r="A3" s="1978" t="s">
        <v>18</v>
      </c>
      <c r="B3" s="985">
        <v>1996</v>
      </c>
      <c r="C3" s="985"/>
      <c r="D3" s="1952">
        <v>2000</v>
      </c>
      <c r="E3" s="1952"/>
      <c r="F3" s="1952"/>
      <c r="G3" s="1952"/>
      <c r="H3" s="1952"/>
      <c r="I3" s="1952"/>
      <c r="J3" s="1952"/>
      <c r="K3" s="958"/>
      <c r="L3" s="1955" t="s">
        <v>106</v>
      </c>
      <c r="M3" s="1955"/>
      <c r="N3" s="1955"/>
      <c r="O3" s="1955"/>
      <c r="P3" s="1955"/>
      <c r="Q3" s="1955"/>
      <c r="R3" s="1955"/>
      <c r="S3" s="958"/>
      <c r="T3" s="1952">
        <v>2009</v>
      </c>
      <c r="U3" s="1952"/>
      <c r="V3" s="1952"/>
      <c r="W3" s="1952"/>
      <c r="X3" s="1952"/>
      <c r="Y3" s="1952"/>
      <c r="Z3" s="1952"/>
      <c r="AA3" s="893"/>
      <c r="AB3" s="1952">
        <v>2010</v>
      </c>
      <c r="AC3" s="1952"/>
      <c r="AD3" s="1952"/>
      <c r="AE3" s="1952"/>
      <c r="AF3" s="1952"/>
      <c r="AG3" s="1952"/>
      <c r="AH3" s="1952"/>
      <c r="AI3" s="1955" t="s">
        <v>92</v>
      </c>
      <c r="AJ3" s="1955"/>
      <c r="AK3" s="1955"/>
      <c r="AL3" s="1955"/>
      <c r="AM3" s="1955"/>
      <c r="AN3" s="1955"/>
      <c r="AO3" s="1955"/>
      <c r="AP3" s="958"/>
      <c r="AQ3" s="1952">
        <v>2009</v>
      </c>
      <c r="AR3" s="1952"/>
      <c r="AS3" s="1952"/>
      <c r="AT3" s="1952"/>
      <c r="AU3" s="1952"/>
      <c r="AV3" s="1952"/>
      <c r="AW3" s="1952"/>
      <c r="AX3" s="893"/>
      <c r="AY3" s="1952">
        <v>2010</v>
      </c>
      <c r="AZ3" s="1952"/>
      <c r="BA3" s="1952"/>
      <c r="BB3" s="1952"/>
      <c r="BC3" s="1952"/>
      <c r="BD3" s="1952"/>
      <c r="BE3" s="1952"/>
      <c r="BF3" s="1955">
        <v>2011</v>
      </c>
      <c r="BG3" s="1955"/>
      <c r="BH3" s="1955"/>
      <c r="BI3" s="1955"/>
      <c r="BJ3" s="1955"/>
      <c r="BK3" s="1955"/>
      <c r="BL3" s="1955"/>
      <c r="BM3" s="958"/>
      <c r="BN3" s="1955">
        <v>2012</v>
      </c>
      <c r="BO3" s="1955"/>
      <c r="BP3" s="1955"/>
      <c r="BQ3" s="1955"/>
      <c r="BR3" s="1955"/>
      <c r="BS3" s="1955"/>
      <c r="BT3" s="1955"/>
      <c r="BU3" s="1075"/>
      <c r="BV3" s="1965">
        <v>2013</v>
      </c>
      <c r="BW3" s="1965"/>
      <c r="BX3" s="1965"/>
      <c r="BY3" s="1965"/>
      <c r="BZ3" s="1965"/>
      <c r="CA3" s="1965"/>
      <c r="CB3" s="1965"/>
      <c r="CC3" s="1075"/>
      <c r="CD3" s="1965">
        <v>2014</v>
      </c>
      <c r="CE3" s="1965"/>
      <c r="CF3" s="1965"/>
      <c r="CG3" s="1965"/>
      <c r="CH3" s="1965"/>
      <c r="CI3" s="1965"/>
      <c r="CJ3" s="1965"/>
      <c r="CK3" s="1077"/>
      <c r="CL3" s="1965">
        <v>2015</v>
      </c>
      <c r="CM3" s="1965"/>
      <c r="CN3" s="1965"/>
      <c r="CO3" s="1965"/>
      <c r="CP3" s="1965"/>
      <c r="CQ3" s="1965"/>
      <c r="CR3" s="1965"/>
      <c r="CS3" s="904"/>
      <c r="CT3" s="1965">
        <v>2016</v>
      </c>
      <c r="CU3" s="1965"/>
      <c r="CV3" s="1965"/>
      <c r="CW3" s="1965"/>
      <c r="CX3" s="1965"/>
      <c r="CY3" s="1965"/>
      <c r="CZ3" s="1965"/>
      <c r="DA3" s="947"/>
      <c r="DB3" s="1965">
        <v>2017</v>
      </c>
      <c r="DC3" s="1965"/>
      <c r="DD3" s="1965"/>
      <c r="DE3" s="1965"/>
      <c r="DF3" s="1965"/>
      <c r="DG3" s="1965"/>
      <c r="DH3" s="1965"/>
      <c r="DI3" s="1750"/>
      <c r="DJ3" s="1965">
        <v>2018</v>
      </c>
      <c r="DK3" s="1965"/>
      <c r="DL3" s="1965"/>
      <c r="DM3" s="1965"/>
      <c r="DN3" s="1965"/>
      <c r="DO3" s="1965"/>
      <c r="DP3" s="1965"/>
      <c r="DQ3" s="947"/>
      <c r="DR3" s="1988" t="s">
        <v>401</v>
      </c>
      <c r="DS3" s="1988"/>
      <c r="DT3" s="1857"/>
      <c r="DU3" s="1988" t="s">
        <v>395</v>
      </c>
      <c r="DV3" s="1988"/>
      <c r="DW3" s="1861"/>
    </row>
    <row r="4" spans="1:127" s="180" customFormat="1" ht="38.25" customHeight="1">
      <c r="A4" s="1979"/>
      <c r="B4" s="1995" t="s">
        <v>0</v>
      </c>
      <c r="C4" s="302"/>
      <c r="D4" s="1974" t="s">
        <v>0</v>
      </c>
      <c r="E4" s="1976" t="s">
        <v>54</v>
      </c>
      <c r="F4" s="1974" t="s">
        <v>1</v>
      </c>
      <c r="G4" s="1974"/>
      <c r="H4" s="1974" t="s">
        <v>2</v>
      </c>
      <c r="I4" s="1976" t="s">
        <v>46</v>
      </c>
      <c r="J4" s="2029" t="s">
        <v>43</v>
      </c>
      <c r="K4" s="237"/>
      <c r="L4" s="1959" t="s">
        <v>0</v>
      </c>
      <c r="M4" s="1956" t="s">
        <v>54</v>
      </c>
      <c r="N4" s="1959" t="s">
        <v>1</v>
      </c>
      <c r="O4" s="1959"/>
      <c r="P4" s="1959" t="s">
        <v>2</v>
      </c>
      <c r="Q4" s="1956" t="s">
        <v>46</v>
      </c>
      <c r="R4" s="1959" t="s">
        <v>43</v>
      </c>
      <c r="S4" s="766"/>
      <c r="T4" s="1959" t="s">
        <v>0</v>
      </c>
      <c r="U4" s="1956" t="s">
        <v>54</v>
      </c>
      <c r="V4" s="1959" t="s">
        <v>1</v>
      </c>
      <c r="W4" s="1959"/>
      <c r="X4" s="1959" t="s">
        <v>2</v>
      </c>
      <c r="Y4" s="1956" t="s">
        <v>46</v>
      </c>
      <c r="Z4" s="1959" t="s">
        <v>43</v>
      </c>
      <c r="AA4" s="462"/>
      <c r="AB4" s="1959" t="s">
        <v>0</v>
      </c>
      <c r="AC4" s="1956" t="s">
        <v>54</v>
      </c>
      <c r="AD4" s="1959" t="s">
        <v>1</v>
      </c>
      <c r="AE4" s="1959"/>
      <c r="AF4" s="1959" t="s">
        <v>2</v>
      </c>
      <c r="AG4" s="1956" t="s">
        <v>46</v>
      </c>
      <c r="AH4" s="1959" t="s">
        <v>43</v>
      </c>
      <c r="AI4" s="1959" t="s">
        <v>0</v>
      </c>
      <c r="AJ4" s="1956" t="s">
        <v>54</v>
      </c>
      <c r="AK4" s="1959" t="s">
        <v>1</v>
      </c>
      <c r="AL4" s="1959"/>
      <c r="AM4" s="1959" t="s">
        <v>2</v>
      </c>
      <c r="AN4" s="1956" t="s">
        <v>46</v>
      </c>
      <c r="AO4" s="1959" t="s">
        <v>43</v>
      </c>
      <c r="AP4" s="766"/>
      <c r="AQ4" s="1959" t="s">
        <v>0</v>
      </c>
      <c r="AR4" s="1956" t="s">
        <v>54</v>
      </c>
      <c r="AS4" s="1959" t="s">
        <v>1</v>
      </c>
      <c r="AT4" s="1959"/>
      <c r="AU4" s="1959" t="s">
        <v>2</v>
      </c>
      <c r="AV4" s="1956" t="s">
        <v>46</v>
      </c>
      <c r="AW4" s="1959" t="s">
        <v>43</v>
      </c>
      <c r="AX4" s="462"/>
      <c r="AY4" s="1959" t="s">
        <v>0</v>
      </c>
      <c r="AZ4" s="1956" t="s">
        <v>54</v>
      </c>
      <c r="BA4" s="1959" t="s">
        <v>1</v>
      </c>
      <c r="BB4" s="1959"/>
      <c r="BC4" s="1959" t="s">
        <v>2</v>
      </c>
      <c r="BD4" s="1956" t="s">
        <v>46</v>
      </c>
      <c r="BE4" s="1959" t="s">
        <v>43</v>
      </c>
      <c r="BF4" s="1959" t="s">
        <v>0</v>
      </c>
      <c r="BG4" s="1956" t="s">
        <v>54</v>
      </c>
      <c r="BH4" s="1959" t="s">
        <v>1</v>
      </c>
      <c r="BI4" s="1959"/>
      <c r="BJ4" s="1959" t="s">
        <v>2</v>
      </c>
      <c r="BK4" s="1956" t="s">
        <v>46</v>
      </c>
      <c r="BL4" s="1959" t="s">
        <v>43</v>
      </c>
      <c r="BM4" s="960"/>
      <c r="BN4" s="1959" t="s">
        <v>0</v>
      </c>
      <c r="BO4" s="1956" t="s">
        <v>54</v>
      </c>
      <c r="BP4" s="1959" t="s">
        <v>1</v>
      </c>
      <c r="BQ4" s="1959"/>
      <c r="BR4" s="1959" t="s">
        <v>2</v>
      </c>
      <c r="BS4" s="1956" t="s">
        <v>46</v>
      </c>
      <c r="BT4" s="1959" t="s">
        <v>43</v>
      </c>
      <c r="BU4" s="1071"/>
      <c r="BV4" s="1959" t="s">
        <v>0</v>
      </c>
      <c r="BW4" s="1956" t="s">
        <v>54</v>
      </c>
      <c r="BX4" s="1958" t="s">
        <v>1</v>
      </c>
      <c r="BY4" s="1958"/>
      <c r="BZ4" s="1959" t="s">
        <v>2</v>
      </c>
      <c r="CA4" s="1956" t="s">
        <v>46</v>
      </c>
      <c r="CB4" s="1961" t="s">
        <v>43</v>
      </c>
      <c r="CC4" s="1071"/>
      <c r="CD4" s="1959" t="s">
        <v>0</v>
      </c>
      <c r="CE4" s="1956" t="s">
        <v>54</v>
      </c>
      <c r="CF4" s="1958" t="s">
        <v>1</v>
      </c>
      <c r="CG4" s="1958"/>
      <c r="CH4" s="1959" t="s">
        <v>2</v>
      </c>
      <c r="CI4" s="1956" t="s">
        <v>46</v>
      </c>
      <c r="CJ4" s="1961" t="s">
        <v>43</v>
      </c>
      <c r="CK4" s="1073"/>
      <c r="CL4" s="1959" t="s">
        <v>0</v>
      </c>
      <c r="CM4" s="1956" t="s">
        <v>54</v>
      </c>
      <c r="CN4" s="1958" t="s">
        <v>1</v>
      </c>
      <c r="CO4" s="1958"/>
      <c r="CP4" s="1959" t="s">
        <v>2</v>
      </c>
      <c r="CQ4" s="1956" t="s">
        <v>46</v>
      </c>
      <c r="CR4" s="1961" t="s">
        <v>43</v>
      </c>
      <c r="CS4" s="435"/>
      <c r="CT4" s="1959" t="s">
        <v>0</v>
      </c>
      <c r="CU4" s="1956" t="s">
        <v>54</v>
      </c>
      <c r="CV4" s="1958" t="s">
        <v>1</v>
      </c>
      <c r="CW4" s="1958"/>
      <c r="CX4" s="1959" t="s">
        <v>2</v>
      </c>
      <c r="CY4" s="1956" t="s">
        <v>46</v>
      </c>
      <c r="CZ4" s="1961" t="s">
        <v>43</v>
      </c>
      <c r="DA4" s="1397"/>
      <c r="DB4" s="1959" t="s">
        <v>0</v>
      </c>
      <c r="DC4" s="1956" t="s">
        <v>54</v>
      </c>
      <c r="DD4" s="1958" t="s">
        <v>1</v>
      </c>
      <c r="DE4" s="1958"/>
      <c r="DF4" s="1959" t="s">
        <v>2</v>
      </c>
      <c r="DG4" s="1956" t="s">
        <v>46</v>
      </c>
      <c r="DH4" s="1961" t="s">
        <v>43</v>
      </c>
      <c r="DI4" s="1748"/>
      <c r="DJ4" s="1959" t="s">
        <v>0</v>
      </c>
      <c r="DK4" s="1956" t="s">
        <v>54</v>
      </c>
      <c r="DL4" s="1958" t="s">
        <v>1</v>
      </c>
      <c r="DM4" s="1958"/>
      <c r="DN4" s="1959" t="s">
        <v>2</v>
      </c>
      <c r="DO4" s="1956" t="s">
        <v>46</v>
      </c>
      <c r="DP4" s="1961" t="s">
        <v>43</v>
      </c>
      <c r="DQ4" s="1052"/>
      <c r="DR4" s="1989"/>
      <c r="DS4" s="1989"/>
      <c r="DT4" s="1399"/>
      <c r="DU4" s="1989"/>
      <c r="DV4" s="1989"/>
      <c r="DW4" s="1855"/>
    </row>
    <row r="5" spans="1:127" s="180" customFormat="1" ht="45.75" customHeight="1" thickBot="1">
      <c r="A5" s="1980"/>
      <c r="B5" s="1996"/>
      <c r="C5" s="304"/>
      <c r="D5" s="1975"/>
      <c r="E5" s="1977"/>
      <c r="F5" s="187" t="s">
        <v>3</v>
      </c>
      <c r="G5" s="187" t="s">
        <v>4</v>
      </c>
      <c r="H5" s="1975"/>
      <c r="I5" s="1977"/>
      <c r="J5" s="2030"/>
      <c r="K5" s="266"/>
      <c r="L5" s="1960"/>
      <c r="M5" s="1957"/>
      <c r="N5" s="767" t="s">
        <v>3</v>
      </c>
      <c r="O5" s="767" t="s">
        <v>4</v>
      </c>
      <c r="P5" s="1960"/>
      <c r="Q5" s="1957"/>
      <c r="R5" s="1960"/>
      <c r="S5" s="767"/>
      <c r="T5" s="1960"/>
      <c r="U5" s="1957"/>
      <c r="V5" s="767" t="s">
        <v>3</v>
      </c>
      <c r="W5" s="767" t="s">
        <v>4</v>
      </c>
      <c r="X5" s="1960"/>
      <c r="Y5" s="1957"/>
      <c r="Z5" s="1960"/>
      <c r="AA5" s="463"/>
      <c r="AB5" s="1960"/>
      <c r="AC5" s="1957"/>
      <c r="AD5" s="767" t="s">
        <v>3</v>
      </c>
      <c r="AE5" s="767" t="s">
        <v>4</v>
      </c>
      <c r="AF5" s="1960"/>
      <c r="AG5" s="1957"/>
      <c r="AH5" s="1960"/>
      <c r="AI5" s="1960"/>
      <c r="AJ5" s="1957"/>
      <c r="AK5" s="767" t="s">
        <v>3</v>
      </c>
      <c r="AL5" s="767" t="s">
        <v>4</v>
      </c>
      <c r="AM5" s="1960"/>
      <c r="AN5" s="1957"/>
      <c r="AO5" s="1960"/>
      <c r="AP5" s="767"/>
      <c r="AQ5" s="1960"/>
      <c r="AR5" s="1957"/>
      <c r="AS5" s="767" t="s">
        <v>3</v>
      </c>
      <c r="AT5" s="767" t="s">
        <v>4</v>
      </c>
      <c r="AU5" s="1960"/>
      <c r="AV5" s="1957"/>
      <c r="AW5" s="1960"/>
      <c r="AX5" s="463"/>
      <c r="AY5" s="1960"/>
      <c r="AZ5" s="1957"/>
      <c r="BA5" s="767" t="s">
        <v>3</v>
      </c>
      <c r="BB5" s="767" t="s">
        <v>4</v>
      </c>
      <c r="BC5" s="1960"/>
      <c r="BD5" s="1957"/>
      <c r="BE5" s="1960"/>
      <c r="BF5" s="1960"/>
      <c r="BG5" s="1957"/>
      <c r="BH5" s="961" t="s">
        <v>3</v>
      </c>
      <c r="BI5" s="961" t="s">
        <v>4</v>
      </c>
      <c r="BJ5" s="1960"/>
      <c r="BK5" s="1957"/>
      <c r="BL5" s="1960"/>
      <c r="BM5" s="961"/>
      <c r="BN5" s="1960"/>
      <c r="BO5" s="1957"/>
      <c r="BP5" s="1072" t="s">
        <v>3</v>
      </c>
      <c r="BQ5" s="1072" t="s">
        <v>4</v>
      </c>
      <c r="BR5" s="1960"/>
      <c r="BS5" s="1957"/>
      <c r="BT5" s="1960"/>
      <c r="BU5" s="1072"/>
      <c r="BV5" s="1960"/>
      <c r="BW5" s="1957"/>
      <c r="BX5" s="1072" t="s">
        <v>3</v>
      </c>
      <c r="BY5" s="1072" t="s">
        <v>4</v>
      </c>
      <c r="BZ5" s="1960"/>
      <c r="CA5" s="1957"/>
      <c r="CB5" s="1962"/>
      <c r="CC5" s="1072"/>
      <c r="CD5" s="1960"/>
      <c r="CE5" s="1957"/>
      <c r="CF5" s="1072" t="s">
        <v>3</v>
      </c>
      <c r="CG5" s="1072" t="s">
        <v>4</v>
      </c>
      <c r="CH5" s="1960"/>
      <c r="CI5" s="1957"/>
      <c r="CJ5" s="1962"/>
      <c r="CK5" s="1074"/>
      <c r="CL5" s="1960"/>
      <c r="CM5" s="1957"/>
      <c r="CN5" s="1072" t="s">
        <v>3</v>
      </c>
      <c r="CO5" s="1072" t="s">
        <v>4</v>
      </c>
      <c r="CP5" s="1960"/>
      <c r="CQ5" s="1957"/>
      <c r="CR5" s="1962"/>
      <c r="CS5" s="467"/>
      <c r="CT5" s="1960"/>
      <c r="CU5" s="1957"/>
      <c r="CV5" s="1072" t="s">
        <v>3</v>
      </c>
      <c r="CW5" s="1072" t="s">
        <v>4</v>
      </c>
      <c r="CX5" s="1960"/>
      <c r="CY5" s="1957"/>
      <c r="CZ5" s="1962"/>
      <c r="DA5" s="1398"/>
      <c r="DB5" s="1960"/>
      <c r="DC5" s="1957"/>
      <c r="DD5" s="1072" t="s">
        <v>3</v>
      </c>
      <c r="DE5" s="1072" t="s">
        <v>4</v>
      </c>
      <c r="DF5" s="1960"/>
      <c r="DG5" s="1957"/>
      <c r="DH5" s="1962"/>
      <c r="DI5" s="1749"/>
      <c r="DJ5" s="1960"/>
      <c r="DK5" s="1957"/>
      <c r="DL5" s="1767" t="s">
        <v>3</v>
      </c>
      <c r="DM5" s="1767" t="s">
        <v>4</v>
      </c>
      <c r="DN5" s="1960"/>
      <c r="DO5" s="1957"/>
      <c r="DP5" s="1962"/>
      <c r="DQ5" s="1051"/>
      <c r="DR5" s="1065" t="s">
        <v>489</v>
      </c>
      <c r="DS5" s="1878" t="s">
        <v>423</v>
      </c>
      <c r="DT5" s="1878"/>
      <c r="DU5" s="1065" t="s">
        <v>489</v>
      </c>
      <c r="DV5" s="1878" t="s">
        <v>423</v>
      </c>
      <c r="DW5" s="1856"/>
    </row>
    <row r="6" spans="1:127" s="180" customFormat="1" ht="8.1" customHeight="1" thickTop="1">
      <c r="A6" s="183"/>
      <c r="B6" s="302"/>
      <c r="C6" s="302"/>
      <c r="D6" s="302"/>
      <c r="E6" s="302"/>
      <c r="F6" s="302"/>
      <c r="G6" s="302"/>
      <c r="H6" s="302"/>
      <c r="I6" s="302"/>
      <c r="J6" s="302"/>
      <c r="K6" s="302"/>
      <c r="L6" s="294"/>
      <c r="M6" s="294"/>
      <c r="N6" s="294"/>
      <c r="O6" s="294"/>
      <c r="P6" s="294"/>
      <c r="Q6" s="294"/>
      <c r="R6" s="294"/>
      <c r="S6" s="294"/>
      <c r="T6" s="294"/>
      <c r="U6" s="294"/>
      <c r="V6" s="294"/>
      <c r="W6" s="294"/>
      <c r="X6" s="294"/>
      <c r="Y6" s="294"/>
      <c r="Z6" s="294"/>
      <c r="AA6" s="294"/>
      <c r="AB6" s="294"/>
      <c r="AC6" s="294"/>
      <c r="AD6" s="294"/>
      <c r="AE6" s="294"/>
      <c r="AF6" s="294"/>
      <c r="AG6" s="294"/>
      <c r="AH6" s="294"/>
      <c r="AI6" s="294"/>
      <c r="AJ6" s="294"/>
      <c r="AK6" s="294"/>
      <c r="AL6" s="294"/>
      <c r="AM6" s="294"/>
      <c r="AN6" s="294"/>
      <c r="AO6" s="294"/>
      <c r="AP6" s="294"/>
      <c r="AQ6" s="294"/>
      <c r="AR6" s="294"/>
      <c r="AS6" s="294"/>
      <c r="AT6" s="294"/>
      <c r="AU6" s="294"/>
      <c r="AV6" s="294"/>
      <c r="AW6" s="294"/>
      <c r="AX6" s="294"/>
      <c r="AY6" s="294"/>
      <c r="AZ6" s="294"/>
      <c r="BA6" s="294"/>
      <c r="BB6" s="294"/>
      <c r="BC6" s="294"/>
      <c r="BD6" s="294"/>
      <c r="BE6" s="294"/>
      <c r="BF6" s="294"/>
      <c r="BG6" s="294"/>
      <c r="BH6" s="294"/>
      <c r="BI6" s="294"/>
      <c r="BJ6" s="294"/>
      <c r="BK6" s="294"/>
      <c r="BL6" s="294"/>
      <c r="BM6" s="294"/>
      <c r="BN6" s="294"/>
      <c r="BO6" s="294"/>
      <c r="BP6" s="294"/>
      <c r="BQ6" s="294"/>
      <c r="BR6" s="294"/>
      <c r="BS6" s="294"/>
      <c r="BT6" s="294"/>
      <c r="BU6" s="294"/>
      <c r="BV6" s="259"/>
      <c r="BW6" s="259"/>
      <c r="BX6" s="259"/>
      <c r="BY6" s="259"/>
      <c r="BZ6" s="259"/>
      <c r="CA6" s="259"/>
      <c r="CB6" s="260"/>
      <c r="CC6" s="294"/>
      <c r="CD6" s="259"/>
      <c r="CE6" s="259"/>
      <c r="CF6" s="259"/>
      <c r="CG6" s="259"/>
      <c r="CH6" s="259"/>
      <c r="CI6" s="259"/>
      <c r="CJ6" s="260"/>
      <c r="CK6" s="260"/>
      <c r="CL6" s="259"/>
      <c r="CM6" s="259"/>
      <c r="CN6" s="259"/>
      <c r="CO6" s="259"/>
      <c r="CP6" s="259"/>
      <c r="CQ6" s="259"/>
      <c r="CR6" s="260"/>
      <c r="CS6" s="259"/>
      <c r="CT6" s="259"/>
      <c r="CU6" s="259"/>
      <c r="CV6" s="259"/>
      <c r="CW6" s="259"/>
      <c r="CX6" s="259"/>
      <c r="CY6" s="259"/>
      <c r="CZ6" s="260"/>
      <c r="DA6" s="929"/>
      <c r="DB6" s="259"/>
      <c r="DC6" s="259"/>
      <c r="DD6" s="259"/>
      <c r="DE6" s="259"/>
      <c r="DF6" s="259"/>
      <c r="DG6" s="259"/>
      <c r="DH6" s="260"/>
      <c r="DI6" s="260"/>
      <c r="DJ6" s="260"/>
      <c r="DK6" s="260"/>
      <c r="DL6" s="260"/>
      <c r="DM6" s="260"/>
      <c r="DN6" s="260"/>
      <c r="DO6" s="260"/>
      <c r="DP6" s="260"/>
      <c r="DQ6" s="260"/>
      <c r="DR6" s="260"/>
      <c r="DS6" s="260"/>
      <c r="DT6" s="260"/>
      <c r="DU6" s="260"/>
      <c r="DV6" s="260"/>
      <c r="DW6" s="260"/>
    </row>
    <row r="7" spans="1:127" s="292" customFormat="1" ht="23.1" customHeight="1">
      <c r="A7" s="894" t="s">
        <v>5</v>
      </c>
      <c r="B7" s="1270">
        <v>23.6</v>
      </c>
      <c r="C7" s="1270"/>
      <c r="D7" s="1270">
        <v>19.8</v>
      </c>
      <c r="E7" s="1270"/>
      <c r="F7" s="1270">
        <v>18.600000000000001</v>
      </c>
      <c r="G7" s="1270">
        <v>20.9</v>
      </c>
      <c r="H7" s="1270">
        <v>2.9</v>
      </c>
      <c r="I7" s="1270"/>
      <c r="J7" s="1294">
        <v>7604</v>
      </c>
      <c r="K7" s="578"/>
      <c r="L7" s="579">
        <v>17.402871275070794</v>
      </c>
      <c r="M7" s="579"/>
      <c r="N7" s="579">
        <v>14.903935654678014</v>
      </c>
      <c r="O7" s="579">
        <v>19.901806895463576</v>
      </c>
      <c r="P7" s="579">
        <v>7.2856505372717502</v>
      </c>
      <c r="Q7" s="579"/>
      <c r="R7" s="581">
        <v>1562</v>
      </c>
      <c r="S7" s="581"/>
      <c r="T7" s="1018">
        <v>17.975758150031531</v>
      </c>
      <c r="U7" s="1018"/>
      <c r="V7" s="1018">
        <v>16.630779397661954</v>
      </c>
      <c r="W7" s="1018">
        <v>19.320736902401109</v>
      </c>
      <c r="X7" s="1018">
        <v>3.813162760171839</v>
      </c>
      <c r="Y7" s="1018"/>
      <c r="Z7" s="1010">
        <v>5880</v>
      </c>
      <c r="AA7" s="895"/>
      <c r="AB7" s="1018">
        <v>18.918499802317545</v>
      </c>
      <c r="AC7" s="1018">
        <v>0.76034497909466048</v>
      </c>
      <c r="AD7" s="1018">
        <v>17.42652794152308</v>
      </c>
      <c r="AE7" s="1018">
        <v>20.410471663112009</v>
      </c>
      <c r="AF7" s="1018">
        <v>4.0190553534351441</v>
      </c>
      <c r="AG7" s="1019">
        <v>4943.04808399999</v>
      </c>
      <c r="AH7" s="1010">
        <v>5373</v>
      </c>
      <c r="AI7" s="1295">
        <v>18.918499802317545</v>
      </c>
      <c r="AJ7" s="1018">
        <v>0.76034497909466048</v>
      </c>
      <c r="AK7" s="1018">
        <v>17.42652794152308</v>
      </c>
      <c r="AL7" s="1018">
        <v>20.410471663112009</v>
      </c>
      <c r="AM7" s="1018">
        <v>4.0190553534351441</v>
      </c>
      <c r="AN7" s="1019">
        <v>4943.04808399999</v>
      </c>
      <c r="AO7" s="1296">
        <v>5373</v>
      </c>
      <c r="AP7" s="581"/>
      <c r="AQ7" s="1018">
        <v>17.975758150031531</v>
      </c>
      <c r="AR7" s="1018"/>
      <c r="AS7" s="1018">
        <v>16.630779397661954</v>
      </c>
      <c r="AT7" s="1018">
        <v>19.320736902401109</v>
      </c>
      <c r="AU7" s="1018">
        <v>3.813162760171839</v>
      </c>
      <c r="AV7" s="1018"/>
      <c r="AW7" s="1010">
        <v>5880</v>
      </c>
      <c r="AX7" s="895"/>
      <c r="AY7" s="1018">
        <v>18.918499802317545</v>
      </c>
      <c r="AZ7" s="1018">
        <v>0.76034497909466048</v>
      </c>
      <c r="BA7" s="1018">
        <v>17.42652794152308</v>
      </c>
      <c r="BB7" s="1018">
        <v>20.410471663112009</v>
      </c>
      <c r="BC7" s="1018">
        <v>4.0190553534351441</v>
      </c>
      <c r="BD7" s="1019">
        <v>4943.04808399999</v>
      </c>
      <c r="BE7" s="1010">
        <v>5373</v>
      </c>
      <c r="BF7" s="1017">
        <v>17.648854984580975</v>
      </c>
      <c r="BG7" s="1018">
        <v>0.74335887874044049</v>
      </c>
      <c r="BH7" s="1018">
        <v>16.190220174986028</v>
      </c>
      <c r="BI7" s="1018">
        <v>19.107489794175923</v>
      </c>
      <c r="BJ7" s="1018">
        <v>4.2119382780915826</v>
      </c>
      <c r="BK7" s="1019">
        <v>4963.6155589999453</v>
      </c>
      <c r="BL7" s="1010">
        <v>5333</v>
      </c>
      <c r="BM7" s="1010"/>
      <c r="BN7" s="1042">
        <v>15.308810003983316</v>
      </c>
      <c r="BO7" s="1020">
        <v>0.65560304179074613</v>
      </c>
      <c r="BP7" s="1020">
        <v>14.022650498795153</v>
      </c>
      <c r="BQ7" s="1020">
        <v>16.594969509171481</v>
      </c>
      <c r="BR7" s="1020">
        <v>4.2825212516202091</v>
      </c>
      <c r="BS7" s="1021">
        <v>5155.7646269999286</v>
      </c>
      <c r="BT7" s="1022">
        <v>5610</v>
      </c>
      <c r="BU7" s="1010"/>
      <c r="BV7" s="690">
        <v>13.70394641386777</v>
      </c>
      <c r="BW7" s="690">
        <v>0.64623134366980772</v>
      </c>
      <c r="BX7" s="690">
        <v>12.436138409614925</v>
      </c>
      <c r="BY7" s="690">
        <v>14.971754418120616</v>
      </c>
      <c r="BZ7" s="690">
        <v>4.7156587172279867</v>
      </c>
      <c r="CA7" s="691">
        <v>4686.2234980000057</v>
      </c>
      <c r="CB7" s="695">
        <v>5149</v>
      </c>
      <c r="CC7" s="1584"/>
      <c r="CD7" s="689">
        <v>15.2886408917359</v>
      </c>
      <c r="CE7" s="690">
        <v>0.66524753358250788</v>
      </c>
      <c r="CF7" s="690">
        <v>13.983646618096044</v>
      </c>
      <c r="CG7" s="690">
        <v>16.593635165375755</v>
      </c>
      <c r="CH7" s="690">
        <v>4.3512535763862425</v>
      </c>
      <c r="CI7" s="691">
        <v>5212.9476559999703</v>
      </c>
      <c r="CJ7" s="695">
        <v>5535</v>
      </c>
      <c r="CK7" s="695"/>
      <c r="CL7" s="689">
        <v>15.474186759028299</v>
      </c>
      <c r="CM7" s="690">
        <v>0.40567051855926728</v>
      </c>
      <c r="CN7" s="690">
        <v>14.678778981768509</v>
      </c>
      <c r="CO7" s="690">
        <v>16.269594536288089</v>
      </c>
      <c r="CP7" s="690">
        <v>2.6215950788016813</v>
      </c>
      <c r="CQ7" s="691">
        <v>6925.5283440000067</v>
      </c>
      <c r="CR7" s="695">
        <v>14123</v>
      </c>
      <c r="CS7" s="1389"/>
      <c r="CT7" s="689">
        <v>14.962971301473333</v>
      </c>
      <c r="CU7" s="690">
        <v>0.42699699033100236</v>
      </c>
      <c r="CV7" s="690">
        <v>14.125745272049887</v>
      </c>
      <c r="CW7" s="690">
        <v>15.800197330896779</v>
      </c>
      <c r="CX7" s="690">
        <v>2.8536911668670912</v>
      </c>
      <c r="CY7" s="691">
        <v>6991.7630190000355</v>
      </c>
      <c r="CZ7" s="695">
        <v>12211</v>
      </c>
      <c r="DA7" s="690"/>
      <c r="DB7" s="689">
        <v>14.415208201014917</v>
      </c>
      <c r="DC7" s="690">
        <v>0.43625760197603192</v>
      </c>
      <c r="DD7" s="690">
        <v>13.559825469937106</v>
      </c>
      <c r="DE7" s="690">
        <v>15.270590932092729</v>
      </c>
      <c r="DF7" s="690">
        <v>3.0263704546793626</v>
      </c>
      <c r="DG7" s="691">
        <v>6665.0086950000241</v>
      </c>
      <c r="DH7" s="695">
        <v>12827</v>
      </c>
      <c r="DI7" s="695"/>
      <c r="DJ7" s="689">
        <v>14.063410428357939</v>
      </c>
      <c r="DK7" s="690">
        <v>0.3903201501701572</v>
      </c>
      <c r="DL7" s="690">
        <v>13.298083622819984</v>
      </c>
      <c r="DM7" s="690">
        <v>14.828737233895895</v>
      </c>
      <c r="DN7" s="690">
        <v>2.7754302710465049</v>
      </c>
      <c r="DO7" s="690">
        <v>6057.0749630000028</v>
      </c>
      <c r="DP7" s="695">
        <v>13121</v>
      </c>
      <c r="DQ7" s="1825"/>
      <c r="DR7" s="690">
        <v>-1.2</v>
      </c>
      <c r="DS7" s="690">
        <v>-0.3</v>
      </c>
      <c r="DT7" s="690"/>
      <c r="DU7" s="690" t="s">
        <v>258</v>
      </c>
      <c r="DV7" s="690" t="s">
        <v>258</v>
      </c>
      <c r="DW7" s="690"/>
    </row>
    <row r="8" spans="1:127" s="292" customFormat="1" ht="5.0999999999999996" customHeight="1">
      <c r="A8" s="1179"/>
      <c r="B8" s="1273"/>
      <c r="C8" s="1273"/>
      <c r="D8" s="1273"/>
      <c r="E8" s="1273"/>
      <c r="F8" s="1273"/>
      <c r="G8" s="1273"/>
      <c r="H8" s="1273"/>
      <c r="I8" s="1273"/>
      <c r="J8" s="1297"/>
      <c r="K8" s="587"/>
      <c r="L8" s="588"/>
      <c r="M8" s="588"/>
      <c r="N8" s="588"/>
      <c r="O8" s="588"/>
      <c r="P8" s="588"/>
      <c r="Q8" s="588"/>
      <c r="R8" s="590"/>
      <c r="S8" s="590"/>
      <c r="T8" s="1024"/>
      <c r="U8" s="1024"/>
      <c r="V8" s="1024"/>
      <c r="W8" s="1024"/>
      <c r="X8" s="1024"/>
      <c r="Y8" s="1024"/>
      <c r="Z8" s="1014"/>
      <c r="AA8" s="627"/>
      <c r="AB8" s="1024"/>
      <c r="AC8" s="1024"/>
      <c r="AD8" s="1024"/>
      <c r="AE8" s="1024"/>
      <c r="AF8" s="1024"/>
      <c r="AG8" s="1025"/>
      <c r="AH8" s="1014"/>
      <c r="AI8" s="1024"/>
      <c r="AJ8" s="1024"/>
      <c r="AK8" s="1024"/>
      <c r="AL8" s="1024"/>
      <c r="AM8" s="1024"/>
      <c r="AN8" s="1025"/>
      <c r="AO8" s="1298"/>
      <c r="AP8" s="590"/>
      <c r="AQ8" s="1024"/>
      <c r="AR8" s="1024"/>
      <c r="AS8" s="1024"/>
      <c r="AT8" s="1024"/>
      <c r="AU8" s="1024"/>
      <c r="AV8" s="1024"/>
      <c r="AW8" s="1014"/>
      <c r="AX8" s="627"/>
      <c r="AY8" s="1024"/>
      <c r="AZ8" s="1024"/>
      <c r="BA8" s="1024"/>
      <c r="BB8" s="1024"/>
      <c r="BC8" s="1024"/>
      <c r="BD8" s="1025"/>
      <c r="BE8" s="1014"/>
      <c r="BF8" s="1023"/>
      <c r="BG8" s="1024"/>
      <c r="BH8" s="1024"/>
      <c r="BI8" s="1024"/>
      <c r="BJ8" s="1024"/>
      <c r="BK8" s="1025"/>
      <c r="BL8" s="1014"/>
      <c r="BM8" s="1014"/>
      <c r="BN8" s="1044"/>
      <c r="BO8" s="1026"/>
      <c r="BP8" s="1026"/>
      <c r="BQ8" s="1026"/>
      <c r="BR8" s="1026"/>
      <c r="BS8" s="1027"/>
      <c r="BT8" s="1028"/>
      <c r="BU8" s="1014"/>
      <c r="BV8" s="697"/>
      <c r="BW8" s="697"/>
      <c r="BX8" s="697"/>
      <c r="BY8" s="697"/>
      <c r="BZ8" s="697"/>
      <c r="CA8" s="703"/>
      <c r="CB8" s="703"/>
      <c r="CC8" s="1585"/>
      <c r="CD8" s="696"/>
      <c r="CE8" s="697"/>
      <c r="CF8" s="697"/>
      <c r="CG8" s="697"/>
      <c r="CH8" s="697"/>
      <c r="CI8" s="703"/>
      <c r="CJ8" s="703"/>
      <c r="CK8" s="703"/>
      <c r="CL8" s="696"/>
      <c r="CM8" s="697"/>
      <c r="CN8" s="697"/>
      <c r="CO8" s="697"/>
      <c r="CP8" s="697"/>
      <c r="CQ8" s="703"/>
      <c r="CR8" s="703"/>
      <c r="CS8" s="798"/>
      <c r="CT8" s="696"/>
      <c r="CU8" s="697"/>
      <c r="CV8" s="697"/>
      <c r="CW8" s="697"/>
      <c r="CX8" s="697"/>
      <c r="CY8" s="703"/>
      <c r="CZ8" s="703"/>
      <c r="DA8" s="697"/>
      <c r="DB8" s="696"/>
      <c r="DC8" s="697"/>
      <c r="DD8" s="697"/>
      <c r="DE8" s="697"/>
      <c r="DF8" s="697"/>
      <c r="DG8" s="703"/>
      <c r="DH8" s="703"/>
      <c r="DI8" s="703"/>
      <c r="DJ8" s="696"/>
      <c r="DK8" s="697"/>
      <c r="DL8" s="697"/>
      <c r="DM8" s="697"/>
      <c r="DN8" s="697"/>
      <c r="DO8" s="697"/>
      <c r="DP8" s="703"/>
      <c r="DQ8" s="1826"/>
      <c r="DR8" s="697"/>
      <c r="DS8" s="697"/>
      <c r="DT8" s="697"/>
      <c r="DU8" s="697"/>
      <c r="DV8" s="697"/>
      <c r="DW8" s="697"/>
    </row>
    <row r="9" spans="1:127" s="180" customFormat="1" ht="20.25" customHeight="1">
      <c r="A9" s="1771" t="s">
        <v>19</v>
      </c>
      <c r="B9" s="1276">
        <v>32.154340836012722</v>
      </c>
      <c r="C9" s="1276"/>
      <c r="D9" s="1276">
        <v>20.810810810810874</v>
      </c>
      <c r="E9" s="1276"/>
      <c r="F9" s="1276">
        <v>15.019421548567225</v>
      </c>
      <c r="G9" s="1276">
        <v>28.096988143790895</v>
      </c>
      <c r="H9" s="1276">
        <v>16.000082560022243</v>
      </c>
      <c r="I9" s="1276"/>
      <c r="J9" s="1299">
        <v>370</v>
      </c>
      <c r="K9" s="609"/>
      <c r="L9" s="593">
        <v>23.761726454076541</v>
      </c>
      <c r="M9" s="593">
        <v>2.7379590625044603</v>
      </c>
      <c r="N9" s="593">
        <v>18.39031826472597</v>
      </c>
      <c r="O9" s="593">
        <v>29.133134643427113</v>
      </c>
      <c r="P9" s="593">
        <v>11.522559473092238</v>
      </c>
      <c r="Q9" s="593">
        <v>126.78555599999989</v>
      </c>
      <c r="R9" s="597">
        <v>312</v>
      </c>
      <c r="S9" s="597"/>
      <c r="T9" s="593">
        <v>27.788602235023106</v>
      </c>
      <c r="U9" s="593"/>
      <c r="V9" s="593">
        <v>20.029543891815806</v>
      </c>
      <c r="W9" s="593">
        <v>35.547660578230406</v>
      </c>
      <c r="X9" s="593">
        <v>14.22982145721411</v>
      </c>
      <c r="Y9" s="593"/>
      <c r="Z9" s="597">
        <v>266</v>
      </c>
      <c r="AA9" s="593"/>
      <c r="AB9" s="593">
        <v>18.733399795166957</v>
      </c>
      <c r="AC9" s="593">
        <v>2.6994889626510998</v>
      </c>
      <c r="AD9" s="593">
        <v>13.436381097685345</v>
      </c>
      <c r="AE9" s="593">
        <v>24.030418492648565</v>
      </c>
      <c r="AF9" s="593">
        <v>14.410032306829553</v>
      </c>
      <c r="AG9" s="596">
        <v>80.035909999999959</v>
      </c>
      <c r="AH9" s="597">
        <v>246</v>
      </c>
      <c r="AI9" s="593">
        <v>23.45646202522299</v>
      </c>
      <c r="AJ9" s="593">
        <v>2.4094216477951869</v>
      </c>
      <c r="AK9" s="593">
        <v>18.730558037946658</v>
      </c>
      <c r="AL9" s="593">
        <v>28.182366012499326</v>
      </c>
      <c r="AM9" s="593">
        <v>10.271888596005269</v>
      </c>
      <c r="AN9" s="596">
        <v>167.2940700000002</v>
      </c>
      <c r="AO9" s="779">
        <v>512</v>
      </c>
      <c r="AP9" s="597"/>
      <c r="AQ9" s="593">
        <v>27.788602235023106</v>
      </c>
      <c r="AR9" s="593"/>
      <c r="AS9" s="593">
        <v>20.029543891815806</v>
      </c>
      <c r="AT9" s="593">
        <v>35.547660578230406</v>
      </c>
      <c r="AU9" s="593">
        <v>14.22982145721411</v>
      </c>
      <c r="AV9" s="593"/>
      <c r="AW9" s="597">
        <v>266</v>
      </c>
      <c r="AX9" s="593"/>
      <c r="AY9" s="593">
        <v>18.733399795166957</v>
      </c>
      <c r="AZ9" s="593">
        <v>2.6994889626510998</v>
      </c>
      <c r="BA9" s="593">
        <v>13.436381097685345</v>
      </c>
      <c r="BB9" s="593">
        <v>24.030418492648565</v>
      </c>
      <c r="BC9" s="593">
        <v>14.410032306829553</v>
      </c>
      <c r="BD9" s="596">
        <v>80.035909999999959</v>
      </c>
      <c r="BE9" s="597">
        <v>246</v>
      </c>
      <c r="BF9" s="744">
        <v>21.399593749740994</v>
      </c>
      <c r="BG9" s="593">
        <v>3.4311424272163347</v>
      </c>
      <c r="BH9" s="593">
        <v>14.666932145569358</v>
      </c>
      <c r="BI9" s="593">
        <v>28.132255353912626</v>
      </c>
      <c r="BJ9" s="593">
        <v>16.033680205998596</v>
      </c>
      <c r="BK9" s="596">
        <v>81.207579000000067</v>
      </c>
      <c r="BL9" s="597">
        <v>256</v>
      </c>
      <c r="BM9" s="597"/>
      <c r="BN9" s="882">
        <v>24.242872731115803</v>
      </c>
      <c r="BO9" s="780">
        <v>2.7675666398075323</v>
      </c>
      <c r="BP9" s="780">
        <v>18.81347122878682</v>
      </c>
      <c r="BQ9" s="780">
        <v>29.672274233444785</v>
      </c>
      <c r="BR9" s="780">
        <v>11.416001191374287</v>
      </c>
      <c r="BS9" s="599">
        <v>95.850530000000148</v>
      </c>
      <c r="BT9" s="966">
        <v>257</v>
      </c>
      <c r="BU9" s="597"/>
      <c r="BV9" s="702" t="s">
        <v>305</v>
      </c>
      <c r="BW9" s="702">
        <v>2.3943822057861497</v>
      </c>
      <c r="BX9" s="702">
        <v>10.435057228393967</v>
      </c>
      <c r="BY9" s="702">
        <v>19.829887595171463</v>
      </c>
      <c r="BZ9" s="702">
        <v>15.822808994000168</v>
      </c>
      <c r="CA9" s="708">
        <v>83.257372999999816</v>
      </c>
      <c r="CB9" s="708">
        <v>225</v>
      </c>
      <c r="CC9" s="707"/>
      <c r="CD9" s="704" t="s">
        <v>380</v>
      </c>
      <c r="CE9" s="702">
        <v>3.5441363664735324</v>
      </c>
      <c r="CF9" s="702">
        <v>15.087418151035276</v>
      </c>
      <c r="CG9" s="702">
        <v>28.992250351884323</v>
      </c>
      <c r="CH9" s="702">
        <v>16.08059446381176</v>
      </c>
      <c r="CI9" s="708">
        <v>89.279096999999908</v>
      </c>
      <c r="CJ9" s="708">
        <v>226</v>
      </c>
      <c r="CK9" s="708"/>
      <c r="CL9" s="704">
        <v>14.510170343713352</v>
      </c>
      <c r="CM9" s="702">
        <v>1.3768028481587826</v>
      </c>
      <c r="CN9" s="702">
        <v>11.810640446721512</v>
      </c>
      <c r="CO9" s="702">
        <v>17.209700240705192</v>
      </c>
      <c r="CP9" s="702">
        <v>9.4885367679731871</v>
      </c>
      <c r="CQ9" s="708">
        <v>121.26910699999992</v>
      </c>
      <c r="CR9" s="708">
        <v>571</v>
      </c>
      <c r="CS9" s="701"/>
      <c r="CT9" s="704">
        <v>16.207664745913767</v>
      </c>
      <c r="CU9" s="702">
        <v>2.0088336489933258</v>
      </c>
      <c r="CV9" s="702">
        <v>12.268883307629741</v>
      </c>
      <c r="CW9" s="702">
        <v>20.146446184197796</v>
      </c>
      <c r="CX9" s="702">
        <v>12.394343543537248</v>
      </c>
      <c r="CY9" s="708">
        <v>114.16339300000014</v>
      </c>
      <c r="CZ9" s="708">
        <v>472</v>
      </c>
      <c r="DA9" s="702"/>
      <c r="DB9" s="704">
        <v>15.896661977881188</v>
      </c>
      <c r="DC9" s="702">
        <v>2.1485893224669779</v>
      </c>
      <c r="DD9" s="702">
        <v>11.683861572130557</v>
      </c>
      <c r="DE9" s="702">
        <v>20.109462383631818</v>
      </c>
      <c r="DF9" s="702">
        <v>13.515977916977487</v>
      </c>
      <c r="DG9" s="708">
        <v>97.368498000000017</v>
      </c>
      <c r="DH9" s="708">
        <v>511</v>
      </c>
      <c r="DI9" s="708"/>
      <c r="DJ9" s="704">
        <v>12.927898193177068</v>
      </c>
      <c r="DK9" s="702">
        <v>1.7868685497104315</v>
      </c>
      <c r="DL9" s="702">
        <v>9.4242656021618281</v>
      </c>
      <c r="DM9" s="702">
        <v>16.431530784192304</v>
      </c>
      <c r="DN9" s="702">
        <v>13.82180245396335</v>
      </c>
      <c r="DO9" s="702">
        <v>102.96897300000012</v>
      </c>
      <c r="DP9" s="708">
        <v>535</v>
      </c>
      <c r="DQ9" s="1827"/>
      <c r="DR9" s="702">
        <v>-9.1</v>
      </c>
      <c r="DS9" s="702">
        <v>-3</v>
      </c>
      <c r="DT9" s="702"/>
      <c r="DU9" s="702" t="s">
        <v>438</v>
      </c>
      <c r="DV9" s="702" t="s">
        <v>258</v>
      </c>
      <c r="DW9" s="702"/>
    </row>
    <row r="10" spans="1:127" s="180" customFormat="1" ht="20.25" customHeight="1">
      <c r="A10" s="1772" t="s">
        <v>20</v>
      </c>
      <c r="B10" s="1277">
        <v>21.8</v>
      </c>
      <c r="C10" s="1277"/>
      <c r="D10" s="1277">
        <v>18.7</v>
      </c>
      <c r="E10" s="1277"/>
      <c r="F10" s="1277">
        <v>14.3</v>
      </c>
      <c r="G10" s="1277">
        <v>24.1</v>
      </c>
      <c r="H10" s="1277">
        <v>13.3</v>
      </c>
      <c r="I10" s="1277"/>
      <c r="J10" s="1300">
        <v>278</v>
      </c>
      <c r="K10" s="629"/>
      <c r="L10" s="634">
        <v>13.925914984110438</v>
      </c>
      <c r="M10" s="630">
        <v>2.3019297661277847</v>
      </c>
      <c r="N10" s="630">
        <v>9.4099218246734573</v>
      </c>
      <c r="O10" s="630">
        <v>18.441908143547415</v>
      </c>
      <c r="P10" s="630">
        <v>16.529827797701639</v>
      </c>
      <c r="Q10" s="630">
        <v>275.78875099999976</v>
      </c>
      <c r="R10" s="632">
        <v>273</v>
      </c>
      <c r="S10" s="632"/>
      <c r="T10" s="630">
        <v>14.236506245508249</v>
      </c>
      <c r="U10" s="630"/>
      <c r="V10" s="630">
        <v>10.396405194781048</v>
      </c>
      <c r="W10" s="630">
        <v>18.076607296235451</v>
      </c>
      <c r="X10" s="630">
        <v>13.746633866912376</v>
      </c>
      <c r="Y10" s="630"/>
      <c r="Z10" s="632">
        <v>230</v>
      </c>
      <c r="AA10" s="630"/>
      <c r="AB10" s="630">
        <v>17.50014944394977</v>
      </c>
      <c r="AC10" s="630">
        <v>3.1253830956420279</v>
      </c>
      <c r="AD10" s="630">
        <v>11.367428427691078</v>
      </c>
      <c r="AE10" s="630">
        <v>23.632870460208462</v>
      </c>
      <c r="AF10" s="630">
        <v>17.859179463879091</v>
      </c>
      <c r="AG10" s="631">
        <v>176.85560399999994</v>
      </c>
      <c r="AH10" s="632">
        <v>207</v>
      </c>
      <c r="AI10" s="630">
        <v>15.712971976269415</v>
      </c>
      <c r="AJ10" s="630">
        <v>1.8769485800325496</v>
      </c>
      <c r="AK10" s="630">
        <v>12.031474889030454</v>
      </c>
      <c r="AL10" s="630">
        <v>19.394469063508378</v>
      </c>
      <c r="AM10" s="630">
        <v>11.945216874740305</v>
      </c>
      <c r="AN10" s="631">
        <v>390.92921499999989</v>
      </c>
      <c r="AO10" s="803">
        <v>437</v>
      </c>
      <c r="AP10" s="632"/>
      <c r="AQ10" s="630">
        <v>14.236506245508249</v>
      </c>
      <c r="AR10" s="630"/>
      <c r="AS10" s="630">
        <v>10.396405194781048</v>
      </c>
      <c r="AT10" s="630">
        <v>18.076607296235451</v>
      </c>
      <c r="AU10" s="630">
        <v>13.746633866912376</v>
      </c>
      <c r="AV10" s="630"/>
      <c r="AW10" s="632">
        <v>230</v>
      </c>
      <c r="AX10" s="630"/>
      <c r="AY10" s="630">
        <v>17.50014944394977</v>
      </c>
      <c r="AZ10" s="630">
        <v>3.1253830956420279</v>
      </c>
      <c r="BA10" s="630">
        <v>11.367428427691078</v>
      </c>
      <c r="BB10" s="630">
        <v>23.632870460208462</v>
      </c>
      <c r="BC10" s="630">
        <v>17.859179463879091</v>
      </c>
      <c r="BD10" s="631">
        <v>176.85560399999994</v>
      </c>
      <c r="BE10" s="632">
        <v>207</v>
      </c>
      <c r="BF10" s="735">
        <v>12.649520547422638</v>
      </c>
      <c r="BG10" s="630">
        <v>2.1708167713797333</v>
      </c>
      <c r="BH10" s="630">
        <v>8.3898971023482449</v>
      </c>
      <c r="BI10" s="630">
        <v>16.909143992497032</v>
      </c>
      <c r="BJ10" s="630">
        <v>17.161257323875731</v>
      </c>
      <c r="BK10" s="631">
        <v>207.08825999999985</v>
      </c>
      <c r="BL10" s="632">
        <v>227</v>
      </c>
      <c r="BM10" s="632"/>
      <c r="BN10" s="735">
        <v>18.707501781823545</v>
      </c>
      <c r="BO10" s="804">
        <v>2.9610391453957146</v>
      </c>
      <c r="BP10" s="804">
        <v>12.898546668249672</v>
      </c>
      <c r="BQ10" s="804">
        <v>24.516456895397415</v>
      </c>
      <c r="BR10" s="804">
        <v>15.828084262286158</v>
      </c>
      <c r="BS10" s="635">
        <v>246.09619999999987</v>
      </c>
      <c r="BT10" s="967">
        <v>248</v>
      </c>
      <c r="BU10" s="632"/>
      <c r="BV10" s="730" t="s">
        <v>306</v>
      </c>
      <c r="BW10" s="730">
        <v>2.857511667694582</v>
      </c>
      <c r="BX10" s="730">
        <v>11.604497549239168</v>
      </c>
      <c r="BY10" s="730">
        <v>22.816507613548737</v>
      </c>
      <c r="BZ10" s="730">
        <v>16.603301700113047</v>
      </c>
      <c r="CA10" s="736">
        <v>204.40022499999972</v>
      </c>
      <c r="CB10" s="736">
        <v>241</v>
      </c>
      <c r="CC10" s="733"/>
      <c r="CD10" s="737" t="s">
        <v>195</v>
      </c>
      <c r="CE10" s="730">
        <v>2.6261537912998842</v>
      </c>
      <c r="CF10" s="730">
        <v>10.691961454704741</v>
      </c>
      <c r="CG10" s="730">
        <v>20.995241020096465</v>
      </c>
      <c r="CH10" s="992">
        <v>16.575485282352048</v>
      </c>
      <c r="CI10" s="736">
        <v>206.04935400000036</v>
      </c>
      <c r="CJ10" s="736">
        <v>236</v>
      </c>
      <c r="CK10" s="708"/>
      <c r="CL10" s="737">
        <v>16.91911182982825</v>
      </c>
      <c r="CM10" s="730">
        <v>2.0058294610013374</v>
      </c>
      <c r="CN10" s="730">
        <v>12.986234580568187</v>
      </c>
      <c r="CO10" s="730">
        <v>20.851989079088316</v>
      </c>
      <c r="CP10" s="992">
        <v>11.855406366338196</v>
      </c>
      <c r="CQ10" s="736">
        <v>244.06449000000003</v>
      </c>
      <c r="CR10" s="736">
        <v>461</v>
      </c>
      <c r="CS10" s="734"/>
      <c r="CT10" s="737">
        <v>17.889763368883678</v>
      </c>
      <c r="CU10" s="730">
        <v>2.2792279656726246</v>
      </c>
      <c r="CV10" s="730">
        <v>13.420811542380784</v>
      </c>
      <c r="CW10" s="730">
        <v>22.358715195386576</v>
      </c>
      <c r="CX10" s="992">
        <v>12.740403093519781</v>
      </c>
      <c r="CY10" s="736">
        <v>252.95401100000015</v>
      </c>
      <c r="CZ10" s="736">
        <v>414</v>
      </c>
      <c r="DA10" s="992"/>
      <c r="DB10" s="737">
        <v>15.416562128883454</v>
      </c>
      <c r="DC10" s="730">
        <v>1.7902993479832974</v>
      </c>
      <c r="DD10" s="730">
        <v>11.906271101773948</v>
      </c>
      <c r="DE10" s="730">
        <v>18.926853155992962</v>
      </c>
      <c r="DF10" s="992">
        <v>11.612831272084396</v>
      </c>
      <c r="DG10" s="736">
        <v>201.37455899999961</v>
      </c>
      <c r="DH10" s="736">
        <v>408</v>
      </c>
      <c r="DI10" s="708"/>
      <c r="DJ10" s="737">
        <v>18.611266399341943</v>
      </c>
      <c r="DK10" s="730">
        <v>1.9298045186815604</v>
      </c>
      <c r="DL10" s="730">
        <v>14.82736970082045</v>
      </c>
      <c r="DM10" s="730">
        <v>22.395163097863438</v>
      </c>
      <c r="DN10" s="730">
        <v>10.369012388914031</v>
      </c>
      <c r="DO10" s="730">
        <v>196.27837899999969</v>
      </c>
      <c r="DP10" s="736">
        <v>444</v>
      </c>
      <c r="DQ10" s="745"/>
      <c r="DR10" s="992">
        <v>2.8</v>
      </c>
      <c r="DS10" s="992">
        <v>3.2</v>
      </c>
      <c r="DT10" s="992"/>
      <c r="DU10" s="730" t="s">
        <v>258</v>
      </c>
      <c r="DV10" s="992" t="s">
        <v>258</v>
      </c>
      <c r="DW10" s="730"/>
    </row>
    <row r="11" spans="1:127" s="180" customFormat="1" ht="20.25" customHeight="1">
      <c r="A11" s="1772" t="s">
        <v>44</v>
      </c>
      <c r="B11" s="1277">
        <v>31.6</v>
      </c>
      <c r="C11" s="1277"/>
      <c r="D11" s="1277">
        <v>29.1</v>
      </c>
      <c r="E11" s="1277"/>
      <c r="F11" s="1277">
        <v>23.5</v>
      </c>
      <c r="G11" s="1277">
        <v>35.4</v>
      </c>
      <c r="H11" s="1277">
        <v>10.5</v>
      </c>
      <c r="I11" s="1277"/>
      <c r="J11" s="1300">
        <v>375</v>
      </c>
      <c r="K11" s="629"/>
      <c r="L11" s="630">
        <v>23.857001624114289</v>
      </c>
      <c r="M11" s="630">
        <v>3.3757701378772156</v>
      </c>
      <c r="N11" s="630">
        <v>17.234317007576401</v>
      </c>
      <c r="O11" s="630">
        <v>30.479686240652175</v>
      </c>
      <c r="P11" s="630">
        <v>14.150018477028725</v>
      </c>
      <c r="Q11" s="630">
        <v>145.96140599999993</v>
      </c>
      <c r="R11" s="632">
        <v>305</v>
      </c>
      <c r="S11" s="632"/>
      <c r="T11" s="630">
        <v>18.218065995635527</v>
      </c>
      <c r="U11" s="630"/>
      <c r="V11" s="630">
        <v>13.043124889153809</v>
      </c>
      <c r="W11" s="630">
        <v>23.393007102117245</v>
      </c>
      <c r="X11" s="630">
        <v>14.476390061033293</v>
      </c>
      <c r="Y11" s="630"/>
      <c r="Z11" s="632">
        <v>221</v>
      </c>
      <c r="AA11" s="630"/>
      <c r="AB11" s="630">
        <v>16.267288882700885</v>
      </c>
      <c r="AC11" s="630">
        <v>2.9521722297066662</v>
      </c>
      <c r="AD11" s="630">
        <v>10.474447454082934</v>
      </c>
      <c r="AE11" s="630">
        <v>22.060130311318833</v>
      </c>
      <c r="AF11" s="630">
        <v>18.147905597509208</v>
      </c>
      <c r="AG11" s="631">
        <v>96.429958999999869</v>
      </c>
      <c r="AH11" s="632">
        <v>201</v>
      </c>
      <c r="AI11" s="630">
        <v>17.243513530347887</v>
      </c>
      <c r="AJ11" s="630">
        <v>2.1854710332756322</v>
      </c>
      <c r="AK11" s="630">
        <v>12.95687226119291</v>
      </c>
      <c r="AL11" s="630">
        <v>21.530154799502867</v>
      </c>
      <c r="AM11" s="630">
        <v>12.674163124755818</v>
      </c>
      <c r="AN11" s="631">
        <v>193.02537699999993</v>
      </c>
      <c r="AO11" s="803">
        <v>422</v>
      </c>
      <c r="AP11" s="632"/>
      <c r="AQ11" s="630">
        <v>18.218065995635527</v>
      </c>
      <c r="AR11" s="630"/>
      <c r="AS11" s="630">
        <v>13.043124889153809</v>
      </c>
      <c r="AT11" s="630">
        <v>23.393007102117245</v>
      </c>
      <c r="AU11" s="630">
        <v>14.476390061033293</v>
      </c>
      <c r="AV11" s="630"/>
      <c r="AW11" s="632">
        <v>221</v>
      </c>
      <c r="AX11" s="630"/>
      <c r="AY11" s="630">
        <v>16.267288882700885</v>
      </c>
      <c r="AZ11" s="630">
        <v>2.9521722297066662</v>
      </c>
      <c r="BA11" s="630">
        <v>10.474447454082934</v>
      </c>
      <c r="BB11" s="630">
        <v>22.060130311318833</v>
      </c>
      <c r="BC11" s="630">
        <v>18.147905597509208</v>
      </c>
      <c r="BD11" s="631">
        <v>96.429958999999869</v>
      </c>
      <c r="BE11" s="632">
        <v>201</v>
      </c>
      <c r="BF11" s="735">
        <v>10.357554016178394</v>
      </c>
      <c r="BG11" s="630">
        <v>2.3014515433143612</v>
      </c>
      <c r="BH11" s="630">
        <v>5.8415962067250957</v>
      </c>
      <c r="BI11" s="630">
        <v>14.873511825631693</v>
      </c>
      <c r="BJ11" s="630">
        <v>22.220029359436769</v>
      </c>
      <c r="BK11" s="631">
        <v>89.225120000000089</v>
      </c>
      <c r="BL11" s="632">
        <v>184</v>
      </c>
      <c r="BM11" s="632"/>
      <c r="BN11" s="885">
        <v>19.167626572112521</v>
      </c>
      <c r="BO11" s="804">
        <v>2.8214117648470158</v>
      </c>
      <c r="BP11" s="804">
        <v>13.632591912273446</v>
      </c>
      <c r="BQ11" s="804">
        <v>24.702661231951595</v>
      </c>
      <c r="BR11" s="804">
        <v>14.719672016941116</v>
      </c>
      <c r="BS11" s="635">
        <v>88.99140399999996</v>
      </c>
      <c r="BT11" s="967">
        <v>188</v>
      </c>
      <c r="BU11" s="632"/>
      <c r="BV11" s="730" t="s">
        <v>307</v>
      </c>
      <c r="BW11" s="730">
        <v>3.9699980374176649</v>
      </c>
      <c r="BX11" s="730">
        <v>13.056059754420282</v>
      </c>
      <c r="BY11" s="730">
        <v>28.633129291542335</v>
      </c>
      <c r="BZ11" s="730">
        <v>19.045695674438353</v>
      </c>
      <c r="CA11" s="736">
        <v>58.497372000000006</v>
      </c>
      <c r="CB11" s="736">
        <v>156</v>
      </c>
      <c r="CC11" s="733"/>
      <c r="CD11" s="737" t="s">
        <v>225</v>
      </c>
      <c r="CE11" s="730">
        <v>3.5000908992167541</v>
      </c>
      <c r="CF11" s="730">
        <v>10.111597578783917</v>
      </c>
      <c r="CG11" s="730">
        <v>23.843624681836207</v>
      </c>
      <c r="CH11" s="992">
        <v>20.615921005329518</v>
      </c>
      <c r="CI11" s="736">
        <v>72.324597999999966</v>
      </c>
      <c r="CJ11" s="736">
        <v>167</v>
      </c>
      <c r="CK11" s="708"/>
      <c r="CL11" s="737">
        <v>18.084517730855566</v>
      </c>
      <c r="CM11" s="730">
        <v>1.8566111638689093</v>
      </c>
      <c r="CN11" s="730">
        <v>14.444216324844156</v>
      </c>
      <c r="CO11" s="730">
        <v>21.72481913686698</v>
      </c>
      <c r="CP11" s="992">
        <v>10.266301769834778</v>
      </c>
      <c r="CQ11" s="736">
        <v>107.35669199999995</v>
      </c>
      <c r="CR11" s="736">
        <v>462</v>
      </c>
      <c r="CS11" s="734"/>
      <c r="CT11" s="737">
        <v>17.866697210743453</v>
      </c>
      <c r="CU11" s="730">
        <v>2.0915773916612759</v>
      </c>
      <c r="CV11" s="730">
        <v>13.765677591155567</v>
      </c>
      <c r="CW11" s="730">
        <v>21.967716830331341</v>
      </c>
      <c r="CX11" s="992">
        <v>11.706569865658137</v>
      </c>
      <c r="CY11" s="736">
        <v>113.18288299999992</v>
      </c>
      <c r="CZ11" s="736">
        <v>431</v>
      </c>
      <c r="DA11" s="992"/>
      <c r="DB11" s="737">
        <v>20.813237500190461</v>
      </c>
      <c r="DC11" s="730">
        <v>2.0301697679917732</v>
      </c>
      <c r="DD11" s="730">
        <v>16.832625694618272</v>
      </c>
      <c r="DE11" s="730">
        <v>24.793849305762652</v>
      </c>
      <c r="DF11" s="992">
        <v>9.7542238105590027</v>
      </c>
      <c r="DG11" s="736">
        <v>115.13539399999991</v>
      </c>
      <c r="DH11" s="736">
        <v>462</v>
      </c>
      <c r="DI11" s="708"/>
      <c r="DJ11" s="737">
        <v>15.366725692017877</v>
      </c>
      <c r="DK11" s="730">
        <v>1.9709005906553267</v>
      </c>
      <c r="DL11" s="730">
        <v>11.502249178515966</v>
      </c>
      <c r="DM11" s="730">
        <v>19.231202205519789</v>
      </c>
      <c r="DN11" s="730">
        <v>12.825768027336466</v>
      </c>
      <c r="DO11" s="730">
        <v>85.402851999999996</v>
      </c>
      <c r="DP11" s="736">
        <v>419</v>
      </c>
      <c r="DQ11" s="745"/>
      <c r="DR11" s="702">
        <v>-1.6</v>
      </c>
      <c r="DS11" s="702">
        <v>-5.4</v>
      </c>
      <c r="DT11" s="702"/>
      <c r="DU11" s="702" t="s">
        <v>258</v>
      </c>
      <c r="DV11" s="702" t="s">
        <v>438</v>
      </c>
      <c r="DW11" s="702"/>
    </row>
    <row r="12" spans="1:127" s="180" customFormat="1" ht="20.25" customHeight="1">
      <c r="A12" s="1772" t="s">
        <v>21</v>
      </c>
      <c r="B12" s="1277">
        <v>27.051671732522948</v>
      </c>
      <c r="C12" s="1277"/>
      <c r="D12" s="1277">
        <v>13.274336283185811</v>
      </c>
      <c r="E12" s="1277"/>
      <c r="F12" s="1277">
        <v>10.205787999127971</v>
      </c>
      <c r="G12" s="1277">
        <v>17.089902777660573</v>
      </c>
      <c r="H12" s="1277">
        <v>13.147178575170818</v>
      </c>
      <c r="I12" s="1277"/>
      <c r="J12" s="1300">
        <v>226</v>
      </c>
      <c r="K12" s="629"/>
      <c r="L12" s="634">
        <v>14.491380056048561</v>
      </c>
      <c r="M12" s="630">
        <v>2.3989713943655766</v>
      </c>
      <c r="N12" s="630">
        <v>9.7850077913273736</v>
      </c>
      <c r="O12" s="630">
        <v>19.197752320769748</v>
      </c>
      <c r="P12" s="630">
        <v>16.554471589917821</v>
      </c>
      <c r="Q12" s="630">
        <v>240.64286399999949</v>
      </c>
      <c r="R12" s="632">
        <v>276</v>
      </c>
      <c r="S12" s="632"/>
      <c r="T12" s="630">
        <v>10.968848005959909</v>
      </c>
      <c r="U12" s="630"/>
      <c r="V12" s="630">
        <v>4.788277647631527</v>
      </c>
      <c r="W12" s="630">
        <v>17.149418364288294</v>
      </c>
      <c r="X12" s="630">
        <v>28.716048091156875</v>
      </c>
      <c r="Y12" s="630"/>
      <c r="Z12" s="632">
        <v>162</v>
      </c>
      <c r="AA12" s="630"/>
      <c r="AB12" s="630">
        <v>10.994606171059495</v>
      </c>
      <c r="AC12" s="630">
        <v>2.8058210884519394</v>
      </c>
      <c r="AD12" s="630">
        <v>5.4889393678427663</v>
      </c>
      <c r="AE12" s="630">
        <v>16.500272974276225</v>
      </c>
      <c r="AF12" s="630">
        <v>25.519978112881841</v>
      </c>
      <c r="AG12" s="631">
        <v>192.02333099999998</v>
      </c>
      <c r="AH12" s="632">
        <v>165</v>
      </c>
      <c r="AI12" s="634">
        <v>10.981667016611629</v>
      </c>
      <c r="AJ12" s="630">
        <v>2.0414438285264946</v>
      </c>
      <c r="AK12" s="630">
        <v>6.977524554513967</v>
      </c>
      <c r="AL12" s="630">
        <v>14.985809478709292</v>
      </c>
      <c r="AM12" s="630">
        <v>18.589562271724915</v>
      </c>
      <c r="AN12" s="631">
        <v>385.84636500000073</v>
      </c>
      <c r="AO12" s="803">
        <v>327</v>
      </c>
      <c r="AP12" s="632"/>
      <c r="AQ12" s="630">
        <v>10.968848005959909</v>
      </c>
      <c r="AR12" s="630"/>
      <c r="AS12" s="630">
        <v>4.788277647631527</v>
      </c>
      <c r="AT12" s="630">
        <v>17.149418364288294</v>
      </c>
      <c r="AU12" s="630">
        <v>28.716048091156875</v>
      </c>
      <c r="AV12" s="630"/>
      <c r="AW12" s="632">
        <v>162</v>
      </c>
      <c r="AX12" s="630"/>
      <c r="AY12" s="630">
        <v>10.994606171059495</v>
      </c>
      <c r="AZ12" s="630">
        <v>2.8058210884519394</v>
      </c>
      <c r="BA12" s="630">
        <v>5.4889393678427663</v>
      </c>
      <c r="BB12" s="630">
        <v>16.500272974276225</v>
      </c>
      <c r="BC12" s="630">
        <v>25.519978112881841</v>
      </c>
      <c r="BD12" s="631">
        <v>192.02333099999998</v>
      </c>
      <c r="BE12" s="632">
        <v>165</v>
      </c>
      <c r="BF12" s="735">
        <v>7.5400625918360848</v>
      </c>
      <c r="BG12" s="630">
        <v>2.3994318779039849</v>
      </c>
      <c r="BH12" s="630">
        <v>2.8318456585927443</v>
      </c>
      <c r="BI12" s="630">
        <v>12.248279525079425</v>
      </c>
      <c r="BJ12" s="630">
        <v>31.822439783218009</v>
      </c>
      <c r="BK12" s="631">
        <v>182.74747500000001</v>
      </c>
      <c r="BL12" s="632">
        <v>157</v>
      </c>
      <c r="BM12" s="632"/>
      <c r="BN12" s="735">
        <v>6.7392625497388154</v>
      </c>
      <c r="BO12" s="804">
        <v>1.9933434826346506</v>
      </c>
      <c r="BP12" s="804">
        <v>2.8287290349877816</v>
      </c>
      <c r="BQ12" s="804">
        <v>10.64979606448985</v>
      </c>
      <c r="BR12" s="804">
        <v>29.578065373219566</v>
      </c>
      <c r="BS12" s="635">
        <v>189.7622759999999</v>
      </c>
      <c r="BT12" s="967">
        <v>188</v>
      </c>
      <c r="BU12" s="632"/>
      <c r="BV12" s="730" t="s">
        <v>308</v>
      </c>
      <c r="BW12" s="730">
        <v>3.1101803276258759</v>
      </c>
      <c r="BX12" s="730">
        <v>7.1649410062486663</v>
      </c>
      <c r="BY12" s="730">
        <v>19.368346342925001</v>
      </c>
      <c r="BZ12" s="730">
        <v>23.44361093818808</v>
      </c>
      <c r="CA12" s="736">
        <v>169.47575099999978</v>
      </c>
      <c r="CB12" s="736">
        <v>157</v>
      </c>
      <c r="CC12" s="733"/>
      <c r="CD12" s="737" t="s">
        <v>381</v>
      </c>
      <c r="CE12" s="730">
        <v>3.1484553422412618</v>
      </c>
      <c r="CF12" s="730">
        <v>6.1550499441119095</v>
      </c>
      <c r="CG12" s="730">
        <v>18.507493162681399</v>
      </c>
      <c r="CH12" s="992">
        <v>25.532284554823693</v>
      </c>
      <c r="CI12" s="736">
        <v>193.26246199999986</v>
      </c>
      <c r="CJ12" s="736">
        <v>172</v>
      </c>
      <c r="CK12" s="708"/>
      <c r="CL12" s="737">
        <v>20.559942293397761</v>
      </c>
      <c r="CM12" s="730">
        <v>1.7249573060335317</v>
      </c>
      <c r="CN12" s="730">
        <v>17.177777719218295</v>
      </c>
      <c r="CO12" s="730">
        <v>23.942106867577223</v>
      </c>
      <c r="CP12" s="992">
        <v>8.3898937137943843</v>
      </c>
      <c r="CQ12" s="736">
        <v>229.69295499999956</v>
      </c>
      <c r="CR12" s="736">
        <v>490</v>
      </c>
      <c r="CS12" s="734"/>
      <c r="CT12" s="737">
        <v>19.99004574246829</v>
      </c>
      <c r="CU12" s="730">
        <v>2.0186565330261237</v>
      </c>
      <c r="CV12" s="730">
        <v>16.032004275700476</v>
      </c>
      <c r="CW12" s="730">
        <v>23.948087209236103</v>
      </c>
      <c r="CX12" s="992">
        <v>10.098308723413998</v>
      </c>
      <c r="CY12" s="736">
        <v>270.77659900000043</v>
      </c>
      <c r="CZ12" s="736">
        <v>447</v>
      </c>
      <c r="DA12" s="992"/>
      <c r="DB12" s="737">
        <v>20.695829909049916</v>
      </c>
      <c r="DC12" s="730">
        <v>1.9122391686927087</v>
      </c>
      <c r="DD12" s="730">
        <v>16.946447995287421</v>
      </c>
      <c r="DE12" s="730">
        <v>24.445211822812407</v>
      </c>
      <c r="DF12" s="992">
        <v>9.2397317580220388</v>
      </c>
      <c r="DG12" s="736">
        <v>281.41532499999994</v>
      </c>
      <c r="DH12" s="736">
        <v>468</v>
      </c>
      <c r="DI12" s="708"/>
      <c r="DJ12" s="737">
        <v>11.667449268380251</v>
      </c>
      <c r="DK12" s="730">
        <v>1.516555252021409</v>
      </c>
      <c r="DL12" s="730">
        <v>8.6938380265692068</v>
      </c>
      <c r="DM12" s="730">
        <v>14.641060510191295</v>
      </c>
      <c r="DN12" s="730">
        <v>12.998173097965799</v>
      </c>
      <c r="DO12" s="730">
        <v>250.85770099999985</v>
      </c>
      <c r="DP12" s="736">
        <v>476</v>
      </c>
      <c r="DQ12" s="745"/>
      <c r="DR12" s="992">
        <v>-0.6</v>
      </c>
      <c r="DS12" s="992">
        <v>-9</v>
      </c>
      <c r="DT12" s="992"/>
      <c r="DU12" s="730" t="s">
        <v>258</v>
      </c>
      <c r="DV12" s="992" t="s">
        <v>437</v>
      </c>
      <c r="DW12" s="730"/>
    </row>
    <row r="13" spans="1:127" s="180" customFormat="1" ht="20.25" customHeight="1">
      <c r="A13" s="1772" t="s">
        <v>22</v>
      </c>
      <c r="B13" s="1277">
        <v>31.6</v>
      </c>
      <c r="C13" s="1277"/>
      <c r="D13" s="1277">
        <v>25.4</v>
      </c>
      <c r="E13" s="1277"/>
      <c r="F13" s="1277">
        <v>20.3</v>
      </c>
      <c r="G13" s="1277">
        <v>31.2</v>
      </c>
      <c r="H13" s="1277">
        <v>11</v>
      </c>
      <c r="I13" s="1277"/>
      <c r="J13" s="1300">
        <v>433</v>
      </c>
      <c r="K13" s="629"/>
      <c r="L13" s="630">
        <v>21.817014302456091</v>
      </c>
      <c r="M13" s="630">
        <v>2.7798484303042397</v>
      </c>
      <c r="N13" s="630">
        <v>16.363426325858939</v>
      </c>
      <c r="O13" s="630">
        <v>27.270602279053236</v>
      </c>
      <c r="P13" s="630">
        <v>12.741653792614937</v>
      </c>
      <c r="Q13" s="630">
        <v>231.77417999999875</v>
      </c>
      <c r="R13" s="632">
        <v>346</v>
      </c>
      <c r="S13" s="632"/>
      <c r="T13" s="630">
        <v>18.706161555599781</v>
      </c>
      <c r="U13" s="630"/>
      <c r="V13" s="630">
        <v>13.853522119521353</v>
      </c>
      <c r="W13" s="630">
        <v>23.558800991678211</v>
      </c>
      <c r="X13" s="630">
        <v>13.220579081044439</v>
      </c>
      <c r="Y13" s="630"/>
      <c r="Z13" s="632">
        <v>248</v>
      </c>
      <c r="AA13" s="630"/>
      <c r="AB13" s="630">
        <v>18.629318669238025</v>
      </c>
      <c r="AC13" s="630">
        <v>2.37379774814901</v>
      </c>
      <c r="AD13" s="630">
        <v>13.971381100330024</v>
      </c>
      <c r="AE13" s="630">
        <v>23.287256238146028</v>
      </c>
      <c r="AF13" s="630">
        <v>12.742268197219598</v>
      </c>
      <c r="AG13" s="631">
        <v>153.61966000000007</v>
      </c>
      <c r="AH13" s="632">
        <v>247</v>
      </c>
      <c r="AI13" s="630">
        <v>18.66693246584973</v>
      </c>
      <c r="AJ13" s="630">
        <v>1.7753615671934035</v>
      </c>
      <c r="AK13" s="630">
        <v>15.184690859473292</v>
      </c>
      <c r="AL13" s="630">
        <v>22.149174072226163</v>
      </c>
      <c r="AM13" s="630">
        <v>9.5107301129488935</v>
      </c>
      <c r="AN13" s="631">
        <v>300.91389199999998</v>
      </c>
      <c r="AO13" s="803">
        <v>495</v>
      </c>
      <c r="AP13" s="632"/>
      <c r="AQ13" s="630">
        <v>18.706161555599781</v>
      </c>
      <c r="AR13" s="630"/>
      <c r="AS13" s="630">
        <v>13.853522119521353</v>
      </c>
      <c r="AT13" s="630">
        <v>23.558800991678211</v>
      </c>
      <c r="AU13" s="630">
        <v>13.220579081044439</v>
      </c>
      <c r="AV13" s="630"/>
      <c r="AW13" s="632">
        <v>248</v>
      </c>
      <c r="AX13" s="630"/>
      <c r="AY13" s="630">
        <v>18.629318669238025</v>
      </c>
      <c r="AZ13" s="630">
        <v>2.37379774814901</v>
      </c>
      <c r="BA13" s="630">
        <v>13.971381100330024</v>
      </c>
      <c r="BB13" s="630">
        <v>23.287256238146028</v>
      </c>
      <c r="BC13" s="630">
        <v>12.742268197219598</v>
      </c>
      <c r="BD13" s="631">
        <v>153.61966000000007</v>
      </c>
      <c r="BE13" s="632">
        <v>247</v>
      </c>
      <c r="BF13" s="735">
        <v>16.345824740857982</v>
      </c>
      <c r="BG13" s="630">
        <v>2.5890035849800879</v>
      </c>
      <c r="BH13" s="630">
        <v>11.265626119141272</v>
      </c>
      <c r="BI13" s="630">
        <v>21.426023362574693</v>
      </c>
      <c r="BJ13" s="630">
        <v>15.83892906002241</v>
      </c>
      <c r="BK13" s="631">
        <v>158.91278300000025</v>
      </c>
      <c r="BL13" s="632">
        <v>248</v>
      </c>
      <c r="BM13" s="632"/>
      <c r="BN13" s="885">
        <v>17.872210677044112</v>
      </c>
      <c r="BO13" s="804">
        <v>2.5570710272550619</v>
      </c>
      <c r="BP13" s="804">
        <v>12.855758651192964</v>
      </c>
      <c r="BQ13" s="804">
        <v>22.88866270289526</v>
      </c>
      <c r="BR13" s="804">
        <v>14.307525092793815</v>
      </c>
      <c r="BS13" s="635">
        <v>176.75440700000001</v>
      </c>
      <c r="BT13" s="967">
        <v>239</v>
      </c>
      <c r="BU13" s="632"/>
      <c r="BV13" s="730" t="s">
        <v>309</v>
      </c>
      <c r="BW13" s="730">
        <v>3.6865595759008571</v>
      </c>
      <c r="BX13" s="730">
        <v>14.967025073921874</v>
      </c>
      <c r="BY13" s="730">
        <v>29.431967959360723</v>
      </c>
      <c r="BZ13" s="730">
        <v>16.606500841752514</v>
      </c>
      <c r="CA13" s="736">
        <v>135.49365399999994</v>
      </c>
      <c r="CB13" s="736">
        <v>236</v>
      </c>
      <c r="CC13" s="733"/>
      <c r="CD13" s="737" t="s">
        <v>306</v>
      </c>
      <c r="CE13" s="730">
        <v>2.789530052133439</v>
      </c>
      <c r="CF13" s="730">
        <v>11.733999867803732</v>
      </c>
      <c r="CG13" s="730">
        <v>22.678259140969267</v>
      </c>
      <c r="CH13" s="992">
        <v>16.212420413447902</v>
      </c>
      <c r="CI13" s="736">
        <v>98.842705999999936</v>
      </c>
      <c r="CJ13" s="736">
        <v>180</v>
      </c>
      <c r="CK13" s="708"/>
      <c r="CL13" s="737">
        <v>26.110282226171748</v>
      </c>
      <c r="CM13" s="730">
        <v>1.8660967189321302</v>
      </c>
      <c r="CN13" s="730">
        <v>22.451382268074997</v>
      </c>
      <c r="CO13" s="730">
        <v>29.769182184268505</v>
      </c>
      <c r="CP13" s="992">
        <v>7.1469802691816202</v>
      </c>
      <c r="CQ13" s="736">
        <v>109.92612700000002</v>
      </c>
      <c r="CR13" s="736">
        <v>541</v>
      </c>
      <c r="CS13" s="734"/>
      <c r="CT13" s="737">
        <v>24.706796374899888</v>
      </c>
      <c r="CU13" s="730">
        <v>2.1628557816386142</v>
      </c>
      <c r="CV13" s="730">
        <v>20.466019040911803</v>
      </c>
      <c r="CW13" s="730">
        <v>28.947573708887969</v>
      </c>
      <c r="CX13" s="992">
        <v>8.7540923915004267</v>
      </c>
      <c r="CY13" s="736">
        <v>131.44619200000022</v>
      </c>
      <c r="CZ13" s="736">
        <v>495</v>
      </c>
      <c r="DA13" s="992"/>
      <c r="DB13" s="737">
        <v>20.11584016925773</v>
      </c>
      <c r="DC13" s="730">
        <v>2.0029419900130843</v>
      </c>
      <c r="DD13" s="730">
        <v>16.188614645054844</v>
      </c>
      <c r="DE13" s="730">
        <v>24.043065693460612</v>
      </c>
      <c r="DF13" s="992">
        <v>9.9570386976632683</v>
      </c>
      <c r="DG13" s="736">
        <v>124.95786299999986</v>
      </c>
      <c r="DH13" s="736">
        <v>490</v>
      </c>
      <c r="DI13" s="708"/>
      <c r="DJ13" s="737">
        <v>18.269143929519341</v>
      </c>
      <c r="DK13" s="730">
        <v>1.9305529804325841</v>
      </c>
      <c r="DL13" s="730">
        <v>14.483779672019073</v>
      </c>
      <c r="DM13" s="730">
        <v>22.054508187019607</v>
      </c>
      <c r="DN13" s="730">
        <v>10.567287596400126</v>
      </c>
      <c r="DO13" s="730">
        <v>125.09785400000023</v>
      </c>
      <c r="DP13" s="736">
        <v>522</v>
      </c>
      <c r="DQ13" s="745"/>
      <c r="DR13" s="992">
        <v>1.1000000000000001</v>
      </c>
      <c r="DS13" s="992">
        <v>-1.8</v>
      </c>
      <c r="DT13" s="992"/>
      <c r="DU13" s="730" t="s">
        <v>258</v>
      </c>
      <c r="DV13" s="992" t="s">
        <v>258</v>
      </c>
      <c r="DW13" s="730"/>
    </row>
    <row r="14" spans="1:127" s="180" customFormat="1" ht="20.25" customHeight="1">
      <c r="A14" s="1772" t="s">
        <v>23</v>
      </c>
      <c r="B14" s="1277">
        <v>26.4</v>
      </c>
      <c r="C14" s="1277"/>
      <c r="D14" s="1277">
        <v>29.1</v>
      </c>
      <c r="E14" s="1277"/>
      <c r="F14" s="1277">
        <v>23.6</v>
      </c>
      <c r="G14" s="1277">
        <v>35.200000000000003</v>
      </c>
      <c r="H14" s="1277">
        <v>10.199999999999999</v>
      </c>
      <c r="I14" s="1277"/>
      <c r="J14" s="1300">
        <v>265</v>
      </c>
      <c r="K14" s="629"/>
      <c r="L14" s="630">
        <v>21.783553435428573</v>
      </c>
      <c r="M14" s="630">
        <v>2.3862809647120518</v>
      </c>
      <c r="N14" s="630">
        <v>17.102077626867313</v>
      </c>
      <c r="O14" s="630">
        <v>26.465029243989829</v>
      </c>
      <c r="P14" s="630">
        <v>10.954507361645719</v>
      </c>
      <c r="Q14" s="630">
        <v>466.47163099999864</v>
      </c>
      <c r="R14" s="632">
        <v>289</v>
      </c>
      <c r="S14" s="632"/>
      <c r="T14" s="630">
        <v>15.974449735763136</v>
      </c>
      <c r="U14" s="630"/>
      <c r="V14" s="630">
        <v>11.835702342872839</v>
      </c>
      <c r="W14" s="630">
        <v>20.113197128653432</v>
      </c>
      <c r="X14" s="630">
        <v>13.203836832521482</v>
      </c>
      <c r="Y14" s="630"/>
      <c r="Z14" s="632">
        <v>271</v>
      </c>
      <c r="AA14" s="630"/>
      <c r="AB14" s="630">
        <v>15.428118164048671</v>
      </c>
      <c r="AC14" s="630">
        <v>2.6879185232579883</v>
      </c>
      <c r="AD14" s="630">
        <v>10.153803331873181</v>
      </c>
      <c r="AE14" s="630">
        <v>20.702432996224161</v>
      </c>
      <c r="AF14" s="630">
        <v>17.422205966256488</v>
      </c>
      <c r="AG14" s="631">
        <v>307.55046400000032</v>
      </c>
      <c r="AH14" s="632">
        <v>249</v>
      </c>
      <c r="AI14" s="630">
        <v>15.717399737303566</v>
      </c>
      <c r="AJ14" s="630">
        <v>1.7142420277338251</v>
      </c>
      <c r="AK14" s="630">
        <v>12.355039628421284</v>
      </c>
      <c r="AL14" s="630">
        <v>19.079759846185848</v>
      </c>
      <c r="AM14" s="630">
        <v>10.906651586046101</v>
      </c>
      <c r="AN14" s="631">
        <v>653.66477100000009</v>
      </c>
      <c r="AO14" s="803">
        <v>520</v>
      </c>
      <c r="AP14" s="632"/>
      <c r="AQ14" s="630">
        <v>15.974449735763136</v>
      </c>
      <c r="AR14" s="630"/>
      <c r="AS14" s="630">
        <v>11.835702342872839</v>
      </c>
      <c r="AT14" s="630">
        <v>20.113197128653432</v>
      </c>
      <c r="AU14" s="630">
        <v>13.203836832521482</v>
      </c>
      <c r="AV14" s="630"/>
      <c r="AW14" s="632">
        <v>271</v>
      </c>
      <c r="AX14" s="630"/>
      <c r="AY14" s="630">
        <v>15.428118164048671</v>
      </c>
      <c r="AZ14" s="630">
        <v>2.6879185232579883</v>
      </c>
      <c r="BA14" s="630">
        <v>10.153803331873181</v>
      </c>
      <c r="BB14" s="630">
        <v>20.702432996224161</v>
      </c>
      <c r="BC14" s="630">
        <v>17.422205966256488</v>
      </c>
      <c r="BD14" s="631">
        <v>307.55046400000032</v>
      </c>
      <c r="BE14" s="632">
        <v>249</v>
      </c>
      <c r="BF14" s="735">
        <v>10.848446409800761</v>
      </c>
      <c r="BG14" s="630">
        <v>2.2529699142297148</v>
      </c>
      <c r="BH14" s="630">
        <v>6.4276202976086303</v>
      </c>
      <c r="BI14" s="630">
        <v>15.269272521992894</v>
      </c>
      <c r="BJ14" s="630">
        <v>20.76767335269615</v>
      </c>
      <c r="BK14" s="631">
        <v>258.16952899999967</v>
      </c>
      <c r="BL14" s="632">
        <v>208</v>
      </c>
      <c r="BM14" s="632"/>
      <c r="BN14" s="735">
        <v>9.9424312056557032</v>
      </c>
      <c r="BO14" s="804">
        <v>2.3833508610101464</v>
      </c>
      <c r="BP14" s="804">
        <v>5.2667827283184154</v>
      </c>
      <c r="BQ14" s="804">
        <v>14.61807968299299</v>
      </c>
      <c r="BR14" s="804">
        <v>23.971509701313185</v>
      </c>
      <c r="BS14" s="635">
        <v>284.56267300000002</v>
      </c>
      <c r="BT14" s="967">
        <v>225</v>
      </c>
      <c r="BU14" s="632"/>
      <c r="BV14" s="730" t="s">
        <v>156</v>
      </c>
      <c r="BW14" s="730">
        <v>2.0698987028820883</v>
      </c>
      <c r="BX14" s="730">
        <v>7.8803027215874604</v>
      </c>
      <c r="BY14" s="730">
        <v>16.001958129398659</v>
      </c>
      <c r="BZ14" s="730">
        <v>17.334193909004391</v>
      </c>
      <c r="CA14" s="736">
        <v>235.88001300000016</v>
      </c>
      <c r="CB14" s="736">
        <v>198</v>
      </c>
      <c r="CC14" s="733"/>
      <c r="CD14" s="737" t="s">
        <v>381</v>
      </c>
      <c r="CE14" s="730">
        <v>2.5392698129052627</v>
      </c>
      <c r="CF14" s="730">
        <v>7.3533932251298744</v>
      </c>
      <c r="CG14" s="730">
        <v>17.315797887414675</v>
      </c>
      <c r="CH14" s="992">
        <v>20.586567279978766</v>
      </c>
      <c r="CI14" s="736">
        <v>241.83525000000049</v>
      </c>
      <c r="CJ14" s="736">
        <v>189</v>
      </c>
      <c r="CK14" s="708"/>
      <c r="CL14" s="737">
        <v>10.099600763566292</v>
      </c>
      <c r="CM14" s="730">
        <v>1.5058953724868356</v>
      </c>
      <c r="CN14" s="730">
        <v>7.1469561019095158</v>
      </c>
      <c r="CO14" s="730">
        <v>13.052245425223067</v>
      </c>
      <c r="CP14" s="992">
        <v>14.910444558553875</v>
      </c>
      <c r="CQ14" s="736">
        <v>382.58682599999969</v>
      </c>
      <c r="CR14" s="736">
        <v>444</v>
      </c>
      <c r="CS14" s="734"/>
      <c r="CT14" s="737" t="s">
        <v>337</v>
      </c>
      <c r="CU14" s="730">
        <v>1.9977876056444206</v>
      </c>
      <c r="CV14" s="730">
        <v>9.1881522352595812</v>
      </c>
      <c r="CW14" s="730">
        <v>17.022398483264638</v>
      </c>
      <c r="CX14" s="992">
        <v>15.244148259979069</v>
      </c>
      <c r="CY14" s="736">
        <v>349.44746099999946</v>
      </c>
      <c r="CZ14" s="736">
        <v>366</v>
      </c>
      <c r="DA14" s="992"/>
      <c r="DB14" s="737">
        <v>13.846044250965525</v>
      </c>
      <c r="DC14" s="730">
        <v>1.638141053480759</v>
      </c>
      <c r="DD14" s="730">
        <v>10.634094334516766</v>
      </c>
      <c r="DE14" s="730">
        <v>17.057994167414286</v>
      </c>
      <c r="DF14" s="992">
        <v>11.831112365299038</v>
      </c>
      <c r="DG14" s="736">
        <v>320.957381</v>
      </c>
      <c r="DH14" s="736">
        <v>397</v>
      </c>
      <c r="DI14" s="708"/>
      <c r="DJ14" s="737">
        <v>11.907058577294215</v>
      </c>
      <c r="DK14" s="730">
        <v>1.598160940343333</v>
      </c>
      <c r="DL14" s="730">
        <v>8.7734376082633041</v>
      </c>
      <c r="DM14" s="730">
        <v>15.040679546325128</v>
      </c>
      <c r="DN14" s="730">
        <v>13.421962527260048</v>
      </c>
      <c r="DO14" s="730">
        <v>293.39236699999981</v>
      </c>
      <c r="DP14" s="736">
        <v>474</v>
      </c>
      <c r="DQ14" s="745"/>
      <c r="DR14" s="992">
        <v>-0.4</v>
      </c>
      <c r="DS14" s="992">
        <v>-1.9</v>
      </c>
      <c r="DT14" s="992"/>
      <c r="DU14" s="730" t="s">
        <v>258</v>
      </c>
      <c r="DV14" s="992" t="s">
        <v>258</v>
      </c>
      <c r="DW14" s="730"/>
    </row>
    <row r="15" spans="1:127" s="180" customFormat="1" ht="20.25" customHeight="1">
      <c r="A15" s="1773" t="s">
        <v>329</v>
      </c>
      <c r="B15" s="1277"/>
      <c r="C15" s="1277"/>
      <c r="D15" s="1277"/>
      <c r="E15" s="1277"/>
      <c r="F15" s="1277"/>
      <c r="G15" s="1277"/>
      <c r="H15" s="1277"/>
      <c r="I15" s="1277"/>
      <c r="J15" s="1300"/>
      <c r="K15" s="629"/>
      <c r="L15" s="630" t="s">
        <v>330</v>
      </c>
      <c r="M15" s="630" t="s">
        <v>330</v>
      </c>
      <c r="N15" s="630" t="s">
        <v>330</v>
      </c>
      <c r="O15" s="630" t="s">
        <v>330</v>
      </c>
      <c r="P15" s="630" t="s">
        <v>330</v>
      </c>
      <c r="Q15" s="630" t="s">
        <v>330</v>
      </c>
      <c r="R15" s="632" t="s">
        <v>330</v>
      </c>
      <c r="S15" s="632" t="s">
        <v>330</v>
      </c>
      <c r="T15" s="630" t="s">
        <v>330</v>
      </c>
      <c r="U15" s="630" t="s">
        <v>330</v>
      </c>
      <c r="V15" s="630" t="s">
        <v>330</v>
      </c>
      <c r="W15" s="630" t="s">
        <v>330</v>
      </c>
      <c r="X15" s="630" t="s">
        <v>330</v>
      </c>
      <c r="Y15" s="630" t="s">
        <v>330</v>
      </c>
      <c r="Z15" s="632" t="s">
        <v>330</v>
      </c>
      <c r="AA15" s="630" t="s">
        <v>330</v>
      </c>
      <c r="AB15" s="630" t="s">
        <v>330</v>
      </c>
      <c r="AC15" s="630" t="s">
        <v>330</v>
      </c>
      <c r="AD15" s="630" t="s">
        <v>330</v>
      </c>
      <c r="AE15" s="630" t="s">
        <v>330</v>
      </c>
      <c r="AF15" s="630" t="s">
        <v>330</v>
      </c>
      <c r="AG15" s="631" t="s">
        <v>330</v>
      </c>
      <c r="AH15" s="632" t="s">
        <v>330</v>
      </c>
      <c r="AI15" s="630" t="s">
        <v>330</v>
      </c>
      <c r="AJ15" s="630" t="s">
        <v>330</v>
      </c>
      <c r="AK15" s="630" t="s">
        <v>330</v>
      </c>
      <c r="AL15" s="630" t="s">
        <v>330</v>
      </c>
      <c r="AM15" s="630" t="s">
        <v>330</v>
      </c>
      <c r="AN15" s="631" t="s">
        <v>330</v>
      </c>
      <c r="AO15" s="803" t="s">
        <v>330</v>
      </c>
      <c r="AP15" s="632" t="s">
        <v>330</v>
      </c>
      <c r="AQ15" s="630" t="s">
        <v>330</v>
      </c>
      <c r="AR15" s="630" t="s">
        <v>330</v>
      </c>
      <c r="AS15" s="630" t="s">
        <v>330</v>
      </c>
      <c r="AT15" s="630" t="s">
        <v>330</v>
      </c>
      <c r="AU15" s="630" t="s">
        <v>330</v>
      </c>
      <c r="AV15" s="630" t="s">
        <v>330</v>
      </c>
      <c r="AW15" s="632" t="s">
        <v>330</v>
      </c>
      <c r="AX15" s="630" t="s">
        <v>330</v>
      </c>
      <c r="AY15" s="630" t="s">
        <v>330</v>
      </c>
      <c r="AZ15" s="630" t="s">
        <v>330</v>
      </c>
      <c r="BA15" s="630" t="s">
        <v>330</v>
      </c>
      <c r="BB15" s="630" t="s">
        <v>330</v>
      </c>
      <c r="BC15" s="630" t="s">
        <v>330</v>
      </c>
      <c r="BD15" s="631" t="s">
        <v>330</v>
      </c>
      <c r="BE15" s="632" t="s">
        <v>330</v>
      </c>
      <c r="BF15" s="735" t="s">
        <v>330</v>
      </c>
      <c r="BG15" s="630" t="s">
        <v>330</v>
      </c>
      <c r="BH15" s="630" t="s">
        <v>330</v>
      </c>
      <c r="BI15" s="630" t="s">
        <v>330</v>
      </c>
      <c r="BJ15" s="630" t="s">
        <v>330</v>
      </c>
      <c r="BK15" s="631" t="s">
        <v>330</v>
      </c>
      <c r="BL15" s="632" t="s">
        <v>330</v>
      </c>
      <c r="BM15" s="632" t="s">
        <v>330</v>
      </c>
      <c r="BN15" s="735" t="s">
        <v>330</v>
      </c>
      <c r="BO15" s="804" t="s">
        <v>330</v>
      </c>
      <c r="BP15" s="804" t="s">
        <v>330</v>
      </c>
      <c r="BQ15" s="804" t="s">
        <v>330</v>
      </c>
      <c r="BR15" s="804" t="s">
        <v>330</v>
      </c>
      <c r="BS15" s="635" t="s">
        <v>330</v>
      </c>
      <c r="BT15" s="967" t="s">
        <v>330</v>
      </c>
      <c r="BU15" s="632" t="s">
        <v>330</v>
      </c>
      <c r="BV15" s="730" t="s">
        <v>330</v>
      </c>
      <c r="BW15" s="730" t="s">
        <v>330</v>
      </c>
      <c r="BX15" s="730" t="s">
        <v>330</v>
      </c>
      <c r="BY15" s="730" t="s">
        <v>330</v>
      </c>
      <c r="BZ15" s="730" t="s">
        <v>330</v>
      </c>
      <c r="CA15" s="736" t="s">
        <v>330</v>
      </c>
      <c r="CB15" s="736" t="s">
        <v>330</v>
      </c>
      <c r="CC15" s="733"/>
      <c r="CD15" s="737" t="s">
        <v>332</v>
      </c>
      <c r="CE15" s="730">
        <v>2.604265935202569</v>
      </c>
      <c r="CF15" s="730">
        <v>8.6302311946072745</v>
      </c>
      <c r="CG15" s="730">
        <v>18.847637380760961</v>
      </c>
      <c r="CH15" s="992">
        <v>18.955370778191217</v>
      </c>
      <c r="CI15" s="736">
        <v>160.0795049999999</v>
      </c>
      <c r="CJ15" s="736">
        <v>176</v>
      </c>
      <c r="CK15" s="708"/>
      <c r="CL15" s="737">
        <v>9.3194714738989504</v>
      </c>
      <c r="CM15" s="730">
        <v>1.2259172240881195</v>
      </c>
      <c r="CN15" s="730">
        <v>6.9157865875052096</v>
      </c>
      <c r="CO15" s="730">
        <v>11.723156360292691</v>
      </c>
      <c r="CP15" s="992">
        <v>13.154364252538855</v>
      </c>
      <c r="CQ15" s="736">
        <v>209.57178800000011</v>
      </c>
      <c r="CR15" s="736">
        <v>558</v>
      </c>
      <c r="CS15" s="734"/>
      <c r="CT15" s="737">
        <v>10.802121527856881</v>
      </c>
      <c r="CU15" s="730">
        <v>1.4244210376454911</v>
      </c>
      <c r="CV15" s="730">
        <v>8.0092157309080498</v>
      </c>
      <c r="CW15" s="730">
        <v>13.595027324805715</v>
      </c>
      <c r="CX15" s="992">
        <v>13.186493356625784</v>
      </c>
      <c r="CY15" s="736">
        <v>239.36786799999962</v>
      </c>
      <c r="CZ15" s="736">
        <v>483</v>
      </c>
      <c r="DA15" s="992"/>
      <c r="DB15" s="737">
        <v>14.838619067945489</v>
      </c>
      <c r="DC15" s="730">
        <v>1.8356595649150265</v>
      </c>
      <c r="DD15" s="730">
        <v>11.239388968907841</v>
      </c>
      <c r="DE15" s="730">
        <v>18.437849166983135</v>
      </c>
      <c r="DF15" s="992">
        <v>12.370824781670107</v>
      </c>
      <c r="DG15" s="736">
        <v>233.64358799999994</v>
      </c>
      <c r="DH15" s="736">
        <v>498</v>
      </c>
      <c r="DI15" s="708"/>
      <c r="DJ15" s="737">
        <v>10.245907952771381</v>
      </c>
      <c r="DK15" s="730">
        <v>1.3874198916226523</v>
      </c>
      <c r="DL15" s="730">
        <v>7.5255010428732243</v>
      </c>
      <c r="DM15" s="730">
        <v>12.966314862669536</v>
      </c>
      <c r="DN15" s="730">
        <v>13.54120979827243</v>
      </c>
      <c r="DO15" s="730">
        <v>205.84543699999998</v>
      </c>
      <c r="DP15" s="736">
        <v>492</v>
      </c>
      <c r="DQ15" s="745"/>
      <c r="DR15" s="992">
        <v>-3.5</v>
      </c>
      <c r="DS15" s="992">
        <v>-4.5999999999999996</v>
      </c>
      <c r="DT15" s="992"/>
      <c r="DU15" s="730" t="s">
        <v>258</v>
      </c>
      <c r="DV15" s="992" t="s">
        <v>438</v>
      </c>
      <c r="DW15" s="730"/>
    </row>
    <row r="16" spans="1:127" s="180" customFormat="1" ht="20.25" customHeight="1">
      <c r="A16" s="1772" t="s">
        <v>24</v>
      </c>
      <c r="B16" s="1277">
        <v>28.1</v>
      </c>
      <c r="C16" s="1277"/>
      <c r="D16" s="1277">
        <v>22.9</v>
      </c>
      <c r="E16" s="1277"/>
      <c r="F16" s="1277">
        <v>18.600000000000001</v>
      </c>
      <c r="G16" s="1277">
        <v>27.9</v>
      </c>
      <c r="H16" s="1277">
        <v>10.4</v>
      </c>
      <c r="I16" s="1277"/>
      <c r="J16" s="1300">
        <v>297</v>
      </c>
      <c r="K16" s="629"/>
      <c r="L16" s="634">
        <v>19.226309331213034</v>
      </c>
      <c r="M16" s="630">
        <v>3.9640008924078414</v>
      </c>
      <c r="N16" s="630">
        <v>11.449616411416038</v>
      </c>
      <c r="O16" s="630">
        <v>27.003002251010027</v>
      </c>
      <c r="P16" s="630">
        <v>20.61758616341654</v>
      </c>
      <c r="Q16" s="630">
        <v>315.60559000000001</v>
      </c>
      <c r="R16" s="632">
        <v>211</v>
      </c>
      <c r="S16" s="632"/>
      <c r="T16" s="630">
        <v>12.858173319975952</v>
      </c>
      <c r="U16" s="630"/>
      <c r="V16" s="630">
        <v>8.3470284356072266</v>
      </c>
      <c r="W16" s="630">
        <v>17.369318204344676</v>
      </c>
      <c r="X16" s="630">
        <v>17.879881489558631</v>
      </c>
      <c r="Y16" s="630"/>
      <c r="Z16" s="632">
        <v>181</v>
      </c>
      <c r="AA16" s="630"/>
      <c r="AB16" s="630">
        <v>18.206110476648966</v>
      </c>
      <c r="AC16" s="630">
        <v>2.7312903052727941</v>
      </c>
      <c r="AD16" s="630">
        <v>12.846690225094434</v>
      </c>
      <c r="AE16" s="630">
        <v>23.565530728203502</v>
      </c>
      <c r="AF16" s="630">
        <v>15.002052793076961</v>
      </c>
      <c r="AG16" s="631">
        <v>244.08338099999995</v>
      </c>
      <c r="AH16" s="632">
        <v>224</v>
      </c>
      <c r="AI16" s="630">
        <v>15.821605683932608</v>
      </c>
      <c r="AJ16" s="630">
        <v>1.8628146352267647</v>
      </c>
      <c r="AK16" s="630">
        <v>12.167831293621651</v>
      </c>
      <c r="AL16" s="630">
        <v>19.475380074243564</v>
      </c>
      <c r="AM16" s="630">
        <v>11.773865892249596</v>
      </c>
      <c r="AN16" s="631">
        <v>440.48333899999921</v>
      </c>
      <c r="AO16" s="803">
        <v>405</v>
      </c>
      <c r="AP16" s="632"/>
      <c r="AQ16" s="630">
        <v>12.858173319975952</v>
      </c>
      <c r="AR16" s="630"/>
      <c r="AS16" s="630">
        <v>8.3470284356072266</v>
      </c>
      <c r="AT16" s="630">
        <v>17.369318204344676</v>
      </c>
      <c r="AU16" s="630">
        <v>17.879881489558631</v>
      </c>
      <c r="AV16" s="630"/>
      <c r="AW16" s="632">
        <v>181</v>
      </c>
      <c r="AX16" s="630"/>
      <c r="AY16" s="630">
        <v>18.206110476648966</v>
      </c>
      <c r="AZ16" s="630">
        <v>2.7312903052727941</v>
      </c>
      <c r="BA16" s="630">
        <v>12.846690225094434</v>
      </c>
      <c r="BB16" s="630">
        <v>23.565530728203502</v>
      </c>
      <c r="BC16" s="630">
        <v>15.002052793076961</v>
      </c>
      <c r="BD16" s="631">
        <v>244.08338099999995</v>
      </c>
      <c r="BE16" s="632">
        <v>224</v>
      </c>
      <c r="BF16" s="735">
        <v>14.495662623377129</v>
      </c>
      <c r="BG16" s="630">
        <v>2.3675898481168143</v>
      </c>
      <c r="BH16" s="630">
        <v>9.849926807107094</v>
      </c>
      <c r="BI16" s="630">
        <v>19.141398439647165</v>
      </c>
      <c r="BJ16" s="630">
        <v>16.333091557322852</v>
      </c>
      <c r="BK16" s="631">
        <v>227.24277500000011</v>
      </c>
      <c r="BL16" s="632">
        <v>194</v>
      </c>
      <c r="BM16" s="632"/>
      <c r="BN16" s="735">
        <v>16.992521413720986</v>
      </c>
      <c r="BO16" s="804">
        <v>3.6726472279967828</v>
      </c>
      <c r="BP16" s="804">
        <v>9.7875363230650159</v>
      </c>
      <c r="BQ16" s="804">
        <v>24.197506504376953</v>
      </c>
      <c r="BR16" s="804">
        <v>21.61331528487128</v>
      </c>
      <c r="BS16" s="635">
        <v>180.26094100000029</v>
      </c>
      <c r="BT16" s="967">
        <v>151</v>
      </c>
      <c r="BU16" s="632"/>
      <c r="BV16" s="730">
        <v>15.847118368743615</v>
      </c>
      <c r="BW16" s="730">
        <v>2.3570993164847205</v>
      </c>
      <c r="BX16" s="730">
        <v>11.222846566500083</v>
      </c>
      <c r="BY16" s="730">
        <v>20.471390170987146</v>
      </c>
      <c r="BZ16" s="730">
        <v>14.873993249989178</v>
      </c>
      <c r="CA16" s="736">
        <v>189.74488800000003</v>
      </c>
      <c r="CB16" s="736">
        <v>163</v>
      </c>
      <c r="CC16" s="733"/>
      <c r="CD16" s="737" t="s">
        <v>185</v>
      </c>
      <c r="CE16" s="730">
        <v>2.5467875227486441</v>
      </c>
      <c r="CF16" s="730">
        <v>8.9260349494643147</v>
      </c>
      <c r="CG16" s="730">
        <v>18.91793410154802</v>
      </c>
      <c r="CH16" s="992">
        <v>18.293279367483347</v>
      </c>
      <c r="CI16" s="736">
        <v>226.16920699999991</v>
      </c>
      <c r="CJ16" s="736">
        <v>192</v>
      </c>
      <c r="CK16" s="708"/>
      <c r="CL16" s="737">
        <v>18.583629067469484</v>
      </c>
      <c r="CM16" s="730">
        <v>1.8859476850258763</v>
      </c>
      <c r="CN16" s="730">
        <v>14.885806850803974</v>
      </c>
      <c r="CO16" s="730">
        <v>22.281451284134995</v>
      </c>
      <c r="CP16" s="992">
        <v>10.148435906564746</v>
      </c>
      <c r="CQ16" s="736">
        <v>261.06584899999996</v>
      </c>
      <c r="CR16" s="736">
        <v>466</v>
      </c>
      <c r="CS16" s="734"/>
      <c r="CT16" s="737">
        <v>13.517262752427889</v>
      </c>
      <c r="CU16" s="730">
        <v>1.7965070907232035</v>
      </c>
      <c r="CV16" s="730">
        <v>9.9947964764213264</v>
      </c>
      <c r="CW16" s="730">
        <v>17.039729028434451</v>
      </c>
      <c r="CX16" s="992">
        <v>13.290465115805533</v>
      </c>
      <c r="CY16" s="736">
        <v>258.08120800000046</v>
      </c>
      <c r="CZ16" s="736">
        <v>370</v>
      </c>
      <c r="DA16" s="992"/>
      <c r="DB16" s="737" t="s">
        <v>233</v>
      </c>
      <c r="DC16" s="730">
        <v>2.1720657566761981</v>
      </c>
      <c r="DD16" s="730">
        <v>9.384441673683682</v>
      </c>
      <c r="DE16" s="730">
        <v>17.902104314337688</v>
      </c>
      <c r="DF16" s="992">
        <v>15.92041556032575</v>
      </c>
      <c r="DG16" s="736">
        <v>238.30264200000013</v>
      </c>
      <c r="DH16" s="736">
        <v>376</v>
      </c>
      <c r="DI16" s="708"/>
      <c r="DJ16" s="737">
        <v>15.40522811320521</v>
      </c>
      <c r="DK16" s="730">
        <v>2.1137103006600042</v>
      </c>
      <c r="DL16" s="730">
        <v>11.2607350565911</v>
      </c>
      <c r="DM16" s="730">
        <v>19.549721169819321</v>
      </c>
      <c r="DN16" s="730">
        <v>13.720733540116504</v>
      </c>
      <c r="DO16" s="730">
        <v>210.31702200000018</v>
      </c>
      <c r="DP16" s="736">
        <v>401</v>
      </c>
      <c r="DQ16" s="745"/>
      <c r="DR16" s="992">
        <v>1.5</v>
      </c>
      <c r="DS16" s="992">
        <v>1.8</v>
      </c>
      <c r="DT16" s="992"/>
      <c r="DU16" s="730" t="s">
        <v>258</v>
      </c>
      <c r="DV16" s="992" t="s">
        <v>258</v>
      </c>
      <c r="DW16" s="730"/>
    </row>
    <row r="17" spans="1:127" s="180" customFormat="1" ht="20.25" customHeight="1">
      <c r="A17" s="1772" t="s">
        <v>25</v>
      </c>
      <c r="B17" s="1277">
        <v>28.1</v>
      </c>
      <c r="C17" s="1277"/>
      <c r="D17" s="1277">
        <v>21.3</v>
      </c>
      <c r="E17" s="1277"/>
      <c r="F17" s="1277">
        <v>18.600000000000001</v>
      </c>
      <c r="G17" s="1277">
        <v>24.4</v>
      </c>
      <c r="H17" s="1277">
        <v>6.9</v>
      </c>
      <c r="I17" s="1277"/>
      <c r="J17" s="1300">
        <v>483</v>
      </c>
      <c r="K17" s="629"/>
      <c r="L17" s="630">
        <v>20.64485041680242</v>
      </c>
      <c r="M17" s="630">
        <v>3.0887462297320489</v>
      </c>
      <c r="N17" s="630">
        <v>14.585257700309274</v>
      </c>
      <c r="O17" s="630">
        <v>26.704443133295563</v>
      </c>
      <c r="P17" s="630">
        <v>14.961339837164342</v>
      </c>
      <c r="Q17" s="630">
        <v>193.43205300000025</v>
      </c>
      <c r="R17" s="632">
        <v>366</v>
      </c>
      <c r="S17" s="632"/>
      <c r="T17" s="630">
        <v>12.06190891798356</v>
      </c>
      <c r="U17" s="630"/>
      <c r="V17" s="630">
        <v>7.8623211813809322</v>
      </c>
      <c r="W17" s="630">
        <v>16.261496654586189</v>
      </c>
      <c r="X17" s="630">
        <v>17.743845608961568</v>
      </c>
      <c r="Y17" s="630"/>
      <c r="Z17" s="632">
        <v>219</v>
      </c>
      <c r="AA17" s="630"/>
      <c r="AB17" s="630">
        <v>20.714064484342739</v>
      </c>
      <c r="AC17" s="630">
        <v>3.8377809937051546</v>
      </c>
      <c r="AD17" s="630">
        <v>13.18345481645532</v>
      </c>
      <c r="AE17" s="630">
        <v>28.244674152230161</v>
      </c>
      <c r="AF17" s="630">
        <v>18.527416464335332</v>
      </c>
      <c r="AG17" s="631">
        <v>102.9536429999999</v>
      </c>
      <c r="AH17" s="632">
        <v>180</v>
      </c>
      <c r="AI17" s="630">
        <v>16.100169353612621</v>
      </c>
      <c r="AJ17" s="630">
        <v>2.2341566883434503</v>
      </c>
      <c r="AK17" s="630">
        <v>11.718034739978602</v>
      </c>
      <c r="AL17" s="630">
        <v>20.48230396724664</v>
      </c>
      <c r="AM17" s="630">
        <v>13.876603651017755</v>
      </c>
      <c r="AN17" s="631">
        <v>220.58283500000061</v>
      </c>
      <c r="AO17" s="803">
        <v>399</v>
      </c>
      <c r="AP17" s="632"/>
      <c r="AQ17" s="630">
        <v>12.06190891798356</v>
      </c>
      <c r="AR17" s="630"/>
      <c r="AS17" s="630">
        <v>7.8623211813809322</v>
      </c>
      <c r="AT17" s="630">
        <v>16.261496654586189</v>
      </c>
      <c r="AU17" s="630">
        <v>17.743845608961568</v>
      </c>
      <c r="AV17" s="630"/>
      <c r="AW17" s="632">
        <v>219</v>
      </c>
      <c r="AX17" s="630"/>
      <c r="AY17" s="630">
        <v>20.714064484342739</v>
      </c>
      <c r="AZ17" s="630">
        <v>3.8377809937051546</v>
      </c>
      <c r="BA17" s="630">
        <v>13.18345481645532</v>
      </c>
      <c r="BB17" s="630">
        <v>28.244674152230161</v>
      </c>
      <c r="BC17" s="630">
        <v>18.527416464335332</v>
      </c>
      <c r="BD17" s="631">
        <v>102.9536429999999</v>
      </c>
      <c r="BE17" s="632">
        <v>180</v>
      </c>
      <c r="BF17" s="735">
        <v>17.378931200587942</v>
      </c>
      <c r="BG17" s="630">
        <v>3.689455805038556</v>
      </c>
      <c r="BH17" s="630">
        <v>10.139401520374797</v>
      </c>
      <c r="BI17" s="630">
        <v>24.618460880801091</v>
      </c>
      <c r="BJ17" s="630">
        <v>21.229474715417126</v>
      </c>
      <c r="BK17" s="631">
        <v>102.63003399999991</v>
      </c>
      <c r="BL17" s="632">
        <v>193</v>
      </c>
      <c r="BM17" s="632"/>
      <c r="BN17" s="735">
        <v>13.764374923850164</v>
      </c>
      <c r="BO17" s="804">
        <v>3.1097220897280469</v>
      </c>
      <c r="BP17" s="804">
        <v>7.6637341866250415</v>
      </c>
      <c r="BQ17" s="804">
        <v>19.86501566107529</v>
      </c>
      <c r="BR17" s="804">
        <v>22.592541302690677</v>
      </c>
      <c r="BS17" s="635">
        <v>89.904998000000077</v>
      </c>
      <c r="BT17" s="967">
        <v>196</v>
      </c>
      <c r="BU17" s="632"/>
      <c r="BV17" s="730" t="s">
        <v>188</v>
      </c>
      <c r="BW17" s="730">
        <v>2.9514017041804106</v>
      </c>
      <c r="BX17" s="730">
        <v>4.2007056198462926</v>
      </c>
      <c r="BY17" s="730">
        <v>15.781111742138298</v>
      </c>
      <c r="BZ17" s="730">
        <v>29.540873592363546</v>
      </c>
      <c r="CA17" s="736">
        <v>64.115009000000072</v>
      </c>
      <c r="CB17" s="736">
        <v>153</v>
      </c>
      <c r="CC17" s="733"/>
      <c r="CD17" s="737" t="s">
        <v>302</v>
      </c>
      <c r="CE17" s="730">
        <v>3.705211167128756</v>
      </c>
      <c r="CF17" s="730">
        <v>15.186687525354442</v>
      </c>
      <c r="CG17" s="730">
        <v>29.723470036040084</v>
      </c>
      <c r="CH17" s="992">
        <v>16.500548509826711</v>
      </c>
      <c r="CI17" s="736">
        <v>69.862417999999906</v>
      </c>
      <c r="CJ17" s="736">
        <v>164</v>
      </c>
      <c r="CK17" s="708"/>
      <c r="CL17" s="737">
        <v>15.663433589968069</v>
      </c>
      <c r="CM17" s="730">
        <v>1.7604890679350944</v>
      </c>
      <c r="CN17" s="730">
        <v>12.211601050128642</v>
      </c>
      <c r="CO17" s="730">
        <v>19.115266129807491</v>
      </c>
      <c r="CP17" s="992">
        <v>11.239483717431099</v>
      </c>
      <c r="CQ17" s="736">
        <v>97.86580900000007</v>
      </c>
      <c r="CR17" s="736">
        <v>451</v>
      </c>
      <c r="CS17" s="734"/>
      <c r="CT17" s="737">
        <v>16.810879556469157</v>
      </c>
      <c r="CU17" s="730">
        <v>2.1501344537361211</v>
      </c>
      <c r="CV17" s="730">
        <v>12.595045318310724</v>
      </c>
      <c r="CW17" s="730">
        <v>21.026713794627589</v>
      </c>
      <c r="CX17" s="992">
        <v>12.790136569080987</v>
      </c>
      <c r="CY17" s="736">
        <v>95.632574999999775</v>
      </c>
      <c r="CZ17" s="736">
        <v>388</v>
      </c>
      <c r="DA17" s="992"/>
      <c r="DB17" s="737">
        <v>17.921309990071492</v>
      </c>
      <c r="DC17" s="730">
        <v>2.3147004478456137</v>
      </c>
      <c r="DD17" s="730">
        <v>13.382810759944633</v>
      </c>
      <c r="DE17" s="730">
        <v>22.459809220198355</v>
      </c>
      <c r="DF17" s="992">
        <v>12.915910997175825</v>
      </c>
      <c r="DG17" s="736">
        <v>83.509152000000029</v>
      </c>
      <c r="DH17" s="736">
        <v>367</v>
      </c>
      <c r="DI17" s="708"/>
      <c r="DJ17" s="737">
        <v>14.720541348247609</v>
      </c>
      <c r="DK17" s="730">
        <v>1.9837809555587778</v>
      </c>
      <c r="DL17" s="730">
        <v>10.830809442418593</v>
      </c>
      <c r="DM17" s="730">
        <v>18.610273254076624</v>
      </c>
      <c r="DN17" s="730">
        <v>13.476277187285202</v>
      </c>
      <c r="DO17" s="730">
        <v>78.797632000000078</v>
      </c>
      <c r="DP17" s="736">
        <v>446</v>
      </c>
      <c r="DQ17" s="745"/>
      <c r="DR17" s="702">
        <v>-7.8</v>
      </c>
      <c r="DS17" s="702">
        <v>-3.2</v>
      </c>
      <c r="DT17" s="702"/>
      <c r="DU17" s="702" t="s">
        <v>86</v>
      </c>
      <c r="DV17" s="702" t="s">
        <v>258</v>
      </c>
      <c r="DW17" s="702"/>
    </row>
    <row r="18" spans="1:127" s="294" customFormat="1" ht="20.25" customHeight="1">
      <c r="A18" s="1772" t="s">
        <v>26</v>
      </c>
      <c r="B18" s="1277">
        <v>26.1</v>
      </c>
      <c r="C18" s="1277"/>
      <c r="D18" s="1277">
        <v>20.8</v>
      </c>
      <c r="E18" s="1277"/>
      <c r="F18" s="1277">
        <v>16.2</v>
      </c>
      <c r="G18" s="1277">
        <v>26.3</v>
      </c>
      <c r="H18" s="1277">
        <v>12.3</v>
      </c>
      <c r="I18" s="1277"/>
      <c r="J18" s="1300">
        <v>370</v>
      </c>
      <c r="K18" s="629"/>
      <c r="L18" s="630">
        <v>16.633060828669983</v>
      </c>
      <c r="M18" s="630">
        <v>2.4957134913196386</v>
      </c>
      <c r="N18" s="630">
        <v>11.736897087899962</v>
      </c>
      <c r="O18" s="630">
        <v>21.529224569440004</v>
      </c>
      <c r="P18" s="630">
        <v>15.004535346962966</v>
      </c>
      <c r="Q18" s="630">
        <v>250.41283999999956</v>
      </c>
      <c r="R18" s="632">
        <v>271</v>
      </c>
      <c r="S18" s="632"/>
      <c r="T18" s="630">
        <v>19.152721677100814</v>
      </c>
      <c r="U18" s="630"/>
      <c r="V18" s="630">
        <v>13.226559875746279</v>
      </c>
      <c r="W18" s="630">
        <v>25.078883478455349</v>
      </c>
      <c r="X18" s="630">
        <v>15.768854392926956</v>
      </c>
      <c r="Y18" s="630"/>
      <c r="Z18" s="632">
        <v>231</v>
      </c>
      <c r="AA18" s="630"/>
      <c r="AB18" s="630">
        <v>16.580789014837372</v>
      </c>
      <c r="AC18" s="630">
        <v>2.4768113948216866</v>
      </c>
      <c r="AD18" s="630">
        <v>11.720714960072044</v>
      </c>
      <c r="AE18" s="630">
        <v>21.440863069602699</v>
      </c>
      <c r="AF18" s="630">
        <v>14.937837955752913</v>
      </c>
      <c r="AG18" s="631">
        <v>157.24773999999979</v>
      </c>
      <c r="AH18" s="632">
        <v>205</v>
      </c>
      <c r="AI18" s="630">
        <v>17.901656310898627</v>
      </c>
      <c r="AJ18" s="630">
        <v>1.8975790274880409</v>
      </c>
      <c r="AK18" s="630">
        <v>14.179694112881558</v>
      </c>
      <c r="AL18" s="630">
        <v>21.623618508915694</v>
      </c>
      <c r="AM18" s="630">
        <v>10.600019319624545</v>
      </c>
      <c r="AN18" s="631">
        <v>323.26895900000102</v>
      </c>
      <c r="AO18" s="803">
        <v>436</v>
      </c>
      <c r="AP18" s="632"/>
      <c r="AQ18" s="630">
        <v>19.152721677100814</v>
      </c>
      <c r="AR18" s="630"/>
      <c r="AS18" s="630">
        <v>13.226559875746279</v>
      </c>
      <c r="AT18" s="630">
        <v>25.078883478455349</v>
      </c>
      <c r="AU18" s="630">
        <v>15.768854392926956</v>
      </c>
      <c r="AV18" s="630"/>
      <c r="AW18" s="632">
        <v>231</v>
      </c>
      <c r="AX18" s="630"/>
      <c r="AY18" s="630">
        <v>16.580789014837372</v>
      </c>
      <c r="AZ18" s="630">
        <v>2.4768113948216866</v>
      </c>
      <c r="BA18" s="630">
        <v>11.720714960072044</v>
      </c>
      <c r="BB18" s="630">
        <v>21.440863069602699</v>
      </c>
      <c r="BC18" s="630">
        <v>14.937837955752913</v>
      </c>
      <c r="BD18" s="631">
        <v>157.24773999999979</v>
      </c>
      <c r="BE18" s="632">
        <v>205</v>
      </c>
      <c r="BF18" s="735">
        <v>14.411096128313266</v>
      </c>
      <c r="BG18" s="630">
        <v>3.1562223427012843</v>
      </c>
      <c r="BH18" s="630">
        <v>8.2178886378934077</v>
      </c>
      <c r="BI18" s="630">
        <v>20.604303618733127</v>
      </c>
      <c r="BJ18" s="630">
        <v>21.90133432321155</v>
      </c>
      <c r="BK18" s="631">
        <v>144.62882500000018</v>
      </c>
      <c r="BL18" s="632">
        <v>195</v>
      </c>
      <c r="BM18" s="632"/>
      <c r="BN18" s="735">
        <v>13.349495290646447</v>
      </c>
      <c r="BO18" s="804">
        <v>2.4662941259797888</v>
      </c>
      <c r="BP18" s="804">
        <v>8.5111290377163851</v>
      </c>
      <c r="BQ18" s="804">
        <v>18.18786154357651</v>
      </c>
      <c r="BR18" s="804">
        <v>18.474811760919831</v>
      </c>
      <c r="BS18" s="635">
        <v>159.36518600000039</v>
      </c>
      <c r="BT18" s="967">
        <v>216</v>
      </c>
      <c r="BU18" s="632"/>
      <c r="BV18" s="730" t="s">
        <v>233</v>
      </c>
      <c r="BW18" s="730">
        <v>2.611332854134031</v>
      </c>
      <c r="BX18" s="730">
        <v>8.4509262890770298</v>
      </c>
      <c r="BY18" s="730">
        <v>18.697005271996627</v>
      </c>
      <c r="BZ18" s="730">
        <v>19.23780342719235</v>
      </c>
      <c r="CA18" s="736">
        <v>105.73935599999987</v>
      </c>
      <c r="CB18" s="736">
        <v>179</v>
      </c>
      <c r="CC18" s="733"/>
      <c r="CD18" s="737" t="s">
        <v>178</v>
      </c>
      <c r="CE18" s="730">
        <v>2.4243511051050213</v>
      </c>
      <c r="CF18" s="730">
        <v>6.4509883576929443</v>
      </c>
      <c r="CG18" s="730">
        <v>15.962528497998102</v>
      </c>
      <c r="CH18" s="992">
        <v>21.632938023195152</v>
      </c>
      <c r="CI18" s="736">
        <v>138.69983100000005</v>
      </c>
      <c r="CJ18" s="736">
        <v>204</v>
      </c>
      <c r="CK18" s="708"/>
      <c r="CL18" s="737">
        <v>15.194190085763831</v>
      </c>
      <c r="CM18" s="730">
        <v>1.7353346933184719</v>
      </c>
      <c r="CN18" s="730">
        <v>11.791678322975759</v>
      </c>
      <c r="CO18" s="730">
        <v>18.596701848551906</v>
      </c>
      <c r="CP18" s="992">
        <v>11.421041092176349</v>
      </c>
      <c r="CQ18" s="736">
        <v>173.47299100000009</v>
      </c>
      <c r="CR18" s="736">
        <v>541</v>
      </c>
      <c r="CS18" s="734"/>
      <c r="CT18" s="737">
        <v>17.906369490270627</v>
      </c>
      <c r="CU18" s="730">
        <v>1.9008603550536505</v>
      </c>
      <c r="CV18" s="730">
        <v>14.179294584388172</v>
      </c>
      <c r="CW18" s="730">
        <v>21.633444396153081</v>
      </c>
      <c r="CX18" s="992">
        <v>10.615554180798499</v>
      </c>
      <c r="CY18" s="736">
        <v>181.79016699999997</v>
      </c>
      <c r="CZ18" s="736">
        <v>500</v>
      </c>
      <c r="DA18" s="992"/>
      <c r="DB18" s="737">
        <v>14.117432483187518</v>
      </c>
      <c r="DC18" s="730">
        <v>1.6368466010019469</v>
      </c>
      <c r="DD18" s="730">
        <v>10.908020636657909</v>
      </c>
      <c r="DE18" s="730">
        <v>17.326844329717126</v>
      </c>
      <c r="DF18" s="992">
        <v>11.594506316578963</v>
      </c>
      <c r="DG18" s="736">
        <v>162.54792100000006</v>
      </c>
      <c r="DH18" s="736">
        <v>493</v>
      </c>
      <c r="DI18" s="708"/>
      <c r="DJ18" s="737">
        <v>17.761013782844238</v>
      </c>
      <c r="DK18" s="730">
        <v>1.6860797144149613</v>
      </c>
      <c r="DL18" s="730">
        <v>14.455004597428085</v>
      </c>
      <c r="DM18" s="730">
        <v>21.067022968260389</v>
      </c>
      <c r="DN18" s="730">
        <v>9.4931501941830803</v>
      </c>
      <c r="DO18" s="730">
        <v>165.67066700000009</v>
      </c>
      <c r="DP18" s="736">
        <v>553</v>
      </c>
      <c r="DQ18" s="745"/>
      <c r="DR18" s="992">
        <v>6.6</v>
      </c>
      <c r="DS18" s="992">
        <v>3.7</v>
      </c>
      <c r="DT18" s="992"/>
      <c r="DU18" s="730" t="s">
        <v>438</v>
      </c>
      <c r="DV18" s="992" t="s">
        <v>258</v>
      </c>
      <c r="DW18" s="730"/>
    </row>
    <row r="19" spans="1:127" s="180" customFormat="1" ht="20.25" customHeight="1">
      <c r="A19" s="1772" t="s">
        <v>27</v>
      </c>
      <c r="B19" s="1277">
        <v>17.58957654723136</v>
      </c>
      <c r="C19" s="1277"/>
      <c r="D19" s="1277">
        <v>17.194570135746602</v>
      </c>
      <c r="E19" s="1277"/>
      <c r="F19" s="1277">
        <v>12.292154104078444</v>
      </c>
      <c r="G19" s="1277">
        <v>23.527705834216874</v>
      </c>
      <c r="H19" s="1277">
        <v>16.58054963807928</v>
      </c>
      <c r="I19" s="1277"/>
      <c r="J19" s="1300">
        <v>221</v>
      </c>
      <c r="K19" s="629"/>
      <c r="L19" s="630">
        <v>17.203615787030348</v>
      </c>
      <c r="M19" s="630">
        <v>2.4372945626847722</v>
      </c>
      <c r="N19" s="630">
        <v>12.422060009534757</v>
      </c>
      <c r="O19" s="630">
        <v>21.985171564525935</v>
      </c>
      <c r="P19" s="630">
        <v>14.167338964418324</v>
      </c>
      <c r="Q19" s="630">
        <v>187.69435099999913</v>
      </c>
      <c r="R19" s="632">
        <v>298</v>
      </c>
      <c r="S19" s="632"/>
      <c r="T19" s="630">
        <v>20.017979522239404</v>
      </c>
      <c r="U19" s="630"/>
      <c r="V19" s="630">
        <v>14.101583201897222</v>
      </c>
      <c r="W19" s="630">
        <v>25.934375842581588</v>
      </c>
      <c r="X19" s="630">
        <v>15.062399196997866</v>
      </c>
      <c r="Y19" s="630"/>
      <c r="Z19" s="632">
        <v>218</v>
      </c>
      <c r="AA19" s="630"/>
      <c r="AB19" s="630">
        <v>16.096109269519381</v>
      </c>
      <c r="AC19" s="630">
        <v>2.9589571109853394</v>
      </c>
      <c r="AD19" s="630">
        <v>10.289954342127935</v>
      </c>
      <c r="AE19" s="630">
        <v>21.902264196910828</v>
      </c>
      <c r="AF19" s="630">
        <v>18.383058051106854</v>
      </c>
      <c r="AG19" s="631">
        <v>127.36536299999999</v>
      </c>
      <c r="AH19" s="632">
        <v>195</v>
      </c>
      <c r="AI19" s="630">
        <v>18.160424681349458</v>
      </c>
      <c r="AJ19" s="630">
        <v>2.0518089410583058</v>
      </c>
      <c r="AK19" s="630">
        <v>14.135951810629678</v>
      </c>
      <c r="AL19" s="630">
        <v>22.184897552069238</v>
      </c>
      <c r="AM19" s="630">
        <v>11.298243169200164</v>
      </c>
      <c r="AN19" s="631">
        <v>268.90750000000111</v>
      </c>
      <c r="AO19" s="803">
        <v>413</v>
      </c>
      <c r="AP19" s="632"/>
      <c r="AQ19" s="630">
        <v>20.017979522239404</v>
      </c>
      <c r="AR19" s="630"/>
      <c r="AS19" s="630">
        <v>14.101583201897222</v>
      </c>
      <c r="AT19" s="630">
        <v>25.934375842581588</v>
      </c>
      <c r="AU19" s="630">
        <v>15.062399196997866</v>
      </c>
      <c r="AV19" s="630"/>
      <c r="AW19" s="632">
        <v>218</v>
      </c>
      <c r="AX19" s="630"/>
      <c r="AY19" s="630">
        <v>16.096109269519381</v>
      </c>
      <c r="AZ19" s="630">
        <v>2.9589571109853394</v>
      </c>
      <c r="BA19" s="630">
        <v>10.289954342127935</v>
      </c>
      <c r="BB19" s="630">
        <v>21.902264196910828</v>
      </c>
      <c r="BC19" s="630">
        <v>18.383058051106854</v>
      </c>
      <c r="BD19" s="631">
        <v>127.36536299999999</v>
      </c>
      <c r="BE19" s="632">
        <v>195</v>
      </c>
      <c r="BF19" s="735">
        <v>11.368111111373292</v>
      </c>
      <c r="BG19" s="630">
        <v>2.1772378569092967</v>
      </c>
      <c r="BH19" s="630">
        <v>7.0958880739126764</v>
      </c>
      <c r="BI19" s="630">
        <v>15.640334148833906</v>
      </c>
      <c r="BJ19" s="630">
        <v>19.152151448722794</v>
      </c>
      <c r="BK19" s="631">
        <v>139.00834399999991</v>
      </c>
      <c r="BL19" s="632">
        <v>205</v>
      </c>
      <c r="BM19" s="632"/>
      <c r="BN19" s="735">
        <v>12.377492786997529</v>
      </c>
      <c r="BO19" s="804">
        <v>2.4731473969672542</v>
      </c>
      <c r="BP19" s="804">
        <v>7.5256818136188217</v>
      </c>
      <c r="BQ19" s="804">
        <v>17.229303760376236</v>
      </c>
      <c r="BR19" s="804">
        <v>19.981004550172539</v>
      </c>
      <c r="BS19" s="635">
        <v>127.47188199999998</v>
      </c>
      <c r="BT19" s="967">
        <v>204</v>
      </c>
      <c r="BU19" s="632"/>
      <c r="BV19" s="730" t="s">
        <v>225</v>
      </c>
      <c r="BW19" s="730">
        <v>2.8303352173222369</v>
      </c>
      <c r="BX19" s="730">
        <v>11.442683994993544</v>
      </c>
      <c r="BY19" s="730">
        <v>22.548061901495416</v>
      </c>
      <c r="BZ19" s="730">
        <v>16.653563448953872</v>
      </c>
      <c r="CA19" s="736">
        <v>141.75116999999975</v>
      </c>
      <c r="CB19" s="736">
        <v>211</v>
      </c>
      <c r="CC19" s="733"/>
      <c r="CD19" s="737" t="s">
        <v>177</v>
      </c>
      <c r="CE19" s="730">
        <v>2.3584628341842833</v>
      </c>
      <c r="CF19" s="730">
        <v>9.3637088401548993</v>
      </c>
      <c r="CG19" s="730">
        <v>18.616747259187814</v>
      </c>
      <c r="CH19" s="992">
        <v>16.857929876558984</v>
      </c>
      <c r="CI19" s="736">
        <v>156.45679200000021</v>
      </c>
      <c r="CJ19" s="736">
        <v>220</v>
      </c>
      <c r="CK19" s="708"/>
      <c r="CL19" s="737">
        <v>15.003829309038061</v>
      </c>
      <c r="CM19" s="730">
        <v>1.4305539433303804</v>
      </c>
      <c r="CN19" s="730">
        <v>12.198908368872663</v>
      </c>
      <c r="CO19" s="730">
        <v>17.80875024920346</v>
      </c>
      <c r="CP19" s="992">
        <v>9.5345922288561233</v>
      </c>
      <c r="CQ19" s="736">
        <v>243.90692699999951</v>
      </c>
      <c r="CR19" s="736">
        <v>574</v>
      </c>
      <c r="CS19" s="734"/>
      <c r="CT19" s="737">
        <v>11.852530884071141</v>
      </c>
      <c r="CU19" s="730">
        <v>1.3980525154917967</v>
      </c>
      <c r="CV19" s="730">
        <v>9.1113266531857811</v>
      </c>
      <c r="CW19" s="730">
        <v>14.593735114956502</v>
      </c>
      <c r="CX19" s="992">
        <v>11.795392301999129</v>
      </c>
      <c r="CY19" s="736">
        <v>228.56167400000004</v>
      </c>
      <c r="CZ19" s="736">
        <v>507</v>
      </c>
      <c r="DA19" s="992"/>
      <c r="DB19" s="737">
        <v>14.185023568720489</v>
      </c>
      <c r="DC19" s="730">
        <v>1.5740459035304573</v>
      </c>
      <c r="DD19" s="730">
        <v>11.0987468420683</v>
      </c>
      <c r="DE19" s="730">
        <v>17.271300295372679</v>
      </c>
      <c r="DF19" s="992">
        <v>11.096533579270174</v>
      </c>
      <c r="DG19" s="736">
        <v>194.28759400000013</v>
      </c>
      <c r="DH19" s="736">
        <v>511</v>
      </c>
      <c r="DI19" s="708"/>
      <c r="DJ19" s="737">
        <v>10.633589885302349</v>
      </c>
      <c r="DK19" s="730">
        <v>1.556003921152439</v>
      </c>
      <c r="DL19" s="730">
        <v>7.5826290013690274</v>
      </c>
      <c r="DM19" s="730">
        <v>13.68455076923567</v>
      </c>
      <c r="DN19" s="730">
        <v>14.632912665769943</v>
      </c>
      <c r="DO19" s="730">
        <v>170.33209100000005</v>
      </c>
      <c r="DP19" s="736">
        <v>485</v>
      </c>
      <c r="DQ19" s="745"/>
      <c r="DR19" s="992">
        <v>-3.4</v>
      </c>
      <c r="DS19" s="992">
        <v>-3.6</v>
      </c>
      <c r="DT19" s="992"/>
      <c r="DU19" s="730" t="s">
        <v>258</v>
      </c>
      <c r="DV19" s="992" t="s">
        <v>258</v>
      </c>
      <c r="DW19" s="730"/>
    </row>
    <row r="20" spans="1:127" s="180" customFormat="1" ht="20.25" customHeight="1">
      <c r="A20" s="1772" t="s">
        <v>28</v>
      </c>
      <c r="B20" s="1277">
        <v>35.598705501618205</v>
      </c>
      <c r="C20" s="1277"/>
      <c r="D20" s="1277">
        <v>26.334519572953795</v>
      </c>
      <c r="E20" s="1277"/>
      <c r="F20" s="1277">
        <v>21.734537433528157</v>
      </c>
      <c r="G20" s="1277">
        <v>31.516026338382513</v>
      </c>
      <c r="H20" s="1277">
        <v>9.475306124623021</v>
      </c>
      <c r="I20" s="1277"/>
      <c r="J20" s="1300">
        <v>281</v>
      </c>
      <c r="K20" s="629"/>
      <c r="L20" s="630">
        <v>21.147080295144892</v>
      </c>
      <c r="M20" s="630">
        <v>2.5872048065100759</v>
      </c>
      <c r="N20" s="630">
        <v>16.07142621560449</v>
      </c>
      <c r="O20" s="630">
        <v>26.222734374685295</v>
      </c>
      <c r="P20" s="630">
        <v>12.234335758889921</v>
      </c>
      <c r="Q20" s="630">
        <v>354.82959800000094</v>
      </c>
      <c r="R20" s="632">
        <v>228</v>
      </c>
      <c r="S20" s="632"/>
      <c r="T20" s="630">
        <v>21.812146134240155</v>
      </c>
      <c r="U20" s="630"/>
      <c r="V20" s="630">
        <v>15.545349916468954</v>
      </c>
      <c r="W20" s="630">
        <v>28.078942352011353</v>
      </c>
      <c r="X20" s="630">
        <v>14.642131733031999</v>
      </c>
      <c r="Y20" s="630"/>
      <c r="Z20" s="632">
        <v>218</v>
      </c>
      <c r="AA20" s="630"/>
      <c r="AB20" s="630">
        <v>23.573128576259901</v>
      </c>
      <c r="AC20" s="630">
        <v>3.3194624637645629</v>
      </c>
      <c r="AD20" s="630">
        <v>17.059579167678066</v>
      </c>
      <c r="AE20" s="630">
        <v>30.086677984841732</v>
      </c>
      <c r="AF20" s="630">
        <v>14.081552446574857</v>
      </c>
      <c r="AG20" s="631">
        <v>227.58884900000004</v>
      </c>
      <c r="AH20" s="632">
        <v>210</v>
      </c>
      <c r="AI20" s="630">
        <v>22.665273771103514</v>
      </c>
      <c r="AJ20" s="630">
        <v>2.3062370553058251</v>
      </c>
      <c r="AK20" s="630">
        <v>18.14175880009471</v>
      </c>
      <c r="AL20" s="630">
        <v>27.188788742112319</v>
      </c>
      <c r="AM20" s="630">
        <v>10.175200523040232</v>
      </c>
      <c r="AN20" s="631">
        <v>469.77726400000108</v>
      </c>
      <c r="AO20" s="803">
        <v>428</v>
      </c>
      <c r="AP20" s="632"/>
      <c r="AQ20" s="630">
        <v>21.812146134240155</v>
      </c>
      <c r="AR20" s="630"/>
      <c r="AS20" s="630">
        <v>15.545349916468954</v>
      </c>
      <c r="AT20" s="630">
        <v>28.078942352011353</v>
      </c>
      <c r="AU20" s="630">
        <v>14.642131733031999</v>
      </c>
      <c r="AV20" s="630"/>
      <c r="AW20" s="632">
        <v>218</v>
      </c>
      <c r="AX20" s="630"/>
      <c r="AY20" s="630">
        <v>23.573128576259901</v>
      </c>
      <c r="AZ20" s="630">
        <v>3.3194624637645629</v>
      </c>
      <c r="BA20" s="630">
        <v>17.059579167678066</v>
      </c>
      <c r="BB20" s="630">
        <v>30.086677984841732</v>
      </c>
      <c r="BC20" s="630">
        <v>14.081552446574857</v>
      </c>
      <c r="BD20" s="631">
        <v>227.58884900000004</v>
      </c>
      <c r="BE20" s="632">
        <v>210</v>
      </c>
      <c r="BF20" s="730">
        <v>31.310720951607891</v>
      </c>
      <c r="BG20" s="630">
        <v>3.14339643977894</v>
      </c>
      <c r="BH20" s="630">
        <v>25.142680724271933</v>
      </c>
      <c r="BI20" s="630">
        <v>37.478761178943849</v>
      </c>
      <c r="BJ20" s="630">
        <v>10.039361420764468</v>
      </c>
      <c r="BK20" s="631">
        <v>226.66074700000016</v>
      </c>
      <c r="BL20" s="632">
        <v>201</v>
      </c>
      <c r="BM20" s="632"/>
      <c r="BN20" s="885">
        <v>23.910127769299429</v>
      </c>
      <c r="BO20" s="804">
        <v>3.0047817483159061</v>
      </c>
      <c r="BP20" s="804">
        <v>18.015358586935083</v>
      </c>
      <c r="BQ20" s="804">
        <v>29.804896951663771</v>
      </c>
      <c r="BR20" s="804">
        <v>12.566983235338633</v>
      </c>
      <c r="BS20" s="635">
        <v>185.20888900000017</v>
      </c>
      <c r="BT20" s="967">
        <v>169</v>
      </c>
      <c r="BU20" s="632"/>
      <c r="BV20" s="730" t="s">
        <v>173</v>
      </c>
      <c r="BW20" s="730">
        <v>3.1382031261557399</v>
      </c>
      <c r="BX20" s="730">
        <v>14.529829018775843</v>
      </c>
      <c r="BY20" s="730">
        <v>26.843187327017976</v>
      </c>
      <c r="BZ20" s="730">
        <v>15.170289252911989</v>
      </c>
      <c r="CA20" s="736">
        <v>188.31621399999977</v>
      </c>
      <c r="CB20" s="736">
        <v>170</v>
      </c>
      <c r="CC20" s="733"/>
      <c r="CD20" s="737" t="s">
        <v>382</v>
      </c>
      <c r="CE20" s="730">
        <v>3.1543593791712587</v>
      </c>
      <c r="CF20" s="730">
        <v>10.179236239301437</v>
      </c>
      <c r="CG20" s="730">
        <v>22.554842969183813</v>
      </c>
      <c r="CH20" s="992">
        <v>19.272632409061888</v>
      </c>
      <c r="CI20" s="736">
        <v>191.60507800000019</v>
      </c>
      <c r="CJ20" s="736">
        <v>170</v>
      </c>
      <c r="CK20" s="708"/>
      <c r="CL20" s="737">
        <v>23.023146895236763</v>
      </c>
      <c r="CM20" s="730">
        <v>2.1450139943825186</v>
      </c>
      <c r="CN20" s="730">
        <v>18.817367240549636</v>
      </c>
      <c r="CO20" s="730">
        <v>27.228926549923887</v>
      </c>
      <c r="CP20" s="992">
        <v>9.3167715262516904</v>
      </c>
      <c r="CQ20" s="736">
        <v>274.76004599999942</v>
      </c>
      <c r="CR20" s="736">
        <v>527</v>
      </c>
      <c r="CS20" s="734"/>
      <c r="CT20" s="737">
        <v>17.072071142975322</v>
      </c>
      <c r="CU20" s="730">
        <v>2.0204946959282668</v>
      </c>
      <c r="CV20" s="730">
        <v>13.11042553411086</v>
      </c>
      <c r="CW20" s="730">
        <v>21.033716751839787</v>
      </c>
      <c r="CX20" s="992">
        <v>11.83508830889358</v>
      </c>
      <c r="CY20" s="736">
        <v>261.95159699999977</v>
      </c>
      <c r="CZ20" s="736">
        <v>458</v>
      </c>
      <c r="DA20" s="992"/>
      <c r="DB20" s="737">
        <v>17.805452015785182</v>
      </c>
      <c r="DC20" s="730">
        <v>2.0305583343722931</v>
      </c>
      <c r="DD20" s="730">
        <v>13.824078337020939</v>
      </c>
      <c r="DE20" s="730">
        <v>21.786825694549421</v>
      </c>
      <c r="DF20" s="992">
        <v>11.404138084066213</v>
      </c>
      <c r="DG20" s="736">
        <v>256.36767299999974</v>
      </c>
      <c r="DH20" s="736">
        <v>469</v>
      </c>
      <c r="DI20" s="708"/>
      <c r="DJ20" s="737">
        <v>16.053776981874645</v>
      </c>
      <c r="DK20" s="730">
        <v>1.7222468688547063</v>
      </c>
      <c r="DL20" s="730">
        <v>12.67685243951189</v>
      </c>
      <c r="DM20" s="730">
        <v>19.430701524237399</v>
      </c>
      <c r="DN20" s="730">
        <v>10.727985512687711</v>
      </c>
      <c r="DO20" s="730">
        <v>257.60367200000076</v>
      </c>
      <c r="DP20" s="736">
        <v>485</v>
      </c>
      <c r="DQ20" s="745"/>
      <c r="DR20" s="992">
        <v>-0.3</v>
      </c>
      <c r="DS20" s="992">
        <v>-1.7</v>
      </c>
      <c r="DT20" s="992"/>
      <c r="DU20" s="730" t="s">
        <v>258</v>
      </c>
      <c r="DV20" s="992" t="s">
        <v>258</v>
      </c>
      <c r="DW20" s="730"/>
    </row>
    <row r="21" spans="1:127" s="180" customFormat="1" ht="20.25" customHeight="1">
      <c r="A21" s="1772" t="s">
        <v>29</v>
      </c>
      <c r="B21" s="1277">
        <v>15.760869565217458</v>
      </c>
      <c r="C21" s="1277"/>
      <c r="D21" s="1277">
        <v>13.899613899613824</v>
      </c>
      <c r="E21" s="1277"/>
      <c r="F21" s="1277">
        <v>9.0630413347968624</v>
      </c>
      <c r="G21" s="1277">
        <v>20.72891393693472</v>
      </c>
      <c r="H21" s="1277">
        <v>21.150080097338396</v>
      </c>
      <c r="I21" s="1277"/>
      <c r="J21" s="1300">
        <v>259</v>
      </c>
      <c r="K21" s="629"/>
      <c r="L21" s="634">
        <v>15.638779017520601</v>
      </c>
      <c r="M21" s="630">
        <v>2.6384896274489722</v>
      </c>
      <c r="N21" s="630">
        <v>10.462512875896044</v>
      </c>
      <c r="O21" s="630">
        <v>20.815045159145157</v>
      </c>
      <c r="P21" s="630">
        <v>16.871455402579652</v>
      </c>
      <c r="Q21" s="630">
        <v>478.57276399999739</v>
      </c>
      <c r="R21" s="632">
        <v>300</v>
      </c>
      <c r="S21" s="632"/>
      <c r="T21" s="630">
        <v>8.848815776036755</v>
      </c>
      <c r="U21" s="630"/>
      <c r="V21" s="630">
        <v>4.5435081047687147</v>
      </c>
      <c r="W21" s="630">
        <v>13.154123447304796</v>
      </c>
      <c r="X21" s="630">
        <v>24.795688694651318</v>
      </c>
      <c r="Y21" s="630"/>
      <c r="Z21" s="632">
        <v>215</v>
      </c>
      <c r="AA21" s="630"/>
      <c r="AB21" s="630">
        <v>13.056487245976673</v>
      </c>
      <c r="AC21" s="630">
        <v>2.8018176760629281</v>
      </c>
      <c r="AD21" s="630">
        <v>7.5586760593494988</v>
      </c>
      <c r="AE21" s="630">
        <v>18.554298432603847</v>
      </c>
      <c r="AF21" s="630">
        <v>21.459199731737204</v>
      </c>
      <c r="AG21" s="631">
        <v>307.37618199999974</v>
      </c>
      <c r="AH21" s="632">
        <v>245</v>
      </c>
      <c r="AI21" s="634">
        <v>11.03202566796026</v>
      </c>
      <c r="AJ21" s="630">
        <v>1.8644050862904267</v>
      </c>
      <c r="AK21" s="630">
        <v>7.3751317244444072</v>
      </c>
      <c r="AL21" s="630">
        <v>14.688919611476114</v>
      </c>
      <c r="AM21" s="630">
        <v>16.899934267784761</v>
      </c>
      <c r="AN21" s="631">
        <v>592.40203900000051</v>
      </c>
      <c r="AO21" s="803">
        <v>460</v>
      </c>
      <c r="AP21" s="632"/>
      <c r="AQ21" s="630">
        <v>8.848815776036755</v>
      </c>
      <c r="AR21" s="630"/>
      <c r="AS21" s="630">
        <v>4.5435081047687147</v>
      </c>
      <c r="AT21" s="630">
        <v>13.154123447304796</v>
      </c>
      <c r="AU21" s="630">
        <v>24.795688694651318</v>
      </c>
      <c r="AV21" s="630"/>
      <c r="AW21" s="632">
        <v>215</v>
      </c>
      <c r="AX21" s="630"/>
      <c r="AY21" s="630">
        <v>13.056487245976673</v>
      </c>
      <c r="AZ21" s="630">
        <v>2.8018176760629281</v>
      </c>
      <c r="BA21" s="630">
        <v>7.5586760593494988</v>
      </c>
      <c r="BB21" s="630">
        <v>18.554298432603847</v>
      </c>
      <c r="BC21" s="630">
        <v>21.459199731737204</v>
      </c>
      <c r="BD21" s="631">
        <v>307.37618199999974</v>
      </c>
      <c r="BE21" s="632">
        <v>245</v>
      </c>
      <c r="BF21" s="735">
        <v>9.7044725544680084</v>
      </c>
      <c r="BG21" s="630">
        <v>2.059095554946198</v>
      </c>
      <c r="BH21" s="630">
        <v>5.6640708876232191</v>
      </c>
      <c r="BI21" s="630">
        <v>13.744874221312797</v>
      </c>
      <c r="BJ21" s="630">
        <v>21.218005856466419</v>
      </c>
      <c r="BK21" s="631">
        <v>260.77506899999992</v>
      </c>
      <c r="BL21" s="632">
        <v>202</v>
      </c>
      <c r="BM21" s="632"/>
      <c r="BN21" s="735">
        <v>5.8036220753409991</v>
      </c>
      <c r="BO21" s="804">
        <v>1.9297593073955404</v>
      </c>
      <c r="BP21" s="804">
        <v>2.0178277490170897</v>
      </c>
      <c r="BQ21" s="804">
        <v>9.5894164016649093</v>
      </c>
      <c r="BR21" s="804">
        <v>33.250947121365662</v>
      </c>
      <c r="BS21" s="635">
        <v>300.70843300000001</v>
      </c>
      <c r="BT21" s="967">
        <v>228</v>
      </c>
      <c r="BU21" s="632"/>
      <c r="BV21" s="730" t="s">
        <v>186</v>
      </c>
      <c r="BW21" s="730">
        <v>3.0486036664518212</v>
      </c>
      <c r="BX21" s="730">
        <v>9.7388121167378383</v>
      </c>
      <c r="BY21" s="730">
        <v>21.700609290404611</v>
      </c>
      <c r="BZ21" s="730">
        <v>19.393509994806937</v>
      </c>
      <c r="CA21" s="736">
        <v>291.16792200000054</v>
      </c>
      <c r="CB21" s="736">
        <v>210</v>
      </c>
      <c r="CC21" s="733"/>
      <c r="CD21" s="737" t="s">
        <v>164</v>
      </c>
      <c r="CE21" s="730">
        <v>3.1396410467507034</v>
      </c>
      <c r="CF21" s="730">
        <v>9.7633709322310906</v>
      </c>
      <c r="CG21" s="730">
        <v>22.08123272190176</v>
      </c>
      <c r="CH21" s="992">
        <v>19.718512315936675</v>
      </c>
      <c r="CI21" s="736">
        <v>312.46521100000024</v>
      </c>
      <c r="CJ21" s="736">
        <v>218</v>
      </c>
      <c r="CK21" s="708"/>
      <c r="CL21" s="737">
        <v>13.457116801870637</v>
      </c>
      <c r="CM21" s="730">
        <v>1.6717805303809328</v>
      </c>
      <c r="CN21" s="730">
        <v>10.179217189004838</v>
      </c>
      <c r="CO21" s="730">
        <v>16.735016414736435</v>
      </c>
      <c r="CP21" s="992">
        <v>12.423021624873934</v>
      </c>
      <c r="CQ21" s="736">
        <v>461.27215000000058</v>
      </c>
      <c r="CR21" s="736">
        <v>533</v>
      </c>
      <c r="CS21" s="734"/>
      <c r="CT21" s="737">
        <v>11.967499099833493</v>
      </c>
      <c r="CU21" s="730">
        <v>1.4911177698761646</v>
      </c>
      <c r="CV21" s="730">
        <v>9.0438189846448083</v>
      </c>
      <c r="CW21" s="730">
        <v>14.891179215022177</v>
      </c>
      <c r="CX21" s="992">
        <v>12.459727445451916</v>
      </c>
      <c r="CY21" s="736">
        <v>437.33853299999993</v>
      </c>
      <c r="CZ21" s="736">
        <v>444</v>
      </c>
      <c r="DA21" s="992"/>
      <c r="DB21" s="737">
        <v>14.631524075965341</v>
      </c>
      <c r="DC21" s="730">
        <v>1.7458207467037214</v>
      </c>
      <c r="DD21" s="730">
        <v>11.208443511813302</v>
      </c>
      <c r="DE21" s="730">
        <v>18.054604640117379</v>
      </c>
      <c r="DF21" s="992">
        <v>11.93191315982944</v>
      </c>
      <c r="DG21" s="736">
        <v>430.21354900000017</v>
      </c>
      <c r="DH21" s="736">
        <v>495</v>
      </c>
      <c r="DI21" s="708"/>
      <c r="DJ21" s="737">
        <v>14.036337208023337</v>
      </c>
      <c r="DK21" s="730">
        <v>1.8061097199278582</v>
      </c>
      <c r="DL21" s="730">
        <v>10.494977168576609</v>
      </c>
      <c r="DM21" s="730">
        <v>17.577697247470063</v>
      </c>
      <c r="DN21" s="730">
        <v>12.86738622163811</v>
      </c>
      <c r="DO21" s="730">
        <v>378.42846899999938</v>
      </c>
      <c r="DP21" s="736">
        <v>438</v>
      </c>
      <c r="DQ21" s="745"/>
      <c r="DR21" s="1877">
        <v>-1.9</v>
      </c>
      <c r="DS21" s="1877">
        <v>-0.6</v>
      </c>
      <c r="DT21" s="1877"/>
      <c r="DU21" s="1886" t="s">
        <v>258</v>
      </c>
      <c r="DV21" s="1877" t="s">
        <v>258</v>
      </c>
      <c r="DW21" s="730"/>
    </row>
    <row r="22" spans="1:127" s="180" customFormat="1" ht="20.25" customHeight="1">
      <c r="A22" s="1772" t="s">
        <v>30</v>
      </c>
      <c r="B22" s="1277">
        <v>24.147727272727462</v>
      </c>
      <c r="C22" s="1277"/>
      <c r="D22" s="1277">
        <v>19.444444444444507</v>
      </c>
      <c r="E22" s="1277"/>
      <c r="F22" s="1277">
        <v>16.158357996783181</v>
      </c>
      <c r="G22" s="1277">
        <v>23.213782384443725</v>
      </c>
      <c r="H22" s="1277">
        <v>9.2356084945561747</v>
      </c>
      <c r="I22" s="1277"/>
      <c r="J22" s="1300">
        <v>216</v>
      </c>
      <c r="K22" s="629"/>
      <c r="L22" s="630">
        <v>16.395307986687925</v>
      </c>
      <c r="M22" s="630">
        <v>2.2944989368327811</v>
      </c>
      <c r="N22" s="630">
        <v>11.893892845554964</v>
      </c>
      <c r="O22" s="630">
        <v>20.896723127820884</v>
      </c>
      <c r="P22" s="630">
        <v>13.994851079929616</v>
      </c>
      <c r="Q22" s="630">
        <v>284.40899699999983</v>
      </c>
      <c r="R22" s="632">
        <v>293</v>
      </c>
      <c r="S22" s="632"/>
      <c r="T22" s="630">
        <v>17.935829446616935</v>
      </c>
      <c r="U22" s="630"/>
      <c r="V22" s="630">
        <v>12.000415994677834</v>
      </c>
      <c r="W22" s="630">
        <v>23.871242898556037</v>
      </c>
      <c r="X22" s="630">
        <v>16.865011705099441</v>
      </c>
      <c r="Y22" s="630"/>
      <c r="Z22" s="632">
        <v>162</v>
      </c>
      <c r="AA22" s="630"/>
      <c r="AB22" s="630">
        <v>10.185867335152022</v>
      </c>
      <c r="AC22" s="630">
        <v>2.44957537899964</v>
      </c>
      <c r="AD22" s="630">
        <v>5.3792366124581843</v>
      </c>
      <c r="AE22" s="630">
        <v>14.992498057845861</v>
      </c>
      <c r="AF22" s="630">
        <v>24.048765788908451</v>
      </c>
      <c r="AG22" s="631">
        <v>176.44784100000021</v>
      </c>
      <c r="AH22" s="632">
        <v>167</v>
      </c>
      <c r="AI22" s="630">
        <v>13.882183836373379</v>
      </c>
      <c r="AJ22" s="630">
        <v>2.0399696327168502</v>
      </c>
      <c r="AK22" s="630">
        <v>9.8809329013196443</v>
      </c>
      <c r="AL22" s="630">
        <v>17.883434771427115</v>
      </c>
      <c r="AM22" s="630">
        <v>14.694875509225195</v>
      </c>
      <c r="AN22" s="631">
        <v>337.34179399999994</v>
      </c>
      <c r="AO22" s="803">
        <v>329</v>
      </c>
      <c r="AP22" s="632"/>
      <c r="AQ22" s="630">
        <v>17.935829446616935</v>
      </c>
      <c r="AR22" s="630"/>
      <c r="AS22" s="630">
        <v>12.000415994677834</v>
      </c>
      <c r="AT22" s="630">
        <v>23.871242898556037</v>
      </c>
      <c r="AU22" s="630">
        <v>16.865011705099441</v>
      </c>
      <c r="AV22" s="630"/>
      <c r="AW22" s="632">
        <v>162</v>
      </c>
      <c r="AX22" s="630"/>
      <c r="AY22" s="630">
        <v>10.185867335152022</v>
      </c>
      <c r="AZ22" s="630">
        <v>2.44957537899964</v>
      </c>
      <c r="BA22" s="630">
        <v>5.3792366124581843</v>
      </c>
      <c r="BB22" s="630">
        <v>14.992498057845861</v>
      </c>
      <c r="BC22" s="630">
        <v>24.048765788908451</v>
      </c>
      <c r="BD22" s="631">
        <v>176.44784100000021</v>
      </c>
      <c r="BE22" s="632">
        <v>167</v>
      </c>
      <c r="BF22" s="735">
        <v>9.9928806630122757</v>
      </c>
      <c r="BG22" s="630">
        <v>2.0189578988057333</v>
      </c>
      <c r="BH22" s="630">
        <v>6.0312379699235228</v>
      </c>
      <c r="BI22" s="630">
        <v>13.954523356101028</v>
      </c>
      <c r="BJ22" s="630">
        <v>20.203962870073287</v>
      </c>
      <c r="BK22" s="631">
        <v>187.94306300000019</v>
      </c>
      <c r="BL22" s="632">
        <v>166</v>
      </c>
      <c r="BM22" s="632"/>
      <c r="BN22" s="735">
        <v>11.385453055256145</v>
      </c>
      <c r="BO22" s="804">
        <v>2.2397488873378073</v>
      </c>
      <c r="BP22" s="804">
        <v>6.991522373031545</v>
      </c>
      <c r="BQ22" s="804">
        <v>15.779383737480746</v>
      </c>
      <c r="BR22" s="804">
        <v>19.672022505101957</v>
      </c>
      <c r="BS22" s="635">
        <v>199.08026400000003</v>
      </c>
      <c r="BT22" s="967">
        <v>195</v>
      </c>
      <c r="BU22" s="632"/>
      <c r="BV22" s="730" t="s">
        <v>211</v>
      </c>
      <c r="BW22" s="730">
        <v>2.5140599391436504</v>
      </c>
      <c r="BX22" s="730">
        <v>5.7568924334796208</v>
      </c>
      <c r="BY22" s="730">
        <v>15.621301968051252</v>
      </c>
      <c r="BZ22" s="730">
        <v>23.519852911091697</v>
      </c>
      <c r="CA22" s="736">
        <v>186.80964000000006</v>
      </c>
      <c r="CB22" s="736">
        <v>189</v>
      </c>
      <c r="CC22" s="733"/>
      <c r="CD22" s="737" t="s">
        <v>192</v>
      </c>
      <c r="CE22" s="730">
        <v>2.2005638460991555</v>
      </c>
      <c r="CF22" s="730">
        <v>5.8943123556548187</v>
      </c>
      <c r="CG22" s="730">
        <v>14.527860239623427</v>
      </c>
      <c r="CH22" s="992">
        <v>21.550732037275424</v>
      </c>
      <c r="CI22" s="736">
        <v>210.2231669999999</v>
      </c>
      <c r="CJ22" s="736">
        <v>201</v>
      </c>
      <c r="CK22" s="708"/>
      <c r="CL22" s="737">
        <v>13.915283851771548</v>
      </c>
      <c r="CM22" s="730">
        <v>1.775731825785136</v>
      </c>
      <c r="CN22" s="730">
        <v>10.433564476221534</v>
      </c>
      <c r="CO22" s="730">
        <v>17.397003227321562</v>
      </c>
      <c r="CP22" s="992">
        <v>12.761017631408707</v>
      </c>
      <c r="CQ22" s="736">
        <v>266.57821999999987</v>
      </c>
      <c r="CR22" s="736">
        <v>570</v>
      </c>
      <c r="CS22" s="734"/>
      <c r="CT22" s="737">
        <v>13.112775406222827</v>
      </c>
      <c r="CU22" s="730">
        <v>1.5736630403104566</v>
      </c>
      <c r="CV22" s="730">
        <v>10.027246260295506</v>
      </c>
      <c r="CW22" s="730">
        <v>16.198304552150145</v>
      </c>
      <c r="CX22" s="992">
        <v>12.000991335241322</v>
      </c>
      <c r="CY22" s="736">
        <v>279.01688899999971</v>
      </c>
      <c r="CZ22" s="736">
        <v>528</v>
      </c>
      <c r="DA22" s="992"/>
      <c r="DB22" s="737">
        <v>9.110518833781315</v>
      </c>
      <c r="DC22" s="730">
        <v>1.2298584925784652</v>
      </c>
      <c r="DD22" s="730">
        <v>6.6991001869635509</v>
      </c>
      <c r="DE22" s="730">
        <v>11.52193748059908</v>
      </c>
      <c r="DF22" s="992">
        <v>13.499324407499339</v>
      </c>
      <c r="DG22" s="736">
        <v>274.23752100000013</v>
      </c>
      <c r="DH22" s="736">
        <v>522</v>
      </c>
      <c r="DI22" s="708"/>
      <c r="DJ22" s="737" t="s">
        <v>240</v>
      </c>
      <c r="DK22" s="730">
        <v>1.6651947242401863</v>
      </c>
      <c r="DL22" s="730">
        <v>6.3215601265870642</v>
      </c>
      <c r="DM22" s="730">
        <v>12.851677305245794</v>
      </c>
      <c r="DN22" s="730">
        <v>17.369990124625527</v>
      </c>
      <c r="DO22" s="730">
        <v>245.44071999999971</v>
      </c>
      <c r="DP22" s="736">
        <v>515</v>
      </c>
      <c r="DQ22" s="745"/>
      <c r="DR22" s="1877">
        <v>-0.6</v>
      </c>
      <c r="DS22" s="1877">
        <v>0.5</v>
      </c>
      <c r="DT22" s="1877"/>
      <c r="DU22" s="1886" t="s">
        <v>258</v>
      </c>
      <c r="DV22" s="1877" t="s">
        <v>258</v>
      </c>
      <c r="DW22" s="730"/>
    </row>
    <row r="23" spans="1:127" s="180" customFormat="1" ht="20.25" customHeight="1">
      <c r="A23" s="1772" t="s">
        <v>31</v>
      </c>
      <c r="B23" s="1277"/>
      <c r="C23" s="1277"/>
      <c r="D23" s="1277"/>
      <c r="E23" s="1277"/>
      <c r="F23" s="1277"/>
      <c r="G23" s="1277"/>
      <c r="H23" s="1277"/>
      <c r="I23" s="1277"/>
      <c r="J23" s="1300"/>
      <c r="K23" s="629"/>
      <c r="L23" s="1427"/>
      <c r="M23" s="1427"/>
      <c r="N23" s="1427"/>
      <c r="O23" s="1427"/>
      <c r="P23" s="1427"/>
      <c r="Q23" s="1427"/>
      <c r="R23" s="632"/>
      <c r="S23" s="632"/>
      <c r="T23" s="1427"/>
      <c r="U23" s="1427"/>
      <c r="V23" s="1427"/>
      <c r="W23" s="1427"/>
      <c r="X23" s="1427"/>
      <c r="Y23" s="1427"/>
      <c r="Z23" s="632"/>
      <c r="AA23" s="1427"/>
      <c r="AB23" s="1427"/>
      <c r="AC23" s="1427"/>
      <c r="AD23" s="1427"/>
      <c r="AE23" s="1427"/>
      <c r="AF23" s="1427"/>
      <c r="AG23" s="1407"/>
      <c r="AH23" s="632"/>
      <c r="AI23" s="1427"/>
      <c r="AJ23" s="1427"/>
      <c r="AK23" s="1427"/>
      <c r="AL23" s="1427"/>
      <c r="AM23" s="1427"/>
      <c r="AN23" s="1407"/>
      <c r="AO23" s="803"/>
      <c r="AP23" s="632"/>
      <c r="AQ23" s="1427"/>
      <c r="AR23" s="1427"/>
      <c r="AS23" s="1427"/>
      <c r="AT23" s="1427"/>
      <c r="AU23" s="1427"/>
      <c r="AV23" s="1427"/>
      <c r="AW23" s="632"/>
      <c r="AX23" s="1427"/>
      <c r="AY23" s="1427"/>
      <c r="AZ23" s="1427"/>
      <c r="BA23" s="1427"/>
      <c r="BB23" s="1427"/>
      <c r="BC23" s="1427"/>
      <c r="BD23" s="1407"/>
      <c r="BE23" s="632"/>
      <c r="BF23" s="735"/>
      <c r="BG23" s="1427"/>
      <c r="BH23" s="1427"/>
      <c r="BI23" s="1427"/>
      <c r="BJ23" s="1427"/>
      <c r="BK23" s="1407"/>
      <c r="BL23" s="632"/>
      <c r="BM23" s="632"/>
      <c r="BN23" s="735"/>
      <c r="BO23" s="1417"/>
      <c r="BP23" s="1417"/>
      <c r="BQ23" s="1417"/>
      <c r="BR23" s="1417"/>
      <c r="BS23" s="1428"/>
      <c r="BT23" s="967"/>
      <c r="BU23" s="632"/>
      <c r="BV23" s="1154" t="s">
        <v>330</v>
      </c>
      <c r="BW23" s="1154" t="s">
        <v>330</v>
      </c>
      <c r="BX23" s="1154" t="s">
        <v>330</v>
      </c>
      <c r="BY23" s="1154" t="s">
        <v>330</v>
      </c>
      <c r="BZ23" s="1154" t="s">
        <v>330</v>
      </c>
      <c r="CA23" s="1158" t="s">
        <v>330</v>
      </c>
      <c r="CB23" s="1158" t="s">
        <v>330</v>
      </c>
      <c r="CC23" s="1157"/>
      <c r="CD23" s="1154">
        <v>14.236252660694571</v>
      </c>
      <c r="CE23" s="1154">
        <v>1.6823840234138343</v>
      </c>
      <c r="CF23" s="1154">
        <v>10.935975086127501</v>
      </c>
      <c r="CG23" s="1154">
        <v>17.53653023526164</v>
      </c>
      <c r="CH23" s="1154">
        <v>11.817604418182283</v>
      </c>
      <c r="CI23" s="1158">
        <v>1491.2839710000071</v>
      </c>
      <c r="CJ23" s="1158">
        <v>615</v>
      </c>
      <c r="CK23" s="1157"/>
      <c r="CL23" s="1154">
        <v>10.701733850569459</v>
      </c>
      <c r="CM23" s="1154">
        <v>0.83193033635219871</v>
      </c>
      <c r="CN23" s="1154">
        <v>9.0705483702374572</v>
      </c>
      <c r="CO23" s="1154">
        <v>12.332919330901463</v>
      </c>
      <c r="CP23" s="1154">
        <v>7.7737901910906713</v>
      </c>
      <c r="CQ23" s="1158">
        <v>1932.4956019999995</v>
      </c>
      <c r="CR23" s="1158">
        <v>1602</v>
      </c>
      <c r="CS23" s="1157"/>
      <c r="CT23" s="1154">
        <v>11.680966093228923</v>
      </c>
      <c r="CU23" s="1154">
        <v>0.988945260608459</v>
      </c>
      <c r="CV23" s="1154">
        <v>9.7419109415414962</v>
      </c>
      <c r="CW23" s="1154">
        <v>13.62002124491635</v>
      </c>
      <c r="CX23" s="1154">
        <v>8.4662968175356532</v>
      </c>
      <c r="CY23" s="1158">
        <v>1990.8503469999955</v>
      </c>
      <c r="CZ23" s="1158">
        <v>1373</v>
      </c>
      <c r="DA23" s="1221"/>
      <c r="DB23" s="1154">
        <v>10.630157902460709</v>
      </c>
      <c r="DC23" s="1154">
        <v>0.96686339561283197</v>
      </c>
      <c r="DD23" s="1154">
        <v>8.7344012481986564</v>
      </c>
      <c r="DE23" s="1154">
        <v>12.525914556722764</v>
      </c>
      <c r="DF23" s="1154">
        <v>9.0954753869556235</v>
      </c>
      <c r="DG23" s="1158">
        <v>2000.2886500000034</v>
      </c>
      <c r="DH23" s="1158">
        <v>1418</v>
      </c>
      <c r="DI23" s="708"/>
      <c r="DJ23" s="737">
        <v>11.000237893112274</v>
      </c>
      <c r="DK23" s="730">
        <v>0.83812535038194502</v>
      </c>
      <c r="DL23" s="730">
        <v>9.3568695023987463</v>
      </c>
      <c r="DM23" s="730">
        <v>12.643606283825804</v>
      </c>
      <c r="DN23" s="730">
        <v>7.6191565903018468</v>
      </c>
      <c r="DO23" s="730">
        <v>1801.8596499999996</v>
      </c>
      <c r="DP23" s="736">
        <v>1697</v>
      </c>
      <c r="DQ23" s="745"/>
      <c r="DR23" s="1877">
        <v>-3.2</v>
      </c>
      <c r="DS23" s="1877">
        <v>0.4</v>
      </c>
      <c r="DT23" s="1877"/>
      <c r="DU23" s="1886" t="s">
        <v>86</v>
      </c>
      <c r="DV23" s="1877"/>
      <c r="DW23" s="730"/>
    </row>
    <row r="24" spans="1:127" s="180" customFormat="1" ht="20.25" customHeight="1">
      <c r="A24" s="1859" t="s">
        <v>406</v>
      </c>
      <c r="B24" s="1277"/>
      <c r="C24" s="1277"/>
      <c r="D24" s="1277"/>
      <c r="E24" s="1277"/>
      <c r="F24" s="1277"/>
      <c r="G24" s="1277"/>
      <c r="H24" s="1277"/>
      <c r="I24" s="1277"/>
      <c r="J24" s="1300"/>
      <c r="K24" s="629"/>
      <c r="L24" s="630" t="s">
        <v>330</v>
      </c>
      <c r="M24" s="630" t="s">
        <v>330</v>
      </c>
      <c r="N24" s="630" t="s">
        <v>330</v>
      </c>
      <c r="O24" s="630" t="s">
        <v>330</v>
      </c>
      <c r="P24" s="630" t="s">
        <v>330</v>
      </c>
      <c r="Q24" s="630" t="s">
        <v>330</v>
      </c>
      <c r="R24" s="632" t="s">
        <v>330</v>
      </c>
      <c r="S24" s="632" t="s">
        <v>330</v>
      </c>
      <c r="T24" s="630" t="s">
        <v>330</v>
      </c>
      <c r="U24" s="630" t="s">
        <v>330</v>
      </c>
      <c r="V24" s="630" t="s">
        <v>330</v>
      </c>
      <c r="W24" s="630" t="s">
        <v>330</v>
      </c>
      <c r="X24" s="630" t="s">
        <v>330</v>
      </c>
      <c r="Y24" s="630" t="s">
        <v>330</v>
      </c>
      <c r="Z24" s="632" t="s">
        <v>330</v>
      </c>
      <c r="AA24" s="630" t="s">
        <v>330</v>
      </c>
      <c r="AB24" s="630" t="s">
        <v>330</v>
      </c>
      <c r="AC24" s="630" t="s">
        <v>330</v>
      </c>
      <c r="AD24" s="630" t="s">
        <v>330</v>
      </c>
      <c r="AE24" s="630" t="s">
        <v>330</v>
      </c>
      <c r="AF24" s="630" t="s">
        <v>330</v>
      </c>
      <c r="AG24" s="631" t="s">
        <v>330</v>
      </c>
      <c r="AH24" s="632" t="s">
        <v>330</v>
      </c>
      <c r="AI24" s="630" t="s">
        <v>330</v>
      </c>
      <c r="AJ24" s="630" t="s">
        <v>330</v>
      </c>
      <c r="AK24" s="630" t="s">
        <v>330</v>
      </c>
      <c r="AL24" s="630" t="s">
        <v>330</v>
      </c>
      <c r="AM24" s="630" t="s">
        <v>330</v>
      </c>
      <c r="AN24" s="631" t="s">
        <v>330</v>
      </c>
      <c r="AO24" s="803" t="s">
        <v>330</v>
      </c>
      <c r="AP24" s="632" t="s">
        <v>330</v>
      </c>
      <c r="AQ24" s="630" t="s">
        <v>330</v>
      </c>
      <c r="AR24" s="630" t="s">
        <v>330</v>
      </c>
      <c r="AS24" s="630" t="s">
        <v>330</v>
      </c>
      <c r="AT24" s="630" t="s">
        <v>330</v>
      </c>
      <c r="AU24" s="630" t="s">
        <v>330</v>
      </c>
      <c r="AV24" s="630" t="s">
        <v>330</v>
      </c>
      <c r="AW24" s="632" t="s">
        <v>330</v>
      </c>
      <c r="AX24" s="630" t="s">
        <v>330</v>
      </c>
      <c r="AY24" s="630" t="s">
        <v>330</v>
      </c>
      <c r="AZ24" s="630" t="s">
        <v>330</v>
      </c>
      <c r="BA24" s="630" t="s">
        <v>330</v>
      </c>
      <c r="BB24" s="630" t="s">
        <v>330</v>
      </c>
      <c r="BC24" s="630" t="s">
        <v>330</v>
      </c>
      <c r="BD24" s="631" t="s">
        <v>330</v>
      </c>
      <c r="BE24" s="632" t="s">
        <v>330</v>
      </c>
      <c r="BF24" s="735" t="s">
        <v>330</v>
      </c>
      <c r="BG24" s="630" t="s">
        <v>330</v>
      </c>
      <c r="BH24" s="630" t="s">
        <v>330</v>
      </c>
      <c r="BI24" s="630" t="s">
        <v>330</v>
      </c>
      <c r="BJ24" s="630" t="s">
        <v>330</v>
      </c>
      <c r="BK24" s="631" t="s">
        <v>330</v>
      </c>
      <c r="BL24" s="632" t="s">
        <v>330</v>
      </c>
      <c r="BM24" s="632" t="s">
        <v>330</v>
      </c>
      <c r="BN24" s="735" t="s">
        <v>330</v>
      </c>
      <c r="BO24" s="804" t="s">
        <v>330</v>
      </c>
      <c r="BP24" s="804" t="s">
        <v>330</v>
      </c>
      <c r="BQ24" s="804" t="s">
        <v>330</v>
      </c>
      <c r="BR24" s="804" t="s">
        <v>330</v>
      </c>
      <c r="BS24" s="635" t="s">
        <v>330</v>
      </c>
      <c r="BT24" s="967" t="s">
        <v>330</v>
      </c>
      <c r="BU24" s="632" t="s">
        <v>330</v>
      </c>
      <c r="BV24" s="730" t="s">
        <v>330</v>
      </c>
      <c r="BW24" s="730" t="s">
        <v>330</v>
      </c>
      <c r="BX24" s="730" t="s">
        <v>330</v>
      </c>
      <c r="BY24" s="730" t="s">
        <v>330</v>
      </c>
      <c r="BZ24" s="730" t="s">
        <v>330</v>
      </c>
      <c r="CA24" s="736" t="s">
        <v>330</v>
      </c>
      <c r="CB24" s="736" t="s">
        <v>330</v>
      </c>
      <c r="CC24" s="733"/>
      <c r="CD24" s="737">
        <v>14.189987027906859</v>
      </c>
      <c r="CE24" s="730">
        <v>1.8494919832137295</v>
      </c>
      <c r="CF24" s="730">
        <v>10.545357853315798</v>
      </c>
      <c r="CG24" s="730">
        <v>17.834616202497919</v>
      </c>
      <c r="CH24" s="730">
        <v>13.033782057562213</v>
      </c>
      <c r="CI24" s="736">
        <v>1298.9484320000038</v>
      </c>
      <c r="CJ24" s="736">
        <v>441</v>
      </c>
      <c r="CK24" s="708"/>
      <c r="CL24" s="737">
        <v>10.350151679914815</v>
      </c>
      <c r="CM24" s="730">
        <v>0.91588534618782769</v>
      </c>
      <c r="CN24" s="730">
        <v>8.5493736677568961</v>
      </c>
      <c r="CO24" s="730">
        <v>12.150929692072731</v>
      </c>
      <c r="CP24" s="992">
        <v>8.8490040968690984</v>
      </c>
      <c r="CQ24" s="736">
        <v>1712.5368929999961</v>
      </c>
      <c r="CR24" s="736">
        <v>1082</v>
      </c>
      <c r="CS24" s="734"/>
      <c r="CT24" s="737">
        <v>11.470026065694118</v>
      </c>
      <c r="CU24" s="730">
        <v>1.0979622074825555</v>
      </c>
      <c r="CV24" s="730">
        <v>9.3111289025782575</v>
      </c>
      <c r="CW24" s="730">
        <v>13.628923228809978</v>
      </c>
      <c r="CX24" s="992">
        <v>9.5724473614446968</v>
      </c>
      <c r="CY24" s="736">
        <v>1767.1587739999939</v>
      </c>
      <c r="CZ24" s="736">
        <v>927</v>
      </c>
      <c r="DA24" s="992"/>
      <c r="DB24" s="737">
        <v>13.717190615044961</v>
      </c>
      <c r="DC24" s="730">
        <v>1.4911141724253836</v>
      </c>
      <c r="DD24" s="730">
        <v>10.781097767274641</v>
      </c>
      <c r="DE24" s="730">
        <v>16.653283462815281</v>
      </c>
      <c r="DF24" s="992">
        <v>10.870404985040707</v>
      </c>
      <c r="DG24" s="736">
        <v>777.55850299999963</v>
      </c>
      <c r="DH24" s="736">
        <v>575</v>
      </c>
      <c r="DI24" s="708"/>
      <c r="DJ24" s="737">
        <v>10.604359526422902</v>
      </c>
      <c r="DK24" s="730">
        <v>0.91543001094264598</v>
      </c>
      <c r="DL24" s="730">
        <v>8.8062910986381482</v>
      </c>
      <c r="DM24" s="730">
        <v>12.402427954207655</v>
      </c>
      <c r="DN24" s="730">
        <v>8.6325818043198872</v>
      </c>
      <c r="DO24" s="730">
        <v>1611.8827409999994</v>
      </c>
      <c r="DP24" s="736">
        <v>1236</v>
      </c>
      <c r="DQ24" s="745"/>
      <c r="DR24" s="1877">
        <v>-3.6</v>
      </c>
      <c r="DS24" s="1877">
        <v>-3.1</v>
      </c>
      <c r="DT24" s="1877"/>
      <c r="DU24" s="1886" t="s">
        <v>86</v>
      </c>
      <c r="DV24" s="1877" t="s">
        <v>86</v>
      </c>
      <c r="DW24" s="730"/>
    </row>
    <row r="25" spans="1:127" s="180" customFormat="1" ht="20.25" customHeight="1">
      <c r="A25" s="1860" t="s">
        <v>407</v>
      </c>
      <c r="B25" s="1278"/>
      <c r="C25" s="1278"/>
      <c r="D25" s="1278"/>
      <c r="E25" s="1278"/>
      <c r="F25" s="1278"/>
      <c r="G25" s="1278"/>
      <c r="H25" s="1278"/>
      <c r="I25" s="1278"/>
      <c r="J25" s="1301"/>
      <c r="K25" s="873"/>
      <c r="L25" s="602" t="s">
        <v>330</v>
      </c>
      <c r="M25" s="602" t="s">
        <v>330</v>
      </c>
      <c r="N25" s="602" t="s">
        <v>330</v>
      </c>
      <c r="O25" s="602" t="s">
        <v>330</v>
      </c>
      <c r="P25" s="602" t="s">
        <v>330</v>
      </c>
      <c r="Q25" s="602" t="s">
        <v>330</v>
      </c>
      <c r="R25" s="604" t="s">
        <v>330</v>
      </c>
      <c r="S25" s="604" t="s">
        <v>330</v>
      </c>
      <c r="T25" s="602" t="s">
        <v>330</v>
      </c>
      <c r="U25" s="602" t="s">
        <v>330</v>
      </c>
      <c r="V25" s="602" t="s">
        <v>330</v>
      </c>
      <c r="W25" s="602" t="s">
        <v>330</v>
      </c>
      <c r="X25" s="602" t="s">
        <v>330</v>
      </c>
      <c r="Y25" s="602" t="s">
        <v>330</v>
      </c>
      <c r="Z25" s="604" t="s">
        <v>330</v>
      </c>
      <c r="AA25" s="602" t="s">
        <v>330</v>
      </c>
      <c r="AB25" s="602" t="s">
        <v>330</v>
      </c>
      <c r="AC25" s="602" t="s">
        <v>330</v>
      </c>
      <c r="AD25" s="602" t="s">
        <v>330</v>
      </c>
      <c r="AE25" s="602" t="s">
        <v>330</v>
      </c>
      <c r="AF25" s="602" t="s">
        <v>330</v>
      </c>
      <c r="AG25" s="603" t="s">
        <v>330</v>
      </c>
      <c r="AH25" s="604" t="s">
        <v>330</v>
      </c>
      <c r="AI25" s="602" t="s">
        <v>330</v>
      </c>
      <c r="AJ25" s="602" t="s">
        <v>330</v>
      </c>
      <c r="AK25" s="602" t="s">
        <v>330</v>
      </c>
      <c r="AL25" s="602" t="s">
        <v>330</v>
      </c>
      <c r="AM25" s="602" t="s">
        <v>330</v>
      </c>
      <c r="AN25" s="603" t="s">
        <v>330</v>
      </c>
      <c r="AO25" s="792" t="s">
        <v>330</v>
      </c>
      <c r="AP25" s="604" t="s">
        <v>330</v>
      </c>
      <c r="AQ25" s="602" t="s">
        <v>330</v>
      </c>
      <c r="AR25" s="602" t="s">
        <v>330</v>
      </c>
      <c r="AS25" s="602" t="s">
        <v>330</v>
      </c>
      <c r="AT25" s="602" t="s">
        <v>330</v>
      </c>
      <c r="AU25" s="602" t="s">
        <v>330</v>
      </c>
      <c r="AV25" s="602" t="s">
        <v>330</v>
      </c>
      <c r="AW25" s="604" t="s">
        <v>330</v>
      </c>
      <c r="AX25" s="602" t="s">
        <v>330</v>
      </c>
      <c r="AY25" s="602" t="s">
        <v>330</v>
      </c>
      <c r="AZ25" s="602" t="s">
        <v>330</v>
      </c>
      <c r="BA25" s="602" t="s">
        <v>330</v>
      </c>
      <c r="BB25" s="602" t="s">
        <v>330</v>
      </c>
      <c r="BC25" s="602" t="s">
        <v>330</v>
      </c>
      <c r="BD25" s="603" t="s">
        <v>330</v>
      </c>
      <c r="BE25" s="604" t="s">
        <v>330</v>
      </c>
      <c r="BF25" s="880" t="s">
        <v>330</v>
      </c>
      <c r="BG25" s="602" t="s">
        <v>330</v>
      </c>
      <c r="BH25" s="602" t="s">
        <v>330</v>
      </c>
      <c r="BI25" s="602" t="s">
        <v>330</v>
      </c>
      <c r="BJ25" s="602" t="s">
        <v>330</v>
      </c>
      <c r="BK25" s="603" t="s">
        <v>330</v>
      </c>
      <c r="BL25" s="604" t="s">
        <v>330</v>
      </c>
      <c r="BM25" s="604" t="s">
        <v>330</v>
      </c>
      <c r="BN25" s="880" t="s">
        <v>330</v>
      </c>
      <c r="BO25" s="793" t="s">
        <v>330</v>
      </c>
      <c r="BP25" s="793" t="s">
        <v>330</v>
      </c>
      <c r="BQ25" s="793" t="s">
        <v>330</v>
      </c>
      <c r="BR25" s="793" t="s">
        <v>330</v>
      </c>
      <c r="BS25" s="607" t="s">
        <v>330</v>
      </c>
      <c r="BT25" s="977" t="s">
        <v>330</v>
      </c>
      <c r="BU25" s="604" t="s">
        <v>330</v>
      </c>
      <c r="BV25" s="710" t="s">
        <v>330</v>
      </c>
      <c r="BW25" s="710" t="s">
        <v>330</v>
      </c>
      <c r="BX25" s="710" t="s">
        <v>330</v>
      </c>
      <c r="BY25" s="710" t="s">
        <v>330</v>
      </c>
      <c r="BZ25" s="710" t="s">
        <v>330</v>
      </c>
      <c r="CA25" s="715" t="s">
        <v>330</v>
      </c>
      <c r="CB25" s="715" t="s">
        <v>330</v>
      </c>
      <c r="CC25" s="713"/>
      <c r="CD25" s="709" t="s">
        <v>383</v>
      </c>
      <c r="CE25" s="710">
        <v>3.7576119861854029</v>
      </c>
      <c r="CF25" s="710">
        <v>7.143918738495425</v>
      </c>
      <c r="CG25" s="710">
        <v>21.953501473585074</v>
      </c>
      <c r="CH25" s="710">
        <v>25.827801631880337</v>
      </c>
      <c r="CI25" s="715">
        <v>192.33553900000013</v>
      </c>
      <c r="CJ25" s="715">
        <v>174</v>
      </c>
      <c r="CK25" s="1586"/>
      <c r="CL25" s="709">
        <v>13.439054145385107</v>
      </c>
      <c r="CM25" s="710">
        <v>1.6733897699175146</v>
      </c>
      <c r="CN25" s="710">
        <v>10.148900507727197</v>
      </c>
      <c r="CO25" s="710">
        <v>16.729207783043019</v>
      </c>
      <c r="CP25" s="1016">
        <v>12.451693041895712</v>
      </c>
      <c r="CQ25" s="715">
        <v>219.95870899999952</v>
      </c>
      <c r="CR25" s="715">
        <v>520</v>
      </c>
      <c r="CS25" s="714"/>
      <c r="CT25" s="709">
        <v>13.347387923281328</v>
      </c>
      <c r="CU25" s="710">
        <v>1.5733100596470686</v>
      </c>
      <c r="CV25" s="710">
        <v>10.253825502529549</v>
      </c>
      <c r="CW25" s="710">
        <v>16.440950344033105</v>
      </c>
      <c r="CX25" s="1016">
        <v>11.787400416397617</v>
      </c>
      <c r="CY25" s="715">
        <v>223.69157299999972</v>
      </c>
      <c r="CZ25" s="715">
        <v>446</v>
      </c>
      <c r="DA25" s="1016"/>
      <c r="DB25" s="709">
        <v>19.183601081186662</v>
      </c>
      <c r="DC25" s="710">
        <v>2.7448883951142711</v>
      </c>
      <c r="DD25" s="710">
        <v>13.778751919493073</v>
      </c>
      <c r="DE25" s="710">
        <v>24.588450242880253</v>
      </c>
      <c r="DF25" s="1016">
        <v>14.308514775185666</v>
      </c>
      <c r="DG25" s="715">
        <v>88.852003999999937</v>
      </c>
      <c r="DH25" s="715">
        <v>232</v>
      </c>
      <c r="DI25" s="708"/>
      <c r="DJ25" s="709">
        <v>14.359117191447712</v>
      </c>
      <c r="DK25" s="710">
        <v>1.6533792875340612</v>
      </c>
      <c r="DL25" s="710">
        <v>11.111584271910838</v>
      </c>
      <c r="DM25" s="710">
        <v>17.606650110984585</v>
      </c>
      <c r="DN25" s="710">
        <v>11.514491214813773</v>
      </c>
      <c r="DO25" s="710">
        <v>189.97690900000015</v>
      </c>
      <c r="DP25" s="715">
        <v>461</v>
      </c>
      <c r="DQ25" s="1828"/>
      <c r="DR25" s="1877">
        <v>-0.1</v>
      </c>
      <c r="DS25" s="1877">
        <v>-4.8</v>
      </c>
      <c r="DT25" s="1877"/>
      <c r="DU25" s="1886" t="s">
        <v>258</v>
      </c>
      <c r="DV25" s="1877" t="s">
        <v>258</v>
      </c>
      <c r="DW25" s="730"/>
    </row>
    <row r="26" spans="1:127" s="180" customFormat="1" ht="20.25" customHeight="1">
      <c r="A26" s="1772" t="s">
        <v>32</v>
      </c>
      <c r="B26" s="1277">
        <v>32.6</v>
      </c>
      <c r="C26" s="1277"/>
      <c r="D26" s="1277">
        <v>33.700000000000003</v>
      </c>
      <c r="E26" s="1277"/>
      <c r="F26" s="1277">
        <v>28.4</v>
      </c>
      <c r="G26" s="1277">
        <v>39.4</v>
      </c>
      <c r="H26" s="1277">
        <v>8.3000000000000007</v>
      </c>
      <c r="I26" s="1277"/>
      <c r="J26" s="1300">
        <v>410</v>
      </c>
      <c r="K26" s="629"/>
      <c r="L26" s="630">
        <v>32.104940087182527</v>
      </c>
      <c r="M26" s="630">
        <v>2.9352850862544608</v>
      </c>
      <c r="N26" s="630">
        <v>26.346411931555608</v>
      </c>
      <c r="O26" s="630">
        <v>37.863468242809446</v>
      </c>
      <c r="P26" s="630">
        <v>9.1427832547998875</v>
      </c>
      <c r="Q26" s="630">
        <v>380.42510800000088</v>
      </c>
      <c r="R26" s="632">
        <v>452</v>
      </c>
      <c r="S26" s="632"/>
      <c r="T26" s="630">
        <v>34.732881668035212</v>
      </c>
      <c r="U26" s="630"/>
      <c r="V26" s="630">
        <v>29.18803480089111</v>
      </c>
      <c r="W26" s="630">
        <v>40.277728535179307</v>
      </c>
      <c r="X26" s="630">
        <v>8.1359051298413565</v>
      </c>
      <c r="Y26" s="630"/>
      <c r="Z26" s="632">
        <v>354</v>
      </c>
      <c r="AA26" s="630"/>
      <c r="AB26" s="630">
        <v>36.003852944040133</v>
      </c>
      <c r="AC26" s="630">
        <v>2.604886255216651</v>
      </c>
      <c r="AD26" s="630">
        <v>30.892466533649088</v>
      </c>
      <c r="AE26" s="630">
        <v>41.115239354431175</v>
      </c>
      <c r="AF26" s="630">
        <v>7.2350208164258394</v>
      </c>
      <c r="AG26" s="631">
        <v>256.7792289999997</v>
      </c>
      <c r="AH26" s="632">
        <v>318</v>
      </c>
      <c r="AI26" s="630">
        <v>35.35366744962441</v>
      </c>
      <c r="AJ26" s="630">
        <v>2.005609576380881</v>
      </c>
      <c r="AK26" s="630">
        <v>31.419811246991124</v>
      </c>
      <c r="AL26" s="630">
        <v>39.287523652257697</v>
      </c>
      <c r="AM26" s="630">
        <v>5.6729887478821901</v>
      </c>
      <c r="AN26" s="631">
        <v>525.71923200000128</v>
      </c>
      <c r="AO26" s="803">
        <v>672</v>
      </c>
      <c r="AP26" s="632"/>
      <c r="AQ26" s="630">
        <v>34.732881668035212</v>
      </c>
      <c r="AR26" s="630"/>
      <c r="AS26" s="630">
        <v>29.18803480089111</v>
      </c>
      <c r="AT26" s="630">
        <v>40.277728535179307</v>
      </c>
      <c r="AU26" s="630">
        <v>8.1359051298413565</v>
      </c>
      <c r="AV26" s="630"/>
      <c r="AW26" s="632">
        <v>354</v>
      </c>
      <c r="AX26" s="630"/>
      <c r="AY26" s="630">
        <v>36.003852944040133</v>
      </c>
      <c r="AZ26" s="630">
        <v>2.604886255216651</v>
      </c>
      <c r="BA26" s="630">
        <v>30.892466533649088</v>
      </c>
      <c r="BB26" s="630">
        <v>41.115239354431175</v>
      </c>
      <c r="BC26" s="630">
        <v>7.2350208164258394</v>
      </c>
      <c r="BD26" s="631">
        <v>256.7792289999997</v>
      </c>
      <c r="BE26" s="632">
        <v>318</v>
      </c>
      <c r="BF26" s="730">
        <v>34.920245577969439</v>
      </c>
      <c r="BG26" s="630">
        <v>3.3700460517674209</v>
      </c>
      <c r="BH26" s="630">
        <v>28.307468598194664</v>
      </c>
      <c r="BI26" s="630">
        <v>41.533022557744218</v>
      </c>
      <c r="BJ26" s="630">
        <v>9.6506940200143472</v>
      </c>
      <c r="BK26" s="631">
        <v>251.42906800000046</v>
      </c>
      <c r="BL26" s="632">
        <v>337</v>
      </c>
      <c r="BM26" s="632"/>
      <c r="BN26" s="885">
        <v>35.269617014939804</v>
      </c>
      <c r="BO26" s="804">
        <v>3.2989068431956223</v>
      </c>
      <c r="BP26" s="804">
        <v>28.797834361953612</v>
      </c>
      <c r="BQ26" s="804">
        <v>41.741399667925997</v>
      </c>
      <c r="BR26" s="804">
        <v>9.3533957054261272</v>
      </c>
      <c r="BS26" s="635">
        <v>280.98962899999952</v>
      </c>
      <c r="BT26" s="967">
        <v>370</v>
      </c>
      <c r="BU26" s="632"/>
      <c r="BV26" s="730">
        <v>24.064558980541086</v>
      </c>
      <c r="BW26" s="730">
        <v>2.7098415018599522</v>
      </c>
      <c r="BX26" s="730">
        <v>18.748260444470695</v>
      </c>
      <c r="BY26" s="730">
        <v>29.380857516611481</v>
      </c>
      <c r="BZ26" s="730">
        <v>11.260715411619074</v>
      </c>
      <c r="CA26" s="736">
        <v>266.27285399999982</v>
      </c>
      <c r="CB26" s="736">
        <v>322</v>
      </c>
      <c r="CC26" s="733"/>
      <c r="CD26" s="737">
        <v>23.525705497112952</v>
      </c>
      <c r="CE26" s="730">
        <v>2.6008197572683169</v>
      </c>
      <c r="CF26" s="730">
        <v>18.423762658292027</v>
      </c>
      <c r="CG26" s="730">
        <v>28.627648335933877</v>
      </c>
      <c r="CH26" s="992">
        <v>11.055225347386443</v>
      </c>
      <c r="CI26" s="736">
        <v>258.48741499999937</v>
      </c>
      <c r="CJ26" s="736">
        <v>305</v>
      </c>
      <c r="CK26" s="708"/>
      <c r="CL26" s="737">
        <v>26.478029110778717</v>
      </c>
      <c r="CM26" s="730">
        <v>2.0208259672387152</v>
      </c>
      <c r="CN26" s="730">
        <v>22.515747857167291</v>
      </c>
      <c r="CO26" s="730">
        <v>30.440310364390143</v>
      </c>
      <c r="CP26" s="992">
        <v>7.6320860543811184</v>
      </c>
      <c r="CQ26" s="736">
        <v>381.73441299999911</v>
      </c>
      <c r="CR26" s="736">
        <v>629</v>
      </c>
      <c r="CS26" s="734"/>
      <c r="CT26" s="737">
        <v>20.302561220582941</v>
      </c>
      <c r="CU26" s="730">
        <v>1.798011011425819</v>
      </c>
      <c r="CV26" s="730">
        <v>16.777146161360264</v>
      </c>
      <c r="CW26" s="730">
        <v>23.827976279805615</v>
      </c>
      <c r="CX26" s="992">
        <v>8.8560797423084612</v>
      </c>
      <c r="CY26" s="736">
        <v>381.92032600000022</v>
      </c>
      <c r="CZ26" s="736">
        <v>559</v>
      </c>
      <c r="DA26" s="992"/>
      <c r="DB26" s="737">
        <v>18.199295084586346</v>
      </c>
      <c r="DC26" s="730">
        <v>1.6608059991590187</v>
      </c>
      <c r="DD26" s="730">
        <v>14.942905362283923</v>
      </c>
      <c r="DE26" s="730">
        <v>21.455684806888772</v>
      </c>
      <c r="DF26" s="992">
        <v>9.1256611392911378</v>
      </c>
      <c r="DG26" s="736">
        <v>360.92415500000106</v>
      </c>
      <c r="DH26" s="736">
        <v>611</v>
      </c>
      <c r="DI26" s="708"/>
      <c r="DJ26" s="737">
        <v>24.260141536318887</v>
      </c>
      <c r="DK26" s="730">
        <v>2.0350771436149535</v>
      </c>
      <c r="DL26" s="730">
        <v>20.26982976618055</v>
      </c>
      <c r="DM26" s="730">
        <v>28.250453306457217</v>
      </c>
      <c r="DN26" s="730">
        <v>8.3885625340162218</v>
      </c>
      <c r="DO26" s="730">
        <v>314.27622499999978</v>
      </c>
      <c r="DP26" s="736">
        <v>571</v>
      </c>
      <c r="DQ26" s="745"/>
      <c r="DR26" s="1877">
        <v>0.8</v>
      </c>
      <c r="DS26" s="1877">
        <v>6.1</v>
      </c>
      <c r="DT26" s="1877"/>
      <c r="DU26" s="1886" t="s">
        <v>258</v>
      </c>
      <c r="DV26" s="1877" t="s">
        <v>438</v>
      </c>
      <c r="DW26" s="730"/>
    </row>
    <row r="27" spans="1:127" s="180" customFormat="1" ht="20.25" customHeight="1">
      <c r="A27" s="1772" t="s">
        <v>33</v>
      </c>
      <c r="B27" s="1277">
        <v>29.09090909090915</v>
      </c>
      <c r="C27" s="1277"/>
      <c r="D27" s="1277">
        <v>14.596273291925588</v>
      </c>
      <c r="E27" s="1277"/>
      <c r="F27" s="1277">
        <v>11.228454428614999</v>
      </c>
      <c r="G27" s="1277">
        <v>18.760744312114841</v>
      </c>
      <c r="H27" s="1277">
        <v>13.092203106914916</v>
      </c>
      <c r="I27" s="1277"/>
      <c r="J27" s="1300">
        <v>322</v>
      </c>
      <c r="K27" s="629"/>
      <c r="L27" s="630">
        <v>29.371819600469216</v>
      </c>
      <c r="M27" s="630">
        <v>1.8923974082543389</v>
      </c>
      <c r="N27" s="630">
        <v>25.659259001807381</v>
      </c>
      <c r="O27" s="630">
        <v>33.084380199131054</v>
      </c>
      <c r="P27" s="630">
        <v>6.442901508982807</v>
      </c>
      <c r="Q27" s="630">
        <v>35.593994999999857</v>
      </c>
      <c r="R27" s="632">
        <v>447</v>
      </c>
      <c r="S27" s="632"/>
      <c r="T27" s="630">
        <v>25.657487639156386</v>
      </c>
      <c r="U27" s="630"/>
      <c r="V27" s="630">
        <v>20.349536356541442</v>
      </c>
      <c r="W27" s="630">
        <v>30.965438921771327</v>
      </c>
      <c r="X27" s="630">
        <v>10.543139082298353</v>
      </c>
      <c r="Y27" s="630"/>
      <c r="Z27" s="632">
        <v>300</v>
      </c>
      <c r="AA27" s="630"/>
      <c r="AB27" s="630">
        <v>28.606763784417723</v>
      </c>
      <c r="AC27" s="630">
        <v>2.9643251001504805</v>
      </c>
      <c r="AD27" s="630">
        <v>22.790075626711563</v>
      </c>
      <c r="AE27" s="630">
        <v>34.423451942123883</v>
      </c>
      <c r="AF27" s="630">
        <v>10.362322430072172</v>
      </c>
      <c r="AG27" s="631">
        <v>23.688632000000041</v>
      </c>
      <c r="AH27" s="632">
        <v>231</v>
      </c>
      <c r="AI27" s="630">
        <v>27.032166077968416</v>
      </c>
      <c r="AJ27" s="630">
        <v>1.8279352279581458</v>
      </c>
      <c r="AK27" s="630">
        <v>23.446805088871585</v>
      </c>
      <c r="AL27" s="630">
        <v>30.617527067065254</v>
      </c>
      <c r="AM27" s="630">
        <v>6.7620745695548896</v>
      </c>
      <c r="AN27" s="631">
        <v>50.822297999999947</v>
      </c>
      <c r="AO27" s="803">
        <v>531</v>
      </c>
      <c r="AP27" s="632"/>
      <c r="AQ27" s="630">
        <v>25.657487639156386</v>
      </c>
      <c r="AR27" s="630"/>
      <c r="AS27" s="630">
        <v>20.349536356541442</v>
      </c>
      <c r="AT27" s="630">
        <v>30.965438921771327</v>
      </c>
      <c r="AU27" s="630">
        <v>10.543139082298353</v>
      </c>
      <c r="AV27" s="630"/>
      <c r="AW27" s="632">
        <v>300</v>
      </c>
      <c r="AX27" s="630"/>
      <c r="AY27" s="630">
        <v>28.606763784417723</v>
      </c>
      <c r="AZ27" s="630">
        <v>2.9643251001504805</v>
      </c>
      <c r="BA27" s="630">
        <v>22.790075626711563</v>
      </c>
      <c r="BB27" s="630">
        <v>34.423451942123883</v>
      </c>
      <c r="BC27" s="630">
        <v>10.362322430072172</v>
      </c>
      <c r="BD27" s="631">
        <v>23.688632000000041</v>
      </c>
      <c r="BE27" s="632">
        <v>231</v>
      </c>
      <c r="BF27" s="730">
        <v>26.391974061702832</v>
      </c>
      <c r="BG27" s="630">
        <v>2.1824629751260147</v>
      </c>
      <c r="BH27" s="630">
        <v>22.109498184687698</v>
      </c>
      <c r="BI27" s="630">
        <v>30.674449938717967</v>
      </c>
      <c r="BJ27" s="630">
        <v>8.2694192182197082</v>
      </c>
      <c r="BK27" s="631">
        <v>31.89538600000002</v>
      </c>
      <c r="BL27" s="632">
        <v>282</v>
      </c>
      <c r="BM27" s="632"/>
      <c r="BN27" s="885">
        <v>14.888525556941429</v>
      </c>
      <c r="BO27" s="804">
        <v>2.1571821771912356</v>
      </c>
      <c r="BP27" s="804">
        <v>10.656573926517847</v>
      </c>
      <c r="BQ27" s="804">
        <v>19.120477187365008</v>
      </c>
      <c r="BR27" s="804">
        <v>14.488890581817884</v>
      </c>
      <c r="BS27" s="635">
        <v>31.570151000000003</v>
      </c>
      <c r="BT27" s="967">
        <v>254</v>
      </c>
      <c r="BU27" s="632"/>
      <c r="BV27" s="730" t="s">
        <v>310</v>
      </c>
      <c r="BW27" s="730">
        <v>2.5796800606473402</v>
      </c>
      <c r="BX27" s="730">
        <v>11.767660595642862</v>
      </c>
      <c r="BY27" s="730">
        <v>21.889543606539501</v>
      </c>
      <c r="BZ27" s="730">
        <v>15.329140502288494</v>
      </c>
      <c r="CA27" s="736">
        <v>29.070228000000029</v>
      </c>
      <c r="CB27" s="736">
        <v>249</v>
      </c>
      <c r="CC27" s="733"/>
      <c r="CD27" s="737">
        <v>24.586826828628933</v>
      </c>
      <c r="CE27" s="730">
        <v>3.3080994042179506</v>
      </c>
      <c r="CF27" s="730">
        <v>18.097436697578679</v>
      </c>
      <c r="CG27" s="730">
        <v>31.076216959679186</v>
      </c>
      <c r="CH27" s="992">
        <v>13.454763509238187</v>
      </c>
      <c r="CI27" s="736">
        <v>29.683619000000011</v>
      </c>
      <c r="CJ27" s="736">
        <v>219</v>
      </c>
      <c r="CK27" s="708"/>
      <c r="CL27" s="737">
        <v>19.343647480719554</v>
      </c>
      <c r="CM27" s="730">
        <v>1.7695809155017301</v>
      </c>
      <c r="CN27" s="730">
        <v>15.873988340392014</v>
      </c>
      <c r="CO27" s="730">
        <v>22.81330662104709</v>
      </c>
      <c r="CP27" s="992">
        <v>9.1481242990264864</v>
      </c>
      <c r="CQ27" s="736">
        <v>43.993554000000017</v>
      </c>
      <c r="CR27" s="736">
        <v>523</v>
      </c>
      <c r="CS27" s="734"/>
      <c r="CT27" s="737">
        <v>14.84119996559096</v>
      </c>
      <c r="CU27" s="730">
        <v>1.6648735752585515</v>
      </c>
      <c r="CV27" s="730">
        <v>11.576831540358683</v>
      </c>
      <c r="CW27" s="730">
        <v>18.105568390823233</v>
      </c>
      <c r="CX27" s="992">
        <v>11.217917547897269</v>
      </c>
      <c r="CY27" s="736">
        <v>42.360947999999979</v>
      </c>
      <c r="CZ27" s="736">
        <v>446</v>
      </c>
      <c r="DA27" s="992"/>
      <c r="DB27" s="737">
        <v>10.388801711312276</v>
      </c>
      <c r="DC27" s="730">
        <v>1.4686326789283404</v>
      </c>
      <c r="DD27" s="730">
        <v>7.5092117026529834</v>
      </c>
      <c r="DE27" s="730">
        <v>13.26839171997157</v>
      </c>
      <c r="DF27" s="992">
        <v>14.136689867986979</v>
      </c>
      <c r="DG27" s="736">
        <v>32.424239999999998</v>
      </c>
      <c r="DH27" s="736">
        <v>478</v>
      </c>
      <c r="DI27" s="708"/>
      <c r="DJ27" s="737">
        <v>13.352806506681658</v>
      </c>
      <c r="DK27" s="730">
        <v>1.5794118038912695</v>
      </c>
      <c r="DL27" s="730">
        <v>10.255948222593345</v>
      </c>
      <c r="DM27" s="730">
        <v>16.449664790769972</v>
      </c>
      <c r="DN27" s="730">
        <v>11.828313419362004</v>
      </c>
      <c r="DO27" s="730">
        <v>32.776031000000025</v>
      </c>
      <c r="DP27" s="736">
        <v>425</v>
      </c>
      <c r="DQ27" s="745"/>
      <c r="DR27" s="1877">
        <v>-11.2</v>
      </c>
      <c r="DS27" s="1877">
        <v>3</v>
      </c>
      <c r="DT27" s="1877"/>
      <c r="DU27" s="1886" t="s">
        <v>437</v>
      </c>
      <c r="DV27" s="1877" t="s">
        <v>258</v>
      </c>
      <c r="DW27" s="730"/>
    </row>
    <row r="28" spans="1:127" s="180" customFormat="1" ht="20.25" customHeight="1">
      <c r="A28" s="1772" t="s">
        <v>34</v>
      </c>
      <c r="B28" s="1277">
        <v>16.499999999999986</v>
      </c>
      <c r="C28" s="1277"/>
      <c r="D28" s="1277">
        <v>11.917098445595881</v>
      </c>
      <c r="E28" s="1277"/>
      <c r="F28" s="1277">
        <v>8.8569540860650093</v>
      </c>
      <c r="G28" s="1277">
        <v>15.850670376288917</v>
      </c>
      <c r="H28" s="1277">
        <v>14.845685965307498</v>
      </c>
      <c r="I28" s="1277"/>
      <c r="J28" s="1300">
        <v>193</v>
      </c>
      <c r="K28" s="629"/>
      <c r="L28" s="634">
        <v>13.253500616853433</v>
      </c>
      <c r="M28" s="630">
        <v>2.4224909265700525</v>
      </c>
      <c r="N28" s="630">
        <v>8.5009870457763874</v>
      </c>
      <c r="O28" s="630">
        <v>18.006014187930479</v>
      </c>
      <c r="P28" s="630">
        <v>18.278121355270933</v>
      </c>
      <c r="Q28" s="630">
        <v>33.079170000000026</v>
      </c>
      <c r="R28" s="632">
        <v>204</v>
      </c>
      <c r="S28" s="632"/>
      <c r="T28" s="630">
        <v>15.427263718707341</v>
      </c>
      <c r="U28" s="630"/>
      <c r="V28" s="630">
        <v>10.236847737022098</v>
      </c>
      <c r="W28" s="630">
        <v>20.617679700392582</v>
      </c>
      <c r="X28" s="630">
        <v>17.14629919496355</v>
      </c>
      <c r="Y28" s="630"/>
      <c r="Z28" s="632">
        <v>187</v>
      </c>
      <c r="AA28" s="630"/>
      <c r="AB28" s="630">
        <v>17.125090942340613</v>
      </c>
      <c r="AC28" s="630">
        <v>2.7927765019718267</v>
      </c>
      <c r="AD28" s="630">
        <v>11.645020620325353</v>
      </c>
      <c r="AE28" s="630">
        <v>22.605161264355871</v>
      </c>
      <c r="AF28" s="630">
        <v>16.308097348942415</v>
      </c>
      <c r="AG28" s="631">
        <v>31.606565000000014</v>
      </c>
      <c r="AH28" s="632">
        <v>172</v>
      </c>
      <c r="AI28" s="630">
        <v>16.208382221332286</v>
      </c>
      <c r="AJ28" s="630">
        <v>1.8502197483748108</v>
      </c>
      <c r="AK28" s="630">
        <v>12.579311778563017</v>
      </c>
      <c r="AL28" s="630">
        <v>19.837452664101551</v>
      </c>
      <c r="AM28" s="630">
        <v>11.415203091272657</v>
      </c>
      <c r="AN28" s="631">
        <v>68.699546000000041</v>
      </c>
      <c r="AO28" s="803">
        <v>359</v>
      </c>
      <c r="AP28" s="632"/>
      <c r="AQ28" s="630">
        <v>15.427263718707341</v>
      </c>
      <c r="AR28" s="630"/>
      <c r="AS28" s="630">
        <v>10.236847737022098</v>
      </c>
      <c r="AT28" s="630">
        <v>20.617679700392582</v>
      </c>
      <c r="AU28" s="630">
        <v>17.14629919496355</v>
      </c>
      <c r="AV28" s="630"/>
      <c r="AW28" s="632">
        <v>187</v>
      </c>
      <c r="AX28" s="630"/>
      <c r="AY28" s="630">
        <v>17.125090942340613</v>
      </c>
      <c r="AZ28" s="630">
        <v>2.7927765019718267</v>
      </c>
      <c r="BA28" s="630">
        <v>11.645020620325353</v>
      </c>
      <c r="BB28" s="630">
        <v>22.605161264355871</v>
      </c>
      <c r="BC28" s="630">
        <v>16.308097348942415</v>
      </c>
      <c r="BD28" s="631">
        <v>31.606565000000014</v>
      </c>
      <c r="BE28" s="632">
        <v>172</v>
      </c>
      <c r="BF28" s="735">
        <v>9.6693031082833762</v>
      </c>
      <c r="BG28" s="630">
        <v>2.8210089722731486</v>
      </c>
      <c r="BH28" s="630">
        <v>4.1338585164201538</v>
      </c>
      <c r="BI28" s="630">
        <v>15.204747700146601</v>
      </c>
      <c r="BJ28" s="630">
        <v>29.174894412571291</v>
      </c>
      <c r="BK28" s="631">
        <v>20.605425</v>
      </c>
      <c r="BL28" s="632">
        <v>116</v>
      </c>
      <c r="BM28" s="632"/>
      <c r="BN28" s="735">
        <v>10.032599675612193</v>
      </c>
      <c r="BO28" s="804">
        <v>2.727611998514424</v>
      </c>
      <c r="BP28" s="804">
        <v>4.6815810336420505</v>
      </c>
      <c r="BQ28" s="804">
        <v>15.383618317582338</v>
      </c>
      <c r="BR28" s="804">
        <v>27.187489650811607</v>
      </c>
      <c r="BS28" s="635">
        <v>22.623537999999993</v>
      </c>
      <c r="BT28" s="967">
        <v>121</v>
      </c>
      <c r="BU28" s="632"/>
      <c r="BV28" s="730" t="s">
        <v>299</v>
      </c>
      <c r="BW28" s="730">
        <v>3.4575640681809654</v>
      </c>
      <c r="BX28" s="730">
        <v>2.2795746022269165</v>
      </c>
      <c r="BY28" s="730">
        <v>15.846008492492158</v>
      </c>
      <c r="BZ28" s="730">
        <v>38.151203744593836</v>
      </c>
      <c r="CA28" s="736">
        <v>20.52196600000002</v>
      </c>
      <c r="CB28" s="736">
        <v>118</v>
      </c>
      <c r="CC28" s="733"/>
      <c r="CD28" s="737" t="s">
        <v>342</v>
      </c>
      <c r="CE28" s="730">
        <v>2.8276932590628898</v>
      </c>
      <c r="CF28" s="730">
        <v>6.6771579971340893</v>
      </c>
      <c r="CG28" s="730">
        <v>17.771144293678326</v>
      </c>
      <c r="CH28" s="992">
        <v>23.132021401138573</v>
      </c>
      <c r="CI28" s="736">
        <v>20.899397999999987</v>
      </c>
      <c r="CJ28" s="736">
        <v>119</v>
      </c>
      <c r="CK28" s="708"/>
      <c r="CL28" s="737">
        <v>13.141712417280885</v>
      </c>
      <c r="CM28" s="730">
        <v>1.820400932890778</v>
      </c>
      <c r="CN28" s="730">
        <v>9.5724092672893271</v>
      </c>
      <c r="CO28" s="730">
        <v>16.71101556727244</v>
      </c>
      <c r="CP28" s="992">
        <v>13.852083161529356</v>
      </c>
      <c r="CQ28" s="736">
        <v>36.301151999999945</v>
      </c>
      <c r="CR28" s="736">
        <v>459</v>
      </c>
      <c r="CS28" s="734"/>
      <c r="CT28" s="737" t="s">
        <v>180</v>
      </c>
      <c r="CU28" s="730">
        <v>1.7191901578061706</v>
      </c>
      <c r="CV28" s="730">
        <v>5.6050000995500762</v>
      </c>
      <c r="CW28" s="730">
        <v>12.346737311927916</v>
      </c>
      <c r="CX28" s="992">
        <v>19.15346819530631</v>
      </c>
      <c r="CY28" s="736">
        <v>35.819752999999942</v>
      </c>
      <c r="CZ28" s="736">
        <v>394</v>
      </c>
      <c r="DA28" s="992"/>
      <c r="DB28" s="737">
        <v>12.188183808140177</v>
      </c>
      <c r="DC28" s="730">
        <v>1.7871509814309585</v>
      </c>
      <c r="DD28" s="730">
        <v>8.684065873184883</v>
      </c>
      <c r="DE28" s="730">
        <v>15.692301743095472</v>
      </c>
      <c r="DF28" s="992">
        <v>14.662980223824373</v>
      </c>
      <c r="DG28" s="736">
        <v>31.243687000000012</v>
      </c>
      <c r="DH28" s="736">
        <v>370</v>
      </c>
      <c r="DI28" s="708"/>
      <c r="DJ28" s="737" t="s">
        <v>234</v>
      </c>
      <c r="DK28" s="730">
        <v>1.4876754425147802</v>
      </c>
      <c r="DL28" s="730">
        <v>5.7763072701807383</v>
      </c>
      <c r="DM28" s="730">
        <v>11.61027660843169</v>
      </c>
      <c r="DN28" s="730">
        <v>17.112912495073843</v>
      </c>
      <c r="DO28" s="730">
        <v>31.853871000000009</v>
      </c>
      <c r="DP28" s="736">
        <v>424</v>
      </c>
      <c r="DQ28" s="745"/>
      <c r="DR28" s="992">
        <v>-3.5</v>
      </c>
      <c r="DS28" s="992">
        <v>-3.5</v>
      </c>
      <c r="DT28" s="992"/>
      <c r="DU28" s="730" t="s">
        <v>258</v>
      </c>
      <c r="DV28" s="992" t="s">
        <v>258</v>
      </c>
      <c r="DW28" s="730"/>
    </row>
    <row r="29" spans="1:127" s="180" customFormat="1" ht="20.25" customHeight="1">
      <c r="A29" s="1772" t="s">
        <v>35</v>
      </c>
      <c r="B29" s="1277">
        <v>32.1</v>
      </c>
      <c r="C29" s="1277"/>
      <c r="D29" s="1277">
        <v>29.5</v>
      </c>
      <c r="E29" s="1277"/>
      <c r="F29" s="1277">
        <v>24.7</v>
      </c>
      <c r="G29" s="1277">
        <v>34.700000000000003</v>
      </c>
      <c r="H29" s="1277">
        <v>8.6</v>
      </c>
      <c r="I29" s="1277"/>
      <c r="J29" s="1300">
        <v>275</v>
      </c>
      <c r="K29" s="629"/>
      <c r="L29" s="630">
        <v>26.097006504379245</v>
      </c>
      <c r="M29" s="630">
        <v>3.0532344395815212</v>
      </c>
      <c r="N29" s="630">
        <v>20.107081856720757</v>
      </c>
      <c r="O29" s="630">
        <v>32.086931152037728</v>
      </c>
      <c r="P29" s="630">
        <v>11.699558104754923</v>
      </c>
      <c r="Q29" s="630">
        <v>80.154151000000184</v>
      </c>
      <c r="R29" s="632">
        <v>337</v>
      </c>
      <c r="S29" s="632"/>
      <c r="T29" s="630">
        <v>25.839087833102802</v>
      </c>
      <c r="U29" s="630"/>
      <c r="V29" s="630">
        <v>21.342281164710716</v>
      </c>
      <c r="W29" s="630">
        <v>30.335894501494892</v>
      </c>
      <c r="X29" s="630">
        <v>8.8691943962782247</v>
      </c>
      <c r="Y29" s="630"/>
      <c r="Z29" s="632">
        <v>281</v>
      </c>
      <c r="AA29" s="630"/>
      <c r="AB29" s="630">
        <v>20.363554328265046</v>
      </c>
      <c r="AC29" s="630">
        <v>2.9175711623066372</v>
      </c>
      <c r="AD29" s="630">
        <v>14.638608158159574</v>
      </c>
      <c r="AE29" s="630">
        <v>26.088500498370522</v>
      </c>
      <c r="AF29" s="630">
        <v>14.327416104648227</v>
      </c>
      <c r="AG29" s="631">
        <v>50.740862000000035</v>
      </c>
      <c r="AH29" s="632">
        <v>223</v>
      </c>
      <c r="AI29" s="630">
        <v>23.331611883889099</v>
      </c>
      <c r="AJ29" s="630">
        <v>1.8911679721957619</v>
      </c>
      <c r="AK29" s="630">
        <v>19.622224500992562</v>
      </c>
      <c r="AL29" s="630">
        <v>27.040999266785636</v>
      </c>
      <c r="AM29" s="630">
        <v>8.1056035974164633</v>
      </c>
      <c r="AN29" s="631">
        <v>110.80197600000031</v>
      </c>
      <c r="AO29" s="803">
        <v>504</v>
      </c>
      <c r="AP29" s="632"/>
      <c r="AQ29" s="630">
        <v>25.839087833102802</v>
      </c>
      <c r="AR29" s="630"/>
      <c r="AS29" s="630">
        <v>21.342281164710716</v>
      </c>
      <c r="AT29" s="630">
        <v>30.335894501494892</v>
      </c>
      <c r="AU29" s="630">
        <v>8.8691943962782247</v>
      </c>
      <c r="AV29" s="630"/>
      <c r="AW29" s="632">
        <v>281</v>
      </c>
      <c r="AX29" s="630"/>
      <c r="AY29" s="630">
        <v>20.363554328265046</v>
      </c>
      <c r="AZ29" s="630">
        <v>2.9175711623066372</v>
      </c>
      <c r="BA29" s="630">
        <v>14.638608158159574</v>
      </c>
      <c r="BB29" s="630">
        <v>26.088500498370522</v>
      </c>
      <c r="BC29" s="630">
        <v>14.327416104648227</v>
      </c>
      <c r="BD29" s="631">
        <v>50.740862000000035</v>
      </c>
      <c r="BE29" s="632">
        <v>223</v>
      </c>
      <c r="BF29" s="730">
        <v>23.037781043540228</v>
      </c>
      <c r="BG29" s="630">
        <v>2.3607678472883844</v>
      </c>
      <c r="BH29" s="630">
        <v>18.405431504294683</v>
      </c>
      <c r="BI29" s="630">
        <v>27.670130582785774</v>
      </c>
      <c r="BJ29" s="630">
        <v>10.247375139240424</v>
      </c>
      <c r="BK29" s="631">
        <v>50.57930699999995</v>
      </c>
      <c r="BL29" s="632">
        <v>229</v>
      </c>
      <c r="BM29" s="632"/>
      <c r="BN29" s="885">
        <v>22.074115169528696</v>
      </c>
      <c r="BO29" s="804">
        <v>2.3918856288310657</v>
      </c>
      <c r="BP29" s="804">
        <v>17.381723217775143</v>
      </c>
      <c r="BQ29" s="804">
        <v>26.766507121282253</v>
      </c>
      <c r="BR29" s="804">
        <v>10.835703313412289</v>
      </c>
      <c r="BS29" s="635">
        <v>61.057486999999973</v>
      </c>
      <c r="BT29" s="967">
        <v>264</v>
      </c>
      <c r="BU29" s="632"/>
      <c r="BV29" s="730" t="s">
        <v>229</v>
      </c>
      <c r="BW29" s="730">
        <v>3.4019832515249386</v>
      </c>
      <c r="BX29" s="730">
        <v>13.252631843266293</v>
      </c>
      <c r="BY29" s="730">
        <v>26.600983447892894</v>
      </c>
      <c r="BZ29" s="730">
        <v>17.072394695793673</v>
      </c>
      <c r="CA29" s="736">
        <v>41.474004000000065</v>
      </c>
      <c r="CB29" s="736">
        <v>216</v>
      </c>
      <c r="CC29" s="733"/>
      <c r="CD29" s="737" t="s">
        <v>304</v>
      </c>
      <c r="CE29" s="730">
        <v>3.3444492721902419</v>
      </c>
      <c r="CF29" s="730">
        <v>11.602429232708417</v>
      </c>
      <c r="CG29" s="730">
        <v>24.723822183039275</v>
      </c>
      <c r="CH29" s="992">
        <v>18.413401558633705</v>
      </c>
      <c r="CI29" s="736">
        <v>45.611940000000033</v>
      </c>
      <c r="CJ29" s="736">
        <v>215</v>
      </c>
      <c r="CK29" s="708"/>
      <c r="CL29" s="737">
        <v>22.447903742803891</v>
      </c>
      <c r="CM29" s="730">
        <v>2.3087956696512677</v>
      </c>
      <c r="CN29" s="730">
        <v>17.920993485025214</v>
      </c>
      <c r="CO29" s="730">
        <v>26.974814000582565</v>
      </c>
      <c r="CP29" s="992">
        <v>10.285128162095745</v>
      </c>
      <c r="CQ29" s="736">
        <v>77.404456999999894</v>
      </c>
      <c r="CR29" s="736">
        <v>527</v>
      </c>
      <c r="CS29" s="734"/>
      <c r="CT29" s="737">
        <v>21.357855489771318</v>
      </c>
      <c r="CU29" s="730">
        <v>2.3572131607925244</v>
      </c>
      <c r="CV29" s="730">
        <v>16.735995711356548</v>
      </c>
      <c r="CW29" s="730">
        <v>25.979715268186084</v>
      </c>
      <c r="CX29" s="992">
        <v>11.036750210813247</v>
      </c>
      <c r="CY29" s="736">
        <v>64.077996999999996</v>
      </c>
      <c r="CZ29" s="736">
        <v>397</v>
      </c>
      <c r="DA29" s="992"/>
      <c r="DB29" s="737">
        <v>15.54029896979695</v>
      </c>
      <c r="DC29" s="730">
        <v>1.7838180167706532</v>
      </c>
      <c r="DD29" s="730">
        <v>12.042716073774628</v>
      </c>
      <c r="DE29" s="730">
        <v>19.037881865819273</v>
      </c>
      <c r="DF29" s="992">
        <v>11.478659582016784</v>
      </c>
      <c r="DG29" s="736">
        <v>58.018369000000028</v>
      </c>
      <c r="DH29" s="736">
        <v>445</v>
      </c>
      <c r="DI29" s="708"/>
      <c r="DJ29" s="737">
        <v>14.625263123821448</v>
      </c>
      <c r="DK29" s="730">
        <v>1.9994790212471363</v>
      </c>
      <c r="DL29" s="730">
        <v>10.704750971414951</v>
      </c>
      <c r="DM29" s="730">
        <v>18.545775276227943</v>
      </c>
      <c r="DN29" s="730">
        <v>13.671405459983893</v>
      </c>
      <c r="DO29" s="730">
        <v>46.648664999999973</v>
      </c>
      <c r="DP29" s="736">
        <v>421</v>
      </c>
      <c r="DQ29" s="745"/>
      <c r="DR29" s="992">
        <v>-3.6</v>
      </c>
      <c r="DS29" s="992">
        <v>-0.9</v>
      </c>
      <c r="DT29" s="992"/>
      <c r="DU29" s="730" t="s">
        <v>258</v>
      </c>
      <c r="DV29" s="992" t="s">
        <v>258</v>
      </c>
      <c r="DW29" s="730"/>
    </row>
    <row r="30" spans="1:127" s="180" customFormat="1" ht="20.25" customHeight="1">
      <c r="A30" s="1772" t="s">
        <v>36</v>
      </c>
      <c r="B30" s="1277">
        <v>21.252135942133023</v>
      </c>
      <c r="C30" s="1277"/>
      <c r="D30" s="1277">
        <v>14.950166112956811</v>
      </c>
      <c r="E30" s="1277"/>
      <c r="F30" s="1277">
        <v>11.098372534968183</v>
      </c>
      <c r="G30" s="1277">
        <v>19.840422979519236</v>
      </c>
      <c r="H30" s="1277">
        <v>14.823702574775313</v>
      </c>
      <c r="I30" s="1277"/>
      <c r="J30" s="1300">
        <v>301</v>
      </c>
      <c r="K30" s="629"/>
      <c r="L30" s="630">
        <v>19.516230766620708</v>
      </c>
      <c r="M30" s="630">
        <v>2.3546443094544021</v>
      </c>
      <c r="N30" s="630">
        <v>14.896820673892016</v>
      </c>
      <c r="O30" s="630">
        <v>24.135640859349401</v>
      </c>
      <c r="P30" s="630">
        <v>12.065056709011825</v>
      </c>
      <c r="Q30" s="630">
        <v>445.86704800000234</v>
      </c>
      <c r="R30" s="632">
        <v>302</v>
      </c>
      <c r="S30" s="632"/>
      <c r="T30" s="630">
        <v>17.335693434527549</v>
      </c>
      <c r="U30" s="630"/>
      <c r="V30" s="630">
        <v>12.578567320465634</v>
      </c>
      <c r="W30" s="630">
        <v>22.092819548589464</v>
      </c>
      <c r="X30" s="630">
        <v>13.984939196775251</v>
      </c>
      <c r="Y30" s="630"/>
      <c r="Z30" s="632">
        <v>265</v>
      </c>
      <c r="AA30" s="630"/>
      <c r="AB30" s="630">
        <v>24.763767607820686</v>
      </c>
      <c r="AC30" s="630">
        <v>2.928387343237512</v>
      </c>
      <c r="AD30" s="630">
        <v>19.017597601122851</v>
      </c>
      <c r="AE30" s="630">
        <v>30.509937614518517</v>
      </c>
      <c r="AF30" s="630">
        <v>11.825290035078076</v>
      </c>
      <c r="AG30" s="631">
        <v>325.77803699999976</v>
      </c>
      <c r="AH30" s="632">
        <v>269</v>
      </c>
      <c r="AI30" s="630">
        <v>20.987077650485908</v>
      </c>
      <c r="AJ30" s="630">
        <v>1.8569272287642182</v>
      </c>
      <c r="AK30" s="630">
        <v>17.344850976491657</v>
      </c>
      <c r="AL30" s="630">
        <v>24.629304324480159</v>
      </c>
      <c r="AM30" s="630">
        <v>8.8479552021918852</v>
      </c>
      <c r="AN30" s="631">
        <v>662.73590499999796</v>
      </c>
      <c r="AO30" s="803">
        <v>534</v>
      </c>
      <c r="AP30" s="632"/>
      <c r="AQ30" s="630">
        <v>17.335693434527549</v>
      </c>
      <c r="AR30" s="630"/>
      <c r="AS30" s="630">
        <v>12.578567320465634</v>
      </c>
      <c r="AT30" s="630">
        <v>22.092819548589464</v>
      </c>
      <c r="AU30" s="630">
        <v>13.984939196775251</v>
      </c>
      <c r="AV30" s="630"/>
      <c r="AW30" s="632">
        <v>265</v>
      </c>
      <c r="AX30" s="630"/>
      <c r="AY30" s="630">
        <v>24.763767607820686</v>
      </c>
      <c r="AZ30" s="630">
        <v>2.928387343237512</v>
      </c>
      <c r="BA30" s="630">
        <v>19.017597601122851</v>
      </c>
      <c r="BB30" s="630">
        <v>30.509937614518517</v>
      </c>
      <c r="BC30" s="630">
        <v>11.825290035078076</v>
      </c>
      <c r="BD30" s="631">
        <v>325.77803699999976</v>
      </c>
      <c r="BE30" s="632">
        <v>269</v>
      </c>
      <c r="BF30" s="730">
        <v>24.165286664690182</v>
      </c>
      <c r="BG30" s="630">
        <v>3.2461597216854146</v>
      </c>
      <c r="BH30" s="630">
        <v>17.79560211127718</v>
      </c>
      <c r="BI30" s="630">
        <v>30.53497121810318</v>
      </c>
      <c r="BJ30" s="630">
        <v>13.433152135656792</v>
      </c>
      <c r="BK30" s="631">
        <v>317.74471400000016</v>
      </c>
      <c r="BL30" s="632">
        <v>272</v>
      </c>
      <c r="BM30" s="632"/>
      <c r="BN30" s="885">
        <v>13.656908479000551</v>
      </c>
      <c r="BO30" s="804">
        <v>1.9005918592093225</v>
      </c>
      <c r="BP30" s="804">
        <v>9.9283347394273065</v>
      </c>
      <c r="BQ30" s="804">
        <v>17.385482218573799</v>
      </c>
      <c r="BR30" s="804">
        <v>13.916706421015812</v>
      </c>
      <c r="BS30" s="635">
        <v>365.32880099999971</v>
      </c>
      <c r="BT30" s="967">
        <v>297</v>
      </c>
      <c r="BU30" s="632"/>
      <c r="BV30" s="730" t="s">
        <v>311</v>
      </c>
      <c r="BW30" s="730">
        <v>1.8459319634611664</v>
      </c>
      <c r="BX30" s="730">
        <v>6.1064061381950427</v>
      </c>
      <c r="BY30" s="730">
        <v>13.349283914108092</v>
      </c>
      <c r="BZ30" s="730">
        <v>18.975754224072332</v>
      </c>
      <c r="CA30" s="736">
        <v>420.82207200000039</v>
      </c>
      <c r="CB30" s="736">
        <v>307</v>
      </c>
      <c r="CC30" s="733"/>
      <c r="CD30" s="737" t="s">
        <v>176</v>
      </c>
      <c r="CE30" s="730">
        <v>1.6481213417733982</v>
      </c>
      <c r="CF30" s="730">
        <v>7.3305382756792632</v>
      </c>
      <c r="CG30" s="730">
        <v>13.796669466562269</v>
      </c>
      <c r="CH30" s="992">
        <v>15.60188513201544</v>
      </c>
      <c r="CI30" s="736">
        <v>416.81654800000052</v>
      </c>
      <c r="CJ30" s="736">
        <v>290</v>
      </c>
      <c r="CK30" s="708"/>
      <c r="CL30" s="737">
        <v>15.363171199193387</v>
      </c>
      <c r="CM30" s="730">
        <v>1.5329532103075272</v>
      </c>
      <c r="CN30" s="730">
        <v>12.357473595176275</v>
      </c>
      <c r="CO30" s="730">
        <v>18.368868803210496</v>
      </c>
      <c r="CP30" s="992">
        <v>9.978104067394705</v>
      </c>
      <c r="CQ30" s="736">
        <v>501.82116699999943</v>
      </c>
      <c r="CR30" s="736">
        <v>592</v>
      </c>
      <c r="CS30" s="734"/>
      <c r="CT30" s="737">
        <v>17.075715279326982</v>
      </c>
      <c r="CU30" s="730">
        <v>1.6868602741438268</v>
      </c>
      <c r="CV30" s="730">
        <v>13.768236862631818</v>
      </c>
      <c r="CW30" s="730">
        <v>20.383193696022147</v>
      </c>
      <c r="CX30" s="992">
        <v>9.8787093047051098</v>
      </c>
      <c r="CY30" s="736">
        <v>521.11711599999933</v>
      </c>
      <c r="CZ30" s="736">
        <v>522</v>
      </c>
      <c r="DA30" s="992"/>
      <c r="DB30" s="737">
        <v>18.270327169756307</v>
      </c>
      <c r="DC30" s="730">
        <v>1.8236421049582123</v>
      </c>
      <c r="DD30" s="730">
        <v>14.694660047436811</v>
      </c>
      <c r="DE30" s="730">
        <v>21.845994292075801</v>
      </c>
      <c r="DF30" s="992">
        <v>9.9814419742683587</v>
      </c>
      <c r="DG30" s="736">
        <v>474.42218300000013</v>
      </c>
      <c r="DH30" s="736">
        <v>536</v>
      </c>
      <c r="DI30" s="708"/>
      <c r="DJ30" s="737">
        <v>17.963038559103708</v>
      </c>
      <c r="DK30" s="730">
        <v>1.6543283566913209</v>
      </c>
      <c r="DL30" s="730">
        <v>14.71928638288253</v>
      </c>
      <c r="DM30" s="730">
        <v>21.206790735324887</v>
      </c>
      <c r="DN30" s="730">
        <v>9.2096242584354062</v>
      </c>
      <c r="DO30" s="730">
        <v>438.97498599999966</v>
      </c>
      <c r="DP30" s="736">
        <v>519</v>
      </c>
      <c r="DQ30" s="745"/>
      <c r="DR30" s="702">
        <v>7.4</v>
      </c>
      <c r="DS30" s="702">
        <v>-0.3</v>
      </c>
      <c r="DT30" s="702"/>
      <c r="DU30" s="702" t="s">
        <v>437</v>
      </c>
      <c r="DV30" s="702" t="s">
        <v>258</v>
      </c>
      <c r="DW30" s="702"/>
    </row>
    <row r="31" spans="1:127" s="180" customFormat="1" ht="20.25" customHeight="1">
      <c r="A31" s="1772" t="s">
        <v>37</v>
      </c>
      <c r="B31" s="1277">
        <v>24.9</v>
      </c>
      <c r="C31" s="1277"/>
      <c r="D31" s="1277">
        <v>20.2</v>
      </c>
      <c r="E31" s="1277"/>
      <c r="F31" s="1277">
        <v>16.100000000000001</v>
      </c>
      <c r="G31" s="1277">
        <v>25.2</v>
      </c>
      <c r="H31" s="1277">
        <v>11.4</v>
      </c>
      <c r="I31" s="1277"/>
      <c r="J31" s="1300">
        <v>405</v>
      </c>
      <c r="K31" s="629"/>
      <c r="L31" s="634">
        <v>11.481094114278493</v>
      </c>
      <c r="M31" s="630">
        <v>2.2326851164125738</v>
      </c>
      <c r="N31" s="630">
        <v>7.1009471344439108</v>
      </c>
      <c r="O31" s="630">
        <v>15.861241094113074</v>
      </c>
      <c r="P31" s="630">
        <v>19.446623241559262</v>
      </c>
      <c r="Q31" s="630">
        <v>398.19811199999924</v>
      </c>
      <c r="R31" s="632">
        <v>271</v>
      </c>
      <c r="S31" s="632"/>
      <c r="T31" s="630">
        <v>18.695541352310634</v>
      </c>
      <c r="U31" s="630"/>
      <c r="V31" s="630">
        <v>13.208650369300901</v>
      </c>
      <c r="W31" s="630">
        <v>24.182432335320371</v>
      </c>
      <c r="X31" s="630">
        <v>14.95703197459021</v>
      </c>
      <c r="Y31" s="630"/>
      <c r="Z31" s="632">
        <v>224</v>
      </c>
      <c r="AA31" s="630"/>
      <c r="AB31" s="630">
        <v>18.728481880623502</v>
      </c>
      <c r="AC31" s="630">
        <v>2.8923135718326618</v>
      </c>
      <c r="AD31" s="630">
        <v>13.053096916674098</v>
      </c>
      <c r="AE31" s="630">
        <v>24.403866844572907</v>
      </c>
      <c r="AF31" s="630">
        <v>15.443395734200168</v>
      </c>
      <c r="AG31" s="631">
        <v>236.07081599999975</v>
      </c>
      <c r="AH31" s="632">
        <v>202</v>
      </c>
      <c r="AI31" s="630">
        <v>18.71090561744559</v>
      </c>
      <c r="AJ31" s="630">
        <v>1.9797069467986987</v>
      </c>
      <c r="AK31" s="630">
        <v>14.827855524459158</v>
      </c>
      <c r="AL31" s="630">
        <v>22.593955710432027</v>
      </c>
      <c r="AM31" s="630">
        <v>10.58049774433616</v>
      </c>
      <c r="AN31" s="631">
        <v>506.12882099999928</v>
      </c>
      <c r="AO31" s="803">
        <v>426</v>
      </c>
      <c r="AP31" s="632"/>
      <c r="AQ31" s="630">
        <v>18.695541352310634</v>
      </c>
      <c r="AR31" s="630"/>
      <c r="AS31" s="630">
        <v>13.208650369300901</v>
      </c>
      <c r="AT31" s="630">
        <v>24.182432335320371</v>
      </c>
      <c r="AU31" s="630">
        <v>14.95703197459021</v>
      </c>
      <c r="AV31" s="630"/>
      <c r="AW31" s="632">
        <v>224</v>
      </c>
      <c r="AX31" s="630"/>
      <c r="AY31" s="630">
        <v>18.728481880623502</v>
      </c>
      <c r="AZ31" s="630">
        <v>2.8923135718326618</v>
      </c>
      <c r="BA31" s="630">
        <v>13.053096916674098</v>
      </c>
      <c r="BB31" s="630">
        <v>24.403866844572907</v>
      </c>
      <c r="BC31" s="630">
        <v>15.443395734200168</v>
      </c>
      <c r="BD31" s="631">
        <v>236.07081599999975</v>
      </c>
      <c r="BE31" s="632">
        <v>202</v>
      </c>
      <c r="BF31" s="735">
        <v>16.683757141756274</v>
      </c>
      <c r="BG31" s="630">
        <v>3.2263456199610676</v>
      </c>
      <c r="BH31" s="630">
        <v>10.352952245696608</v>
      </c>
      <c r="BI31" s="630">
        <v>23.014562037815935</v>
      </c>
      <c r="BJ31" s="630">
        <v>19.338243733398265</v>
      </c>
      <c r="BK31" s="631">
        <v>219.46142399999994</v>
      </c>
      <c r="BL31" s="632">
        <v>203</v>
      </c>
      <c r="BM31" s="632"/>
      <c r="BN31" s="735">
        <v>12.998227148967143</v>
      </c>
      <c r="BO31" s="804">
        <v>2.7483270876257881</v>
      </c>
      <c r="BP31" s="804">
        <v>7.6065697255041211</v>
      </c>
      <c r="BQ31" s="804">
        <v>18.389884572430166</v>
      </c>
      <c r="BR31" s="804">
        <v>21.143861052191063</v>
      </c>
      <c r="BS31" s="635">
        <v>204.49490299999982</v>
      </c>
      <c r="BT31" s="967">
        <v>200</v>
      </c>
      <c r="BU31" s="632"/>
      <c r="BV31" s="730">
        <v>19.955468965837888</v>
      </c>
      <c r="BW31" s="730">
        <v>2.7160945422216272</v>
      </c>
      <c r="BX31" s="730">
        <v>14.626902911797185</v>
      </c>
      <c r="BY31" s="730">
        <v>25.284035019878594</v>
      </c>
      <c r="BZ31" s="730">
        <v>13.610777811693406</v>
      </c>
      <c r="CA31" s="736">
        <v>139.26467500000001</v>
      </c>
      <c r="CB31" s="736">
        <v>166</v>
      </c>
      <c r="CC31" s="733"/>
      <c r="CD31" s="737" t="s">
        <v>308</v>
      </c>
      <c r="CE31" s="730">
        <v>2.3053243976144588</v>
      </c>
      <c r="CF31" s="730">
        <v>8.7820555670912022</v>
      </c>
      <c r="CG31" s="730">
        <v>17.826614128828428</v>
      </c>
      <c r="CH31" s="992">
        <v>17.327618584163751</v>
      </c>
      <c r="CI31" s="736">
        <v>194.97018299999988</v>
      </c>
      <c r="CJ31" s="736">
        <v>214</v>
      </c>
      <c r="CK31" s="708"/>
      <c r="CL31" s="737">
        <v>20.10090648449065</v>
      </c>
      <c r="CM31" s="730">
        <v>2.528843232898669</v>
      </c>
      <c r="CN31" s="730">
        <v>15.14254376673126</v>
      </c>
      <c r="CO31" s="730">
        <v>25.059269202250039</v>
      </c>
      <c r="CP31" s="992">
        <v>12.580742240902721</v>
      </c>
      <c r="CQ31" s="736">
        <v>248.07186699999986</v>
      </c>
      <c r="CR31" s="736">
        <v>397</v>
      </c>
      <c r="CS31" s="734"/>
      <c r="CT31" s="737" t="s">
        <v>413</v>
      </c>
      <c r="CU31" s="730">
        <v>2.3280757257825915</v>
      </c>
      <c r="CV31" s="730">
        <v>7.9778182781359677</v>
      </c>
      <c r="CW31" s="730">
        <v>17.107276518968682</v>
      </c>
      <c r="CX31" s="992">
        <v>18.561426573132188</v>
      </c>
      <c r="CY31" s="736">
        <v>227.69840999999991</v>
      </c>
      <c r="CZ31" s="736">
        <v>284</v>
      </c>
      <c r="DA31" s="992"/>
      <c r="DB31" s="737" t="s">
        <v>298</v>
      </c>
      <c r="DC31" s="730">
        <v>3.2803562150803836</v>
      </c>
      <c r="DD31" s="730">
        <v>8.197012698974703</v>
      </c>
      <c r="DE31" s="730">
        <v>21.060788804898863</v>
      </c>
      <c r="DF31" s="992">
        <v>22.423805251710956</v>
      </c>
      <c r="DG31" s="736">
        <v>218.05263800000009</v>
      </c>
      <c r="DH31" s="736">
        <v>335</v>
      </c>
      <c r="DI31" s="708"/>
      <c r="DJ31" s="737">
        <v>14.346033291861298</v>
      </c>
      <c r="DK31" s="730">
        <v>1.9673844301343815</v>
      </c>
      <c r="DL31" s="730">
        <v>10.488451149295862</v>
      </c>
      <c r="DM31" s="730">
        <v>18.203615434426737</v>
      </c>
      <c r="DN31" s="730">
        <v>13.713786871319375</v>
      </c>
      <c r="DO31" s="730">
        <v>168.64217800000011</v>
      </c>
      <c r="DP31" s="736">
        <v>339</v>
      </c>
      <c r="DQ31" s="745"/>
      <c r="DR31" s="992">
        <v>1</v>
      </c>
      <c r="DS31" s="992">
        <v>-0.3</v>
      </c>
      <c r="DT31" s="992"/>
      <c r="DU31" s="730" t="s">
        <v>258</v>
      </c>
      <c r="DV31" s="992" t="s">
        <v>258</v>
      </c>
      <c r="DW31" s="730"/>
    </row>
    <row r="32" spans="1:127" s="180" customFormat="1" ht="20.25" customHeight="1">
      <c r="A32" s="1772" t="s">
        <v>38</v>
      </c>
      <c r="B32" s="1277">
        <v>37.158469945355144</v>
      </c>
      <c r="C32" s="1277"/>
      <c r="D32" s="1277">
        <v>30.888030888030876</v>
      </c>
      <c r="E32" s="1277"/>
      <c r="F32" s="1277">
        <v>24.11522273435277</v>
      </c>
      <c r="G32" s="1277">
        <v>38.595545078695196</v>
      </c>
      <c r="H32" s="1277">
        <v>12.003465303432518</v>
      </c>
      <c r="I32" s="1277"/>
      <c r="J32" s="1300">
        <v>259</v>
      </c>
      <c r="K32" s="629"/>
      <c r="L32" s="630">
        <v>28.305375755550681</v>
      </c>
      <c r="M32" s="630">
        <v>2.4597606144748783</v>
      </c>
      <c r="N32" s="630">
        <v>23.479745420396309</v>
      </c>
      <c r="O32" s="630">
        <v>33.131006090705057</v>
      </c>
      <c r="P32" s="630">
        <v>8.6900828864372848</v>
      </c>
      <c r="Q32" s="630">
        <v>198.41489999999982</v>
      </c>
      <c r="R32" s="632">
        <v>350</v>
      </c>
      <c r="S32" s="632"/>
      <c r="T32" s="630">
        <v>30.184079467147406</v>
      </c>
      <c r="U32" s="630"/>
      <c r="V32" s="630">
        <v>24.505156923442396</v>
      </c>
      <c r="W32" s="630">
        <v>35.863002010852419</v>
      </c>
      <c r="X32" s="630">
        <v>9.5883779722628191</v>
      </c>
      <c r="Y32" s="630"/>
      <c r="Z32" s="632">
        <v>234</v>
      </c>
      <c r="AA32" s="630"/>
      <c r="AB32" s="630">
        <v>27.774379436931113</v>
      </c>
      <c r="AC32" s="630">
        <v>3.3725722745312825</v>
      </c>
      <c r="AD32" s="630">
        <v>21.15661635511583</v>
      </c>
      <c r="AE32" s="630">
        <v>34.392142518746397</v>
      </c>
      <c r="AF32" s="630">
        <v>12.142745735110219</v>
      </c>
      <c r="AG32" s="631">
        <v>168.99096199999977</v>
      </c>
      <c r="AH32" s="632">
        <v>237</v>
      </c>
      <c r="AI32" s="630">
        <v>28.973649904191184</v>
      </c>
      <c r="AJ32" s="630">
        <v>2.1220330727057868</v>
      </c>
      <c r="AK32" s="630">
        <v>24.811437545632263</v>
      </c>
      <c r="AL32" s="630">
        <v>33.135862262750102</v>
      </c>
      <c r="AM32" s="630">
        <v>7.3240101945140994</v>
      </c>
      <c r="AN32" s="631">
        <v>336.42397599999947</v>
      </c>
      <c r="AO32" s="803">
        <v>471</v>
      </c>
      <c r="AP32" s="632"/>
      <c r="AQ32" s="630">
        <v>30.184079467147406</v>
      </c>
      <c r="AR32" s="630"/>
      <c r="AS32" s="630">
        <v>24.505156923442396</v>
      </c>
      <c r="AT32" s="630">
        <v>35.863002010852419</v>
      </c>
      <c r="AU32" s="630">
        <v>9.5883779722628191</v>
      </c>
      <c r="AV32" s="630"/>
      <c r="AW32" s="632">
        <v>234</v>
      </c>
      <c r="AX32" s="630"/>
      <c r="AY32" s="630">
        <v>27.774379436931113</v>
      </c>
      <c r="AZ32" s="630">
        <v>3.3725722745312825</v>
      </c>
      <c r="BA32" s="630">
        <v>21.15661635511583</v>
      </c>
      <c r="BB32" s="630">
        <v>34.392142518746397</v>
      </c>
      <c r="BC32" s="630">
        <v>12.142745735110219</v>
      </c>
      <c r="BD32" s="631">
        <v>168.99096199999977</v>
      </c>
      <c r="BE32" s="632">
        <v>237</v>
      </c>
      <c r="BF32" s="730">
        <v>22.880115673810842</v>
      </c>
      <c r="BG32" s="630">
        <v>2.7844117889956412</v>
      </c>
      <c r="BH32" s="630">
        <v>17.416482863562642</v>
      </c>
      <c r="BI32" s="630">
        <v>28.343748484059038</v>
      </c>
      <c r="BJ32" s="630">
        <v>12.169570419535724</v>
      </c>
      <c r="BK32" s="631">
        <v>145.08936700000029</v>
      </c>
      <c r="BL32" s="632">
        <v>216</v>
      </c>
      <c r="BM32" s="632"/>
      <c r="BN32" s="885">
        <v>23.207745888114744</v>
      </c>
      <c r="BO32" s="804">
        <v>3.313049131186943</v>
      </c>
      <c r="BP32" s="804">
        <v>16.708218949385973</v>
      </c>
      <c r="BQ32" s="804">
        <v>29.707272826843511</v>
      </c>
      <c r="BR32" s="804">
        <v>14.275617921530404</v>
      </c>
      <c r="BS32" s="635">
        <v>167.54541000000012</v>
      </c>
      <c r="BT32" s="967">
        <v>244</v>
      </c>
      <c r="BU32" s="632"/>
      <c r="BV32" s="730" t="s">
        <v>227</v>
      </c>
      <c r="BW32" s="730">
        <v>2.8316557679458816</v>
      </c>
      <c r="BX32" s="730">
        <v>13.055689127902498</v>
      </c>
      <c r="BY32" s="730">
        <v>24.166248474973845</v>
      </c>
      <c r="BZ32" s="730">
        <v>15.214983154058395</v>
      </c>
      <c r="CA32" s="736">
        <v>151.89293099999998</v>
      </c>
      <c r="CB32" s="736">
        <v>232</v>
      </c>
      <c r="CC32" s="733"/>
      <c r="CD32" s="737" t="s">
        <v>206</v>
      </c>
      <c r="CE32" s="730">
        <v>3.9831871899384543</v>
      </c>
      <c r="CF32" s="730">
        <v>16.243807325056025</v>
      </c>
      <c r="CG32" s="730">
        <v>31.871182734364854</v>
      </c>
      <c r="CH32" s="992">
        <v>16.55694902989406</v>
      </c>
      <c r="CI32" s="736">
        <v>163.88783599999999</v>
      </c>
      <c r="CJ32" s="736">
        <v>216</v>
      </c>
      <c r="CK32" s="708"/>
      <c r="CL32" s="737">
        <v>20.842273731685328</v>
      </c>
      <c r="CM32" s="730">
        <v>1.892245357665074</v>
      </c>
      <c r="CN32" s="730">
        <v>17.132103519376347</v>
      </c>
      <c r="CO32" s="730">
        <v>24.552443943994312</v>
      </c>
      <c r="CP32" s="992">
        <v>9.0788816135180124</v>
      </c>
      <c r="CQ32" s="736">
        <v>215.45926599999987</v>
      </c>
      <c r="CR32" s="736">
        <v>533</v>
      </c>
      <c r="CS32" s="734"/>
      <c r="CT32" s="737">
        <v>20.380148618345125</v>
      </c>
      <c r="CU32" s="730">
        <v>1.8552327961186814</v>
      </c>
      <c r="CV32" s="730">
        <v>16.742537059662837</v>
      </c>
      <c r="CW32" s="730">
        <v>24.017760177027412</v>
      </c>
      <c r="CX32" s="992">
        <v>9.1031367379171098</v>
      </c>
      <c r="CY32" s="736">
        <v>215.35309099999989</v>
      </c>
      <c r="CZ32" s="736">
        <v>457</v>
      </c>
      <c r="DA32" s="992"/>
      <c r="DB32" s="737">
        <v>21.070576488239958</v>
      </c>
      <c r="DC32" s="730">
        <v>2.0766924621666445</v>
      </c>
      <c r="DD32" s="730">
        <v>16.998746308431652</v>
      </c>
      <c r="DE32" s="730">
        <v>25.142406668048263</v>
      </c>
      <c r="DF32" s="992">
        <v>9.8558882018520055</v>
      </c>
      <c r="DG32" s="736">
        <v>189.28399999999948</v>
      </c>
      <c r="DH32" s="736">
        <v>527</v>
      </c>
      <c r="DI32" s="708"/>
      <c r="DJ32" s="737">
        <v>20.799064750021913</v>
      </c>
      <c r="DK32" s="730">
        <v>2.0839797092252086</v>
      </c>
      <c r="DL32" s="730">
        <v>16.71286645108205</v>
      </c>
      <c r="DM32" s="730">
        <v>24.885263048961772</v>
      </c>
      <c r="DN32" s="730">
        <v>10.019583737403449</v>
      </c>
      <c r="DO32" s="730">
        <v>202.18081199999969</v>
      </c>
      <c r="DP32" s="736">
        <v>498</v>
      </c>
      <c r="DQ32" s="745"/>
      <c r="DR32" s="992">
        <v>-3.3</v>
      </c>
      <c r="DS32" s="992">
        <v>-0.3</v>
      </c>
      <c r="DT32" s="992"/>
      <c r="DU32" s="730" t="s">
        <v>258</v>
      </c>
      <c r="DV32" s="992" t="s">
        <v>258</v>
      </c>
      <c r="DW32" s="730"/>
    </row>
    <row r="33" spans="1:127" s="180" customFormat="1" ht="20.25" customHeight="1">
      <c r="A33" s="1772" t="s">
        <v>39</v>
      </c>
      <c r="B33" s="1277">
        <v>11.284046692607083</v>
      </c>
      <c r="C33" s="1277"/>
      <c r="D33" s="1277">
        <v>7.7844311377245416</v>
      </c>
      <c r="E33" s="1277"/>
      <c r="F33" s="1277">
        <v>4.1283418878509108</v>
      </c>
      <c r="G33" s="1277">
        <v>14.19884391219278</v>
      </c>
      <c r="H33" s="1277">
        <v>31.614452559259192</v>
      </c>
      <c r="I33" s="1277"/>
      <c r="J33" s="1300">
        <v>167</v>
      </c>
      <c r="K33" s="629"/>
      <c r="L33" s="634">
        <v>11.987216961623821</v>
      </c>
      <c r="M33" s="630">
        <v>2.3072177261441316</v>
      </c>
      <c r="N33" s="630">
        <v>7.4608497275245327</v>
      </c>
      <c r="O33" s="630">
        <v>16.513584195723109</v>
      </c>
      <c r="P33" s="630">
        <v>19.247317651215599</v>
      </c>
      <c r="Q33" s="630">
        <v>76.479470000000006</v>
      </c>
      <c r="R33" s="632">
        <v>219</v>
      </c>
      <c r="S33" s="632"/>
      <c r="T33" s="630">
        <v>13.4145034162268</v>
      </c>
      <c r="U33" s="630"/>
      <c r="V33" s="630">
        <v>6.8972518488921679</v>
      </c>
      <c r="W33" s="630">
        <v>19.931754983561429</v>
      </c>
      <c r="X33" s="630">
        <v>24.759793631894034</v>
      </c>
      <c r="Y33" s="630"/>
      <c r="Z33" s="632">
        <v>162</v>
      </c>
      <c r="AA33" s="630"/>
      <c r="AB33" s="630">
        <v>19.584118743890457</v>
      </c>
      <c r="AC33" s="630">
        <v>3.4153641160687394</v>
      </c>
      <c r="AD33" s="630">
        <v>12.882388219400035</v>
      </c>
      <c r="AE33" s="630">
        <v>26.285849268380879</v>
      </c>
      <c r="AF33" s="630">
        <v>17.43945776030494</v>
      </c>
      <c r="AG33" s="631">
        <v>42.31385699999997</v>
      </c>
      <c r="AH33" s="632">
        <v>117</v>
      </c>
      <c r="AI33" s="634">
        <v>15.825785368027198</v>
      </c>
      <c r="AJ33" s="630">
        <v>2.4573660273961515</v>
      </c>
      <c r="AK33" s="630">
        <v>11.005841993775558</v>
      </c>
      <c r="AL33" s="630">
        <v>20.645728742278838</v>
      </c>
      <c r="AM33" s="630">
        <v>15.527608711039159</v>
      </c>
      <c r="AN33" s="631">
        <v>108.26615300000036</v>
      </c>
      <c r="AO33" s="803">
        <v>279</v>
      </c>
      <c r="AP33" s="632"/>
      <c r="AQ33" s="630">
        <v>13.4145034162268</v>
      </c>
      <c r="AR33" s="630"/>
      <c r="AS33" s="630">
        <v>6.8972518488921679</v>
      </c>
      <c r="AT33" s="630">
        <v>19.931754983561429</v>
      </c>
      <c r="AU33" s="630">
        <v>24.759793631894034</v>
      </c>
      <c r="AV33" s="630"/>
      <c r="AW33" s="632">
        <v>162</v>
      </c>
      <c r="AX33" s="630"/>
      <c r="AY33" s="630">
        <v>19.584118743890457</v>
      </c>
      <c r="AZ33" s="630">
        <v>3.4153641160687394</v>
      </c>
      <c r="BA33" s="630">
        <v>12.882388219400035</v>
      </c>
      <c r="BB33" s="630">
        <v>26.285849268380879</v>
      </c>
      <c r="BC33" s="630">
        <v>17.43945776030494</v>
      </c>
      <c r="BD33" s="631">
        <v>42.31385699999997</v>
      </c>
      <c r="BE33" s="632">
        <v>117</v>
      </c>
      <c r="BF33" s="735">
        <v>11.787238740176361</v>
      </c>
      <c r="BG33" s="630">
        <v>3.3079876914052369</v>
      </c>
      <c r="BH33" s="630">
        <v>5.2962340123238985</v>
      </c>
      <c r="BI33" s="630">
        <v>18.278243468028826</v>
      </c>
      <c r="BJ33" s="630">
        <v>28.064144320162825</v>
      </c>
      <c r="BK33" s="631">
        <v>39.567315999999998</v>
      </c>
      <c r="BL33" s="632">
        <v>107</v>
      </c>
      <c r="BM33" s="632"/>
      <c r="BN33" s="735">
        <v>14.965995124181939</v>
      </c>
      <c r="BO33" s="804">
        <v>3.182527046427726</v>
      </c>
      <c r="BP33" s="804">
        <v>8.7225259052152797</v>
      </c>
      <c r="BQ33" s="804">
        <v>21.2094643431486</v>
      </c>
      <c r="BR33" s="804">
        <v>21.265054679093296</v>
      </c>
      <c r="BS33" s="635">
        <v>54.548795000000005</v>
      </c>
      <c r="BT33" s="967">
        <v>143</v>
      </c>
      <c r="BU33" s="632"/>
      <c r="BV33" s="730" t="s">
        <v>312</v>
      </c>
      <c r="BW33" s="730">
        <v>2.7729423502501684</v>
      </c>
      <c r="BX33" s="730">
        <v>5.3380712711783378</v>
      </c>
      <c r="BY33" s="730">
        <v>16.218256955192885</v>
      </c>
      <c r="BZ33" s="730">
        <v>25.727408871589297</v>
      </c>
      <c r="CA33" s="736">
        <v>40.083189999999973</v>
      </c>
      <c r="CB33" s="736">
        <v>133</v>
      </c>
      <c r="CC33" s="733"/>
      <c r="CD33" s="737" t="s">
        <v>233</v>
      </c>
      <c r="CE33" s="730">
        <v>2.7504016727129774</v>
      </c>
      <c r="CF33" s="730">
        <v>8.1887751095998365</v>
      </c>
      <c r="CG33" s="730">
        <v>18.97952066493006</v>
      </c>
      <c r="CH33" s="992">
        <v>20.247141709134816</v>
      </c>
      <c r="CI33" s="736">
        <v>45.966365000000039</v>
      </c>
      <c r="CJ33" s="736">
        <v>149</v>
      </c>
      <c r="CK33" s="708"/>
      <c r="CL33" s="737">
        <v>11.895622512877239</v>
      </c>
      <c r="CM33" s="730">
        <v>1.6538703121478748</v>
      </c>
      <c r="CN33" s="730">
        <v>8.6528398883634363</v>
      </c>
      <c r="CO33" s="730">
        <v>15.13840513739104</v>
      </c>
      <c r="CP33" s="992">
        <v>13.90318422056121</v>
      </c>
      <c r="CQ33" s="736">
        <v>66.197225000000017</v>
      </c>
      <c r="CR33" s="736">
        <v>451</v>
      </c>
      <c r="CS33" s="734"/>
      <c r="CT33" s="737">
        <v>13.449149955439013</v>
      </c>
      <c r="CU33" s="730">
        <v>1.7690615902995404</v>
      </c>
      <c r="CV33" s="730">
        <v>9.9804969096555265</v>
      </c>
      <c r="CW33" s="730">
        <v>16.917803001222499</v>
      </c>
      <c r="CX33" s="992">
        <v>13.153705595974181</v>
      </c>
      <c r="CY33" s="736">
        <v>65.567444999999992</v>
      </c>
      <c r="CZ33" s="736">
        <v>402</v>
      </c>
      <c r="DA33" s="992"/>
      <c r="DB33" s="737">
        <v>9.3800963966543165</v>
      </c>
      <c r="DC33" s="730">
        <v>1.3694616851639021</v>
      </c>
      <c r="DD33" s="730">
        <v>6.6949537858299077</v>
      </c>
      <c r="DE33" s="730">
        <v>12.065239007478725</v>
      </c>
      <c r="DF33" s="992">
        <v>14.599654707731579</v>
      </c>
      <c r="DG33" s="736">
        <v>65.687342000000029</v>
      </c>
      <c r="DH33" s="736">
        <v>452</v>
      </c>
      <c r="DI33" s="708"/>
      <c r="DJ33" s="737" t="s">
        <v>299</v>
      </c>
      <c r="DK33" s="730">
        <v>1.4091905246193972</v>
      </c>
      <c r="DL33" s="730">
        <v>6.2921957464637632</v>
      </c>
      <c r="DM33" s="730">
        <v>11.818383836579835</v>
      </c>
      <c r="DN33" s="730">
        <v>15.562069873664127</v>
      </c>
      <c r="DO33" s="730">
        <v>59.896282999999933</v>
      </c>
      <c r="DP33" s="736">
        <v>455</v>
      </c>
      <c r="DQ33" s="745"/>
      <c r="DR33" s="992">
        <v>-4.5</v>
      </c>
      <c r="DS33" s="992">
        <v>-0.3</v>
      </c>
      <c r="DT33" s="992"/>
      <c r="DU33" s="730" t="s">
        <v>258</v>
      </c>
      <c r="DV33" s="992" t="s">
        <v>258</v>
      </c>
      <c r="DW33" s="730"/>
    </row>
    <row r="34" spans="1:127" s="180" customFormat="1" ht="20.25" customHeight="1">
      <c r="A34" s="1772" t="s">
        <v>40</v>
      </c>
      <c r="B34" s="1277">
        <v>15.743440233236214</v>
      </c>
      <c r="C34" s="1277"/>
      <c r="D34" s="1277">
        <v>19.626168224298965</v>
      </c>
      <c r="E34" s="1277"/>
      <c r="F34" s="1277">
        <v>14.679192999449391</v>
      </c>
      <c r="G34" s="1277">
        <v>25.737397313030318</v>
      </c>
      <c r="H34" s="1277">
        <v>14.333949266437479</v>
      </c>
      <c r="I34" s="1277"/>
      <c r="J34" s="1300">
        <v>214</v>
      </c>
      <c r="K34" s="629"/>
      <c r="L34" s="630">
        <v>12.704599595396182</v>
      </c>
      <c r="M34" s="630">
        <v>1.8169666086157623</v>
      </c>
      <c r="N34" s="630">
        <v>9.1400213462356934</v>
      </c>
      <c r="O34" s="630">
        <v>16.269177844556669</v>
      </c>
      <c r="P34" s="630">
        <v>14.301644022486029</v>
      </c>
      <c r="Q34" s="630">
        <v>53.009880000000003</v>
      </c>
      <c r="R34" s="632">
        <v>308</v>
      </c>
      <c r="S34" s="632"/>
      <c r="T34" s="630">
        <v>9.2004629328842693</v>
      </c>
      <c r="U34" s="630"/>
      <c r="V34" s="630">
        <v>5.961581637019421</v>
      </c>
      <c r="W34" s="630">
        <v>12.439344228749118</v>
      </c>
      <c r="X34" s="630">
        <v>17.940828197423617</v>
      </c>
      <c r="Y34" s="630"/>
      <c r="Z34" s="632">
        <v>228</v>
      </c>
      <c r="AA34" s="630"/>
      <c r="AB34" s="630">
        <v>14.37985982365359</v>
      </c>
      <c r="AC34" s="630">
        <v>2.778847285455937</v>
      </c>
      <c r="AD34" s="630">
        <v>8.9271218305890212</v>
      </c>
      <c r="AE34" s="630">
        <v>19.83259781671816</v>
      </c>
      <c r="AF34" s="630">
        <v>19.324578400166185</v>
      </c>
      <c r="AG34" s="631">
        <v>38.317877000000017</v>
      </c>
      <c r="AH34" s="632">
        <v>187</v>
      </c>
      <c r="AI34" s="630">
        <v>11.524359856470316</v>
      </c>
      <c r="AJ34" s="630">
        <v>1.6577860281318038</v>
      </c>
      <c r="AK34" s="630">
        <v>8.2727340534198959</v>
      </c>
      <c r="AL34" s="630">
        <v>14.775985659520735</v>
      </c>
      <c r="AM34" s="630">
        <v>14.385059550193107</v>
      </c>
      <c r="AN34" s="631">
        <v>85.401160000000132</v>
      </c>
      <c r="AO34" s="803">
        <v>415</v>
      </c>
      <c r="AP34" s="632"/>
      <c r="AQ34" s="630">
        <v>9.2004629328842693</v>
      </c>
      <c r="AR34" s="630"/>
      <c r="AS34" s="630">
        <v>5.961581637019421</v>
      </c>
      <c r="AT34" s="630">
        <v>12.439344228749118</v>
      </c>
      <c r="AU34" s="630">
        <v>17.940828197423617</v>
      </c>
      <c r="AV34" s="630"/>
      <c r="AW34" s="632">
        <v>228</v>
      </c>
      <c r="AX34" s="630"/>
      <c r="AY34" s="630">
        <v>14.37985982365359</v>
      </c>
      <c r="AZ34" s="630">
        <v>2.778847285455937</v>
      </c>
      <c r="BA34" s="630">
        <v>8.9271218305890212</v>
      </c>
      <c r="BB34" s="630">
        <v>19.83259781671816</v>
      </c>
      <c r="BC34" s="630">
        <v>19.324578400166185</v>
      </c>
      <c r="BD34" s="631">
        <v>38.317877000000017</v>
      </c>
      <c r="BE34" s="632">
        <v>187</v>
      </c>
      <c r="BF34" s="735">
        <v>16.450530828964478</v>
      </c>
      <c r="BG34" s="630">
        <v>2.7625503541770944</v>
      </c>
      <c r="BH34" s="630">
        <v>11.029794997182528</v>
      </c>
      <c r="BI34" s="630">
        <v>21.871266660746429</v>
      </c>
      <c r="BJ34" s="630">
        <v>16.793077274522155</v>
      </c>
      <c r="BK34" s="631">
        <v>47.78337599999994</v>
      </c>
      <c r="BL34" s="632">
        <v>229</v>
      </c>
      <c r="BM34" s="632"/>
      <c r="BN34" s="885">
        <v>12.745907153511796</v>
      </c>
      <c r="BO34" s="804">
        <v>1.7855703344598259</v>
      </c>
      <c r="BP34" s="804">
        <v>9.2429821951792857</v>
      </c>
      <c r="BQ34" s="804">
        <v>16.248832111844305</v>
      </c>
      <c r="BR34" s="804">
        <v>14.008970196898538</v>
      </c>
      <c r="BS34" s="635">
        <v>54.598553999999993</v>
      </c>
      <c r="BT34" s="967">
        <v>245</v>
      </c>
      <c r="BU34" s="632"/>
      <c r="BV34" s="730" t="s">
        <v>313</v>
      </c>
      <c r="BW34" s="730">
        <v>1.8253257247917067</v>
      </c>
      <c r="BX34" s="730">
        <v>8.5404462415464319</v>
      </c>
      <c r="BY34" s="730">
        <v>15.702471379844201</v>
      </c>
      <c r="BZ34" s="730">
        <v>15.058630758049835</v>
      </c>
      <c r="CA34" s="736">
        <v>49.049517000000023</v>
      </c>
      <c r="CB34" s="736">
        <v>204</v>
      </c>
      <c r="CC34" s="733"/>
      <c r="CD34" s="737" t="s">
        <v>213</v>
      </c>
      <c r="CE34" s="730">
        <v>3.8354329595181675</v>
      </c>
      <c r="CF34" s="730">
        <v>3.779846300410715</v>
      </c>
      <c r="CG34" s="730">
        <v>18.827532451598838</v>
      </c>
      <c r="CH34" s="992">
        <v>33.930806411399985</v>
      </c>
      <c r="CI34" s="736">
        <v>50.952329000000006</v>
      </c>
      <c r="CJ34" s="736">
        <v>199</v>
      </c>
      <c r="CK34" s="708"/>
      <c r="CL34" s="737">
        <v>14.420591796135284</v>
      </c>
      <c r="CM34" s="730">
        <v>1.6709472007914763</v>
      </c>
      <c r="CN34" s="730">
        <v>11.144326112298465</v>
      </c>
      <c r="CO34" s="730">
        <v>17.696857479972106</v>
      </c>
      <c r="CP34" s="992">
        <v>11.587230430024999</v>
      </c>
      <c r="CQ34" s="736">
        <v>65.659469000000072</v>
      </c>
      <c r="CR34" s="736">
        <v>578</v>
      </c>
      <c r="CS34" s="734"/>
      <c r="CT34" s="737">
        <v>16.665980837180914</v>
      </c>
      <c r="CU34" s="730">
        <v>1.7458087110274139</v>
      </c>
      <c r="CV34" s="730">
        <v>13.242920421384291</v>
      </c>
      <c r="CW34" s="730">
        <v>20.089041252977534</v>
      </c>
      <c r="CX34" s="992">
        <v>10.475283321654899</v>
      </c>
      <c r="CY34" s="736">
        <v>64.131586999999968</v>
      </c>
      <c r="CZ34" s="736">
        <v>500</v>
      </c>
      <c r="DA34" s="992"/>
      <c r="DB34" s="737">
        <v>16.247082738178019</v>
      </c>
      <c r="DC34" s="730">
        <v>1.7960568325990676</v>
      </c>
      <c r="DD34" s="730">
        <v>12.725502846662554</v>
      </c>
      <c r="DE34" s="730">
        <v>19.76866262969348</v>
      </c>
      <c r="DF34" s="992">
        <v>11.054642002767823</v>
      </c>
      <c r="DG34" s="736">
        <v>60.6116320000001</v>
      </c>
      <c r="DH34" s="736">
        <v>540</v>
      </c>
      <c r="DI34" s="708"/>
      <c r="DJ34" s="737">
        <v>17.904398402055481</v>
      </c>
      <c r="DK34" s="730">
        <v>1.6078303788355917</v>
      </c>
      <c r="DL34" s="730">
        <v>14.751817918714588</v>
      </c>
      <c r="DM34" s="730">
        <v>21.056978885396376</v>
      </c>
      <c r="DN34" s="730">
        <v>8.9800860254037218</v>
      </c>
      <c r="DO34" s="730">
        <v>56.726373999999922</v>
      </c>
      <c r="DP34" s="736">
        <v>516</v>
      </c>
      <c r="DQ34" s="745"/>
      <c r="DR34" s="992">
        <v>6.6</v>
      </c>
      <c r="DS34" s="992">
        <v>1.7</v>
      </c>
      <c r="DT34" s="992"/>
      <c r="DU34" s="730" t="s">
        <v>258</v>
      </c>
      <c r="DV34" s="992" t="s">
        <v>258</v>
      </c>
      <c r="DW34" s="730"/>
    </row>
    <row r="35" spans="1:127" s="253" customFormat="1" ht="20.25" customHeight="1">
      <c r="A35" s="1772" t="s">
        <v>41</v>
      </c>
      <c r="B35" s="1279">
        <v>27.419354838709676</v>
      </c>
      <c r="C35" s="1279"/>
      <c r="D35" s="1279">
        <v>29.836065573770643</v>
      </c>
      <c r="E35" s="1279"/>
      <c r="F35" s="1279">
        <v>24.461304558519402</v>
      </c>
      <c r="G35" s="1279">
        <v>35.831605959659655</v>
      </c>
      <c r="H35" s="1279">
        <v>9.7355428720341557</v>
      </c>
      <c r="I35" s="1279"/>
      <c r="J35" s="1302">
        <v>305</v>
      </c>
      <c r="K35" s="838"/>
      <c r="L35" s="842">
        <v>27.722970556301718</v>
      </c>
      <c r="M35" s="842">
        <v>2.4986637040513084</v>
      </c>
      <c r="N35" s="842">
        <v>22.821019001884579</v>
      </c>
      <c r="O35" s="842">
        <v>32.624922110718856</v>
      </c>
      <c r="P35" s="842">
        <v>9.0129724698038753</v>
      </c>
      <c r="Q35" s="842">
        <v>150.64275999999907</v>
      </c>
      <c r="R35" s="844">
        <v>418</v>
      </c>
      <c r="S35" s="844"/>
      <c r="T35" s="842">
        <v>16.487167453582625</v>
      </c>
      <c r="U35" s="842"/>
      <c r="V35" s="842">
        <v>11.112916403084226</v>
      </c>
      <c r="W35" s="842">
        <v>21.861418504081026</v>
      </c>
      <c r="X35" s="842">
        <v>16.612272135557717</v>
      </c>
      <c r="Y35" s="842"/>
      <c r="Z35" s="844">
        <v>327</v>
      </c>
      <c r="AA35" s="842"/>
      <c r="AB35" s="842">
        <v>22.113329540253879</v>
      </c>
      <c r="AC35" s="842">
        <v>2.3718285798345247</v>
      </c>
      <c r="AD35" s="842">
        <v>17.459255932830676</v>
      </c>
      <c r="AE35" s="842">
        <v>26.767403147677083</v>
      </c>
      <c r="AF35" s="842">
        <v>10.725786795321705</v>
      </c>
      <c r="AG35" s="843">
        <v>97.250795999999852</v>
      </c>
      <c r="AH35" s="844">
        <v>261</v>
      </c>
      <c r="AI35" s="842">
        <v>19.033809811842946</v>
      </c>
      <c r="AJ35" s="842">
        <v>2.0228091504331571</v>
      </c>
      <c r="AK35" s="842">
        <v>15.066217905179824</v>
      </c>
      <c r="AL35" s="842">
        <v>23.00140171850607</v>
      </c>
      <c r="AM35" s="842">
        <v>10.627452782335535</v>
      </c>
      <c r="AN35" s="843">
        <v>214.85103300000026</v>
      </c>
      <c r="AO35" s="847">
        <v>588</v>
      </c>
      <c r="AP35" s="844"/>
      <c r="AQ35" s="842">
        <v>16.487167453582625</v>
      </c>
      <c r="AR35" s="842"/>
      <c r="AS35" s="842">
        <v>11.112916403084226</v>
      </c>
      <c r="AT35" s="842">
        <v>21.861418504081026</v>
      </c>
      <c r="AU35" s="842">
        <v>16.612272135557717</v>
      </c>
      <c r="AV35" s="842"/>
      <c r="AW35" s="844">
        <v>327</v>
      </c>
      <c r="AX35" s="842"/>
      <c r="AY35" s="842">
        <v>22.113329540253879</v>
      </c>
      <c r="AZ35" s="842">
        <v>2.3718285798345247</v>
      </c>
      <c r="BA35" s="842">
        <v>17.459255932830676</v>
      </c>
      <c r="BB35" s="842">
        <v>26.767403147677083</v>
      </c>
      <c r="BC35" s="842">
        <v>10.725786795321705</v>
      </c>
      <c r="BD35" s="843">
        <v>97.250795999999852</v>
      </c>
      <c r="BE35" s="844">
        <v>261</v>
      </c>
      <c r="BF35" s="1029">
        <v>26.653090302440319</v>
      </c>
      <c r="BG35" s="842">
        <v>2.9151218134236783</v>
      </c>
      <c r="BH35" s="842">
        <v>20.932975465749127</v>
      </c>
      <c r="BI35" s="842">
        <v>32.373205139131514</v>
      </c>
      <c r="BJ35" s="842">
        <v>10.937275116487239</v>
      </c>
      <c r="BK35" s="843">
        <v>91.173649000000054</v>
      </c>
      <c r="BL35" s="844">
        <v>241</v>
      </c>
      <c r="BM35" s="844"/>
      <c r="BN35" s="1000">
        <v>18.09389494010837</v>
      </c>
      <c r="BO35" s="849">
        <v>2.0190917946056337</v>
      </c>
      <c r="BP35" s="849">
        <v>14.132848486775519</v>
      </c>
      <c r="BQ35" s="849">
        <v>22.054941393441226</v>
      </c>
      <c r="BR35" s="849">
        <v>11.158967161514537</v>
      </c>
      <c r="BS35" s="851">
        <v>97.99953000000005</v>
      </c>
      <c r="BT35" s="971">
        <v>286</v>
      </c>
      <c r="BU35" s="844"/>
      <c r="BV35" s="969">
        <v>22.524654212863553</v>
      </c>
      <c r="BW35" s="969">
        <v>2.6956478124100212</v>
      </c>
      <c r="BX35" s="969">
        <v>17.236201545414005</v>
      </c>
      <c r="BY35" s="969">
        <v>27.8131068803131</v>
      </c>
      <c r="BZ35" s="969">
        <v>11.967543594389875</v>
      </c>
      <c r="CA35" s="1002">
        <v>113.41124599999979</v>
      </c>
      <c r="CB35" s="1002">
        <v>287</v>
      </c>
      <c r="CC35" s="1001"/>
      <c r="CD35" s="737">
        <v>31.350254354643603</v>
      </c>
      <c r="CE35" s="730">
        <v>3.0171281699710892</v>
      </c>
      <c r="CF35" s="730">
        <v>25.431652953077577</v>
      </c>
      <c r="CG35" s="730">
        <v>37.268855756209632</v>
      </c>
      <c r="CH35" s="1528">
        <v>9.6239352186442222</v>
      </c>
      <c r="CI35" s="736">
        <v>127.23337599999979</v>
      </c>
      <c r="CJ35" s="736">
        <v>279</v>
      </c>
      <c r="CK35" s="708"/>
      <c r="CL35" s="737">
        <v>24.44450423885359</v>
      </c>
      <c r="CM35" s="730">
        <v>2.1377970829194783</v>
      </c>
      <c r="CN35" s="730">
        <v>20.25287495310598</v>
      </c>
      <c r="CO35" s="730">
        <v>28.636133524601199</v>
      </c>
      <c r="CP35" s="1528">
        <v>8.7455121283316242</v>
      </c>
      <c r="CQ35" s="736">
        <v>173.00019500000005</v>
      </c>
      <c r="CR35" s="736">
        <v>643</v>
      </c>
      <c r="CS35" s="1578"/>
      <c r="CT35" s="737">
        <v>26.88204824559995</v>
      </c>
      <c r="CU35" s="730">
        <v>1.8495985959708872</v>
      </c>
      <c r="CV35" s="730">
        <v>23.255483835083876</v>
      </c>
      <c r="CW35" s="730">
        <v>30.508612656116018</v>
      </c>
      <c r="CX35" s="1528">
        <v>6.8804228720690181</v>
      </c>
      <c r="CY35" s="736">
        <v>169.15494899999999</v>
      </c>
      <c r="CZ35" s="736">
        <v>574</v>
      </c>
      <c r="DA35" s="1528"/>
      <c r="DB35" s="737">
        <v>17.062896384951074</v>
      </c>
      <c r="DC35" s="730">
        <v>1.4897189770947963</v>
      </c>
      <c r="DD35" s="730">
        <v>14.141961869669439</v>
      </c>
      <c r="DE35" s="730">
        <v>19.983830900232707</v>
      </c>
      <c r="DF35" s="1528">
        <v>8.7307508847599919</v>
      </c>
      <c r="DG35" s="736">
        <v>159.7331390000007</v>
      </c>
      <c r="DH35" s="736">
        <v>648</v>
      </c>
      <c r="DI35" s="1002"/>
      <c r="DJ35" s="737">
        <v>16.139494325879621</v>
      </c>
      <c r="DK35" s="730">
        <v>1.6016621483630873</v>
      </c>
      <c r="DL35" s="730">
        <v>12.999008304280673</v>
      </c>
      <c r="DM35" s="730">
        <v>19.27998034747857</v>
      </c>
      <c r="DN35" s="730">
        <v>9.9238682205478259</v>
      </c>
      <c r="DO35" s="730">
        <v>136.80605200000036</v>
      </c>
      <c r="DP35" s="736">
        <v>571</v>
      </c>
      <c r="DQ35" s="745"/>
      <c r="DR35" s="992">
        <v>-15.3</v>
      </c>
      <c r="DS35" s="992">
        <v>-1</v>
      </c>
      <c r="DT35" s="992"/>
      <c r="DU35" s="730" t="s">
        <v>437</v>
      </c>
      <c r="DV35" s="992" t="s">
        <v>258</v>
      </c>
      <c r="DW35" s="730"/>
    </row>
    <row r="36" spans="1:127" ht="20.25" customHeight="1">
      <c r="A36" s="938"/>
      <c r="B36" s="1276"/>
      <c r="C36" s="1276"/>
      <c r="D36" s="1276"/>
      <c r="E36" s="1276"/>
      <c r="F36" s="1276"/>
      <c r="G36" s="1276"/>
      <c r="H36" s="1276"/>
      <c r="I36" s="1276"/>
      <c r="J36" s="1299"/>
      <c r="K36" s="609"/>
      <c r="L36" s="593"/>
      <c r="M36" s="593"/>
      <c r="N36" s="593"/>
      <c r="O36" s="593"/>
      <c r="P36" s="593"/>
      <c r="Q36" s="593"/>
      <c r="R36" s="597"/>
      <c r="S36" s="597"/>
      <c r="T36" s="593"/>
      <c r="U36" s="593"/>
      <c r="V36" s="593"/>
      <c r="W36" s="593"/>
      <c r="X36" s="593"/>
      <c r="Y36" s="593"/>
      <c r="Z36" s="597"/>
      <c r="AA36" s="593"/>
      <c r="AB36" s="593"/>
      <c r="AC36" s="593"/>
      <c r="AD36" s="593"/>
      <c r="AE36" s="593"/>
      <c r="AF36" s="593"/>
      <c r="AG36" s="596"/>
      <c r="AH36" s="597"/>
      <c r="AI36" s="593"/>
      <c r="AJ36" s="593"/>
      <c r="AK36" s="593"/>
      <c r="AL36" s="593"/>
      <c r="AM36" s="593"/>
      <c r="AN36" s="596"/>
      <c r="AO36" s="597"/>
      <c r="AP36" s="597"/>
      <c r="AQ36" s="593"/>
      <c r="AR36" s="593"/>
      <c r="AS36" s="593"/>
      <c r="AT36" s="593"/>
      <c r="AU36" s="593"/>
      <c r="AV36" s="593"/>
      <c r="AW36" s="597"/>
      <c r="AX36" s="593"/>
      <c r="AY36" s="593"/>
      <c r="AZ36" s="593"/>
      <c r="BA36" s="593"/>
      <c r="BB36" s="593"/>
      <c r="BC36" s="593"/>
      <c r="BD36" s="596"/>
      <c r="BE36" s="597"/>
      <c r="BF36" s="744"/>
      <c r="BG36" s="593"/>
      <c r="BH36" s="593"/>
      <c r="BI36" s="593"/>
      <c r="BJ36" s="593"/>
      <c r="BK36" s="596"/>
      <c r="BL36" s="597"/>
      <c r="BM36" s="597"/>
      <c r="BN36" s="882"/>
      <c r="BO36" s="780"/>
      <c r="BP36" s="780"/>
      <c r="BQ36" s="780"/>
      <c r="BR36" s="780"/>
      <c r="BS36" s="599"/>
      <c r="BT36" s="599"/>
      <c r="BU36" s="597"/>
      <c r="BV36" s="702"/>
      <c r="BW36" s="702"/>
      <c r="BX36" s="702"/>
      <c r="BY36" s="702"/>
      <c r="BZ36" s="702"/>
      <c r="CA36" s="708"/>
      <c r="CB36" s="708"/>
      <c r="CC36" s="707"/>
      <c r="CD36" s="702"/>
      <c r="CE36" s="702"/>
      <c r="CF36" s="702"/>
      <c r="CG36" s="702"/>
      <c r="CH36" s="702"/>
      <c r="CI36" s="708"/>
      <c r="CJ36" s="708"/>
      <c r="CK36" s="708"/>
      <c r="CL36" s="972"/>
      <c r="CM36" s="972"/>
      <c r="CN36" s="972"/>
      <c r="CO36" s="972"/>
      <c r="CP36" s="972"/>
      <c r="CQ36" s="1006"/>
      <c r="CR36" s="1006"/>
      <c r="CS36" s="1580"/>
      <c r="CT36" s="972"/>
      <c r="CU36" s="972"/>
      <c r="CV36" s="972"/>
      <c r="CW36" s="972"/>
      <c r="CX36" s="972"/>
      <c r="CY36" s="1006"/>
      <c r="CZ36" s="1006"/>
      <c r="DA36" s="972"/>
      <c r="DB36" s="972"/>
      <c r="DC36" s="972"/>
      <c r="DD36" s="972"/>
      <c r="DE36" s="972"/>
      <c r="DF36" s="972"/>
      <c r="DG36" s="1006"/>
      <c r="DH36" s="1006"/>
      <c r="DI36" s="1006"/>
      <c r="DJ36" s="972"/>
      <c r="DK36" s="972"/>
      <c r="DL36" s="972"/>
      <c r="DM36" s="972"/>
      <c r="DN36" s="972"/>
      <c r="DO36" s="972"/>
      <c r="DP36" s="1006"/>
      <c r="DQ36" s="972"/>
      <c r="DR36" s="702"/>
      <c r="DS36" s="702"/>
      <c r="DT36" s="702"/>
      <c r="DU36" s="702"/>
      <c r="DV36" s="702"/>
      <c r="DW36" s="702"/>
    </row>
    <row r="37" spans="1:127" ht="20.25" customHeight="1">
      <c r="A37" s="1779" t="s">
        <v>362</v>
      </c>
      <c r="B37" s="1278">
        <v>16.53611983229737</v>
      </c>
      <c r="C37" s="1278"/>
      <c r="D37" s="1278">
        <v>13.665571851016248</v>
      </c>
      <c r="E37" s="1278"/>
      <c r="F37" s="1278">
        <v>11.366230600791502</v>
      </c>
      <c r="G37" s="1278">
        <v>16.344285997656936</v>
      </c>
      <c r="H37" s="1278">
        <v>9.2566460841639504</v>
      </c>
      <c r="I37" s="1278"/>
      <c r="J37" s="1301">
        <v>679</v>
      </c>
      <c r="K37" s="873"/>
      <c r="L37" s="602">
        <v>15.882443020854165</v>
      </c>
      <c r="M37" s="602">
        <v>1.7906559035259859</v>
      </c>
      <c r="N37" s="602">
        <v>12.369481882673245</v>
      </c>
      <c r="O37" s="602">
        <v>19.395404159035081</v>
      </c>
      <c r="P37" s="602">
        <v>11.274436188279074</v>
      </c>
      <c r="Q37" s="602">
        <v>1799.4853349999905</v>
      </c>
      <c r="R37" s="604">
        <v>441</v>
      </c>
      <c r="S37" s="604"/>
      <c r="T37" s="602">
        <v>17.017495713828939</v>
      </c>
      <c r="U37" s="602"/>
      <c r="V37" s="602">
        <v>13.526074383183126</v>
      </c>
      <c r="W37" s="602">
        <v>20.508917044474753</v>
      </c>
      <c r="X37" s="602">
        <v>10.455955995469031</v>
      </c>
      <c r="Y37" s="602"/>
      <c r="Z37" s="604">
        <v>476</v>
      </c>
      <c r="AA37" s="602"/>
      <c r="AB37" s="602">
        <v>17.410107159145731</v>
      </c>
      <c r="AC37" s="602">
        <v>2.0429410102678505</v>
      </c>
      <c r="AD37" s="602">
        <v>13.401386664651376</v>
      </c>
      <c r="AE37" s="602">
        <v>21.418827653640086</v>
      </c>
      <c r="AF37" s="602">
        <v>11.73422421581518</v>
      </c>
      <c r="AG37" s="603">
        <v>1321.9325240000007</v>
      </c>
      <c r="AH37" s="604">
        <v>415</v>
      </c>
      <c r="AI37" s="602">
        <v>17.199384272870596</v>
      </c>
      <c r="AJ37" s="602">
        <v>1.4110153066112299</v>
      </c>
      <c r="AK37" s="602">
        <v>14.431781155448622</v>
      </c>
      <c r="AL37" s="602">
        <v>19.966987390292569</v>
      </c>
      <c r="AM37" s="602">
        <v>8.203871046923993</v>
      </c>
      <c r="AN37" s="603">
        <v>2853.4276239999936</v>
      </c>
      <c r="AO37" s="792">
        <v>891</v>
      </c>
      <c r="AP37" s="604"/>
      <c r="AQ37" s="602">
        <v>17.017495713828939</v>
      </c>
      <c r="AR37" s="602"/>
      <c r="AS37" s="602">
        <v>13.526074383183126</v>
      </c>
      <c r="AT37" s="602">
        <v>20.508917044474753</v>
      </c>
      <c r="AU37" s="602">
        <v>10.455955995469031</v>
      </c>
      <c r="AV37" s="602"/>
      <c r="AW37" s="604">
        <v>476</v>
      </c>
      <c r="AX37" s="602"/>
      <c r="AY37" s="602">
        <v>17.410107159145731</v>
      </c>
      <c r="AZ37" s="602">
        <v>2.0429410102678505</v>
      </c>
      <c r="BA37" s="602">
        <v>13.401386664651376</v>
      </c>
      <c r="BB37" s="602">
        <v>21.418827653640086</v>
      </c>
      <c r="BC37" s="602">
        <v>11.73422421581518</v>
      </c>
      <c r="BD37" s="603">
        <v>1321.9325240000007</v>
      </c>
      <c r="BE37" s="604">
        <v>415</v>
      </c>
      <c r="BF37" s="710">
        <v>17.521915790569135</v>
      </c>
      <c r="BG37" s="602">
        <v>1.8758281749731001</v>
      </c>
      <c r="BH37" s="602">
        <v>13.841125325711973</v>
      </c>
      <c r="BI37" s="602">
        <v>21.202706255426296</v>
      </c>
      <c r="BJ37" s="602">
        <v>10.705611175136065</v>
      </c>
      <c r="BK37" s="603">
        <v>1482.0469239999991</v>
      </c>
      <c r="BL37" s="604">
        <v>465</v>
      </c>
      <c r="BM37" s="604"/>
      <c r="BN37" s="883">
        <v>13.283722140366731</v>
      </c>
      <c r="BO37" s="793">
        <v>1.6383721424938005</v>
      </c>
      <c r="BP37" s="793">
        <v>10.069570024250597</v>
      </c>
      <c r="BQ37" s="793">
        <v>16.497874256482863</v>
      </c>
      <c r="BR37" s="793">
        <v>12.333682722217564</v>
      </c>
      <c r="BS37" s="607">
        <v>1490.9897460000027</v>
      </c>
      <c r="BT37" s="977">
        <v>482</v>
      </c>
      <c r="BU37" s="604"/>
      <c r="BV37" s="710" t="s">
        <v>283</v>
      </c>
      <c r="BW37" s="710">
        <v>1.5076621022675663</v>
      </c>
      <c r="BX37" s="710">
        <v>5.1308028195492978</v>
      </c>
      <c r="BY37" s="710">
        <v>11.046412143321554</v>
      </c>
      <c r="BZ37" s="710">
        <v>18.639328286455711</v>
      </c>
      <c r="CA37" s="715">
        <v>1359.7122279999962</v>
      </c>
      <c r="CB37" s="715">
        <v>427</v>
      </c>
      <c r="CC37" s="713"/>
      <c r="CD37" s="1048">
        <v>14.188043722967677</v>
      </c>
      <c r="CE37" s="710">
        <v>1.5399925013121409</v>
      </c>
      <c r="CF37" s="710">
        <v>11.156750321164219</v>
      </c>
      <c r="CG37" s="710">
        <v>17.219337124771137</v>
      </c>
      <c r="CH37" s="710">
        <v>10.854156720839486</v>
      </c>
      <c r="CI37" s="715">
        <v>1651.3634760000091</v>
      </c>
      <c r="CJ37" s="715">
        <v>791</v>
      </c>
      <c r="CK37" s="708"/>
      <c r="CL37" s="1529">
        <v>10.566498517117182</v>
      </c>
      <c r="CM37" s="702">
        <v>0.76062093713286116</v>
      </c>
      <c r="CN37" s="702">
        <v>9.0721902299218016</v>
      </c>
      <c r="CO37" s="702">
        <v>12.060806804312561</v>
      </c>
      <c r="CP37" s="702">
        <v>7.1984199486773646</v>
      </c>
      <c r="CQ37" s="708">
        <v>2142.0673899999929</v>
      </c>
      <c r="CR37" s="708">
        <v>2160</v>
      </c>
      <c r="CS37" s="701"/>
      <c r="CT37" s="1529">
        <v>11.586640278606106</v>
      </c>
      <c r="CU37" s="702">
        <v>0.89679335209439248</v>
      </c>
      <c r="CV37" s="702">
        <v>9.8247265189872195</v>
      </c>
      <c r="CW37" s="702">
        <v>13.348554038224995</v>
      </c>
      <c r="CX37" s="702">
        <v>7.7398912068605119</v>
      </c>
      <c r="CY37" s="708">
        <v>2230.2182149999967</v>
      </c>
      <c r="CZ37" s="708">
        <v>1856</v>
      </c>
      <c r="DA37" s="702"/>
      <c r="DB37" s="1529">
        <v>14.011086385730525</v>
      </c>
      <c r="DC37" s="702">
        <v>1.2469209419694873</v>
      </c>
      <c r="DD37" s="702">
        <v>11.55582459078917</v>
      </c>
      <c r="DE37" s="702">
        <v>16.466348180671883</v>
      </c>
      <c r="DF37" s="702">
        <v>8.8995307547272251</v>
      </c>
      <c r="DG37" s="708">
        <v>968.03992399999993</v>
      </c>
      <c r="DH37" s="708">
        <v>1038</v>
      </c>
      <c r="DI37" s="708"/>
      <c r="DJ37" s="1529">
        <v>10.922898159693716</v>
      </c>
      <c r="DK37" s="702">
        <v>0.76542289137045361</v>
      </c>
      <c r="DL37" s="702">
        <v>9.4194705700085901</v>
      </c>
      <c r="DM37" s="702">
        <v>12.426325749378842</v>
      </c>
      <c r="DN37" s="702">
        <v>7.0075073499716352</v>
      </c>
      <c r="DO37" s="702">
        <v>2007.7050870000003</v>
      </c>
      <c r="DP37" s="708">
        <v>2189</v>
      </c>
      <c r="DQ37" s="1827"/>
      <c r="DR37" s="1016">
        <v>-3.3</v>
      </c>
      <c r="DS37" s="1016">
        <v>-3.1</v>
      </c>
      <c r="DT37" s="1016"/>
      <c r="DU37" s="710" t="s">
        <v>86</v>
      </c>
      <c r="DV37" s="1016" t="s">
        <v>438</v>
      </c>
      <c r="DW37" s="710"/>
    </row>
    <row r="38" spans="1:127" ht="5.25" customHeight="1" thickBot="1">
      <c r="A38" s="374"/>
      <c r="B38" s="375"/>
      <c r="C38" s="375"/>
      <c r="D38" s="375"/>
      <c r="E38" s="375"/>
      <c r="F38" s="375"/>
      <c r="G38" s="375"/>
      <c r="H38" s="375"/>
      <c r="I38" s="375"/>
      <c r="J38" s="376"/>
      <c r="K38" s="377"/>
      <c r="L38" s="375"/>
      <c r="M38" s="375"/>
      <c r="N38" s="375"/>
      <c r="O38" s="375"/>
      <c r="P38" s="375"/>
      <c r="Q38" s="375"/>
      <c r="R38" s="376"/>
      <c r="S38" s="376"/>
      <c r="T38" s="375"/>
      <c r="U38" s="375"/>
      <c r="V38" s="375"/>
      <c r="W38" s="375"/>
      <c r="X38" s="375"/>
      <c r="Y38" s="375"/>
      <c r="Z38" s="376"/>
      <c r="AA38" s="374"/>
      <c r="AB38" s="374"/>
      <c r="AC38" s="374"/>
      <c r="AD38" s="374"/>
      <c r="AE38" s="374"/>
      <c r="AF38" s="374"/>
      <c r="AG38" s="378"/>
      <c r="AH38" s="374"/>
      <c r="AI38" s="374"/>
      <c r="AJ38" s="374"/>
      <c r="AK38" s="374"/>
      <c r="AL38" s="374"/>
      <c r="AM38" s="374"/>
      <c r="AN38" s="378"/>
      <c r="AO38" s="374"/>
      <c r="AP38" s="376"/>
      <c r="AQ38" s="375"/>
      <c r="AR38" s="375"/>
      <c r="AS38" s="375"/>
      <c r="AT38" s="375"/>
      <c r="AU38" s="375"/>
      <c r="AV38" s="375"/>
      <c r="AW38" s="376"/>
      <c r="AX38" s="374"/>
      <c r="AY38" s="374"/>
      <c r="AZ38" s="374"/>
      <c r="BA38" s="374"/>
      <c r="BB38" s="374"/>
      <c r="BC38" s="374"/>
      <c r="BD38" s="378"/>
      <c r="BE38" s="374"/>
      <c r="BF38" s="374"/>
      <c r="BG38" s="374"/>
      <c r="BH38" s="374"/>
      <c r="BI38" s="374"/>
      <c r="BJ38" s="374"/>
      <c r="BK38" s="378"/>
      <c r="BL38" s="374"/>
      <c r="BM38" s="374"/>
      <c r="BN38" s="374"/>
      <c r="BO38" s="374"/>
      <c r="BP38" s="374"/>
      <c r="BQ38" s="374"/>
      <c r="BR38" s="374"/>
      <c r="BS38" s="374"/>
      <c r="BT38" s="374"/>
      <c r="BU38" s="374"/>
      <c r="BV38" s="261"/>
      <c r="BW38" s="261"/>
      <c r="BX38" s="261"/>
      <c r="BY38" s="261"/>
      <c r="BZ38" s="261"/>
      <c r="CA38" s="261"/>
      <c r="CB38" s="265"/>
      <c r="CC38" s="374"/>
      <c r="CD38" s="261"/>
      <c r="CE38" s="261"/>
      <c r="CF38" s="261"/>
      <c r="CG38" s="261"/>
      <c r="CH38" s="261"/>
      <c r="CI38" s="261"/>
      <c r="CJ38" s="265"/>
      <c r="CK38" s="943"/>
      <c r="CL38" s="261"/>
      <c r="CM38" s="261"/>
      <c r="CN38" s="261"/>
      <c r="CO38" s="261"/>
      <c r="CP38" s="261"/>
      <c r="CQ38" s="261"/>
      <c r="CR38" s="261"/>
      <c r="CS38" s="261"/>
      <c r="CT38" s="930"/>
      <c r="CU38" s="930"/>
      <c r="CV38" s="930"/>
      <c r="CW38" s="930"/>
      <c r="CX38" s="930"/>
      <c r="CY38" s="930"/>
      <c r="CZ38" s="931"/>
      <c r="DA38" s="931"/>
      <c r="DB38" s="930"/>
      <c r="DC38" s="930"/>
      <c r="DD38" s="930"/>
      <c r="DE38" s="930"/>
      <c r="DF38" s="930"/>
      <c r="DG38" s="930"/>
      <c r="DH38" s="931"/>
      <c r="DI38" s="931"/>
      <c r="DJ38" s="931"/>
      <c r="DK38" s="931"/>
      <c r="DL38" s="931"/>
      <c r="DM38" s="931"/>
      <c r="DN38" s="931"/>
      <c r="DO38" s="931"/>
      <c r="DP38" s="931"/>
      <c r="DQ38" s="1830"/>
      <c r="DR38" s="931"/>
      <c r="DS38" s="931"/>
      <c r="DT38" s="931"/>
      <c r="DU38" s="931"/>
      <c r="DV38" s="931"/>
      <c r="DW38" s="931"/>
    </row>
    <row r="39" spans="1:127" ht="141.75" customHeight="1" thickTop="1">
      <c r="A39" s="2028" t="s">
        <v>517</v>
      </c>
      <c r="B39" s="2028"/>
      <c r="C39" s="2028"/>
      <c r="D39" s="2028"/>
      <c r="E39" s="2028"/>
      <c r="F39" s="2028"/>
      <c r="G39" s="2028"/>
      <c r="H39" s="2028"/>
      <c r="I39" s="2028"/>
      <c r="J39" s="2028"/>
      <c r="K39" s="2028"/>
      <c r="L39" s="2028"/>
      <c r="M39" s="2028"/>
      <c r="N39" s="2028"/>
      <c r="O39" s="2028"/>
      <c r="P39" s="2028"/>
      <c r="Q39" s="2028"/>
      <c r="R39" s="2028"/>
      <c r="S39" s="2028"/>
      <c r="T39" s="2028"/>
      <c r="U39" s="2028"/>
      <c r="V39" s="2028"/>
      <c r="W39" s="2028"/>
      <c r="X39" s="2028"/>
      <c r="Y39" s="2028"/>
      <c r="Z39" s="2028"/>
      <c r="AA39" s="2028"/>
      <c r="AB39" s="2028"/>
      <c r="AC39" s="2028"/>
      <c r="AD39" s="2028"/>
      <c r="AE39" s="2028"/>
      <c r="AF39" s="2028"/>
      <c r="AG39" s="2028"/>
      <c r="AH39" s="2028"/>
      <c r="AI39" s="2028"/>
      <c r="AJ39" s="2028"/>
      <c r="AK39" s="2028"/>
      <c r="AL39" s="2028"/>
      <c r="AM39" s="2028"/>
      <c r="AN39" s="2028"/>
      <c r="AO39" s="2028"/>
      <c r="AP39" s="2028"/>
      <c r="AQ39" s="2028"/>
      <c r="AR39" s="2028"/>
      <c r="AS39" s="2028"/>
      <c r="AT39" s="2028"/>
      <c r="AU39" s="2028"/>
      <c r="AV39" s="2028"/>
      <c r="AW39" s="2028"/>
      <c r="AX39" s="2028"/>
      <c r="AY39" s="2028"/>
      <c r="AZ39" s="2028"/>
      <c r="BA39" s="2028"/>
      <c r="BB39" s="2028"/>
      <c r="BC39" s="2028"/>
      <c r="BD39" s="2028"/>
      <c r="BE39" s="2028"/>
      <c r="BF39" s="2028"/>
      <c r="BG39" s="2028"/>
      <c r="BH39" s="2028"/>
      <c r="BI39" s="2028"/>
      <c r="BJ39" s="2028"/>
      <c r="BK39" s="2028"/>
      <c r="BL39" s="2028"/>
      <c r="BM39" s="2028"/>
      <c r="BN39" s="2028"/>
      <c r="BO39" s="2028"/>
      <c r="BP39" s="2028"/>
      <c r="BQ39" s="2028"/>
      <c r="BR39" s="2028"/>
      <c r="BS39" s="2028"/>
      <c r="BT39" s="2028"/>
      <c r="BU39" s="2028"/>
      <c r="BV39" s="2028"/>
      <c r="BW39" s="2028"/>
      <c r="BX39" s="2028"/>
      <c r="BY39" s="2028"/>
      <c r="BZ39" s="2028"/>
      <c r="CA39" s="2028"/>
      <c r="CB39" s="2028"/>
      <c r="CC39" s="2028"/>
      <c r="CD39" s="2028"/>
      <c r="CE39" s="2028"/>
      <c r="CF39" s="2028"/>
      <c r="CG39" s="2028"/>
      <c r="CH39" s="2028"/>
      <c r="CI39" s="2028"/>
      <c r="CJ39" s="2028"/>
      <c r="CK39" s="2028"/>
      <c r="CL39" s="2028"/>
      <c r="CM39" s="2028"/>
      <c r="CN39" s="2028"/>
      <c r="CO39" s="2028"/>
      <c r="CP39" s="2028"/>
      <c r="CQ39" s="2028"/>
      <c r="CR39" s="2028"/>
      <c r="CS39" s="2028"/>
      <c r="CT39" s="2028"/>
      <c r="CU39" s="2028"/>
      <c r="CV39" s="2028"/>
      <c r="CW39" s="2028"/>
      <c r="CX39" s="2028"/>
      <c r="CY39" s="2028"/>
      <c r="CZ39" s="2028"/>
      <c r="DA39" s="2028"/>
      <c r="DB39" s="2028"/>
      <c r="DC39" s="2028"/>
      <c r="DD39" s="2028"/>
      <c r="DE39" s="2028"/>
      <c r="DF39" s="2028"/>
      <c r="DG39" s="2028"/>
      <c r="DH39" s="2028"/>
      <c r="DI39" s="2028"/>
      <c r="DJ39" s="2028"/>
      <c r="DK39" s="2028"/>
      <c r="DL39" s="2028"/>
      <c r="DM39" s="2028"/>
      <c r="DN39" s="2028"/>
      <c r="DO39" s="2028"/>
      <c r="DP39" s="2028"/>
      <c r="DQ39" s="2028"/>
      <c r="DR39" s="2028"/>
      <c r="DS39" s="2028"/>
      <c r="DT39" s="2028"/>
      <c r="DU39" s="2028"/>
      <c r="DV39" s="2028"/>
      <c r="DW39" s="2028"/>
    </row>
    <row r="40" spans="1:127" ht="20.25">
      <c r="A40" s="185"/>
      <c r="B40" s="254"/>
      <c r="C40" s="254"/>
      <c r="D40" s="254"/>
      <c r="E40" s="254"/>
      <c r="F40" s="254"/>
      <c r="G40" s="254"/>
      <c r="H40" s="254"/>
      <c r="I40" s="254"/>
      <c r="J40" s="254"/>
      <c r="K40" s="254"/>
      <c r="L40" s="254"/>
      <c r="M40" s="254"/>
      <c r="N40" s="254"/>
      <c r="O40" s="254"/>
      <c r="P40" s="254"/>
      <c r="Q40" s="254"/>
      <c r="R40" s="254"/>
      <c r="S40" s="254"/>
      <c r="T40" s="254"/>
      <c r="U40" s="254"/>
      <c r="V40" s="254"/>
      <c r="W40" s="254"/>
      <c r="X40" s="254"/>
      <c r="Y40" s="254"/>
      <c r="Z40" s="254"/>
      <c r="AA40" s="254"/>
      <c r="AB40" s="254"/>
      <c r="AC40" s="254"/>
      <c r="AD40" s="254"/>
      <c r="AE40" s="254"/>
      <c r="AF40" s="254"/>
      <c r="AG40" s="254"/>
      <c r="AH40" s="254"/>
      <c r="AI40" s="332"/>
      <c r="AJ40" s="332"/>
      <c r="AK40" s="332"/>
      <c r="AL40" s="332"/>
      <c r="AM40" s="332"/>
      <c r="AN40" s="332"/>
      <c r="AO40" s="332"/>
      <c r="AP40" s="253"/>
      <c r="AQ40" s="253"/>
      <c r="AR40" s="253"/>
      <c r="AS40" s="253"/>
      <c r="AT40" s="253"/>
      <c r="AU40" s="253"/>
      <c r="AV40" s="253"/>
      <c r="AW40" s="253"/>
      <c r="AX40" s="253"/>
      <c r="AY40" s="253"/>
      <c r="AZ40" s="253"/>
      <c r="BA40" s="253"/>
      <c r="BB40" s="253"/>
      <c r="BC40" s="253"/>
      <c r="BD40" s="253"/>
      <c r="BE40" s="253"/>
      <c r="BF40" s="253"/>
      <c r="BG40" s="253"/>
      <c r="BH40" s="253"/>
      <c r="BI40" s="253"/>
      <c r="BJ40" s="253"/>
      <c r="BK40" s="253"/>
      <c r="BL40" s="253"/>
      <c r="BM40" s="253"/>
      <c r="BN40" s="253"/>
      <c r="BO40" s="253"/>
      <c r="BP40" s="253"/>
      <c r="BQ40" s="253"/>
      <c r="BR40" s="253"/>
      <c r="BS40" s="253"/>
      <c r="BT40" s="253"/>
      <c r="BU40" s="253"/>
      <c r="BV40" s="253"/>
      <c r="BW40" s="253"/>
      <c r="BX40" s="253"/>
      <c r="BY40" s="253"/>
      <c r="BZ40" s="253"/>
      <c r="CA40" s="253"/>
      <c r="CB40" s="255"/>
      <c r="CC40" s="253"/>
      <c r="CD40" s="253"/>
      <c r="CE40" s="253"/>
      <c r="CF40" s="253"/>
      <c r="CG40" s="253"/>
      <c r="CH40" s="253"/>
      <c r="CI40" s="253"/>
      <c r="CJ40" s="255"/>
      <c r="CK40" s="255"/>
      <c r="CL40" s="253"/>
      <c r="CM40" s="253"/>
      <c r="CN40" s="253"/>
      <c r="CO40" s="253"/>
      <c r="CP40" s="253"/>
      <c r="CQ40" s="253"/>
      <c r="CR40" s="253"/>
      <c r="CS40" s="253"/>
      <c r="CT40" s="933"/>
      <c r="CU40" s="933"/>
      <c r="CV40" s="933"/>
      <c r="CW40" s="933"/>
      <c r="CX40" s="933"/>
      <c r="CY40" s="933"/>
      <c r="CZ40" s="934"/>
      <c r="DA40" s="934"/>
      <c r="DB40" s="933"/>
      <c r="DC40" s="933"/>
      <c r="DD40" s="933"/>
      <c r="DE40" s="933"/>
      <c r="DF40" s="933"/>
      <c r="DG40" s="933"/>
      <c r="DH40" s="934"/>
      <c r="DI40" s="934"/>
      <c r="DJ40" s="934"/>
      <c r="DK40" s="934"/>
      <c r="DL40" s="934"/>
      <c r="DM40" s="934"/>
      <c r="DN40" s="934"/>
      <c r="DO40" s="934"/>
      <c r="DP40" s="934"/>
      <c r="DQ40" s="934"/>
      <c r="DR40" s="708"/>
      <c r="DS40" s="708"/>
      <c r="DT40" s="708"/>
      <c r="DU40" s="708"/>
      <c r="DV40" s="708"/>
      <c r="DW40" s="708"/>
    </row>
  </sheetData>
  <mergeCells count="113">
    <mergeCell ref="DF4:DF5"/>
    <mergeCell ref="DG4:DG5"/>
    <mergeCell ref="AB3:AH3"/>
    <mergeCell ref="T4:T5"/>
    <mergeCell ref="V4:W4"/>
    <mergeCell ref="DD4:DE4"/>
    <mergeCell ref="L4:L5"/>
    <mergeCell ref="AH4:AH5"/>
    <mergeCell ref="AY3:BE3"/>
    <mergeCell ref="BW4:BW5"/>
    <mergeCell ref="BV4:BV5"/>
    <mergeCell ref="CH4:CH5"/>
    <mergeCell ref="CB4:CB5"/>
    <mergeCell ref="BE4:BE5"/>
    <mergeCell ref="BF4:BF5"/>
    <mergeCell ref="BK4:BK5"/>
    <mergeCell ref="BD4:BD5"/>
    <mergeCell ref="CQ4:CQ5"/>
    <mergeCell ref="BF3:BL3"/>
    <mergeCell ref="AQ3:AW3"/>
    <mergeCell ref="AS4:AT4"/>
    <mergeCell ref="AI4:AI5"/>
    <mergeCell ref="BN3:BT3"/>
    <mergeCell ref="BV3:CB3"/>
    <mergeCell ref="CL3:CR3"/>
    <mergeCell ref="CF4:CG4"/>
    <mergeCell ref="BL4:BL5"/>
    <mergeCell ref="AZ4:AZ5"/>
    <mergeCell ref="BC4:BC5"/>
    <mergeCell ref="AR4:AR5"/>
    <mergeCell ref="CT3:CZ3"/>
    <mergeCell ref="CT4:CT5"/>
    <mergeCell ref="CL4:CL5"/>
    <mergeCell ref="CM4:CM5"/>
    <mergeCell ref="CN4:CO4"/>
    <mergeCell ref="CA4:CA5"/>
    <mergeCell ref="CR4:CR5"/>
    <mergeCell ref="BP4:BQ4"/>
    <mergeCell ref="CP4:CP5"/>
    <mergeCell ref="BX4:BY4"/>
    <mergeCell ref="BZ4:BZ5"/>
    <mergeCell ref="AF4:AF5"/>
    <mergeCell ref="AJ4:AJ5"/>
    <mergeCell ref="AK4:AL4"/>
    <mergeCell ref="AN4:AN5"/>
    <mergeCell ref="AO4:AO5"/>
    <mergeCell ref="A2:D2"/>
    <mergeCell ref="A3:A5"/>
    <mergeCell ref="D3:J3"/>
    <mergeCell ref="L3:R3"/>
    <mergeCell ref="T3:Z3"/>
    <mergeCell ref="R4:R5"/>
    <mergeCell ref="AB4:AB5"/>
    <mergeCell ref="AD4:AE4"/>
    <mergeCell ref="H4:H5"/>
    <mergeCell ref="B4:B5"/>
    <mergeCell ref="D4:D5"/>
    <mergeCell ref="M4:M5"/>
    <mergeCell ref="N4:O4"/>
    <mergeCell ref="I4:I5"/>
    <mergeCell ref="F4:G4"/>
    <mergeCell ref="P4:P5"/>
    <mergeCell ref="Y4:Y5"/>
    <mergeCell ref="AC4:AC5"/>
    <mergeCell ref="Q4:Q5"/>
    <mergeCell ref="A1:DW1"/>
    <mergeCell ref="BA4:BB4"/>
    <mergeCell ref="AU4:AU5"/>
    <mergeCell ref="AV4:AV5"/>
    <mergeCell ref="Z4:Z5"/>
    <mergeCell ref="CI4:CI5"/>
    <mergeCell ref="CJ4:CJ5"/>
    <mergeCell ref="AW4:AW5"/>
    <mergeCell ref="AY4:AY5"/>
    <mergeCell ref="BG4:BG5"/>
    <mergeCell ref="BH4:BI4"/>
    <mergeCell ref="BJ4:BJ5"/>
    <mergeCell ref="CD3:CJ3"/>
    <mergeCell ref="CD4:CD5"/>
    <mergeCell ref="CE4:CE5"/>
    <mergeCell ref="AI3:AO3"/>
    <mergeCell ref="CU4:CU5"/>
    <mergeCell ref="CV4:CW4"/>
    <mergeCell ref="CX4:CX5"/>
    <mergeCell ref="CY4:CY5"/>
    <mergeCell ref="CZ4:CZ5"/>
    <mergeCell ref="BO4:BO5"/>
    <mergeCell ref="BT4:BT5"/>
    <mergeCell ref="DB2:DW2"/>
    <mergeCell ref="DR3:DS4"/>
    <mergeCell ref="DU3:DV4"/>
    <mergeCell ref="A39:DW39"/>
    <mergeCell ref="DK4:DK5"/>
    <mergeCell ref="DO4:DO5"/>
    <mergeCell ref="DJ3:DP3"/>
    <mergeCell ref="DJ4:DJ5"/>
    <mergeCell ref="DL4:DM4"/>
    <mergeCell ref="DN4:DN5"/>
    <mergeCell ref="DP4:DP5"/>
    <mergeCell ref="DB3:DH3"/>
    <mergeCell ref="DB4:DB5"/>
    <mergeCell ref="E4:E5"/>
    <mergeCell ref="DH4:DH5"/>
    <mergeCell ref="X4:X5"/>
    <mergeCell ref="U4:U5"/>
    <mergeCell ref="J4:J5"/>
    <mergeCell ref="AQ4:AQ5"/>
    <mergeCell ref="AG4:AG5"/>
    <mergeCell ref="AM4:AM5"/>
    <mergeCell ref="DC4:DC5"/>
    <mergeCell ref="BN4:BN5"/>
    <mergeCell ref="BR4:BR5"/>
    <mergeCell ref="BS4:BS5"/>
  </mergeCells>
  <printOptions horizontalCentered="1"/>
  <pageMargins left="0.19685039370078741" right="0.19685039370078741" top="0.70866141732283472" bottom="0.51181102362204722" header="0.31496062992125984" footer="0.31496062992125984"/>
  <pageSetup paperSize="9" scale="48" orientation="landscape" r:id="rId1"/>
  <headerFooter>
    <oddFooter xml:space="preserve">&amp;C&amp;12Perú:Indicadores de &amp;14Resultados de los Programas Presupuestales, Primer Semestre 2019&amp;R&amp;14&amp;P+46 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rgb="FF92D050"/>
  </sheetPr>
  <dimension ref="A1:EI43"/>
  <sheetViews>
    <sheetView showGridLines="0" view="pageBreakPreview" zoomScale="55" zoomScaleNormal="60" zoomScaleSheetLayoutView="55" zoomScalePageLayoutView="60" workbookViewId="0">
      <selection activeCell="A43" sqref="A43"/>
    </sheetView>
  </sheetViews>
  <sheetFormatPr baseColWidth="10" defaultRowHeight="12.75"/>
  <cols>
    <col min="1" max="1" width="30.28515625" style="175" customWidth="1"/>
    <col min="2" max="2" width="0.85546875" style="175" customWidth="1"/>
    <col min="3" max="3" width="6.5703125" style="175" hidden="1" customWidth="1"/>
    <col min="4" max="6" width="8.7109375" style="175" hidden="1" customWidth="1"/>
    <col min="7" max="7" width="8.5703125" style="175" hidden="1" customWidth="1"/>
    <col min="8" max="9" width="8.7109375" style="175" hidden="1" customWidth="1"/>
    <col min="10" max="10" width="0.85546875" style="175" hidden="1" customWidth="1"/>
    <col min="11" max="17" width="8.7109375" style="175" hidden="1" customWidth="1"/>
    <col min="18" max="18" width="0.85546875" style="175" hidden="1" customWidth="1"/>
    <col min="19" max="19" width="9.28515625" style="175" hidden="1" customWidth="1"/>
    <col min="20" max="22" width="8.7109375" style="175" hidden="1" customWidth="1"/>
    <col min="23" max="23" width="11.7109375" style="175" hidden="1" customWidth="1"/>
    <col min="24" max="24" width="8.7109375" style="175" hidden="1" customWidth="1"/>
    <col min="25" max="25" width="11.28515625" style="175" hidden="1" customWidth="1"/>
    <col min="26" max="26" width="0.7109375" style="191" hidden="1" customWidth="1"/>
    <col min="27" max="33" width="8.7109375" style="175" hidden="1" customWidth="1"/>
    <col min="34" max="34" width="0.85546875" style="175" hidden="1" customWidth="1"/>
    <col min="35" max="35" width="9.28515625" style="175" hidden="1" customWidth="1"/>
    <col min="36" max="38" width="8.7109375" style="175" hidden="1" customWidth="1"/>
    <col min="39" max="39" width="11.7109375" style="175" hidden="1" customWidth="1"/>
    <col min="40" max="40" width="8.7109375" style="175" hidden="1" customWidth="1"/>
    <col min="41" max="41" width="11.28515625" style="175" hidden="1" customWidth="1"/>
    <col min="42" max="42" width="0.7109375" style="175" hidden="1" customWidth="1"/>
    <col min="43" max="43" width="9.28515625" style="175" hidden="1" customWidth="1"/>
    <col min="44" max="44" width="8.7109375" style="175" hidden="1" customWidth="1"/>
    <col min="45" max="46" width="9.28515625" style="175" hidden="1" customWidth="1"/>
    <col min="47" max="47" width="11.7109375" style="175" hidden="1" customWidth="1"/>
    <col min="48" max="48" width="10.7109375" style="175" hidden="1" customWidth="1"/>
    <col min="49" max="49" width="11.28515625" style="175" hidden="1" customWidth="1"/>
    <col min="50" max="50" width="0.85546875" style="175" hidden="1" customWidth="1"/>
    <col min="51" max="51" width="9.28515625" style="175" hidden="1" customWidth="1"/>
    <col min="52" max="52" width="8.7109375" style="175" hidden="1" customWidth="1"/>
    <col min="53" max="54" width="9.28515625" style="175" hidden="1" customWidth="1"/>
    <col min="55" max="55" width="11.7109375" style="175" hidden="1" customWidth="1"/>
    <col min="56" max="56" width="10.7109375" style="175" hidden="1" customWidth="1"/>
    <col min="57" max="57" width="11.28515625" style="175" hidden="1" customWidth="1"/>
    <col min="58" max="58" width="0.7109375" style="175" hidden="1" customWidth="1"/>
    <col min="59" max="59" width="12.140625" style="175" hidden="1" customWidth="1"/>
    <col min="60" max="60" width="7.85546875" style="175" hidden="1" customWidth="1"/>
    <col min="61" max="62" width="9.28515625" style="175" hidden="1" customWidth="1"/>
    <col min="63" max="63" width="11.7109375" style="175" hidden="1" customWidth="1"/>
    <col min="64" max="64" width="9.85546875" style="175" hidden="1" customWidth="1"/>
    <col min="65" max="65" width="11.28515625" style="175" hidden="1" customWidth="1"/>
    <col min="66" max="66" width="6.28515625" style="175" hidden="1" customWidth="1"/>
    <col min="67" max="67" width="10.7109375" style="175" hidden="1" customWidth="1"/>
    <col min="68" max="68" width="11.28515625" style="175" hidden="1" customWidth="1"/>
    <col min="69" max="69" width="8.85546875" style="175" hidden="1" customWidth="1"/>
    <col min="70" max="70" width="10.5703125" style="175" hidden="1" customWidth="1"/>
    <col min="71" max="71" width="12.28515625" style="175" hidden="1" customWidth="1"/>
    <col min="72" max="72" width="9.85546875" style="175" hidden="1" customWidth="1"/>
    <col min="73" max="73" width="11" style="176" hidden="1" customWidth="1"/>
    <col min="74" max="74" width="0.5703125" style="175" customWidth="1"/>
    <col min="75" max="75" width="10.7109375" style="175" customWidth="1"/>
    <col min="76" max="78" width="4.140625" style="175" hidden="1" customWidth="1"/>
    <col min="79" max="79" width="12.28515625" style="175" customWidth="1"/>
    <col min="80" max="80" width="4.140625" style="175" hidden="1" customWidth="1"/>
    <col min="81" max="81" width="11" style="175" customWidth="1"/>
    <col min="82" max="82" width="1.85546875" style="175" customWidth="1"/>
    <col min="83" max="83" width="10.7109375" style="175" customWidth="1"/>
    <col min="84" max="84" width="10.7109375" style="175" hidden="1" customWidth="1"/>
    <col min="85" max="86" width="9.5703125" style="175" hidden="1" customWidth="1"/>
    <col min="87" max="87" width="12.28515625" style="175" customWidth="1"/>
    <col min="88" max="88" width="10.7109375" style="175" hidden="1" customWidth="1"/>
    <col min="89" max="89" width="11" style="175" customWidth="1"/>
    <col min="90" max="90" width="1.42578125" style="175" customWidth="1"/>
    <col min="91" max="91" width="10.7109375" style="175" customWidth="1"/>
    <col min="92" max="94" width="7.42578125" style="175" hidden="1" customWidth="1"/>
    <col min="95" max="95" width="12.28515625" style="175" customWidth="1"/>
    <col min="96" max="96" width="7.42578125" style="175" hidden="1" customWidth="1"/>
    <col min="97" max="97" width="11" style="175" customWidth="1"/>
    <col min="98" max="98" width="1.140625" style="175" customWidth="1"/>
    <col min="99" max="99" width="10.7109375" style="175" customWidth="1"/>
    <col min="100" max="100" width="10.7109375" style="175" hidden="1" customWidth="1"/>
    <col min="101" max="102" width="9.5703125" style="175" hidden="1" customWidth="1"/>
    <col min="103" max="103" width="12.28515625" style="175" customWidth="1"/>
    <col min="104" max="104" width="10.7109375" style="175" hidden="1" customWidth="1"/>
    <col min="105" max="105" width="11" style="175" customWidth="1"/>
    <col min="106" max="106" width="1.28515625" style="175" customWidth="1"/>
    <col min="107" max="107" width="10.7109375" style="927" hidden="1" customWidth="1"/>
    <col min="108" max="108" width="11.42578125" style="927" hidden="1" customWidth="1"/>
    <col min="109" max="110" width="11" style="927" hidden="1" customWidth="1"/>
    <col min="111" max="111" width="12.28515625" style="927" hidden="1" customWidth="1"/>
    <col min="112" max="112" width="8.7109375" style="927" hidden="1" customWidth="1"/>
    <col min="113" max="113" width="12.5703125" style="928" hidden="1" customWidth="1"/>
    <col min="114" max="114" width="1.28515625" style="928" hidden="1" customWidth="1"/>
    <col min="115" max="115" width="12.5703125" style="928" customWidth="1"/>
    <col min="116" max="116" width="8.42578125" style="928" hidden="1" customWidth="1"/>
    <col min="117" max="118" width="12.5703125" style="928" hidden="1" customWidth="1"/>
    <col min="119" max="119" width="12.5703125" style="928" customWidth="1"/>
    <col min="120" max="120" width="6.28515625" style="928" hidden="1" customWidth="1"/>
    <col min="121" max="121" width="12.5703125" style="928" customWidth="1"/>
    <col min="122" max="122" width="1.28515625" style="928" customWidth="1"/>
    <col min="123" max="123" width="10.7109375" style="927" customWidth="1"/>
    <col min="124" max="124" width="11.42578125" style="927" hidden="1" customWidth="1"/>
    <col min="125" max="126" width="10.7109375" style="927" customWidth="1"/>
    <col min="127" max="127" width="12.28515625" style="927" bestFit="1" customWidth="1"/>
    <col min="128" max="128" width="10.7109375" style="927" hidden="1" customWidth="1"/>
    <col min="129" max="129" width="10.7109375" style="927" customWidth="1"/>
    <col min="130" max="130" width="2.28515625" style="928" customWidth="1"/>
    <col min="131" max="132" width="8.28515625" style="175" customWidth="1"/>
    <col min="133" max="133" width="1.42578125" style="175" customWidth="1"/>
    <col min="134" max="135" width="7.5703125" style="175" customWidth="1"/>
    <col min="136" max="16384" width="11.42578125" style="175"/>
  </cols>
  <sheetData>
    <row r="1" spans="1:135" ht="54.95" customHeight="1">
      <c r="A1" s="2031" t="s">
        <v>449</v>
      </c>
      <c r="B1" s="2031"/>
      <c r="C1" s="2031"/>
      <c r="D1" s="2031"/>
      <c r="E1" s="2031"/>
      <c r="F1" s="2031"/>
      <c r="G1" s="2031"/>
      <c r="H1" s="2031"/>
      <c r="I1" s="2031"/>
      <c r="J1" s="2031"/>
      <c r="K1" s="2031"/>
      <c r="L1" s="2031"/>
      <c r="M1" s="2031"/>
      <c r="N1" s="2031"/>
      <c r="O1" s="2031"/>
      <c r="P1" s="2031"/>
      <c r="Q1" s="2031"/>
      <c r="R1" s="2031"/>
      <c r="S1" s="2031"/>
      <c r="T1" s="2031"/>
      <c r="U1" s="2031"/>
      <c r="V1" s="2031"/>
      <c r="W1" s="2031"/>
      <c r="X1" s="2031"/>
      <c r="Y1" s="2031"/>
      <c r="Z1" s="2031"/>
      <c r="AA1" s="2031"/>
      <c r="AB1" s="2031"/>
      <c r="AC1" s="2031"/>
      <c r="AD1" s="2031"/>
      <c r="AE1" s="2031"/>
      <c r="AF1" s="2031"/>
      <c r="AG1" s="2031"/>
      <c r="AH1" s="2031"/>
      <c r="AI1" s="2031"/>
      <c r="AJ1" s="2031"/>
      <c r="AK1" s="2031"/>
      <c r="AL1" s="2031"/>
      <c r="AM1" s="2031"/>
      <c r="AN1" s="2031"/>
      <c r="AO1" s="2031"/>
      <c r="AP1" s="2031"/>
      <c r="AQ1" s="2031"/>
      <c r="AR1" s="2031"/>
      <c r="AS1" s="2031"/>
      <c r="AT1" s="2031"/>
      <c r="AU1" s="2031"/>
      <c r="AV1" s="2031"/>
      <c r="AW1" s="2031"/>
      <c r="AX1" s="2031"/>
      <c r="AY1" s="2031"/>
      <c r="AZ1" s="2031"/>
      <c r="BA1" s="2031"/>
      <c r="BB1" s="2031"/>
      <c r="BC1" s="2031"/>
      <c r="BD1" s="2031"/>
      <c r="BE1" s="2031"/>
      <c r="BF1" s="2031"/>
      <c r="BG1" s="2031"/>
      <c r="BH1" s="2031"/>
      <c r="BI1" s="2031"/>
      <c r="BJ1" s="2031"/>
      <c r="BK1" s="2031"/>
      <c r="BL1" s="2031"/>
      <c r="BM1" s="2031"/>
      <c r="BN1" s="2031"/>
      <c r="BO1" s="2031"/>
      <c r="BP1" s="2031"/>
      <c r="BQ1" s="2031"/>
      <c r="BR1" s="2031"/>
      <c r="BS1" s="2031"/>
      <c r="BT1" s="2031"/>
      <c r="BU1" s="2031"/>
      <c r="BV1" s="2031"/>
      <c r="BW1" s="2031"/>
      <c r="BX1" s="2031"/>
      <c r="BY1" s="2031"/>
      <c r="BZ1" s="2031"/>
      <c r="CA1" s="2031"/>
      <c r="CB1" s="2031"/>
      <c r="CC1" s="2031"/>
      <c r="CD1" s="2031"/>
      <c r="CE1" s="2031"/>
      <c r="CF1" s="2031"/>
      <c r="CG1" s="2031"/>
      <c r="CH1" s="2031"/>
      <c r="CI1" s="2031"/>
      <c r="CJ1" s="2031"/>
      <c r="CK1" s="2031"/>
      <c r="CL1" s="2031"/>
      <c r="CM1" s="2031"/>
      <c r="CN1" s="2031"/>
      <c r="CO1" s="2031"/>
      <c r="CP1" s="2031"/>
      <c r="CQ1" s="2031"/>
      <c r="CR1" s="2031"/>
      <c r="CS1" s="2031"/>
      <c r="CT1" s="2031"/>
      <c r="CU1" s="2031"/>
      <c r="CV1" s="2031"/>
      <c r="CW1" s="2031"/>
      <c r="CX1" s="2031"/>
      <c r="CY1" s="2031"/>
      <c r="CZ1" s="2031"/>
      <c r="DA1" s="2031"/>
      <c r="DB1" s="2031"/>
      <c r="DC1" s="2031"/>
      <c r="DD1" s="2031"/>
      <c r="DE1" s="2031"/>
      <c r="DF1" s="2031"/>
      <c r="DG1" s="2031"/>
      <c r="DH1" s="2031"/>
      <c r="DI1" s="2031"/>
      <c r="DJ1" s="2031"/>
      <c r="DK1" s="2031"/>
      <c r="DL1" s="2031"/>
      <c r="DM1" s="2031"/>
      <c r="DN1" s="2031"/>
      <c r="DO1" s="2031"/>
      <c r="DP1" s="2031"/>
      <c r="DQ1" s="2031"/>
      <c r="DR1" s="2031"/>
      <c r="DS1" s="2031"/>
      <c r="DT1" s="2031"/>
      <c r="DU1" s="2031"/>
      <c r="DV1" s="2031"/>
      <c r="DW1" s="2031"/>
      <c r="DX1" s="2031"/>
      <c r="DY1" s="2031"/>
      <c r="DZ1" s="2031"/>
      <c r="EA1" s="2031"/>
      <c r="EB1" s="2031"/>
      <c r="EC1" s="2031"/>
      <c r="ED1" s="2031"/>
      <c r="EE1" s="2031"/>
    </row>
    <row r="2" spans="1:135" ht="24" customHeight="1" thickBot="1">
      <c r="A2" s="1994"/>
      <c r="B2" s="1994"/>
      <c r="C2" s="1994"/>
      <c r="D2" s="1994"/>
      <c r="E2" s="1994"/>
      <c r="F2" s="1994"/>
      <c r="G2" s="1994"/>
      <c r="H2" s="1994"/>
      <c r="I2" s="1994"/>
      <c r="J2" s="1994"/>
      <c r="K2" s="1994"/>
      <c r="L2" s="1994"/>
      <c r="M2" s="1994"/>
      <c r="N2" s="1994"/>
      <c r="O2" s="1994"/>
      <c r="P2" s="1994"/>
      <c r="Q2" s="1994"/>
      <c r="R2" s="1994"/>
      <c r="S2" s="1994"/>
      <c r="T2" s="1994"/>
      <c r="U2" s="1994"/>
      <c r="V2" s="1994"/>
      <c r="AP2" s="191"/>
      <c r="AX2" s="191"/>
      <c r="BF2" s="191"/>
      <c r="CU2" s="1973"/>
      <c r="CV2" s="1973"/>
      <c r="CW2" s="1973"/>
      <c r="CX2" s="1973"/>
      <c r="CY2" s="1973"/>
      <c r="CZ2" s="1973"/>
      <c r="DA2" s="1973"/>
      <c r="DB2" s="1973"/>
      <c r="DC2" s="1973"/>
      <c r="DD2" s="1973"/>
      <c r="DE2" s="1973"/>
      <c r="DF2" s="1973"/>
      <c r="DG2" s="1973"/>
      <c r="DH2" s="1973"/>
      <c r="DI2" s="1973"/>
      <c r="DJ2" s="1973"/>
      <c r="DK2" s="1973"/>
      <c r="DL2" s="1973"/>
      <c r="DM2" s="1973"/>
      <c r="DN2" s="1973"/>
      <c r="DO2" s="1973"/>
      <c r="DP2" s="1973"/>
      <c r="DQ2" s="1973"/>
      <c r="DR2" s="1973"/>
      <c r="DS2" s="1973"/>
      <c r="DT2" s="1973"/>
      <c r="DU2" s="1973"/>
      <c r="DV2" s="1973"/>
      <c r="DW2" s="1973"/>
      <c r="DX2" s="1973"/>
      <c r="DY2" s="1973"/>
      <c r="DZ2" s="1973"/>
      <c r="EA2" s="1973"/>
      <c r="EB2" s="1973"/>
      <c r="EC2" s="1973"/>
      <c r="ED2" s="1973"/>
      <c r="EE2" s="1973"/>
    </row>
    <row r="3" spans="1:135" s="333" customFormat="1" ht="21.95" customHeight="1" thickTop="1">
      <c r="A3" s="1949" t="s">
        <v>61</v>
      </c>
      <c r="B3" s="958"/>
      <c r="C3" s="1952">
        <v>2000</v>
      </c>
      <c r="D3" s="1952"/>
      <c r="E3" s="1952"/>
      <c r="F3" s="1952"/>
      <c r="G3" s="1952"/>
      <c r="H3" s="1952"/>
      <c r="I3" s="1952"/>
      <c r="J3" s="958"/>
      <c r="K3" s="1952">
        <v>2005</v>
      </c>
      <c r="L3" s="1952"/>
      <c r="M3" s="1952"/>
      <c r="N3" s="1952"/>
      <c r="O3" s="1952"/>
      <c r="P3" s="1952"/>
      <c r="Q3" s="1952"/>
      <c r="R3" s="958"/>
      <c r="S3" s="1955" t="s">
        <v>105</v>
      </c>
      <c r="T3" s="1955"/>
      <c r="U3" s="1955"/>
      <c r="V3" s="1955"/>
      <c r="W3" s="1955"/>
      <c r="X3" s="1955"/>
      <c r="Y3" s="1955"/>
      <c r="Z3" s="958"/>
      <c r="AA3" s="1952">
        <v>2008</v>
      </c>
      <c r="AB3" s="1952"/>
      <c r="AC3" s="1952"/>
      <c r="AD3" s="1952"/>
      <c r="AE3" s="1952"/>
      <c r="AF3" s="1952"/>
      <c r="AG3" s="1952"/>
      <c r="AH3" s="893"/>
      <c r="AI3" s="1955">
        <v>2009</v>
      </c>
      <c r="AJ3" s="1955"/>
      <c r="AK3" s="1955"/>
      <c r="AL3" s="1955"/>
      <c r="AM3" s="1955"/>
      <c r="AN3" s="1955"/>
      <c r="AO3" s="1955"/>
      <c r="AP3" s="893"/>
      <c r="AQ3" s="1955">
        <v>2010</v>
      </c>
      <c r="AR3" s="1955"/>
      <c r="AS3" s="1955"/>
      <c r="AT3" s="1955"/>
      <c r="AU3" s="1955"/>
      <c r="AV3" s="1955"/>
      <c r="AW3" s="1955"/>
      <c r="AX3" s="893"/>
      <c r="AY3" s="1944">
        <v>2011</v>
      </c>
      <c r="AZ3" s="1944"/>
      <c r="BA3" s="1944"/>
      <c r="BB3" s="1944"/>
      <c r="BC3" s="1944"/>
      <c r="BD3" s="1944"/>
      <c r="BE3" s="1944"/>
      <c r="BF3" s="893"/>
      <c r="BG3" s="1955">
        <v>2012</v>
      </c>
      <c r="BH3" s="1955"/>
      <c r="BI3" s="1955"/>
      <c r="BJ3" s="1955"/>
      <c r="BK3" s="1955"/>
      <c r="BL3" s="1955"/>
      <c r="BM3" s="1955"/>
      <c r="BN3" s="1075"/>
      <c r="BO3" s="1944">
        <v>2013</v>
      </c>
      <c r="BP3" s="1944"/>
      <c r="BQ3" s="1944"/>
      <c r="BR3" s="1944"/>
      <c r="BS3" s="1944"/>
      <c r="BT3" s="1944"/>
      <c r="BU3" s="1944"/>
      <c r="BV3" s="1075"/>
      <c r="BW3" s="1944">
        <v>2014</v>
      </c>
      <c r="BX3" s="1944"/>
      <c r="BY3" s="1944"/>
      <c r="BZ3" s="1944"/>
      <c r="CA3" s="1944"/>
      <c r="CB3" s="1944"/>
      <c r="CC3" s="1944"/>
      <c r="CD3" s="893"/>
      <c r="CE3" s="1944">
        <v>2015</v>
      </c>
      <c r="CF3" s="1944"/>
      <c r="CG3" s="1944"/>
      <c r="CH3" s="1944"/>
      <c r="CI3" s="1944"/>
      <c r="CJ3" s="1944"/>
      <c r="CK3" s="1944"/>
      <c r="CL3" s="981"/>
      <c r="CM3" s="1965">
        <v>2016</v>
      </c>
      <c r="CN3" s="1965"/>
      <c r="CO3" s="1965"/>
      <c r="CP3" s="1965"/>
      <c r="CQ3" s="1965"/>
      <c r="CR3" s="1965"/>
      <c r="CS3" s="1965"/>
      <c r="CT3" s="947"/>
      <c r="CU3" s="1965">
        <v>2017</v>
      </c>
      <c r="CV3" s="1965"/>
      <c r="CW3" s="1965"/>
      <c r="CX3" s="1965"/>
      <c r="CY3" s="1965"/>
      <c r="CZ3" s="1965"/>
      <c r="DA3" s="1965"/>
      <c r="DB3" s="947"/>
      <c r="DC3" s="1965" t="s">
        <v>415</v>
      </c>
      <c r="DD3" s="1965"/>
      <c r="DE3" s="1965"/>
      <c r="DF3" s="1965"/>
      <c r="DG3" s="1965"/>
      <c r="DH3" s="1965"/>
      <c r="DI3" s="1965"/>
      <c r="DJ3" s="1750"/>
      <c r="DK3" s="1965">
        <v>2018</v>
      </c>
      <c r="DL3" s="1965"/>
      <c r="DM3" s="1965"/>
      <c r="DN3" s="1965"/>
      <c r="DO3" s="1965"/>
      <c r="DP3" s="1965"/>
      <c r="DQ3" s="1965"/>
      <c r="DR3" s="1464"/>
      <c r="DS3" s="1963" t="s">
        <v>430</v>
      </c>
      <c r="DT3" s="1963"/>
      <c r="DU3" s="1963"/>
      <c r="DV3" s="1963"/>
      <c r="DW3" s="1963"/>
      <c r="DX3" s="1963"/>
      <c r="DY3" s="1963"/>
      <c r="DZ3" s="1963"/>
      <c r="EA3" s="1966" t="s">
        <v>401</v>
      </c>
      <c r="EB3" s="1966"/>
      <c r="EC3" s="1797"/>
      <c r="ED3" s="1966" t="s">
        <v>395</v>
      </c>
      <c r="EE3" s="1966"/>
    </row>
    <row r="4" spans="1:135" s="180" customFormat="1" ht="38.25" customHeight="1">
      <c r="A4" s="1950"/>
      <c r="B4" s="302"/>
      <c r="C4" s="1974" t="s">
        <v>0</v>
      </c>
      <c r="D4" s="1976" t="s">
        <v>54</v>
      </c>
      <c r="E4" s="1974" t="s">
        <v>1</v>
      </c>
      <c r="F4" s="1974"/>
      <c r="G4" s="1974" t="s">
        <v>2</v>
      </c>
      <c r="H4" s="1976" t="s">
        <v>46</v>
      </c>
      <c r="I4" s="1974" t="s">
        <v>43</v>
      </c>
      <c r="J4" s="182"/>
      <c r="K4" s="1974" t="s">
        <v>0</v>
      </c>
      <c r="L4" s="1976" t="s">
        <v>54</v>
      </c>
      <c r="M4" s="1974" t="s">
        <v>1</v>
      </c>
      <c r="N4" s="1974"/>
      <c r="O4" s="1974" t="s">
        <v>2</v>
      </c>
      <c r="P4" s="1976" t="s">
        <v>46</v>
      </c>
      <c r="Q4" s="1974" t="s">
        <v>43</v>
      </c>
      <c r="R4" s="182"/>
      <c r="S4" s="1959" t="s">
        <v>0</v>
      </c>
      <c r="T4" s="1956" t="s">
        <v>54</v>
      </c>
      <c r="U4" s="1959" t="s">
        <v>1</v>
      </c>
      <c r="V4" s="1959"/>
      <c r="W4" s="1959" t="s">
        <v>2</v>
      </c>
      <c r="X4" s="1956" t="s">
        <v>46</v>
      </c>
      <c r="Y4" s="1959" t="s">
        <v>43</v>
      </c>
      <c r="Z4" s="483"/>
      <c r="AA4" s="1959" t="s">
        <v>0</v>
      </c>
      <c r="AB4" s="1956" t="s">
        <v>54</v>
      </c>
      <c r="AC4" s="1959" t="s">
        <v>1</v>
      </c>
      <c r="AD4" s="1959"/>
      <c r="AE4" s="1959" t="s">
        <v>2</v>
      </c>
      <c r="AF4" s="1956" t="s">
        <v>46</v>
      </c>
      <c r="AG4" s="1959" t="s">
        <v>43</v>
      </c>
      <c r="AH4" s="462"/>
      <c r="AI4" s="1959" t="s">
        <v>0</v>
      </c>
      <c r="AJ4" s="1956" t="s">
        <v>54</v>
      </c>
      <c r="AK4" s="1959" t="s">
        <v>1</v>
      </c>
      <c r="AL4" s="1959"/>
      <c r="AM4" s="1959" t="s">
        <v>2</v>
      </c>
      <c r="AN4" s="1956" t="s">
        <v>46</v>
      </c>
      <c r="AO4" s="1959" t="s">
        <v>43</v>
      </c>
      <c r="AP4" s="462"/>
      <c r="AQ4" s="1959" t="s">
        <v>0</v>
      </c>
      <c r="AR4" s="1956" t="s">
        <v>54</v>
      </c>
      <c r="AS4" s="1959" t="s">
        <v>1</v>
      </c>
      <c r="AT4" s="1959"/>
      <c r="AU4" s="1959" t="s">
        <v>2</v>
      </c>
      <c r="AV4" s="1956" t="s">
        <v>46</v>
      </c>
      <c r="AW4" s="1959" t="s">
        <v>43</v>
      </c>
      <c r="AX4" s="462"/>
      <c r="AY4" s="1959" t="s">
        <v>0</v>
      </c>
      <c r="AZ4" s="1956" t="s">
        <v>54</v>
      </c>
      <c r="BA4" s="1959" t="s">
        <v>1</v>
      </c>
      <c r="BB4" s="1959"/>
      <c r="BC4" s="1959" t="s">
        <v>2</v>
      </c>
      <c r="BD4" s="1956" t="s">
        <v>46</v>
      </c>
      <c r="BE4" s="1959" t="s">
        <v>43</v>
      </c>
      <c r="BF4" s="462"/>
      <c r="BG4" s="1959" t="s">
        <v>0</v>
      </c>
      <c r="BH4" s="1956" t="s">
        <v>54</v>
      </c>
      <c r="BI4" s="1959" t="s">
        <v>1</v>
      </c>
      <c r="BJ4" s="1959"/>
      <c r="BK4" s="1959" t="s">
        <v>2</v>
      </c>
      <c r="BL4" s="1956" t="s">
        <v>46</v>
      </c>
      <c r="BM4" s="1959" t="s">
        <v>43</v>
      </c>
      <c r="BN4" s="1071"/>
      <c r="BO4" s="1959" t="s">
        <v>0</v>
      </c>
      <c r="BP4" s="1956" t="s">
        <v>54</v>
      </c>
      <c r="BQ4" s="1958" t="s">
        <v>1</v>
      </c>
      <c r="BR4" s="1958"/>
      <c r="BS4" s="1959" t="s">
        <v>2</v>
      </c>
      <c r="BT4" s="1956" t="s">
        <v>46</v>
      </c>
      <c r="BU4" s="1961" t="s">
        <v>43</v>
      </c>
      <c r="BV4" s="1071"/>
      <c r="BW4" s="1959" t="s">
        <v>0</v>
      </c>
      <c r="BX4" s="1956" t="s">
        <v>54</v>
      </c>
      <c r="BY4" s="1958" t="s">
        <v>1</v>
      </c>
      <c r="BZ4" s="1958"/>
      <c r="CA4" s="1959" t="s">
        <v>2</v>
      </c>
      <c r="CB4" s="1956" t="s">
        <v>46</v>
      </c>
      <c r="CC4" s="1961" t="s">
        <v>43</v>
      </c>
      <c r="CD4" s="1071"/>
      <c r="CE4" s="2016" t="s">
        <v>0</v>
      </c>
      <c r="CF4" s="2019" t="s">
        <v>54</v>
      </c>
      <c r="CG4" s="2021" t="s">
        <v>1</v>
      </c>
      <c r="CH4" s="2021"/>
      <c r="CI4" s="2016" t="s">
        <v>2</v>
      </c>
      <c r="CJ4" s="2019" t="s">
        <v>46</v>
      </c>
      <c r="CK4" s="2020" t="s">
        <v>43</v>
      </c>
      <c r="CL4" s="462"/>
      <c r="CM4" s="1959" t="s">
        <v>0</v>
      </c>
      <c r="CN4" s="1956" t="s">
        <v>54</v>
      </c>
      <c r="CO4" s="1958" t="s">
        <v>1</v>
      </c>
      <c r="CP4" s="1958"/>
      <c r="CQ4" s="1959" t="s">
        <v>2</v>
      </c>
      <c r="CR4" s="1956" t="s">
        <v>46</v>
      </c>
      <c r="CS4" s="1961" t="s">
        <v>43</v>
      </c>
      <c r="CT4" s="1397"/>
      <c r="CU4" s="1959" t="s">
        <v>0</v>
      </c>
      <c r="CV4" s="1956" t="s">
        <v>54</v>
      </c>
      <c r="CW4" s="1958" t="s">
        <v>1</v>
      </c>
      <c r="CX4" s="1958"/>
      <c r="CY4" s="1959" t="s">
        <v>2</v>
      </c>
      <c r="CZ4" s="1956" t="s">
        <v>46</v>
      </c>
      <c r="DA4" s="1961" t="s">
        <v>43</v>
      </c>
      <c r="DB4" s="1052"/>
      <c r="DC4" s="1959" t="s">
        <v>0</v>
      </c>
      <c r="DD4" s="1956" t="s">
        <v>54</v>
      </c>
      <c r="DE4" s="1958" t="s">
        <v>1</v>
      </c>
      <c r="DF4" s="1958"/>
      <c r="DG4" s="1959" t="s">
        <v>2</v>
      </c>
      <c r="DH4" s="1956" t="s">
        <v>46</v>
      </c>
      <c r="DI4" s="1961" t="s">
        <v>43</v>
      </c>
      <c r="DJ4" s="1748"/>
      <c r="DK4" s="1959" t="s">
        <v>0</v>
      </c>
      <c r="DL4" s="1956" t="s">
        <v>54</v>
      </c>
      <c r="DM4" s="1958" t="s">
        <v>1</v>
      </c>
      <c r="DN4" s="1958"/>
      <c r="DO4" s="1959" t="s">
        <v>2</v>
      </c>
      <c r="DP4" s="1956" t="s">
        <v>46</v>
      </c>
      <c r="DQ4" s="1961" t="s">
        <v>43</v>
      </c>
      <c r="DR4" s="1459"/>
      <c r="DS4" s="1942" t="s">
        <v>0</v>
      </c>
      <c r="DT4" s="1968" t="s">
        <v>54</v>
      </c>
      <c r="DU4" s="1970" t="s">
        <v>1</v>
      </c>
      <c r="DV4" s="1970"/>
      <c r="DW4" s="1942" t="s">
        <v>2</v>
      </c>
      <c r="DX4" s="1968" t="s">
        <v>46</v>
      </c>
      <c r="DY4" s="1971" t="s">
        <v>43</v>
      </c>
      <c r="DZ4" s="1971"/>
      <c r="EA4" s="1967"/>
      <c r="EB4" s="1967"/>
      <c r="EC4" s="1798"/>
      <c r="ED4" s="1967"/>
      <c r="EE4" s="1967"/>
    </row>
    <row r="5" spans="1:135" s="180" customFormat="1" ht="45.75" customHeight="1" thickBot="1">
      <c r="A5" s="1951"/>
      <c r="B5" s="304"/>
      <c r="C5" s="1975"/>
      <c r="D5" s="1977"/>
      <c r="E5" s="187" t="s">
        <v>3</v>
      </c>
      <c r="F5" s="187" t="s">
        <v>4</v>
      </c>
      <c r="G5" s="1975"/>
      <c r="H5" s="1977"/>
      <c r="I5" s="1975"/>
      <c r="J5" s="187"/>
      <c r="K5" s="1975"/>
      <c r="L5" s="1977"/>
      <c r="M5" s="187" t="s">
        <v>3</v>
      </c>
      <c r="N5" s="187" t="s">
        <v>4</v>
      </c>
      <c r="O5" s="1975"/>
      <c r="P5" s="1977"/>
      <c r="Q5" s="1975"/>
      <c r="R5" s="187"/>
      <c r="S5" s="1960"/>
      <c r="T5" s="1957"/>
      <c r="U5" s="484" t="s">
        <v>3</v>
      </c>
      <c r="V5" s="484" t="s">
        <v>4</v>
      </c>
      <c r="W5" s="1960"/>
      <c r="X5" s="1957"/>
      <c r="Y5" s="1960"/>
      <c r="Z5" s="484"/>
      <c r="AA5" s="1960"/>
      <c r="AB5" s="1957"/>
      <c r="AC5" s="484" t="s">
        <v>3</v>
      </c>
      <c r="AD5" s="484" t="s">
        <v>4</v>
      </c>
      <c r="AE5" s="1960"/>
      <c r="AF5" s="1957"/>
      <c r="AG5" s="1960"/>
      <c r="AH5" s="463"/>
      <c r="AI5" s="1960"/>
      <c r="AJ5" s="1957"/>
      <c r="AK5" s="484" t="s">
        <v>3</v>
      </c>
      <c r="AL5" s="484" t="s">
        <v>4</v>
      </c>
      <c r="AM5" s="1960"/>
      <c r="AN5" s="1957"/>
      <c r="AO5" s="1960"/>
      <c r="AP5" s="463"/>
      <c r="AQ5" s="1960"/>
      <c r="AR5" s="1957"/>
      <c r="AS5" s="484" t="s">
        <v>3</v>
      </c>
      <c r="AT5" s="484" t="s">
        <v>4</v>
      </c>
      <c r="AU5" s="1960"/>
      <c r="AV5" s="1957"/>
      <c r="AW5" s="1960"/>
      <c r="AX5" s="463"/>
      <c r="AY5" s="1960"/>
      <c r="AZ5" s="1957"/>
      <c r="BA5" s="961" t="s">
        <v>3</v>
      </c>
      <c r="BB5" s="961" t="s">
        <v>4</v>
      </c>
      <c r="BC5" s="1960"/>
      <c r="BD5" s="1957"/>
      <c r="BE5" s="1960"/>
      <c r="BF5" s="463"/>
      <c r="BG5" s="1960"/>
      <c r="BH5" s="1957"/>
      <c r="BI5" s="1072" t="s">
        <v>3</v>
      </c>
      <c r="BJ5" s="1072" t="s">
        <v>4</v>
      </c>
      <c r="BK5" s="1960"/>
      <c r="BL5" s="1957"/>
      <c r="BM5" s="1960"/>
      <c r="BN5" s="1072"/>
      <c r="BO5" s="1960"/>
      <c r="BP5" s="1957"/>
      <c r="BQ5" s="1072" t="s">
        <v>3</v>
      </c>
      <c r="BR5" s="1072" t="s">
        <v>4</v>
      </c>
      <c r="BS5" s="1960"/>
      <c r="BT5" s="1957"/>
      <c r="BU5" s="1962"/>
      <c r="BV5" s="1072"/>
      <c r="BW5" s="1960"/>
      <c r="BX5" s="1957"/>
      <c r="BY5" s="1072" t="s">
        <v>3</v>
      </c>
      <c r="BZ5" s="1072" t="s">
        <v>4</v>
      </c>
      <c r="CA5" s="1960"/>
      <c r="CB5" s="1957"/>
      <c r="CC5" s="1962"/>
      <c r="CD5" s="1072"/>
      <c r="CE5" s="1960"/>
      <c r="CF5" s="1957"/>
      <c r="CG5" s="1072" t="s">
        <v>3</v>
      </c>
      <c r="CH5" s="1072" t="s">
        <v>4</v>
      </c>
      <c r="CI5" s="1960"/>
      <c r="CJ5" s="1957"/>
      <c r="CK5" s="1962"/>
      <c r="CL5" s="463"/>
      <c r="CM5" s="1960"/>
      <c r="CN5" s="1957"/>
      <c r="CO5" s="1072" t="s">
        <v>3</v>
      </c>
      <c r="CP5" s="1072" t="s">
        <v>4</v>
      </c>
      <c r="CQ5" s="1960"/>
      <c r="CR5" s="1957"/>
      <c r="CS5" s="1962"/>
      <c r="CT5" s="1398"/>
      <c r="CU5" s="1960"/>
      <c r="CV5" s="1957"/>
      <c r="CW5" s="1072" t="s">
        <v>3</v>
      </c>
      <c r="CX5" s="1072" t="s">
        <v>4</v>
      </c>
      <c r="CY5" s="1960"/>
      <c r="CZ5" s="1957"/>
      <c r="DA5" s="1962"/>
      <c r="DB5" s="1051"/>
      <c r="DC5" s="1960"/>
      <c r="DD5" s="1957"/>
      <c r="DE5" s="1400" t="s">
        <v>3</v>
      </c>
      <c r="DF5" s="1400" t="s">
        <v>4</v>
      </c>
      <c r="DG5" s="1960"/>
      <c r="DH5" s="1957"/>
      <c r="DI5" s="1962"/>
      <c r="DJ5" s="1749"/>
      <c r="DK5" s="1960"/>
      <c r="DL5" s="1957"/>
      <c r="DM5" s="1767" t="s">
        <v>3</v>
      </c>
      <c r="DN5" s="1767" t="s">
        <v>4</v>
      </c>
      <c r="DO5" s="1960"/>
      <c r="DP5" s="1957"/>
      <c r="DQ5" s="1962"/>
      <c r="DR5" s="1460"/>
      <c r="DS5" s="1943"/>
      <c r="DT5" s="1969"/>
      <c r="DU5" s="1799" t="s">
        <v>3</v>
      </c>
      <c r="DV5" s="1799" t="s">
        <v>4</v>
      </c>
      <c r="DW5" s="1943"/>
      <c r="DX5" s="1969"/>
      <c r="DY5" s="1972"/>
      <c r="DZ5" s="1972"/>
      <c r="EA5" s="1805" t="s">
        <v>431</v>
      </c>
      <c r="EB5" s="1805" t="s">
        <v>432</v>
      </c>
      <c r="EC5" s="1806"/>
      <c r="ED5" s="1805" t="s">
        <v>431</v>
      </c>
      <c r="EE5" s="1805" t="s">
        <v>432</v>
      </c>
    </row>
    <row r="6" spans="1:135" s="180" customFormat="1" ht="9" customHeight="1" thickTop="1">
      <c r="A6" s="183"/>
      <c r="B6" s="302"/>
      <c r="C6" s="302"/>
      <c r="D6" s="302"/>
      <c r="E6" s="302"/>
      <c r="F6" s="302"/>
      <c r="G6" s="302"/>
      <c r="H6" s="302"/>
      <c r="I6" s="302"/>
      <c r="J6" s="302"/>
      <c r="K6" s="302"/>
      <c r="L6" s="302"/>
      <c r="M6" s="302"/>
      <c r="N6" s="302"/>
      <c r="O6" s="302"/>
      <c r="P6" s="302"/>
      <c r="Q6" s="302"/>
      <c r="R6" s="302"/>
      <c r="S6" s="302"/>
      <c r="T6" s="302"/>
      <c r="U6" s="302"/>
      <c r="V6" s="294"/>
      <c r="W6" s="294"/>
      <c r="X6" s="294"/>
      <c r="Y6" s="294"/>
      <c r="Z6" s="294"/>
      <c r="AA6" s="302"/>
      <c r="AB6" s="302"/>
      <c r="AC6" s="302"/>
      <c r="AD6" s="294"/>
      <c r="AE6" s="294"/>
      <c r="AF6" s="294"/>
      <c r="AG6" s="294"/>
      <c r="AH6" s="294"/>
      <c r="AI6" s="302"/>
      <c r="AJ6" s="302"/>
      <c r="AK6" s="302"/>
      <c r="AL6" s="294"/>
      <c r="AM6" s="294"/>
      <c r="AN6" s="294"/>
      <c r="AO6" s="294"/>
      <c r="AP6" s="294"/>
      <c r="AQ6" s="294"/>
      <c r="AR6" s="294"/>
      <c r="AS6" s="294"/>
      <c r="AT6" s="294"/>
      <c r="AU6" s="294"/>
      <c r="AV6" s="294"/>
      <c r="AW6" s="294"/>
      <c r="AX6" s="294"/>
      <c r="AY6" s="294"/>
      <c r="AZ6" s="294"/>
      <c r="BA6" s="294"/>
      <c r="BB6" s="294"/>
      <c r="BC6" s="294"/>
      <c r="BD6" s="294"/>
      <c r="BE6" s="294"/>
      <c r="BF6" s="294"/>
      <c r="BG6" s="294"/>
      <c r="BH6" s="294"/>
      <c r="BI6" s="294"/>
      <c r="BJ6" s="294"/>
      <c r="BK6" s="294"/>
      <c r="BL6" s="294"/>
      <c r="BM6" s="294"/>
      <c r="BN6" s="294"/>
      <c r="BO6" s="191"/>
      <c r="BP6" s="191"/>
      <c r="BQ6" s="191"/>
      <c r="BR6" s="191"/>
      <c r="BS6" s="191"/>
      <c r="BT6" s="191"/>
      <c r="BU6" s="192"/>
      <c r="BV6" s="294"/>
      <c r="BW6" s="191"/>
      <c r="BX6" s="191"/>
      <c r="BY6" s="191"/>
      <c r="BZ6" s="191"/>
      <c r="CA6" s="191"/>
      <c r="CB6" s="191"/>
      <c r="CC6" s="192"/>
      <c r="CD6" s="294"/>
      <c r="CE6" s="191"/>
      <c r="CF6" s="191"/>
      <c r="CG6" s="191"/>
      <c r="CH6" s="191"/>
      <c r="CI6" s="191"/>
      <c r="CJ6" s="191"/>
      <c r="CK6" s="192"/>
      <c r="CL6" s="191"/>
      <c r="CM6" s="191"/>
      <c r="CN6" s="191"/>
      <c r="CO6" s="191"/>
      <c r="CP6" s="191"/>
      <c r="CQ6" s="191"/>
      <c r="CR6" s="191"/>
      <c r="CS6" s="191"/>
      <c r="CT6" s="191"/>
      <c r="CU6" s="191"/>
      <c r="CV6" s="191"/>
      <c r="CW6" s="191"/>
      <c r="CX6" s="191"/>
      <c r="CY6" s="191"/>
      <c r="CZ6" s="191"/>
      <c r="DA6" s="192"/>
      <c r="DB6" s="192"/>
      <c r="DC6" s="259"/>
      <c r="DD6" s="259"/>
      <c r="DE6" s="259"/>
      <c r="DF6" s="259"/>
      <c r="DG6" s="259"/>
      <c r="DH6" s="259"/>
      <c r="DI6" s="260"/>
      <c r="DJ6" s="260"/>
      <c r="DK6" s="260"/>
      <c r="DL6" s="260"/>
      <c r="DM6" s="260"/>
      <c r="DN6" s="260"/>
      <c r="DO6" s="260"/>
      <c r="DP6" s="260"/>
      <c r="DQ6" s="260"/>
      <c r="DR6" s="260"/>
      <c r="DS6" s="260"/>
      <c r="DT6" s="260"/>
      <c r="DU6" s="260"/>
      <c r="DV6" s="260"/>
      <c r="DW6" s="260"/>
      <c r="DX6" s="260"/>
      <c r="DY6" s="260"/>
      <c r="DZ6" s="260"/>
      <c r="EA6" s="192"/>
      <c r="EB6" s="192"/>
      <c r="EC6" s="192"/>
      <c r="ED6" s="192"/>
      <c r="EE6" s="192"/>
    </row>
    <row r="7" spans="1:135" s="180" customFormat="1" ht="24.95" customHeight="1">
      <c r="A7" s="768" t="s">
        <v>5</v>
      </c>
      <c r="B7" s="578"/>
      <c r="C7" s="819">
        <v>8.4501131253737114</v>
      </c>
      <c r="D7" s="819">
        <v>0.38306415073960959</v>
      </c>
      <c r="E7" s="819">
        <v>7.6979999911539077</v>
      </c>
      <c r="F7" s="819">
        <v>9.2022262595935178</v>
      </c>
      <c r="G7" s="819">
        <v>4.533242869723928</v>
      </c>
      <c r="H7" s="819">
        <v>8555.3935820004481</v>
      </c>
      <c r="I7" s="820">
        <v>9290</v>
      </c>
      <c r="J7" s="821"/>
      <c r="K7" s="819">
        <v>8.7442537446289492</v>
      </c>
      <c r="L7" s="819">
        <v>0.92218787924642009</v>
      </c>
      <c r="M7" s="819">
        <v>6.9271533575144995</v>
      </c>
      <c r="N7" s="819">
        <v>10.561354131743398</v>
      </c>
      <c r="O7" s="819">
        <v>10.546215905649612</v>
      </c>
      <c r="P7" s="821">
        <v>1968.9448640000046</v>
      </c>
      <c r="Q7" s="820">
        <v>2101</v>
      </c>
      <c r="R7" s="821"/>
      <c r="S7" s="647">
        <v>8.3857603191330856</v>
      </c>
      <c r="T7" s="1419">
        <v>0.87202175815198346</v>
      </c>
      <c r="U7" s="1419">
        <v>6.6673446841994375</v>
      </c>
      <c r="V7" s="1419">
        <v>10.104175954066735</v>
      </c>
      <c r="W7" s="1419">
        <v>10.398839520399415</v>
      </c>
      <c r="X7" s="580">
        <v>2150.6794630000127</v>
      </c>
      <c r="Y7" s="581">
        <v>2222</v>
      </c>
      <c r="Z7" s="580"/>
      <c r="AA7" s="1419">
        <v>7.1875116488894859</v>
      </c>
      <c r="AB7" s="1419">
        <v>0.46487169560586261</v>
      </c>
      <c r="AC7" s="1419">
        <v>6.2747110063077667</v>
      </c>
      <c r="AD7" s="1419">
        <v>8.1003122914712051</v>
      </c>
      <c r="AE7" s="1419">
        <v>6.4677696303655816</v>
      </c>
      <c r="AF7" s="580">
        <v>5164.4676090000248</v>
      </c>
      <c r="AG7" s="581">
        <v>5676</v>
      </c>
      <c r="AH7" s="582"/>
      <c r="AI7" s="1419">
        <v>7.1413124085029436</v>
      </c>
      <c r="AJ7" s="1419">
        <v>0.39045069584099418</v>
      </c>
      <c r="AK7" s="1419">
        <v>6.3751821235649224</v>
      </c>
      <c r="AL7" s="1419">
        <v>7.9074426934409647</v>
      </c>
      <c r="AM7" s="1419">
        <v>5.4674921569891888</v>
      </c>
      <c r="AN7" s="580">
        <v>8339.8204410000235</v>
      </c>
      <c r="AO7" s="581">
        <v>9035</v>
      </c>
      <c r="AP7" s="1419"/>
      <c r="AQ7" s="1419">
        <v>8.0498505244176712</v>
      </c>
      <c r="AR7" s="1419">
        <v>0.41875208778968775</v>
      </c>
      <c r="AS7" s="1419">
        <v>7.2281855409478153</v>
      </c>
      <c r="AT7" s="1419">
        <v>8.8715155078875281</v>
      </c>
      <c r="AU7" s="1419">
        <v>5.2019858818431963</v>
      </c>
      <c r="AV7" s="580">
        <v>7639.2831659999638</v>
      </c>
      <c r="AW7" s="581">
        <v>8279</v>
      </c>
      <c r="AX7" s="1419"/>
      <c r="AY7" s="1419">
        <v>7.0669261393914269</v>
      </c>
      <c r="AZ7" s="1419">
        <v>0.40023654401662534</v>
      </c>
      <c r="BA7" s="1419">
        <v>6.281590244684927</v>
      </c>
      <c r="BB7" s="1419">
        <v>7.8522620340979277</v>
      </c>
      <c r="BC7" s="1419">
        <v>5.6635167273885214</v>
      </c>
      <c r="BD7" s="580">
        <v>7696.3932729999842</v>
      </c>
      <c r="BE7" s="581">
        <v>8201</v>
      </c>
      <c r="BF7" s="1419"/>
      <c r="BG7" s="772">
        <v>7.39</v>
      </c>
      <c r="BH7" s="772">
        <v>0.437</v>
      </c>
      <c r="BI7" s="772">
        <v>6.5299999999999994</v>
      </c>
      <c r="BJ7" s="772">
        <v>8.25</v>
      </c>
      <c r="BK7" s="772">
        <v>5.8999999999999995</v>
      </c>
      <c r="BL7" s="1409">
        <v>8195.8610000000008</v>
      </c>
      <c r="BM7" s="1409">
        <v>8849</v>
      </c>
      <c r="BN7" s="1409"/>
      <c r="BO7" s="881">
        <v>7.7856826637080818</v>
      </c>
      <c r="BP7" s="881">
        <v>0.41092571266281686</v>
      </c>
      <c r="BQ7" s="881">
        <v>6.9795522076711984</v>
      </c>
      <c r="BR7" s="881">
        <v>8.5918131197449661</v>
      </c>
      <c r="BS7" s="881">
        <v>5.2779663699664008</v>
      </c>
      <c r="BT7" s="695">
        <v>7619.1063600000116</v>
      </c>
      <c r="BU7" s="695">
        <v>8254</v>
      </c>
      <c r="BV7" s="695"/>
      <c r="BW7" s="881">
        <v>6.3764300693879932</v>
      </c>
      <c r="BX7" s="881">
        <v>0.33698534998488228</v>
      </c>
      <c r="BY7" s="881">
        <v>5.7154081342619882</v>
      </c>
      <c r="BZ7" s="881">
        <v>7.0374520045139981</v>
      </c>
      <c r="CA7" s="881">
        <v>5.2848591816710062</v>
      </c>
      <c r="CB7" s="695">
        <v>8401.6576229999846</v>
      </c>
      <c r="CC7" s="695">
        <v>8880</v>
      </c>
      <c r="CD7" s="695"/>
      <c r="CE7" s="881">
        <v>7.5304120495083744</v>
      </c>
      <c r="CF7" s="881">
        <v>0.25442190071311233</v>
      </c>
      <c r="CG7" s="881">
        <v>7.0315629737483354</v>
      </c>
      <c r="CH7" s="881">
        <v>8.0292611252684125</v>
      </c>
      <c r="CI7" s="881">
        <v>3.3785920217967669</v>
      </c>
      <c r="CJ7" s="695">
        <v>11014.424476999917</v>
      </c>
      <c r="CK7" s="695">
        <v>22586</v>
      </c>
      <c r="CL7" s="694"/>
      <c r="CM7" s="881">
        <v>7.0351177471097506</v>
      </c>
      <c r="CN7" s="881">
        <v>0.25358853285359823</v>
      </c>
      <c r="CO7" s="881">
        <v>6.5379021234492862</v>
      </c>
      <c r="CP7" s="881">
        <v>7.5323333707702149</v>
      </c>
      <c r="CQ7" s="881">
        <v>3.6046096450593228</v>
      </c>
      <c r="CR7" s="695">
        <v>11615.518949000098</v>
      </c>
      <c r="CS7" s="695">
        <v>20145</v>
      </c>
      <c r="CT7" s="694"/>
      <c r="CU7" s="690">
        <v>7.3245525857567246</v>
      </c>
      <c r="CV7" s="690">
        <v>0.31286546401264054</v>
      </c>
      <c r="CW7" s="690">
        <v>6.7111111600263893</v>
      </c>
      <c r="CX7" s="690">
        <v>7.93799401148706</v>
      </c>
      <c r="CY7" s="690">
        <v>4.2714617766692884</v>
      </c>
      <c r="CZ7" s="691">
        <v>10800.93403300028</v>
      </c>
      <c r="DA7" s="693">
        <v>20609</v>
      </c>
      <c r="DB7" s="695"/>
      <c r="DC7" s="881">
        <v>7.1746308946681392</v>
      </c>
      <c r="DD7" s="881">
        <v>0.39890997291856134</v>
      </c>
      <c r="DE7" s="881">
        <v>6.3920908726344345</v>
      </c>
      <c r="DF7" s="881">
        <v>7.9571709167018447</v>
      </c>
      <c r="DG7" s="881">
        <v>5.5600069017489551</v>
      </c>
      <c r="DH7" s="695">
        <v>5161.995737999986</v>
      </c>
      <c r="DI7" s="695">
        <v>11052</v>
      </c>
      <c r="DJ7" s="695"/>
      <c r="DK7" s="881">
        <v>7.3443020900899523</v>
      </c>
      <c r="DL7" s="881">
        <v>0.30695426406758175</v>
      </c>
      <c r="DM7" s="881">
        <v>6.7424391526283909</v>
      </c>
      <c r="DN7" s="881">
        <v>7.9461650275515137</v>
      </c>
      <c r="DO7" s="881">
        <v>4.1794885382202764</v>
      </c>
      <c r="DP7" s="881">
        <v>10258.915861000132</v>
      </c>
      <c r="DQ7" s="693">
        <v>22195</v>
      </c>
      <c r="DR7" s="1816"/>
      <c r="DS7" s="881">
        <v>6.2798834195594662</v>
      </c>
      <c r="DT7" s="881">
        <v>0.34575752863421494</v>
      </c>
      <c r="DU7" s="881">
        <v>5.6016101310360344</v>
      </c>
      <c r="DV7" s="881">
        <v>6.9581567080828979</v>
      </c>
      <c r="DW7" s="881">
        <v>5.5057953394056769</v>
      </c>
      <c r="DX7" s="695">
        <v>4674.1360530000311</v>
      </c>
      <c r="DY7" s="695">
        <v>10166</v>
      </c>
      <c r="DZ7" s="1816"/>
      <c r="EA7" s="690">
        <v>-0.1</v>
      </c>
      <c r="EB7" s="690">
        <v>-1</v>
      </c>
      <c r="EC7" s="690"/>
      <c r="ED7" s="690" t="s">
        <v>258</v>
      </c>
      <c r="EE7" s="690" t="s">
        <v>438</v>
      </c>
    </row>
    <row r="8" spans="1:135" s="180" customFormat="1" ht="6" customHeight="1">
      <c r="A8" s="595"/>
      <c r="B8" s="587"/>
      <c r="C8" s="824"/>
      <c r="D8" s="824"/>
      <c r="E8" s="824"/>
      <c r="F8" s="824"/>
      <c r="G8" s="824"/>
      <c r="H8" s="824"/>
      <c r="I8" s="825"/>
      <c r="J8" s="826"/>
      <c r="K8" s="824"/>
      <c r="L8" s="824"/>
      <c r="M8" s="824"/>
      <c r="N8" s="824"/>
      <c r="O8" s="824"/>
      <c r="P8" s="826"/>
      <c r="Q8" s="825"/>
      <c r="R8" s="826"/>
      <c r="S8" s="1430"/>
      <c r="T8" s="1420"/>
      <c r="U8" s="1420"/>
      <c r="V8" s="1420"/>
      <c r="W8" s="1420"/>
      <c r="X8" s="589"/>
      <c r="Y8" s="590"/>
      <c r="Z8" s="589"/>
      <c r="AA8" s="1420"/>
      <c r="AB8" s="1420"/>
      <c r="AC8" s="1420"/>
      <c r="AD8" s="1420"/>
      <c r="AE8" s="1420"/>
      <c r="AF8" s="589"/>
      <c r="AG8" s="590"/>
      <c r="AH8" s="591"/>
      <c r="AI8" s="1420"/>
      <c r="AJ8" s="1420"/>
      <c r="AK8" s="1420"/>
      <c r="AL8" s="1420"/>
      <c r="AM8" s="1420"/>
      <c r="AN8" s="589"/>
      <c r="AO8" s="590"/>
      <c r="AP8" s="1420"/>
      <c r="AQ8" s="1421"/>
      <c r="AR8" s="1421"/>
      <c r="AS8" s="1421"/>
      <c r="AT8" s="1421"/>
      <c r="AU8" s="1421"/>
      <c r="AV8" s="1402"/>
      <c r="AW8" s="597"/>
      <c r="AX8" s="1420"/>
      <c r="AY8" s="1421"/>
      <c r="AZ8" s="1421"/>
      <c r="BA8" s="1421"/>
      <c r="BB8" s="1421"/>
      <c r="BC8" s="1421"/>
      <c r="BD8" s="1402"/>
      <c r="BE8" s="597"/>
      <c r="BF8" s="1420"/>
      <c r="BG8" s="780"/>
      <c r="BH8" s="780"/>
      <c r="BI8" s="780"/>
      <c r="BJ8" s="780"/>
      <c r="BK8" s="780"/>
      <c r="BL8" s="599"/>
      <c r="BM8" s="599"/>
      <c r="BN8" s="1424"/>
      <c r="BO8" s="882"/>
      <c r="BP8" s="882"/>
      <c r="BQ8" s="882"/>
      <c r="BR8" s="882"/>
      <c r="BS8" s="882"/>
      <c r="BT8" s="882"/>
      <c r="BU8" s="708"/>
      <c r="BV8" s="708"/>
      <c r="BW8" s="888"/>
      <c r="BX8" s="882"/>
      <c r="BY8" s="882"/>
      <c r="BZ8" s="882"/>
      <c r="CA8" s="882"/>
      <c r="CB8" s="882"/>
      <c r="CC8" s="708"/>
      <c r="CD8" s="708"/>
      <c r="CE8" s="888"/>
      <c r="CF8" s="882"/>
      <c r="CG8" s="882"/>
      <c r="CH8" s="882"/>
      <c r="CI8" s="882"/>
      <c r="CJ8" s="882"/>
      <c r="CK8" s="708"/>
      <c r="CL8" s="701"/>
      <c r="CM8" s="888"/>
      <c r="CN8" s="882"/>
      <c r="CO8" s="882"/>
      <c r="CP8" s="882"/>
      <c r="CQ8" s="882"/>
      <c r="CR8" s="882"/>
      <c r="CS8" s="708"/>
      <c r="CT8" s="701"/>
      <c r="CU8" s="704"/>
      <c r="CV8" s="702"/>
      <c r="CW8" s="702"/>
      <c r="CX8" s="702"/>
      <c r="CY8" s="702"/>
      <c r="CZ8" s="705"/>
      <c r="DA8" s="707"/>
      <c r="DB8" s="708"/>
      <c r="DC8" s="888"/>
      <c r="DD8" s="882"/>
      <c r="DE8" s="882"/>
      <c r="DF8" s="882"/>
      <c r="DG8" s="882"/>
      <c r="DH8" s="882"/>
      <c r="DI8" s="708"/>
      <c r="DJ8" s="708"/>
      <c r="DK8" s="888"/>
      <c r="DL8" s="882"/>
      <c r="DM8" s="882"/>
      <c r="DN8" s="882"/>
      <c r="DO8" s="882"/>
      <c r="DP8" s="882"/>
      <c r="DQ8" s="707"/>
      <c r="DR8" s="1735"/>
      <c r="DS8" s="882"/>
      <c r="DT8" s="882"/>
      <c r="DU8" s="882"/>
      <c r="DV8" s="882"/>
      <c r="DW8" s="882"/>
      <c r="DX8" s="708"/>
      <c r="DY8" s="708"/>
      <c r="DZ8" s="1735"/>
      <c r="EA8" s="702"/>
      <c r="EB8" s="702"/>
      <c r="EC8" s="702"/>
      <c r="ED8" s="702"/>
      <c r="EE8" s="702"/>
    </row>
    <row r="9" spans="1:135" s="180" customFormat="1" ht="24.95" customHeight="1">
      <c r="A9" s="610" t="s">
        <v>6</v>
      </c>
      <c r="B9" s="830"/>
      <c r="C9" s="831"/>
      <c r="D9" s="831"/>
      <c r="E9" s="831"/>
      <c r="F9" s="831"/>
      <c r="G9" s="831"/>
      <c r="H9" s="831"/>
      <c r="I9" s="832"/>
      <c r="J9" s="833"/>
      <c r="K9" s="831"/>
      <c r="L9" s="831"/>
      <c r="M9" s="831"/>
      <c r="N9" s="831"/>
      <c r="O9" s="831"/>
      <c r="P9" s="834"/>
      <c r="Q9" s="832"/>
      <c r="R9" s="834"/>
      <c r="S9" s="659"/>
      <c r="T9" s="1403"/>
      <c r="U9" s="1403"/>
      <c r="V9" s="1403"/>
      <c r="W9" s="1403"/>
      <c r="X9" s="613"/>
      <c r="Y9" s="614"/>
      <c r="Z9" s="613"/>
      <c r="AA9" s="1403"/>
      <c r="AB9" s="1403"/>
      <c r="AC9" s="1403"/>
      <c r="AD9" s="1403"/>
      <c r="AE9" s="1403"/>
      <c r="AF9" s="613"/>
      <c r="AG9" s="614"/>
      <c r="AH9" s="615"/>
      <c r="AI9" s="1403"/>
      <c r="AJ9" s="1403"/>
      <c r="AK9" s="1403"/>
      <c r="AL9" s="1403"/>
      <c r="AM9" s="1403"/>
      <c r="AN9" s="613"/>
      <c r="AO9" s="614"/>
      <c r="AP9" s="1403"/>
      <c r="AQ9" s="1403"/>
      <c r="AR9" s="1403"/>
      <c r="AS9" s="1403"/>
      <c r="AT9" s="1403"/>
      <c r="AU9" s="1403"/>
      <c r="AV9" s="613"/>
      <c r="AW9" s="614"/>
      <c r="AX9" s="1403"/>
      <c r="AY9" s="1403"/>
      <c r="AZ9" s="1403"/>
      <c r="BA9" s="1403"/>
      <c r="BB9" s="1403"/>
      <c r="BC9" s="1403"/>
      <c r="BD9" s="613"/>
      <c r="BE9" s="614"/>
      <c r="BF9" s="1403"/>
      <c r="BG9" s="786"/>
      <c r="BH9" s="786"/>
      <c r="BI9" s="786"/>
      <c r="BJ9" s="786"/>
      <c r="BK9" s="786"/>
      <c r="BL9" s="1405"/>
      <c r="BM9" s="1405"/>
      <c r="BN9" s="1405"/>
      <c r="BO9" s="1414"/>
      <c r="BP9" s="1414"/>
      <c r="BQ9" s="1414"/>
      <c r="BR9" s="1414"/>
      <c r="BS9" s="1414"/>
      <c r="BT9" s="1414"/>
      <c r="BU9" s="1411"/>
      <c r="BV9" s="1411"/>
      <c r="BW9" s="1414"/>
      <c r="BX9" s="1414"/>
      <c r="BY9" s="1414"/>
      <c r="BZ9" s="1414"/>
      <c r="CA9" s="1414"/>
      <c r="CB9" s="1414"/>
      <c r="CC9" s="1411"/>
      <c r="CD9" s="1411"/>
      <c r="CE9" s="1414"/>
      <c r="CF9" s="1414"/>
      <c r="CG9" s="1414"/>
      <c r="CH9" s="1414"/>
      <c r="CI9" s="1414"/>
      <c r="CJ9" s="1414"/>
      <c r="CK9" s="1411"/>
      <c r="CL9" s="721"/>
      <c r="CM9" s="1414"/>
      <c r="CN9" s="1414"/>
      <c r="CO9" s="1414"/>
      <c r="CP9" s="1414"/>
      <c r="CQ9" s="1414"/>
      <c r="CR9" s="1414"/>
      <c r="CS9" s="1411"/>
      <c r="CT9" s="721"/>
      <c r="CU9" s="717"/>
      <c r="CV9" s="717"/>
      <c r="CW9" s="717"/>
      <c r="CX9" s="717"/>
      <c r="CY9" s="717"/>
      <c r="CZ9" s="718"/>
      <c r="DA9" s="720"/>
      <c r="DB9" s="1411"/>
      <c r="DC9" s="1414"/>
      <c r="DD9" s="1414"/>
      <c r="DE9" s="1414"/>
      <c r="DF9" s="1414"/>
      <c r="DG9" s="1414"/>
      <c r="DH9" s="1414"/>
      <c r="DI9" s="1411"/>
      <c r="DJ9" s="1411"/>
      <c r="DK9" s="1414"/>
      <c r="DL9" s="1414"/>
      <c r="DM9" s="1414"/>
      <c r="DN9" s="1414"/>
      <c r="DO9" s="1414"/>
      <c r="DP9" s="1414"/>
      <c r="DQ9" s="720"/>
      <c r="DR9" s="1817"/>
      <c r="DS9" s="1414"/>
      <c r="DT9" s="1414"/>
      <c r="DU9" s="1414"/>
      <c r="DV9" s="1414"/>
      <c r="DW9" s="1414"/>
      <c r="DX9" s="1411"/>
      <c r="DY9" s="1411"/>
      <c r="DZ9" s="1817"/>
      <c r="EA9" s="717"/>
      <c r="EB9" s="717"/>
      <c r="EC9" s="717"/>
      <c r="ED9" s="717"/>
      <c r="EE9" s="717"/>
    </row>
    <row r="10" spans="1:135" s="180" customFormat="1" ht="24.95" customHeight="1">
      <c r="A10" s="625" t="s">
        <v>7</v>
      </c>
      <c r="B10" s="609"/>
      <c r="C10" s="855">
        <v>7.1206435367887551</v>
      </c>
      <c r="D10" s="855">
        <v>0.48147504043805589</v>
      </c>
      <c r="E10" s="855">
        <v>6.1753091821818433</v>
      </c>
      <c r="F10" s="855">
        <v>8.0659778913956668</v>
      </c>
      <c r="G10" s="855">
        <v>6.7616787436489192</v>
      </c>
      <c r="H10" s="855">
        <v>5855.5399220003155</v>
      </c>
      <c r="I10" s="856">
        <v>5354</v>
      </c>
      <c r="J10" s="857"/>
      <c r="K10" s="855">
        <v>7.8088291808185106</v>
      </c>
      <c r="L10" s="855">
        <v>1.170949721432136</v>
      </c>
      <c r="M10" s="855">
        <v>5.5015626899114727</v>
      </c>
      <c r="N10" s="855">
        <v>10.116095671725549</v>
      </c>
      <c r="O10" s="855">
        <v>14.995202152820031</v>
      </c>
      <c r="P10" s="857">
        <v>1304.3759139999993</v>
      </c>
      <c r="Q10" s="856">
        <v>1133</v>
      </c>
      <c r="R10" s="857"/>
      <c r="S10" s="673">
        <v>7.7498619722749362</v>
      </c>
      <c r="T10" s="1421">
        <v>1.2135890633178887</v>
      </c>
      <c r="U10" s="1421">
        <v>5.3583500618273172</v>
      </c>
      <c r="V10" s="1421">
        <v>10.141373882722556</v>
      </c>
      <c r="W10" s="1421">
        <v>15.659492616249077</v>
      </c>
      <c r="X10" s="1402">
        <v>1380.7968629999723</v>
      </c>
      <c r="Y10" s="597">
        <v>1140</v>
      </c>
      <c r="Z10" s="1402"/>
      <c r="AA10" s="1421">
        <v>6.3707556859782981</v>
      </c>
      <c r="AB10" s="1421">
        <v>0.59618145435338643</v>
      </c>
      <c r="AC10" s="1421">
        <v>5.2001212512019839</v>
      </c>
      <c r="AD10" s="1421">
        <v>7.5413901207546115</v>
      </c>
      <c r="AE10" s="1421">
        <v>9.3580963348751691</v>
      </c>
      <c r="AF10" s="1402">
        <v>3491.6711919998975</v>
      </c>
      <c r="AG10" s="597">
        <v>3561</v>
      </c>
      <c r="AH10" s="591"/>
      <c r="AI10" s="1421">
        <v>6.5889519624657114</v>
      </c>
      <c r="AJ10" s="1421">
        <v>0.50267400363259718</v>
      </c>
      <c r="AK10" s="1421">
        <v>5.6026205722642439</v>
      </c>
      <c r="AL10" s="1421">
        <v>7.5752833526671779</v>
      </c>
      <c r="AM10" s="1421">
        <v>7.629043381953676</v>
      </c>
      <c r="AN10" s="1402">
        <v>5764.0497329999498</v>
      </c>
      <c r="AO10" s="597">
        <v>5377</v>
      </c>
      <c r="AP10" s="1421"/>
      <c r="AQ10" s="1421">
        <v>7.0001815700712013</v>
      </c>
      <c r="AR10" s="1421">
        <v>0.52644805552930041</v>
      </c>
      <c r="AS10" s="1421">
        <v>5.9671982239404704</v>
      </c>
      <c r="AT10" s="1421">
        <v>8.0331649162019314</v>
      </c>
      <c r="AU10" s="1421">
        <v>7.5204914366806319</v>
      </c>
      <c r="AV10" s="1402">
        <v>5248.4585909999987</v>
      </c>
      <c r="AW10" s="597">
        <v>4832</v>
      </c>
      <c r="AX10" s="1421"/>
      <c r="AY10" s="1421">
        <v>6.2014057094060941</v>
      </c>
      <c r="AZ10" s="1421">
        <v>0.50539237982322871</v>
      </c>
      <c r="BA10" s="1421">
        <v>5.2097352017529106</v>
      </c>
      <c r="BB10" s="1421">
        <v>7.1930762170592786</v>
      </c>
      <c r="BC10" s="1421">
        <v>8.1496422505733754</v>
      </c>
      <c r="BD10" s="1402">
        <v>5348.4165129999928</v>
      </c>
      <c r="BE10" s="597">
        <v>4812</v>
      </c>
      <c r="BF10" s="1421"/>
      <c r="BG10" s="780">
        <v>6.7299999999999995</v>
      </c>
      <c r="BH10" s="780">
        <v>0.56600000000000006</v>
      </c>
      <c r="BI10" s="780">
        <v>5.6099999999999994</v>
      </c>
      <c r="BJ10" s="780">
        <v>7.84</v>
      </c>
      <c r="BK10" s="780">
        <v>8.4</v>
      </c>
      <c r="BL10" s="599">
        <v>5611.3969999999999</v>
      </c>
      <c r="BM10" s="599">
        <v>5396</v>
      </c>
      <c r="BN10" s="1424"/>
      <c r="BO10" s="882">
        <v>7.2364739760902168</v>
      </c>
      <c r="BP10" s="882">
        <v>0.51956417807872068</v>
      </c>
      <c r="BQ10" s="882">
        <v>6.2172228197170885</v>
      </c>
      <c r="BR10" s="882">
        <v>8.2557251324633452</v>
      </c>
      <c r="BS10" s="882">
        <v>7.1797975062909734</v>
      </c>
      <c r="BT10" s="708">
        <v>5438.3066850000096</v>
      </c>
      <c r="BU10" s="708">
        <v>4958</v>
      </c>
      <c r="BV10" s="708"/>
      <c r="BW10" s="888">
        <v>5.5205205491102003</v>
      </c>
      <c r="BX10" s="882">
        <v>0.40490969943238475</v>
      </c>
      <c r="BY10" s="882">
        <v>4.7262599289316336</v>
      </c>
      <c r="BZ10" s="882">
        <v>6.3147811692887679</v>
      </c>
      <c r="CA10" s="882">
        <v>7.3346289689592448</v>
      </c>
      <c r="CB10" s="708">
        <v>6144.9007929999943</v>
      </c>
      <c r="CC10" s="708">
        <v>5563</v>
      </c>
      <c r="CD10" s="708"/>
      <c r="CE10" s="888">
        <v>7.3377852755813837</v>
      </c>
      <c r="CF10" s="882">
        <v>0.30643041516055636</v>
      </c>
      <c r="CG10" s="882">
        <v>6.736962276621175</v>
      </c>
      <c r="CH10" s="882">
        <v>7.9386082745415916</v>
      </c>
      <c r="CI10" s="882">
        <v>4.1760613543747693</v>
      </c>
      <c r="CJ10" s="708">
        <v>8227.21708699999</v>
      </c>
      <c r="CK10" s="708">
        <v>16023</v>
      </c>
      <c r="CL10" s="701"/>
      <c r="CM10" s="888">
        <v>6.6997570738425267</v>
      </c>
      <c r="CN10" s="882">
        <v>0.30140529305760078</v>
      </c>
      <c r="CO10" s="882">
        <v>6.1087862634679153</v>
      </c>
      <c r="CP10" s="882">
        <v>7.290727884217139</v>
      </c>
      <c r="CQ10" s="882">
        <v>4.4987495775684163</v>
      </c>
      <c r="CR10" s="708">
        <v>8758.7410190000282</v>
      </c>
      <c r="CS10" s="708">
        <v>14449</v>
      </c>
      <c r="CT10" s="701"/>
      <c r="CU10" s="704">
        <v>6.8875416373189928</v>
      </c>
      <c r="CV10" s="702">
        <v>0.36646823656822713</v>
      </c>
      <c r="CW10" s="702">
        <v>6.1690002085462341</v>
      </c>
      <c r="CX10" s="724">
        <v>7.6060830660917524</v>
      </c>
      <c r="CY10" s="724">
        <v>5.3207407790114871</v>
      </c>
      <c r="CZ10" s="725">
        <v>8193.94224700005</v>
      </c>
      <c r="DA10" s="727">
        <v>15133</v>
      </c>
      <c r="DB10" s="729"/>
      <c r="DC10" s="888">
        <v>6.5635092694144719</v>
      </c>
      <c r="DD10" s="882">
        <v>0.46888752972432679</v>
      </c>
      <c r="DE10" s="882">
        <v>5.6436945674724059</v>
      </c>
      <c r="DF10" s="882">
        <v>7.4833239713565387</v>
      </c>
      <c r="DG10" s="882">
        <v>7.1438541560276656</v>
      </c>
      <c r="DH10" s="708">
        <v>3952.1815289999745</v>
      </c>
      <c r="DI10" s="708">
        <v>7917</v>
      </c>
      <c r="DJ10" s="708"/>
      <c r="DK10" s="888">
        <v>7.0545348936777277</v>
      </c>
      <c r="DL10" s="882">
        <v>0.37707639291224032</v>
      </c>
      <c r="DM10" s="882">
        <v>6.3151794519966709</v>
      </c>
      <c r="DN10" s="882">
        <v>7.7938903353587845</v>
      </c>
      <c r="DO10" s="882">
        <v>5.3451630560389756</v>
      </c>
      <c r="DP10" s="882">
        <v>7803.1947859998345</v>
      </c>
      <c r="DQ10" s="727">
        <v>15753</v>
      </c>
      <c r="DR10" s="1735"/>
      <c r="DS10" s="882">
        <v>5.6814771897209688</v>
      </c>
      <c r="DT10" s="882">
        <v>0.37259613088634458</v>
      </c>
      <c r="DU10" s="882">
        <v>4.950554557361607</v>
      </c>
      <c r="DV10" s="882">
        <v>6.4123998220803307</v>
      </c>
      <c r="DW10" s="882">
        <v>6.5580854845365257</v>
      </c>
      <c r="DX10" s="708">
        <v>3515.7772940000118</v>
      </c>
      <c r="DY10" s="708">
        <v>7400</v>
      </c>
      <c r="DZ10" s="1735"/>
      <c r="EA10" s="724">
        <v>0.2</v>
      </c>
      <c r="EB10" s="724">
        <v>-1.4</v>
      </c>
      <c r="EC10" s="724"/>
      <c r="ED10" s="724" t="s">
        <v>258</v>
      </c>
      <c r="EE10" s="724" t="s">
        <v>437</v>
      </c>
    </row>
    <row r="11" spans="1:135" s="180" customFormat="1" ht="24.95" customHeight="1">
      <c r="A11" s="789" t="s">
        <v>8</v>
      </c>
      <c r="B11" s="873"/>
      <c r="C11" s="874">
        <v>11.33351468390272</v>
      </c>
      <c r="D11" s="874">
        <v>0.59836392817831285</v>
      </c>
      <c r="E11" s="874">
        <v>10.158679167299704</v>
      </c>
      <c r="F11" s="874">
        <v>12.508350200505738</v>
      </c>
      <c r="G11" s="874">
        <v>5.2795972376352447</v>
      </c>
      <c r="H11" s="874">
        <v>2699.8536600001357</v>
      </c>
      <c r="I11" s="875">
        <v>3936</v>
      </c>
      <c r="J11" s="876"/>
      <c r="K11" s="874">
        <v>10.58024874619856</v>
      </c>
      <c r="L11" s="874">
        <v>1.4846330588617964</v>
      </c>
      <c r="M11" s="874">
        <v>7.654893331437342</v>
      </c>
      <c r="N11" s="874">
        <v>13.505604160959777</v>
      </c>
      <c r="O11" s="874">
        <v>14.032118662571321</v>
      </c>
      <c r="P11" s="876">
        <v>664.56895000000031</v>
      </c>
      <c r="Q11" s="875">
        <v>968</v>
      </c>
      <c r="R11" s="876"/>
      <c r="S11" s="1432">
        <v>9.5262542626628655</v>
      </c>
      <c r="T11" s="1425">
        <v>1.1112332507239371</v>
      </c>
      <c r="U11" s="1425">
        <v>7.3364458384453792</v>
      </c>
      <c r="V11" s="1425">
        <v>11.716062686880353</v>
      </c>
      <c r="W11" s="1425">
        <v>11.66495476694651</v>
      </c>
      <c r="X11" s="603">
        <v>769.88260000000321</v>
      </c>
      <c r="Y11" s="604">
        <v>1082</v>
      </c>
      <c r="Z11" s="603"/>
      <c r="AA11" s="1425">
        <v>8.8923474780493699</v>
      </c>
      <c r="AB11" s="1425">
        <v>0.71998661043550638</v>
      </c>
      <c r="AC11" s="1425">
        <v>7.4786149430985454</v>
      </c>
      <c r="AD11" s="1425">
        <v>10.306080013000194</v>
      </c>
      <c r="AE11" s="1425">
        <v>8.0966990124124472</v>
      </c>
      <c r="AF11" s="603">
        <v>1672.7964170000046</v>
      </c>
      <c r="AG11" s="604">
        <v>2115</v>
      </c>
      <c r="AH11" s="605"/>
      <c r="AI11" s="1425">
        <v>8.3773824793414828</v>
      </c>
      <c r="AJ11" s="1425">
        <v>0.5803286580137077</v>
      </c>
      <c r="AK11" s="1425">
        <v>7.2386795269390056</v>
      </c>
      <c r="AL11" s="1425">
        <v>9.51608543174396</v>
      </c>
      <c r="AM11" s="1425">
        <v>6.9273267568335424</v>
      </c>
      <c r="AN11" s="603">
        <v>2575.770707999975</v>
      </c>
      <c r="AO11" s="604">
        <v>3658</v>
      </c>
      <c r="AP11" s="1425"/>
      <c r="AQ11" s="1425">
        <v>10.354136710344044</v>
      </c>
      <c r="AR11" s="1425">
        <v>0.6740385958109254</v>
      </c>
      <c r="AS11" s="1425">
        <v>9.0315548586132284</v>
      </c>
      <c r="AT11" s="1425">
        <v>11.676718562074857</v>
      </c>
      <c r="AU11" s="1425">
        <v>6.509848330837122</v>
      </c>
      <c r="AV11" s="603">
        <v>2390.8245749999842</v>
      </c>
      <c r="AW11" s="604">
        <v>3447</v>
      </c>
      <c r="AX11" s="1425"/>
      <c r="AY11" s="1425">
        <v>9.0384804745681748</v>
      </c>
      <c r="AZ11" s="1425">
        <v>0.63848597292283227</v>
      </c>
      <c r="BA11" s="1425">
        <v>7.785656462620695</v>
      </c>
      <c r="BB11" s="1425">
        <v>10.291304486515655</v>
      </c>
      <c r="BC11" s="1425">
        <v>7.0640853262819796</v>
      </c>
      <c r="BD11" s="603">
        <v>2347.9767600000205</v>
      </c>
      <c r="BE11" s="604">
        <v>3389</v>
      </c>
      <c r="BF11" s="1425"/>
      <c r="BG11" s="793">
        <v>8.83</v>
      </c>
      <c r="BH11" s="793">
        <v>0.63900000000000001</v>
      </c>
      <c r="BI11" s="793">
        <v>7.580000000000001</v>
      </c>
      <c r="BJ11" s="793">
        <v>10.09</v>
      </c>
      <c r="BK11" s="793">
        <v>7.1999999999999993</v>
      </c>
      <c r="BL11" s="607">
        <v>2584.4639999999999</v>
      </c>
      <c r="BM11" s="607">
        <v>3453</v>
      </c>
      <c r="BN11" s="1426"/>
      <c r="BO11" s="1513">
        <v>9.1552560874258564</v>
      </c>
      <c r="BP11" s="1513">
        <v>0.60529199087032037</v>
      </c>
      <c r="BQ11" s="1513">
        <v>7.9678290328522579</v>
      </c>
      <c r="BR11" s="1513">
        <v>10.342683141999453</v>
      </c>
      <c r="BS11" s="1513">
        <v>6.6114151815114086</v>
      </c>
      <c r="BT11" s="1547">
        <v>2180.7996749999916</v>
      </c>
      <c r="BU11" s="1547">
        <v>3296</v>
      </c>
      <c r="BV11" s="1547"/>
      <c r="BW11" s="1303">
        <v>8.7069776144202091</v>
      </c>
      <c r="BX11" s="1513">
        <v>0.57455617012545557</v>
      </c>
      <c r="BY11" s="1513">
        <v>7.5799427702290503</v>
      </c>
      <c r="BZ11" s="1513">
        <v>9.8340124586113689</v>
      </c>
      <c r="CA11" s="1513">
        <v>6.5988015080444749</v>
      </c>
      <c r="CB11" s="1547">
        <v>2256.7568300000098</v>
      </c>
      <c r="CC11" s="1547">
        <v>3317</v>
      </c>
      <c r="CD11" s="1547"/>
      <c r="CE11" s="1303">
        <v>8.0990034975474074</v>
      </c>
      <c r="CF11" s="1513">
        <v>0.43815542719866163</v>
      </c>
      <c r="CG11" s="1513">
        <v>7.2399051680220667</v>
      </c>
      <c r="CH11" s="1513">
        <v>8.958101827072749</v>
      </c>
      <c r="CI11" s="1513">
        <v>5.4099918259245925</v>
      </c>
      <c r="CJ11" s="1547">
        <v>2787.2073900000019</v>
      </c>
      <c r="CK11" s="1547">
        <v>6563</v>
      </c>
      <c r="CL11" s="1598"/>
      <c r="CM11" s="1303">
        <v>8.0633171231479217</v>
      </c>
      <c r="CN11" s="1513">
        <v>0.45191080507198339</v>
      </c>
      <c r="CO11" s="1513">
        <v>7.1772474327944913</v>
      </c>
      <c r="CP11" s="1513">
        <v>8.9493868135013521</v>
      </c>
      <c r="CQ11" s="1513">
        <v>5.6045272456747588</v>
      </c>
      <c r="CR11" s="1547">
        <v>2856.7779299999911</v>
      </c>
      <c r="CS11" s="1547">
        <v>5696</v>
      </c>
      <c r="CT11" s="1598"/>
      <c r="CU11" s="1055">
        <v>8.6981060016274263</v>
      </c>
      <c r="CV11" s="1016">
        <v>0.59169065002719379</v>
      </c>
      <c r="CW11" s="1016">
        <v>7.5379665880636271</v>
      </c>
      <c r="CX11" s="1016">
        <v>9.8582454151912238</v>
      </c>
      <c r="CY11" s="1016">
        <v>6.8025228701108924</v>
      </c>
      <c r="CZ11" s="1599">
        <v>2606.9917860000005</v>
      </c>
      <c r="DA11" s="1600">
        <v>5476</v>
      </c>
      <c r="DB11" s="1547"/>
      <c r="DC11" s="889">
        <v>9.1710230525156575</v>
      </c>
      <c r="DD11" s="883">
        <v>0.75684032992166816</v>
      </c>
      <c r="DE11" s="883">
        <v>7.6863325492431063</v>
      </c>
      <c r="DF11" s="883">
        <v>10.655713555788209</v>
      </c>
      <c r="DG11" s="883">
        <v>8.2525180188491944</v>
      </c>
      <c r="DH11" s="715">
        <v>1209.814209000001</v>
      </c>
      <c r="DI11" s="715">
        <v>3135</v>
      </c>
      <c r="DJ11" s="708"/>
      <c r="DK11" s="889">
        <v>8.2650540025194683</v>
      </c>
      <c r="DL11" s="883">
        <v>0.46453694669466072</v>
      </c>
      <c r="DM11" s="883">
        <v>7.3542096063799951</v>
      </c>
      <c r="DN11" s="883">
        <v>9.1758983986589424</v>
      </c>
      <c r="DO11" s="883">
        <v>5.6204949968028526</v>
      </c>
      <c r="DP11" s="883">
        <v>2455.7210749999845</v>
      </c>
      <c r="DQ11" s="1600">
        <v>6442</v>
      </c>
      <c r="DR11" s="1818"/>
      <c r="DS11" s="883">
        <v>8.0961281875194651</v>
      </c>
      <c r="DT11" s="883">
        <v>0.81590340771480196</v>
      </c>
      <c r="DU11" s="883">
        <v>6.4955687155270168</v>
      </c>
      <c r="DV11" s="883">
        <v>9.6966876595119125</v>
      </c>
      <c r="DW11" s="883">
        <v>10.077698732247752</v>
      </c>
      <c r="DX11" s="715">
        <v>1158.3587590000038</v>
      </c>
      <c r="DY11" s="715">
        <v>2766</v>
      </c>
      <c r="DZ11" s="1818"/>
      <c r="EA11" s="1016">
        <v>-0.6</v>
      </c>
      <c r="EB11" s="1016">
        <v>-0.2</v>
      </c>
      <c r="EC11" s="1016"/>
      <c r="ED11" s="1016" t="s">
        <v>258</v>
      </c>
      <c r="EE11" s="1016" t="s">
        <v>258</v>
      </c>
    </row>
    <row r="12" spans="1:135" s="180" customFormat="1" ht="5.0999999999999996" customHeight="1">
      <c r="A12" s="595"/>
      <c r="B12" s="609"/>
      <c r="C12" s="855"/>
      <c r="D12" s="855"/>
      <c r="E12" s="855"/>
      <c r="F12" s="855"/>
      <c r="G12" s="855"/>
      <c r="H12" s="855"/>
      <c r="I12" s="856"/>
      <c r="J12" s="857"/>
      <c r="K12" s="855"/>
      <c r="L12" s="855"/>
      <c r="M12" s="855"/>
      <c r="N12" s="855"/>
      <c r="O12" s="855"/>
      <c r="P12" s="857"/>
      <c r="Q12" s="856"/>
      <c r="R12" s="857"/>
      <c r="S12" s="1431"/>
      <c r="T12" s="1421"/>
      <c r="U12" s="1421"/>
      <c r="V12" s="1421"/>
      <c r="W12" s="1421"/>
      <c r="X12" s="1402"/>
      <c r="Y12" s="597"/>
      <c r="Z12" s="1402"/>
      <c r="AA12" s="1421"/>
      <c r="AB12" s="1421"/>
      <c r="AC12" s="1421"/>
      <c r="AD12" s="1421"/>
      <c r="AE12" s="1421"/>
      <c r="AF12" s="1402"/>
      <c r="AG12" s="597"/>
      <c r="AH12" s="1421"/>
      <c r="AI12" s="1421"/>
      <c r="AJ12" s="1421"/>
      <c r="AK12" s="1421"/>
      <c r="AL12" s="1421"/>
      <c r="AM12" s="1421"/>
      <c r="AN12" s="1402"/>
      <c r="AO12" s="597"/>
      <c r="AP12" s="1421"/>
      <c r="AQ12" s="1421"/>
      <c r="AR12" s="1421"/>
      <c r="AS12" s="1421"/>
      <c r="AT12" s="1421"/>
      <c r="AU12" s="1421"/>
      <c r="AV12" s="1402"/>
      <c r="AW12" s="597"/>
      <c r="AX12" s="1421"/>
      <c r="AY12" s="1421"/>
      <c r="AZ12" s="1421"/>
      <c r="BA12" s="1421"/>
      <c r="BB12" s="1421"/>
      <c r="BC12" s="1421"/>
      <c r="BD12" s="1402"/>
      <c r="BE12" s="597"/>
      <c r="BF12" s="1421"/>
      <c r="BG12" s="780"/>
      <c r="BH12" s="780"/>
      <c r="BI12" s="780"/>
      <c r="BJ12" s="780"/>
      <c r="BK12" s="780"/>
      <c r="BL12" s="599"/>
      <c r="BM12" s="599"/>
      <c r="BN12" s="1424"/>
      <c r="BO12" s="882"/>
      <c r="BP12" s="882"/>
      <c r="BQ12" s="882"/>
      <c r="BR12" s="882"/>
      <c r="BS12" s="882"/>
      <c r="BT12" s="708"/>
      <c r="BU12" s="708"/>
      <c r="BV12" s="708"/>
      <c r="BW12" s="888"/>
      <c r="BX12" s="882"/>
      <c r="BY12" s="882"/>
      <c r="BZ12" s="882"/>
      <c r="CA12" s="882"/>
      <c r="CB12" s="708"/>
      <c r="CC12" s="708"/>
      <c r="CD12" s="708"/>
      <c r="CE12" s="888"/>
      <c r="CF12" s="882"/>
      <c r="CG12" s="882"/>
      <c r="CH12" s="882"/>
      <c r="CI12" s="882"/>
      <c r="CJ12" s="708"/>
      <c r="CK12" s="708"/>
      <c r="CL12" s="701"/>
      <c r="CM12" s="888"/>
      <c r="CN12" s="882"/>
      <c r="CO12" s="882"/>
      <c r="CP12" s="882"/>
      <c r="CQ12" s="882"/>
      <c r="CR12" s="708"/>
      <c r="CS12" s="708"/>
      <c r="CT12" s="701"/>
      <c r="CU12" s="704"/>
      <c r="CV12" s="702"/>
      <c r="CW12" s="702"/>
      <c r="CX12" s="702"/>
      <c r="CY12" s="702"/>
      <c r="CZ12" s="705"/>
      <c r="DA12" s="707"/>
      <c r="DB12" s="708"/>
      <c r="DC12" s="888"/>
      <c r="DD12" s="882"/>
      <c r="DE12" s="882"/>
      <c r="DF12" s="882"/>
      <c r="DG12" s="882"/>
      <c r="DH12" s="708"/>
      <c r="DI12" s="708"/>
      <c r="DJ12" s="708"/>
      <c r="DK12" s="888"/>
      <c r="DL12" s="882"/>
      <c r="DM12" s="882"/>
      <c r="DN12" s="882"/>
      <c r="DO12" s="882"/>
      <c r="DP12" s="882"/>
      <c r="DQ12" s="707"/>
      <c r="DR12" s="1735"/>
      <c r="DS12" s="882"/>
      <c r="DT12" s="882"/>
      <c r="DU12" s="882"/>
      <c r="DV12" s="882"/>
      <c r="DW12" s="882"/>
      <c r="DX12" s="708"/>
      <c r="DY12" s="708"/>
      <c r="DZ12" s="1735"/>
      <c r="EA12" s="702"/>
      <c r="EB12" s="702"/>
      <c r="EC12" s="702"/>
      <c r="ED12" s="702"/>
      <c r="EE12" s="702"/>
    </row>
    <row r="13" spans="1:135" s="180" customFormat="1" ht="24.95" customHeight="1">
      <c r="A13" s="610" t="s">
        <v>62</v>
      </c>
      <c r="B13" s="611"/>
      <c r="C13" s="831"/>
      <c r="D13" s="831"/>
      <c r="E13" s="831"/>
      <c r="F13" s="831"/>
      <c r="G13" s="831"/>
      <c r="H13" s="831"/>
      <c r="I13" s="832"/>
      <c r="J13" s="834"/>
      <c r="K13" s="831"/>
      <c r="L13" s="831"/>
      <c r="M13" s="858"/>
      <c r="N13" s="858"/>
      <c r="O13" s="858"/>
      <c r="P13" s="834"/>
      <c r="Q13" s="858"/>
      <c r="R13" s="858"/>
      <c r="S13" s="659"/>
      <c r="T13" s="1403"/>
      <c r="U13" s="615"/>
      <c r="V13" s="615"/>
      <c r="W13" s="615"/>
      <c r="X13" s="613"/>
      <c r="Y13" s="615"/>
      <c r="Z13" s="615"/>
      <c r="AA13" s="1403"/>
      <c r="AB13" s="1403"/>
      <c r="AC13" s="615"/>
      <c r="AD13" s="615"/>
      <c r="AE13" s="615"/>
      <c r="AF13" s="613"/>
      <c r="AG13" s="615"/>
      <c r="AH13" s="615"/>
      <c r="AI13" s="1403"/>
      <c r="AJ13" s="1403"/>
      <c r="AK13" s="615"/>
      <c r="AL13" s="615"/>
      <c r="AM13" s="615"/>
      <c r="AN13" s="613"/>
      <c r="AO13" s="615"/>
      <c r="AP13" s="1403"/>
      <c r="AQ13" s="1403"/>
      <c r="AR13" s="1403"/>
      <c r="AS13" s="615"/>
      <c r="AT13" s="615"/>
      <c r="AU13" s="615"/>
      <c r="AV13" s="613"/>
      <c r="AW13" s="615"/>
      <c r="AX13" s="1403"/>
      <c r="AY13" s="1403"/>
      <c r="AZ13" s="1403"/>
      <c r="BA13" s="615"/>
      <c r="BB13" s="615"/>
      <c r="BC13" s="615"/>
      <c r="BD13" s="613"/>
      <c r="BE13" s="615"/>
      <c r="BF13" s="1403"/>
      <c r="BG13" s="786"/>
      <c r="BH13" s="786"/>
      <c r="BI13" s="786"/>
      <c r="BJ13" s="786"/>
      <c r="BK13" s="786"/>
      <c r="BL13" s="617"/>
      <c r="BM13" s="617"/>
      <c r="BN13" s="1405"/>
      <c r="BO13" s="1414"/>
      <c r="BP13" s="1414"/>
      <c r="BQ13" s="1414"/>
      <c r="BR13" s="1414"/>
      <c r="BS13" s="1414"/>
      <c r="BT13" s="1411"/>
      <c r="BU13" s="1411"/>
      <c r="BV13" s="1411"/>
      <c r="BW13" s="1414"/>
      <c r="BX13" s="1414"/>
      <c r="BY13" s="1414"/>
      <c r="BZ13" s="1414"/>
      <c r="CA13" s="1414"/>
      <c r="CB13" s="1411"/>
      <c r="CC13" s="1411"/>
      <c r="CD13" s="1411"/>
      <c r="CE13" s="1414"/>
      <c r="CF13" s="1414"/>
      <c r="CG13" s="1414"/>
      <c r="CH13" s="1414"/>
      <c r="CI13" s="1414"/>
      <c r="CJ13" s="1411"/>
      <c r="CK13" s="1411"/>
      <c r="CL13" s="721"/>
      <c r="CM13" s="1414"/>
      <c r="CN13" s="1414"/>
      <c r="CO13" s="1414"/>
      <c r="CP13" s="1414"/>
      <c r="CQ13" s="1414"/>
      <c r="CR13" s="1411"/>
      <c r="CS13" s="1411"/>
      <c r="CT13" s="721"/>
      <c r="CU13" s="717"/>
      <c r="CV13" s="717"/>
      <c r="CW13" s="721"/>
      <c r="CX13" s="721"/>
      <c r="CY13" s="721"/>
      <c r="CZ13" s="718"/>
      <c r="DA13" s="721"/>
      <c r="DB13" s="1411"/>
      <c r="DC13" s="1414"/>
      <c r="DD13" s="1414"/>
      <c r="DE13" s="1414"/>
      <c r="DF13" s="1414"/>
      <c r="DG13" s="1414"/>
      <c r="DH13" s="1411"/>
      <c r="DI13" s="1411"/>
      <c r="DJ13" s="1411"/>
      <c r="DK13" s="1414"/>
      <c r="DL13" s="1414"/>
      <c r="DM13" s="1414"/>
      <c r="DN13" s="1414"/>
      <c r="DO13" s="1414"/>
      <c r="DP13" s="1414"/>
      <c r="DQ13" s="721"/>
      <c r="DR13" s="1817"/>
      <c r="DS13" s="1414"/>
      <c r="DT13" s="1414"/>
      <c r="DU13" s="1414"/>
      <c r="DV13" s="1414"/>
      <c r="DW13" s="1414"/>
      <c r="DX13" s="1411"/>
      <c r="DY13" s="1411"/>
      <c r="DZ13" s="1817"/>
      <c r="EA13" s="721"/>
      <c r="EB13" s="721"/>
      <c r="EC13" s="721"/>
      <c r="ED13" s="721"/>
      <c r="EE13" s="721"/>
    </row>
    <row r="14" spans="1:135" s="180" customFormat="1" ht="24.95" customHeight="1">
      <c r="A14" s="626" t="s">
        <v>49</v>
      </c>
      <c r="B14" s="609"/>
      <c r="C14" s="824">
        <v>6.256811627826794</v>
      </c>
      <c r="D14" s="824">
        <v>0.53206042892338079</v>
      </c>
      <c r="E14" s="824">
        <v>5.2121572637489733</v>
      </c>
      <c r="F14" s="824">
        <v>7.3014659919046156</v>
      </c>
      <c r="G14" s="824">
        <v>8.5036990175167482</v>
      </c>
      <c r="H14" s="826">
        <v>4657.508206000075</v>
      </c>
      <c r="I14" s="825">
        <v>3249</v>
      </c>
      <c r="J14" s="857"/>
      <c r="K14" s="824">
        <v>8.4650508116136525</v>
      </c>
      <c r="L14" s="824">
        <v>1.5485758511760477</v>
      </c>
      <c r="M14" s="824">
        <v>5.4137010357442055</v>
      </c>
      <c r="N14" s="824">
        <v>11.516400587483098</v>
      </c>
      <c r="O14" s="824">
        <v>18.293757304462655</v>
      </c>
      <c r="P14" s="826">
        <v>929.16749999999718</v>
      </c>
      <c r="Q14" s="825">
        <v>628</v>
      </c>
      <c r="R14" s="859"/>
      <c r="S14" s="1430">
        <v>7.5979967869317058</v>
      </c>
      <c r="T14" s="1420">
        <v>1.3312923077873486</v>
      </c>
      <c r="U14" s="1420">
        <v>4.9745375727753132</v>
      </c>
      <c r="V14" s="1420">
        <v>10.221456001088098</v>
      </c>
      <c r="W14" s="1420">
        <v>17.521622410753395</v>
      </c>
      <c r="X14" s="589">
        <v>1027.2237300000004</v>
      </c>
      <c r="Y14" s="590">
        <v>670</v>
      </c>
      <c r="Z14" s="627"/>
      <c r="AA14" s="1420">
        <v>6.1507369109881873</v>
      </c>
      <c r="AB14" s="1420">
        <v>0.76076791485179363</v>
      </c>
      <c r="AC14" s="1420">
        <v>4.6569280856794553</v>
      </c>
      <c r="AD14" s="1420">
        <v>7.6445457362969202</v>
      </c>
      <c r="AE14" s="1420">
        <v>12.368727940430919</v>
      </c>
      <c r="AF14" s="589">
        <v>2481.8597219999529</v>
      </c>
      <c r="AG14" s="590">
        <v>2030</v>
      </c>
      <c r="AH14" s="627"/>
      <c r="AI14" s="1420">
        <v>5.9355547444236123</v>
      </c>
      <c r="AJ14" s="1420">
        <v>0.61299672396423599</v>
      </c>
      <c r="AK14" s="1420">
        <v>4.7327515229176464</v>
      </c>
      <c r="AL14" s="1420">
        <v>7.1383579659295791</v>
      </c>
      <c r="AM14" s="1420">
        <v>10.327538879834941</v>
      </c>
      <c r="AN14" s="589">
        <v>4191.9384069999305</v>
      </c>
      <c r="AO14" s="590">
        <v>3010</v>
      </c>
      <c r="AP14" s="1421"/>
      <c r="AQ14" s="1420">
        <v>6.6168471142472205</v>
      </c>
      <c r="AR14" s="1420">
        <v>0.66042414934637694</v>
      </c>
      <c r="AS14" s="1420">
        <v>5.3209791924416052</v>
      </c>
      <c r="AT14" s="1420">
        <v>7.9127150360528367</v>
      </c>
      <c r="AU14" s="1420">
        <v>9.9809492035016039</v>
      </c>
      <c r="AV14" s="589">
        <v>3805.3380810000153</v>
      </c>
      <c r="AW14" s="590">
        <v>2770</v>
      </c>
      <c r="AX14" s="1421"/>
      <c r="AY14" s="1420">
        <v>6.196697179712193</v>
      </c>
      <c r="AZ14" s="1420">
        <v>0.65931915194656487</v>
      </c>
      <c r="BA14" s="1420">
        <v>4.9029947334168895</v>
      </c>
      <c r="BB14" s="1420">
        <v>7.4903996260074974</v>
      </c>
      <c r="BC14" s="1420">
        <v>10.639847854840424</v>
      </c>
      <c r="BD14" s="589">
        <v>3954.1817179999825</v>
      </c>
      <c r="BE14" s="590">
        <v>2753</v>
      </c>
      <c r="BF14" s="1421"/>
      <c r="BG14" s="799">
        <v>5.6899999999999995</v>
      </c>
      <c r="BH14" s="799">
        <v>0.72799999999999998</v>
      </c>
      <c r="BI14" s="799">
        <v>4.2700000000000005</v>
      </c>
      <c r="BJ14" s="799">
        <v>7.12</v>
      </c>
      <c r="BK14" s="799">
        <v>12.8</v>
      </c>
      <c r="BL14" s="594">
        <v>4056.085</v>
      </c>
      <c r="BM14" s="594">
        <v>3015</v>
      </c>
      <c r="BN14" s="1422"/>
      <c r="BO14" s="1736">
        <v>6.5603173243316544</v>
      </c>
      <c r="BP14" s="1736">
        <v>0.60529199087032037</v>
      </c>
      <c r="BQ14" s="1736">
        <v>5.3153356879054678</v>
      </c>
      <c r="BR14" s="1736">
        <v>7.8052989607578418</v>
      </c>
      <c r="BS14" s="1736">
        <v>9.6737773262850659</v>
      </c>
      <c r="BT14" s="1737">
        <v>4150.0721770000191</v>
      </c>
      <c r="BU14" s="1737">
        <v>2992</v>
      </c>
      <c r="BV14" s="1737"/>
      <c r="BW14" s="1738">
        <v>5.2725258169113793</v>
      </c>
      <c r="BX14" s="1736">
        <v>0.49357501529319248</v>
      </c>
      <c r="BY14" s="1736">
        <v>4.3043415568134549</v>
      </c>
      <c r="BZ14" s="1736">
        <v>6.2407100770093047</v>
      </c>
      <c r="CA14" s="1736">
        <v>9.3612631295246338</v>
      </c>
      <c r="CB14" s="1737">
        <v>4600.0910270000231</v>
      </c>
      <c r="CC14" s="1737">
        <v>3436</v>
      </c>
      <c r="CD14" s="1737"/>
      <c r="CE14" s="1738">
        <v>6.8404745437589298</v>
      </c>
      <c r="CF14" s="1736">
        <v>0.3827989818101275</v>
      </c>
      <c r="CG14" s="1736">
        <v>6.0899144789900079</v>
      </c>
      <c r="CH14" s="1736">
        <v>7.5910346085278526</v>
      </c>
      <c r="CI14" s="1736">
        <v>5.5960880982940466</v>
      </c>
      <c r="CJ14" s="1737">
        <v>6145.5559890000359</v>
      </c>
      <c r="CK14" s="1737">
        <v>9683</v>
      </c>
      <c r="CL14" s="728"/>
      <c r="CM14" s="1738">
        <v>6.2461759584533185</v>
      </c>
      <c r="CN14" s="1736">
        <v>0.3738818305288884</v>
      </c>
      <c r="CO14" s="1736">
        <v>5.5130990899930996</v>
      </c>
      <c r="CP14" s="1736">
        <v>6.9792528269135374</v>
      </c>
      <c r="CQ14" s="1736">
        <v>5.9857716627866058</v>
      </c>
      <c r="CR14" s="1737">
        <v>6513.5945690000117</v>
      </c>
      <c r="CS14" s="1737">
        <v>8683</v>
      </c>
      <c r="CT14" s="728"/>
      <c r="CU14" s="1739">
        <v>6.9283406125410494</v>
      </c>
      <c r="CV14" s="1740">
        <v>0.46291958802221644</v>
      </c>
      <c r="CW14" s="1740">
        <v>6.0206851352226112</v>
      </c>
      <c r="CX14" s="1740">
        <v>7.8359960898594885</v>
      </c>
      <c r="CY14" s="1740">
        <v>6.6815362279429742</v>
      </c>
      <c r="CZ14" s="1741">
        <v>6251.7566070000121</v>
      </c>
      <c r="DA14" s="1742">
        <v>8961</v>
      </c>
      <c r="DB14" s="1737"/>
      <c r="DC14" s="890">
        <v>6.4020924860449373</v>
      </c>
      <c r="DD14" s="884">
        <v>0.59626412187677225</v>
      </c>
      <c r="DE14" s="884">
        <v>5.2324036571155714</v>
      </c>
      <c r="DF14" s="884">
        <v>7.5717813149743032</v>
      </c>
      <c r="DG14" s="884">
        <v>9.313581819951656</v>
      </c>
      <c r="DH14" s="703">
        <v>2934.5545289999936</v>
      </c>
      <c r="DI14" s="703">
        <v>4717</v>
      </c>
      <c r="DJ14" s="703"/>
      <c r="DK14" s="890">
        <v>6.7748671781427463</v>
      </c>
      <c r="DL14" s="884">
        <v>0.47458940346665263</v>
      </c>
      <c r="DM14" s="884">
        <v>5.8443123499626077</v>
      </c>
      <c r="DN14" s="884">
        <v>7.7054220063228849</v>
      </c>
      <c r="DO14" s="884">
        <v>7.0051469790844809</v>
      </c>
      <c r="DP14" s="884">
        <v>5794.7975609999194</v>
      </c>
      <c r="DQ14" s="1742">
        <v>9539</v>
      </c>
      <c r="DR14" s="1819"/>
      <c r="DS14" s="884">
        <v>5.5350279464112946</v>
      </c>
      <c r="DT14" s="884">
        <v>0.46182200925171252</v>
      </c>
      <c r="DU14" s="884">
        <v>4.629070716311344</v>
      </c>
      <c r="DV14" s="884">
        <v>6.4409851765112451</v>
      </c>
      <c r="DW14" s="884">
        <v>8.3436256098967068</v>
      </c>
      <c r="DX14" s="703">
        <v>2645.7470390000121</v>
      </c>
      <c r="DY14" s="703">
        <v>4407</v>
      </c>
      <c r="DZ14" s="1819"/>
      <c r="EA14" s="1740">
        <v>0.2</v>
      </c>
      <c r="EB14" s="1740">
        <v>-1.3</v>
      </c>
      <c r="EC14" s="1740"/>
      <c r="ED14" s="1740" t="s">
        <v>258</v>
      </c>
      <c r="EE14" s="1740" t="s">
        <v>86</v>
      </c>
    </row>
    <row r="15" spans="1:135" s="180" customFormat="1" ht="24.95" customHeight="1">
      <c r="A15" s="628" t="s">
        <v>9</v>
      </c>
      <c r="B15" s="629"/>
      <c r="C15" s="862">
        <v>5.7620776211969948</v>
      </c>
      <c r="D15" s="862">
        <v>0.83237239157043452</v>
      </c>
      <c r="E15" s="862">
        <v>4.1277868449566784</v>
      </c>
      <c r="F15" s="862">
        <v>7.3963683974373113</v>
      </c>
      <c r="G15" s="862">
        <v>14.445699039325339</v>
      </c>
      <c r="H15" s="863">
        <v>2534.7844580000428</v>
      </c>
      <c r="I15" s="864">
        <v>903</v>
      </c>
      <c r="J15" s="863"/>
      <c r="K15" s="862">
        <v>8.8435374149660007</v>
      </c>
      <c r="L15" s="862">
        <v>2.5683939077118794</v>
      </c>
      <c r="M15" s="862">
        <v>3.7827144861509052</v>
      </c>
      <c r="N15" s="862">
        <v>13.904360343781095</v>
      </c>
      <c r="O15" s="862">
        <v>29.042608033357357</v>
      </c>
      <c r="P15" s="863">
        <v>494.57708999999915</v>
      </c>
      <c r="Q15" s="864">
        <v>147</v>
      </c>
      <c r="R15" s="865"/>
      <c r="S15" s="666">
        <v>7.1428571428571352</v>
      </c>
      <c r="T15" s="1427">
        <v>2.2797600253931001</v>
      </c>
      <c r="U15" s="1427">
        <v>2.6503370481355479</v>
      </c>
      <c r="V15" s="1427">
        <v>11.635377237578723</v>
      </c>
      <c r="W15" s="1427">
        <v>31.916640355503432</v>
      </c>
      <c r="X15" s="1407">
        <v>527.9424920000007</v>
      </c>
      <c r="Y15" s="632">
        <v>154</v>
      </c>
      <c r="Z15" s="633"/>
      <c r="AA15" s="1427">
        <v>4.7430830039525596</v>
      </c>
      <c r="AB15" s="1427">
        <v>1.2338301653912138</v>
      </c>
      <c r="AC15" s="1427">
        <v>2.3203909397734503</v>
      </c>
      <c r="AD15" s="1427">
        <v>7.1657750681316674</v>
      </c>
      <c r="AE15" s="1427">
        <v>26.013252653664807</v>
      </c>
      <c r="AF15" s="1407">
        <v>1192.5342220000027</v>
      </c>
      <c r="AG15" s="632">
        <v>253</v>
      </c>
      <c r="AH15" s="633"/>
      <c r="AI15" s="634">
        <v>4.8926359698190609</v>
      </c>
      <c r="AJ15" s="1427">
        <v>0.88338273199631534</v>
      </c>
      <c r="AK15" s="1427">
        <v>3.1592896820990939</v>
      </c>
      <c r="AL15" s="1427">
        <v>6.625982257539027</v>
      </c>
      <c r="AM15" s="1427">
        <v>18.055353748891001</v>
      </c>
      <c r="AN15" s="1407">
        <v>2273.3843409999995</v>
      </c>
      <c r="AO15" s="632">
        <v>716</v>
      </c>
      <c r="AP15" s="1427"/>
      <c r="AQ15" s="634">
        <v>6.1710916762179213</v>
      </c>
      <c r="AR15" s="1427">
        <v>1.1229606509017989</v>
      </c>
      <c r="AS15" s="1427">
        <v>3.9676460778190465</v>
      </c>
      <c r="AT15" s="1427">
        <v>8.3745372746167952</v>
      </c>
      <c r="AU15" s="1427">
        <v>18.197115029573311</v>
      </c>
      <c r="AV15" s="1407">
        <v>1983.6428369999992</v>
      </c>
      <c r="AW15" s="632">
        <v>619</v>
      </c>
      <c r="AX15" s="1427"/>
      <c r="AY15" s="634">
        <v>5.4923756849314689</v>
      </c>
      <c r="AZ15" s="1427">
        <v>1.0457340545864642</v>
      </c>
      <c r="BA15" s="1427">
        <v>3.440457883668417</v>
      </c>
      <c r="BB15" s="1427">
        <v>7.5442934861945217</v>
      </c>
      <c r="BC15" s="1427">
        <v>19.039740079242449</v>
      </c>
      <c r="BD15" s="1407">
        <v>2127.5739989999988</v>
      </c>
      <c r="BE15" s="632">
        <v>659</v>
      </c>
      <c r="BF15" s="1427"/>
      <c r="BG15" s="634">
        <v>5.94</v>
      </c>
      <c r="BH15" s="804">
        <v>1.2749999999999999</v>
      </c>
      <c r="BI15" s="804">
        <v>3.44</v>
      </c>
      <c r="BJ15" s="804">
        <v>8.44</v>
      </c>
      <c r="BK15" s="804">
        <v>21.5</v>
      </c>
      <c r="BL15" s="635">
        <v>2129.9520000000002</v>
      </c>
      <c r="BM15" s="635">
        <v>690</v>
      </c>
      <c r="BN15" s="1428"/>
      <c r="BO15" s="1533" t="s">
        <v>204</v>
      </c>
      <c r="BP15" s="1533">
        <v>1.0297661764820485</v>
      </c>
      <c r="BQ15" s="1533">
        <v>4.5055735262103376</v>
      </c>
      <c r="BR15" s="1533">
        <v>8.5458457792148028</v>
      </c>
      <c r="BS15" s="1533">
        <v>15.780140877919708</v>
      </c>
      <c r="BT15" s="1577">
        <v>2144.2907890000065</v>
      </c>
      <c r="BU15" s="1577">
        <v>669</v>
      </c>
      <c r="BV15" s="1577"/>
      <c r="BW15" s="1307" t="s">
        <v>338</v>
      </c>
      <c r="BX15" s="1533">
        <v>0.73725502637715712</v>
      </c>
      <c r="BY15" s="1533">
        <v>2.1980768400265331</v>
      </c>
      <c r="BZ15" s="1533">
        <v>5.0904384470760098</v>
      </c>
      <c r="CA15" s="1533">
        <v>20.230595596932432</v>
      </c>
      <c r="CB15" s="1577">
        <v>2398.2459679999947</v>
      </c>
      <c r="CC15" s="1577">
        <v>1017</v>
      </c>
      <c r="CD15" s="1577"/>
      <c r="CE15" s="1307">
        <v>6.7770266509063717</v>
      </c>
      <c r="CF15" s="1533">
        <v>0.63716460565852506</v>
      </c>
      <c r="CG15" s="1533">
        <v>5.5277278533230101</v>
      </c>
      <c r="CH15" s="1533">
        <v>8.0263254484897324</v>
      </c>
      <c r="CI15" s="1533">
        <v>9.401831193526581</v>
      </c>
      <c r="CJ15" s="1577">
        <v>3167.2020350000189</v>
      </c>
      <c r="CK15" s="1577">
        <v>2710</v>
      </c>
      <c r="CL15" s="1605"/>
      <c r="CM15" s="1307">
        <v>5.9625976847343312</v>
      </c>
      <c r="CN15" s="1533">
        <v>0.60390036306646999</v>
      </c>
      <c r="CO15" s="1533">
        <v>4.7785193186032151</v>
      </c>
      <c r="CP15" s="1533">
        <v>7.1466760508654472</v>
      </c>
      <c r="CQ15" s="1533">
        <v>10.128142044743328</v>
      </c>
      <c r="CR15" s="1577">
        <v>3427.2498130000076</v>
      </c>
      <c r="CS15" s="1577">
        <v>2370</v>
      </c>
      <c r="CT15" s="1605"/>
      <c r="CU15" s="1054">
        <v>6.7929766432091503</v>
      </c>
      <c r="CV15" s="992">
        <v>0.75856215533530669</v>
      </c>
      <c r="CW15" s="992">
        <v>5.3056490100921696</v>
      </c>
      <c r="CX15" s="992">
        <v>8.2803042763261328</v>
      </c>
      <c r="CY15" s="992">
        <v>11.1668594664407</v>
      </c>
      <c r="CZ15" s="1609">
        <v>3352.0739870000052</v>
      </c>
      <c r="DA15" s="1610">
        <v>2414</v>
      </c>
      <c r="DB15" s="1577"/>
      <c r="DC15" s="891" t="s">
        <v>153</v>
      </c>
      <c r="DD15" s="885">
        <v>0.97928139089894561</v>
      </c>
      <c r="DE15" s="885">
        <v>3.9546811854568666</v>
      </c>
      <c r="DF15" s="885">
        <v>7.7967855861292747</v>
      </c>
      <c r="DG15" s="885">
        <v>16.666538908432248</v>
      </c>
      <c r="DH15" s="736">
        <v>1529.320768999994</v>
      </c>
      <c r="DI15" s="736">
        <v>1437</v>
      </c>
      <c r="DJ15" s="708"/>
      <c r="DK15" s="891">
        <v>6.9116533483493585</v>
      </c>
      <c r="DL15" s="885">
        <v>0.80145087063275211</v>
      </c>
      <c r="DM15" s="885">
        <v>5.3402023809050618</v>
      </c>
      <c r="DN15" s="885">
        <v>8.483104315793657</v>
      </c>
      <c r="DO15" s="885">
        <v>11.595646225865112</v>
      </c>
      <c r="DP15" s="885">
        <v>3059.0180720000003</v>
      </c>
      <c r="DQ15" s="1610">
        <v>2897</v>
      </c>
      <c r="DR15" s="1820"/>
      <c r="DS15" s="885">
        <v>5.4672625798204146</v>
      </c>
      <c r="DT15" s="885">
        <v>0.72177888231866627</v>
      </c>
      <c r="DU15" s="885">
        <v>4.051347391998231</v>
      </c>
      <c r="DV15" s="885">
        <v>6.8831777676425983</v>
      </c>
      <c r="DW15" s="885">
        <v>13.201833125461022</v>
      </c>
      <c r="DX15" s="736">
        <v>1379.3513280000011</v>
      </c>
      <c r="DY15" s="736">
        <v>1306</v>
      </c>
      <c r="DZ15" s="1820"/>
      <c r="EA15" s="992">
        <v>1.9</v>
      </c>
      <c r="EB15" s="992">
        <v>-1.4</v>
      </c>
      <c r="EC15" s="992"/>
      <c r="ED15" s="992" t="s">
        <v>86</v>
      </c>
      <c r="EE15" s="992" t="s">
        <v>258</v>
      </c>
    </row>
    <row r="16" spans="1:135" s="180" customFormat="1" ht="24.95" customHeight="1">
      <c r="A16" s="628" t="s">
        <v>10</v>
      </c>
      <c r="B16" s="629"/>
      <c r="C16" s="862">
        <v>6.8475828348815186</v>
      </c>
      <c r="D16" s="862">
        <v>0.6024498847819687</v>
      </c>
      <c r="E16" s="862">
        <v>5.6647248979566625</v>
      </c>
      <c r="F16" s="862">
        <v>8.0304407718063757</v>
      </c>
      <c r="G16" s="862">
        <v>8.7979933840755447</v>
      </c>
      <c r="H16" s="863">
        <v>2122.7237479999781</v>
      </c>
      <c r="I16" s="864">
        <v>2346</v>
      </c>
      <c r="J16" s="863"/>
      <c r="K16" s="862">
        <v>8.0343215580850078</v>
      </c>
      <c r="L16" s="862">
        <v>1.5571151983059015</v>
      </c>
      <c r="M16" s="862">
        <v>4.9661456545635243</v>
      </c>
      <c r="N16" s="862">
        <v>11.102497461606491</v>
      </c>
      <c r="O16" s="862">
        <v>19.380792603937575</v>
      </c>
      <c r="P16" s="863">
        <v>434.59040999999974</v>
      </c>
      <c r="Q16" s="864">
        <v>481</v>
      </c>
      <c r="R16" s="863"/>
      <c r="S16" s="666">
        <v>8.0792637355221153</v>
      </c>
      <c r="T16" s="1427">
        <v>1.3121428869244385</v>
      </c>
      <c r="U16" s="1427">
        <v>5.4935405800169272</v>
      </c>
      <c r="V16" s="1427">
        <v>10.664986891027304</v>
      </c>
      <c r="W16" s="1427">
        <v>16.240872063073486</v>
      </c>
      <c r="X16" s="1407">
        <v>499.28123800000185</v>
      </c>
      <c r="Y16" s="632">
        <v>516</v>
      </c>
      <c r="Z16" s="1407"/>
      <c r="AA16" s="1427">
        <v>7.4527164784998075</v>
      </c>
      <c r="AB16" s="1427">
        <v>0.90399171048680371</v>
      </c>
      <c r="AC16" s="1427">
        <v>5.6776800071020936</v>
      </c>
      <c r="AD16" s="1427">
        <v>9.2277529498975213</v>
      </c>
      <c r="AE16" s="1427">
        <v>12.129694093351215</v>
      </c>
      <c r="AF16" s="1407">
        <v>1289.3254999999995</v>
      </c>
      <c r="AG16" s="632">
        <v>1777</v>
      </c>
      <c r="AH16" s="1427"/>
      <c r="AI16" s="1427">
        <v>7.1713579220029295</v>
      </c>
      <c r="AJ16" s="1427">
        <v>0.842641679314729</v>
      </c>
      <c r="AK16" s="1427">
        <v>5.5179524683808223</v>
      </c>
      <c r="AL16" s="1427">
        <v>8.8247633756250377</v>
      </c>
      <c r="AM16" s="1427">
        <v>11.750099332364417</v>
      </c>
      <c r="AN16" s="1407">
        <v>1918.5540659999951</v>
      </c>
      <c r="AO16" s="632">
        <v>2294</v>
      </c>
      <c r="AP16" s="1427"/>
      <c r="AQ16" s="1427">
        <v>7.1022299380829033</v>
      </c>
      <c r="AR16" s="1427">
        <v>0.63622737331957713</v>
      </c>
      <c r="AS16" s="1427">
        <v>5.8538403313802077</v>
      </c>
      <c r="AT16" s="1427">
        <v>8.3506195447855998</v>
      </c>
      <c r="AU16" s="1427">
        <v>8.9581353865785047</v>
      </c>
      <c r="AV16" s="1407">
        <v>1821.6952439999932</v>
      </c>
      <c r="AW16" s="632">
        <v>2151</v>
      </c>
      <c r="AX16" s="1427"/>
      <c r="AY16" s="1427">
        <v>7.017068233466718</v>
      </c>
      <c r="AZ16" s="1427">
        <v>0.74327190048626834</v>
      </c>
      <c r="BA16" s="1427">
        <v>5.5586354349006353</v>
      </c>
      <c r="BB16" s="1427">
        <v>8.4755010320328008</v>
      </c>
      <c r="BC16" s="1427">
        <v>10.592342496277276</v>
      </c>
      <c r="BD16" s="1407">
        <v>1826.6077190000017</v>
      </c>
      <c r="BE16" s="632">
        <v>2094</v>
      </c>
      <c r="BF16" s="1427"/>
      <c r="BG16" s="804">
        <v>5.42</v>
      </c>
      <c r="BH16" s="804">
        <v>0.59300000000000008</v>
      </c>
      <c r="BI16" s="804">
        <v>4.25</v>
      </c>
      <c r="BJ16" s="804">
        <v>6.58</v>
      </c>
      <c r="BK16" s="804">
        <v>11</v>
      </c>
      <c r="BL16" s="635">
        <v>1926.133</v>
      </c>
      <c r="BM16" s="635">
        <v>2325</v>
      </c>
      <c r="BN16" s="1428"/>
      <c r="BO16" s="1533">
        <v>6.5973148316001957</v>
      </c>
      <c r="BP16" s="1533">
        <v>0.71591876500217055</v>
      </c>
      <c r="BQ16" s="1533">
        <v>5.1928665268767595</v>
      </c>
      <c r="BR16" s="1533">
        <v>8.0017631363236301</v>
      </c>
      <c r="BS16" s="1533">
        <v>10.851668948297299</v>
      </c>
      <c r="BT16" s="1577">
        <v>2005.7813879999949</v>
      </c>
      <c r="BU16" s="1577">
        <v>2323</v>
      </c>
      <c r="BV16" s="1577"/>
      <c r="BW16" s="1307">
        <v>7.0460327971696994</v>
      </c>
      <c r="BX16" s="1533">
        <v>0.61981980210729049</v>
      </c>
      <c r="BY16" s="1533">
        <v>5.8302099578778455</v>
      </c>
      <c r="BZ16" s="1533">
        <v>8.2618556364615525</v>
      </c>
      <c r="CA16" s="1533">
        <v>8.7967203666191303</v>
      </c>
      <c r="CB16" s="1577">
        <v>2201.8450589999929</v>
      </c>
      <c r="CC16" s="1577">
        <v>2419</v>
      </c>
      <c r="CD16" s="1577"/>
      <c r="CE16" s="1307">
        <v>6.9079454684585571</v>
      </c>
      <c r="CF16" s="1533">
        <v>0.40589098786724609</v>
      </c>
      <c r="CG16" s="1533">
        <v>6.1121085393680046</v>
      </c>
      <c r="CH16" s="1533">
        <v>7.7037823975491087</v>
      </c>
      <c r="CI16" s="1533">
        <v>5.8757121016737965</v>
      </c>
      <c r="CJ16" s="1577">
        <v>2978.353954000007</v>
      </c>
      <c r="CK16" s="1577">
        <v>6973</v>
      </c>
      <c r="CL16" s="1605"/>
      <c r="CM16" s="1307">
        <v>6.5610771319806149</v>
      </c>
      <c r="CN16" s="1533">
        <v>0.41280707610928563</v>
      </c>
      <c r="CO16" s="1533">
        <v>5.7516788303719677</v>
      </c>
      <c r="CP16" s="1533">
        <v>7.370475433589263</v>
      </c>
      <c r="CQ16" s="1533">
        <v>6.2917577069341686</v>
      </c>
      <c r="CR16" s="1577">
        <v>3086.3447560000182</v>
      </c>
      <c r="CS16" s="1577">
        <v>6313</v>
      </c>
      <c r="CT16" s="1605"/>
      <c r="CU16" s="1054">
        <v>7.0848232693825191</v>
      </c>
      <c r="CV16" s="992">
        <v>0.477670185092954</v>
      </c>
      <c r="CW16" s="992">
        <v>6.1482460082999211</v>
      </c>
      <c r="CX16" s="992">
        <v>8.021400530465117</v>
      </c>
      <c r="CY16" s="992">
        <v>6.7421609111582761</v>
      </c>
      <c r="CZ16" s="1609">
        <v>2899.6826199999878</v>
      </c>
      <c r="DA16" s="1610">
        <v>6547</v>
      </c>
      <c r="DB16" s="1577"/>
      <c r="DC16" s="891">
        <v>6.9749309182551888</v>
      </c>
      <c r="DD16" s="885">
        <v>0.64869306270549842</v>
      </c>
      <c r="DE16" s="885">
        <v>5.7023924558329764</v>
      </c>
      <c r="DF16" s="885">
        <v>8.2474693806773995</v>
      </c>
      <c r="DG16" s="885">
        <v>9.300351075989898</v>
      </c>
      <c r="DH16" s="736">
        <v>1405.2337600000028</v>
      </c>
      <c r="DI16" s="736">
        <v>3280</v>
      </c>
      <c r="DJ16" s="708"/>
      <c r="DK16" s="891">
        <v>6.6219194101137262</v>
      </c>
      <c r="DL16" s="885">
        <v>0.45388355584316764</v>
      </c>
      <c r="DM16" s="885">
        <v>5.731963732139751</v>
      </c>
      <c r="DN16" s="885">
        <v>7.5118750880877005</v>
      </c>
      <c r="DO16" s="885">
        <v>6.8542597354770969</v>
      </c>
      <c r="DP16" s="885">
        <v>2735.7794889999814</v>
      </c>
      <c r="DQ16" s="1610">
        <v>6642</v>
      </c>
      <c r="DR16" s="1820"/>
      <c r="DS16" s="885">
        <v>5.6088376155278796</v>
      </c>
      <c r="DT16" s="885">
        <v>0.55932234430746042</v>
      </c>
      <c r="DU16" s="885">
        <v>4.5116137681784716</v>
      </c>
      <c r="DV16" s="885">
        <v>6.7060614628772859</v>
      </c>
      <c r="DW16" s="885">
        <v>9.9721614824254363</v>
      </c>
      <c r="DX16" s="736">
        <v>1266.3957110000035</v>
      </c>
      <c r="DY16" s="736">
        <v>3101</v>
      </c>
      <c r="DZ16" s="1820"/>
      <c r="EA16" s="992">
        <v>-1.4</v>
      </c>
      <c r="EB16" s="992">
        <v>-1</v>
      </c>
      <c r="EC16" s="992"/>
      <c r="ED16" s="992" t="s">
        <v>86</v>
      </c>
      <c r="EE16" s="992" t="s">
        <v>258</v>
      </c>
    </row>
    <row r="17" spans="1:135" s="180" customFormat="1" ht="24.95" customHeight="1">
      <c r="A17" s="637" t="s">
        <v>11</v>
      </c>
      <c r="B17" s="629"/>
      <c r="C17" s="868">
        <v>11.469685155688229</v>
      </c>
      <c r="D17" s="868">
        <v>0.67949217246153626</v>
      </c>
      <c r="E17" s="868">
        <v>10.135561389417907</v>
      </c>
      <c r="F17" s="868">
        <v>12.80380892195855</v>
      </c>
      <c r="G17" s="868">
        <v>5.9242443296235692</v>
      </c>
      <c r="H17" s="869">
        <v>2800.6351320000663</v>
      </c>
      <c r="I17" s="870">
        <v>3743</v>
      </c>
      <c r="J17" s="863"/>
      <c r="K17" s="868">
        <v>8.6504145081200967</v>
      </c>
      <c r="L17" s="868">
        <v>1.2605328249107115</v>
      </c>
      <c r="M17" s="868">
        <v>6.166631392267985</v>
      </c>
      <c r="N17" s="868">
        <v>11.134197623972209</v>
      </c>
      <c r="O17" s="868">
        <v>14.571935526643912</v>
      </c>
      <c r="P17" s="869">
        <v>763.29602400000124</v>
      </c>
      <c r="Q17" s="870">
        <v>924</v>
      </c>
      <c r="R17" s="869"/>
      <c r="S17" s="670">
        <v>9.2065078559355218</v>
      </c>
      <c r="T17" s="1408">
        <v>1.4019874116833591</v>
      </c>
      <c r="U17" s="1408">
        <v>6.4437360951454119</v>
      </c>
      <c r="V17" s="1408">
        <v>11.969279616725629</v>
      </c>
      <c r="W17" s="1408">
        <v>15.228221532222827</v>
      </c>
      <c r="X17" s="640">
        <v>868.33477200000175</v>
      </c>
      <c r="Y17" s="641">
        <v>1015</v>
      </c>
      <c r="Z17" s="640"/>
      <c r="AA17" s="1408">
        <v>8.312288291267949</v>
      </c>
      <c r="AB17" s="1408">
        <v>0.64916327086059777</v>
      </c>
      <c r="AC17" s="1408">
        <v>7.0376212027291825</v>
      </c>
      <c r="AD17" s="1408">
        <v>9.5869553798067173</v>
      </c>
      <c r="AE17" s="1408">
        <v>7.8096818603192952</v>
      </c>
      <c r="AF17" s="640">
        <v>1897.8143739999771</v>
      </c>
      <c r="AG17" s="641">
        <v>1972</v>
      </c>
      <c r="AH17" s="1408"/>
      <c r="AI17" s="1408">
        <v>8.2629284012023589</v>
      </c>
      <c r="AJ17" s="1408">
        <v>0.59343630262361891</v>
      </c>
      <c r="AK17" s="1408">
        <v>7.0985060337576638</v>
      </c>
      <c r="AL17" s="1408">
        <v>9.4273507686470541</v>
      </c>
      <c r="AM17" s="1408">
        <v>7.1819126804640661</v>
      </c>
      <c r="AN17" s="640">
        <v>2960.0666510000187</v>
      </c>
      <c r="AO17" s="641">
        <v>3651</v>
      </c>
      <c r="AP17" s="1427"/>
      <c r="AQ17" s="1408">
        <v>9.8088301018471267</v>
      </c>
      <c r="AR17" s="1408">
        <v>0.63822787357313326</v>
      </c>
      <c r="AS17" s="1408">
        <v>8.5565151630548737</v>
      </c>
      <c r="AT17" s="1408">
        <v>11.06114504063938</v>
      </c>
      <c r="AU17" s="1408">
        <v>6.5066666151445203</v>
      </c>
      <c r="AV17" s="640">
        <v>2771.9154799999992</v>
      </c>
      <c r="AW17" s="641">
        <v>3415</v>
      </c>
      <c r="AX17" s="1427"/>
      <c r="AY17" s="1408">
        <v>8.2959240125129252</v>
      </c>
      <c r="AZ17" s="1408">
        <v>0.54483694191638499</v>
      </c>
      <c r="BA17" s="1408">
        <v>7.2268561983772832</v>
      </c>
      <c r="BB17" s="1408">
        <v>9.3649918266485681</v>
      </c>
      <c r="BC17" s="1408">
        <v>6.5675257041240416</v>
      </c>
      <c r="BD17" s="640">
        <v>2641.5647090000216</v>
      </c>
      <c r="BE17" s="641">
        <v>3232</v>
      </c>
      <c r="BF17" s="1427"/>
      <c r="BG17" s="809">
        <v>9.25</v>
      </c>
      <c r="BH17" s="809">
        <v>0.622</v>
      </c>
      <c r="BI17" s="809">
        <v>8.0299999999999994</v>
      </c>
      <c r="BJ17" s="809">
        <v>10.47</v>
      </c>
      <c r="BK17" s="809">
        <v>6.7</v>
      </c>
      <c r="BL17" s="643">
        <v>2781.2069999999999</v>
      </c>
      <c r="BM17" s="643">
        <v>3377</v>
      </c>
      <c r="BN17" s="1410"/>
      <c r="BO17" s="1532">
        <v>9.286231235021793</v>
      </c>
      <c r="BP17" s="1532">
        <v>0</v>
      </c>
      <c r="BQ17" s="1532">
        <v>8.0737538164407798</v>
      </c>
      <c r="BR17" s="1532">
        <v>10.498708653602806</v>
      </c>
      <c r="BS17" s="1532">
        <v>6.6556757033911733</v>
      </c>
      <c r="BT17" s="1604">
        <v>2269.5469309999939</v>
      </c>
      <c r="BU17" s="1604">
        <v>3062</v>
      </c>
      <c r="BV17" s="1604"/>
      <c r="BW17" s="1306">
        <v>7.8205682542706656</v>
      </c>
      <c r="BX17" s="1532">
        <v>0.54493654720081852</v>
      </c>
      <c r="BY17" s="1532">
        <v>6.7516345128847908</v>
      </c>
      <c r="BZ17" s="1532">
        <v>8.8895019956565395</v>
      </c>
      <c r="CA17" s="1532">
        <v>6.9679917044805402</v>
      </c>
      <c r="CB17" s="1604">
        <v>2553.9191079999932</v>
      </c>
      <c r="CC17" s="1604">
        <v>3280</v>
      </c>
      <c r="CD17" s="1604"/>
      <c r="CE17" s="1306">
        <v>8.6591637729076751</v>
      </c>
      <c r="CF17" s="1532">
        <v>0.39193725797152662</v>
      </c>
      <c r="CG17" s="1532">
        <v>7.890686144421255</v>
      </c>
      <c r="CH17" s="1532">
        <v>9.4276414013940943</v>
      </c>
      <c r="CI17" s="1532">
        <v>4.5262714535761388</v>
      </c>
      <c r="CJ17" s="1604">
        <v>2973.7627530000264</v>
      </c>
      <c r="CK17" s="1604">
        <v>7336</v>
      </c>
      <c r="CL17" s="1605"/>
      <c r="CM17" s="1306">
        <v>8.0899091028654357</v>
      </c>
      <c r="CN17" s="1532">
        <v>0.41518683381029547</v>
      </c>
      <c r="CO17" s="1532">
        <v>7.2758447672837487</v>
      </c>
      <c r="CP17" s="1532">
        <v>8.9039734384471245</v>
      </c>
      <c r="CQ17" s="1532">
        <v>5.1321569690225175</v>
      </c>
      <c r="CR17" s="1604">
        <v>3149.1580159999939</v>
      </c>
      <c r="CS17" s="1604">
        <v>6538</v>
      </c>
      <c r="CT17" s="1605"/>
      <c r="CU17" s="1059">
        <v>7.7254394304674454</v>
      </c>
      <c r="CV17" s="1606">
        <v>0.44526738956855449</v>
      </c>
      <c r="CW17" s="1606">
        <v>6.8523949634145946</v>
      </c>
      <c r="CX17" s="1606">
        <v>8.5984838975202962</v>
      </c>
      <c r="CY17" s="1606">
        <v>5.7636512922814092</v>
      </c>
      <c r="CZ17" s="1607">
        <v>2838.1039030000311</v>
      </c>
      <c r="DA17" s="1608">
        <v>6420</v>
      </c>
      <c r="DB17" s="1604"/>
      <c r="DC17" s="892">
        <v>8.5330790710666022</v>
      </c>
      <c r="DD17" s="886">
        <v>0.68761457120185132</v>
      </c>
      <c r="DE17" s="886">
        <v>7.1841884485480092</v>
      </c>
      <c r="DF17" s="886">
        <v>9.8819696935851944</v>
      </c>
      <c r="DG17" s="886">
        <v>8.0582233619909758</v>
      </c>
      <c r="DH17" s="743">
        <v>1397.980143</v>
      </c>
      <c r="DI17" s="743">
        <v>3747</v>
      </c>
      <c r="DJ17" s="703"/>
      <c r="DK17" s="892">
        <v>8.2820341570128466</v>
      </c>
      <c r="DL17" s="886">
        <v>0.46941756205435514</v>
      </c>
      <c r="DM17" s="886">
        <v>7.3616200567158865</v>
      </c>
      <c r="DN17" s="886">
        <v>9.2024482573098059</v>
      </c>
      <c r="DO17" s="886">
        <v>5.6679017878340172</v>
      </c>
      <c r="DP17" s="886">
        <v>2781.8256920000149</v>
      </c>
      <c r="DQ17" s="1608">
        <v>7466</v>
      </c>
      <c r="DR17" s="1821"/>
      <c r="DS17" s="886">
        <v>7.4982037571753439</v>
      </c>
      <c r="DT17" s="886">
        <v>0.68844152130713743</v>
      </c>
      <c r="DU17" s="886">
        <v>6.147686542242722</v>
      </c>
      <c r="DV17" s="886">
        <v>8.8487209721079658</v>
      </c>
      <c r="DW17" s="886">
        <v>9.1814192252156275</v>
      </c>
      <c r="DX17" s="743">
        <v>1254.9931829999953</v>
      </c>
      <c r="DY17" s="743">
        <v>3302</v>
      </c>
      <c r="DZ17" s="1821"/>
      <c r="EA17" s="1606">
        <v>-0.3</v>
      </c>
      <c r="EB17" s="1606">
        <v>-0.8</v>
      </c>
      <c r="EC17" s="1606"/>
      <c r="ED17" s="1606" t="s">
        <v>258</v>
      </c>
      <c r="EE17" s="1606" t="s">
        <v>258</v>
      </c>
    </row>
    <row r="18" spans="1:135" s="180" customFormat="1" ht="24.95" customHeight="1">
      <c r="A18" s="628" t="s">
        <v>50</v>
      </c>
      <c r="B18" s="629"/>
      <c r="C18" s="862">
        <v>9.1035117879972045</v>
      </c>
      <c r="D18" s="862">
        <v>1.1422919541102921</v>
      </c>
      <c r="E18" s="862">
        <v>6.8607209130454052</v>
      </c>
      <c r="F18" s="862">
        <v>11.346302662949006</v>
      </c>
      <c r="G18" s="862">
        <v>12.547816498863446</v>
      </c>
      <c r="H18" s="863">
        <v>1118.641502000009</v>
      </c>
      <c r="I18" s="864">
        <v>1374</v>
      </c>
      <c r="J18" s="865"/>
      <c r="K18" s="862">
        <v>5.3299404507677259</v>
      </c>
      <c r="L18" s="862">
        <v>1.2447560882210169</v>
      </c>
      <c r="M18" s="862">
        <v>2.8772441828252537</v>
      </c>
      <c r="N18" s="862">
        <v>7.7826367187101981</v>
      </c>
      <c r="O18" s="862">
        <v>23.354033684217278</v>
      </c>
      <c r="P18" s="863">
        <v>282.14553499999988</v>
      </c>
      <c r="Q18" s="864">
        <v>277</v>
      </c>
      <c r="R18" s="863"/>
      <c r="S18" s="666">
        <v>10.621361491824986</v>
      </c>
      <c r="T18" s="1427">
        <v>2.9074016174401103</v>
      </c>
      <c r="U18" s="1427">
        <v>4.8920039961721136</v>
      </c>
      <c r="V18" s="1427">
        <v>16.350718987477858</v>
      </c>
      <c r="W18" s="1427">
        <v>27.373153805920918</v>
      </c>
      <c r="X18" s="1407">
        <v>329.09641599999861</v>
      </c>
      <c r="Y18" s="632">
        <v>311</v>
      </c>
      <c r="Z18" s="1407"/>
      <c r="AA18" s="1427">
        <v>6.8447475732637084</v>
      </c>
      <c r="AB18" s="1427">
        <v>0.94587811685638445</v>
      </c>
      <c r="AC18" s="1427">
        <v>4.9874648842300457</v>
      </c>
      <c r="AD18" s="1427">
        <v>8.7020302622973702</v>
      </c>
      <c r="AE18" s="1427">
        <v>13.819035789589702</v>
      </c>
      <c r="AF18" s="1407">
        <v>820.64912400000219</v>
      </c>
      <c r="AG18" s="632">
        <v>835</v>
      </c>
      <c r="AH18" s="1427"/>
      <c r="AI18" s="1427">
        <v>7.8323456448866775</v>
      </c>
      <c r="AJ18" s="1427">
        <v>0.99120175202234517</v>
      </c>
      <c r="AK18" s="1427">
        <v>5.8874402092021763</v>
      </c>
      <c r="AL18" s="1427">
        <v>9.7772510805711796</v>
      </c>
      <c r="AM18" s="1427">
        <v>12.655235059364983</v>
      </c>
      <c r="AN18" s="1407">
        <v>1213.6325349999972</v>
      </c>
      <c r="AO18" s="632">
        <v>1387</v>
      </c>
      <c r="AP18" s="1427"/>
      <c r="AQ18" s="1427">
        <v>8.2966144899761982</v>
      </c>
      <c r="AR18" s="1427">
        <v>0.93236222683610259</v>
      </c>
      <c r="AS18" s="1427">
        <v>6.4671564023881949</v>
      </c>
      <c r="AT18" s="1427">
        <v>10.1260725775642</v>
      </c>
      <c r="AU18" s="1427">
        <v>11.237863684790511</v>
      </c>
      <c r="AV18" s="1407">
        <v>1176.0333219999948</v>
      </c>
      <c r="AW18" s="632">
        <v>1308</v>
      </c>
      <c r="AX18" s="1427"/>
      <c r="AY18" s="1427">
        <v>7.0089491334276488</v>
      </c>
      <c r="AZ18" s="1427">
        <v>0.77982172520353155</v>
      </c>
      <c r="BA18" s="1427">
        <v>5.4787990223752141</v>
      </c>
      <c r="BB18" s="1427">
        <v>8.5390992444800826</v>
      </c>
      <c r="BC18" s="1427">
        <v>11.126086241435859</v>
      </c>
      <c r="BD18" s="1407">
        <v>1147.6831900000027</v>
      </c>
      <c r="BE18" s="632">
        <v>1195</v>
      </c>
      <c r="BF18" s="1427"/>
      <c r="BG18" s="804">
        <v>8.5599999999999987</v>
      </c>
      <c r="BH18" s="804">
        <v>0.90900000000000003</v>
      </c>
      <c r="BI18" s="804">
        <v>6.78</v>
      </c>
      <c r="BJ18" s="804">
        <v>10.34</v>
      </c>
      <c r="BK18" s="804">
        <v>10.6</v>
      </c>
      <c r="BL18" s="635">
        <v>1103.402</v>
      </c>
      <c r="BM18" s="635">
        <v>1305</v>
      </c>
      <c r="BN18" s="1428"/>
      <c r="BO18" s="1533">
        <v>8.6979593833267863</v>
      </c>
      <c r="BP18" s="1533">
        <v>0.98885257425169859</v>
      </c>
      <c r="BQ18" s="1533">
        <v>6.7580852112550538</v>
      </c>
      <c r="BR18" s="1533">
        <v>10.637833555398519</v>
      </c>
      <c r="BS18" s="1533">
        <v>11.36878813376895</v>
      </c>
      <c r="BT18" s="1577">
        <v>1003.8420870000003</v>
      </c>
      <c r="BU18" s="1577">
        <v>1156</v>
      </c>
      <c r="BV18" s="1577"/>
      <c r="BW18" s="1307">
        <v>6.8815036013825575</v>
      </c>
      <c r="BX18" s="1533">
        <v>0.7734055951213753</v>
      </c>
      <c r="BY18" s="1533">
        <v>5.364410756998236</v>
      </c>
      <c r="BZ18" s="1533">
        <v>8.3985964457668789</v>
      </c>
      <c r="CA18" s="1533">
        <v>11.238904168646965</v>
      </c>
      <c r="CB18" s="1577">
        <v>1250.5812390000053</v>
      </c>
      <c r="CC18" s="1577">
        <v>1333</v>
      </c>
      <c r="CD18" s="1577"/>
      <c r="CE18" s="1307">
        <v>8.4986146476993838</v>
      </c>
      <c r="CF18" s="1533">
        <v>0.53702182211759042</v>
      </c>
      <c r="CG18" s="1533">
        <v>7.4456674019022966</v>
      </c>
      <c r="CH18" s="1533">
        <v>9.5515618934964728</v>
      </c>
      <c r="CI18" s="1533">
        <v>6.3189336660059627</v>
      </c>
      <c r="CJ18" s="1577">
        <v>1492.2377500000025</v>
      </c>
      <c r="CK18" s="1577">
        <v>3664</v>
      </c>
      <c r="CL18" s="1605"/>
      <c r="CM18" s="1307">
        <v>7.7363924474425456</v>
      </c>
      <c r="CN18" s="1533">
        <v>0.58896800828662188</v>
      </c>
      <c r="CO18" s="1533">
        <v>6.5815922194473835</v>
      </c>
      <c r="CP18" s="1533">
        <v>8.8911926754377077</v>
      </c>
      <c r="CQ18" s="1533">
        <v>7.6129541293024721</v>
      </c>
      <c r="CR18" s="1577">
        <v>1560.1185930000133</v>
      </c>
      <c r="CS18" s="1577">
        <v>3324</v>
      </c>
      <c r="CT18" s="1605"/>
      <c r="CU18" s="1054">
        <v>6.5350611862027881</v>
      </c>
      <c r="CV18" s="992">
        <v>0.55350134553146202</v>
      </c>
      <c r="CW18" s="992">
        <v>5.4498002878226437</v>
      </c>
      <c r="CX18" s="992">
        <v>7.6203220845829325</v>
      </c>
      <c r="CY18" s="992">
        <v>8.4697194067600652</v>
      </c>
      <c r="CZ18" s="1609">
        <v>1425.6128189999938</v>
      </c>
      <c r="DA18" s="1610">
        <v>3480</v>
      </c>
      <c r="DB18" s="1577"/>
      <c r="DC18" s="891">
        <v>8.1400435203361212</v>
      </c>
      <c r="DD18" s="885">
        <v>1.0052166730578267</v>
      </c>
      <c r="DE18" s="885">
        <v>6.1681141856841881</v>
      </c>
      <c r="DF18" s="885">
        <v>10.111972854988053</v>
      </c>
      <c r="DG18" s="885">
        <v>12.349033153772611</v>
      </c>
      <c r="DH18" s="736">
        <v>745.4606949999984</v>
      </c>
      <c r="DI18" s="736">
        <v>1901</v>
      </c>
      <c r="DJ18" s="708"/>
      <c r="DK18" s="891">
        <v>8.4884961890350716</v>
      </c>
      <c r="DL18" s="885">
        <v>0.72827757154983708</v>
      </c>
      <c r="DM18" s="885">
        <v>7.0605203313553373</v>
      </c>
      <c r="DN18" s="885">
        <v>9.9164720467148069</v>
      </c>
      <c r="DO18" s="885">
        <v>8.5795829476908079</v>
      </c>
      <c r="DP18" s="885">
        <v>1437.4653800000176</v>
      </c>
      <c r="DQ18" s="1610">
        <v>3656</v>
      </c>
      <c r="DR18" s="1820"/>
      <c r="DS18" s="885">
        <v>6.2269179374473227</v>
      </c>
      <c r="DT18" s="885">
        <v>0.75002725732067421</v>
      </c>
      <c r="DU18" s="885">
        <v>4.755587851549774</v>
      </c>
      <c r="DV18" s="885">
        <v>7.6982480233448713</v>
      </c>
      <c r="DW18" s="885">
        <v>12.044919571047732</v>
      </c>
      <c r="DX18" s="736">
        <v>642.58799300000373</v>
      </c>
      <c r="DY18" s="736">
        <v>1756</v>
      </c>
      <c r="DZ18" s="1820"/>
      <c r="EA18" s="992">
        <v>-0.7</v>
      </c>
      <c r="EB18" s="992">
        <v>-2.2999999999999998</v>
      </c>
      <c r="EC18" s="992"/>
      <c r="ED18" s="992" t="s">
        <v>258</v>
      </c>
      <c r="EE18" s="992" t="s">
        <v>438</v>
      </c>
    </row>
    <row r="19" spans="1:135" s="180" customFormat="1" ht="24.95" customHeight="1">
      <c r="A19" s="628" t="s">
        <v>52</v>
      </c>
      <c r="B19" s="629"/>
      <c r="C19" s="862">
        <v>13.043353261688193</v>
      </c>
      <c r="D19" s="862">
        <v>0.8260561414962011</v>
      </c>
      <c r="E19" s="862">
        <v>11.421463892968459</v>
      </c>
      <c r="F19" s="862">
        <v>14.665242630407926</v>
      </c>
      <c r="G19" s="862">
        <v>6.3331577771687613</v>
      </c>
      <c r="H19" s="863">
        <v>1681.9936300000568</v>
      </c>
      <c r="I19" s="864">
        <v>2369</v>
      </c>
      <c r="J19" s="863"/>
      <c r="K19" s="862">
        <v>10.597532823041568</v>
      </c>
      <c r="L19" s="862">
        <v>1.8364338227757664</v>
      </c>
      <c r="M19" s="862">
        <v>6.9789810231602019</v>
      </c>
      <c r="N19" s="862">
        <v>14.216084622922933</v>
      </c>
      <c r="O19" s="862">
        <v>17.328880725737601</v>
      </c>
      <c r="P19" s="863">
        <v>481.15048899999965</v>
      </c>
      <c r="Q19" s="864">
        <v>647</v>
      </c>
      <c r="R19" s="863"/>
      <c r="S19" s="666">
        <v>8.3430246567994804</v>
      </c>
      <c r="T19" s="1427">
        <v>1.3478056960152267</v>
      </c>
      <c r="U19" s="1427">
        <v>5.6870239787963</v>
      </c>
      <c r="V19" s="1427">
        <v>10.99902533480266</v>
      </c>
      <c r="W19" s="1427">
        <v>16.154880891030075</v>
      </c>
      <c r="X19" s="1407">
        <v>539.23835599999802</v>
      </c>
      <c r="Y19" s="632">
        <v>704</v>
      </c>
      <c r="Z19" s="1407"/>
      <c r="AA19" s="1427">
        <v>9.4303488717260908</v>
      </c>
      <c r="AB19" s="1427">
        <v>0.90432531503832092</v>
      </c>
      <c r="AC19" s="1427">
        <v>7.6546573498018091</v>
      </c>
      <c r="AD19" s="1427">
        <v>11.206040393650373</v>
      </c>
      <c r="AE19" s="1427">
        <v>9.5895213139956397</v>
      </c>
      <c r="AF19" s="1407">
        <v>1077.1652499999932</v>
      </c>
      <c r="AG19" s="632">
        <v>1137</v>
      </c>
      <c r="AH19" s="1427"/>
      <c r="AI19" s="1427">
        <v>8.5621491031386299</v>
      </c>
      <c r="AJ19" s="1427">
        <v>0.73311263590149389</v>
      </c>
      <c r="AK19" s="1427">
        <v>7.1236581525075557</v>
      </c>
      <c r="AL19" s="1427">
        <v>10.000640053769702</v>
      </c>
      <c r="AM19" s="1427">
        <v>8.5622502840175549</v>
      </c>
      <c r="AN19" s="1407">
        <v>1746.4341159999897</v>
      </c>
      <c r="AO19" s="632">
        <v>2264</v>
      </c>
      <c r="AP19" s="1427"/>
      <c r="AQ19" s="1427">
        <v>10.923208090656509</v>
      </c>
      <c r="AR19" s="1427">
        <v>0.86365977911548475</v>
      </c>
      <c r="AS19" s="1427">
        <v>9.228556245751772</v>
      </c>
      <c r="AT19" s="1427">
        <v>12.617859935561249</v>
      </c>
      <c r="AU19" s="1427">
        <v>7.9066495112753712</v>
      </c>
      <c r="AV19" s="1407">
        <v>1595.8821580000026</v>
      </c>
      <c r="AW19" s="632">
        <v>2107</v>
      </c>
      <c r="AX19" s="1427"/>
      <c r="AY19" s="1427">
        <v>9.2846499696205314</v>
      </c>
      <c r="AZ19" s="1427">
        <v>0.7504740021400842</v>
      </c>
      <c r="BA19" s="1427">
        <v>7.8120853556802095</v>
      </c>
      <c r="BB19" s="1427">
        <v>10.757214583560854</v>
      </c>
      <c r="BC19" s="1427">
        <v>8.0829541727005623</v>
      </c>
      <c r="BD19" s="1407">
        <v>1493.8815189999973</v>
      </c>
      <c r="BE19" s="632">
        <v>2037</v>
      </c>
      <c r="BF19" s="1427"/>
      <c r="BG19" s="804">
        <v>9.7100000000000009</v>
      </c>
      <c r="BH19" s="804">
        <v>0.83599999999999997</v>
      </c>
      <c r="BI19" s="804">
        <v>8.07</v>
      </c>
      <c r="BJ19" s="804">
        <v>11.35</v>
      </c>
      <c r="BK19" s="804">
        <v>8.6</v>
      </c>
      <c r="BL19" s="635">
        <v>1677.8050000000001</v>
      </c>
      <c r="BM19" s="635">
        <v>2072</v>
      </c>
      <c r="BN19" s="1428"/>
      <c r="BO19" s="1533">
        <v>9.7527950205111367</v>
      </c>
      <c r="BP19" s="1533">
        <v>0.77438036677730615</v>
      </c>
      <c r="BQ19" s="1533">
        <v>8.2336601039564599</v>
      </c>
      <c r="BR19" s="1533">
        <v>11.271929937065815</v>
      </c>
      <c r="BS19" s="1533">
        <v>7.9400865613263081</v>
      </c>
      <c r="BT19" s="1577">
        <v>1265.7048439999969</v>
      </c>
      <c r="BU19" s="1577">
        <v>1906</v>
      </c>
      <c r="BV19" s="1577"/>
      <c r="BW19" s="1307">
        <v>8.7216213618664753</v>
      </c>
      <c r="BX19" s="1533">
        <v>0.76361595483827538</v>
      </c>
      <c r="BY19" s="1533">
        <v>7.2237316281349235</v>
      </c>
      <c r="BZ19" s="1533">
        <v>10.219511095598026</v>
      </c>
      <c r="CA19" s="1533">
        <v>8.7554357516256296</v>
      </c>
      <c r="CB19" s="1577">
        <v>1303.3378690000084</v>
      </c>
      <c r="CC19" s="1577">
        <v>1947</v>
      </c>
      <c r="CD19" s="1577"/>
      <c r="CE19" s="1307">
        <v>8.8208738114694949</v>
      </c>
      <c r="CF19" s="1533">
        <v>0.57103234855561613</v>
      </c>
      <c r="CG19" s="1533">
        <v>7.7012415844181694</v>
      </c>
      <c r="CH19" s="1533">
        <v>9.9405060385208213</v>
      </c>
      <c r="CI19" s="1533">
        <v>6.4736483114985877</v>
      </c>
      <c r="CJ19" s="1577">
        <v>1481.5250030000034</v>
      </c>
      <c r="CK19" s="1577">
        <v>3672</v>
      </c>
      <c r="CL19" s="1605"/>
      <c r="CM19" s="1307">
        <v>8.4369916856367233</v>
      </c>
      <c r="CN19" s="1533">
        <v>0.58502947712048814</v>
      </c>
      <c r="CO19" s="1533">
        <v>7.2899138069451306</v>
      </c>
      <c r="CP19" s="1533">
        <v>9.5840695643283151</v>
      </c>
      <c r="CQ19" s="1533">
        <v>6.9341004343580437</v>
      </c>
      <c r="CR19" s="1577">
        <v>1589.0394230000015</v>
      </c>
      <c r="CS19" s="1577">
        <v>3214</v>
      </c>
      <c r="CT19" s="1605"/>
      <c r="CU19" s="1054">
        <v>8.9268760297534708</v>
      </c>
      <c r="CV19" s="992">
        <v>0.68809663198793114</v>
      </c>
      <c r="CW19" s="992">
        <v>7.5777115244955038</v>
      </c>
      <c r="CX19" s="992">
        <v>10.276040535011438</v>
      </c>
      <c r="CY19" s="992">
        <v>7.7081459369939749</v>
      </c>
      <c r="CZ19" s="1609">
        <v>1412.4910839999893</v>
      </c>
      <c r="DA19" s="1610">
        <v>2940</v>
      </c>
      <c r="DB19" s="1577"/>
      <c r="DC19" s="891">
        <v>8.9820964232777794</v>
      </c>
      <c r="DD19" s="885">
        <v>0.92712415672841475</v>
      </c>
      <c r="DE19" s="885">
        <v>7.1633608506217668</v>
      </c>
      <c r="DF19" s="885">
        <v>10.800831995933791</v>
      </c>
      <c r="DG19" s="885">
        <v>10.321912758871111</v>
      </c>
      <c r="DH19" s="736">
        <v>652.51944800000126</v>
      </c>
      <c r="DI19" s="736">
        <v>1846</v>
      </c>
      <c r="DJ19" s="708"/>
      <c r="DK19" s="891">
        <v>8.0612733827864016</v>
      </c>
      <c r="DL19" s="885">
        <v>0.57901133070190247</v>
      </c>
      <c r="DM19" s="885">
        <v>6.9259724565120928</v>
      </c>
      <c r="DN19" s="885">
        <v>9.1965743090607113</v>
      </c>
      <c r="DO19" s="885">
        <v>7.1826286395185566</v>
      </c>
      <c r="DP19" s="885">
        <v>1344.3603119999964</v>
      </c>
      <c r="DQ19" s="1610">
        <v>3810</v>
      </c>
      <c r="DR19" s="1820"/>
      <c r="DS19" s="885">
        <v>8.8321457563087815</v>
      </c>
      <c r="DT19" s="885">
        <v>1.175346174475558</v>
      </c>
      <c r="DU19" s="885">
        <v>6.5264666346883979</v>
      </c>
      <c r="DV19" s="885">
        <v>11.137824877929166</v>
      </c>
      <c r="DW19" s="885">
        <v>13.307594857523844</v>
      </c>
      <c r="DX19" s="736">
        <v>612.40519000000256</v>
      </c>
      <c r="DY19" s="736">
        <v>1546</v>
      </c>
      <c r="DZ19" s="1820"/>
      <c r="EA19" s="992">
        <v>0.1</v>
      </c>
      <c r="EB19" s="992">
        <v>0.7</v>
      </c>
      <c r="EC19" s="992"/>
      <c r="ED19" s="992" t="s">
        <v>258</v>
      </c>
      <c r="EE19" s="992" t="s">
        <v>258</v>
      </c>
    </row>
    <row r="20" spans="1:135" s="180" customFormat="1" ht="24.95" customHeight="1">
      <c r="A20" s="637" t="s">
        <v>12</v>
      </c>
      <c r="B20" s="629"/>
      <c r="C20" s="868">
        <v>10.052847069587752</v>
      </c>
      <c r="D20" s="868">
        <v>0.81319657960934966</v>
      </c>
      <c r="E20" s="868">
        <v>8.4562063318786187</v>
      </c>
      <c r="F20" s="868">
        <v>11.649487807296884</v>
      </c>
      <c r="G20" s="868">
        <v>8.0892166565376531</v>
      </c>
      <c r="H20" s="869">
        <v>1097.2502440000148</v>
      </c>
      <c r="I20" s="870">
        <v>2298</v>
      </c>
      <c r="J20" s="863"/>
      <c r="K20" s="868">
        <v>9.941634397460648</v>
      </c>
      <c r="L20" s="868">
        <v>1.7863647734561814</v>
      </c>
      <c r="M20" s="868">
        <v>6.4217398136938737</v>
      </c>
      <c r="N20" s="868">
        <v>13.461528981227422</v>
      </c>
      <c r="O20" s="868">
        <v>17.96852209645192</v>
      </c>
      <c r="P20" s="869">
        <v>276.48133999999868</v>
      </c>
      <c r="Q20" s="870">
        <v>549</v>
      </c>
      <c r="R20" s="869"/>
      <c r="S20" s="670">
        <v>8.7641132709593847</v>
      </c>
      <c r="T20" s="1408">
        <v>1.7405178486911799</v>
      </c>
      <c r="U20" s="1408">
        <v>5.3342297203350491</v>
      </c>
      <c r="V20" s="1408">
        <v>12.193996821583722</v>
      </c>
      <c r="W20" s="1408">
        <v>19.859600108758634</v>
      </c>
      <c r="X20" s="640">
        <v>255.1209609999984</v>
      </c>
      <c r="Y20" s="641">
        <v>537</v>
      </c>
      <c r="Z20" s="640"/>
      <c r="AA20" s="1408">
        <v>7.7462728721610503</v>
      </c>
      <c r="AB20" s="1408">
        <v>1.1300420560922702</v>
      </c>
      <c r="AC20" s="1408">
        <v>5.5273743573761385</v>
      </c>
      <c r="AD20" s="1408">
        <v>9.9651713869459613</v>
      </c>
      <c r="AE20" s="1408">
        <v>14.588203575341025</v>
      </c>
      <c r="AF20" s="640">
        <v>784.79351300001645</v>
      </c>
      <c r="AG20" s="641">
        <v>1674</v>
      </c>
      <c r="AH20" s="1408"/>
      <c r="AI20" s="1408">
        <v>8.6014751502843954</v>
      </c>
      <c r="AJ20" s="1408">
        <v>0.7671024615538613</v>
      </c>
      <c r="AK20" s="1408">
        <v>7.0962904145239287</v>
      </c>
      <c r="AL20" s="1408">
        <v>10.106659886044863</v>
      </c>
      <c r="AM20" s="1408">
        <v>8.9182663223586491</v>
      </c>
      <c r="AN20" s="640">
        <v>1187.8153829999962</v>
      </c>
      <c r="AO20" s="641">
        <v>2374</v>
      </c>
      <c r="AP20" s="1427"/>
      <c r="AQ20" s="1408">
        <v>8.593450933036836</v>
      </c>
      <c r="AR20" s="1408">
        <v>0.86638789477236355</v>
      </c>
      <c r="AS20" s="1408">
        <v>6.8934460471050185</v>
      </c>
      <c r="AT20" s="1408">
        <v>10.293455818968654</v>
      </c>
      <c r="AU20" s="1408">
        <v>10.081955451000534</v>
      </c>
      <c r="AV20" s="640">
        <v>1062.0296050000004</v>
      </c>
      <c r="AW20" s="641">
        <v>2094</v>
      </c>
      <c r="AX20" s="1427"/>
      <c r="AY20" s="1408">
        <v>7.243700401245758</v>
      </c>
      <c r="AZ20" s="1408">
        <v>0.73346647466771697</v>
      </c>
      <c r="BA20" s="1408">
        <v>5.8045076070553625</v>
      </c>
      <c r="BB20" s="1408">
        <v>8.6828931954361526</v>
      </c>
      <c r="BC20" s="1408">
        <v>10.125577177951435</v>
      </c>
      <c r="BD20" s="640">
        <v>1100.6468459999901</v>
      </c>
      <c r="BE20" s="641">
        <v>2216</v>
      </c>
      <c r="BF20" s="1427"/>
      <c r="BG20" s="809">
        <v>8.64</v>
      </c>
      <c r="BH20" s="809">
        <v>0.72599999999999998</v>
      </c>
      <c r="BI20" s="809">
        <v>7.21</v>
      </c>
      <c r="BJ20" s="809">
        <v>10.059999999999999</v>
      </c>
      <c r="BK20" s="809">
        <v>8.4</v>
      </c>
      <c r="BL20" s="643">
        <v>1358.569</v>
      </c>
      <c r="BM20" s="643">
        <v>2457</v>
      </c>
      <c r="BN20" s="1410"/>
      <c r="BO20" s="1532">
        <v>9.1861053809682698</v>
      </c>
      <c r="BP20" s="1532">
        <v>0.78359055805209965</v>
      </c>
      <c r="BQ20" s="1532">
        <v>7.6489024402823587</v>
      </c>
      <c r="BR20" s="1532">
        <v>10.72330832165418</v>
      </c>
      <c r="BS20" s="1532">
        <v>8.5301716620357855</v>
      </c>
      <c r="BT20" s="1604">
        <v>1199.4872519999947</v>
      </c>
      <c r="BU20" s="1604">
        <v>2200</v>
      </c>
      <c r="BV20" s="1604"/>
      <c r="BW20" s="1306">
        <v>7.4904049339936964</v>
      </c>
      <c r="BX20" s="1532">
        <v>0.73198020351063631</v>
      </c>
      <c r="BY20" s="1532">
        <v>6.0545710895246883</v>
      </c>
      <c r="BZ20" s="1532">
        <v>8.9262387784627037</v>
      </c>
      <c r="CA20" s="1532">
        <v>9.772238082732903</v>
      </c>
      <c r="CB20" s="1604">
        <v>1247.6474879999946</v>
      </c>
      <c r="CC20" s="1604">
        <v>2164</v>
      </c>
      <c r="CD20" s="1604"/>
      <c r="CE20" s="1306">
        <v>7.9965653209316869</v>
      </c>
      <c r="CF20" s="1532">
        <v>0.50684820193537117</v>
      </c>
      <c r="CG20" s="1532">
        <v>7.0027799731396261</v>
      </c>
      <c r="CH20" s="1532">
        <v>8.9903506687237478</v>
      </c>
      <c r="CI20" s="1532">
        <v>6.3383237876973642</v>
      </c>
      <c r="CJ20" s="1604">
        <v>1895.1057350000322</v>
      </c>
      <c r="CK20" s="1604">
        <v>5567</v>
      </c>
      <c r="CL20" s="1605"/>
      <c r="CM20" s="1306">
        <v>7.9656654716939181</v>
      </c>
      <c r="CN20" s="1532">
        <v>0.4968591430124723</v>
      </c>
      <c r="CO20" s="1532">
        <v>6.991464762046788</v>
      </c>
      <c r="CP20" s="1532">
        <v>8.9398661813410474</v>
      </c>
      <c r="CQ20" s="1532">
        <v>6.2375095311002804</v>
      </c>
      <c r="CR20" s="1604">
        <v>1952.7663639999882</v>
      </c>
      <c r="CS20" s="1604">
        <v>4924</v>
      </c>
      <c r="CT20" s="1605"/>
      <c r="CU20" s="1059">
        <v>8.1072555407661788</v>
      </c>
      <c r="CV20" s="1606">
        <v>0.70562160785548012</v>
      </c>
      <c r="CW20" s="1606">
        <v>6.7237294730519457</v>
      </c>
      <c r="CX20" s="1606">
        <v>9.4907816084804111</v>
      </c>
      <c r="CY20" s="1606">
        <v>8.7035816782555155</v>
      </c>
      <c r="CZ20" s="1607">
        <v>1711.0735229999921</v>
      </c>
      <c r="DA20" s="1608">
        <v>5228</v>
      </c>
      <c r="DB20" s="1604"/>
      <c r="DC20" s="892">
        <v>7.6182593240609071</v>
      </c>
      <c r="DD20" s="886">
        <v>0.63822572926784416</v>
      </c>
      <c r="DE20" s="886">
        <v>6.366254585774513</v>
      </c>
      <c r="DF20" s="886">
        <v>8.8702640623473012</v>
      </c>
      <c r="DG20" s="886">
        <v>8.3775794721521564</v>
      </c>
      <c r="DH20" s="743">
        <v>829.4610660000003</v>
      </c>
      <c r="DI20" s="743">
        <v>2588</v>
      </c>
      <c r="DJ20" s="703"/>
      <c r="DK20" s="892">
        <v>7.7551419639834878</v>
      </c>
      <c r="DL20" s="886">
        <v>0.49489961912330899</v>
      </c>
      <c r="DM20" s="886">
        <v>6.7847637240233407</v>
      </c>
      <c r="DN20" s="886">
        <v>8.7255202039436348</v>
      </c>
      <c r="DO20" s="886">
        <v>6.3815674996244685</v>
      </c>
      <c r="DP20" s="886">
        <v>1682.2926079999959</v>
      </c>
      <c r="DQ20" s="1608">
        <v>5190</v>
      </c>
      <c r="DR20" s="1821"/>
      <c r="DS20" s="886">
        <v>6.8510210265149754</v>
      </c>
      <c r="DT20" s="886">
        <v>0.75575902377623283</v>
      </c>
      <c r="DU20" s="886">
        <v>5.3684469220179851</v>
      </c>
      <c r="DV20" s="886">
        <v>8.3335951310119665</v>
      </c>
      <c r="DW20" s="886">
        <v>11.03133417415123</v>
      </c>
      <c r="DX20" s="743">
        <v>773.39583099999663</v>
      </c>
      <c r="DY20" s="743">
        <v>2457</v>
      </c>
      <c r="DZ20" s="1821"/>
      <c r="EA20" s="1606">
        <v>-0.6</v>
      </c>
      <c r="EB20" s="1606">
        <v>-0.9</v>
      </c>
      <c r="EC20" s="1606"/>
      <c r="ED20" s="1606" t="s">
        <v>258</v>
      </c>
      <c r="EE20" s="1606" t="s">
        <v>258</v>
      </c>
    </row>
    <row r="21" spans="1:135" s="180" customFormat="1" ht="24.95" customHeight="1">
      <c r="A21" s="628" t="s">
        <v>51</v>
      </c>
      <c r="B21" s="629"/>
      <c r="C21" s="862">
        <v>10.699007388112822</v>
      </c>
      <c r="D21" s="862">
        <v>1.1686667299144748</v>
      </c>
      <c r="E21" s="862">
        <v>8.404431935418291</v>
      </c>
      <c r="F21" s="862">
        <v>12.993582840807353</v>
      </c>
      <c r="G21" s="862">
        <v>10.923132282466943</v>
      </c>
      <c r="H21" s="863">
        <v>524.11219999999378</v>
      </c>
      <c r="I21" s="864">
        <v>1155</v>
      </c>
      <c r="J21" s="863"/>
      <c r="K21" s="862">
        <v>8.4848986165433598</v>
      </c>
      <c r="L21" s="862">
        <v>2.2872093028746434</v>
      </c>
      <c r="M21" s="862">
        <v>3.9781283550848214</v>
      </c>
      <c r="N21" s="862">
        <v>12.991668878001899</v>
      </c>
      <c r="O21" s="862">
        <v>26.956236087667286</v>
      </c>
      <c r="P21" s="863">
        <v>156.75077099999945</v>
      </c>
      <c r="Q21" s="864">
        <v>323</v>
      </c>
      <c r="R21" s="863"/>
      <c r="S21" s="666">
        <v>7.6919010250221476</v>
      </c>
      <c r="T21" s="1427">
        <v>2.2877759704241898</v>
      </c>
      <c r="U21" s="1427">
        <v>3.1835846211587042</v>
      </c>
      <c r="V21" s="1427">
        <v>12.200217428885592</v>
      </c>
      <c r="W21" s="1427">
        <v>29.742660013200084</v>
      </c>
      <c r="X21" s="1407">
        <v>127.20661600000017</v>
      </c>
      <c r="Y21" s="632">
        <v>277</v>
      </c>
      <c r="Z21" s="1407"/>
      <c r="AA21" s="1427">
        <v>8.3671916754596971</v>
      </c>
      <c r="AB21" s="1427">
        <v>1.4029118933694842</v>
      </c>
      <c r="AC21" s="1427">
        <v>5.6124985206436415</v>
      </c>
      <c r="AD21" s="1427">
        <v>11.121884830275752</v>
      </c>
      <c r="AE21" s="1427">
        <v>16.766819116671037</v>
      </c>
      <c r="AF21" s="1407">
        <v>415.91227200000787</v>
      </c>
      <c r="AG21" s="632">
        <v>961</v>
      </c>
      <c r="AH21" s="1427"/>
      <c r="AI21" s="1427">
        <v>8.4607766062590866</v>
      </c>
      <c r="AJ21" s="1427">
        <v>1.1532745227151688</v>
      </c>
      <c r="AK21" s="1427">
        <v>6.1978569902588365</v>
      </c>
      <c r="AL21" s="1427">
        <v>10.723696222259337</v>
      </c>
      <c r="AM21" s="1427">
        <v>13.630835281267242</v>
      </c>
      <c r="AN21" s="1407">
        <v>649.36015399999974</v>
      </c>
      <c r="AO21" s="632">
        <v>1285</v>
      </c>
      <c r="AP21" s="1427"/>
      <c r="AQ21" s="1427">
        <v>8.5459769821488134</v>
      </c>
      <c r="AR21" s="1427">
        <v>1.1667341194310148</v>
      </c>
      <c r="AS21" s="1427">
        <v>6.2566401670987624</v>
      </c>
      <c r="AT21" s="1427">
        <v>10.835313797198864</v>
      </c>
      <c r="AU21" s="1427">
        <v>13.652436952125388</v>
      </c>
      <c r="AV21" s="1407">
        <v>545.81750100000136</v>
      </c>
      <c r="AW21" s="632">
        <v>1089</v>
      </c>
      <c r="AX21" s="1427"/>
      <c r="AY21" s="634">
        <v>7.6828873171179701</v>
      </c>
      <c r="AZ21" s="1427">
        <v>1.1697911167147388</v>
      </c>
      <c r="BA21" s="1427">
        <v>5.3875473063199442</v>
      </c>
      <c r="BB21" s="1427">
        <v>9.9782273279159952</v>
      </c>
      <c r="BC21" s="1427">
        <v>15.225930934954214</v>
      </c>
      <c r="BD21" s="1407">
        <v>554.73211100000265</v>
      </c>
      <c r="BE21" s="632">
        <v>1139</v>
      </c>
      <c r="BF21" s="1427"/>
      <c r="BG21" s="804">
        <v>9.51</v>
      </c>
      <c r="BH21" s="804">
        <v>0.98799999999999999</v>
      </c>
      <c r="BI21" s="804">
        <v>7.57</v>
      </c>
      <c r="BJ21" s="804">
        <v>11.450000000000001</v>
      </c>
      <c r="BK21" s="804">
        <v>10.4</v>
      </c>
      <c r="BL21" s="635">
        <v>734.65599999999995</v>
      </c>
      <c r="BM21" s="635">
        <v>1353</v>
      </c>
      <c r="BN21" s="1428"/>
      <c r="BO21" s="1533">
        <v>9.6825877662936648</v>
      </c>
      <c r="BP21" s="1533">
        <v>1.2240776674547504</v>
      </c>
      <c r="BQ21" s="1533">
        <v>7.2812625197045078</v>
      </c>
      <c r="BR21" s="1533">
        <v>12.083913012882823</v>
      </c>
      <c r="BS21" s="1533">
        <v>12.642050833930185</v>
      </c>
      <c r="BT21" s="1577">
        <v>648.68624500000249</v>
      </c>
      <c r="BU21" s="1577">
        <v>1189</v>
      </c>
      <c r="BV21" s="1577"/>
      <c r="BW21" s="1307">
        <v>7.1719799003140974</v>
      </c>
      <c r="BX21" s="1533">
        <v>0.94739119943311989</v>
      </c>
      <c r="BY21" s="1533">
        <v>5.3136012972124433</v>
      </c>
      <c r="BZ21" s="1533">
        <v>9.0303585034157514</v>
      </c>
      <c r="CA21" s="1533">
        <v>13.209618718976454</v>
      </c>
      <c r="CB21" s="1577">
        <v>707.40627699999618</v>
      </c>
      <c r="CC21" s="1577">
        <v>1208</v>
      </c>
      <c r="CD21" s="1577"/>
      <c r="CE21" s="1307">
        <v>8.0725344167631423</v>
      </c>
      <c r="CF21" s="1533">
        <v>0.61132388494800105</v>
      </c>
      <c r="CG21" s="1533">
        <v>6.8739019321319583</v>
      </c>
      <c r="CH21" s="1533">
        <v>9.2711669013943272</v>
      </c>
      <c r="CI21" s="1533">
        <v>7.572886696878582</v>
      </c>
      <c r="CJ21" s="1577">
        <v>1093.1466680000058</v>
      </c>
      <c r="CK21" s="1577">
        <v>3518</v>
      </c>
      <c r="CL21" s="1605"/>
      <c r="CM21" s="1307">
        <v>7.9159454745651665</v>
      </c>
      <c r="CN21" s="1533">
        <v>0.59616900231851966</v>
      </c>
      <c r="CO21" s="1533">
        <v>6.7470261273091499</v>
      </c>
      <c r="CP21" s="1533">
        <v>9.0848648218211849</v>
      </c>
      <c r="CQ21" s="1533">
        <v>7.5312418994557051</v>
      </c>
      <c r="CR21" s="1577">
        <v>1166.976405999997</v>
      </c>
      <c r="CS21" s="1577">
        <v>3194</v>
      </c>
      <c r="CT21" s="1605"/>
      <c r="CU21" s="1054">
        <v>7.428441063169287</v>
      </c>
      <c r="CV21" s="992">
        <v>0.60770565525018194</v>
      </c>
      <c r="CW21" s="992">
        <v>6.2369007160825998</v>
      </c>
      <c r="CX21" s="992">
        <v>8.619981410255976</v>
      </c>
      <c r="CY21" s="992">
        <v>8.1807966177887259</v>
      </c>
      <c r="CZ21" s="1609">
        <v>992.52889499999424</v>
      </c>
      <c r="DA21" s="1610">
        <v>3441</v>
      </c>
      <c r="DB21" s="1577"/>
      <c r="DC21" s="891">
        <v>7.0990999204255223</v>
      </c>
      <c r="DD21" s="885">
        <v>0.73302642331885415</v>
      </c>
      <c r="DE21" s="885">
        <v>5.6611250579310948</v>
      </c>
      <c r="DF21" s="885">
        <v>8.5370747829199498</v>
      </c>
      <c r="DG21" s="885">
        <v>10.325624819137866</v>
      </c>
      <c r="DH21" s="736">
        <v>479.99700500000171</v>
      </c>
      <c r="DI21" s="736">
        <v>1628</v>
      </c>
      <c r="DJ21" s="708"/>
      <c r="DK21" s="891">
        <v>7.2125242120632791</v>
      </c>
      <c r="DL21" s="885">
        <v>0.56357900865520061</v>
      </c>
      <c r="DM21" s="885">
        <v>6.1074823301032586</v>
      </c>
      <c r="DN21" s="885">
        <v>8.3175660940232987</v>
      </c>
      <c r="DO21" s="885">
        <v>7.8138941663805959</v>
      </c>
      <c r="DP21" s="885">
        <v>957.58206100000677</v>
      </c>
      <c r="DQ21" s="1610">
        <v>3269</v>
      </c>
      <c r="DR21" s="1820"/>
      <c r="DS21" s="885">
        <v>6.8884193241386216</v>
      </c>
      <c r="DT21" s="885">
        <v>0.90826335128240587</v>
      </c>
      <c r="DU21" s="885">
        <v>5.1066771519490333</v>
      </c>
      <c r="DV21" s="885">
        <v>8.6701614963282108</v>
      </c>
      <c r="DW21" s="885">
        <v>13.185366751696433</v>
      </c>
      <c r="DX21" s="736">
        <v>439.2947580000004</v>
      </c>
      <c r="DY21" s="736">
        <v>1558</v>
      </c>
      <c r="DZ21" s="1820"/>
      <c r="EA21" s="992">
        <v>-0.3</v>
      </c>
      <c r="EB21" s="992">
        <v>-0.3</v>
      </c>
      <c r="EC21" s="992"/>
      <c r="ED21" s="992" t="s">
        <v>258</v>
      </c>
      <c r="EE21" s="992" t="s">
        <v>258</v>
      </c>
    </row>
    <row r="22" spans="1:135" s="180" customFormat="1" ht="24.95" customHeight="1">
      <c r="A22" s="644" t="s">
        <v>53</v>
      </c>
      <c r="B22" s="609"/>
      <c r="C22" s="855">
        <v>9.4619588714651943</v>
      </c>
      <c r="D22" s="855">
        <v>1.1349806386435504</v>
      </c>
      <c r="E22" s="855">
        <v>7.2335231283636166</v>
      </c>
      <c r="F22" s="855">
        <v>11.69039461456677</v>
      </c>
      <c r="G22" s="855">
        <v>11.995197337692479</v>
      </c>
      <c r="H22" s="857">
        <v>573.1380439999989</v>
      </c>
      <c r="I22" s="856">
        <v>1143</v>
      </c>
      <c r="J22" s="857"/>
      <c r="K22" s="855">
        <v>11.848786920907457</v>
      </c>
      <c r="L22" s="855">
        <v>2.6489246352302502</v>
      </c>
      <c r="M22" s="855">
        <v>6.6292843787061848</v>
      </c>
      <c r="N22" s="855">
        <v>17.06828946310873</v>
      </c>
      <c r="O22" s="855">
        <v>22.356082972140904</v>
      </c>
      <c r="P22" s="857">
        <v>119.73056899999935</v>
      </c>
      <c r="Q22" s="856">
        <v>226</v>
      </c>
      <c r="R22" s="857"/>
      <c r="S22" s="673">
        <v>9.830393143161567</v>
      </c>
      <c r="T22" s="1421">
        <v>2.5009068047854699</v>
      </c>
      <c r="U22" s="1421">
        <v>4.902078780956991</v>
      </c>
      <c r="V22" s="1421">
        <v>14.758707505366143</v>
      </c>
      <c r="W22" s="1421">
        <v>25.440557344598218</v>
      </c>
      <c r="X22" s="1402">
        <v>127.9143449999997</v>
      </c>
      <c r="Y22" s="597">
        <v>260</v>
      </c>
      <c r="Z22" s="1402"/>
      <c r="AA22" s="1421">
        <v>7.0461891554956981</v>
      </c>
      <c r="AB22" s="1421">
        <v>1.8282577737946555</v>
      </c>
      <c r="AC22" s="1421">
        <v>3.4563064276393365</v>
      </c>
      <c r="AD22" s="1421">
        <v>10.636071883352059</v>
      </c>
      <c r="AE22" s="1421">
        <v>25.946759779627826</v>
      </c>
      <c r="AF22" s="1402">
        <v>368.88124100000095</v>
      </c>
      <c r="AG22" s="597">
        <v>713</v>
      </c>
      <c r="AH22" s="1421"/>
      <c r="AI22" s="1421">
        <v>8.7711531908997635</v>
      </c>
      <c r="AJ22" s="1421">
        <v>0.96162624526519913</v>
      </c>
      <c r="AK22" s="1421">
        <v>6.8842799002732544</v>
      </c>
      <c r="AL22" s="1421">
        <v>10.658026481526273</v>
      </c>
      <c r="AM22" s="1421">
        <v>10.963509863935615</v>
      </c>
      <c r="AN22" s="1402">
        <v>538.45522899999855</v>
      </c>
      <c r="AO22" s="597">
        <v>1089</v>
      </c>
      <c r="AP22" s="1421"/>
      <c r="AQ22" s="1421">
        <v>8.6436475732075717</v>
      </c>
      <c r="AR22" s="1421">
        <v>1.2867515448837443</v>
      </c>
      <c r="AS22" s="1421">
        <v>6.118815536100886</v>
      </c>
      <c r="AT22" s="1421">
        <v>11.168479610314257</v>
      </c>
      <c r="AU22" s="1421">
        <v>14.88667294664171</v>
      </c>
      <c r="AV22" s="1402">
        <v>516.21210400000257</v>
      </c>
      <c r="AW22" s="597">
        <v>1005</v>
      </c>
      <c r="AX22" s="1421"/>
      <c r="AY22" s="1421">
        <v>6.7974199304219471</v>
      </c>
      <c r="AZ22" s="1421">
        <v>0.86864788943938309</v>
      </c>
      <c r="BA22" s="1421">
        <v>5.0929769512984464</v>
      </c>
      <c r="BB22" s="1421">
        <v>8.5018629095454461</v>
      </c>
      <c r="BC22" s="1421">
        <v>12.779082333161989</v>
      </c>
      <c r="BD22" s="1402">
        <v>545.91473499999779</v>
      </c>
      <c r="BE22" s="597">
        <v>1077</v>
      </c>
      <c r="BF22" s="1421"/>
      <c r="BG22" s="780">
        <v>7.61</v>
      </c>
      <c r="BH22" s="780">
        <v>1.0580000000000001</v>
      </c>
      <c r="BI22" s="780">
        <v>5.54</v>
      </c>
      <c r="BJ22" s="780">
        <v>9.69</v>
      </c>
      <c r="BK22" s="780">
        <v>13.900000000000002</v>
      </c>
      <c r="BL22" s="599">
        <v>623.91300000000001</v>
      </c>
      <c r="BM22" s="599">
        <v>1104</v>
      </c>
      <c r="BN22" s="1424"/>
      <c r="BO22" s="1513">
        <v>8.6013909556995571</v>
      </c>
      <c r="BP22" s="1513">
        <v>0.90556894795639986</v>
      </c>
      <c r="BQ22" s="1513">
        <v>6.8248978171746923</v>
      </c>
      <c r="BR22" s="1513">
        <v>10.377884094224422</v>
      </c>
      <c r="BS22" s="1513">
        <v>10.528168672025549</v>
      </c>
      <c r="BT22" s="1547">
        <v>550.80100699999934</v>
      </c>
      <c r="BU22" s="1547">
        <v>1011</v>
      </c>
      <c r="BV22" s="1547"/>
      <c r="BW22" s="1303">
        <v>7.9073591814527084</v>
      </c>
      <c r="BX22" s="1513">
        <v>1.1434135212434557</v>
      </c>
      <c r="BY22" s="1513">
        <v>5.6644681522269691</v>
      </c>
      <c r="BZ22" s="1513">
        <v>10.150250210678447</v>
      </c>
      <c r="CA22" s="1513">
        <v>14.460118669269711</v>
      </c>
      <c r="CB22" s="1547">
        <v>540.24121100000241</v>
      </c>
      <c r="CC22" s="1547">
        <v>956</v>
      </c>
      <c r="CD22" s="1547"/>
      <c r="CE22" s="1303">
        <v>7.8930122003346943</v>
      </c>
      <c r="CF22" s="1513">
        <v>0.86070577809574267</v>
      </c>
      <c r="CG22" s="1513">
        <v>6.2054126631056343</v>
      </c>
      <c r="CH22" s="1513">
        <v>9.5806117375637534</v>
      </c>
      <c r="CI22" s="1513">
        <v>10.904655361602575</v>
      </c>
      <c r="CJ22" s="1547">
        <v>801.95906699999682</v>
      </c>
      <c r="CK22" s="1547">
        <v>2049</v>
      </c>
      <c r="CL22" s="1598"/>
      <c r="CM22" s="1303">
        <v>8.0395046229389386</v>
      </c>
      <c r="CN22" s="1513">
        <v>0.86038007794249693</v>
      </c>
      <c r="CO22" s="1513">
        <v>6.3525418402558929</v>
      </c>
      <c r="CP22" s="1513">
        <v>9.7264674056219853</v>
      </c>
      <c r="CQ22" s="1513">
        <v>10.701904138317099</v>
      </c>
      <c r="CR22" s="1547">
        <v>785.78995800000041</v>
      </c>
      <c r="CS22" s="1547">
        <v>1730</v>
      </c>
      <c r="CT22" s="1598"/>
      <c r="CU22" s="1055" t="s">
        <v>180</v>
      </c>
      <c r="CV22" s="1016">
        <v>1.4441711209365649</v>
      </c>
      <c r="CW22" s="1016">
        <v>6.2132904797541766</v>
      </c>
      <c r="CX22" s="1016">
        <v>11.876519524364291</v>
      </c>
      <c r="CY22" s="1016">
        <v>15.966680917132614</v>
      </c>
      <c r="CZ22" s="1599">
        <v>718.54462800000067</v>
      </c>
      <c r="DA22" s="1600">
        <v>1787</v>
      </c>
      <c r="DB22" s="1547"/>
      <c r="DC22" s="888">
        <v>8.3313368237886305</v>
      </c>
      <c r="DD22" s="882">
        <v>1.1395645721722913</v>
      </c>
      <c r="DE22" s="882">
        <v>6.0958577784989085</v>
      </c>
      <c r="DF22" s="882">
        <v>10.566815869078352</v>
      </c>
      <c r="DG22" s="882">
        <v>13.67805186940072</v>
      </c>
      <c r="DH22" s="708">
        <v>349.46406099999808</v>
      </c>
      <c r="DI22" s="708">
        <v>960</v>
      </c>
      <c r="DJ22" s="708"/>
      <c r="DK22" s="888">
        <v>8.4721192832315459</v>
      </c>
      <c r="DL22" s="882">
        <v>0.87645183121232495</v>
      </c>
      <c r="DM22" s="882">
        <v>6.7536096046662912</v>
      </c>
      <c r="DN22" s="882">
        <v>10.190628961796799</v>
      </c>
      <c r="DO22" s="882">
        <v>10.34513091602763</v>
      </c>
      <c r="DP22" s="882">
        <v>724.71054700000207</v>
      </c>
      <c r="DQ22" s="1600">
        <v>1921</v>
      </c>
      <c r="DR22" s="1735"/>
      <c r="DS22" s="882" t="s">
        <v>202</v>
      </c>
      <c r="DT22" s="882">
        <v>1.2789569937945175</v>
      </c>
      <c r="DU22" s="882">
        <v>4.2929149662371975</v>
      </c>
      <c r="DV22" s="882">
        <v>9.3107803442534731</v>
      </c>
      <c r="DW22" s="882">
        <v>18.803082024458938</v>
      </c>
      <c r="DX22" s="708">
        <v>334.10107299999987</v>
      </c>
      <c r="DY22" s="708">
        <v>899</v>
      </c>
      <c r="DZ22" s="1735"/>
      <c r="EA22" s="1016">
        <v>-1.1000000000000001</v>
      </c>
      <c r="EB22" s="1016">
        <v>-1.7</v>
      </c>
      <c r="EC22" s="1016"/>
      <c r="ED22" s="1016" t="s">
        <v>258</v>
      </c>
      <c r="EE22" s="1016" t="s">
        <v>258</v>
      </c>
    </row>
    <row r="23" spans="1:135" s="180" customFormat="1" ht="5.0999999999999996" customHeight="1">
      <c r="A23" s="595"/>
      <c r="B23" s="609"/>
      <c r="C23" s="855"/>
      <c r="D23" s="855"/>
      <c r="E23" s="855"/>
      <c r="F23" s="855"/>
      <c r="G23" s="855"/>
      <c r="H23" s="855"/>
      <c r="I23" s="856"/>
      <c r="J23" s="857"/>
      <c r="K23" s="855"/>
      <c r="L23" s="855"/>
      <c r="M23" s="855"/>
      <c r="N23" s="855"/>
      <c r="O23" s="855"/>
      <c r="P23" s="857"/>
      <c r="Q23" s="856"/>
      <c r="R23" s="857"/>
      <c r="S23" s="1431"/>
      <c r="T23" s="1421"/>
      <c r="U23" s="1421"/>
      <c r="V23" s="1421"/>
      <c r="W23" s="1421"/>
      <c r="X23" s="1402"/>
      <c r="Y23" s="597"/>
      <c r="Z23" s="1402"/>
      <c r="AA23" s="1421"/>
      <c r="AB23" s="1421"/>
      <c r="AC23" s="1421"/>
      <c r="AD23" s="1421"/>
      <c r="AE23" s="1421"/>
      <c r="AF23" s="1402"/>
      <c r="AG23" s="597"/>
      <c r="AH23" s="1421"/>
      <c r="AI23" s="1421"/>
      <c r="AJ23" s="1421"/>
      <c r="AK23" s="1421"/>
      <c r="AL23" s="1421"/>
      <c r="AM23" s="1421"/>
      <c r="AN23" s="1402"/>
      <c r="AO23" s="597"/>
      <c r="AP23" s="1421"/>
      <c r="AQ23" s="1421"/>
      <c r="AR23" s="1421"/>
      <c r="AS23" s="1421"/>
      <c r="AT23" s="1421"/>
      <c r="AU23" s="1421"/>
      <c r="AV23" s="1402"/>
      <c r="AW23" s="597"/>
      <c r="AX23" s="1421"/>
      <c r="AY23" s="1421"/>
      <c r="AZ23" s="1421"/>
      <c r="BA23" s="1421"/>
      <c r="BB23" s="1421"/>
      <c r="BC23" s="1421"/>
      <c r="BD23" s="1402"/>
      <c r="BE23" s="597"/>
      <c r="BF23" s="1421"/>
      <c r="BG23" s="780"/>
      <c r="BH23" s="780"/>
      <c r="BI23" s="780"/>
      <c r="BJ23" s="780"/>
      <c r="BK23" s="780"/>
      <c r="BL23" s="599"/>
      <c r="BM23" s="599"/>
      <c r="BN23" s="1424"/>
      <c r="BO23" s="882"/>
      <c r="BP23" s="882"/>
      <c r="BQ23" s="882"/>
      <c r="BR23" s="882"/>
      <c r="BS23" s="882"/>
      <c r="BT23" s="708"/>
      <c r="BU23" s="708"/>
      <c r="BV23" s="708"/>
      <c r="BW23" s="888"/>
      <c r="BX23" s="882"/>
      <c r="BY23" s="882"/>
      <c r="BZ23" s="882"/>
      <c r="CA23" s="882"/>
      <c r="CB23" s="708"/>
      <c r="CC23" s="708"/>
      <c r="CD23" s="708"/>
      <c r="CE23" s="888"/>
      <c r="CF23" s="882"/>
      <c r="CG23" s="882"/>
      <c r="CH23" s="882"/>
      <c r="CI23" s="882"/>
      <c r="CJ23" s="708"/>
      <c r="CK23" s="708"/>
      <c r="CL23" s="701"/>
      <c r="CM23" s="888"/>
      <c r="CN23" s="882"/>
      <c r="CO23" s="882"/>
      <c r="CP23" s="882"/>
      <c r="CQ23" s="882"/>
      <c r="CR23" s="708"/>
      <c r="CS23" s="708"/>
      <c r="CT23" s="701"/>
      <c r="CU23" s="704"/>
      <c r="CV23" s="702"/>
      <c r="CW23" s="702"/>
      <c r="CX23" s="702"/>
      <c r="CY23" s="702"/>
      <c r="CZ23" s="705"/>
      <c r="DA23" s="707"/>
      <c r="DB23" s="708"/>
      <c r="DC23" s="888"/>
      <c r="DD23" s="882"/>
      <c r="DE23" s="882"/>
      <c r="DF23" s="882"/>
      <c r="DG23" s="882"/>
      <c r="DH23" s="708"/>
      <c r="DI23" s="708"/>
      <c r="DJ23" s="708"/>
      <c r="DK23" s="888"/>
      <c r="DL23" s="882"/>
      <c r="DM23" s="882"/>
      <c r="DN23" s="882"/>
      <c r="DO23" s="882"/>
      <c r="DP23" s="882"/>
      <c r="DQ23" s="707"/>
      <c r="DR23" s="1735"/>
      <c r="DS23" s="882"/>
      <c r="DT23" s="882"/>
      <c r="DU23" s="882"/>
      <c r="DV23" s="882"/>
      <c r="DW23" s="882"/>
      <c r="DX23" s="708"/>
      <c r="DY23" s="708"/>
      <c r="DZ23" s="1735"/>
      <c r="EA23" s="702"/>
      <c r="EB23" s="702"/>
      <c r="EC23" s="702"/>
      <c r="ED23" s="702"/>
      <c r="EE23" s="702"/>
    </row>
    <row r="24" spans="1:135" s="180" customFormat="1" ht="24.95" customHeight="1">
      <c r="A24" s="610" t="s">
        <v>66</v>
      </c>
      <c r="B24" s="611"/>
      <c r="C24" s="831"/>
      <c r="D24" s="831"/>
      <c r="E24" s="831"/>
      <c r="F24" s="831"/>
      <c r="G24" s="831"/>
      <c r="H24" s="831"/>
      <c r="I24" s="832"/>
      <c r="J24" s="834"/>
      <c r="K24" s="831"/>
      <c r="L24" s="831"/>
      <c r="M24" s="831"/>
      <c r="N24" s="831"/>
      <c r="O24" s="831"/>
      <c r="P24" s="834"/>
      <c r="Q24" s="832"/>
      <c r="R24" s="834"/>
      <c r="S24" s="659"/>
      <c r="T24" s="1403"/>
      <c r="U24" s="1403"/>
      <c r="V24" s="1403"/>
      <c r="W24" s="1403"/>
      <c r="X24" s="613"/>
      <c r="Y24" s="614"/>
      <c r="Z24" s="613"/>
      <c r="AA24" s="1403"/>
      <c r="AB24" s="1403"/>
      <c r="AC24" s="1403"/>
      <c r="AD24" s="1403"/>
      <c r="AE24" s="1403"/>
      <c r="AF24" s="613"/>
      <c r="AG24" s="614"/>
      <c r="AH24" s="1403"/>
      <c r="AI24" s="1403"/>
      <c r="AJ24" s="1403"/>
      <c r="AK24" s="1403"/>
      <c r="AL24" s="1403"/>
      <c r="AM24" s="1403"/>
      <c r="AN24" s="613"/>
      <c r="AO24" s="614"/>
      <c r="AP24" s="1403"/>
      <c r="AQ24" s="1403"/>
      <c r="AR24" s="1403"/>
      <c r="AS24" s="1403"/>
      <c r="AT24" s="1403"/>
      <c r="AU24" s="1403"/>
      <c r="AV24" s="613"/>
      <c r="AW24" s="614"/>
      <c r="AX24" s="1403"/>
      <c r="AY24" s="1403"/>
      <c r="AZ24" s="1403"/>
      <c r="BA24" s="1403"/>
      <c r="BB24" s="1403"/>
      <c r="BC24" s="1403"/>
      <c r="BD24" s="613"/>
      <c r="BE24" s="614"/>
      <c r="BF24" s="1403"/>
      <c r="BG24" s="786"/>
      <c r="BH24" s="786"/>
      <c r="BI24" s="786"/>
      <c r="BJ24" s="786"/>
      <c r="BK24" s="786"/>
      <c r="BL24" s="617"/>
      <c r="BM24" s="617"/>
      <c r="BN24" s="1405"/>
      <c r="BO24" s="1414"/>
      <c r="BP24" s="1414"/>
      <c r="BQ24" s="1414"/>
      <c r="BR24" s="1414"/>
      <c r="BS24" s="1414"/>
      <c r="BT24" s="1411"/>
      <c r="BU24" s="1411"/>
      <c r="BV24" s="1411"/>
      <c r="BW24" s="1414"/>
      <c r="BX24" s="1414"/>
      <c r="BY24" s="1414"/>
      <c r="BZ24" s="1414"/>
      <c r="CA24" s="1414"/>
      <c r="CB24" s="1411"/>
      <c r="CC24" s="1411"/>
      <c r="CD24" s="1411"/>
      <c r="CE24" s="1414"/>
      <c r="CF24" s="1414"/>
      <c r="CG24" s="1414"/>
      <c r="CH24" s="1414"/>
      <c r="CI24" s="1414"/>
      <c r="CJ24" s="1411"/>
      <c r="CK24" s="1411"/>
      <c r="CL24" s="721"/>
      <c r="CM24" s="1414"/>
      <c r="CN24" s="1414"/>
      <c r="CO24" s="1414"/>
      <c r="CP24" s="1414"/>
      <c r="CQ24" s="1414"/>
      <c r="CR24" s="1411"/>
      <c r="CS24" s="1411"/>
      <c r="CT24" s="721"/>
      <c r="CU24" s="717"/>
      <c r="CV24" s="717"/>
      <c r="CW24" s="717"/>
      <c r="CX24" s="717"/>
      <c r="CY24" s="717"/>
      <c r="CZ24" s="718"/>
      <c r="DA24" s="720"/>
      <c r="DB24" s="1411"/>
      <c r="DC24" s="1414"/>
      <c r="DD24" s="1414"/>
      <c r="DE24" s="1414"/>
      <c r="DF24" s="1414"/>
      <c r="DG24" s="1414"/>
      <c r="DH24" s="1411"/>
      <c r="DI24" s="1411"/>
      <c r="DJ24" s="1411"/>
      <c r="DK24" s="1414"/>
      <c r="DL24" s="1414"/>
      <c r="DM24" s="1414"/>
      <c r="DN24" s="1414"/>
      <c r="DO24" s="1414"/>
      <c r="DP24" s="1414"/>
      <c r="DQ24" s="720"/>
      <c r="DR24" s="1817"/>
      <c r="DS24" s="1414"/>
      <c r="DT24" s="1414"/>
      <c r="DU24" s="1414"/>
      <c r="DV24" s="1414"/>
      <c r="DW24" s="1414"/>
      <c r="DX24" s="1411"/>
      <c r="DY24" s="1411"/>
      <c r="DZ24" s="1817"/>
      <c r="EA24" s="717"/>
      <c r="EB24" s="717"/>
      <c r="EC24" s="717"/>
      <c r="ED24" s="717"/>
      <c r="EE24" s="717"/>
    </row>
    <row r="25" spans="1:135" s="180" customFormat="1" ht="24.95" customHeight="1">
      <c r="A25" s="625" t="s">
        <v>249</v>
      </c>
      <c r="B25" s="609"/>
      <c r="C25" s="855">
        <v>11.790582833542313</v>
      </c>
      <c r="D25" s="855">
        <v>0.66707289287092575</v>
      </c>
      <c r="E25" s="855">
        <v>10.480843242297535</v>
      </c>
      <c r="F25" s="855">
        <v>13.100322424787089</v>
      </c>
      <c r="G25" s="855">
        <v>5.6576753014550789</v>
      </c>
      <c r="H25" s="855">
        <v>2901.2386820001657</v>
      </c>
      <c r="I25" s="856">
        <v>3819</v>
      </c>
      <c r="J25" s="857"/>
      <c r="K25" s="855">
        <v>10.48390529602</v>
      </c>
      <c r="L25" s="855">
        <v>1.5552398917000221</v>
      </c>
      <c r="M25" s="855">
        <v>7.4194245401318666</v>
      </c>
      <c r="N25" s="855">
        <v>13.548386051908135</v>
      </c>
      <c r="O25" s="855">
        <v>14.834547315974298</v>
      </c>
      <c r="P25" s="857">
        <v>619.96287799999982</v>
      </c>
      <c r="Q25" s="856">
        <v>817</v>
      </c>
      <c r="R25" s="857"/>
      <c r="S25" s="1431">
        <v>9.1617584739648272</v>
      </c>
      <c r="T25" s="1421">
        <v>1.2463224091174694</v>
      </c>
      <c r="U25" s="1421">
        <v>6.7057418734910152</v>
      </c>
      <c r="V25" s="1421">
        <v>11.61777507443864</v>
      </c>
      <c r="W25" s="1421">
        <v>13.603528325475633</v>
      </c>
      <c r="X25" s="1402">
        <v>756.27039500000217</v>
      </c>
      <c r="Y25" s="597">
        <v>887</v>
      </c>
      <c r="Z25" s="1402"/>
      <c r="AA25" s="1421">
        <v>8.9329330960376527</v>
      </c>
      <c r="AB25" s="1421">
        <v>0.78793516397252705</v>
      </c>
      <c r="AC25" s="1421">
        <v>7.3857799120833292</v>
      </c>
      <c r="AD25" s="1421">
        <v>10.480086279991976</v>
      </c>
      <c r="AE25" s="1421">
        <v>8.8205649309298924</v>
      </c>
      <c r="AF25" s="1402">
        <v>1649.2529320000069</v>
      </c>
      <c r="AG25" s="597">
        <v>1980</v>
      </c>
      <c r="AH25" s="1421"/>
      <c r="AI25" s="1421">
        <v>8.6703357668157892</v>
      </c>
      <c r="AJ25" s="1421">
        <v>0.65537147198809642</v>
      </c>
      <c r="AK25" s="1421">
        <v>7.384386124715614</v>
      </c>
      <c r="AL25" s="1421">
        <v>9.9562854089159654</v>
      </c>
      <c r="AM25" s="1421">
        <v>7.5587784558057995</v>
      </c>
      <c r="AN25" s="1402">
        <v>2531.9953909999972</v>
      </c>
      <c r="AO25" s="597">
        <v>3230</v>
      </c>
      <c r="AP25" s="1421"/>
      <c r="AQ25" s="1421">
        <v>10.728428258363977</v>
      </c>
      <c r="AR25" s="1421">
        <v>0.76924601072419163</v>
      </c>
      <c r="AS25" s="1421">
        <v>9.2190327732639936</v>
      </c>
      <c r="AT25" s="1421">
        <v>12.237823743463959</v>
      </c>
      <c r="AU25" s="1421">
        <v>7.170165025100304</v>
      </c>
      <c r="AV25" s="1402">
        <v>2345.5243949999949</v>
      </c>
      <c r="AW25" s="597">
        <v>2963</v>
      </c>
      <c r="AX25" s="1421"/>
      <c r="AY25" s="1421">
        <v>8.7835204349640925</v>
      </c>
      <c r="AZ25" s="1421">
        <v>0.67095737924360432</v>
      </c>
      <c r="BA25" s="1421">
        <v>7.4669816990201889</v>
      </c>
      <c r="BB25" s="1421">
        <v>10.100059170907997</v>
      </c>
      <c r="BC25" s="1421">
        <v>7.6388207235536232</v>
      </c>
      <c r="BD25" s="1402">
        <v>2260.4204370000052</v>
      </c>
      <c r="BE25" s="597">
        <v>2896</v>
      </c>
      <c r="BF25" s="1421"/>
      <c r="BG25" s="780">
        <v>9.59</v>
      </c>
      <c r="BH25" s="780">
        <v>0.72700000000000009</v>
      </c>
      <c r="BI25" s="780">
        <v>8.16</v>
      </c>
      <c r="BJ25" s="780">
        <v>11.01</v>
      </c>
      <c r="BK25" s="780">
        <v>7.6</v>
      </c>
      <c r="BL25" s="599">
        <v>2313.9</v>
      </c>
      <c r="BM25" s="599">
        <v>2869</v>
      </c>
      <c r="BN25" s="1424"/>
      <c r="BO25" s="1045">
        <v>10.101703874275966</v>
      </c>
      <c r="BP25" s="1045">
        <v>0.73717940545378857</v>
      </c>
      <c r="BQ25" s="1045">
        <v>8.6555476665064095</v>
      </c>
      <c r="BR25" s="1045">
        <v>11.547860082045522</v>
      </c>
      <c r="BS25" s="1045">
        <v>7.297574890618395</v>
      </c>
      <c r="BT25" s="729">
        <v>1988.6099859999924</v>
      </c>
      <c r="BU25" s="729">
        <v>2551</v>
      </c>
      <c r="BV25" s="729"/>
      <c r="BW25" s="953">
        <v>8.7804158712961886</v>
      </c>
      <c r="BX25" s="1045">
        <v>0.68316191408489357</v>
      </c>
      <c r="BY25" s="1045">
        <v>7.4403427480193436</v>
      </c>
      <c r="BZ25" s="1045">
        <v>10.120488994573032</v>
      </c>
      <c r="CA25" s="1045">
        <v>7.7805188740341906</v>
      </c>
      <c r="CB25" s="729">
        <v>1932.1143040000022</v>
      </c>
      <c r="CC25" s="729">
        <v>2468</v>
      </c>
      <c r="CD25" s="729"/>
      <c r="CE25" s="953">
        <v>9.3959199365278323</v>
      </c>
      <c r="CF25" s="1045">
        <v>0.50016563834889172</v>
      </c>
      <c r="CG25" s="1045">
        <v>8.4152371976679401</v>
      </c>
      <c r="CH25" s="1045">
        <v>10.376602675387723</v>
      </c>
      <c r="CI25" s="1045">
        <v>5.323221586897886</v>
      </c>
      <c r="CJ25" s="729">
        <v>2492.6926430000053</v>
      </c>
      <c r="CK25" s="729">
        <v>5394</v>
      </c>
      <c r="CL25" s="728"/>
      <c r="CM25" s="953">
        <v>8.5066275651901027</v>
      </c>
      <c r="CN25" s="1045">
        <v>0.51753843666741339</v>
      </c>
      <c r="CO25" s="1045">
        <v>7.4918805903952679</v>
      </c>
      <c r="CP25" s="1045">
        <v>9.5213745399849383</v>
      </c>
      <c r="CQ25" s="1045">
        <v>6.0839437568094308</v>
      </c>
      <c r="CR25" s="729">
        <v>2466.9567980000111</v>
      </c>
      <c r="CS25" s="729">
        <v>4588</v>
      </c>
      <c r="CT25" s="728"/>
      <c r="CU25" s="723">
        <v>9.8002363191084552</v>
      </c>
      <c r="CV25" s="724">
        <v>0.96895144714091774</v>
      </c>
      <c r="CW25" s="724">
        <v>7.9003942925254851</v>
      </c>
      <c r="CX25" s="724">
        <v>11.700078345691427</v>
      </c>
      <c r="CY25" s="724">
        <v>9.8870212471474854</v>
      </c>
      <c r="CZ25" s="725">
        <v>2053.9540929999939</v>
      </c>
      <c r="DA25" s="727">
        <v>4200</v>
      </c>
      <c r="DB25" s="729"/>
      <c r="DC25" s="888">
        <v>9.9085471617750329</v>
      </c>
      <c r="DD25" s="882">
        <v>0.86134362399793185</v>
      </c>
      <c r="DE25" s="882">
        <v>8.2188529844887235</v>
      </c>
      <c r="DF25" s="882">
        <v>11.598241339061344</v>
      </c>
      <c r="DG25" s="882">
        <v>8.6929356033223879</v>
      </c>
      <c r="DH25" s="708">
        <v>999.27582100000393</v>
      </c>
      <c r="DI25" s="708">
        <v>2343</v>
      </c>
      <c r="DJ25" s="708"/>
      <c r="DK25" s="888">
        <v>9.4886954903658651</v>
      </c>
      <c r="DL25" s="882">
        <v>0.59879142578408762</v>
      </c>
      <c r="DM25" s="882">
        <v>8.3146105903109824</v>
      </c>
      <c r="DN25" s="882">
        <v>10.66278039042075</v>
      </c>
      <c r="DO25" s="882">
        <v>6.3105769006082779</v>
      </c>
      <c r="DP25" s="882">
        <v>1945.4072499999945</v>
      </c>
      <c r="DQ25" s="727">
        <v>4624</v>
      </c>
      <c r="DR25" s="1735"/>
      <c r="DS25" s="882">
        <v>9.0821386620491911</v>
      </c>
      <c r="DT25" s="882">
        <v>0.93861950268920047</v>
      </c>
      <c r="DU25" s="882">
        <v>7.2408467622717936</v>
      </c>
      <c r="DV25" s="882">
        <v>10.923430561826589</v>
      </c>
      <c r="DW25" s="882">
        <v>10.334784984194691</v>
      </c>
      <c r="DX25" s="708">
        <v>878.72037599999976</v>
      </c>
      <c r="DY25" s="708">
        <v>1912</v>
      </c>
      <c r="DZ25" s="1735"/>
      <c r="EA25" s="724">
        <v>0.3</v>
      </c>
      <c r="EB25" s="724">
        <v>-0.4</v>
      </c>
      <c r="EC25" s="724"/>
      <c r="ED25" s="724" t="s">
        <v>258</v>
      </c>
      <c r="EE25" s="724" t="s">
        <v>258</v>
      </c>
    </row>
    <row r="26" spans="1:135" s="180" customFormat="1" ht="24.95" customHeight="1">
      <c r="A26" s="645" t="s">
        <v>58</v>
      </c>
      <c r="B26" s="629"/>
      <c r="C26" s="862">
        <v>7.2234210160522645</v>
      </c>
      <c r="D26" s="862">
        <v>0.57836513353997132</v>
      </c>
      <c r="E26" s="862">
        <v>6.0878513928695011</v>
      </c>
      <c r="F26" s="862">
        <v>8.3589906392350279</v>
      </c>
      <c r="G26" s="862">
        <v>8.006803594234615</v>
      </c>
      <c r="H26" s="862">
        <v>3810.0050570001026</v>
      </c>
      <c r="I26" s="864">
        <v>3694</v>
      </c>
      <c r="J26" s="863"/>
      <c r="K26" s="862">
        <v>7.7012039933605214</v>
      </c>
      <c r="L26" s="862">
        <v>1.166739030697437</v>
      </c>
      <c r="M26" s="862">
        <v>5.402234345142733</v>
      </c>
      <c r="N26" s="862">
        <v>10.000173641578309</v>
      </c>
      <c r="O26" s="862">
        <v>15.150086034642424</v>
      </c>
      <c r="P26" s="863">
        <v>850.85751599999799</v>
      </c>
      <c r="Q26" s="864">
        <v>860</v>
      </c>
      <c r="R26" s="863"/>
      <c r="S26" s="666">
        <v>6.6789471902217397</v>
      </c>
      <c r="T26" s="1427">
        <v>1.0759525616498637</v>
      </c>
      <c r="U26" s="1427">
        <v>4.5586632786088508</v>
      </c>
      <c r="V26" s="1427">
        <v>8.7992311018346285</v>
      </c>
      <c r="W26" s="1427">
        <v>16.109613251997317</v>
      </c>
      <c r="X26" s="1407">
        <v>860.42042800000229</v>
      </c>
      <c r="Y26" s="632">
        <v>870</v>
      </c>
      <c r="Z26" s="1407"/>
      <c r="AA26" s="1427">
        <v>6.6563168107228714</v>
      </c>
      <c r="AB26" s="1427">
        <v>0.79457583039726165</v>
      </c>
      <c r="AC26" s="1427">
        <v>5.0961243201448809</v>
      </c>
      <c r="AD26" s="1427">
        <v>8.2165093013008619</v>
      </c>
      <c r="AE26" s="1427">
        <v>11.937169653903105</v>
      </c>
      <c r="AF26" s="1407">
        <v>2256.9950209999815</v>
      </c>
      <c r="AG26" s="632">
        <v>2382</v>
      </c>
      <c r="AH26" s="1427"/>
      <c r="AI26" s="1427">
        <v>6.5783699447822581</v>
      </c>
      <c r="AJ26" s="1427">
        <v>0.54908601931884393</v>
      </c>
      <c r="AK26" s="1427">
        <v>5.5009703321880403</v>
      </c>
      <c r="AL26" s="1427">
        <v>7.6557695573764768</v>
      </c>
      <c r="AM26" s="1427">
        <v>8.3468400823878941</v>
      </c>
      <c r="AN26" s="1407">
        <v>3754.9850049999918</v>
      </c>
      <c r="AO26" s="632">
        <v>3949</v>
      </c>
      <c r="AP26" s="1427"/>
      <c r="AQ26" s="1427">
        <v>6.4541945883056551</v>
      </c>
      <c r="AR26" s="1427">
        <v>0.59246698254302288</v>
      </c>
      <c r="AS26" s="1427">
        <v>5.2916705374115081</v>
      </c>
      <c r="AT26" s="1427">
        <v>7.6167186391998012</v>
      </c>
      <c r="AU26" s="1427">
        <v>9.17956492381734</v>
      </c>
      <c r="AV26" s="1407">
        <v>3537.2645940000011</v>
      </c>
      <c r="AW26" s="632">
        <v>3613</v>
      </c>
      <c r="AX26" s="1427"/>
      <c r="AY26" s="1427">
        <v>7.1605434297265722</v>
      </c>
      <c r="AZ26" s="1427">
        <v>0.57319269041464893</v>
      </c>
      <c r="BA26" s="1427">
        <v>6.035836550518372</v>
      </c>
      <c r="BB26" s="1427">
        <v>8.2852503089347724</v>
      </c>
      <c r="BC26" s="1427">
        <v>8.0048769487951628</v>
      </c>
      <c r="BD26" s="1407">
        <v>3557.1586639999787</v>
      </c>
      <c r="BE26" s="632">
        <v>3574</v>
      </c>
      <c r="BF26" s="1427"/>
      <c r="BG26" s="804">
        <v>6.5500000000000007</v>
      </c>
      <c r="BH26" s="804">
        <v>0.53200000000000003</v>
      </c>
      <c r="BI26" s="804">
        <v>5.5</v>
      </c>
      <c r="BJ26" s="804">
        <v>7.59</v>
      </c>
      <c r="BK26" s="804">
        <v>8.1</v>
      </c>
      <c r="BL26" s="635">
        <v>3865.502</v>
      </c>
      <c r="BM26" s="635">
        <v>4015</v>
      </c>
      <c r="BN26" s="1428"/>
      <c r="BO26" s="1533">
        <v>6.4844313840861814</v>
      </c>
      <c r="BP26" s="1533">
        <v>0.54001833833487889</v>
      </c>
      <c r="BQ26" s="1533">
        <v>5.4250544311833089</v>
      </c>
      <c r="BR26" s="1533">
        <v>7.5438083369890538</v>
      </c>
      <c r="BS26" s="1533">
        <v>8.3279212370134594</v>
      </c>
      <c r="BT26" s="1577">
        <v>3637.833852000012</v>
      </c>
      <c r="BU26" s="1577">
        <v>3797</v>
      </c>
      <c r="BV26" s="1577"/>
      <c r="BW26" s="1307">
        <v>5.9192346569987189</v>
      </c>
      <c r="BX26" s="1533">
        <v>0.47477492836598306</v>
      </c>
      <c r="BY26" s="1533">
        <v>4.9879281716815633</v>
      </c>
      <c r="BZ26" s="1533">
        <v>6.8505411423158744</v>
      </c>
      <c r="CA26" s="1533">
        <v>8.0208837101030266</v>
      </c>
      <c r="CB26" s="1577">
        <v>4109.941809999993</v>
      </c>
      <c r="CC26" s="1577">
        <v>4253</v>
      </c>
      <c r="CD26" s="1577"/>
      <c r="CE26" s="1307">
        <v>6.801238945554509</v>
      </c>
      <c r="CF26" s="1533">
        <v>0.34046984362580668</v>
      </c>
      <c r="CG26" s="1533">
        <v>6.1336742966746378</v>
      </c>
      <c r="CH26" s="1533">
        <v>7.4688035944343811</v>
      </c>
      <c r="CI26" s="1533">
        <v>5.0059973829966351</v>
      </c>
      <c r="CJ26" s="1577">
        <v>5198.8547650000482</v>
      </c>
      <c r="CK26" s="1577">
        <v>10795</v>
      </c>
      <c r="CL26" s="1605"/>
      <c r="CM26" s="1307">
        <v>6.6879072488060602</v>
      </c>
      <c r="CN26" s="1533">
        <v>0.35872373985584072</v>
      </c>
      <c r="CO26" s="1533">
        <v>5.9845511229310446</v>
      </c>
      <c r="CP26" s="1533">
        <v>7.3912633746810759</v>
      </c>
      <c r="CQ26" s="1533">
        <v>5.3637666688616363</v>
      </c>
      <c r="CR26" s="1577">
        <v>5500.6995210000086</v>
      </c>
      <c r="CS26" s="1577">
        <v>9591</v>
      </c>
      <c r="CT26" s="1605"/>
      <c r="CU26" s="1054">
        <v>6.6050611991415833</v>
      </c>
      <c r="CV26" s="992">
        <v>0.37458556874931626</v>
      </c>
      <c r="CW26" s="992">
        <v>5.8706039586252405</v>
      </c>
      <c r="CX26" s="992">
        <v>7.3395184396579261</v>
      </c>
      <c r="CY26" s="992">
        <v>5.67118997774008</v>
      </c>
      <c r="CZ26" s="1609">
        <v>5110.3925130000089</v>
      </c>
      <c r="DA26" s="1610">
        <v>9783</v>
      </c>
      <c r="DB26" s="1577"/>
      <c r="DC26" s="891">
        <v>7.2435364148497134</v>
      </c>
      <c r="DD26" s="885">
        <v>0.70684776793671378</v>
      </c>
      <c r="DE26" s="885">
        <v>5.8569161109030992</v>
      </c>
      <c r="DF26" s="885">
        <v>8.6301567187963286</v>
      </c>
      <c r="DG26" s="885">
        <v>9.7583242142281588</v>
      </c>
      <c r="DH26" s="736">
        <v>2294.3238010000105</v>
      </c>
      <c r="DI26" s="736">
        <v>5018</v>
      </c>
      <c r="DJ26" s="708"/>
      <c r="DK26" s="891">
        <v>7.0002127640464318</v>
      </c>
      <c r="DL26" s="885">
        <v>0.43428975472807202</v>
      </c>
      <c r="DM26" s="885">
        <v>6.1486757825222078</v>
      </c>
      <c r="DN26" s="885">
        <v>7.8517497455706557</v>
      </c>
      <c r="DO26" s="885">
        <v>6.2039507850191873</v>
      </c>
      <c r="DP26" s="885">
        <v>4563.5999899999797</v>
      </c>
      <c r="DQ26" s="1610">
        <v>10117</v>
      </c>
      <c r="DR26" s="1820"/>
      <c r="DS26" s="885">
        <v>6.0129929323245683</v>
      </c>
      <c r="DT26" s="885">
        <v>0.47137532866752907</v>
      </c>
      <c r="DU26" s="885">
        <v>5.0882949349531819</v>
      </c>
      <c r="DV26" s="885">
        <v>6.9376909296959539</v>
      </c>
      <c r="DW26" s="885">
        <v>7.8392796062259738</v>
      </c>
      <c r="DX26" s="736">
        <v>2167.478849000001</v>
      </c>
      <c r="DY26" s="736">
        <v>4780</v>
      </c>
      <c r="DZ26" s="1820"/>
      <c r="EA26" s="992">
        <v>0.1</v>
      </c>
      <c r="EB26" s="992">
        <v>-1</v>
      </c>
      <c r="EC26" s="992"/>
      <c r="ED26" s="992" t="s">
        <v>258</v>
      </c>
      <c r="EE26" s="992" t="s">
        <v>258</v>
      </c>
    </row>
    <row r="27" spans="1:135" s="180" customFormat="1" ht="24.95" customHeight="1">
      <c r="A27" s="625" t="s">
        <v>4</v>
      </c>
      <c r="B27" s="609"/>
      <c r="C27" s="855">
        <v>5.729186291506668</v>
      </c>
      <c r="D27" s="855">
        <v>0.66683011319877572</v>
      </c>
      <c r="E27" s="855">
        <v>4.4199233770268478</v>
      </c>
      <c r="F27" s="855">
        <v>7.0384492059864883</v>
      </c>
      <c r="G27" s="855">
        <v>11.639176652142201</v>
      </c>
      <c r="H27" s="855">
        <v>1844.1498430000363</v>
      </c>
      <c r="I27" s="856">
        <v>1777</v>
      </c>
      <c r="J27" s="857"/>
      <c r="K27" s="855">
        <v>8.3607498744239805</v>
      </c>
      <c r="L27" s="855">
        <v>2.0636602444848191</v>
      </c>
      <c r="M27" s="855">
        <v>4.2944658627643033</v>
      </c>
      <c r="N27" s="855">
        <v>12.42703388608366</v>
      </c>
      <c r="O27" s="855">
        <v>24.682717166287624</v>
      </c>
      <c r="P27" s="857">
        <v>498.12446999999872</v>
      </c>
      <c r="Q27" s="856">
        <v>424</v>
      </c>
      <c r="R27" s="857"/>
      <c r="S27" s="673">
        <v>10.036942358923586</v>
      </c>
      <c r="T27" s="1421">
        <v>1.9259754203275561</v>
      </c>
      <c r="U27" s="1421">
        <v>6.2415940848132649</v>
      </c>
      <c r="V27" s="1421">
        <v>13.832290633033907</v>
      </c>
      <c r="W27" s="1421">
        <v>19.188866005743485</v>
      </c>
      <c r="X27" s="1402">
        <v>533.98864000000049</v>
      </c>
      <c r="Y27" s="597">
        <v>465</v>
      </c>
      <c r="Z27" s="1402"/>
      <c r="AA27" s="1421">
        <v>5.8525004476642817</v>
      </c>
      <c r="AB27" s="1421">
        <v>0.957748826674513</v>
      </c>
      <c r="AC27" s="1421">
        <v>3.9719089797733322</v>
      </c>
      <c r="AD27" s="1421">
        <v>7.7330919155552307</v>
      </c>
      <c r="AE27" s="1421">
        <v>16.364780066898554</v>
      </c>
      <c r="AF27" s="1402">
        <v>1258.2196560000004</v>
      </c>
      <c r="AG27" s="597">
        <v>1314</v>
      </c>
      <c r="AH27" s="1421"/>
      <c r="AI27" s="1421">
        <v>6.2851134122337449</v>
      </c>
      <c r="AJ27" s="1421">
        <v>0.91647728994427979</v>
      </c>
      <c r="AK27" s="1421">
        <v>4.4868300059975459</v>
      </c>
      <c r="AL27" s="1421">
        <v>8.083396818469943</v>
      </c>
      <c r="AM27" s="1421">
        <v>14.581714439080606</v>
      </c>
      <c r="AN27" s="1402">
        <v>2052.8400449999967</v>
      </c>
      <c r="AO27" s="597">
        <v>1856</v>
      </c>
      <c r="AP27" s="1421"/>
      <c r="AQ27" s="1421">
        <v>7.6863923472033235</v>
      </c>
      <c r="AR27" s="1421">
        <v>0.89434576016441047</v>
      </c>
      <c r="AS27" s="1421">
        <v>5.9315292296947693</v>
      </c>
      <c r="AT27" s="1421">
        <v>9.4412554647118778</v>
      </c>
      <c r="AU27" s="1421">
        <v>11.63544247763798</v>
      </c>
      <c r="AV27" s="1402">
        <v>1756.494177</v>
      </c>
      <c r="AW27" s="597">
        <v>1703</v>
      </c>
      <c r="AX27" s="1421"/>
      <c r="AY27" s="1288">
        <v>4.8244284799869943</v>
      </c>
      <c r="AZ27" s="1421">
        <v>0.74591239947739441</v>
      </c>
      <c r="BA27" s="1421">
        <v>3.3608145487415788</v>
      </c>
      <c r="BB27" s="1421">
        <v>6.2880424112324098</v>
      </c>
      <c r="BC27" s="1421">
        <v>15.461155711430619</v>
      </c>
      <c r="BD27" s="1402">
        <v>1878.8141720000033</v>
      </c>
      <c r="BE27" s="597">
        <v>1731</v>
      </c>
      <c r="BF27" s="1421"/>
      <c r="BG27" s="1288">
        <v>6.4799999999999995</v>
      </c>
      <c r="BH27" s="780">
        <v>1.169</v>
      </c>
      <c r="BI27" s="780">
        <v>4.1900000000000004</v>
      </c>
      <c r="BJ27" s="780">
        <v>8.7800000000000011</v>
      </c>
      <c r="BK27" s="780">
        <v>18</v>
      </c>
      <c r="BL27" s="599">
        <v>2016.4590000000001</v>
      </c>
      <c r="BM27" s="599">
        <v>1965</v>
      </c>
      <c r="BN27" s="1424"/>
      <c r="BO27" s="1513">
        <v>7.8499549860054172</v>
      </c>
      <c r="BP27" s="1513">
        <v>0.95746944335434925</v>
      </c>
      <c r="BQ27" s="1513">
        <v>5.9716464372143676</v>
      </c>
      <c r="BR27" s="1513">
        <v>9.7282635347964668</v>
      </c>
      <c r="BS27" s="1513">
        <v>12.197132914281511</v>
      </c>
      <c r="BT27" s="1547">
        <v>1992.6625219999955</v>
      </c>
      <c r="BU27" s="1547">
        <v>1906</v>
      </c>
      <c r="BV27" s="1547"/>
      <c r="BW27" s="1303">
        <v>5.2043131660838746</v>
      </c>
      <c r="BX27" s="1513">
        <v>0.61120098017462998</v>
      </c>
      <c r="BY27" s="1513">
        <v>4.0053967897960927</v>
      </c>
      <c r="BZ27" s="1513">
        <v>6.4032295423716548</v>
      </c>
      <c r="CA27" s="1513">
        <v>11.744123780978088</v>
      </c>
      <c r="CB27" s="1547">
        <v>2359.6015089999851</v>
      </c>
      <c r="CC27" s="1547">
        <v>2159</v>
      </c>
      <c r="CD27" s="1547"/>
      <c r="CE27" s="1303">
        <v>7.2718190586785036</v>
      </c>
      <c r="CF27" s="1513">
        <v>0.5340126819137887</v>
      </c>
      <c r="CG27" s="1513">
        <v>6.2247718820393443</v>
      </c>
      <c r="CH27" s="1513">
        <v>8.3188662353176639</v>
      </c>
      <c r="CI27" s="1513">
        <v>7.3435914398402797</v>
      </c>
      <c r="CJ27" s="1547">
        <v>3322.8770690000074</v>
      </c>
      <c r="CK27" s="1547">
        <v>6397</v>
      </c>
      <c r="CL27" s="1598"/>
      <c r="CM27" s="1303">
        <v>6.5635400859379427</v>
      </c>
      <c r="CN27" s="1513">
        <v>0.51331104931557914</v>
      </c>
      <c r="CO27" s="1513">
        <v>5.5570818259952501</v>
      </c>
      <c r="CP27" s="1513">
        <v>7.5699983458806352</v>
      </c>
      <c r="CQ27" s="1513">
        <v>7.8206431680873321</v>
      </c>
      <c r="CR27" s="1547">
        <v>3647.8626299999987</v>
      </c>
      <c r="CS27" s="1547">
        <v>5966</v>
      </c>
      <c r="CT27" s="1598"/>
      <c r="CU27" s="1055">
        <v>6.9373606455027437</v>
      </c>
      <c r="CV27" s="1016">
        <v>0.55537550723023166</v>
      </c>
      <c r="CW27" s="1016">
        <v>5.8484250416763759</v>
      </c>
      <c r="CX27" s="1016">
        <v>8.0262962493291123</v>
      </c>
      <c r="CY27" s="1016">
        <v>8.0055735258662502</v>
      </c>
      <c r="CZ27" s="1599">
        <v>3636.5874270000154</v>
      </c>
      <c r="DA27" s="1600">
        <v>6626</v>
      </c>
      <c r="DB27" s="1547"/>
      <c r="DC27" s="888">
        <v>5.6278347026921329</v>
      </c>
      <c r="DD27" s="882">
        <v>0.52293545899399874</v>
      </c>
      <c r="DE27" s="882">
        <v>4.6019944044178338</v>
      </c>
      <c r="DF27" s="882">
        <v>6.6536750009664303</v>
      </c>
      <c r="DG27" s="882">
        <v>9.291947731582221</v>
      </c>
      <c r="DH27" s="708">
        <v>1868.3961160000015</v>
      </c>
      <c r="DI27" s="708">
        <v>3691</v>
      </c>
      <c r="DJ27" s="708"/>
      <c r="DK27" s="888">
        <v>6.6505698726465408</v>
      </c>
      <c r="DL27" s="882">
        <v>0.55957462536618796</v>
      </c>
      <c r="DM27" s="882">
        <v>5.5533796160625943</v>
      </c>
      <c r="DN27" s="882">
        <v>7.7477601292304872</v>
      </c>
      <c r="DO27" s="882">
        <v>8.4139349872510962</v>
      </c>
      <c r="DP27" s="882">
        <v>3749.9086209999791</v>
      </c>
      <c r="DQ27" s="1600">
        <v>7454</v>
      </c>
      <c r="DR27" s="1735"/>
      <c r="DS27" s="882">
        <v>5.1226399308413502</v>
      </c>
      <c r="DT27" s="882">
        <v>0.51068319648949956</v>
      </c>
      <c r="DU27" s="882">
        <v>4.1208316045126505</v>
      </c>
      <c r="DV27" s="882">
        <v>6.1244482571700498</v>
      </c>
      <c r="DW27" s="882">
        <v>9.9691409777775295</v>
      </c>
      <c r="DX27" s="708">
        <v>1627.9368279999997</v>
      </c>
      <c r="DY27" s="708">
        <v>3474</v>
      </c>
      <c r="DZ27" s="1735"/>
      <c r="EA27" s="1016">
        <v>-0.1</v>
      </c>
      <c r="EB27" s="1016">
        <v>-1.6</v>
      </c>
      <c r="EC27" s="1016"/>
      <c r="ED27" s="1016" t="s">
        <v>258</v>
      </c>
      <c r="EE27" s="1016" t="s">
        <v>438</v>
      </c>
    </row>
    <row r="28" spans="1:135" s="180" customFormat="1" ht="5.0999999999999996" customHeight="1">
      <c r="A28" s="595"/>
      <c r="B28" s="609"/>
      <c r="C28" s="855"/>
      <c r="D28" s="855"/>
      <c r="E28" s="855"/>
      <c r="F28" s="855"/>
      <c r="G28" s="855"/>
      <c r="H28" s="855"/>
      <c r="I28" s="856"/>
      <c r="J28" s="857"/>
      <c r="K28" s="855"/>
      <c r="L28" s="855"/>
      <c r="M28" s="855"/>
      <c r="N28" s="855"/>
      <c r="O28" s="855"/>
      <c r="P28" s="857"/>
      <c r="Q28" s="856"/>
      <c r="R28" s="857"/>
      <c r="S28" s="1431"/>
      <c r="T28" s="1421"/>
      <c r="U28" s="1421"/>
      <c r="V28" s="1421"/>
      <c r="W28" s="1421"/>
      <c r="X28" s="1402"/>
      <c r="Y28" s="597"/>
      <c r="Z28" s="1402"/>
      <c r="AA28" s="1421"/>
      <c r="AB28" s="1421"/>
      <c r="AC28" s="1421"/>
      <c r="AD28" s="1421"/>
      <c r="AE28" s="1421"/>
      <c r="AF28" s="1402"/>
      <c r="AG28" s="597"/>
      <c r="AH28" s="1421"/>
      <c r="AI28" s="1421"/>
      <c r="AJ28" s="1421"/>
      <c r="AK28" s="1421"/>
      <c r="AL28" s="1421"/>
      <c r="AM28" s="1421"/>
      <c r="AN28" s="1402"/>
      <c r="AO28" s="597"/>
      <c r="AP28" s="1421"/>
      <c r="AQ28" s="1421"/>
      <c r="AR28" s="1421"/>
      <c r="AS28" s="1421"/>
      <c r="AT28" s="1421"/>
      <c r="AU28" s="1421"/>
      <c r="AV28" s="1402"/>
      <c r="AW28" s="597"/>
      <c r="AX28" s="1421"/>
      <c r="AY28" s="1421"/>
      <c r="AZ28" s="1421"/>
      <c r="BA28" s="1421"/>
      <c r="BB28" s="1421"/>
      <c r="BC28" s="1421"/>
      <c r="BD28" s="1402"/>
      <c r="BE28" s="597"/>
      <c r="BF28" s="1421"/>
      <c r="BG28" s="780"/>
      <c r="BH28" s="780"/>
      <c r="BI28" s="780"/>
      <c r="BJ28" s="780"/>
      <c r="BK28" s="780"/>
      <c r="BL28" s="780"/>
      <c r="BM28" s="780"/>
      <c r="BN28" s="1412"/>
      <c r="BO28" s="882"/>
      <c r="BP28" s="882"/>
      <c r="BQ28" s="882"/>
      <c r="BR28" s="882"/>
      <c r="BS28" s="882"/>
      <c r="BT28" s="708"/>
      <c r="BU28" s="708"/>
      <c r="BV28" s="882"/>
      <c r="BW28" s="888"/>
      <c r="BX28" s="882"/>
      <c r="BY28" s="882"/>
      <c r="BZ28" s="882"/>
      <c r="CA28" s="882"/>
      <c r="CB28" s="708"/>
      <c r="CC28" s="708"/>
      <c r="CD28" s="882"/>
      <c r="CE28" s="888"/>
      <c r="CF28" s="882"/>
      <c r="CG28" s="882"/>
      <c r="CH28" s="882"/>
      <c r="CI28" s="882"/>
      <c r="CJ28" s="708"/>
      <c r="CK28" s="708"/>
      <c r="CL28" s="701"/>
      <c r="CM28" s="888"/>
      <c r="CN28" s="882"/>
      <c r="CO28" s="882"/>
      <c r="CP28" s="882"/>
      <c r="CQ28" s="882"/>
      <c r="CR28" s="708"/>
      <c r="CS28" s="708"/>
      <c r="CT28" s="701"/>
      <c r="CU28" s="704"/>
      <c r="CV28" s="702"/>
      <c r="CW28" s="702"/>
      <c r="CX28" s="702"/>
      <c r="CY28" s="702"/>
      <c r="CZ28" s="705"/>
      <c r="DA28" s="707"/>
      <c r="DB28" s="708"/>
      <c r="DC28" s="888"/>
      <c r="DD28" s="882"/>
      <c r="DE28" s="882"/>
      <c r="DF28" s="882"/>
      <c r="DG28" s="882"/>
      <c r="DH28" s="708"/>
      <c r="DI28" s="708"/>
      <c r="DJ28" s="708"/>
      <c r="DK28" s="888"/>
      <c r="DL28" s="882"/>
      <c r="DM28" s="882"/>
      <c r="DN28" s="882"/>
      <c r="DO28" s="882"/>
      <c r="DP28" s="882"/>
      <c r="DQ28" s="707"/>
      <c r="DR28" s="1735"/>
      <c r="DS28" s="882"/>
      <c r="DT28" s="882"/>
      <c r="DU28" s="882"/>
      <c r="DV28" s="882"/>
      <c r="DW28" s="882"/>
      <c r="DX28" s="708"/>
      <c r="DY28" s="708"/>
      <c r="DZ28" s="1735"/>
      <c r="EA28" s="702"/>
      <c r="EB28" s="702"/>
      <c r="EC28" s="702"/>
      <c r="ED28" s="702"/>
      <c r="EE28" s="702"/>
    </row>
    <row r="29" spans="1:135" s="180" customFormat="1" ht="24.95" customHeight="1">
      <c r="A29" s="610" t="s">
        <v>247</v>
      </c>
      <c r="B29" s="611"/>
      <c r="C29" s="831"/>
      <c r="D29" s="831"/>
      <c r="E29" s="831"/>
      <c r="F29" s="831"/>
      <c r="G29" s="831"/>
      <c r="H29" s="831"/>
      <c r="I29" s="832"/>
      <c r="J29" s="834"/>
      <c r="K29" s="831"/>
      <c r="L29" s="831"/>
      <c r="M29" s="831"/>
      <c r="N29" s="831"/>
      <c r="O29" s="831"/>
      <c r="P29" s="834"/>
      <c r="Q29" s="832"/>
      <c r="R29" s="834"/>
      <c r="S29" s="659"/>
      <c r="T29" s="1403"/>
      <c r="U29" s="1403"/>
      <c r="V29" s="1403"/>
      <c r="W29" s="1403"/>
      <c r="X29" s="613"/>
      <c r="Y29" s="614"/>
      <c r="Z29" s="613"/>
      <c r="AA29" s="1403"/>
      <c r="AB29" s="1403"/>
      <c r="AC29" s="1403"/>
      <c r="AD29" s="1403"/>
      <c r="AE29" s="1403"/>
      <c r="AF29" s="613"/>
      <c r="AG29" s="614"/>
      <c r="AH29" s="1403"/>
      <c r="AI29" s="1403"/>
      <c r="AJ29" s="1403"/>
      <c r="AK29" s="1403"/>
      <c r="AL29" s="1403"/>
      <c r="AM29" s="1403"/>
      <c r="AN29" s="613"/>
      <c r="AO29" s="614"/>
      <c r="AP29" s="1403"/>
      <c r="AQ29" s="1403"/>
      <c r="AR29" s="1403"/>
      <c r="AS29" s="1403"/>
      <c r="AT29" s="1403"/>
      <c r="AU29" s="1403"/>
      <c r="AV29" s="613"/>
      <c r="AW29" s="614"/>
      <c r="AX29" s="1403"/>
      <c r="AY29" s="1403"/>
      <c r="AZ29" s="1403"/>
      <c r="BA29" s="1403"/>
      <c r="BB29" s="1403"/>
      <c r="BC29" s="1403"/>
      <c r="BD29" s="613"/>
      <c r="BE29" s="614"/>
      <c r="BF29" s="1403"/>
      <c r="BG29" s="786"/>
      <c r="BH29" s="786"/>
      <c r="BI29" s="786"/>
      <c r="BJ29" s="786"/>
      <c r="BK29" s="786"/>
      <c r="BL29" s="786"/>
      <c r="BM29" s="786"/>
      <c r="BN29" s="786"/>
      <c r="BO29" s="1414"/>
      <c r="BP29" s="1414"/>
      <c r="BQ29" s="1414"/>
      <c r="BR29" s="1414"/>
      <c r="BS29" s="1414"/>
      <c r="BT29" s="1411"/>
      <c r="BU29" s="1411"/>
      <c r="BV29" s="1414"/>
      <c r="BW29" s="1414"/>
      <c r="BX29" s="1414"/>
      <c r="BY29" s="1414"/>
      <c r="BZ29" s="1414"/>
      <c r="CA29" s="1414"/>
      <c r="CB29" s="1411"/>
      <c r="CC29" s="1411"/>
      <c r="CD29" s="1414"/>
      <c r="CE29" s="1414"/>
      <c r="CF29" s="1414"/>
      <c r="CG29" s="1414"/>
      <c r="CH29" s="1414"/>
      <c r="CI29" s="1414"/>
      <c r="CJ29" s="1411"/>
      <c r="CK29" s="1411"/>
      <c r="CL29" s="721"/>
      <c r="CM29" s="1414"/>
      <c r="CN29" s="1414"/>
      <c r="CO29" s="1414"/>
      <c r="CP29" s="1414"/>
      <c r="CQ29" s="1414"/>
      <c r="CR29" s="1411"/>
      <c r="CS29" s="1411"/>
      <c r="CT29" s="721"/>
      <c r="CU29" s="717"/>
      <c r="CV29" s="717"/>
      <c r="CW29" s="717"/>
      <c r="CX29" s="717"/>
      <c r="CY29" s="717"/>
      <c r="CZ29" s="718"/>
      <c r="DA29" s="720"/>
      <c r="DB29" s="1411"/>
      <c r="DC29" s="1414"/>
      <c r="DD29" s="1414"/>
      <c r="DE29" s="1414"/>
      <c r="DF29" s="1414"/>
      <c r="DG29" s="1414"/>
      <c r="DH29" s="1411"/>
      <c r="DI29" s="1411"/>
      <c r="DJ29" s="1411"/>
      <c r="DK29" s="1414"/>
      <c r="DL29" s="1414"/>
      <c r="DM29" s="1414"/>
      <c r="DN29" s="1414"/>
      <c r="DO29" s="1414"/>
      <c r="DP29" s="1414"/>
      <c r="DQ29" s="720"/>
      <c r="DR29" s="1817"/>
      <c r="DS29" s="1414"/>
      <c r="DT29" s="1414"/>
      <c r="DU29" s="1414"/>
      <c r="DV29" s="1414"/>
      <c r="DW29" s="1414"/>
      <c r="DX29" s="1411"/>
      <c r="DY29" s="1411"/>
      <c r="DZ29" s="1817"/>
      <c r="EA29" s="717"/>
      <c r="EB29" s="717"/>
      <c r="EC29" s="717"/>
      <c r="ED29" s="717"/>
      <c r="EE29" s="717"/>
    </row>
    <row r="30" spans="1:135" s="180" customFormat="1" ht="24.95" customHeight="1">
      <c r="A30" s="625" t="s">
        <v>13</v>
      </c>
      <c r="B30" s="609"/>
      <c r="C30" s="855">
        <v>15.046982208613526</v>
      </c>
      <c r="D30" s="855">
        <v>0.89952704169480036</v>
      </c>
      <c r="E30" s="855">
        <v>13.280839119164177</v>
      </c>
      <c r="F30" s="855">
        <v>16.813125298062875</v>
      </c>
      <c r="G30" s="855">
        <v>5.9781225844732715</v>
      </c>
      <c r="H30" s="855">
        <v>1374.3020369999786</v>
      </c>
      <c r="I30" s="856">
        <v>2187</v>
      </c>
      <c r="J30" s="857"/>
      <c r="K30" s="855">
        <v>11.310077794944178</v>
      </c>
      <c r="L30" s="855">
        <v>1.6110839860164503</v>
      </c>
      <c r="M30" s="855">
        <v>8.1355605403293865</v>
      </c>
      <c r="N30" s="855">
        <v>14.484595049558969</v>
      </c>
      <c r="O30" s="855">
        <v>14.244676431285344</v>
      </c>
      <c r="P30" s="857">
        <v>389.13801300000006</v>
      </c>
      <c r="Q30" s="856">
        <v>566</v>
      </c>
      <c r="R30" s="857"/>
      <c r="S30" s="673">
        <v>9.9817179664754665</v>
      </c>
      <c r="T30" s="1421">
        <v>1.5181304322424869</v>
      </c>
      <c r="U30" s="1421">
        <v>6.9900734963160573</v>
      </c>
      <c r="V30" s="1421">
        <v>12.973362436634876</v>
      </c>
      <c r="W30" s="1421">
        <v>15.209109667707201</v>
      </c>
      <c r="X30" s="1402">
        <v>440.48218100000025</v>
      </c>
      <c r="Y30" s="597">
        <v>617</v>
      </c>
      <c r="Z30" s="1402"/>
      <c r="AA30" s="1421">
        <v>9.5123694489042574</v>
      </c>
      <c r="AB30" s="1421">
        <v>0.993022568991758</v>
      </c>
      <c r="AC30" s="1421">
        <v>7.5625160858327893</v>
      </c>
      <c r="AD30" s="1421">
        <v>11.462222811975726</v>
      </c>
      <c r="AE30" s="1421">
        <v>10.439276715709834</v>
      </c>
      <c r="AF30" s="1402">
        <v>1059.1872040000071</v>
      </c>
      <c r="AG30" s="597">
        <v>1336</v>
      </c>
      <c r="AH30" s="591"/>
      <c r="AI30" s="1421">
        <v>8.9246981202911275</v>
      </c>
      <c r="AJ30" s="1421">
        <v>0.80431917947891163</v>
      </c>
      <c r="AK30" s="1421">
        <v>7.3464878911403551</v>
      </c>
      <c r="AL30" s="1421">
        <v>10.502908349441901</v>
      </c>
      <c r="AM30" s="1421">
        <v>9.0122844340271584</v>
      </c>
      <c r="AN30" s="1402">
        <v>1630.8244159999922</v>
      </c>
      <c r="AO30" s="597">
        <v>2255</v>
      </c>
      <c r="AP30" s="1421"/>
      <c r="AQ30" s="1421">
        <v>11.390263574568804</v>
      </c>
      <c r="AR30" s="1421">
        <v>0.90588858106975412</v>
      </c>
      <c r="AS30" s="1421">
        <v>9.6127514195391583</v>
      </c>
      <c r="AT30" s="1421">
        <v>13.167775729598452</v>
      </c>
      <c r="AU30" s="1421">
        <v>7.9531836567183909</v>
      </c>
      <c r="AV30" s="1402">
        <v>1550.7850089999965</v>
      </c>
      <c r="AW30" s="597">
        <v>2209</v>
      </c>
      <c r="AX30" s="1421"/>
      <c r="AY30" s="1421">
        <v>9.370444259931169</v>
      </c>
      <c r="AZ30" s="1421">
        <v>0.75587127425165279</v>
      </c>
      <c r="BA30" s="1421">
        <v>7.8872892299329438</v>
      </c>
      <c r="BB30" s="1421">
        <v>10.853599289929393</v>
      </c>
      <c r="BC30" s="1421">
        <v>8.0665468283486188</v>
      </c>
      <c r="BD30" s="1402">
        <v>1590.7329030000017</v>
      </c>
      <c r="BE30" s="597">
        <v>2272</v>
      </c>
      <c r="BF30" s="1421"/>
      <c r="BG30" s="780">
        <v>9.7900000000000009</v>
      </c>
      <c r="BH30" s="780">
        <v>0.78200000000000003</v>
      </c>
      <c r="BI30" s="780">
        <v>8.2600000000000016</v>
      </c>
      <c r="BJ30" s="780">
        <v>11.32</v>
      </c>
      <c r="BK30" s="780">
        <v>8</v>
      </c>
      <c r="BL30" s="599">
        <v>1683.0809999999999</v>
      </c>
      <c r="BM30" s="599">
        <v>2276</v>
      </c>
      <c r="BN30" s="1424"/>
      <c r="BO30" s="1045">
        <v>10.282593286216638</v>
      </c>
      <c r="BP30" s="1045">
        <v>0.72379429851835653</v>
      </c>
      <c r="BQ30" s="1045">
        <v>8.8626952122787213</v>
      </c>
      <c r="BR30" s="1045">
        <v>11.702491360154555</v>
      </c>
      <c r="BS30" s="1045">
        <v>7.0390248682554697</v>
      </c>
      <c r="BT30" s="729">
        <v>1623.7214130000002</v>
      </c>
      <c r="BU30" s="729">
        <v>2433</v>
      </c>
      <c r="BV30" s="729"/>
      <c r="BW30" s="953">
        <v>9.4400169560174323</v>
      </c>
      <c r="BX30" s="1045">
        <v>0.69674909595269652</v>
      </c>
      <c r="BY30" s="1045">
        <v>8.073291560611942</v>
      </c>
      <c r="BZ30" s="1045">
        <v>10.806742351422924</v>
      </c>
      <c r="CA30" s="1045">
        <v>7.3808034371014726</v>
      </c>
      <c r="CB30" s="729">
        <v>1727.3490159999969</v>
      </c>
      <c r="CC30" s="729">
        <v>2547</v>
      </c>
      <c r="CD30" s="729"/>
      <c r="CE30" s="953">
        <v>9.2460795713913946</v>
      </c>
      <c r="CF30" s="1045">
        <v>0.50868616371874464</v>
      </c>
      <c r="CG30" s="1045">
        <v>8.2486905026368387</v>
      </c>
      <c r="CH30" s="1045">
        <v>10.24346864014595</v>
      </c>
      <c r="CI30" s="1045">
        <v>5.5016416394759098</v>
      </c>
      <c r="CJ30" s="729">
        <v>2323.2759500000057</v>
      </c>
      <c r="CK30" s="729">
        <v>5491</v>
      </c>
      <c r="CL30" s="728"/>
      <c r="CM30" s="953">
        <v>9.1207131415779585</v>
      </c>
      <c r="CN30" s="1045">
        <v>0.51560950124687221</v>
      </c>
      <c r="CO30" s="1045">
        <v>8.1097482653556909</v>
      </c>
      <c r="CP30" s="1045">
        <v>10.131678017800226</v>
      </c>
      <c r="CQ30" s="1045">
        <v>5.6531709005998572</v>
      </c>
      <c r="CR30" s="729">
        <v>2290.9158720000073</v>
      </c>
      <c r="CS30" s="729">
        <v>4635</v>
      </c>
      <c r="CT30" s="728"/>
      <c r="CU30" s="723">
        <v>10.21256955327746</v>
      </c>
      <c r="CV30" s="724">
        <v>0.88143777361710984</v>
      </c>
      <c r="CW30" s="724">
        <v>8.4843172955645212</v>
      </c>
      <c r="CX30" s="724">
        <v>11.9408218109904</v>
      </c>
      <c r="CY30" s="724">
        <v>8.6309108497991591</v>
      </c>
      <c r="CZ30" s="725">
        <v>2286.0263499999996</v>
      </c>
      <c r="DA30" s="727">
        <v>5107</v>
      </c>
      <c r="DB30" s="729"/>
      <c r="DC30" s="888">
        <v>9.3910648193650701</v>
      </c>
      <c r="DD30" s="882">
        <v>0.75339798135368252</v>
      </c>
      <c r="DE30" s="882">
        <v>7.9131271568513766</v>
      </c>
      <c r="DF30" s="882">
        <v>10.869002481878764</v>
      </c>
      <c r="DG30" s="882">
        <v>8.0224979365504971</v>
      </c>
      <c r="DH30" s="708">
        <v>1160.7915300000059</v>
      </c>
      <c r="DI30" s="708">
        <v>2998</v>
      </c>
      <c r="DJ30" s="708"/>
      <c r="DK30" s="888">
        <v>8.9657853008487969</v>
      </c>
      <c r="DL30" s="882">
        <v>0.51242763801457292</v>
      </c>
      <c r="DM30" s="882">
        <v>7.9610388628451281</v>
      </c>
      <c r="DN30" s="882">
        <v>9.9705317388524666</v>
      </c>
      <c r="DO30" s="882">
        <v>5.7153681559390126</v>
      </c>
      <c r="DP30" s="882">
        <v>2343.9394759999996</v>
      </c>
      <c r="DQ30" s="727">
        <v>6164</v>
      </c>
      <c r="DR30" s="1735"/>
      <c r="DS30" s="882">
        <v>9.0196626426092656</v>
      </c>
      <c r="DT30" s="882">
        <v>0.8390107048883757</v>
      </c>
      <c r="DU30" s="882">
        <v>7.3737735359889935</v>
      </c>
      <c r="DV30" s="882">
        <v>10.665551749229536</v>
      </c>
      <c r="DW30" s="882">
        <v>9.3020186910855625</v>
      </c>
      <c r="DX30" s="708">
        <v>1077.847796000008</v>
      </c>
      <c r="DY30" s="708">
        <v>2642</v>
      </c>
      <c r="DZ30" s="1735"/>
      <c r="EA30" s="724">
        <v>-0.4</v>
      </c>
      <c r="EB30" s="724">
        <v>0</v>
      </c>
      <c r="EC30" s="724"/>
      <c r="ED30" s="724" t="s">
        <v>258</v>
      </c>
      <c r="EE30" s="724" t="s">
        <v>258</v>
      </c>
    </row>
    <row r="31" spans="1:135" s="180" customFormat="1" ht="24.95" customHeight="1">
      <c r="A31" s="645" t="s">
        <v>14</v>
      </c>
      <c r="B31" s="629"/>
      <c r="C31" s="862">
        <v>9.0369112987947045</v>
      </c>
      <c r="D31" s="862">
        <v>0.69642657679030107</v>
      </c>
      <c r="E31" s="862">
        <v>7.669538302881616</v>
      </c>
      <c r="F31" s="862">
        <v>10.404284294707793</v>
      </c>
      <c r="G31" s="862">
        <v>7.7064668863485108</v>
      </c>
      <c r="H31" s="862">
        <v>1848.9851950000411</v>
      </c>
      <c r="I31" s="864">
        <v>2392</v>
      </c>
      <c r="J31" s="863"/>
      <c r="K31" s="862">
        <v>8.6119565189426659</v>
      </c>
      <c r="L31" s="862">
        <v>1.8227597650193434</v>
      </c>
      <c r="M31" s="862">
        <v>5.020348399629869</v>
      </c>
      <c r="N31" s="862">
        <v>12.203564638255465</v>
      </c>
      <c r="O31" s="862">
        <v>21.165454807046945</v>
      </c>
      <c r="P31" s="863">
        <v>439.21930999999967</v>
      </c>
      <c r="Q31" s="864">
        <v>591</v>
      </c>
      <c r="R31" s="863"/>
      <c r="S31" s="666">
        <v>9.9653077213200945</v>
      </c>
      <c r="T31" s="1427">
        <v>1.5452303149095605</v>
      </c>
      <c r="U31" s="1427">
        <v>6.920259925332374</v>
      </c>
      <c r="V31" s="1427">
        <v>13.010355517307815</v>
      </c>
      <c r="W31" s="1427">
        <v>15.506097334090807</v>
      </c>
      <c r="X31" s="1407">
        <v>500.61341200000055</v>
      </c>
      <c r="Y31" s="632">
        <v>643</v>
      </c>
      <c r="Z31" s="1407"/>
      <c r="AA31" s="1427">
        <v>6.814354636925561</v>
      </c>
      <c r="AB31" s="1427">
        <v>0.77132931978543362</v>
      </c>
      <c r="AC31" s="1427">
        <v>5.2998079235046518</v>
      </c>
      <c r="AD31" s="1427">
        <v>8.3289013503464702</v>
      </c>
      <c r="AE31" s="1427">
        <v>11.319183706785108</v>
      </c>
      <c r="AF31" s="1407">
        <v>1153.2264930000072</v>
      </c>
      <c r="AG31" s="632">
        <v>1456</v>
      </c>
      <c r="AH31" s="633"/>
      <c r="AI31" s="1427">
        <v>8.7043203992353178</v>
      </c>
      <c r="AJ31" s="1427">
        <v>0.8345752535177916</v>
      </c>
      <c r="AK31" s="1427">
        <v>7.0667426369454764</v>
      </c>
      <c r="AL31" s="1427">
        <v>10.34189816152516</v>
      </c>
      <c r="AM31" s="1427">
        <v>9.5880575994319983</v>
      </c>
      <c r="AN31" s="1407">
        <v>1979.8721909999997</v>
      </c>
      <c r="AO31" s="632">
        <v>2580</v>
      </c>
      <c r="AP31" s="1427"/>
      <c r="AQ31" s="1427">
        <v>7.9417230540306791</v>
      </c>
      <c r="AR31" s="1427">
        <v>0.7731330212551405</v>
      </c>
      <c r="AS31" s="1427">
        <v>6.4247005730618101</v>
      </c>
      <c r="AT31" s="1427">
        <v>9.4587455349995473</v>
      </c>
      <c r="AU31" s="1427">
        <v>9.7350791005328592</v>
      </c>
      <c r="AV31" s="1407">
        <v>1787.4941500000025</v>
      </c>
      <c r="AW31" s="632">
        <v>2160</v>
      </c>
      <c r="AX31" s="1427"/>
      <c r="AY31" s="1427">
        <v>8.0490590501425388</v>
      </c>
      <c r="AZ31" s="1427">
        <v>0.72364456331198301</v>
      </c>
      <c r="BA31" s="1427">
        <v>6.629138607908998</v>
      </c>
      <c r="BB31" s="1427">
        <v>9.4689794923760804</v>
      </c>
      <c r="BC31" s="1427">
        <v>8.9904243316387173</v>
      </c>
      <c r="BD31" s="1407">
        <v>1722.3153680000032</v>
      </c>
      <c r="BE31" s="632">
        <v>2168</v>
      </c>
      <c r="BF31" s="1427"/>
      <c r="BG31" s="804">
        <v>8.98</v>
      </c>
      <c r="BH31" s="804">
        <v>0.746</v>
      </c>
      <c r="BI31" s="804">
        <v>7.5200000000000005</v>
      </c>
      <c r="BJ31" s="804">
        <v>10.45</v>
      </c>
      <c r="BK31" s="804">
        <v>8.3000000000000007</v>
      </c>
      <c r="BL31" s="635">
        <v>1979.829</v>
      </c>
      <c r="BM31" s="635">
        <v>2460</v>
      </c>
      <c r="BN31" s="1428"/>
      <c r="BO31" s="1533">
        <v>7.7627993639329791</v>
      </c>
      <c r="BP31" s="1533">
        <v>0.73574486827306829</v>
      </c>
      <c r="BQ31" s="1533">
        <v>6.3194573487925521</v>
      </c>
      <c r="BR31" s="1533">
        <v>9.2061413790734061</v>
      </c>
      <c r="BS31" s="1533">
        <v>9.4778292440667595</v>
      </c>
      <c r="BT31" s="1577">
        <v>1823.4644019999955</v>
      </c>
      <c r="BU31" s="1577">
        <v>2338</v>
      </c>
      <c r="BV31" s="1577"/>
      <c r="BW31" s="1307">
        <v>6.4945889965585843</v>
      </c>
      <c r="BX31" s="1533">
        <v>0.63638933644410334</v>
      </c>
      <c r="BY31" s="1533">
        <v>5.2462637780032155</v>
      </c>
      <c r="BZ31" s="1533">
        <v>7.7429142151139523</v>
      </c>
      <c r="CA31" s="1533">
        <v>9.7987622739686771</v>
      </c>
      <c r="CB31" s="1577">
        <v>2040.4849340000039</v>
      </c>
      <c r="CC31" s="1577">
        <v>2485</v>
      </c>
      <c r="CD31" s="1577"/>
      <c r="CE31" s="1307">
        <v>7.5770048798992642</v>
      </c>
      <c r="CF31" s="1533">
        <v>0.44230394278438223</v>
      </c>
      <c r="CG31" s="1533">
        <v>6.7097724897450526</v>
      </c>
      <c r="CH31" s="1533">
        <v>8.4442372700534758</v>
      </c>
      <c r="CI31" s="1533">
        <v>5.8374509426244767</v>
      </c>
      <c r="CJ31" s="1577">
        <v>2534.7855259999951</v>
      </c>
      <c r="CK31" s="1577">
        <v>6026</v>
      </c>
      <c r="CL31" s="1605"/>
      <c r="CM31" s="1307">
        <v>6.8796962414339271</v>
      </c>
      <c r="CN31" s="1533">
        <v>0.45337462925354993</v>
      </c>
      <c r="CO31" s="1533">
        <v>5.9907564045278248</v>
      </c>
      <c r="CP31" s="1533">
        <v>7.7686360783400303</v>
      </c>
      <c r="CQ31" s="1533">
        <v>6.5900384747082024</v>
      </c>
      <c r="CR31" s="1577">
        <v>2773.2050850000051</v>
      </c>
      <c r="CS31" s="1577">
        <v>5561</v>
      </c>
      <c r="CT31" s="1605"/>
      <c r="CU31" s="1054">
        <v>6.6212085820831952</v>
      </c>
      <c r="CV31" s="992">
        <v>0.47842137804996993</v>
      </c>
      <c r="CW31" s="992">
        <v>5.6831584422985495</v>
      </c>
      <c r="CX31" s="992">
        <v>7.55925872186784</v>
      </c>
      <c r="CY31" s="992">
        <v>7.2255898922224686</v>
      </c>
      <c r="CZ31" s="1609">
        <v>2673.8988480000039</v>
      </c>
      <c r="DA31" s="1610">
        <v>5790</v>
      </c>
      <c r="DB31" s="1577"/>
      <c r="DC31" s="891">
        <v>6.4274697098555027</v>
      </c>
      <c r="DD31" s="885">
        <v>0.64400949372284311</v>
      </c>
      <c r="DE31" s="885">
        <v>5.1641189850776241</v>
      </c>
      <c r="DF31" s="885">
        <v>7.6908204346333831</v>
      </c>
      <c r="DG31" s="885">
        <v>10.019642608900309</v>
      </c>
      <c r="DH31" s="736">
        <v>1204.9231889999994</v>
      </c>
      <c r="DI31" s="736">
        <v>2918</v>
      </c>
      <c r="DJ31" s="708"/>
      <c r="DK31" s="891">
        <v>6.293459508752254</v>
      </c>
      <c r="DL31" s="885">
        <v>0.44643011793083887</v>
      </c>
      <c r="DM31" s="885">
        <v>5.4181182165719681</v>
      </c>
      <c r="DN31" s="885">
        <v>7.1688008009325399</v>
      </c>
      <c r="DO31" s="885">
        <v>7.0935566886541945</v>
      </c>
      <c r="DP31" s="885">
        <v>2413.7772839999998</v>
      </c>
      <c r="DQ31" s="1610">
        <v>5843</v>
      </c>
      <c r="DR31" s="1820"/>
      <c r="DS31" s="885">
        <v>5.3605944352649741</v>
      </c>
      <c r="DT31" s="885">
        <v>0.56744230297058373</v>
      </c>
      <c r="DU31" s="885">
        <v>4.2474416475194854</v>
      </c>
      <c r="DV31" s="885">
        <v>6.4737472230104638</v>
      </c>
      <c r="DW31" s="885">
        <v>10.585436182928378</v>
      </c>
      <c r="DX31" s="736">
        <v>1135.3191840000052</v>
      </c>
      <c r="DY31" s="736">
        <v>2764</v>
      </c>
      <c r="DZ31" s="1820"/>
      <c r="EA31" s="992">
        <v>-1.1000000000000001</v>
      </c>
      <c r="EB31" s="992">
        <v>-0.9</v>
      </c>
      <c r="EC31" s="992"/>
      <c r="ED31" s="992" t="s">
        <v>258</v>
      </c>
      <c r="EE31" s="992" t="s">
        <v>258</v>
      </c>
    </row>
    <row r="32" spans="1:135" s="180" customFormat="1" ht="24.95" customHeight="1">
      <c r="A32" s="645" t="s">
        <v>15</v>
      </c>
      <c r="B32" s="629"/>
      <c r="C32" s="862">
        <v>7.3165501959730079</v>
      </c>
      <c r="D32" s="862">
        <v>0.69220059442004933</v>
      </c>
      <c r="E32" s="862">
        <v>5.9574745487925291</v>
      </c>
      <c r="F32" s="862">
        <v>8.6756258431534867</v>
      </c>
      <c r="G32" s="862">
        <v>9.4607509807153782</v>
      </c>
      <c r="H32" s="862">
        <v>2028.6993190000342</v>
      </c>
      <c r="I32" s="864">
        <v>2134</v>
      </c>
      <c r="J32" s="863"/>
      <c r="K32" s="862">
        <v>7.7340187174112813</v>
      </c>
      <c r="L32" s="862">
        <v>1.8893106489950926</v>
      </c>
      <c r="M32" s="862">
        <v>4.0112771926866042</v>
      </c>
      <c r="N32" s="862">
        <v>11.456760242135958</v>
      </c>
      <c r="O32" s="862">
        <v>24.428576113240645</v>
      </c>
      <c r="P32" s="863">
        <v>466.26041799999911</v>
      </c>
      <c r="Q32" s="864">
        <v>471</v>
      </c>
      <c r="R32" s="863"/>
      <c r="S32" s="666">
        <v>6.4735004623546395</v>
      </c>
      <c r="T32" s="1427">
        <v>1.6270215900877876</v>
      </c>
      <c r="U32" s="1427">
        <v>3.2672738829782033</v>
      </c>
      <c r="V32" s="1427">
        <v>9.6797270417310752</v>
      </c>
      <c r="W32" s="1427">
        <v>25.133567218376051</v>
      </c>
      <c r="X32" s="1407">
        <v>529.77082800000017</v>
      </c>
      <c r="Y32" s="632">
        <v>470</v>
      </c>
      <c r="Z32" s="1407"/>
      <c r="AA32" s="1427">
        <v>7.1678301089115841</v>
      </c>
      <c r="AB32" s="1427">
        <v>0.99819104938442205</v>
      </c>
      <c r="AC32" s="1427">
        <v>5.2078281558782216</v>
      </c>
      <c r="AD32" s="1427">
        <v>9.1278320619449467</v>
      </c>
      <c r="AE32" s="1427">
        <v>13.92598644523391</v>
      </c>
      <c r="AF32" s="1407">
        <v>1279.610001999999</v>
      </c>
      <c r="AG32" s="632">
        <v>1420</v>
      </c>
      <c r="AH32" s="633"/>
      <c r="AI32" s="1427">
        <v>6.3801483123618317</v>
      </c>
      <c r="AJ32" s="1427">
        <v>0.73063543542916198</v>
      </c>
      <c r="AK32" s="1427">
        <v>4.9465180479170856</v>
      </c>
      <c r="AL32" s="1427">
        <v>7.8137785768065768</v>
      </c>
      <c r="AM32" s="1427">
        <v>11.451699861169718</v>
      </c>
      <c r="AN32" s="1407">
        <v>1883.5712449999967</v>
      </c>
      <c r="AO32" s="632">
        <v>2072</v>
      </c>
      <c r="AP32" s="1427"/>
      <c r="AQ32" s="1427">
        <v>7.4263048573230988</v>
      </c>
      <c r="AR32" s="1427">
        <v>0.86520791106516082</v>
      </c>
      <c r="AS32" s="1427">
        <v>5.7286153062195595</v>
      </c>
      <c r="AT32" s="1427">
        <v>9.1239944084266398</v>
      </c>
      <c r="AU32" s="1427">
        <v>11.650584344271525</v>
      </c>
      <c r="AV32" s="1407">
        <v>1785.8213949999981</v>
      </c>
      <c r="AW32" s="632">
        <v>1946</v>
      </c>
      <c r="AX32" s="1427"/>
      <c r="AY32" s="1427">
        <v>6.5039179509573124</v>
      </c>
      <c r="AZ32" s="1427">
        <v>0.78427864771438394</v>
      </c>
      <c r="BA32" s="1427">
        <v>4.9650225584456402</v>
      </c>
      <c r="BB32" s="1427">
        <v>8.0428133434689837</v>
      </c>
      <c r="BC32" s="1427">
        <v>12.058556913359368</v>
      </c>
      <c r="BD32" s="1407">
        <v>1836.3498110000055</v>
      </c>
      <c r="BE32" s="632">
        <v>1869</v>
      </c>
      <c r="BF32" s="1427"/>
      <c r="BG32" s="804">
        <v>5.26</v>
      </c>
      <c r="BH32" s="804">
        <v>0.70099999999999996</v>
      </c>
      <c r="BI32" s="804">
        <v>3.88</v>
      </c>
      <c r="BJ32" s="804">
        <v>6.63</v>
      </c>
      <c r="BK32" s="804">
        <v>13.3</v>
      </c>
      <c r="BL32" s="635">
        <v>1906.08</v>
      </c>
      <c r="BM32" s="635">
        <v>1969</v>
      </c>
      <c r="BN32" s="1428"/>
      <c r="BO32" s="1533">
        <v>6.7817373194559858</v>
      </c>
      <c r="BP32" s="1533">
        <v>0.87479024659195026</v>
      </c>
      <c r="BQ32" s="1533">
        <v>5.0656240690777299</v>
      </c>
      <c r="BR32" s="1533">
        <v>8.4978505698342399</v>
      </c>
      <c r="BS32" s="1533">
        <v>12.899205695895692</v>
      </c>
      <c r="BT32" s="1577">
        <v>1732.0587699999937</v>
      </c>
      <c r="BU32" s="1577">
        <v>1673</v>
      </c>
      <c r="BV32" s="1577"/>
      <c r="BW32" s="1307">
        <v>5.8092380785981721</v>
      </c>
      <c r="BX32" s="1533">
        <v>0.67155359520424818</v>
      </c>
      <c r="BY32" s="1533">
        <v>4.4919355398894343</v>
      </c>
      <c r="BZ32" s="1533">
        <v>7.1265406173069108</v>
      </c>
      <c r="CA32" s="1533">
        <v>11.560097660282171</v>
      </c>
      <c r="CB32" s="1577">
        <v>1891.8038220000069</v>
      </c>
      <c r="CC32" s="1577">
        <v>1782</v>
      </c>
      <c r="CD32" s="1577"/>
      <c r="CE32" s="1307">
        <v>7.5266238417344438</v>
      </c>
      <c r="CF32" s="1533">
        <v>0.56199486456689207</v>
      </c>
      <c r="CG32" s="1533">
        <v>6.4247115535812025</v>
      </c>
      <c r="CH32" s="1533">
        <v>8.628536129887685</v>
      </c>
      <c r="CI32" s="1533">
        <v>7.4667590195046252</v>
      </c>
      <c r="CJ32" s="1577">
        <v>2305.5684680000068</v>
      </c>
      <c r="CK32" s="1577">
        <v>4701</v>
      </c>
      <c r="CL32" s="1605"/>
      <c r="CM32" s="1307">
        <v>5.9160850976437649</v>
      </c>
      <c r="CN32" s="1533">
        <v>0.49445482510503463</v>
      </c>
      <c r="CO32" s="1533">
        <v>4.9465985776107004</v>
      </c>
      <c r="CP32" s="1533">
        <v>6.8855716176768293</v>
      </c>
      <c r="CQ32" s="1533">
        <v>8.357804476172328</v>
      </c>
      <c r="CR32" s="1577">
        <v>2512.4544280000196</v>
      </c>
      <c r="CS32" s="1577">
        <v>4376</v>
      </c>
      <c r="CT32" s="1605"/>
      <c r="CU32" s="1054">
        <v>6.351861541061826</v>
      </c>
      <c r="CV32" s="992">
        <v>0.58635558178644853</v>
      </c>
      <c r="CW32" s="992">
        <v>5.2021826999945784</v>
      </c>
      <c r="CX32" s="992">
        <v>7.5015403821290736</v>
      </c>
      <c r="CY32" s="992">
        <v>9.2312399758076076</v>
      </c>
      <c r="CZ32" s="1609">
        <v>2255.5139320000089</v>
      </c>
      <c r="DA32" s="1610">
        <v>4384</v>
      </c>
      <c r="DB32" s="1577"/>
      <c r="DC32" s="891">
        <v>6.890968926536023</v>
      </c>
      <c r="DD32" s="885">
        <v>0.74794941753326427</v>
      </c>
      <c r="DE32" s="885">
        <v>5.4237196888337902</v>
      </c>
      <c r="DF32" s="885">
        <v>8.3582181642382558</v>
      </c>
      <c r="DG32" s="885">
        <v>10.85405297146284</v>
      </c>
      <c r="DH32" s="736">
        <v>1059.5639419999973</v>
      </c>
      <c r="DI32" s="736">
        <v>2184</v>
      </c>
      <c r="DJ32" s="708"/>
      <c r="DK32" s="891">
        <v>7.2291357143076205</v>
      </c>
      <c r="DL32" s="885">
        <v>0.59224761209300647</v>
      </c>
      <c r="DM32" s="885">
        <v>6.0678816473486021</v>
      </c>
      <c r="DN32" s="885">
        <v>8.3903897812666397</v>
      </c>
      <c r="DO32" s="885">
        <v>8.1925092500456635</v>
      </c>
      <c r="DP32" s="885">
        <v>2084.3517670000124</v>
      </c>
      <c r="DQ32" s="1610">
        <v>4404</v>
      </c>
      <c r="DR32" s="1820"/>
      <c r="DS32" s="885">
        <v>5.6670879053770635</v>
      </c>
      <c r="DT32" s="885">
        <v>0.67595504783183225</v>
      </c>
      <c r="DU32" s="885">
        <v>4.3410654323510327</v>
      </c>
      <c r="DV32" s="885">
        <v>6.9931103784030935</v>
      </c>
      <c r="DW32" s="885">
        <v>11.927731828378214</v>
      </c>
      <c r="DX32" s="736">
        <v>929.58455700000059</v>
      </c>
      <c r="DY32" s="736">
        <v>2026</v>
      </c>
      <c r="DZ32" s="1820"/>
      <c r="EA32" s="992">
        <v>-0.1</v>
      </c>
      <c r="EB32" s="992">
        <v>-1.5</v>
      </c>
      <c r="EC32" s="992"/>
      <c r="ED32" s="992" t="s">
        <v>258</v>
      </c>
      <c r="EE32" s="992" t="s">
        <v>86</v>
      </c>
    </row>
    <row r="33" spans="1:139" s="180" customFormat="1" ht="24.95" customHeight="1">
      <c r="A33" s="645" t="s">
        <v>45</v>
      </c>
      <c r="B33" s="629"/>
      <c r="C33" s="862">
        <v>6.6244934302478713</v>
      </c>
      <c r="D33" s="862">
        <v>0.91352148974869518</v>
      </c>
      <c r="E33" s="862">
        <v>4.8308734595315883</v>
      </c>
      <c r="F33" s="862">
        <v>8.4181134009641543</v>
      </c>
      <c r="G33" s="862">
        <v>13.790058053005172</v>
      </c>
      <c r="H33" s="862">
        <v>1835.0732970000283</v>
      </c>
      <c r="I33" s="864">
        <v>1580</v>
      </c>
      <c r="J33" s="863"/>
      <c r="K33" s="862">
        <v>9.5168698142815025</v>
      </c>
      <c r="L33" s="862">
        <v>2.6087057079098805</v>
      </c>
      <c r="M33" s="862">
        <v>4.3766155793371988</v>
      </c>
      <c r="N33" s="862">
        <v>14.657124049225809</v>
      </c>
      <c r="O33" s="862">
        <v>27.411383772373593</v>
      </c>
      <c r="P33" s="863">
        <v>356.61572199999972</v>
      </c>
      <c r="Q33" s="864">
        <v>291</v>
      </c>
      <c r="R33" s="863"/>
      <c r="S33" s="666">
        <v>5.9691831510534499</v>
      </c>
      <c r="T33" s="1427">
        <v>1.8221131142238292</v>
      </c>
      <c r="U33" s="1427">
        <v>2.3785070757964544</v>
      </c>
      <c r="V33" s="1427">
        <v>9.5598592263104454</v>
      </c>
      <c r="W33" s="1427">
        <v>30.525334339963418</v>
      </c>
      <c r="X33" s="1407">
        <v>349.42054000000024</v>
      </c>
      <c r="Y33" s="632">
        <v>268</v>
      </c>
      <c r="Z33" s="1407"/>
      <c r="AA33" s="1427">
        <v>6.9409891110107615</v>
      </c>
      <c r="AB33" s="1427">
        <v>1.4458059479521157</v>
      </c>
      <c r="AC33" s="1427">
        <v>4.1020711669548877</v>
      </c>
      <c r="AD33" s="1427">
        <v>9.7799070550666354</v>
      </c>
      <c r="AE33" s="1427">
        <v>20.829969977313134</v>
      </c>
      <c r="AF33" s="1407">
        <v>951.93739600000868</v>
      </c>
      <c r="AG33" s="632">
        <v>940</v>
      </c>
      <c r="AH33" s="633"/>
      <c r="AI33" s="634">
        <v>6.0658630264804367</v>
      </c>
      <c r="AJ33" s="1427">
        <v>1.0472975100339477</v>
      </c>
      <c r="AK33" s="1427">
        <v>4.0108882285767811</v>
      </c>
      <c r="AL33" s="1427">
        <v>8.1208378243840933</v>
      </c>
      <c r="AM33" s="1427">
        <v>17.265432889961176</v>
      </c>
      <c r="AN33" s="1407">
        <v>1581.3413619999972</v>
      </c>
      <c r="AO33" s="632">
        <v>1315</v>
      </c>
      <c r="AP33" s="1427"/>
      <c r="AQ33" s="634">
        <v>6.5946817296221001</v>
      </c>
      <c r="AR33" s="1427">
        <v>1.0507420200477686</v>
      </c>
      <c r="AS33" s="1427">
        <v>4.5329417414330893</v>
      </c>
      <c r="AT33" s="1427">
        <v>8.65642171781111</v>
      </c>
      <c r="AU33" s="1427">
        <v>15.933172564310851</v>
      </c>
      <c r="AV33" s="1407">
        <v>1445.1444649999985</v>
      </c>
      <c r="AW33" s="632">
        <v>1249</v>
      </c>
      <c r="AX33" s="1427"/>
      <c r="AY33" s="634">
        <v>5.4674765517701012</v>
      </c>
      <c r="AZ33" s="1427">
        <v>0.99754893951433821</v>
      </c>
      <c r="BA33" s="1427">
        <v>3.510106589834614</v>
      </c>
      <c r="BB33" s="1427">
        <v>7.4248465137055897</v>
      </c>
      <c r="BC33" s="1427">
        <v>18.245143441747011</v>
      </c>
      <c r="BD33" s="1407">
        <v>1442.3547180000037</v>
      </c>
      <c r="BE33" s="632">
        <v>1210</v>
      </c>
      <c r="BF33" s="1427"/>
      <c r="BG33" s="634">
        <v>6.3299999999999992</v>
      </c>
      <c r="BH33" s="804">
        <v>0.95499999999999996</v>
      </c>
      <c r="BI33" s="804">
        <v>4.46</v>
      </c>
      <c r="BJ33" s="804">
        <v>8.2000000000000011</v>
      </c>
      <c r="BK33" s="804">
        <v>15.1</v>
      </c>
      <c r="BL33" s="635">
        <v>1489.6949999999999</v>
      </c>
      <c r="BM33" s="635">
        <v>1373</v>
      </c>
      <c r="BN33" s="1428"/>
      <c r="BO33" s="1533" t="s">
        <v>153</v>
      </c>
      <c r="BP33" s="1533">
        <v>0.92864459528979815</v>
      </c>
      <c r="BQ33" s="1533">
        <v>4.0720875184868426</v>
      </c>
      <c r="BR33" s="1533">
        <v>7.7156107540913306</v>
      </c>
      <c r="BS33" s="1533">
        <v>15.756165008907844</v>
      </c>
      <c r="BT33" s="1577">
        <v>1380.5038120000015</v>
      </c>
      <c r="BU33" s="1577">
        <v>1122</v>
      </c>
      <c r="BV33" s="1577"/>
      <c r="BW33" s="1307" t="s">
        <v>314</v>
      </c>
      <c r="BX33" s="1533">
        <v>0.65812434546850773</v>
      </c>
      <c r="BY33" s="1533">
        <v>2.9127550301297029</v>
      </c>
      <c r="BZ33" s="1533">
        <v>5.4946751546374584</v>
      </c>
      <c r="CA33" s="1533">
        <v>15.655779019394474</v>
      </c>
      <c r="CB33" s="1577">
        <v>1567.3068120000014</v>
      </c>
      <c r="CC33" s="1577">
        <v>1242</v>
      </c>
      <c r="CD33" s="1577"/>
      <c r="CE33" s="1307">
        <v>6.0239493197335143</v>
      </c>
      <c r="CF33" s="1533">
        <v>0.55104116299655392</v>
      </c>
      <c r="CG33" s="1533">
        <v>4.9435141288317244</v>
      </c>
      <c r="CH33" s="1533">
        <v>7.1043845106353034</v>
      </c>
      <c r="CI33" s="1533">
        <v>9.1475066231289404</v>
      </c>
      <c r="CJ33" s="1577">
        <v>2011.1150770000072</v>
      </c>
      <c r="CK33" s="1577">
        <v>3622</v>
      </c>
      <c r="CL33" s="1605"/>
      <c r="CM33" s="1307">
        <v>7.3059396627289814</v>
      </c>
      <c r="CN33" s="1533">
        <v>0.79962757888872926</v>
      </c>
      <c r="CO33" s="1533">
        <v>5.7380954039241034</v>
      </c>
      <c r="CP33" s="1533">
        <v>8.8737839215338603</v>
      </c>
      <c r="CQ33" s="1533">
        <v>10.944897108417194</v>
      </c>
      <c r="CR33" s="1577">
        <v>2132.3237829999985</v>
      </c>
      <c r="CS33" s="1577">
        <v>3348</v>
      </c>
      <c r="CT33" s="1605"/>
      <c r="CU33" s="1054">
        <v>6.1230016724728893</v>
      </c>
      <c r="CV33" s="992">
        <v>0.57902182314729633</v>
      </c>
      <c r="CW33" s="992">
        <v>4.9877022752019116</v>
      </c>
      <c r="CX33" s="992">
        <v>7.258301069743867</v>
      </c>
      <c r="CY33" s="992">
        <v>9.456502776251039</v>
      </c>
      <c r="CZ33" s="1609">
        <v>1994.3097769999945</v>
      </c>
      <c r="DA33" s="1610">
        <v>3211</v>
      </c>
      <c r="DB33" s="1577"/>
      <c r="DC33" s="891">
        <v>6.1213574534055946</v>
      </c>
      <c r="DD33" s="885">
        <v>0.84418213993875602</v>
      </c>
      <c r="DE33" s="885">
        <v>4.4653288874740058</v>
      </c>
      <c r="DF33" s="885">
        <v>7.7773860193371833</v>
      </c>
      <c r="DG33" s="885">
        <v>13.790766939596027</v>
      </c>
      <c r="DH33" s="736">
        <v>918.43505999999797</v>
      </c>
      <c r="DI33" s="736">
        <v>1684</v>
      </c>
      <c r="DJ33" s="708"/>
      <c r="DK33" s="891">
        <v>6.7065794811895838</v>
      </c>
      <c r="DL33" s="885">
        <v>0.63467837180481013</v>
      </c>
      <c r="DM33" s="885">
        <v>5.4621289753198834</v>
      </c>
      <c r="DN33" s="885">
        <v>7.9510299870592842</v>
      </c>
      <c r="DO33" s="885">
        <v>9.4635182298955431</v>
      </c>
      <c r="DP33" s="885">
        <v>1808.7764759999991</v>
      </c>
      <c r="DQ33" s="1610">
        <v>3353</v>
      </c>
      <c r="DR33" s="1820"/>
      <c r="DS33" s="885">
        <v>4.9048405763662952</v>
      </c>
      <c r="DT33" s="885">
        <v>0.71755149935281759</v>
      </c>
      <c r="DU33" s="885">
        <v>3.4972182548120427</v>
      </c>
      <c r="DV33" s="885">
        <v>6.3124628979205468</v>
      </c>
      <c r="DW33" s="885">
        <v>14.629456109344311</v>
      </c>
      <c r="DX33" s="736">
        <v>842.52338799999961</v>
      </c>
      <c r="DY33" s="736">
        <v>1617</v>
      </c>
      <c r="DZ33" s="1820"/>
      <c r="EA33" s="992">
        <v>0.7</v>
      </c>
      <c r="EB33" s="992">
        <v>-1.8</v>
      </c>
      <c r="EC33" s="992"/>
      <c r="ED33" s="992" t="s">
        <v>258</v>
      </c>
      <c r="EE33" s="992" t="s">
        <v>86</v>
      </c>
    </row>
    <row r="34" spans="1:139" s="180" customFormat="1" ht="24.95" customHeight="1">
      <c r="A34" s="625" t="s">
        <v>16</v>
      </c>
      <c r="B34" s="609"/>
      <c r="C34" s="855">
        <v>5.3845515613550079</v>
      </c>
      <c r="D34" s="855">
        <v>0.80489021237908298</v>
      </c>
      <c r="E34" s="855">
        <v>3.8042196530664145</v>
      </c>
      <c r="F34" s="855">
        <v>6.9648834696435999</v>
      </c>
      <c r="G34" s="855">
        <v>14.948138265696812</v>
      </c>
      <c r="H34" s="855">
        <v>1468.3337340000132</v>
      </c>
      <c r="I34" s="856">
        <v>997</v>
      </c>
      <c r="J34" s="857"/>
      <c r="K34" s="855">
        <v>6.3998411564714361</v>
      </c>
      <c r="L34" s="855">
        <v>1.8734298928628286</v>
      </c>
      <c r="M34" s="855">
        <v>2.7083914419787352</v>
      </c>
      <c r="N34" s="855">
        <v>10.091290870964137</v>
      </c>
      <c r="O34" s="855">
        <v>29.273068613092697</v>
      </c>
      <c r="P34" s="857">
        <v>317.71140099999997</v>
      </c>
      <c r="Q34" s="856">
        <v>182</v>
      </c>
      <c r="R34" s="857"/>
      <c r="S34" s="673">
        <v>9.4866559653342133</v>
      </c>
      <c r="T34" s="1421">
        <v>3.073367407093393</v>
      </c>
      <c r="U34" s="1421">
        <v>3.4302444654226485</v>
      </c>
      <c r="V34" s="1421">
        <v>15.543067465245777</v>
      </c>
      <c r="W34" s="1421">
        <v>32.396741468479291</v>
      </c>
      <c r="X34" s="1402">
        <v>330.39250200000043</v>
      </c>
      <c r="Y34" s="597">
        <v>224</v>
      </c>
      <c r="Z34" s="1402"/>
      <c r="AA34" s="1421">
        <v>4.7277610039761235</v>
      </c>
      <c r="AB34" s="1421">
        <v>1.3920865553241246</v>
      </c>
      <c r="AC34" s="1421">
        <v>1.9943239841697304</v>
      </c>
      <c r="AD34" s="1421">
        <v>7.4611980237825168</v>
      </c>
      <c r="AE34" s="1421">
        <v>29.44494347648617</v>
      </c>
      <c r="AF34" s="1402">
        <v>720.5065140000047</v>
      </c>
      <c r="AG34" s="597">
        <v>524</v>
      </c>
      <c r="AH34" s="591"/>
      <c r="AI34" s="1288">
        <v>4.8722409423753641</v>
      </c>
      <c r="AJ34" s="1421">
        <v>1.0735251760394962</v>
      </c>
      <c r="AK34" s="1421">
        <v>2.7658030290409372</v>
      </c>
      <c r="AL34" s="1421">
        <v>6.9786788557097914</v>
      </c>
      <c r="AM34" s="1421">
        <v>22.033499343243076</v>
      </c>
      <c r="AN34" s="1402">
        <v>1264.2112270000005</v>
      </c>
      <c r="AO34" s="597">
        <v>813</v>
      </c>
      <c r="AP34" s="1421"/>
      <c r="AQ34" s="1288">
        <v>6.3952226555526792</v>
      </c>
      <c r="AR34" s="1421">
        <v>1.4573155960525332</v>
      </c>
      <c r="AS34" s="1421">
        <v>3.5357140583268678</v>
      </c>
      <c r="AT34" s="1421">
        <v>9.2547312527784911</v>
      </c>
      <c r="AU34" s="1421">
        <v>22.787566196576638</v>
      </c>
      <c r="AV34" s="1402">
        <v>1070.0381469999988</v>
      </c>
      <c r="AW34" s="597">
        <v>715</v>
      </c>
      <c r="AX34" s="1421"/>
      <c r="AY34" s="1288">
        <v>5.242829446825815</v>
      </c>
      <c r="AZ34" s="1421">
        <v>1.0948139653081488</v>
      </c>
      <c r="BA34" s="1421">
        <v>3.0946080566602756</v>
      </c>
      <c r="BB34" s="1421">
        <v>7.3910508369913543</v>
      </c>
      <c r="BC34" s="1421">
        <v>20.882120549829938</v>
      </c>
      <c r="BD34" s="1402">
        <v>1104.6404730000008</v>
      </c>
      <c r="BE34" s="597">
        <v>682</v>
      </c>
      <c r="BF34" s="1421"/>
      <c r="BG34" s="1288">
        <v>6.02</v>
      </c>
      <c r="BH34" s="780">
        <v>2.028</v>
      </c>
      <c r="BI34" s="780">
        <v>2.04</v>
      </c>
      <c r="BJ34" s="780">
        <v>10</v>
      </c>
      <c r="BK34" s="780">
        <v>33.700000000000003</v>
      </c>
      <c r="BL34" s="599">
        <v>1137.1759999999999</v>
      </c>
      <c r="BM34" s="599">
        <v>771</v>
      </c>
      <c r="BN34" s="1424"/>
      <c r="BO34" s="882" t="s">
        <v>283</v>
      </c>
      <c r="BP34" s="882">
        <v>1.5822945114075775</v>
      </c>
      <c r="BQ34" s="882">
        <v>5.0007038814912708</v>
      </c>
      <c r="BR34" s="882">
        <v>11.208812825563527</v>
      </c>
      <c r="BS34" s="882">
        <v>19.523031315534812</v>
      </c>
      <c r="BT34" s="708">
        <v>1059.3579629999979</v>
      </c>
      <c r="BU34" s="708">
        <v>688</v>
      </c>
      <c r="BV34" s="708"/>
      <c r="BW34" s="888" t="s">
        <v>361</v>
      </c>
      <c r="BX34" s="882">
        <v>1.2301644321110428</v>
      </c>
      <c r="BY34" s="882">
        <v>3.0655698157769833</v>
      </c>
      <c r="BZ34" s="882">
        <v>7.8916886572856972</v>
      </c>
      <c r="CA34" s="882">
        <v>22.453872656837991</v>
      </c>
      <c r="CB34" s="708">
        <v>1174.7130390000032</v>
      </c>
      <c r="CC34" s="708">
        <v>824</v>
      </c>
      <c r="CD34" s="708"/>
      <c r="CE34" s="888">
        <v>6.9511437214201193</v>
      </c>
      <c r="CF34" s="882">
        <v>0.84568909493443578</v>
      </c>
      <c r="CG34" s="882">
        <v>5.2929876342046116</v>
      </c>
      <c r="CH34" s="882">
        <v>8.6092998086356278</v>
      </c>
      <c r="CI34" s="882">
        <v>12.166186297204936</v>
      </c>
      <c r="CJ34" s="708">
        <v>1839.6794560000026</v>
      </c>
      <c r="CK34" s="708">
        <v>2746</v>
      </c>
      <c r="CL34" s="701"/>
      <c r="CM34" s="888">
        <v>5.9269422318030465</v>
      </c>
      <c r="CN34" s="882">
        <v>0.69194172307742974</v>
      </c>
      <c r="CO34" s="882">
        <v>4.5702395784726457</v>
      </c>
      <c r="CP34" s="882">
        <v>7.2836448851334472</v>
      </c>
      <c r="CQ34" s="882">
        <v>11.674514378840721</v>
      </c>
      <c r="CR34" s="708">
        <v>1906.6197810000037</v>
      </c>
      <c r="CS34" s="708">
        <v>2225</v>
      </c>
      <c r="CT34" s="701"/>
      <c r="CU34" s="746">
        <v>7.242079951418555</v>
      </c>
      <c r="CV34" s="702">
        <v>1.0107767041207381</v>
      </c>
      <c r="CW34" s="702">
        <v>5.2602303266041535</v>
      </c>
      <c r="CX34" s="702">
        <v>9.2239295762329565</v>
      </c>
      <c r="CY34" s="702">
        <v>13.956994549925545</v>
      </c>
      <c r="CZ34" s="705">
        <v>1591.1851260000001</v>
      </c>
      <c r="DA34" s="707">
        <v>2117</v>
      </c>
      <c r="DB34" s="708"/>
      <c r="DC34" s="888" t="s">
        <v>220</v>
      </c>
      <c r="DD34" s="882">
        <v>1.5033906840460485</v>
      </c>
      <c r="DE34" s="882">
        <v>3.7309550208802595</v>
      </c>
      <c r="DF34" s="882">
        <v>9.6293454291784215</v>
      </c>
      <c r="DG34" s="882">
        <v>22.505342445939455</v>
      </c>
      <c r="DH34" s="708">
        <v>818.28201699999806</v>
      </c>
      <c r="DI34" s="708">
        <v>1268</v>
      </c>
      <c r="DJ34" s="708"/>
      <c r="DK34" s="888" t="s">
        <v>239</v>
      </c>
      <c r="DL34" s="882">
        <v>1.2813521184044501</v>
      </c>
      <c r="DM34" s="882">
        <v>4.9123416489248033</v>
      </c>
      <c r="DN34" s="882">
        <v>9.9371837194405739</v>
      </c>
      <c r="DO34" s="882">
        <v>17.257819177630729</v>
      </c>
      <c r="DP34" s="882">
        <v>1608.0708579999953</v>
      </c>
      <c r="DQ34" s="707">
        <v>2431</v>
      </c>
      <c r="DR34" s="1735"/>
      <c r="DS34" s="882" t="s">
        <v>344</v>
      </c>
      <c r="DT34" s="882">
        <v>0.93297918018404291</v>
      </c>
      <c r="DU34" s="882">
        <v>4.1865732629596737</v>
      </c>
      <c r="DV34" s="882">
        <v>7.8470277969044462</v>
      </c>
      <c r="DW34" s="882">
        <v>15.506234177827697</v>
      </c>
      <c r="DX34" s="708">
        <v>688.86112800000035</v>
      </c>
      <c r="DY34" s="708">
        <v>1117</v>
      </c>
      <c r="DZ34" s="1735"/>
      <c r="EA34" s="702">
        <v>0.5</v>
      </c>
      <c r="EB34" s="702">
        <v>-1.4</v>
      </c>
      <c r="EC34" s="702"/>
      <c r="ED34" s="702" t="s">
        <v>258</v>
      </c>
      <c r="EE34" s="702" t="s">
        <v>258</v>
      </c>
    </row>
    <row r="35" spans="1:139" s="269" customFormat="1" ht="6.75" customHeight="1">
      <c r="A35" s="1147"/>
      <c r="B35" s="1238"/>
      <c r="C35" s="1101"/>
      <c r="D35" s="1101"/>
      <c r="E35" s="1101"/>
      <c r="F35" s="1101"/>
      <c r="G35" s="1101"/>
      <c r="H35" s="1107"/>
      <c r="I35" s="1108"/>
      <c r="J35" s="1107"/>
      <c r="K35" s="1248"/>
      <c r="L35" s="1095"/>
      <c r="M35" s="1095"/>
      <c r="N35" s="1095"/>
      <c r="O35" s="1095"/>
      <c r="P35" s="1105"/>
      <c r="Q35" s="1106"/>
      <c r="R35" s="1105"/>
      <c r="S35" s="1095"/>
      <c r="T35" s="1095"/>
      <c r="U35" s="1095"/>
      <c r="V35" s="1095"/>
      <c r="W35" s="1095"/>
      <c r="X35" s="1105"/>
      <c r="Y35" s="1106"/>
      <c r="Z35" s="1094"/>
      <c r="AA35" s="1248"/>
      <c r="AB35" s="1095"/>
      <c r="AC35" s="1095"/>
      <c r="AD35" s="1095"/>
      <c r="AE35" s="1095"/>
      <c r="AF35" s="1105"/>
      <c r="AG35" s="1106"/>
      <c r="AH35" s="1235"/>
      <c r="AI35" s="1248"/>
      <c r="AJ35" s="1095"/>
      <c r="AK35" s="1095"/>
      <c r="AL35" s="1095"/>
      <c r="AM35" s="1095"/>
      <c r="AN35" s="1105"/>
      <c r="AO35" s="1106"/>
      <c r="AP35" s="1235"/>
      <c r="AQ35" s="1095"/>
      <c r="AR35" s="1095"/>
      <c r="AS35" s="1095"/>
      <c r="AT35" s="1095"/>
      <c r="AU35" s="1095"/>
      <c r="AV35" s="1105"/>
      <c r="AW35" s="1106"/>
      <c r="AX35" s="1106"/>
      <c r="AY35" s="1095"/>
      <c r="AZ35" s="1095"/>
      <c r="BA35" s="1095"/>
      <c r="BB35" s="1095"/>
      <c r="BC35" s="1095"/>
      <c r="BD35" s="1106"/>
      <c r="BE35" s="1106"/>
      <c r="BF35" s="1106"/>
      <c r="BG35" s="1106"/>
      <c r="BH35" s="1095"/>
      <c r="BI35" s="1095"/>
      <c r="BJ35" s="1095"/>
      <c r="BK35" s="1095"/>
      <c r="BL35" s="1095"/>
      <c r="BM35" s="1105"/>
      <c r="BN35" s="1110"/>
      <c r="BO35" s="1108"/>
      <c r="BP35" s="1101"/>
      <c r="BQ35" s="1101"/>
      <c r="BR35" s="1101"/>
      <c r="BS35" s="1101"/>
      <c r="BT35" s="1101"/>
      <c r="BU35" s="1107"/>
      <c r="BV35" s="1109"/>
      <c r="BW35" s="1108"/>
      <c r="BX35" s="1108"/>
      <c r="BY35" s="1467"/>
      <c r="BZ35" s="1467"/>
      <c r="CA35" s="1467"/>
      <c r="CB35" s="1467"/>
      <c r="CC35" s="1467"/>
      <c r="CD35" s="1109"/>
      <c r="CE35" s="1109"/>
      <c r="CF35" s="1109"/>
      <c r="CG35" s="1467"/>
      <c r="CH35" s="1467"/>
      <c r="CI35" s="1467"/>
      <c r="CJ35" s="1467"/>
      <c r="CK35" s="1467"/>
      <c r="CL35" s="1109"/>
      <c r="CM35" s="1109"/>
      <c r="CN35" s="1109"/>
      <c r="CO35" s="1467"/>
      <c r="CP35" s="1467"/>
      <c r="CQ35" s="1467"/>
      <c r="CR35" s="1467"/>
      <c r="CS35" s="1467"/>
      <c r="CT35" s="1109"/>
      <c r="CU35" s="1109"/>
      <c r="CV35" s="1109"/>
      <c r="CW35" s="702"/>
      <c r="CX35" s="702"/>
      <c r="CY35" s="702"/>
      <c r="CZ35" s="702"/>
      <c r="DA35" s="702"/>
      <c r="DB35" s="705"/>
      <c r="DC35" s="708"/>
      <c r="DD35" s="1467"/>
      <c r="DE35" s="1467"/>
      <c r="DF35" s="1109"/>
      <c r="DG35" s="1109"/>
      <c r="DH35" s="1109"/>
      <c r="DI35" s="1545"/>
      <c r="DJ35" s="1545"/>
      <c r="DK35" s="708"/>
      <c r="DL35" s="1467"/>
      <c r="DM35" s="1467"/>
      <c r="DN35" s="1467"/>
      <c r="DO35" s="1467"/>
      <c r="DP35" s="1467"/>
      <c r="DQ35" s="702"/>
      <c r="DR35" s="1839"/>
      <c r="DS35" s="1467"/>
      <c r="DT35" s="1467"/>
      <c r="DU35" s="1467"/>
      <c r="DV35" s="1467"/>
      <c r="DW35" s="1467"/>
      <c r="DX35" s="1109"/>
      <c r="DY35" s="1109"/>
      <c r="DZ35" s="1839"/>
      <c r="EA35" s="1583"/>
      <c r="EB35" s="1583"/>
      <c r="EC35" s="1583"/>
      <c r="ED35" s="1583"/>
      <c r="EE35" s="1583"/>
    </row>
    <row r="36" spans="1:139" ht="24.95" hidden="1" customHeight="1">
      <c r="A36" s="610" t="s">
        <v>420</v>
      </c>
      <c r="B36" s="611"/>
      <c r="C36" s="831"/>
      <c r="D36" s="831"/>
      <c r="E36" s="831"/>
      <c r="F36" s="831"/>
      <c r="G36" s="831"/>
      <c r="H36" s="831"/>
      <c r="I36" s="832"/>
      <c r="J36" s="834"/>
      <c r="K36" s="831"/>
      <c r="L36" s="831"/>
      <c r="M36" s="831"/>
      <c r="N36" s="831"/>
      <c r="O36" s="831"/>
      <c r="P36" s="834"/>
      <c r="Q36" s="832"/>
      <c r="R36" s="834"/>
      <c r="S36" s="659"/>
      <c r="T36" s="1403"/>
      <c r="U36" s="1403"/>
      <c r="V36" s="1403"/>
      <c r="W36" s="1403"/>
      <c r="X36" s="613"/>
      <c r="Y36" s="614"/>
      <c r="Z36" s="613"/>
      <c r="AA36" s="1403"/>
      <c r="AB36" s="1403"/>
      <c r="AC36" s="1403"/>
      <c r="AD36" s="1403"/>
      <c r="AE36" s="1403"/>
      <c r="AF36" s="613"/>
      <c r="AG36" s="614"/>
      <c r="AH36" s="1403"/>
      <c r="AI36" s="1403"/>
      <c r="AJ36" s="1403"/>
      <c r="AK36" s="1403"/>
      <c r="AL36" s="1403"/>
      <c r="AM36" s="1403"/>
      <c r="AN36" s="613"/>
      <c r="AO36" s="614"/>
      <c r="AP36" s="1403"/>
      <c r="AQ36" s="1403"/>
      <c r="AR36" s="1403"/>
      <c r="AS36" s="1403"/>
      <c r="AT36" s="1403"/>
      <c r="AU36" s="1403"/>
      <c r="AV36" s="613"/>
      <c r="AW36" s="614"/>
      <c r="AX36" s="1403"/>
      <c r="AY36" s="1403"/>
      <c r="AZ36" s="1403"/>
      <c r="BA36" s="1403"/>
      <c r="BB36" s="1403"/>
      <c r="BC36" s="1403"/>
      <c r="BD36" s="613"/>
      <c r="BE36" s="614"/>
      <c r="BF36" s="1403"/>
      <c r="BG36" s="786"/>
      <c r="BH36" s="786"/>
      <c r="BI36" s="786"/>
      <c r="BJ36" s="786"/>
      <c r="BK36" s="786"/>
      <c r="BL36" s="786"/>
      <c r="BM36" s="786"/>
      <c r="BN36" s="786"/>
      <c r="BO36" s="1062"/>
      <c r="BP36" s="1062"/>
      <c r="BQ36" s="1062"/>
      <c r="BR36" s="1062"/>
      <c r="BS36" s="1062"/>
      <c r="BT36" s="1058"/>
      <c r="BU36" s="1058"/>
      <c r="BV36" s="1062"/>
      <c r="BW36" s="1061"/>
      <c r="BX36" s="1062"/>
      <c r="BY36" s="1062"/>
      <c r="BZ36" s="1062"/>
      <c r="CA36" s="1062"/>
      <c r="CB36" s="1058"/>
      <c r="CC36" s="1058"/>
      <c r="CD36" s="1062"/>
      <c r="CE36" s="1061"/>
      <c r="CF36" s="1062"/>
      <c r="CG36" s="1062"/>
      <c r="CH36" s="1062"/>
      <c r="CI36" s="1062"/>
      <c r="CJ36" s="1058"/>
      <c r="CK36" s="1058"/>
      <c r="CL36" s="1601"/>
      <c r="CM36" s="1061"/>
      <c r="CN36" s="1062"/>
      <c r="CO36" s="1062"/>
      <c r="CP36" s="1062"/>
      <c r="CQ36" s="1062"/>
      <c r="CR36" s="1058"/>
      <c r="CS36" s="1058"/>
      <c r="CT36" s="1601"/>
      <c r="CU36" s="1060"/>
      <c r="CV36" s="1602"/>
      <c r="CW36" s="1602"/>
      <c r="CX36" s="1602"/>
      <c r="CY36" s="1602"/>
      <c r="CZ36" s="1603"/>
      <c r="DA36" s="1316"/>
      <c r="DB36" s="1058"/>
      <c r="DC36" s="1413"/>
      <c r="DD36" s="1414"/>
      <c r="DE36" s="1414"/>
      <c r="DF36" s="1414"/>
      <c r="DG36" s="1414"/>
      <c r="DH36" s="1411"/>
      <c r="DI36" s="1411"/>
      <c r="DJ36" s="1411"/>
      <c r="DK36" s="1413"/>
      <c r="DL36" s="1414"/>
      <c r="DM36" s="1414"/>
      <c r="DN36" s="1414"/>
      <c r="DO36" s="1414"/>
      <c r="DP36" s="1414"/>
      <c r="DQ36" s="1316"/>
      <c r="DR36" s="1817"/>
      <c r="DS36" s="1414"/>
      <c r="DT36" s="1414"/>
      <c r="DU36" s="1414"/>
      <c r="DV36" s="1414"/>
      <c r="DW36" s="1414"/>
      <c r="DX36" s="1411"/>
      <c r="DY36" s="1411"/>
      <c r="DZ36" s="1817"/>
      <c r="EA36" s="1602"/>
      <c r="EB36" s="1602"/>
      <c r="EC36" s="1602"/>
      <c r="ED36" s="1602"/>
      <c r="EE36" s="1602"/>
      <c r="EF36" s="1403"/>
      <c r="EG36" s="1446"/>
      <c r="EH36" s="191"/>
      <c r="EI36" s="191"/>
    </row>
    <row r="37" spans="1:139" ht="24.95" hidden="1" customHeight="1">
      <c r="A37" s="625" t="s">
        <v>422</v>
      </c>
      <c r="B37" s="609"/>
      <c r="C37" s="855"/>
      <c r="D37" s="855"/>
      <c r="E37" s="855"/>
      <c r="F37" s="855"/>
      <c r="G37" s="855"/>
      <c r="H37" s="855"/>
      <c r="I37" s="856"/>
      <c r="J37" s="857"/>
      <c r="K37" s="855"/>
      <c r="L37" s="855"/>
      <c r="M37" s="855"/>
      <c r="N37" s="855"/>
      <c r="O37" s="855"/>
      <c r="P37" s="857"/>
      <c r="Q37" s="856"/>
      <c r="R37" s="857"/>
      <c r="S37" s="673"/>
      <c r="T37" s="1421"/>
      <c r="U37" s="1421"/>
      <c r="V37" s="1421"/>
      <c r="W37" s="1421"/>
      <c r="X37" s="1402"/>
      <c r="Y37" s="597"/>
      <c r="Z37" s="1402"/>
      <c r="AA37" s="1421"/>
      <c r="AB37" s="1421"/>
      <c r="AC37" s="1421"/>
      <c r="AD37" s="1421"/>
      <c r="AE37" s="1421"/>
      <c r="AF37" s="1402"/>
      <c r="AG37" s="597"/>
      <c r="AH37" s="591"/>
      <c r="AI37" s="1421"/>
      <c r="AJ37" s="1421"/>
      <c r="AK37" s="1421"/>
      <c r="AL37" s="1421"/>
      <c r="AM37" s="1421"/>
      <c r="AN37" s="1402"/>
      <c r="AO37" s="597"/>
      <c r="AP37" s="1421"/>
      <c r="AQ37" s="1421"/>
      <c r="AR37" s="1421"/>
      <c r="AS37" s="1421"/>
      <c r="AT37" s="1421"/>
      <c r="AU37" s="1421"/>
      <c r="AV37" s="1402"/>
      <c r="AW37" s="597"/>
      <c r="AX37" s="1421"/>
      <c r="AY37" s="1421"/>
      <c r="AZ37" s="1421"/>
      <c r="BA37" s="1421"/>
      <c r="BB37" s="1421"/>
      <c r="BC37" s="1421"/>
      <c r="BD37" s="1402"/>
      <c r="BE37" s="597"/>
      <c r="BF37" s="1421"/>
      <c r="BG37" s="1412"/>
      <c r="BH37" s="1412"/>
      <c r="BI37" s="1412"/>
      <c r="BJ37" s="1412"/>
      <c r="BK37" s="1412"/>
      <c r="BL37" s="1424"/>
      <c r="BM37" s="1424"/>
      <c r="BN37" s="1424"/>
      <c r="BO37" s="1533" t="s">
        <v>330</v>
      </c>
      <c r="BP37" s="1533" t="s">
        <v>330</v>
      </c>
      <c r="BQ37" s="1533" t="s">
        <v>330</v>
      </c>
      <c r="BR37" s="1533" t="s">
        <v>330</v>
      </c>
      <c r="BS37" s="1533" t="s">
        <v>330</v>
      </c>
      <c r="BT37" s="1577" t="s">
        <v>330</v>
      </c>
      <c r="BU37" s="1577" t="s">
        <v>330</v>
      </c>
      <c r="BV37" s="1577"/>
      <c r="BW37" s="1307">
        <v>7.0697258991975476</v>
      </c>
      <c r="BX37" s="1533">
        <v>1.8575430706382992</v>
      </c>
      <c r="BY37" s="1533">
        <v>3.398578723321545</v>
      </c>
      <c r="BZ37" s="1533">
        <v>10.74087307507355</v>
      </c>
      <c r="CA37" s="1533">
        <v>26.27461229931334</v>
      </c>
      <c r="CB37" s="1577">
        <v>212.83359800000011</v>
      </c>
      <c r="CC37" s="1577">
        <v>296</v>
      </c>
      <c r="CD37" s="1577"/>
      <c r="CE37" s="1307">
        <v>8.3196879226761578</v>
      </c>
      <c r="CF37" s="1533">
        <v>1.1777026747526096</v>
      </c>
      <c r="CG37" s="1533">
        <v>6.0056940496903239</v>
      </c>
      <c r="CH37" s="1533">
        <v>10.633681795661992</v>
      </c>
      <c r="CI37" s="1533">
        <v>14.155611192370099</v>
      </c>
      <c r="CJ37" s="1577">
        <v>308.1518350000004</v>
      </c>
      <c r="CK37" s="1577">
        <v>813</v>
      </c>
      <c r="CL37" s="1605"/>
      <c r="CM37" s="1307">
        <v>7.5183320565036595</v>
      </c>
      <c r="CN37" s="1533">
        <v>1.2313763771385977</v>
      </c>
      <c r="CO37" s="1533">
        <v>5.0984559082077716</v>
      </c>
      <c r="CP37" s="1533">
        <v>9.9382082047995475</v>
      </c>
      <c r="CQ37" s="1533">
        <v>16.378318593595605</v>
      </c>
      <c r="CR37" s="1577">
        <v>328.54551799999996</v>
      </c>
      <c r="CS37" s="1577">
        <v>726</v>
      </c>
      <c r="CT37" s="1605"/>
      <c r="CU37" s="1054">
        <v>9.4696441790789336</v>
      </c>
      <c r="CV37" s="992">
        <v>1.4439445179504387</v>
      </c>
      <c r="CW37" s="992">
        <v>6.6327658928042599</v>
      </c>
      <c r="CX37" s="992">
        <v>12.306522465353606</v>
      </c>
      <c r="CY37" s="992">
        <v>15.248139113194053</v>
      </c>
      <c r="CZ37" s="1609">
        <v>308.87461500000029</v>
      </c>
      <c r="DA37" s="1610">
        <v>769</v>
      </c>
      <c r="DB37" s="1577"/>
      <c r="DC37" s="888">
        <v>5.1401161380277332</v>
      </c>
      <c r="DD37" s="882">
        <v>1.2690285441128553</v>
      </c>
      <c r="DE37" s="882">
        <v>2.6350325894888997</v>
      </c>
      <c r="DF37" s="882">
        <v>7.645199686566567</v>
      </c>
      <c r="DG37" s="882">
        <v>24.688713446069773</v>
      </c>
      <c r="DH37" s="708">
        <v>166.31606699999969</v>
      </c>
      <c r="DI37" s="708">
        <v>471</v>
      </c>
      <c r="DJ37" s="708"/>
      <c r="DK37" s="888"/>
      <c r="DL37" s="882"/>
      <c r="DM37" s="882"/>
      <c r="DN37" s="882"/>
      <c r="DO37" s="882"/>
      <c r="DP37" s="882"/>
      <c r="DQ37" s="1610"/>
      <c r="DR37" s="1735"/>
      <c r="DS37" s="882"/>
      <c r="DT37" s="882"/>
      <c r="DU37" s="882"/>
      <c r="DV37" s="882"/>
      <c r="DW37" s="882"/>
      <c r="DX37" s="708"/>
      <c r="DY37" s="708"/>
      <c r="DZ37" s="1735"/>
      <c r="EA37" s="992"/>
      <c r="EB37" s="992"/>
      <c r="EC37" s="992"/>
      <c r="ED37" s="992"/>
      <c r="EE37" s="992"/>
      <c r="EF37" s="1450"/>
      <c r="EG37" s="1449"/>
      <c r="EH37" s="191"/>
      <c r="EI37" s="191"/>
    </row>
    <row r="38" spans="1:139" ht="24.95" hidden="1" customHeight="1">
      <c r="A38" s="645" t="s">
        <v>421</v>
      </c>
      <c r="B38" s="629"/>
      <c r="C38" s="862"/>
      <c r="D38" s="862"/>
      <c r="E38" s="862"/>
      <c r="F38" s="862"/>
      <c r="G38" s="862"/>
      <c r="H38" s="862"/>
      <c r="I38" s="864"/>
      <c r="J38" s="863"/>
      <c r="K38" s="862"/>
      <c r="L38" s="862"/>
      <c r="M38" s="862"/>
      <c r="N38" s="862"/>
      <c r="O38" s="862"/>
      <c r="P38" s="863"/>
      <c r="Q38" s="864"/>
      <c r="R38" s="863"/>
      <c r="S38" s="666"/>
      <c r="T38" s="1427"/>
      <c r="U38" s="1427"/>
      <c r="V38" s="1427"/>
      <c r="W38" s="1427"/>
      <c r="X38" s="1407"/>
      <c r="Y38" s="632"/>
      <c r="Z38" s="1407"/>
      <c r="AA38" s="1427"/>
      <c r="AB38" s="1427"/>
      <c r="AC38" s="1427"/>
      <c r="AD38" s="1427"/>
      <c r="AE38" s="1427"/>
      <c r="AF38" s="1407"/>
      <c r="AG38" s="632"/>
      <c r="AH38" s="633"/>
      <c r="AI38" s="1427"/>
      <c r="AJ38" s="1427"/>
      <c r="AK38" s="1427"/>
      <c r="AL38" s="1427"/>
      <c r="AM38" s="1427"/>
      <c r="AN38" s="1407"/>
      <c r="AO38" s="632"/>
      <c r="AP38" s="1427"/>
      <c r="AQ38" s="1427"/>
      <c r="AR38" s="1427"/>
      <c r="AS38" s="1427"/>
      <c r="AT38" s="1427"/>
      <c r="AU38" s="1427"/>
      <c r="AV38" s="1407"/>
      <c r="AW38" s="632"/>
      <c r="AX38" s="1427"/>
      <c r="AY38" s="1427"/>
      <c r="AZ38" s="1427"/>
      <c r="BA38" s="1427"/>
      <c r="BB38" s="1427"/>
      <c r="BC38" s="1427"/>
      <c r="BD38" s="1407"/>
      <c r="BE38" s="632"/>
      <c r="BF38" s="1427"/>
      <c r="BG38" s="1417"/>
      <c r="BH38" s="1417"/>
      <c r="BI38" s="1417"/>
      <c r="BJ38" s="1417"/>
      <c r="BK38" s="1417"/>
      <c r="BL38" s="1428"/>
      <c r="BM38" s="1428"/>
      <c r="BN38" s="1428"/>
      <c r="BO38" s="1533">
        <v>9.4852909346121734</v>
      </c>
      <c r="BP38" s="1533">
        <v>1.7371648811489928</v>
      </c>
      <c r="BQ38" s="1533">
        <v>6.0501668777032958</v>
      </c>
      <c r="BR38" s="1533">
        <v>12.920414991521051</v>
      </c>
      <c r="BS38" s="1533">
        <v>18.314302567251943</v>
      </c>
      <c r="BT38" s="1577">
        <v>246.01937000000009</v>
      </c>
      <c r="BU38" s="1577">
        <v>374</v>
      </c>
      <c r="BV38" s="1577"/>
      <c r="BW38" s="1307">
        <v>10.1044066639174</v>
      </c>
      <c r="BX38" s="1533">
        <v>0.92493141973271287</v>
      </c>
      <c r="BY38" s="1533">
        <v>8.2852293462161022</v>
      </c>
      <c r="BZ38" s="1533">
        <v>11.923583981618698</v>
      </c>
      <c r="CA38" s="1533">
        <v>9.1537430202173198</v>
      </c>
      <c r="CB38" s="1577">
        <v>1160.3670249999984</v>
      </c>
      <c r="CC38" s="1577">
        <v>1613</v>
      </c>
      <c r="CD38" s="1577"/>
      <c r="CE38" s="1307">
        <v>9.8708161558132286</v>
      </c>
      <c r="CF38" s="1533">
        <v>0.61557733584992946</v>
      </c>
      <c r="CG38" s="1533">
        <v>8.6627445956391043</v>
      </c>
      <c r="CH38" s="1533">
        <v>11.078887715987355</v>
      </c>
      <c r="CI38" s="1533">
        <v>6.2363367540524699</v>
      </c>
      <c r="CJ38" s="1577">
        <v>1621.4651400000021</v>
      </c>
      <c r="CK38" s="1577">
        <v>3863</v>
      </c>
      <c r="CL38" s="1605"/>
      <c r="CM38" s="1307">
        <v>8.7826121379113662</v>
      </c>
      <c r="CN38" s="1533">
        <v>0.6122002473201531</v>
      </c>
      <c r="CO38" s="1533">
        <v>7.581100482965569</v>
      </c>
      <c r="CP38" s="1533">
        <v>9.9841237928571633</v>
      </c>
      <c r="CQ38" s="1533">
        <v>6.9705941433700085</v>
      </c>
      <c r="CR38" s="1577">
        <v>1485.4248480000058</v>
      </c>
      <c r="CS38" s="1577">
        <v>3032</v>
      </c>
      <c r="CT38" s="1605"/>
      <c r="CU38" s="1054">
        <v>9.2136183183465317</v>
      </c>
      <c r="CV38" s="992">
        <v>0.79559723819120853</v>
      </c>
      <c r="CW38" s="992">
        <v>7.6521090110810057</v>
      </c>
      <c r="CX38" s="992">
        <v>10.775127625612056</v>
      </c>
      <c r="CY38" s="992">
        <v>8.6350140704980483</v>
      </c>
      <c r="CZ38" s="1609">
        <v>1146.0580669999983</v>
      </c>
      <c r="DA38" s="1610">
        <v>2528</v>
      </c>
      <c r="DB38" s="1577"/>
      <c r="DC38" s="891">
        <v>9.2902549667006706</v>
      </c>
      <c r="DD38" s="885">
        <v>0.99801759554707603</v>
      </c>
      <c r="DE38" s="885">
        <v>7.3276146294899824</v>
      </c>
      <c r="DF38" s="885">
        <v>11.252895303911357</v>
      </c>
      <c r="DG38" s="885">
        <v>10.742628691293183</v>
      </c>
      <c r="DH38" s="736">
        <v>611.75012100000163</v>
      </c>
      <c r="DI38" s="736">
        <v>1653</v>
      </c>
      <c r="DJ38" s="708"/>
      <c r="DK38" s="891"/>
      <c r="DL38" s="885"/>
      <c r="DM38" s="885"/>
      <c r="DN38" s="885"/>
      <c r="DO38" s="885"/>
      <c r="DP38" s="885"/>
      <c r="DQ38" s="1610"/>
      <c r="DR38" s="1820"/>
      <c r="DS38" s="885"/>
      <c r="DT38" s="885"/>
      <c r="DU38" s="885"/>
      <c r="DV38" s="885"/>
      <c r="DW38" s="885"/>
      <c r="DX38" s="736"/>
      <c r="DY38" s="736"/>
      <c r="DZ38" s="1820"/>
      <c r="EA38" s="992"/>
      <c r="EB38" s="992"/>
      <c r="EC38" s="992"/>
      <c r="ED38" s="992"/>
      <c r="EE38" s="992"/>
      <c r="EF38" s="1449"/>
      <c r="EG38" s="1449"/>
      <c r="EH38" s="191"/>
      <c r="EI38" s="191"/>
    </row>
    <row r="39" spans="1:139" s="180" customFormat="1" ht="5.0999999999999996" customHeight="1">
      <c r="A39" s="811"/>
      <c r="B39" s="609"/>
      <c r="C39" s="855"/>
      <c r="D39" s="855"/>
      <c r="E39" s="855"/>
      <c r="F39" s="855"/>
      <c r="G39" s="855"/>
      <c r="H39" s="855"/>
      <c r="I39" s="856"/>
      <c r="J39" s="857"/>
      <c r="K39" s="855"/>
      <c r="L39" s="855"/>
      <c r="M39" s="855"/>
      <c r="N39" s="855"/>
      <c r="O39" s="855"/>
      <c r="P39" s="855"/>
      <c r="Q39" s="856"/>
      <c r="R39" s="857"/>
      <c r="S39" s="1421"/>
      <c r="T39" s="1421"/>
      <c r="U39" s="1421"/>
      <c r="V39" s="1421"/>
      <c r="W39" s="1421"/>
      <c r="X39" s="1421"/>
      <c r="Y39" s="597"/>
      <c r="Z39" s="1402"/>
      <c r="AA39" s="1421"/>
      <c r="AB39" s="1421"/>
      <c r="AC39" s="1421"/>
      <c r="AD39" s="1421"/>
      <c r="AE39" s="1421"/>
      <c r="AF39" s="597"/>
      <c r="AG39" s="597"/>
      <c r="AH39" s="1421"/>
      <c r="AI39" s="815"/>
      <c r="AJ39" s="815"/>
      <c r="AK39" s="815"/>
      <c r="AL39" s="815"/>
      <c r="AM39" s="815"/>
      <c r="AN39" s="816"/>
      <c r="AO39" s="1267"/>
      <c r="AP39" s="1421"/>
      <c r="AQ39" s="1421"/>
      <c r="AR39" s="1421"/>
      <c r="AS39" s="1421"/>
      <c r="AT39" s="1421"/>
      <c r="AU39" s="1421"/>
      <c r="AV39" s="1402"/>
      <c r="AW39" s="597"/>
      <c r="AX39" s="1421"/>
      <c r="AY39" s="1421"/>
      <c r="AZ39" s="1421"/>
      <c r="BA39" s="1421"/>
      <c r="BB39" s="1421"/>
      <c r="BC39" s="1421"/>
      <c r="BD39" s="1402"/>
      <c r="BE39" s="597"/>
      <c r="BF39" s="1421"/>
      <c r="BG39" s="780"/>
      <c r="BH39" s="780"/>
      <c r="BI39" s="780"/>
      <c r="BJ39" s="780"/>
      <c r="BK39" s="780"/>
      <c r="BL39" s="599"/>
      <c r="BM39" s="599"/>
      <c r="BN39" s="1424"/>
      <c r="BO39" s="882"/>
      <c r="BP39" s="882"/>
      <c r="BQ39" s="882"/>
      <c r="BR39" s="882"/>
      <c r="BS39" s="882"/>
      <c r="BT39" s="708"/>
      <c r="BU39" s="708"/>
      <c r="BV39" s="708"/>
      <c r="BW39" s="1308"/>
      <c r="BX39" s="1308"/>
      <c r="BY39" s="1308"/>
      <c r="BZ39" s="1308"/>
      <c r="CA39" s="1308"/>
      <c r="CB39" s="1611"/>
      <c r="CC39" s="1611"/>
      <c r="CD39" s="708"/>
      <c r="CE39" s="701"/>
      <c r="CF39" s="701"/>
      <c r="CG39" s="701"/>
      <c r="CH39" s="701"/>
      <c r="CI39" s="701"/>
      <c r="CJ39" s="701"/>
      <c r="CK39" s="701"/>
      <c r="CL39" s="701"/>
      <c r="CM39" s="701"/>
      <c r="CN39" s="701"/>
      <c r="CO39" s="701"/>
      <c r="CP39" s="701"/>
      <c r="CQ39" s="701"/>
      <c r="CR39" s="701"/>
      <c r="CS39" s="701"/>
      <c r="CT39" s="701"/>
      <c r="CU39" s="704"/>
      <c r="CV39" s="702"/>
      <c r="CW39" s="702"/>
      <c r="CX39" s="702"/>
      <c r="CY39" s="702"/>
      <c r="CZ39" s="705"/>
      <c r="DA39" s="707"/>
      <c r="DB39" s="701"/>
      <c r="DC39" s="888"/>
      <c r="DD39" s="882"/>
      <c r="DE39" s="882"/>
      <c r="DF39" s="882"/>
      <c r="DG39" s="882"/>
      <c r="DH39" s="708"/>
      <c r="DI39" s="708"/>
      <c r="DJ39" s="708"/>
      <c r="DK39" s="888"/>
      <c r="DL39" s="882"/>
      <c r="DM39" s="882"/>
      <c r="DN39" s="882"/>
      <c r="DO39" s="882"/>
      <c r="DP39" s="882"/>
      <c r="DQ39" s="707"/>
      <c r="DR39" s="882"/>
      <c r="DS39" s="882"/>
      <c r="DT39" s="882"/>
      <c r="DU39" s="882"/>
      <c r="DV39" s="882"/>
      <c r="DW39" s="882"/>
      <c r="DX39" s="708"/>
      <c r="DY39" s="708"/>
      <c r="DZ39" s="882"/>
      <c r="EA39" s="702"/>
      <c r="EB39" s="702"/>
      <c r="EC39" s="702"/>
      <c r="ED39" s="702"/>
      <c r="EE39" s="702"/>
    </row>
    <row r="40" spans="1:139" s="180" customFormat="1" ht="23.1" customHeight="1">
      <c r="A40" s="608" t="s">
        <v>70</v>
      </c>
      <c r="B40" s="609"/>
      <c r="C40" s="855">
        <v>13.716473504036092</v>
      </c>
      <c r="D40" s="855">
        <v>0.64213290876360463</v>
      </c>
      <c r="E40" s="855">
        <v>12.436096849331731</v>
      </c>
      <c r="F40" s="855">
        <v>14.996850158740452</v>
      </c>
      <c r="G40" s="855">
        <v>4.6814723082770229</v>
      </c>
      <c r="H40" s="855">
        <v>1125.8728780000072</v>
      </c>
      <c r="I40" s="856">
        <v>1717</v>
      </c>
      <c r="J40" s="857"/>
      <c r="K40" s="855">
        <v>12.376046982293449</v>
      </c>
      <c r="L40" s="855">
        <v>1.7714932107789345</v>
      </c>
      <c r="M40" s="855">
        <v>8.8854556705669712</v>
      </c>
      <c r="N40" s="855">
        <v>15.866638294019927</v>
      </c>
      <c r="O40" s="855">
        <v>14.31388563176457</v>
      </c>
      <c r="P40" s="857">
        <v>442.75999499999898</v>
      </c>
      <c r="Q40" s="856">
        <v>602</v>
      </c>
      <c r="R40" s="857"/>
      <c r="S40" s="1421">
        <v>9.4320116175992279</v>
      </c>
      <c r="T40" s="1421">
        <v>0.83342727081153334</v>
      </c>
      <c r="U40" s="1421">
        <v>7.7970089319490468</v>
      </c>
      <c r="V40" s="1421">
        <v>11.067014303249408</v>
      </c>
      <c r="W40" s="1421">
        <v>8.8361561096514993</v>
      </c>
      <c r="X40" s="1402">
        <v>1758.6979609999919</v>
      </c>
      <c r="Y40" s="597">
        <v>2053</v>
      </c>
      <c r="Z40" s="1402"/>
      <c r="AA40" s="1421">
        <v>8.3817340275409151</v>
      </c>
      <c r="AB40" s="1421">
        <v>0.97585460102278787</v>
      </c>
      <c r="AC40" s="1421">
        <v>6.4655908953611663</v>
      </c>
      <c r="AD40" s="1421">
        <v>10.297877159720665</v>
      </c>
      <c r="AE40" s="1421">
        <v>11.642633825128547</v>
      </c>
      <c r="AF40" s="1402">
        <v>1158.3420289999908</v>
      </c>
      <c r="AG40" s="597">
        <v>1330</v>
      </c>
      <c r="AH40" s="591"/>
      <c r="AI40" s="1421">
        <v>9.8061574602362835</v>
      </c>
      <c r="AJ40" s="1421">
        <v>0.93361345782084704</v>
      </c>
      <c r="AK40" s="1421">
        <v>7.9742499951423014</v>
      </c>
      <c r="AL40" s="1421">
        <v>11.638064925330266</v>
      </c>
      <c r="AM40" s="1421">
        <v>9.5206859731411164</v>
      </c>
      <c r="AN40" s="1402">
        <v>1462.8528410000024</v>
      </c>
      <c r="AO40" s="597">
        <v>1922</v>
      </c>
      <c r="AP40" s="1421"/>
      <c r="AQ40" s="1421">
        <v>11.901026142803268</v>
      </c>
      <c r="AR40" s="1421">
        <v>1.0410873091015194</v>
      </c>
      <c r="AS40" s="1421">
        <v>9.8522948602034504</v>
      </c>
      <c r="AT40" s="1421">
        <v>13.949757425403087</v>
      </c>
      <c r="AU40" s="1421">
        <v>8.7478785157621122</v>
      </c>
      <c r="AV40" s="1402">
        <v>1231.2277550000022</v>
      </c>
      <c r="AW40" s="597">
        <v>1666</v>
      </c>
      <c r="AX40" s="1421"/>
      <c r="AY40" s="1421">
        <v>8.8663975761162011</v>
      </c>
      <c r="AZ40" s="1421">
        <v>0.75423487248296039</v>
      </c>
      <c r="BA40" s="1421">
        <v>7.3864534599296396</v>
      </c>
      <c r="BB40" s="1421">
        <v>10.346341692302763</v>
      </c>
      <c r="BC40" s="1421">
        <v>8.5066665013384402</v>
      </c>
      <c r="BD40" s="1402">
        <v>1298.0084189999975</v>
      </c>
      <c r="BE40" s="597">
        <v>1773</v>
      </c>
      <c r="BF40" s="1421"/>
      <c r="BG40" s="780">
        <v>9.3065434885642979</v>
      </c>
      <c r="BH40" s="780">
        <v>0.68991171340803148</v>
      </c>
      <c r="BI40" s="780">
        <v>7.9495948447471694</v>
      </c>
      <c r="BJ40" s="780">
        <v>10.663492132381426</v>
      </c>
      <c r="BK40" s="780">
        <v>7.4131895934917367</v>
      </c>
      <c r="BL40" s="599">
        <v>2309.5273800000027</v>
      </c>
      <c r="BM40" s="599">
        <v>2987</v>
      </c>
      <c r="BN40" s="1424"/>
      <c r="BO40" s="882">
        <v>8.7935434316426502</v>
      </c>
      <c r="BP40" s="882">
        <v>0.60381374234046936</v>
      </c>
      <c r="BQ40" s="882">
        <v>7.6058247217872648</v>
      </c>
      <c r="BR40" s="882">
        <v>9.9812621414980356</v>
      </c>
      <c r="BS40" s="882">
        <v>6.8665577993020257</v>
      </c>
      <c r="BT40" s="708">
        <v>1891.2247069999826</v>
      </c>
      <c r="BU40" s="708">
        <v>2700</v>
      </c>
      <c r="BV40" s="708"/>
      <c r="BW40" s="888">
        <v>8.8755660618135632</v>
      </c>
      <c r="BX40" s="882">
        <v>0.61055694829035734</v>
      </c>
      <c r="BY40" s="882">
        <v>7.6755729582023591</v>
      </c>
      <c r="BZ40" s="882">
        <v>10.075559165424766</v>
      </c>
      <c r="CA40" s="882">
        <v>6.8790761517423817</v>
      </c>
      <c r="CB40" s="708">
        <v>2449.222579000013</v>
      </c>
      <c r="CC40" s="708">
        <v>3366</v>
      </c>
      <c r="CD40" s="708"/>
      <c r="CE40" s="888">
        <v>8.7509384991426575</v>
      </c>
      <c r="CF40" s="882">
        <v>0.3974181938045272</v>
      </c>
      <c r="CG40" s="882">
        <v>7.9711159557812845</v>
      </c>
      <c r="CH40" s="882">
        <v>9.5307610425040306</v>
      </c>
      <c r="CI40" s="882">
        <v>4.5414351139990625</v>
      </c>
      <c r="CJ40" s="708">
        <v>3438.2743180000398</v>
      </c>
      <c r="CK40" s="708">
        <v>7830</v>
      </c>
      <c r="CL40" s="701"/>
      <c r="CM40" s="888">
        <v>8.6119584139478462</v>
      </c>
      <c r="CN40" s="882">
        <v>0.37883299534569043</v>
      </c>
      <c r="CO40" s="882">
        <v>7.8687615399623656</v>
      </c>
      <c r="CP40" s="882">
        <v>9.3551552879333251</v>
      </c>
      <c r="CQ40" s="882">
        <v>4.3989180757321833</v>
      </c>
      <c r="CR40" s="708">
        <v>4055.0449759999865</v>
      </c>
      <c r="CS40" s="708">
        <v>8566</v>
      </c>
      <c r="CT40" s="701"/>
      <c r="CU40" s="704">
        <v>8.7008426842275437</v>
      </c>
      <c r="CV40" s="702">
        <v>0.47266876231799898</v>
      </c>
      <c r="CW40" s="702">
        <v>7.7736091572344916</v>
      </c>
      <c r="CX40" s="702">
        <v>9.6280762112205966</v>
      </c>
      <c r="CY40" s="702">
        <v>5.4324480912041935</v>
      </c>
      <c r="CZ40" s="705">
        <v>3823.351968000024</v>
      </c>
      <c r="DA40" s="707">
        <v>9295</v>
      </c>
      <c r="DB40" s="708"/>
      <c r="DC40" s="888">
        <v>8.45628407554943</v>
      </c>
      <c r="DD40" s="882">
        <v>0.55612581599542144</v>
      </c>
      <c r="DE40" s="882">
        <v>7.3639408497630203</v>
      </c>
      <c r="DF40" s="882">
        <v>9.5486273013358414</v>
      </c>
      <c r="DG40" s="882">
        <v>6.5764798228977215</v>
      </c>
      <c r="DH40" s="708">
        <v>1774.3184199999987</v>
      </c>
      <c r="DI40" s="708">
        <v>4891</v>
      </c>
      <c r="DJ40" s="708"/>
      <c r="DK40" s="888">
        <v>7.973904131666373</v>
      </c>
      <c r="DL40" s="882">
        <v>0.36799920932583197</v>
      </c>
      <c r="DM40" s="882">
        <v>7.2519387533064359</v>
      </c>
      <c r="DN40" s="882">
        <v>8.695869510026311</v>
      </c>
      <c r="DO40" s="882">
        <v>4.6150443151732254</v>
      </c>
      <c r="DP40" s="882">
        <v>3613.431015000016</v>
      </c>
      <c r="DQ40" s="707">
        <v>9979</v>
      </c>
      <c r="DR40" s="1735"/>
      <c r="DS40" s="882">
        <v>7.714176413517924</v>
      </c>
      <c r="DT40" s="882">
        <v>0.61190495537399359</v>
      </c>
      <c r="DU40" s="882">
        <v>6.512257741330628</v>
      </c>
      <c r="DV40" s="882">
        <v>8.916095085705221</v>
      </c>
      <c r="DW40" s="882">
        <v>7.9322136618722254</v>
      </c>
      <c r="DX40" s="708">
        <v>1649.7021739999959</v>
      </c>
      <c r="DY40" s="708">
        <v>4425</v>
      </c>
      <c r="DZ40" s="1735"/>
      <c r="EA40" s="702">
        <v>-1.2</v>
      </c>
      <c r="EB40" s="702">
        <v>-0.3</v>
      </c>
      <c r="EC40" s="702"/>
      <c r="ED40" s="702" t="s">
        <v>258</v>
      </c>
      <c r="EE40" s="702" t="s">
        <v>258</v>
      </c>
    </row>
    <row r="41" spans="1:139" s="185" customFormat="1" ht="5.0999999999999996" customHeight="1" thickBot="1">
      <c r="A41" s="276"/>
      <c r="B41" s="370"/>
      <c r="C41" s="370"/>
      <c r="D41" s="370"/>
      <c r="E41" s="370"/>
      <c r="F41" s="370"/>
      <c r="G41" s="370"/>
      <c r="H41" s="370"/>
      <c r="I41" s="370"/>
      <c r="J41" s="370"/>
      <c r="K41" s="370"/>
      <c r="L41" s="370"/>
      <c r="M41" s="370"/>
      <c r="N41" s="370"/>
      <c r="O41" s="370"/>
      <c r="P41" s="370"/>
      <c r="Q41" s="370"/>
      <c r="R41" s="370"/>
      <c r="S41" s="370"/>
      <c r="T41" s="370"/>
      <c r="U41" s="370"/>
      <c r="V41" s="370"/>
      <c r="W41" s="370"/>
      <c r="X41" s="370"/>
      <c r="Y41" s="370"/>
      <c r="Z41" s="370"/>
      <c r="AA41" s="370"/>
      <c r="AB41" s="370"/>
      <c r="AC41" s="370"/>
      <c r="AD41" s="370"/>
      <c r="AE41" s="370"/>
      <c r="AF41" s="370"/>
      <c r="AG41" s="370"/>
      <c r="AH41" s="370"/>
      <c r="AI41" s="370"/>
      <c r="AJ41" s="370"/>
      <c r="AK41" s="370"/>
      <c r="AL41" s="370"/>
      <c r="AM41" s="370"/>
      <c r="AN41" s="370"/>
      <c r="AO41" s="370"/>
      <c r="AP41" s="370"/>
      <c r="AQ41" s="370"/>
      <c r="AR41" s="370"/>
      <c r="AS41" s="370"/>
      <c r="AT41" s="370"/>
      <c r="AU41" s="370"/>
      <c r="AV41" s="370"/>
      <c r="AW41" s="370"/>
      <c r="AX41" s="370"/>
      <c r="AY41" s="370"/>
      <c r="AZ41" s="370"/>
      <c r="BA41" s="370"/>
      <c r="BB41" s="370"/>
      <c r="BC41" s="370"/>
      <c r="BD41" s="370"/>
      <c r="BE41" s="370"/>
      <c r="BF41" s="370"/>
      <c r="BG41" s="370"/>
      <c r="BH41" s="370"/>
      <c r="BI41" s="370"/>
      <c r="BJ41" s="370"/>
      <c r="BK41" s="370"/>
      <c r="BL41" s="370"/>
      <c r="BM41" s="370"/>
      <c r="BN41" s="370"/>
      <c r="BO41" s="313"/>
      <c r="BP41" s="313"/>
      <c r="BQ41" s="313"/>
      <c r="BR41" s="313"/>
      <c r="BS41" s="313"/>
      <c r="BT41" s="230"/>
      <c r="BU41" s="230"/>
      <c r="BV41" s="230"/>
      <c r="BW41" s="230"/>
      <c r="BX41" s="230"/>
      <c r="BY41" s="230"/>
      <c r="BZ41" s="230"/>
      <c r="CA41" s="230"/>
      <c r="CB41" s="230"/>
      <c r="CC41" s="230"/>
      <c r="CD41" s="230"/>
      <c r="CE41" s="229"/>
      <c r="CF41" s="229"/>
      <c r="CG41" s="229"/>
      <c r="CH41" s="229"/>
      <c r="CI41" s="229"/>
      <c r="CJ41" s="229"/>
      <c r="CK41" s="229"/>
      <c r="CL41" s="229"/>
      <c r="CM41" s="229"/>
      <c r="CN41" s="229"/>
      <c r="CO41" s="229"/>
      <c r="CP41" s="229"/>
      <c r="CQ41" s="229"/>
      <c r="CR41" s="229"/>
      <c r="CS41" s="229"/>
      <c r="CT41" s="229"/>
      <c r="CU41" s="229"/>
      <c r="CV41" s="229"/>
      <c r="CW41" s="229"/>
      <c r="CX41" s="229"/>
      <c r="CY41" s="229"/>
      <c r="CZ41" s="229"/>
      <c r="DA41" s="229"/>
      <c r="DB41" s="229"/>
      <c r="DC41" s="261"/>
      <c r="DD41" s="261"/>
      <c r="DE41" s="261"/>
      <c r="DF41" s="261"/>
      <c r="DG41" s="261"/>
      <c r="DH41" s="261"/>
      <c r="DI41" s="261"/>
      <c r="DJ41" s="261"/>
      <c r="DK41" s="261"/>
      <c r="DL41" s="261"/>
      <c r="DM41" s="261"/>
      <c r="DN41" s="261"/>
      <c r="DO41" s="261"/>
      <c r="DP41" s="261"/>
      <c r="DQ41" s="261"/>
      <c r="DR41" s="261"/>
      <c r="DS41" s="261"/>
      <c r="DT41" s="261"/>
      <c r="DU41" s="261"/>
      <c r="DV41" s="261"/>
      <c r="DW41" s="261"/>
      <c r="DX41" s="261"/>
      <c r="DY41" s="261"/>
      <c r="DZ41" s="261"/>
      <c r="EA41" s="261"/>
      <c r="EB41" s="229"/>
      <c r="EC41" s="229"/>
      <c r="ED41" s="229"/>
      <c r="EE41" s="229"/>
    </row>
    <row r="42" spans="1:139" ht="109.5" customHeight="1" thickTop="1">
      <c r="A42" s="1918" t="s">
        <v>498</v>
      </c>
      <c r="B42" s="1918"/>
      <c r="C42" s="1918"/>
      <c r="D42" s="1918"/>
      <c r="E42" s="1918"/>
      <c r="F42" s="1918"/>
      <c r="G42" s="1918"/>
      <c r="H42" s="1918"/>
      <c r="I42" s="1918"/>
      <c r="J42" s="1918"/>
      <c r="K42" s="1918"/>
      <c r="L42" s="1918"/>
      <c r="M42" s="1918"/>
      <c r="N42" s="1918"/>
      <c r="O42" s="1918"/>
      <c r="P42" s="1918"/>
      <c r="Q42" s="1918"/>
      <c r="R42" s="1918"/>
      <c r="S42" s="1918"/>
      <c r="T42" s="1918"/>
      <c r="U42" s="1918"/>
      <c r="V42" s="1918"/>
      <c r="W42" s="1918"/>
      <c r="X42" s="1918"/>
      <c r="Y42" s="1918"/>
      <c r="Z42" s="1918"/>
      <c r="AA42" s="1918"/>
      <c r="AB42" s="1918"/>
      <c r="AC42" s="1918"/>
      <c r="AD42" s="1918"/>
      <c r="AE42" s="1918"/>
      <c r="AF42" s="1918"/>
      <c r="AG42" s="1918"/>
      <c r="AH42" s="1918"/>
      <c r="AI42" s="1918"/>
      <c r="AJ42" s="1918"/>
      <c r="AK42" s="1918"/>
      <c r="AL42" s="1918"/>
      <c r="AM42" s="1918"/>
      <c r="AN42" s="1918"/>
      <c r="AO42" s="1918"/>
      <c r="AP42" s="1918"/>
      <c r="AQ42" s="1918"/>
      <c r="AR42" s="1918"/>
      <c r="AS42" s="1918"/>
      <c r="AT42" s="1918"/>
      <c r="AU42" s="1918"/>
      <c r="AV42" s="1918"/>
      <c r="AW42" s="1918"/>
      <c r="AX42" s="1918"/>
      <c r="AY42" s="1918"/>
      <c r="AZ42" s="1918"/>
      <c r="BA42" s="1918"/>
      <c r="BB42" s="1918"/>
      <c r="BC42" s="1918"/>
      <c r="BD42" s="1918"/>
      <c r="BE42" s="1918"/>
      <c r="BF42" s="1918"/>
      <c r="BG42" s="1918"/>
      <c r="BH42" s="1918"/>
      <c r="BI42" s="1918"/>
      <c r="BJ42" s="1918"/>
      <c r="BK42" s="1918"/>
      <c r="BL42" s="1918"/>
      <c r="BM42" s="1918"/>
      <c r="BN42" s="1918"/>
      <c r="BO42" s="1918"/>
      <c r="BP42" s="1918"/>
      <c r="BQ42" s="1918"/>
      <c r="BR42" s="1918"/>
      <c r="BS42" s="1918"/>
      <c r="BT42" s="1918"/>
      <c r="BU42" s="1918"/>
      <c r="BV42" s="1918"/>
      <c r="BW42" s="1918"/>
      <c r="BX42" s="1918"/>
      <c r="BY42" s="1918"/>
      <c r="BZ42" s="1918"/>
      <c r="CA42" s="1918"/>
      <c r="CB42" s="1918"/>
      <c r="CC42" s="1918"/>
      <c r="CD42" s="1918"/>
      <c r="CE42" s="1918"/>
      <c r="CF42" s="1918"/>
      <c r="CG42" s="1918"/>
      <c r="CH42" s="1918"/>
      <c r="CI42" s="1918"/>
      <c r="CJ42" s="1918"/>
      <c r="CK42" s="1918"/>
      <c r="CL42" s="1918"/>
      <c r="CM42" s="1918"/>
      <c r="CN42" s="1918"/>
      <c r="CO42" s="1918"/>
      <c r="CP42" s="1918"/>
      <c r="CQ42" s="1918"/>
      <c r="CR42" s="1918"/>
      <c r="CS42" s="1918"/>
      <c r="CT42" s="1918"/>
      <c r="CU42" s="1918"/>
      <c r="CV42" s="1918"/>
      <c r="CW42" s="1918"/>
      <c r="CX42" s="1918"/>
      <c r="CY42" s="1918"/>
      <c r="CZ42" s="927"/>
      <c r="DA42" s="927"/>
      <c r="DB42" s="928"/>
      <c r="DC42" s="1030"/>
      <c r="DD42" s="1030"/>
      <c r="DE42" s="1030"/>
      <c r="DF42" s="1030"/>
      <c r="DG42" s="1030"/>
      <c r="DH42" s="1030"/>
      <c r="DI42" s="1030"/>
      <c r="DJ42" s="1030"/>
      <c r="DK42" s="1030"/>
      <c r="DL42" s="1030"/>
      <c r="DM42" s="1030"/>
      <c r="DN42" s="1030"/>
      <c r="DO42" s="1030"/>
      <c r="DP42" s="1030"/>
      <c r="DQ42" s="1030"/>
      <c r="DR42" s="1030"/>
      <c r="DS42" s="928"/>
      <c r="DT42" s="928"/>
      <c r="DU42" s="928"/>
      <c r="DV42" s="928"/>
      <c r="DW42" s="928"/>
      <c r="DX42" s="928"/>
      <c r="DY42" s="928"/>
      <c r="EA42" s="1444"/>
      <c r="EB42" s="928"/>
      <c r="EC42" s="928"/>
      <c r="ED42" s="928"/>
      <c r="EE42" s="191"/>
    </row>
    <row r="43" spans="1:139" ht="15" customHeight="1">
      <c r="K43" s="314"/>
      <c r="L43" s="314"/>
      <c r="M43" s="314"/>
      <c r="N43" s="314"/>
      <c r="O43" s="314"/>
      <c r="P43" s="314"/>
      <c r="Q43" s="315"/>
      <c r="R43" s="315"/>
      <c r="S43" s="314"/>
      <c r="T43" s="314"/>
      <c r="U43" s="314"/>
      <c r="V43" s="314"/>
      <c r="W43" s="314"/>
      <c r="X43" s="314"/>
      <c r="Y43" s="315"/>
      <c r="Z43" s="334"/>
      <c r="DC43" s="933"/>
      <c r="DD43" s="933"/>
      <c r="DE43" s="933"/>
      <c r="DF43" s="933"/>
      <c r="DG43" s="933"/>
      <c r="DH43" s="933"/>
      <c r="DI43" s="934"/>
      <c r="DJ43" s="934"/>
      <c r="DK43" s="934"/>
      <c r="DL43" s="934"/>
      <c r="DM43" s="934"/>
      <c r="DN43" s="934"/>
      <c r="DO43" s="934"/>
      <c r="DP43" s="934"/>
      <c r="DQ43" s="934"/>
      <c r="DR43" s="934"/>
      <c r="DS43" s="737"/>
      <c r="DT43" s="730"/>
      <c r="DU43" s="730"/>
      <c r="DV43" s="730"/>
      <c r="DW43" s="730"/>
      <c r="DX43" s="736"/>
      <c r="DY43" s="736"/>
      <c r="DZ43" s="736"/>
    </row>
  </sheetData>
  <mergeCells count="120">
    <mergeCell ref="DC3:DI3"/>
    <mergeCell ref="DC4:DC5"/>
    <mergeCell ref="DD4:DD5"/>
    <mergeCell ref="DE4:DF4"/>
    <mergeCell ref="DG4:DG5"/>
    <mergeCell ref="DH4:DH5"/>
    <mergeCell ref="DI4:DI5"/>
    <mergeCell ref="CU2:EE2"/>
    <mergeCell ref="CW4:CX4"/>
    <mergeCell ref="CY4:CY5"/>
    <mergeCell ref="CZ4:CZ5"/>
    <mergeCell ref="DA4:DA5"/>
    <mergeCell ref="CV4:CV5"/>
    <mergeCell ref="DK3:DQ3"/>
    <mergeCell ref="DK4:DK5"/>
    <mergeCell ref="DM4:DN4"/>
    <mergeCell ref="DO4:DO5"/>
    <mergeCell ref="DQ4:DQ5"/>
    <mergeCell ref="DL4:DL5"/>
    <mergeCell ref="DP4:DP5"/>
    <mergeCell ref="DS3:DZ3"/>
    <mergeCell ref="DS4:DS5"/>
    <mergeCell ref="DT4:DT5"/>
    <mergeCell ref="DU4:DV4"/>
    <mergeCell ref="A1:EE1"/>
    <mergeCell ref="A2:V2"/>
    <mergeCell ref="S3:Y3"/>
    <mergeCell ref="AQ3:AW3"/>
    <mergeCell ref="CM3:CS3"/>
    <mergeCell ref="CK4:CK5"/>
    <mergeCell ref="BW3:CC3"/>
    <mergeCell ref="BW4:BW5"/>
    <mergeCell ref="BX4:BX5"/>
    <mergeCell ref="BY4:BZ4"/>
    <mergeCell ref="CE3:CK3"/>
    <mergeCell ref="CU3:DA3"/>
    <mergeCell ref="ED3:EE4"/>
    <mergeCell ref="EA3:EB4"/>
    <mergeCell ref="CC4:CC5"/>
    <mergeCell ref="CA4:CA5"/>
    <mergeCell ref="CU4:CU5"/>
    <mergeCell ref="BC4:BC5"/>
    <mergeCell ref="BI4:BJ4"/>
    <mergeCell ref="BK4:BK5"/>
    <mergeCell ref="AG4:AG5"/>
    <mergeCell ref="BO3:BU3"/>
    <mergeCell ref="BP4:BP5"/>
    <mergeCell ref="BQ4:BR4"/>
    <mergeCell ref="A42:CY42"/>
    <mergeCell ref="P4:P5"/>
    <mergeCell ref="T4:T5"/>
    <mergeCell ref="Q4:Q5"/>
    <mergeCell ref="AF4:AF5"/>
    <mergeCell ref="AN4:AN5"/>
    <mergeCell ref="U4:V4"/>
    <mergeCell ref="W4:W5"/>
    <mergeCell ref="X4:X5"/>
    <mergeCell ref="AS4:AT4"/>
    <mergeCell ref="AI4:AI5"/>
    <mergeCell ref="AK4:AL4"/>
    <mergeCell ref="AM4:AM5"/>
    <mergeCell ref="C4:C5"/>
    <mergeCell ref="A3:A5"/>
    <mergeCell ref="K3:Q3"/>
    <mergeCell ref="BT4:BT5"/>
    <mergeCell ref="BU4:BU5"/>
    <mergeCell ref="CB4:CB5"/>
    <mergeCell ref="I4:I5"/>
    <mergeCell ref="L4:L5"/>
    <mergeCell ref="D4:D5"/>
    <mergeCell ref="BD4:BD5"/>
    <mergeCell ref="AW4:AW5"/>
    <mergeCell ref="C3:I3"/>
    <mergeCell ref="H4:H5"/>
    <mergeCell ref="BA4:BB4"/>
    <mergeCell ref="BE4:BE5"/>
    <mergeCell ref="BO4:BO5"/>
    <mergeCell ref="BS4:BS5"/>
    <mergeCell ref="AO4:AO5"/>
    <mergeCell ref="BL4:BL5"/>
    <mergeCell ref="AR4:AR5"/>
    <mergeCell ref="AU4:AU5"/>
    <mergeCell ref="AQ4:AQ5"/>
    <mergeCell ref="AV4:AV5"/>
    <mergeCell ref="BM4:BM5"/>
    <mergeCell ref="BH4:BH5"/>
    <mergeCell ref="CE4:CE5"/>
    <mergeCell ref="CF4:CF5"/>
    <mergeCell ref="CG4:CH4"/>
    <mergeCell ref="CI4:CI5"/>
    <mergeCell ref="CJ4:CJ5"/>
    <mergeCell ref="BG3:BM3"/>
    <mergeCell ref="BG4:BG5"/>
    <mergeCell ref="AY4:AY5"/>
    <mergeCell ref="E4:F4"/>
    <mergeCell ref="AE4:AE5"/>
    <mergeCell ref="AI3:AO3"/>
    <mergeCell ref="AA3:AG3"/>
    <mergeCell ref="AJ4:AJ5"/>
    <mergeCell ref="AB4:AB5"/>
    <mergeCell ref="AY3:BE3"/>
    <mergeCell ref="AZ4:AZ5"/>
    <mergeCell ref="Y4:Y5"/>
    <mergeCell ref="S4:S5"/>
    <mergeCell ref="G4:G5"/>
    <mergeCell ref="K4:K5"/>
    <mergeCell ref="AA4:AA5"/>
    <mergeCell ref="AC4:AD4"/>
    <mergeCell ref="M4:N4"/>
    <mergeCell ref="O4:O5"/>
    <mergeCell ref="DW4:DW5"/>
    <mergeCell ref="DX4:DX5"/>
    <mergeCell ref="DY4:DY5"/>
    <mergeCell ref="DZ4:DZ5"/>
    <mergeCell ref="CM4:CM5"/>
    <mergeCell ref="CN4:CN5"/>
    <mergeCell ref="CO4:CP4"/>
    <mergeCell ref="CQ4:CQ5"/>
    <mergeCell ref="CR4:CR5"/>
    <mergeCell ref="CS4:CS5"/>
  </mergeCells>
  <phoneticPr fontId="7" type="noConversion"/>
  <printOptions horizontalCentered="1"/>
  <pageMargins left="0.19685039370078741" right="0.19685039370078741" top="0.70866141732283472" bottom="0.51181102362204722" header="0.31496062992125984" footer="0.31496062992125984"/>
  <pageSetup paperSize="9" scale="48" orientation="landscape" r:id="rId1"/>
  <headerFooter>
    <oddFooter xml:space="preserve">&amp;C&amp;12Perú:Indicadores de &amp;14Resultados de los Programas Presupuestales, Primer Semestre 2019&amp;R&amp;14&amp;P+46 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9">
    <tabColor rgb="FF0070C0"/>
  </sheetPr>
  <dimension ref="A1:DN40"/>
  <sheetViews>
    <sheetView showGridLines="0" view="pageBreakPreview" zoomScale="50" zoomScaleNormal="60" zoomScaleSheetLayoutView="50" zoomScalePageLayoutView="60" workbookViewId="0">
      <selection activeCell="CF46" sqref="CF46"/>
    </sheetView>
  </sheetViews>
  <sheetFormatPr baseColWidth="10" defaultRowHeight="12.75"/>
  <cols>
    <col min="1" max="1" width="32.7109375" style="175" customWidth="1"/>
    <col min="2" max="2" width="7.42578125" style="175" hidden="1" customWidth="1"/>
    <col min="3" max="3" width="9" style="175" hidden="1" customWidth="1"/>
    <col min="4" max="5" width="9.7109375" style="175" hidden="1" customWidth="1"/>
    <col min="6" max="6" width="9.5703125" style="175" hidden="1" customWidth="1"/>
    <col min="7" max="7" width="9.7109375" style="175" hidden="1" customWidth="1"/>
    <col min="8" max="8" width="9.28515625" style="175" hidden="1" customWidth="1"/>
    <col min="9" max="9" width="0.85546875" style="175" hidden="1" customWidth="1"/>
    <col min="10" max="10" width="11.42578125" style="175" hidden="1" customWidth="1"/>
    <col min="11" max="11" width="8.5703125" style="175" hidden="1" customWidth="1"/>
    <col min="12" max="12" width="8.140625" style="175" hidden="1" customWidth="1"/>
    <col min="13" max="13" width="8.28515625" style="175" hidden="1" customWidth="1"/>
    <col min="14" max="14" width="11.7109375" style="175" hidden="1" customWidth="1"/>
    <col min="15" max="15" width="9.7109375" style="175" hidden="1" customWidth="1"/>
    <col min="16" max="16" width="13.28515625" style="175" hidden="1" customWidth="1"/>
    <col min="17" max="17" width="0.85546875" style="175" hidden="1" customWidth="1"/>
    <col min="18" max="18" width="7.140625" style="175" hidden="1" customWidth="1"/>
    <col min="19" max="21" width="8.28515625" style="175" hidden="1" customWidth="1"/>
    <col min="22" max="22" width="8.7109375" style="175" hidden="1" customWidth="1"/>
    <col min="23" max="23" width="10.7109375" style="175" hidden="1" customWidth="1"/>
    <col min="24" max="24" width="8.7109375" style="175" hidden="1" customWidth="1"/>
    <col min="25" max="25" width="0.85546875" style="175" hidden="1" customWidth="1"/>
    <col min="26" max="26" width="7.140625" style="175" hidden="1" customWidth="1"/>
    <col min="27" max="27" width="9.42578125" style="175" hidden="1" customWidth="1"/>
    <col min="28" max="30" width="8.7109375" style="175" hidden="1" customWidth="1"/>
    <col min="31" max="31" width="9.42578125" style="175" hidden="1" customWidth="1"/>
    <col min="32" max="32" width="8.7109375" style="175" hidden="1" customWidth="1"/>
    <col min="33" max="33" width="13.140625" style="175" hidden="1" customWidth="1"/>
    <col min="34" max="34" width="8.7109375" style="175" hidden="1" customWidth="1"/>
    <col min="35" max="36" width="10.7109375" style="175" hidden="1" customWidth="1"/>
    <col min="37" max="37" width="13.140625" style="175" hidden="1" customWidth="1"/>
    <col min="38" max="38" width="8.7109375" style="175" hidden="1" customWidth="1"/>
    <col min="39" max="39" width="13.140625" style="175" hidden="1" customWidth="1"/>
    <col min="40" max="40" width="0.85546875" style="175" hidden="1" customWidth="1"/>
    <col min="41" max="41" width="7.140625" style="175" hidden="1" customWidth="1"/>
    <col min="42" max="44" width="8.28515625" style="175" hidden="1" customWidth="1"/>
    <col min="45" max="45" width="8.7109375" style="175" hidden="1" customWidth="1"/>
    <col min="46" max="46" width="10.7109375" style="175" hidden="1" customWidth="1"/>
    <col min="47" max="47" width="8.7109375" style="175" hidden="1" customWidth="1"/>
    <col min="48" max="48" width="0.85546875" style="175" hidden="1" customWidth="1"/>
    <col min="49" max="49" width="7.140625" style="175" hidden="1" customWidth="1"/>
    <col min="50" max="50" width="9.42578125" style="175" hidden="1" customWidth="1"/>
    <col min="51" max="53" width="8.7109375" style="175" hidden="1" customWidth="1"/>
    <col min="54" max="54" width="9.42578125" style="175" hidden="1" customWidth="1"/>
    <col min="55" max="55" width="8.7109375" style="175" hidden="1" customWidth="1"/>
    <col min="56" max="56" width="9.42578125" style="175" hidden="1" customWidth="1"/>
    <col min="57" max="57" width="7.140625" style="175" hidden="1" customWidth="1"/>
    <col min="58" max="58" width="10.7109375" style="175" hidden="1" customWidth="1"/>
    <col min="59" max="59" width="7.28515625" style="175" hidden="1" customWidth="1"/>
    <col min="60" max="60" width="11.5703125" style="175" hidden="1" customWidth="1"/>
    <col min="61" max="61" width="8.7109375" style="175" hidden="1" customWidth="1"/>
    <col min="62" max="62" width="11.28515625" style="175" hidden="1" customWidth="1"/>
    <col min="63" max="63" width="1.28515625" style="175" hidden="1" customWidth="1"/>
    <col min="64" max="64" width="10.28515625" style="175" hidden="1" customWidth="1"/>
    <col min="65" max="65" width="8.42578125" style="175" hidden="1" customWidth="1"/>
    <col min="66" max="67" width="10.7109375" style="175" hidden="1" customWidth="1"/>
    <col min="68" max="68" width="12.28515625" style="175" hidden="1" customWidth="1"/>
    <col min="69" max="69" width="8.42578125" style="175" hidden="1" customWidth="1"/>
    <col min="70" max="70" width="12.28515625" style="175" hidden="1" customWidth="1"/>
    <col min="71" max="71" width="1.28515625" style="175" customWidth="1"/>
    <col min="72" max="72" width="11.28515625" style="175" customWidth="1"/>
    <col min="73" max="73" width="11.42578125" style="175" hidden="1" customWidth="1"/>
    <col min="74" max="75" width="13.140625" style="175" hidden="1" customWidth="1"/>
    <col min="76" max="76" width="12.28515625" style="175" customWidth="1"/>
    <col min="77" max="77" width="8.7109375" style="175" hidden="1" customWidth="1"/>
    <col min="78" max="78" width="11.28515625" style="176" customWidth="1"/>
    <col min="79" max="79" width="1.28515625" style="910" customWidth="1"/>
    <col min="80" max="80" width="11.28515625" style="175" customWidth="1"/>
    <col min="81" max="83" width="9.7109375" style="175" hidden="1" customWidth="1"/>
    <col min="84" max="84" width="12.28515625" style="175" customWidth="1"/>
    <col min="85" max="85" width="9.7109375" style="175" hidden="1" customWidth="1"/>
    <col min="86" max="86" width="11.28515625" style="175" customWidth="1"/>
    <col min="87" max="87" width="1.28515625" style="175" customWidth="1"/>
    <col min="88" max="88" width="11.28515625" style="927" customWidth="1"/>
    <col min="89" max="89" width="11.42578125" style="927" hidden="1" customWidth="1"/>
    <col min="90" max="91" width="9.5703125" style="927" hidden="1" customWidth="1"/>
    <col min="92" max="92" width="12.28515625" style="927" customWidth="1"/>
    <col min="93" max="93" width="8.7109375" style="927" hidden="1" customWidth="1"/>
    <col min="94" max="94" width="11.28515625" style="928" customWidth="1"/>
    <col min="95" max="95" width="1.28515625" style="928" customWidth="1"/>
    <col min="96" max="96" width="11.28515625" style="927" customWidth="1"/>
    <col min="97" max="97" width="11.42578125" style="927" hidden="1" customWidth="1"/>
    <col min="98" max="99" width="11.28515625" style="927" hidden="1" customWidth="1"/>
    <col min="100" max="100" width="12.28515625" style="927" customWidth="1"/>
    <col min="101" max="101" width="10.28515625" style="927" hidden="1" customWidth="1"/>
    <col min="102" max="102" width="11.28515625" style="928" customWidth="1"/>
    <col min="103" max="103" width="1.28515625" style="928" customWidth="1"/>
    <col min="104" max="104" width="11.28515625" style="928" customWidth="1"/>
    <col min="105" max="105" width="7.7109375" style="928" hidden="1" customWidth="1"/>
    <col min="106" max="107" width="11.28515625" style="928" customWidth="1"/>
    <col min="108" max="108" width="12.28515625" style="928" customWidth="1"/>
    <col min="109" max="109" width="7.7109375" style="928" hidden="1" customWidth="1"/>
    <col min="110" max="110" width="11.28515625" style="928" customWidth="1"/>
    <col min="111" max="111" width="1.28515625" style="928" customWidth="1"/>
    <col min="112" max="113" width="11.42578125" style="928" customWidth="1"/>
    <col min="114" max="114" width="1.28515625" style="928" customWidth="1"/>
    <col min="115" max="116" width="9.28515625" style="928" customWidth="1"/>
    <col min="117" max="117" width="1.28515625" style="928" customWidth="1"/>
    <col min="118" max="16384" width="11.42578125" style="175"/>
  </cols>
  <sheetData>
    <row r="1" spans="1:117" ht="54.95" customHeight="1">
      <c r="A1" s="1964" t="s">
        <v>469</v>
      </c>
      <c r="B1" s="1964"/>
      <c r="C1" s="1964"/>
      <c r="D1" s="1964"/>
      <c r="E1" s="1964"/>
      <c r="F1" s="1964"/>
      <c r="G1" s="1964"/>
      <c r="H1" s="1964"/>
      <c r="I1" s="1964"/>
      <c r="J1" s="1964"/>
      <c r="K1" s="1964"/>
      <c r="L1" s="1964"/>
      <c r="M1" s="1964"/>
      <c r="N1" s="1964"/>
      <c r="O1" s="1964"/>
      <c r="P1" s="1964"/>
      <c r="Q1" s="1964"/>
      <c r="R1" s="1964"/>
      <c r="S1" s="1964"/>
      <c r="T1" s="1964"/>
      <c r="U1" s="1964"/>
      <c r="V1" s="1964"/>
      <c r="W1" s="1964"/>
      <c r="X1" s="1964"/>
      <c r="Y1" s="1964"/>
      <c r="Z1" s="1964"/>
      <c r="AA1" s="1964"/>
      <c r="AB1" s="1964"/>
      <c r="AC1" s="1964"/>
      <c r="AD1" s="1964"/>
      <c r="AE1" s="1964"/>
      <c r="AF1" s="1964"/>
      <c r="AG1" s="1964"/>
      <c r="AH1" s="1964"/>
      <c r="AI1" s="1964"/>
      <c r="AJ1" s="1964"/>
      <c r="AK1" s="1964"/>
      <c r="AL1" s="1964"/>
      <c r="AM1" s="1964"/>
      <c r="AN1" s="1964"/>
      <c r="AO1" s="1964"/>
      <c r="AP1" s="1964"/>
      <c r="AQ1" s="1964"/>
      <c r="AR1" s="1964"/>
      <c r="AS1" s="1964"/>
      <c r="AT1" s="1964"/>
      <c r="AU1" s="1964"/>
      <c r="AV1" s="1964"/>
      <c r="AW1" s="1964"/>
      <c r="AX1" s="1964"/>
      <c r="AY1" s="1964"/>
      <c r="AZ1" s="1964"/>
      <c r="BA1" s="1964"/>
      <c r="BB1" s="1964"/>
      <c r="BC1" s="1964"/>
      <c r="BD1" s="1964"/>
      <c r="BE1" s="1964"/>
      <c r="BF1" s="1964"/>
      <c r="BG1" s="1964"/>
      <c r="BH1" s="1964"/>
      <c r="BI1" s="1964"/>
      <c r="BJ1" s="1964"/>
      <c r="BK1" s="1964"/>
      <c r="BL1" s="1964"/>
      <c r="BM1" s="1964"/>
      <c r="BN1" s="1964"/>
      <c r="BO1" s="1964"/>
      <c r="BP1" s="1964"/>
      <c r="BQ1" s="1964"/>
      <c r="BR1" s="1964"/>
      <c r="BS1" s="1964"/>
      <c r="BT1" s="1964"/>
      <c r="BU1" s="1964"/>
      <c r="BV1" s="1964"/>
      <c r="BW1" s="1964"/>
      <c r="BX1" s="1964"/>
      <c r="BY1" s="1964"/>
      <c r="BZ1" s="1964"/>
      <c r="CA1" s="1964"/>
      <c r="CB1" s="1964"/>
      <c r="CC1" s="1964"/>
      <c r="CD1" s="1964"/>
      <c r="CE1" s="1964"/>
      <c r="CF1" s="1964"/>
      <c r="CG1" s="1964"/>
      <c r="CH1" s="1964"/>
      <c r="CI1" s="1964"/>
      <c r="CJ1" s="1964"/>
      <c r="CK1" s="1964"/>
      <c r="CL1" s="1964"/>
      <c r="CM1" s="1964"/>
      <c r="CN1" s="1964"/>
      <c r="CO1" s="1964"/>
      <c r="CP1" s="1964"/>
      <c r="CQ1" s="1964"/>
      <c r="CR1" s="1964"/>
      <c r="CS1" s="1964"/>
      <c r="CT1" s="1964"/>
      <c r="CU1" s="1964"/>
      <c r="CV1" s="1964"/>
      <c r="CW1" s="1964"/>
      <c r="CX1" s="1964"/>
      <c r="CY1" s="1964"/>
      <c r="CZ1" s="1964"/>
      <c r="DA1" s="1964"/>
      <c r="DB1" s="1964"/>
      <c r="DC1" s="1964"/>
      <c r="DD1" s="1964"/>
      <c r="DE1" s="1964"/>
      <c r="DF1" s="1964"/>
      <c r="DG1" s="1964"/>
      <c r="DH1" s="1964"/>
      <c r="DI1" s="1964"/>
      <c r="DJ1" s="1964"/>
      <c r="DK1" s="1964"/>
      <c r="DL1" s="1964"/>
      <c r="DM1" s="1964"/>
    </row>
    <row r="2" spans="1:117" ht="24" customHeight="1" thickBot="1">
      <c r="Y2" s="191"/>
      <c r="AV2" s="191"/>
      <c r="CR2" s="1973"/>
      <c r="CS2" s="1973"/>
      <c r="CT2" s="1973"/>
      <c r="CU2" s="1973"/>
      <c r="CV2" s="1973"/>
      <c r="CW2" s="1973"/>
      <c r="CX2" s="1973"/>
      <c r="CY2" s="1973"/>
      <c r="CZ2" s="1973"/>
      <c r="DA2" s="1973"/>
      <c r="DB2" s="1973"/>
      <c r="DC2" s="1973"/>
      <c r="DD2" s="1973"/>
      <c r="DE2" s="1973"/>
      <c r="DF2" s="1973"/>
      <c r="DG2" s="1973"/>
      <c r="DH2" s="1973"/>
      <c r="DI2" s="1973"/>
      <c r="DJ2" s="1973"/>
      <c r="DK2" s="1973"/>
      <c r="DL2" s="1973"/>
      <c r="DM2" s="1973"/>
    </row>
    <row r="3" spans="1:117" s="980" customFormat="1" ht="23.1" customHeight="1" thickTop="1">
      <c r="A3" s="1978" t="s">
        <v>18</v>
      </c>
      <c r="B3" s="1952">
        <v>2000</v>
      </c>
      <c r="C3" s="1952"/>
      <c r="D3" s="1952"/>
      <c r="E3" s="1952"/>
      <c r="F3" s="1952"/>
      <c r="G3" s="1952"/>
      <c r="H3" s="1952"/>
      <c r="I3" s="958"/>
      <c r="J3" s="1965" t="s">
        <v>106</v>
      </c>
      <c r="K3" s="1965"/>
      <c r="L3" s="1965"/>
      <c r="M3" s="1965"/>
      <c r="N3" s="1965"/>
      <c r="O3" s="1965"/>
      <c r="P3" s="1965"/>
      <c r="Q3" s="963"/>
      <c r="R3" s="1999">
        <v>2009</v>
      </c>
      <c r="S3" s="1999"/>
      <c r="T3" s="1999"/>
      <c r="U3" s="1999"/>
      <c r="V3" s="1999"/>
      <c r="W3" s="1999"/>
      <c r="X3" s="1999"/>
      <c r="Y3" s="904"/>
      <c r="Z3" s="1999">
        <v>2010</v>
      </c>
      <c r="AA3" s="1999"/>
      <c r="AB3" s="1999"/>
      <c r="AC3" s="1999"/>
      <c r="AD3" s="1999"/>
      <c r="AE3" s="1999"/>
      <c r="AF3" s="1999"/>
      <c r="AG3" s="1965" t="s">
        <v>92</v>
      </c>
      <c r="AH3" s="1965"/>
      <c r="AI3" s="1965"/>
      <c r="AJ3" s="1965"/>
      <c r="AK3" s="1965"/>
      <c r="AL3" s="1965"/>
      <c r="AM3" s="1965"/>
      <c r="AN3" s="963"/>
      <c r="AO3" s="1999">
        <v>2009</v>
      </c>
      <c r="AP3" s="1999"/>
      <c r="AQ3" s="1999"/>
      <c r="AR3" s="1999"/>
      <c r="AS3" s="1999"/>
      <c r="AT3" s="1999"/>
      <c r="AU3" s="1999"/>
      <c r="AV3" s="904"/>
      <c r="AW3" s="1999">
        <v>2010</v>
      </c>
      <c r="AX3" s="1999"/>
      <c r="AY3" s="1999"/>
      <c r="AZ3" s="1999"/>
      <c r="BA3" s="1999"/>
      <c r="BB3" s="1999"/>
      <c r="BC3" s="1999"/>
      <c r="BD3" s="1965">
        <v>2011</v>
      </c>
      <c r="BE3" s="1965"/>
      <c r="BF3" s="1965"/>
      <c r="BG3" s="1965"/>
      <c r="BH3" s="1965"/>
      <c r="BI3" s="1965"/>
      <c r="BJ3" s="1965"/>
      <c r="BK3" s="963"/>
      <c r="BL3" s="1955">
        <v>2012</v>
      </c>
      <c r="BM3" s="1955"/>
      <c r="BN3" s="1955"/>
      <c r="BO3" s="1955"/>
      <c r="BP3" s="1955"/>
      <c r="BQ3" s="1955"/>
      <c r="BR3" s="1955"/>
      <c r="BS3" s="1077"/>
      <c r="BT3" s="1965">
        <v>2014</v>
      </c>
      <c r="BU3" s="1965"/>
      <c r="BV3" s="1965"/>
      <c r="BW3" s="1965"/>
      <c r="BX3" s="1965"/>
      <c r="BY3" s="1965"/>
      <c r="BZ3" s="1965"/>
      <c r="CA3" s="979"/>
      <c r="CB3" s="1965">
        <v>2015</v>
      </c>
      <c r="CC3" s="1965"/>
      <c r="CD3" s="1965"/>
      <c r="CE3" s="1965"/>
      <c r="CF3" s="1965"/>
      <c r="CG3" s="1965"/>
      <c r="CH3" s="1965"/>
      <c r="CI3" s="904"/>
      <c r="CJ3" s="1965">
        <v>2016</v>
      </c>
      <c r="CK3" s="1965"/>
      <c r="CL3" s="1965"/>
      <c r="CM3" s="1965"/>
      <c r="CN3" s="1965"/>
      <c r="CO3" s="1965"/>
      <c r="CP3" s="1965"/>
      <c r="CQ3" s="947"/>
      <c r="CR3" s="1965">
        <v>2017</v>
      </c>
      <c r="CS3" s="1965"/>
      <c r="CT3" s="1965"/>
      <c r="CU3" s="1965"/>
      <c r="CV3" s="1965"/>
      <c r="CW3" s="1965"/>
      <c r="CX3" s="1965"/>
      <c r="CY3" s="1750"/>
      <c r="CZ3" s="1965">
        <v>2018</v>
      </c>
      <c r="DA3" s="1965"/>
      <c r="DB3" s="1965"/>
      <c r="DC3" s="1965"/>
      <c r="DD3" s="1965"/>
      <c r="DE3" s="1965"/>
      <c r="DF3" s="1965"/>
      <c r="DG3" s="947"/>
      <c r="DH3" s="1988" t="s">
        <v>401</v>
      </c>
      <c r="DI3" s="1988"/>
      <c r="DJ3" s="1857"/>
      <c r="DK3" s="1988" t="s">
        <v>395</v>
      </c>
      <c r="DL3" s="1988"/>
      <c r="DM3" s="1861"/>
    </row>
    <row r="4" spans="1:117" s="236" customFormat="1" ht="38.25" customHeight="1">
      <c r="A4" s="1979"/>
      <c r="B4" s="1974" t="s">
        <v>0</v>
      </c>
      <c r="C4" s="1976"/>
      <c r="D4" s="1974" t="s">
        <v>1</v>
      </c>
      <c r="E4" s="1974"/>
      <c r="F4" s="1974" t="s">
        <v>2</v>
      </c>
      <c r="G4" s="1976"/>
      <c r="H4" s="1974" t="s">
        <v>43</v>
      </c>
      <c r="I4" s="237"/>
      <c r="J4" s="1959" t="s">
        <v>0</v>
      </c>
      <c r="K4" s="1956" t="s">
        <v>47</v>
      </c>
      <c r="L4" s="1959" t="s">
        <v>1</v>
      </c>
      <c r="M4" s="1959"/>
      <c r="N4" s="1959" t="s">
        <v>2</v>
      </c>
      <c r="O4" s="1956" t="s">
        <v>48</v>
      </c>
      <c r="P4" s="1959" t="s">
        <v>43</v>
      </c>
      <c r="Q4" s="483"/>
      <c r="R4" s="1959" t="s">
        <v>0</v>
      </c>
      <c r="S4" s="1956" t="s">
        <v>54</v>
      </c>
      <c r="T4" s="1959" t="s">
        <v>1</v>
      </c>
      <c r="U4" s="1959"/>
      <c r="V4" s="1959" t="s">
        <v>2</v>
      </c>
      <c r="W4" s="1956" t="s">
        <v>46</v>
      </c>
      <c r="X4" s="1959" t="s">
        <v>43</v>
      </c>
      <c r="Y4" s="435"/>
      <c r="Z4" s="1959" t="s">
        <v>0</v>
      </c>
      <c r="AA4" s="1956" t="s">
        <v>54</v>
      </c>
      <c r="AB4" s="1959" t="s">
        <v>1</v>
      </c>
      <c r="AC4" s="1959"/>
      <c r="AD4" s="1959" t="s">
        <v>2</v>
      </c>
      <c r="AE4" s="1956" t="s">
        <v>46</v>
      </c>
      <c r="AF4" s="1959" t="s">
        <v>43</v>
      </c>
      <c r="AG4" s="1959" t="s">
        <v>0</v>
      </c>
      <c r="AH4" s="1956" t="s">
        <v>54</v>
      </c>
      <c r="AI4" s="1959" t="s">
        <v>1</v>
      </c>
      <c r="AJ4" s="1959"/>
      <c r="AK4" s="1959" t="s">
        <v>2</v>
      </c>
      <c r="AL4" s="1956" t="s">
        <v>46</v>
      </c>
      <c r="AM4" s="1959" t="s">
        <v>43</v>
      </c>
      <c r="AN4" s="483"/>
      <c r="AO4" s="1959" t="s">
        <v>0</v>
      </c>
      <c r="AP4" s="1956" t="s">
        <v>54</v>
      </c>
      <c r="AQ4" s="1959" t="s">
        <v>1</v>
      </c>
      <c r="AR4" s="1959"/>
      <c r="AS4" s="1959" t="s">
        <v>2</v>
      </c>
      <c r="AT4" s="1956" t="s">
        <v>46</v>
      </c>
      <c r="AU4" s="1959" t="s">
        <v>43</v>
      </c>
      <c r="AV4" s="435"/>
      <c r="AW4" s="1959" t="s">
        <v>0</v>
      </c>
      <c r="AX4" s="1956" t="s">
        <v>54</v>
      </c>
      <c r="AY4" s="1959" t="s">
        <v>1</v>
      </c>
      <c r="AZ4" s="1959"/>
      <c r="BA4" s="1959" t="s">
        <v>2</v>
      </c>
      <c r="BB4" s="1956" t="s">
        <v>46</v>
      </c>
      <c r="BC4" s="1959" t="s">
        <v>43</v>
      </c>
      <c r="BD4" s="1959" t="s">
        <v>0</v>
      </c>
      <c r="BE4" s="1956" t="s">
        <v>54</v>
      </c>
      <c r="BF4" s="1959" t="s">
        <v>1</v>
      </c>
      <c r="BG4" s="1959"/>
      <c r="BH4" s="1959" t="s">
        <v>2</v>
      </c>
      <c r="BI4" s="1956" t="s">
        <v>46</v>
      </c>
      <c r="BJ4" s="1959" t="s">
        <v>43</v>
      </c>
      <c r="BK4" s="960"/>
      <c r="BL4" s="1959" t="s">
        <v>0</v>
      </c>
      <c r="BM4" s="1956" t="s">
        <v>54</v>
      </c>
      <c r="BN4" s="1959" t="s">
        <v>1</v>
      </c>
      <c r="BO4" s="1959"/>
      <c r="BP4" s="1959" t="s">
        <v>2</v>
      </c>
      <c r="BQ4" s="1956" t="s">
        <v>46</v>
      </c>
      <c r="BR4" s="1959" t="s">
        <v>43</v>
      </c>
      <c r="BS4" s="1071"/>
      <c r="BT4" s="1959" t="s">
        <v>0</v>
      </c>
      <c r="BU4" s="1956" t="s">
        <v>54</v>
      </c>
      <c r="BV4" s="1958" t="s">
        <v>1</v>
      </c>
      <c r="BW4" s="1958"/>
      <c r="BX4" s="1959" t="s">
        <v>2</v>
      </c>
      <c r="BY4" s="1956" t="s">
        <v>46</v>
      </c>
      <c r="BZ4" s="1961" t="s">
        <v>43</v>
      </c>
      <c r="CA4" s="911"/>
      <c r="CB4" s="1959" t="s">
        <v>0</v>
      </c>
      <c r="CC4" s="1956" t="s">
        <v>54</v>
      </c>
      <c r="CD4" s="1958" t="s">
        <v>1</v>
      </c>
      <c r="CE4" s="1958"/>
      <c r="CF4" s="1959" t="s">
        <v>2</v>
      </c>
      <c r="CG4" s="1956" t="s">
        <v>46</v>
      </c>
      <c r="CH4" s="1961" t="s">
        <v>43</v>
      </c>
      <c r="CI4" s="435"/>
      <c r="CJ4" s="1959" t="s">
        <v>0</v>
      </c>
      <c r="CK4" s="1956" t="s">
        <v>54</v>
      </c>
      <c r="CL4" s="1958" t="s">
        <v>1</v>
      </c>
      <c r="CM4" s="1958"/>
      <c r="CN4" s="1959" t="s">
        <v>2</v>
      </c>
      <c r="CO4" s="1956" t="s">
        <v>46</v>
      </c>
      <c r="CP4" s="1961" t="s">
        <v>43</v>
      </c>
      <c r="CQ4" s="1397"/>
      <c r="CR4" s="1959" t="s">
        <v>0</v>
      </c>
      <c r="CS4" s="1956" t="s">
        <v>54</v>
      </c>
      <c r="CT4" s="1958" t="s">
        <v>1</v>
      </c>
      <c r="CU4" s="1958"/>
      <c r="CV4" s="1959" t="s">
        <v>2</v>
      </c>
      <c r="CW4" s="1956" t="s">
        <v>46</v>
      </c>
      <c r="CX4" s="1961" t="s">
        <v>43</v>
      </c>
      <c r="CY4" s="1748"/>
      <c r="CZ4" s="1959" t="s">
        <v>0</v>
      </c>
      <c r="DA4" s="1956" t="s">
        <v>54</v>
      </c>
      <c r="DB4" s="1958" t="s">
        <v>1</v>
      </c>
      <c r="DC4" s="1958"/>
      <c r="DD4" s="1959" t="s">
        <v>2</v>
      </c>
      <c r="DE4" s="1956" t="s">
        <v>46</v>
      </c>
      <c r="DF4" s="1961" t="s">
        <v>43</v>
      </c>
      <c r="DG4" s="1052"/>
      <c r="DH4" s="1989"/>
      <c r="DI4" s="1989"/>
      <c r="DJ4" s="1399"/>
      <c r="DK4" s="1989"/>
      <c r="DL4" s="1989"/>
      <c r="DM4" s="1855"/>
    </row>
    <row r="5" spans="1:117" s="236" customFormat="1" ht="45.75" customHeight="1" thickBot="1">
      <c r="A5" s="1980"/>
      <c r="B5" s="1975"/>
      <c r="C5" s="1977"/>
      <c r="D5" s="187" t="s">
        <v>3</v>
      </c>
      <c r="E5" s="187" t="s">
        <v>4</v>
      </c>
      <c r="F5" s="1975"/>
      <c r="G5" s="1977"/>
      <c r="H5" s="1975"/>
      <c r="I5" s="266"/>
      <c r="J5" s="1960"/>
      <c r="K5" s="1957"/>
      <c r="L5" s="484" t="s">
        <v>3</v>
      </c>
      <c r="M5" s="484" t="s">
        <v>4</v>
      </c>
      <c r="N5" s="1960"/>
      <c r="O5" s="1957"/>
      <c r="P5" s="1960"/>
      <c r="Q5" s="484"/>
      <c r="R5" s="1960"/>
      <c r="S5" s="1957"/>
      <c r="T5" s="484" t="s">
        <v>3</v>
      </c>
      <c r="U5" s="484" t="s">
        <v>4</v>
      </c>
      <c r="V5" s="1960"/>
      <c r="W5" s="1957"/>
      <c r="X5" s="1960"/>
      <c r="Y5" s="467"/>
      <c r="Z5" s="1960"/>
      <c r="AA5" s="1957"/>
      <c r="AB5" s="484" t="s">
        <v>3</v>
      </c>
      <c r="AC5" s="484" t="s">
        <v>4</v>
      </c>
      <c r="AD5" s="1960"/>
      <c r="AE5" s="1957"/>
      <c r="AF5" s="1960"/>
      <c r="AG5" s="1960"/>
      <c r="AH5" s="1957"/>
      <c r="AI5" s="484" t="s">
        <v>3</v>
      </c>
      <c r="AJ5" s="484" t="s">
        <v>4</v>
      </c>
      <c r="AK5" s="1960"/>
      <c r="AL5" s="1957"/>
      <c r="AM5" s="1960"/>
      <c r="AN5" s="484"/>
      <c r="AO5" s="1960"/>
      <c r="AP5" s="1957"/>
      <c r="AQ5" s="484" t="s">
        <v>3</v>
      </c>
      <c r="AR5" s="484" t="s">
        <v>4</v>
      </c>
      <c r="AS5" s="1960"/>
      <c r="AT5" s="1957"/>
      <c r="AU5" s="1960"/>
      <c r="AV5" s="467"/>
      <c r="AW5" s="1960"/>
      <c r="AX5" s="1957"/>
      <c r="AY5" s="484" t="s">
        <v>3</v>
      </c>
      <c r="AZ5" s="484" t="s">
        <v>4</v>
      </c>
      <c r="BA5" s="1960"/>
      <c r="BB5" s="1957"/>
      <c r="BC5" s="1960"/>
      <c r="BD5" s="1960"/>
      <c r="BE5" s="1957"/>
      <c r="BF5" s="961" t="s">
        <v>3</v>
      </c>
      <c r="BG5" s="961" t="s">
        <v>4</v>
      </c>
      <c r="BH5" s="1960"/>
      <c r="BI5" s="1957"/>
      <c r="BJ5" s="1960"/>
      <c r="BK5" s="961"/>
      <c r="BL5" s="1960"/>
      <c r="BM5" s="1957"/>
      <c r="BN5" s="1072" t="s">
        <v>3</v>
      </c>
      <c r="BO5" s="1072" t="s">
        <v>4</v>
      </c>
      <c r="BP5" s="1960"/>
      <c r="BQ5" s="1957"/>
      <c r="BR5" s="1960"/>
      <c r="BS5" s="1072"/>
      <c r="BT5" s="1960"/>
      <c r="BU5" s="1957"/>
      <c r="BV5" s="1072" t="s">
        <v>3</v>
      </c>
      <c r="BW5" s="1072" t="s">
        <v>4</v>
      </c>
      <c r="BX5" s="1960"/>
      <c r="BY5" s="1957"/>
      <c r="BZ5" s="1962"/>
      <c r="CA5" s="942"/>
      <c r="CB5" s="1960"/>
      <c r="CC5" s="1957"/>
      <c r="CD5" s="1072" t="s">
        <v>3</v>
      </c>
      <c r="CE5" s="1072" t="s">
        <v>4</v>
      </c>
      <c r="CF5" s="1960"/>
      <c r="CG5" s="1957"/>
      <c r="CH5" s="1962"/>
      <c r="CI5" s="467"/>
      <c r="CJ5" s="1960"/>
      <c r="CK5" s="1957"/>
      <c r="CL5" s="1072" t="s">
        <v>3</v>
      </c>
      <c r="CM5" s="1072" t="s">
        <v>4</v>
      </c>
      <c r="CN5" s="1960"/>
      <c r="CO5" s="1957"/>
      <c r="CP5" s="1962"/>
      <c r="CQ5" s="1398"/>
      <c r="CR5" s="1960"/>
      <c r="CS5" s="1957"/>
      <c r="CT5" s="1072" t="s">
        <v>3</v>
      </c>
      <c r="CU5" s="1072" t="s">
        <v>4</v>
      </c>
      <c r="CV5" s="1960"/>
      <c r="CW5" s="1957"/>
      <c r="CX5" s="1962"/>
      <c r="CY5" s="1749"/>
      <c r="CZ5" s="1960"/>
      <c r="DA5" s="1957"/>
      <c r="DB5" s="1767" t="s">
        <v>3</v>
      </c>
      <c r="DC5" s="1767" t="s">
        <v>4</v>
      </c>
      <c r="DD5" s="1960"/>
      <c r="DE5" s="1957"/>
      <c r="DF5" s="1962"/>
      <c r="DG5" s="1051"/>
      <c r="DH5" s="1065" t="s">
        <v>489</v>
      </c>
      <c r="DI5" s="1878" t="s">
        <v>423</v>
      </c>
      <c r="DJ5" s="1878"/>
      <c r="DK5" s="1065" t="s">
        <v>489</v>
      </c>
      <c r="DL5" s="1878" t="s">
        <v>423</v>
      </c>
      <c r="DM5" s="1856"/>
    </row>
    <row r="6" spans="1:117" s="236" customFormat="1" ht="8.1" customHeight="1" thickTop="1">
      <c r="A6" s="183"/>
      <c r="B6" s="335"/>
      <c r="C6" s="335"/>
      <c r="D6" s="302"/>
      <c r="E6" s="302"/>
      <c r="F6" s="302"/>
      <c r="G6" s="302"/>
      <c r="H6" s="302"/>
      <c r="I6" s="302"/>
      <c r="J6" s="302"/>
      <c r="K6" s="302"/>
      <c r="L6" s="302"/>
      <c r="M6" s="252"/>
      <c r="N6" s="252"/>
      <c r="O6" s="252"/>
      <c r="P6" s="335"/>
      <c r="Q6" s="335"/>
      <c r="R6" s="302"/>
      <c r="S6" s="302"/>
      <c r="T6" s="302"/>
      <c r="U6" s="252"/>
      <c r="V6" s="252"/>
      <c r="W6" s="252"/>
      <c r="X6" s="335"/>
      <c r="Y6" s="252"/>
      <c r="Z6" s="252"/>
      <c r="AA6" s="252"/>
      <c r="AB6" s="252"/>
      <c r="AC6" s="252"/>
      <c r="AD6" s="252"/>
      <c r="AE6" s="252"/>
      <c r="AF6" s="252"/>
      <c r="AG6" s="252"/>
      <c r="AH6" s="252"/>
      <c r="AI6" s="252"/>
      <c r="AJ6" s="252"/>
      <c r="AK6" s="252"/>
      <c r="AL6" s="252"/>
      <c r="AM6" s="252"/>
      <c r="AN6" s="335"/>
      <c r="AO6" s="302"/>
      <c r="AP6" s="302"/>
      <c r="AQ6" s="302"/>
      <c r="AR6" s="252"/>
      <c r="AS6" s="252"/>
      <c r="AT6" s="252"/>
      <c r="AU6" s="335"/>
      <c r="AV6" s="252"/>
      <c r="AW6" s="252"/>
      <c r="AX6" s="252"/>
      <c r="AY6" s="252"/>
      <c r="AZ6" s="252"/>
      <c r="BA6" s="252"/>
      <c r="BB6" s="252"/>
      <c r="BC6" s="252"/>
      <c r="BD6" s="252"/>
      <c r="BE6" s="252"/>
      <c r="BF6" s="252"/>
      <c r="BG6" s="252"/>
      <c r="BH6" s="252"/>
      <c r="BI6" s="252"/>
      <c r="BJ6" s="252"/>
      <c r="BK6" s="252"/>
      <c r="BL6" s="252"/>
      <c r="BM6" s="252"/>
      <c r="BN6" s="252"/>
      <c r="BO6" s="252"/>
      <c r="BP6" s="252"/>
      <c r="BQ6" s="252"/>
      <c r="BR6" s="252"/>
      <c r="BS6" s="252"/>
      <c r="BT6" s="259"/>
      <c r="BU6" s="259"/>
      <c r="BV6" s="259"/>
      <c r="BW6" s="259"/>
      <c r="BX6" s="259"/>
      <c r="BY6" s="259"/>
      <c r="BZ6" s="260"/>
      <c r="CA6" s="912"/>
      <c r="CB6" s="259"/>
      <c r="CC6" s="259"/>
      <c r="CD6" s="259"/>
      <c r="CE6" s="259"/>
      <c r="CF6" s="259"/>
      <c r="CG6" s="259"/>
      <c r="CH6" s="260"/>
      <c r="CI6" s="259"/>
      <c r="CJ6" s="259"/>
      <c r="CK6" s="259"/>
      <c r="CL6" s="259"/>
      <c r="CM6" s="259"/>
      <c r="CN6" s="259"/>
      <c r="CO6" s="259"/>
      <c r="CP6" s="260"/>
      <c r="CQ6" s="929"/>
      <c r="CR6" s="259"/>
      <c r="CS6" s="259"/>
      <c r="CT6" s="259"/>
      <c r="CU6" s="259"/>
      <c r="CV6" s="259"/>
      <c r="CW6" s="259"/>
      <c r="CX6" s="260"/>
      <c r="CY6" s="260"/>
      <c r="CZ6" s="260"/>
      <c r="DA6" s="260"/>
      <c r="DB6" s="260"/>
      <c r="DC6" s="260"/>
      <c r="DD6" s="260"/>
      <c r="DE6" s="260"/>
      <c r="DF6" s="260"/>
      <c r="DG6" s="260"/>
      <c r="DH6" s="260"/>
      <c r="DI6" s="260"/>
      <c r="DJ6" s="260"/>
      <c r="DK6" s="260"/>
      <c r="DL6" s="260"/>
      <c r="DM6" s="260"/>
    </row>
    <row r="7" spans="1:117" s="250" customFormat="1" ht="24" customHeight="1">
      <c r="A7" s="894" t="s">
        <v>5</v>
      </c>
      <c r="B7" s="579">
        <v>8.4501131253737114</v>
      </c>
      <c r="C7" s="579">
        <v>0.38306415073960959</v>
      </c>
      <c r="D7" s="579">
        <v>7.6979999911539077</v>
      </c>
      <c r="E7" s="579">
        <v>9.2022262595935178</v>
      </c>
      <c r="F7" s="579">
        <v>4.533242869723928</v>
      </c>
      <c r="G7" s="579">
        <v>8555.3935820004481</v>
      </c>
      <c r="H7" s="581">
        <v>9290</v>
      </c>
      <c r="I7" s="898"/>
      <c r="J7" s="579">
        <v>8.3857603191330856</v>
      </c>
      <c r="K7" s="579"/>
      <c r="L7" s="579">
        <v>6.6673446841994375</v>
      </c>
      <c r="M7" s="579">
        <v>10.104175954066735</v>
      </c>
      <c r="N7" s="579">
        <v>10.398839520399415</v>
      </c>
      <c r="O7" s="579"/>
      <c r="P7" s="581">
        <v>2222</v>
      </c>
      <c r="Q7" s="581"/>
      <c r="R7" s="579">
        <v>7.1413124085029436</v>
      </c>
      <c r="S7" s="579"/>
      <c r="T7" s="579">
        <v>6.3751821235649224</v>
      </c>
      <c r="U7" s="579">
        <v>7.9074426934409647</v>
      </c>
      <c r="V7" s="579">
        <v>5.4674921569891888</v>
      </c>
      <c r="W7" s="579"/>
      <c r="X7" s="581">
        <v>9035</v>
      </c>
      <c r="Y7" s="895"/>
      <c r="Z7" s="579">
        <v>8.0498505244176712</v>
      </c>
      <c r="AA7" s="579">
        <v>0.41875208778968775</v>
      </c>
      <c r="AB7" s="579">
        <v>7.2281855409478153</v>
      </c>
      <c r="AC7" s="579">
        <v>8.8715155078875281</v>
      </c>
      <c r="AD7" s="579">
        <v>5.2019858818431963</v>
      </c>
      <c r="AE7" s="579">
        <v>7639.2831659999638</v>
      </c>
      <c r="AF7" s="581">
        <v>8279</v>
      </c>
      <c r="AG7" s="579">
        <v>8.0498505244176712</v>
      </c>
      <c r="AH7" s="579">
        <v>0.41875208778968775</v>
      </c>
      <c r="AI7" s="579">
        <v>7.2281855409478153</v>
      </c>
      <c r="AJ7" s="579">
        <v>8.8715155078875281</v>
      </c>
      <c r="AK7" s="579">
        <v>5.2019858818431963</v>
      </c>
      <c r="AL7" s="579">
        <v>7639.2831659999638</v>
      </c>
      <c r="AM7" s="771">
        <v>8279</v>
      </c>
      <c r="AN7" s="581"/>
      <c r="AO7" s="579">
        <v>7.1413124085029436</v>
      </c>
      <c r="AP7" s="579"/>
      <c r="AQ7" s="579">
        <v>6.3751821235649224</v>
      </c>
      <c r="AR7" s="579">
        <v>7.9074426934409647</v>
      </c>
      <c r="AS7" s="579">
        <v>5.4674921569891888</v>
      </c>
      <c r="AT7" s="579"/>
      <c r="AU7" s="581">
        <v>9035</v>
      </c>
      <c r="AV7" s="895"/>
      <c r="AW7" s="579">
        <v>8.0498505244176712</v>
      </c>
      <c r="AX7" s="579">
        <v>0.41875208778968775</v>
      </c>
      <c r="AY7" s="579">
        <v>7.2281855409478153</v>
      </c>
      <c r="AZ7" s="579">
        <v>8.8715155078875281</v>
      </c>
      <c r="BA7" s="579">
        <v>5.2019858818431963</v>
      </c>
      <c r="BB7" s="579">
        <v>7639.2831659999638</v>
      </c>
      <c r="BC7" s="581">
        <v>8279</v>
      </c>
      <c r="BD7" s="647">
        <v>7.0669261393914269</v>
      </c>
      <c r="BE7" s="579">
        <v>0.40023654401662534</v>
      </c>
      <c r="BF7" s="579">
        <v>6.281590244684927</v>
      </c>
      <c r="BG7" s="579">
        <v>7.8522620340979277</v>
      </c>
      <c r="BH7" s="579">
        <v>5.6635167273885214</v>
      </c>
      <c r="BI7" s="579">
        <v>7696.3932729999842</v>
      </c>
      <c r="BJ7" s="581">
        <v>8201</v>
      </c>
      <c r="BK7" s="581"/>
      <c r="BL7" s="773">
        <v>7.39</v>
      </c>
      <c r="BM7" s="772">
        <v>0.437</v>
      </c>
      <c r="BN7" s="772">
        <v>6.5299999999999994</v>
      </c>
      <c r="BO7" s="772">
        <v>8.25</v>
      </c>
      <c r="BP7" s="772">
        <v>5.8999999999999995</v>
      </c>
      <c r="BQ7" s="585">
        <v>8195.8610000000008</v>
      </c>
      <c r="BR7" s="964">
        <v>8849</v>
      </c>
      <c r="BS7" s="581"/>
      <c r="BT7" s="689">
        <v>6.376399247452329</v>
      </c>
      <c r="BU7" s="690">
        <v>0.33697850943750474</v>
      </c>
      <c r="BV7" s="690">
        <v>5.7153907305709604</v>
      </c>
      <c r="BW7" s="690">
        <v>7.0374077643336976</v>
      </c>
      <c r="BX7" s="690">
        <v>5.2847774482148919</v>
      </c>
      <c r="BY7" s="691">
        <v>8401.5318239999451</v>
      </c>
      <c r="BZ7" s="695">
        <v>8880</v>
      </c>
      <c r="CA7" s="695"/>
      <c r="CB7" s="689">
        <v>7.5304120495083744</v>
      </c>
      <c r="CC7" s="690">
        <v>0.25442190071311233</v>
      </c>
      <c r="CD7" s="690">
        <v>7.0315629737483354</v>
      </c>
      <c r="CE7" s="690">
        <v>8.0292611252684125</v>
      </c>
      <c r="CF7" s="690">
        <v>3.3785920217967669</v>
      </c>
      <c r="CG7" s="691">
        <v>11014.424476999917</v>
      </c>
      <c r="CH7" s="695">
        <v>22586</v>
      </c>
      <c r="CI7" s="1389"/>
      <c r="CJ7" s="689">
        <v>7.0351177471097506</v>
      </c>
      <c r="CK7" s="690">
        <v>0.25358853285359823</v>
      </c>
      <c r="CL7" s="690">
        <v>6.5379021234492862</v>
      </c>
      <c r="CM7" s="690">
        <v>7.5323333707702149</v>
      </c>
      <c r="CN7" s="690">
        <v>3.6046096450593228</v>
      </c>
      <c r="CO7" s="691">
        <v>11615.518949000098</v>
      </c>
      <c r="CP7" s="695">
        <v>20145</v>
      </c>
      <c r="CQ7" s="690"/>
      <c r="CR7" s="689">
        <v>7.3245525857567246</v>
      </c>
      <c r="CS7" s="690">
        <v>0.31286546401264054</v>
      </c>
      <c r="CT7" s="690">
        <v>6.7111111600263893</v>
      </c>
      <c r="CU7" s="690">
        <v>7.93799401148706</v>
      </c>
      <c r="CV7" s="690">
        <v>4.2714617766692884</v>
      </c>
      <c r="CW7" s="691">
        <v>10800.93403300028</v>
      </c>
      <c r="CX7" s="695">
        <v>20609</v>
      </c>
      <c r="CY7" s="695"/>
      <c r="CZ7" s="689">
        <v>7.3443020900899523</v>
      </c>
      <c r="DA7" s="690">
        <v>0.30695426406758175</v>
      </c>
      <c r="DB7" s="690">
        <v>6.7424391526283909</v>
      </c>
      <c r="DC7" s="690">
        <v>7.9461650275515137</v>
      </c>
      <c r="DD7" s="690">
        <v>4.1794885382202764</v>
      </c>
      <c r="DE7" s="690">
        <v>10258.915861000132</v>
      </c>
      <c r="DF7" s="695">
        <v>22195</v>
      </c>
      <c r="DG7" s="1825"/>
      <c r="DH7" s="690">
        <v>0.9</v>
      </c>
      <c r="DI7" s="690">
        <v>0</v>
      </c>
      <c r="DJ7" s="690"/>
      <c r="DK7" s="690" t="s">
        <v>438</v>
      </c>
      <c r="DL7" s="690" t="s">
        <v>258</v>
      </c>
      <c r="DM7" s="690"/>
    </row>
    <row r="8" spans="1:117" s="250" customFormat="1" ht="5.0999999999999996" customHeight="1">
      <c r="A8" s="1179"/>
      <c r="B8" s="588"/>
      <c r="C8" s="588"/>
      <c r="D8" s="588"/>
      <c r="E8" s="588"/>
      <c r="F8" s="588"/>
      <c r="G8" s="588"/>
      <c r="H8" s="590"/>
      <c r="I8" s="1180"/>
      <c r="J8" s="588"/>
      <c r="K8" s="588"/>
      <c r="L8" s="588"/>
      <c r="M8" s="588"/>
      <c r="N8" s="588"/>
      <c r="O8" s="588"/>
      <c r="P8" s="590"/>
      <c r="Q8" s="590"/>
      <c r="R8" s="588"/>
      <c r="S8" s="588"/>
      <c r="T8" s="588"/>
      <c r="U8" s="588"/>
      <c r="V8" s="588"/>
      <c r="W8" s="588"/>
      <c r="X8" s="590"/>
      <c r="Y8" s="627"/>
      <c r="Z8" s="588"/>
      <c r="AA8" s="588"/>
      <c r="AB8" s="588"/>
      <c r="AC8" s="588"/>
      <c r="AD8" s="588"/>
      <c r="AE8" s="588"/>
      <c r="AF8" s="590"/>
      <c r="AG8" s="588"/>
      <c r="AH8" s="588"/>
      <c r="AI8" s="588"/>
      <c r="AJ8" s="588"/>
      <c r="AK8" s="588"/>
      <c r="AL8" s="588"/>
      <c r="AM8" s="776"/>
      <c r="AN8" s="590"/>
      <c r="AO8" s="588"/>
      <c r="AP8" s="588"/>
      <c r="AQ8" s="588"/>
      <c r="AR8" s="588"/>
      <c r="AS8" s="588"/>
      <c r="AT8" s="588"/>
      <c r="AU8" s="590"/>
      <c r="AV8" s="627"/>
      <c r="AW8" s="588"/>
      <c r="AX8" s="588"/>
      <c r="AY8" s="588"/>
      <c r="AZ8" s="588"/>
      <c r="BA8" s="588"/>
      <c r="BB8" s="588"/>
      <c r="BC8" s="590"/>
      <c r="BD8" s="650"/>
      <c r="BE8" s="588"/>
      <c r="BF8" s="588"/>
      <c r="BG8" s="588"/>
      <c r="BH8" s="588"/>
      <c r="BI8" s="588"/>
      <c r="BJ8" s="590"/>
      <c r="BK8" s="590"/>
      <c r="BL8" s="800"/>
      <c r="BM8" s="799"/>
      <c r="BN8" s="799"/>
      <c r="BO8" s="799"/>
      <c r="BP8" s="799"/>
      <c r="BQ8" s="594"/>
      <c r="BR8" s="965"/>
      <c r="BS8" s="590"/>
      <c r="BT8" s="696"/>
      <c r="BU8" s="697"/>
      <c r="BV8" s="697"/>
      <c r="BW8" s="697"/>
      <c r="BX8" s="697"/>
      <c r="BY8" s="703"/>
      <c r="BZ8" s="703"/>
      <c r="CA8" s="1612"/>
      <c r="CB8" s="696"/>
      <c r="CC8" s="697"/>
      <c r="CD8" s="697"/>
      <c r="CE8" s="697"/>
      <c r="CF8" s="697"/>
      <c r="CG8" s="703"/>
      <c r="CH8" s="703"/>
      <c r="CI8" s="798"/>
      <c r="CJ8" s="696"/>
      <c r="CK8" s="697"/>
      <c r="CL8" s="697"/>
      <c r="CM8" s="697"/>
      <c r="CN8" s="697"/>
      <c r="CO8" s="703"/>
      <c r="CP8" s="703"/>
      <c r="CQ8" s="697"/>
      <c r="CR8" s="696"/>
      <c r="CS8" s="697"/>
      <c r="CT8" s="697"/>
      <c r="CU8" s="697"/>
      <c r="CV8" s="697"/>
      <c r="CW8" s="703"/>
      <c r="CX8" s="703"/>
      <c r="CY8" s="703"/>
      <c r="CZ8" s="696"/>
      <c r="DA8" s="697"/>
      <c r="DB8" s="697"/>
      <c r="DC8" s="697"/>
      <c r="DD8" s="697"/>
      <c r="DE8" s="697"/>
      <c r="DF8" s="703"/>
      <c r="DG8" s="1826"/>
      <c r="DH8" s="697"/>
      <c r="DI8" s="697"/>
      <c r="DJ8" s="697"/>
      <c r="DK8" s="697"/>
      <c r="DL8" s="697"/>
      <c r="DM8" s="697"/>
    </row>
    <row r="9" spans="1:117" s="236" customFormat="1" ht="20.25" customHeight="1">
      <c r="A9" s="1771" t="s">
        <v>19</v>
      </c>
      <c r="B9" s="593">
        <v>8.2010582010582347</v>
      </c>
      <c r="C9" s="593">
        <v>1.3402805594971374</v>
      </c>
      <c r="D9" s="593">
        <v>5.5695339240123012</v>
      </c>
      <c r="E9" s="593">
        <v>10.832582478104168</v>
      </c>
      <c r="F9" s="593">
        <v>16.342775854513416</v>
      </c>
      <c r="G9" s="593">
        <v>125.5935239999995</v>
      </c>
      <c r="H9" s="597">
        <v>378</v>
      </c>
      <c r="I9" s="901"/>
      <c r="J9" s="1288">
        <v>6.6487735328204192</v>
      </c>
      <c r="K9" s="593">
        <v>1.477399533431123</v>
      </c>
      <c r="L9" s="593">
        <v>3.7504376017365795</v>
      </c>
      <c r="M9" s="593">
        <v>9.5471094639042597</v>
      </c>
      <c r="N9" s="593">
        <v>22.220632514225642</v>
      </c>
      <c r="O9" s="593">
        <v>165.41987699999868</v>
      </c>
      <c r="P9" s="597">
        <v>404</v>
      </c>
      <c r="Q9" s="597"/>
      <c r="R9" s="593">
        <v>8.8466449112350567</v>
      </c>
      <c r="S9" s="593"/>
      <c r="T9" s="593">
        <v>5.9278480831291107</v>
      </c>
      <c r="U9" s="593">
        <v>11.765441739341002</v>
      </c>
      <c r="V9" s="593">
        <v>16.814689062118379</v>
      </c>
      <c r="W9" s="593"/>
      <c r="X9" s="597">
        <v>401</v>
      </c>
      <c r="Y9" s="593"/>
      <c r="Z9" s="593">
        <v>8.3266197520310978</v>
      </c>
      <c r="AA9" s="593">
        <v>1.5038014861122648</v>
      </c>
      <c r="AB9" s="593">
        <v>5.3758976917533854</v>
      </c>
      <c r="AC9" s="593">
        <v>11.27734181230881</v>
      </c>
      <c r="AD9" s="593">
        <v>18.060167641802607</v>
      </c>
      <c r="AE9" s="593">
        <v>129.79659599999994</v>
      </c>
      <c r="AF9" s="597">
        <v>395</v>
      </c>
      <c r="AG9" s="593">
        <v>8.5891554061374489</v>
      </c>
      <c r="AH9" s="593">
        <v>1.0399084642259697</v>
      </c>
      <c r="AI9" s="593">
        <v>6.5494669424278094</v>
      </c>
      <c r="AJ9" s="593">
        <v>10.628843869847088</v>
      </c>
      <c r="AK9" s="593">
        <v>12.107226089807327</v>
      </c>
      <c r="AL9" s="593">
        <v>262.13687999999956</v>
      </c>
      <c r="AM9" s="779">
        <v>796</v>
      </c>
      <c r="AN9" s="597"/>
      <c r="AO9" s="593">
        <v>8.8466449112350567</v>
      </c>
      <c r="AP9" s="593"/>
      <c r="AQ9" s="593">
        <v>5.9278480831291107</v>
      </c>
      <c r="AR9" s="593">
        <v>11.765441739341002</v>
      </c>
      <c r="AS9" s="593">
        <v>16.814689062118379</v>
      </c>
      <c r="AT9" s="593"/>
      <c r="AU9" s="597">
        <v>401</v>
      </c>
      <c r="AV9" s="593"/>
      <c r="AW9" s="593">
        <v>8.3266197520310978</v>
      </c>
      <c r="AX9" s="593">
        <v>1.5038014861122648</v>
      </c>
      <c r="AY9" s="593">
        <v>5.3758976917533854</v>
      </c>
      <c r="AZ9" s="593">
        <v>11.27734181230881</v>
      </c>
      <c r="BA9" s="593">
        <v>18.060167641802607</v>
      </c>
      <c r="BB9" s="593">
        <v>129.79659599999994</v>
      </c>
      <c r="BC9" s="597">
        <v>395</v>
      </c>
      <c r="BD9" s="673">
        <v>8.205632941289192</v>
      </c>
      <c r="BE9" s="593">
        <v>1.370839969324622</v>
      </c>
      <c r="BF9" s="593">
        <v>5.5157990170679598</v>
      </c>
      <c r="BG9" s="593">
        <v>10.895466865510423</v>
      </c>
      <c r="BH9" s="593">
        <v>16.706084456042568</v>
      </c>
      <c r="BI9" s="593">
        <v>122.92281500000036</v>
      </c>
      <c r="BJ9" s="597">
        <v>392</v>
      </c>
      <c r="BK9" s="597"/>
      <c r="BL9" s="673">
        <v>8.129999999999999</v>
      </c>
      <c r="BM9" s="780">
        <v>1.4710000000000001</v>
      </c>
      <c r="BN9" s="780">
        <v>5.25</v>
      </c>
      <c r="BO9" s="780">
        <v>11.020000000000001</v>
      </c>
      <c r="BP9" s="780">
        <v>18.099999999999998</v>
      </c>
      <c r="BQ9" s="599">
        <v>147.922</v>
      </c>
      <c r="BR9" s="966">
        <v>394</v>
      </c>
      <c r="BS9" s="597"/>
      <c r="BT9" s="704" t="s">
        <v>371</v>
      </c>
      <c r="BU9" s="702">
        <v>1.6821453301687697</v>
      </c>
      <c r="BV9" s="702">
        <v>3.7321068428632178</v>
      </c>
      <c r="BW9" s="702">
        <v>10.331414268905423</v>
      </c>
      <c r="BX9" s="702">
        <v>23.92210765426471</v>
      </c>
      <c r="BY9" s="708">
        <v>130.06044399999979</v>
      </c>
      <c r="BZ9" s="708">
        <v>340</v>
      </c>
      <c r="CA9" s="1611"/>
      <c r="CB9" s="704">
        <v>7.7077705780186596</v>
      </c>
      <c r="CC9" s="702">
        <v>0.90022031998713092</v>
      </c>
      <c r="CD9" s="702">
        <v>5.9426942487117538</v>
      </c>
      <c r="CE9" s="702">
        <v>9.4728469073255646</v>
      </c>
      <c r="CF9" s="702">
        <v>11.679386547316504</v>
      </c>
      <c r="CG9" s="708">
        <v>184.54660599999977</v>
      </c>
      <c r="CH9" s="708">
        <v>890</v>
      </c>
      <c r="CI9" s="701"/>
      <c r="CJ9" s="704" t="s">
        <v>237</v>
      </c>
      <c r="CK9" s="702">
        <v>1.2257529918316303</v>
      </c>
      <c r="CL9" s="702">
        <v>5.3251607722211487</v>
      </c>
      <c r="CM9" s="702">
        <v>10.131872900952137</v>
      </c>
      <c r="CN9" s="702">
        <v>15.860132257575483</v>
      </c>
      <c r="CO9" s="708">
        <v>174.31784499999989</v>
      </c>
      <c r="CP9" s="708">
        <v>725</v>
      </c>
      <c r="CQ9" s="702"/>
      <c r="CR9" s="704">
        <v>7.9012436022784307</v>
      </c>
      <c r="CS9" s="702">
        <v>1.0687010214331127</v>
      </c>
      <c r="CT9" s="702">
        <v>5.8058206372147403</v>
      </c>
      <c r="CU9" s="702">
        <v>9.9966665673421211</v>
      </c>
      <c r="CV9" s="702">
        <v>13.525731837010294</v>
      </c>
      <c r="CW9" s="708">
        <v>147.17446499999994</v>
      </c>
      <c r="CX9" s="708">
        <v>772</v>
      </c>
      <c r="CY9" s="708"/>
      <c r="CZ9" s="704">
        <v>8.2805807265595508</v>
      </c>
      <c r="DA9" s="702">
        <v>1.0528423935973581</v>
      </c>
      <c r="DB9" s="702">
        <v>6.2162118942208906</v>
      </c>
      <c r="DC9" s="702">
        <v>10.344949558898211</v>
      </c>
      <c r="DD9" s="702">
        <v>12.714596093730702</v>
      </c>
      <c r="DE9" s="702">
        <v>168.96447800000061</v>
      </c>
      <c r="DF9" s="708">
        <v>892</v>
      </c>
      <c r="DG9" s="1827"/>
      <c r="DH9" s="702">
        <v>1.3</v>
      </c>
      <c r="DI9" s="702">
        <v>0.4</v>
      </c>
      <c r="DJ9" s="702"/>
      <c r="DK9" s="702" t="s">
        <v>258</v>
      </c>
      <c r="DL9" s="702" t="s">
        <v>258</v>
      </c>
      <c r="DM9" s="702"/>
    </row>
    <row r="10" spans="1:117" s="236" customFormat="1" ht="20.25" customHeight="1">
      <c r="A10" s="1772" t="s">
        <v>20</v>
      </c>
      <c r="B10" s="630">
        <v>10.437710437710491</v>
      </c>
      <c r="C10" s="630">
        <v>1.2605668936798711</v>
      </c>
      <c r="D10" s="630">
        <v>7.9626970085792417</v>
      </c>
      <c r="E10" s="630">
        <v>12.912723866841741</v>
      </c>
      <c r="F10" s="630">
        <v>12.077044110416766</v>
      </c>
      <c r="G10" s="630">
        <v>322.49804399999817</v>
      </c>
      <c r="H10" s="632">
        <v>297</v>
      </c>
      <c r="I10" s="903"/>
      <c r="J10" s="634">
        <v>8.6663783299785226</v>
      </c>
      <c r="K10" s="630">
        <v>1.6032059958611942</v>
      </c>
      <c r="L10" s="630">
        <v>5.5212375352321041</v>
      </c>
      <c r="M10" s="630">
        <v>11.81151912472494</v>
      </c>
      <c r="N10" s="630">
        <v>18.499146180999549</v>
      </c>
      <c r="O10" s="630">
        <v>412.58941899999655</v>
      </c>
      <c r="P10" s="632">
        <v>402</v>
      </c>
      <c r="Q10" s="632"/>
      <c r="R10" s="630">
        <v>8.280601032952811</v>
      </c>
      <c r="S10" s="630"/>
      <c r="T10" s="630">
        <v>5.6009285312285746</v>
      </c>
      <c r="U10" s="630">
        <v>10.960273534677048</v>
      </c>
      <c r="V10" s="630">
        <v>16.492383695319788</v>
      </c>
      <c r="W10" s="630"/>
      <c r="X10" s="632">
        <v>363</v>
      </c>
      <c r="Y10" s="630"/>
      <c r="Z10" s="630">
        <v>9.5151763484158867</v>
      </c>
      <c r="AA10" s="630">
        <v>1.6101342382430803</v>
      </c>
      <c r="AB10" s="630">
        <v>6.3558107934083026</v>
      </c>
      <c r="AC10" s="630">
        <v>12.674541903423473</v>
      </c>
      <c r="AD10" s="630">
        <v>16.921748786202372</v>
      </c>
      <c r="AE10" s="630">
        <v>306.89530000000019</v>
      </c>
      <c r="AF10" s="632">
        <v>348</v>
      </c>
      <c r="AG10" s="630">
        <v>8.8665530691327348</v>
      </c>
      <c r="AH10" s="630">
        <v>1.0649012655760748</v>
      </c>
      <c r="AI10" s="630">
        <v>6.7778434364036286</v>
      </c>
      <c r="AJ10" s="630">
        <v>10.955262701861841</v>
      </c>
      <c r="AK10" s="630">
        <v>12.010318522575943</v>
      </c>
      <c r="AL10" s="630">
        <v>646.61497600000121</v>
      </c>
      <c r="AM10" s="803">
        <v>711</v>
      </c>
      <c r="AN10" s="632"/>
      <c r="AO10" s="630">
        <v>8.280601032952811</v>
      </c>
      <c r="AP10" s="630"/>
      <c r="AQ10" s="630">
        <v>5.6009285312285746</v>
      </c>
      <c r="AR10" s="630">
        <v>10.960273534677048</v>
      </c>
      <c r="AS10" s="630">
        <v>16.492383695319788</v>
      </c>
      <c r="AT10" s="630"/>
      <c r="AU10" s="632">
        <v>363</v>
      </c>
      <c r="AV10" s="630"/>
      <c r="AW10" s="630">
        <v>9.5151763484158867</v>
      </c>
      <c r="AX10" s="630">
        <v>1.6101342382430803</v>
      </c>
      <c r="AY10" s="630">
        <v>6.3558107934083026</v>
      </c>
      <c r="AZ10" s="630">
        <v>12.674541903423473</v>
      </c>
      <c r="BA10" s="630">
        <v>16.921748786202372</v>
      </c>
      <c r="BB10" s="630">
        <v>306.89530000000019</v>
      </c>
      <c r="BC10" s="632">
        <v>348</v>
      </c>
      <c r="BD10" s="666">
        <v>6.2826032616107907</v>
      </c>
      <c r="BE10" s="630">
        <v>1.5609971824303495</v>
      </c>
      <c r="BF10" s="630">
        <v>3.2196467744406898</v>
      </c>
      <c r="BG10" s="630">
        <v>9.3455597487808912</v>
      </c>
      <c r="BH10" s="630">
        <v>24.846343425322818</v>
      </c>
      <c r="BI10" s="630">
        <v>308.71010299999944</v>
      </c>
      <c r="BJ10" s="632">
        <v>334</v>
      </c>
      <c r="BK10" s="632"/>
      <c r="BL10" s="666">
        <v>8.2799999999999994</v>
      </c>
      <c r="BM10" s="804">
        <v>1.694</v>
      </c>
      <c r="BN10" s="804">
        <v>4.96</v>
      </c>
      <c r="BO10" s="804">
        <v>11.61</v>
      </c>
      <c r="BP10" s="804">
        <v>20.5</v>
      </c>
      <c r="BQ10" s="635">
        <v>386.69299999999998</v>
      </c>
      <c r="BR10" s="967">
        <v>386</v>
      </c>
      <c r="BS10" s="632"/>
      <c r="BT10" s="737" t="s">
        <v>348</v>
      </c>
      <c r="BU10" s="730">
        <v>1.3226504842817228</v>
      </c>
      <c r="BV10" s="730">
        <v>4.5832688669052626</v>
      </c>
      <c r="BW10" s="730">
        <v>9.7722243075763444</v>
      </c>
      <c r="BX10" s="730">
        <v>18.427099204545232</v>
      </c>
      <c r="BY10" s="736">
        <v>346.15627200000006</v>
      </c>
      <c r="BZ10" s="736">
        <v>396</v>
      </c>
      <c r="CA10" s="1611"/>
      <c r="CB10" s="737">
        <v>6.9308623046633686</v>
      </c>
      <c r="CC10" s="730">
        <v>0.97862110701483795</v>
      </c>
      <c r="CD10" s="730">
        <v>5.012064302662365</v>
      </c>
      <c r="CE10" s="730">
        <v>8.8496603066643704</v>
      </c>
      <c r="CF10" s="992">
        <v>14.11975976432805</v>
      </c>
      <c r="CG10" s="736">
        <v>401.03503400000096</v>
      </c>
      <c r="CH10" s="736">
        <v>752</v>
      </c>
      <c r="CI10" s="734"/>
      <c r="CJ10" s="737">
        <v>6.4472780868385202</v>
      </c>
      <c r="CK10" s="730">
        <v>0.95961310420490642</v>
      </c>
      <c r="CL10" s="730">
        <v>4.5657473144851206</v>
      </c>
      <c r="CM10" s="730">
        <v>8.3288088591919198</v>
      </c>
      <c r="CN10" s="992">
        <v>14.884003625713952</v>
      </c>
      <c r="CO10" s="736">
        <v>407.8946440000002</v>
      </c>
      <c r="CP10" s="736">
        <v>670</v>
      </c>
      <c r="CQ10" s="992"/>
      <c r="CR10" s="737" t="s">
        <v>361</v>
      </c>
      <c r="CS10" s="730">
        <v>0.99565042642284562</v>
      </c>
      <c r="CT10" s="730">
        <v>3.571564633124054</v>
      </c>
      <c r="CU10" s="730">
        <v>7.4759471065386984</v>
      </c>
      <c r="CV10" s="992">
        <v>18.024881075224634</v>
      </c>
      <c r="CW10" s="736">
        <v>323.4092059999993</v>
      </c>
      <c r="CX10" s="736">
        <v>641</v>
      </c>
      <c r="CY10" s="708"/>
      <c r="CZ10" s="737" t="s">
        <v>361</v>
      </c>
      <c r="DA10" s="730">
        <v>0.91263547369665743</v>
      </c>
      <c r="DB10" s="730">
        <v>3.671286860106143</v>
      </c>
      <c r="DC10" s="730">
        <v>7.2502009286186997</v>
      </c>
      <c r="DD10" s="730">
        <v>16.712658409760742</v>
      </c>
      <c r="DE10" s="730">
        <v>331.59194700000035</v>
      </c>
      <c r="DF10" s="736">
        <v>733</v>
      </c>
      <c r="DG10" s="745"/>
      <c r="DH10" s="992">
        <v>-1.7</v>
      </c>
      <c r="DI10" s="992">
        <v>0</v>
      </c>
      <c r="DJ10" s="992"/>
      <c r="DK10" s="730" t="s">
        <v>258</v>
      </c>
      <c r="DL10" s="992" t="s">
        <v>258</v>
      </c>
      <c r="DM10" s="730"/>
    </row>
    <row r="11" spans="1:117" s="236" customFormat="1" ht="20.25" customHeight="1">
      <c r="A11" s="1772" t="s">
        <v>44</v>
      </c>
      <c r="B11" s="630">
        <v>10.141509433962309</v>
      </c>
      <c r="C11" s="630">
        <v>1.3377556610384205</v>
      </c>
      <c r="D11" s="630">
        <v>7.5149425753793295</v>
      </c>
      <c r="E11" s="630">
        <v>12.768076292545288</v>
      </c>
      <c r="F11" s="630">
        <v>13.190893029774134</v>
      </c>
      <c r="G11" s="630">
        <v>146.31391999999926</v>
      </c>
      <c r="H11" s="632">
        <v>424</v>
      </c>
      <c r="I11" s="903"/>
      <c r="J11" s="634">
        <v>7.1611522145825903</v>
      </c>
      <c r="K11" s="630">
        <v>1.3222093695442365</v>
      </c>
      <c r="L11" s="630">
        <v>4.5672655661511889</v>
      </c>
      <c r="M11" s="630">
        <v>9.7550388630139917</v>
      </c>
      <c r="N11" s="630">
        <v>18.463640066912131</v>
      </c>
      <c r="O11" s="630">
        <v>219.34400399999811</v>
      </c>
      <c r="P11" s="632">
        <v>458</v>
      </c>
      <c r="Q11" s="632"/>
      <c r="R11" s="630">
        <v>8.4101259117013267</v>
      </c>
      <c r="S11" s="630"/>
      <c r="T11" s="630">
        <v>4.8493828186718462</v>
      </c>
      <c r="U11" s="630">
        <v>11.970869004730808</v>
      </c>
      <c r="V11" s="630">
        <v>21.577529229397776</v>
      </c>
      <c r="W11" s="630"/>
      <c r="X11" s="632">
        <v>378</v>
      </c>
      <c r="Y11" s="630"/>
      <c r="Z11" s="630">
        <v>7.9860631517337257</v>
      </c>
      <c r="AA11" s="630">
        <v>1.5271177396486111</v>
      </c>
      <c r="AB11" s="630">
        <v>4.9895905157928713</v>
      </c>
      <c r="AC11" s="630">
        <v>10.98253578767458</v>
      </c>
      <c r="AD11" s="630">
        <v>19.122284793316254</v>
      </c>
      <c r="AE11" s="630">
        <v>157.04841999999979</v>
      </c>
      <c r="AF11" s="632">
        <v>329</v>
      </c>
      <c r="AG11" s="630">
        <v>8.203603622785133</v>
      </c>
      <c r="AH11" s="630">
        <v>1.1659647010153746</v>
      </c>
      <c r="AI11" s="630">
        <v>5.9166670013740585</v>
      </c>
      <c r="AJ11" s="630">
        <v>10.490540244196207</v>
      </c>
      <c r="AK11" s="630">
        <v>14.212835658916543</v>
      </c>
      <c r="AL11" s="630">
        <v>322.47553900000145</v>
      </c>
      <c r="AM11" s="803">
        <v>707</v>
      </c>
      <c r="AN11" s="632"/>
      <c r="AO11" s="630">
        <v>8.4101259117013267</v>
      </c>
      <c r="AP11" s="630"/>
      <c r="AQ11" s="630">
        <v>4.8493828186718462</v>
      </c>
      <c r="AR11" s="630">
        <v>11.970869004730808</v>
      </c>
      <c r="AS11" s="630">
        <v>21.577529229397776</v>
      </c>
      <c r="AT11" s="630"/>
      <c r="AU11" s="632">
        <v>378</v>
      </c>
      <c r="AV11" s="630"/>
      <c r="AW11" s="630">
        <v>7.9860631517337257</v>
      </c>
      <c r="AX11" s="630">
        <v>1.5271177396486111</v>
      </c>
      <c r="AY11" s="630">
        <v>4.9895905157928713</v>
      </c>
      <c r="AZ11" s="630">
        <v>10.98253578767458</v>
      </c>
      <c r="BA11" s="630">
        <v>19.122284793316254</v>
      </c>
      <c r="BB11" s="630">
        <v>157.04841999999979</v>
      </c>
      <c r="BC11" s="632">
        <v>329</v>
      </c>
      <c r="BD11" s="666">
        <v>11.40191385306793</v>
      </c>
      <c r="BE11" s="630">
        <v>1.7981274924877129</v>
      </c>
      <c r="BF11" s="630">
        <v>7.8736651605883781</v>
      </c>
      <c r="BG11" s="630">
        <v>14.930162545547482</v>
      </c>
      <c r="BH11" s="630">
        <v>15.770400615716703</v>
      </c>
      <c r="BI11" s="630">
        <v>147.80821199999986</v>
      </c>
      <c r="BJ11" s="632">
        <v>301</v>
      </c>
      <c r="BK11" s="632"/>
      <c r="BL11" s="666">
        <v>12.93</v>
      </c>
      <c r="BM11" s="804">
        <v>2.323</v>
      </c>
      <c r="BN11" s="804">
        <v>8.3800000000000008</v>
      </c>
      <c r="BO11" s="804">
        <v>17.489999999999998</v>
      </c>
      <c r="BP11" s="804">
        <v>18</v>
      </c>
      <c r="BQ11" s="635">
        <v>144.09800000000001</v>
      </c>
      <c r="BR11" s="967">
        <v>304</v>
      </c>
      <c r="BS11" s="632"/>
      <c r="BT11" s="737" t="s">
        <v>190</v>
      </c>
      <c r="BU11" s="730">
        <v>1.9127643535658034</v>
      </c>
      <c r="BV11" s="730">
        <v>5.7439147368193897</v>
      </c>
      <c r="BW11" s="730">
        <v>13.24797504383767</v>
      </c>
      <c r="BX11" s="730">
        <v>20.142959712349679</v>
      </c>
      <c r="BY11" s="736">
        <v>123.52575899999971</v>
      </c>
      <c r="BZ11" s="736">
        <v>291</v>
      </c>
      <c r="CA11" s="1611"/>
      <c r="CB11" s="737">
        <v>8.6615042518769041</v>
      </c>
      <c r="CC11" s="730">
        <v>1.0709900552146134</v>
      </c>
      <c r="CD11" s="730">
        <v>6.5615969809441248</v>
      </c>
      <c r="CE11" s="730">
        <v>10.761411522809684</v>
      </c>
      <c r="CF11" s="992">
        <v>12.36494290218163</v>
      </c>
      <c r="CG11" s="736">
        <v>175.17228600000033</v>
      </c>
      <c r="CH11" s="736">
        <v>766</v>
      </c>
      <c r="CI11" s="734"/>
      <c r="CJ11" s="737" t="s">
        <v>239</v>
      </c>
      <c r="CK11" s="730">
        <v>1.1451896299210327</v>
      </c>
      <c r="CL11" s="730">
        <v>5.1661634015436668</v>
      </c>
      <c r="CM11" s="730">
        <v>9.6569514481736114</v>
      </c>
      <c r="CN11" s="992">
        <v>15.451403318822358</v>
      </c>
      <c r="CO11" s="736">
        <v>192.98267799999951</v>
      </c>
      <c r="CP11" s="736">
        <v>732</v>
      </c>
      <c r="CQ11" s="992"/>
      <c r="CR11" s="737" t="s">
        <v>212</v>
      </c>
      <c r="CS11" s="730">
        <v>1.1102071725407991</v>
      </c>
      <c r="CT11" s="730">
        <v>4.9138151207054586</v>
      </c>
      <c r="CU11" s="730">
        <v>9.2674248930640744</v>
      </c>
      <c r="CV11" s="992">
        <v>15.657406143085135</v>
      </c>
      <c r="CW11" s="736">
        <v>181.2439389999997</v>
      </c>
      <c r="CX11" s="736">
        <v>724</v>
      </c>
      <c r="CY11" s="708"/>
      <c r="CZ11" s="737" t="s">
        <v>204</v>
      </c>
      <c r="DA11" s="730">
        <v>1.0699410066620982</v>
      </c>
      <c r="DB11" s="730">
        <v>4.4125351384989582</v>
      </c>
      <c r="DC11" s="730">
        <v>8.6083252776999597</v>
      </c>
      <c r="DD11" s="730">
        <v>16.434259679660066</v>
      </c>
      <c r="DE11" s="730">
        <v>156.32962300000011</v>
      </c>
      <c r="DF11" s="736">
        <v>749</v>
      </c>
      <c r="DG11" s="745"/>
      <c r="DH11" s="702">
        <v>-3</v>
      </c>
      <c r="DI11" s="702">
        <v>-0.6</v>
      </c>
      <c r="DJ11" s="702"/>
      <c r="DK11" s="702" t="s">
        <v>258</v>
      </c>
      <c r="DL11" s="702" t="s">
        <v>258</v>
      </c>
      <c r="DM11" s="702"/>
    </row>
    <row r="12" spans="1:117" s="236" customFormat="1" ht="20.25" customHeight="1">
      <c r="A12" s="1772" t="s">
        <v>21</v>
      </c>
      <c r="B12" s="630">
        <v>6.9696969696970017</v>
      </c>
      <c r="C12" s="630">
        <v>1.5389871809203077</v>
      </c>
      <c r="D12" s="630">
        <v>3.9480295285354625</v>
      </c>
      <c r="E12" s="630">
        <v>9.9913644108585409</v>
      </c>
      <c r="F12" s="630">
        <v>22.081120421899964</v>
      </c>
      <c r="G12" s="630">
        <v>353.40689999999847</v>
      </c>
      <c r="H12" s="632">
        <v>330</v>
      </c>
      <c r="I12" s="903"/>
      <c r="J12" s="634">
        <v>6.2691074443564228</v>
      </c>
      <c r="K12" s="630">
        <v>1.2526547805241017</v>
      </c>
      <c r="L12" s="630">
        <v>3.8116717423123179</v>
      </c>
      <c r="M12" s="630">
        <v>8.7265431464005285</v>
      </c>
      <c r="N12" s="630">
        <v>19.981389562110103</v>
      </c>
      <c r="O12" s="630">
        <v>374.98081199999729</v>
      </c>
      <c r="P12" s="632">
        <v>430</v>
      </c>
      <c r="Q12" s="632"/>
      <c r="R12" s="630">
        <v>6.4841692174297139</v>
      </c>
      <c r="S12" s="630"/>
      <c r="T12" s="630">
        <v>3.1827053208063818</v>
      </c>
      <c r="U12" s="630">
        <v>9.7856331140530468</v>
      </c>
      <c r="V12" s="630">
        <v>25.948710641496852</v>
      </c>
      <c r="W12" s="630"/>
      <c r="X12" s="632">
        <v>257</v>
      </c>
      <c r="Y12" s="630"/>
      <c r="Z12" s="630">
        <v>4.9964178952114544</v>
      </c>
      <c r="AA12" s="630">
        <v>1.3287200838203461</v>
      </c>
      <c r="AB12" s="630">
        <v>2.389236229632191</v>
      </c>
      <c r="AC12" s="630">
        <v>7.6035995607907179</v>
      </c>
      <c r="AD12" s="630">
        <v>26.593453784035674</v>
      </c>
      <c r="AE12" s="630">
        <v>326.83158900000092</v>
      </c>
      <c r="AF12" s="632">
        <v>275</v>
      </c>
      <c r="AG12" s="634">
        <v>5.7098245890689023</v>
      </c>
      <c r="AH12" s="630">
        <v>1.0128866810716282</v>
      </c>
      <c r="AI12" s="630">
        <v>3.7231369627068056</v>
      </c>
      <c r="AJ12" s="630">
        <v>7.6965122154309977</v>
      </c>
      <c r="AK12" s="630">
        <v>17.739365987017106</v>
      </c>
      <c r="AL12" s="630">
        <v>627.94279299999926</v>
      </c>
      <c r="AM12" s="803">
        <v>532</v>
      </c>
      <c r="AN12" s="632"/>
      <c r="AO12" s="630">
        <v>6.4841692174297139</v>
      </c>
      <c r="AP12" s="630"/>
      <c r="AQ12" s="630">
        <v>3.1827053208063818</v>
      </c>
      <c r="AR12" s="630">
        <v>9.7856331140530468</v>
      </c>
      <c r="AS12" s="630">
        <v>25.948710641496852</v>
      </c>
      <c r="AT12" s="630"/>
      <c r="AU12" s="632">
        <v>257</v>
      </c>
      <c r="AV12" s="630"/>
      <c r="AW12" s="630">
        <v>4.9964178952114544</v>
      </c>
      <c r="AX12" s="630">
        <v>1.3287200838203461</v>
      </c>
      <c r="AY12" s="630">
        <v>2.389236229632191</v>
      </c>
      <c r="AZ12" s="630">
        <v>7.6035995607907179</v>
      </c>
      <c r="BA12" s="630">
        <v>26.593453784035674</v>
      </c>
      <c r="BB12" s="630">
        <v>326.83158900000092</v>
      </c>
      <c r="BC12" s="632">
        <v>275</v>
      </c>
      <c r="BD12" s="666">
        <v>4.9297316584652719</v>
      </c>
      <c r="BE12" s="630">
        <v>1.4506921239191382</v>
      </c>
      <c r="BF12" s="630">
        <v>2.0832134828676314</v>
      </c>
      <c r="BG12" s="630">
        <v>7.776249834062912</v>
      </c>
      <c r="BH12" s="630">
        <v>29.427405474049046</v>
      </c>
      <c r="BI12" s="630">
        <v>305.17683399999987</v>
      </c>
      <c r="BJ12" s="632">
        <v>261</v>
      </c>
      <c r="BK12" s="632"/>
      <c r="BL12" s="666">
        <v>4.21</v>
      </c>
      <c r="BM12" s="804">
        <v>1.0940000000000001</v>
      </c>
      <c r="BN12" s="804">
        <v>2.06</v>
      </c>
      <c r="BO12" s="804">
        <v>6.35</v>
      </c>
      <c r="BP12" s="804">
        <v>26</v>
      </c>
      <c r="BQ12" s="635">
        <v>302.82799999999997</v>
      </c>
      <c r="BR12" s="967">
        <v>301</v>
      </c>
      <c r="BS12" s="632"/>
      <c r="BT12" s="737" t="s">
        <v>361</v>
      </c>
      <c r="BU12" s="730">
        <v>1.5957369183503716</v>
      </c>
      <c r="BV12" s="730">
        <v>2.3676357692158105</v>
      </c>
      <c r="BW12" s="730">
        <v>8.6279500871366999</v>
      </c>
      <c r="BX12" s="730">
        <v>29.025045853804361</v>
      </c>
      <c r="BY12" s="736">
        <v>340.89987100000036</v>
      </c>
      <c r="BZ12" s="736">
        <v>296</v>
      </c>
      <c r="CA12" s="1611"/>
      <c r="CB12" s="737" t="s">
        <v>165</v>
      </c>
      <c r="CC12" s="730">
        <v>0.9342234865217155</v>
      </c>
      <c r="CD12" s="730">
        <v>2.4310011893371901</v>
      </c>
      <c r="CE12" s="730">
        <v>6.0944949490995164</v>
      </c>
      <c r="CF12" s="992">
        <v>21.915991077864032</v>
      </c>
      <c r="CG12" s="736">
        <v>371.78479100000027</v>
      </c>
      <c r="CH12" s="736">
        <v>797</v>
      </c>
      <c r="CI12" s="734"/>
      <c r="CJ12" s="737" t="s">
        <v>166</v>
      </c>
      <c r="CK12" s="730">
        <v>0.8971244148740003</v>
      </c>
      <c r="CL12" s="730">
        <v>3.2615633089578635</v>
      </c>
      <c r="CM12" s="730">
        <v>6.7795794465418657</v>
      </c>
      <c r="CN12" s="992">
        <v>17.868970429339385</v>
      </c>
      <c r="CO12" s="736">
        <v>453.37337700000035</v>
      </c>
      <c r="CP12" s="736">
        <v>737</v>
      </c>
      <c r="CQ12" s="992"/>
      <c r="CR12" s="737" t="s">
        <v>198</v>
      </c>
      <c r="CS12" s="730">
        <v>0.80349203083603293</v>
      </c>
      <c r="CT12" s="730">
        <v>3.6303372459682612</v>
      </c>
      <c r="CU12" s="730">
        <v>6.7811822810029021</v>
      </c>
      <c r="CV12" s="992">
        <v>15.434673656512432</v>
      </c>
      <c r="CW12" s="736">
        <v>460.01965300000029</v>
      </c>
      <c r="CX12" s="736">
        <v>754</v>
      </c>
      <c r="CY12" s="708"/>
      <c r="CZ12" s="737" t="s">
        <v>204</v>
      </c>
      <c r="DA12" s="730">
        <v>1.1640054342853181</v>
      </c>
      <c r="DB12" s="730">
        <v>4.2634730359988042</v>
      </c>
      <c r="DC12" s="730">
        <v>8.8281382771106678</v>
      </c>
      <c r="DD12" s="730">
        <v>17.782462470753689</v>
      </c>
      <c r="DE12" s="730">
        <v>444.72947299999896</v>
      </c>
      <c r="DF12" s="736">
        <v>830</v>
      </c>
      <c r="DG12" s="745"/>
      <c r="DH12" s="992">
        <v>1</v>
      </c>
      <c r="DI12" s="992">
        <v>1.3</v>
      </c>
      <c r="DJ12" s="992"/>
      <c r="DK12" s="730" t="s">
        <v>258</v>
      </c>
      <c r="DL12" s="992" t="s">
        <v>258</v>
      </c>
      <c r="DM12" s="730"/>
    </row>
    <row r="13" spans="1:117" s="236" customFormat="1" ht="20.25" customHeight="1">
      <c r="A13" s="1772" t="s">
        <v>22</v>
      </c>
      <c r="B13" s="630">
        <v>8.7755102040816713</v>
      </c>
      <c r="C13" s="630">
        <v>1.3097153385690956</v>
      </c>
      <c r="D13" s="630">
        <v>6.2039980792194509</v>
      </c>
      <c r="E13" s="630">
        <v>11.347022328943892</v>
      </c>
      <c r="F13" s="630">
        <v>14.924663160438465</v>
      </c>
      <c r="G13" s="630">
        <v>175.43763999999933</v>
      </c>
      <c r="H13" s="632">
        <v>490</v>
      </c>
      <c r="I13" s="903"/>
      <c r="J13" s="634">
        <v>7.0872410359310871</v>
      </c>
      <c r="K13" s="630">
        <v>1.3087602583281999</v>
      </c>
      <c r="L13" s="630">
        <v>4.5197386128879629</v>
      </c>
      <c r="M13" s="630">
        <v>9.6547434589742114</v>
      </c>
      <c r="N13" s="630">
        <v>18.466427932858661</v>
      </c>
      <c r="O13" s="630">
        <v>339.14545699999985</v>
      </c>
      <c r="P13" s="632">
        <v>501</v>
      </c>
      <c r="Q13" s="632"/>
      <c r="R13" s="630">
        <v>8.3047120589041086</v>
      </c>
      <c r="S13" s="630"/>
      <c r="T13" s="630">
        <v>5.0584091491555485</v>
      </c>
      <c r="U13" s="630">
        <v>11.55101496865267</v>
      </c>
      <c r="V13" s="630">
        <v>19.921775090041184</v>
      </c>
      <c r="W13" s="630"/>
      <c r="X13" s="632">
        <v>386</v>
      </c>
      <c r="Y13" s="630"/>
      <c r="Z13" s="630">
        <v>11.72522053344035</v>
      </c>
      <c r="AA13" s="630">
        <v>1.9616707733447913</v>
      </c>
      <c r="AB13" s="630">
        <v>7.876078689010499</v>
      </c>
      <c r="AC13" s="630">
        <v>15.574362377870202</v>
      </c>
      <c r="AD13" s="630">
        <v>16.730352898268332</v>
      </c>
      <c r="AE13" s="630">
        <v>254.75331500000027</v>
      </c>
      <c r="AF13" s="632">
        <v>414</v>
      </c>
      <c r="AG13" s="630">
        <v>10.116852956897695</v>
      </c>
      <c r="AH13" s="630">
        <v>1.3060242541993645</v>
      </c>
      <c r="AI13" s="630">
        <v>7.5552019113912756</v>
      </c>
      <c r="AJ13" s="630">
        <v>12.678504002404111</v>
      </c>
      <c r="AK13" s="630">
        <v>12.909392473762448</v>
      </c>
      <c r="AL13" s="630">
        <v>480.85988999999984</v>
      </c>
      <c r="AM13" s="803">
        <v>800</v>
      </c>
      <c r="AN13" s="632"/>
      <c r="AO13" s="630">
        <v>8.3047120589041086</v>
      </c>
      <c r="AP13" s="630"/>
      <c r="AQ13" s="630">
        <v>5.0584091491555485</v>
      </c>
      <c r="AR13" s="630">
        <v>11.55101496865267</v>
      </c>
      <c r="AS13" s="630">
        <v>19.921775090041184</v>
      </c>
      <c r="AT13" s="630"/>
      <c r="AU13" s="632">
        <v>386</v>
      </c>
      <c r="AV13" s="630"/>
      <c r="AW13" s="630">
        <v>11.72522053344035</v>
      </c>
      <c r="AX13" s="630">
        <v>1.9616707733447913</v>
      </c>
      <c r="AY13" s="630">
        <v>7.876078689010499</v>
      </c>
      <c r="AZ13" s="630">
        <v>15.574362377870202</v>
      </c>
      <c r="BA13" s="630">
        <v>16.730352898268332</v>
      </c>
      <c r="BB13" s="630">
        <v>254.75331500000027</v>
      </c>
      <c r="BC13" s="632">
        <v>414</v>
      </c>
      <c r="BD13" s="666">
        <v>7.9174245286141698</v>
      </c>
      <c r="BE13" s="630">
        <v>1.3703057043274582</v>
      </c>
      <c r="BF13" s="630">
        <v>5.2286389281550498</v>
      </c>
      <c r="BG13" s="630">
        <v>10.60621012907329</v>
      </c>
      <c r="BH13" s="630">
        <v>17.307467843552786</v>
      </c>
      <c r="BI13" s="630">
        <v>248.11082099999999</v>
      </c>
      <c r="BJ13" s="632">
        <v>381</v>
      </c>
      <c r="BK13" s="632"/>
      <c r="BL13" s="666">
        <v>8</v>
      </c>
      <c r="BM13" s="804">
        <v>1.419</v>
      </c>
      <c r="BN13" s="804">
        <v>5.2200000000000006</v>
      </c>
      <c r="BO13" s="804">
        <v>10.79</v>
      </c>
      <c r="BP13" s="804">
        <v>17.7</v>
      </c>
      <c r="BQ13" s="635">
        <v>290.66699999999997</v>
      </c>
      <c r="BR13" s="967">
        <v>394</v>
      </c>
      <c r="BS13" s="632"/>
      <c r="BT13" s="737" t="s">
        <v>235</v>
      </c>
      <c r="BU13" s="730">
        <v>1.8936301071857367</v>
      </c>
      <c r="BV13" s="730">
        <v>5.6461254256946818</v>
      </c>
      <c r="BW13" s="730">
        <v>13.075119225697765</v>
      </c>
      <c r="BX13" s="730">
        <v>20.229745857681451</v>
      </c>
      <c r="BY13" s="736">
        <v>169.08419600000045</v>
      </c>
      <c r="BZ13" s="736">
        <v>302</v>
      </c>
      <c r="CA13" s="1611"/>
      <c r="CB13" s="737">
        <v>10.574634773903972</v>
      </c>
      <c r="CC13" s="730">
        <v>1.1539610344454949</v>
      </c>
      <c r="CD13" s="730">
        <v>8.3120449815836075</v>
      </c>
      <c r="CE13" s="730">
        <v>12.837224566224336</v>
      </c>
      <c r="CF13" s="992">
        <v>10.912537965786145</v>
      </c>
      <c r="CG13" s="736">
        <v>182.40297100000012</v>
      </c>
      <c r="CH13" s="736">
        <v>900</v>
      </c>
      <c r="CI13" s="734"/>
      <c r="CJ13" s="737" t="s">
        <v>160</v>
      </c>
      <c r="CK13" s="730">
        <v>1.0397703844988737</v>
      </c>
      <c r="CL13" s="730">
        <v>4.0235109425387696</v>
      </c>
      <c r="CM13" s="730">
        <v>8.1009041462035167</v>
      </c>
      <c r="CN13" s="992">
        <v>17.151679101853208</v>
      </c>
      <c r="CO13" s="736">
        <v>212.4052979999999</v>
      </c>
      <c r="CP13" s="736">
        <v>793</v>
      </c>
      <c r="CQ13" s="992"/>
      <c r="CR13" s="737" t="s">
        <v>344</v>
      </c>
      <c r="CS13" s="730">
        <v>0.91926804853569988</v>
      </c>
      <c r="CT13" s="730">
        <v>4.1793698556421752</v>
      </c>
      <c r="CU13" s="730">
        <v>7.7842234888274557</v>
      </c>
      <c r="CV13" s="992">
        <v>15.367758198846616</v>
      </c>
      <c r="CW13" s="736">
        <v>191.04803499999989</v>
      </c>
      <c r="CX13" s="736">
        <v>764</v>
      </c>
      <c r="CY13" s="708"/>
      <c r="CZ13" s="737" t="s">
        <v>202</v>
      </c>
      <c r="DA13" s="730">
        <v>1.087171077878555</v>
      </c>
      <c r="DB13" s="730">
        <v>4.7042426420085395</v>
      </c>
      <c r="DC13" s="730">
        <v>8.9676007709001837</v>
      </c>
      <c r="DD13" s="730">
        <v>15.903796511479449</v>
      </c>
      <c r="DE13" s="730">
        <v>205.4216329999997</v>
      </c>
      <c r="DF13" s="736">
        <v>861</v>
      </c>
      <c r="DG13" s="745"/>
      <c r="DH13" s="992">
        <v>-2.6</v>
      </c>
      <c r="DI13" s="992">
        <v>0.8</v>
      </c>
      <c r="DJ13" s="992"/>
      <c r="DK13" s="730" t="s">
        <v>258</v>
      </c>
      <c r="DL13" s="992" t="s">
        <v>258</v>
      </c>
      <c r="DM13" s="730"/>
    </row>
    <row r="14" spans="1:117" s="236" customFormat="1" ht="20.25" customHeight="1">
      <c r="A14" s="1772" t="s">
        <v>23</v>
      </c>
      <c r="B14" s="630">
        <v>15.18987341772149</v>
      </c>
      <c r="C14" s="630">
        <v>4.106653025871922</v>
      </c>
      <c r="D14" s="630">
        <v>7.1268174714047605</v>
      </c>
      <c r="E14" s="630">
        <v>23.252929364038216</v>
      </c>
      <c r="F14" s="630">
        <v>27.035465753656872</v>
      </c>
      <c r="G14" s="630">
        <v>249.53556200000048</v>
      </c>
      <c r="H14" s="632">
        <v>158</v>
      </c>
      <c r="I14" s="903"/>
      <c r="J14" s="634">
        <v>8.3722061582567378</v>
      </c>
      <c r="K14" s="630">
        <v>1.5423207459693964</v>
      </c>
      <c r="L14" s="630">
        <v>5.3465089557419976</v>
      </c>
      <c r="M14" s="630">
        <v>11.39790336077148</v>
      </c>
      <c r="N14" s="630">
        <v>18.421915524002557</v>
      </c>
      <c r="O14" s="630">
        <v>481.05113799999867</v>
      </c>
      <c r="P14" s="632">
        <v>296</v>
      </c>
      <c r="Q14" s="632"/>
      <c r="R14" s="630">
        <v>8.8762753029822861</v>
      </c>
      <c r="S14" s="630"/>
      <c r="T14" s="630">
        <v>5.7182947017761263</v>
      </c>
      <c r="U14" s="630">
        <v>12.034255904188445</v>
      </c>
      <c r="V14" s="630">
        <v>18.131856160026118</v>
      </c>
      <c r="W14" s="630"/>
      <c r="X14" s="632">
        <v>348</v>
      </c>
      <c r="Y14" s="630"/>
      <c r="Z14" s="630">
        <v>9.2822851185442534</v>
      </c>
      <c r="AA14" s="630">
        <v>1.4971685079111248</v>
      </c>
      <c r="AB14" s="630">
        <v>6.34457812394123</v>
      </c>
      <c r="AC14" s="630">
        <v>12.219992113147276</v>
      </c>
      <c r="AD14" s="630">
        <v>16.129309634327701</v>
      </c>
      <c r="AE14" s="630">
        <v>401.84642600000063</v>
      </c>
      <c r="AF14" s="632">
        <v>320</v>
      </c>
      <c r="AG14" s="630">
        <v>9.0676371305161148</v>
      </c>
      <c r="AH14" s="630">
        <v>0.95216310886707811</v>
      </c>
      <c r="AI14" s="630">
        <v>7.2000534195097314</v>
      </c>
      <c r="AJ14" s="630">
        <v>10.935220841522499</v>
      </c>
      <c r="AK14" s="630">
        <v>10.500675039836786</v>
      </c>
      <c r="AL14" s="630">
        <v>852.5921569999972</v>
      </c>
      <c r="AM14" s="803">
        <v>668</v>
      </c>
      <c r="AN14" s="632"/>
      <c r="AO14" s="630">
        <v>8.8762753029822861</v>
      </c>
      <c r="AP14" s="630"/>
      <c r="AQ14" s="630">
        <v>5.7182947017761263</v>
      </c>
      <c r="AR14" s="630">
        <v>12.034255904188445</v>
      </c>
      <c r="AS14" s="630">
        <v>18.131856160026118</v>
      </c>
      <c r="AT14" s="630"/>
      <c r="AU14" s="632">
        <v>348</v>
      </c>
      <c r="AV14" s="630"/>
      <c r="AW14" s="630">
        <v>9.2822851185442534</v>
      </c>
      <c r="AX14" s="630">
        <v>1.4971685079111248</v>
      </c>
      <c r="AY14" s="630">
        <v>6.34457812394123</v>
      </c>
      <c r="AZ14" s="630">
        <v>12.219992113147276</v>
      </c>
      <c r="BA14" s="630">
        <v>16.129309634327701</v>
      </c>
      <c r="BB14" s="630">
        <v>401.84642600000063</v>
      </c>
      <c r="BC14" s="632">
        <v>320</v>
      </c>
      <c r="BD14" s="666">
        <v>10.291766110542165</v>
      </c>
      <c r="BE14" s="630">
        <v>1.9251392095080841</v>
      </c>
      <c r="BF14" s="630">
        <v>6.5142976456166002</v>
      </c>
      <c r="BG14" s="630">
        <v>14.069234575467732</v>
      </c>
      <c r="BH14" s="630">
        <v>18.705625340009487</v>
      </c>
      <c r="BI14" s="630">
        <v>383.86853699999989</v>
      </c>
      <c r="BJ14" s="632">
        <v>314</v>
      </c>
      <c r="BK14" s="632"/>
      <c r="BL14" s="666">
        <v>11.12</v>
      </c>
      <c r="BM14" s="804">
        <v>1.9849999999999999</v>
      </c>
      <c r="BN14" s="804">
        <v>7.23</v>
      </c>
      <c r="BO14" s="804">
        <v>15.02</v>
      </c>
      <c r="BP14" s="804">
        <v>17.8</v>
      </c>
      <c r="BQ14" s="635">
        <v>455.101</v>
      </c>
      <c r="BR14" s="967">
        <v>360</v>
      </c>
      <c r="BS14" s="632"/>
      <c r="BT14" s="737" t="s">
        <v>167</v>
      </c>
      <c r="BU14" s="730">
        <v>1.8929768781701075</v>
      </c>
      <c r="BV14" s="730">
        <v>5.5861126290284506</v>
      </c>
      <c r="BW14" s="730">
        <v>13.012543714017299</v>
      </c>
      <c r="BX14" s="730">
        <v>20.356060601957552</v>
      </c>
      <c r="BY14" s="736">
        <v>403.58798300000029</v>
      </c>
      <c r="BZ14" s="736">
        <v>312</v>
      </c>
      <c r="CA14" s="1611"/>
      <c r="CB14" s="737">
        <v>9.3807781150535945</v>
      </c>
      <c r="CC14" s="730">
        <v>1.1377649605666209</v>
      </c>
      <c r="CD14" s="730">
        <v>7.1499442229241037</v>
      </c>
      <c r="CE14" s="730">
        <v>11.611612007183087</v>
      </c>
      <c r="CF14" s="992">
        <v>12.128684279834079</v>
      </c>
      <c r="CG14" s="736">
        <v>602.99779299999818</v>
      </c>
      <c r="CH14" s="736">
        <v>692</v>
      </c>
      <c r="CI14" s="734"/>
      <c r="CJ14" s="737">
        <v>9.1140720682222458</v>
      </c>
      <c r="CK14" s="730">
        <v>1.193358156475216</v>
      </c>
      <c r="CL14" s="730">
        <v>6.7742331435470415</v>
      </c>
      <c r="CM14" s="730">
        <v>11.45391099289745</v>
      </c>
      <c r="CN14" s="992">
        <v>13.093578233115593</v>
      </c>
      <c r="CO14" s="736">
        <v>589.40138499999944</v>
      </c>
      <c r="CP14" s="736">
        <v>609</v>
      </c>
      <c r="CQ14" s="992"/>
      <c r="CR14" s="737">
        <v>8.9412318526785857</v>
      </c>
      <c r="CS14" s="730">
        <v>1.2982525629692028</v>
      </c>
      <c r="CT14" s="730">
        <v>6.395722696852701</v>
      </c>
      <c r="CU14" s="730">
        <v>11.48674100850447</v>
      </c>
      <c r="CV14" s="992">
        <v>14.519840043967502</v>
      </c>
      <c r="CW14" s="736">
        <v>506.86591899999934</v>
      </c>
      <c r="CX14" s="736">
        <v>619</v>
      </c>
      <c r="CY14" s="708"/>
      <c r="CZ14" s="737">
        <v>9.7626866897632461</v>
      </c>
      <c r="DA14" s="730">
        <v>1.162584297999596</v>
      </c>
      <c r="DB14" s="730">
        <v>7.4831405731252714</v>
      </c>
      <c r="DC14" s="730">
        <v>12.04223280640122</v>
      </c>
      <c r="DD14" s="730">
        <v>11.908446260173793</v>
      </c>
      <c r="DE14" s="730">
        <v>473.12335699999943</v>
      </c>
      <c r="DF14" s="736">
        <v>751</v>
      </c>
      <c r="DG14" s="745"/>
      <c r="DH14" s="992">
        <v>0.5</v>
      </c>
      <c r="DI14" s="992">
        <v>0.9</v>
      </c>
      <c r="DJ14" s="992"/>
      <c r="DK14" s="730" t="s">
        <v>258</v>
      </c>
      <c r="DL14" s="992" t="s">
        <v>258</v>
      </c>
      <c r="DM14" s="730"/>
    </row>
    <row r="15" spans="1:117" s="236" customFormat="1" ht="20.25" customHeight="1">
      <c r="A15" s="1772" t="s">
        <v>329</v>
      </c>
      <c r="B15" s="630"/>
      <c r="C15" s="630"/>
      <c r="D15" s="630"/>
      <c r="E15" s="630"/>
      <c r="F15" s="630"/>
      <c r="G15" s="630"/>
      <c r="H15" s="632"/>
      <c r="I15" s="903"/>
      <c r="J15" s="634" t="s">
        <v>330</v>
      </c>
      <c r="K15" s="630" t="s">
        <v>330</v>
      </c>
      <c r="L15" s="630" t="s">
        <v>330</v>
      </c>
      <c r="M15" s="630" t="s">
        <v>330</v>
      </c>
      <c r="N15" s="630" t="s">
        <v>330</v>
      </c>
      <c r="O15" s="630" t="s">
        <v>330</v>
      </c>
      <c r="P15" s="632" t="s">
        <v>330</v>
      </c>
      <c r="Q15" s="632" t="s">
        <v>330</v>
      </c>
      <c r="R15" s="630" t="s">
        <v>330</v>
      </c>
      <c r="S15" s="630" t="s">
        <v>330</v>
      </c>
      <c r="T15" s="630" t="s">
        <v>330</v>
      </c>
      <c r="U15" s="630" t="s">
        <v>330</v>
      </c>
      <c r="V15" s="630" t="s">
        <v>330</v>
      </c>
      <c r="W15" s="630" t="s">
        <v>330</v>
      </c>
      <c r="X15" s="632" t="s">
        <v>330</v>
      </c>
      <c r="Y15" s="630" t="s">
        <v>330</v>
      </c>
      <c r="Z15" s="630" t="s">
        <v>330</v>
      </c>
      <c r="AA15" s="630" t="s">
        <v>330</v>
      </c>
      <c r="AB15" s="630" t="s">
        <v>330</v>
      </c>
      <c r="AC15" s="630" t="s">
        <v>330</v>
      </c>
      <c r="AD15" s="630" t="s">
        <v>330</v>
      </c>
      <c r="AE15" s="630" t="s">
        <v>330</v>
      </c>
      <c r="AF15" s="632" t="s">
        <v>330</v>
      </c>
      <c r="AG15" s="630" t="s">
        <v>330</v>
      </c>
      <c r="AH15" s="630" t="s">
        <v>330</v>
      </c>
      <c r="AI15" s="630" t="s">
        <v>330</v>
      </c>
      <c r="AJ15" s="630" t="s">
        <v>330</v>
      </c>
      <c r="AK15" s="630" t="s">
        <v>330</v>
      </c>
      <c r="AL15" s="630" t="s">
        <v>330</v>
      </c>
      <c r="AM15" s="803" t="s">
        <v>330</v>
      </c>
      <c r="AN15" s="632" t="s">
        <v>330</v>
      </c>
      <c r="AO15" s="630" t="s">
        <v>330</v>
      </c>
      <c r="AP15" s="630" t="s">
        <v>330</v>
      </c>
      <c r="AQ15" s="630" t="s">
        <v>330</v>
      </c>
      <c r="AR15" s="630" t="s">
        <v>330</v>
      </c>
      <c r="AS15" s="630" t="s">
        <v>330</v>
      </c>
      <c r="AT15" s="630" t="s">
        <v>330</v>
      </c>
      <c r="AU15" s="632" t="s">
        <v>330</v>
      </c>
      <c r="AV15" s="630" t="s">
        <v>330</v>
      </c>
      <c r="AW15" s="630" t="s">
        <v>330</v>
      </c>
      <c r="AX15" s="630" t="s">
        <v>330</v>
      </c>
      <c r="AY15" s="630" t="s">
        <v>330</v>
      </c>
      <c r="AZ15" s="630" t="s">
        <v>330</v>
      </c>
      <c r="BA15" s="630" t="s">
        <v>330</v>
      </c>
      <c r="BB15" s="630" t="s">
        <v>330</v>
      </c>
      <c r="BC15" s="632" t="s">
        <v>330</v>
      </c>
      <c r="BD15" s="735" t="s">
        <v>330</v>
      </c>
      <c r="BE15" s="630" t="s">
        <v>330</v>
      </c>
      <c r="BF15" s="630" t="s">
        <v>330</v>
      </c>
      <c r="BG15" s="630" t="s">
        <v>330</v>
      </c>
      <c r="BH15" s="630" t="s">
        <v>330</v>
      </c>
      <c r="BI15" s="630" t="s">
        <v>330</v>
      </c>
      <c r="BJ15" s="632" t="s">
        <v>330</v>
      </c>
      <c r="BK15" s="632" t="s">
        <v>330</v>
      </c>
      <c r="BL15" s="735" t="s">
        <v>330</v>
      </c>
      <c r="BM15" s="804" t="s">
        <v>330</v>
      </c>
      <c r="BN15" s="804" t="s">
        <v>330</v>
      </c>
      <c r="BO15" s="804" t="s">
        <v>330</v>
      </c>
      <c r="BP15" s="804" t="s">
        <v>330</v>
      </c>
      <c r="BQ15" s="635" t="s">
        <v>330</v>
      </c>
      <c r="BR15" s="967" t="s">
        <v>330</v>
      </c>
      <c r="BS15" s="632" t="s">
        <v>330</v>
      </c>
      <c r="BT15" s="737" t="s">
        <v>199</v>
      </c>
      <c r="BU15" s="730">
        <v>1.5230278450858188</v>
      </c>
      <c r="BV15" s="730">
        <v>3.6546914433300173</v>
      </c>
      <c r="BW15" s="730">
        <v>9.6297572048213222</v>
      </c>
      <c r="BX15" s="730">
        <v>22.929485226287699</v>
      </c>
      <c r="BY15" s="736">
        <v>266.38499600000006</v>
      </c>
      <c r="BZ15" s="736">
        <v>295</v>
      </c>
      <c r="CA15" s="1611"/>
      <c r="CB15" s="737">
        <v>7.5441870486414695</v>
      </c>
      <c r="CC15" s="730">
        <v>0.89610253239695636</v>
      </c>
      <c r="CD15" s="730">
        <v>5.7871845310928176</v>
      </c>
      <c r="CE15" s="730">
        <v>9.3011895661901214</v>
      </c>
      <c r="CF15" s="992">
        <v>11.878052951488304</v>
      </c>
      <c r="CG15" s="736">
        <v>354.17589499999997</v>
      </c>
      <c r="CH15" s="736">
        <v>944</v>
      </c>
      <c r="CI15" s="734"/>
      <c r="CJ15" s="737">
        <v>7.2516142829093413</v>
      </c>
      <c r="CK15" s="730">
        <v>0.90647176017317632</v>
      </c>
      <c r="CL15" s="730">
        <v>5.4742787051002706</v>
      </c>
      <c r="CM15" s="730">
        <v>9.0289498607184111</v>
      </c>
      <c r="CN15" s="992">
        <v>12.500275453281565</v>
      </c>
      <c r="CO15" s="736">
        <v>406.50743200000022</v>
      </c>
      <c r="CP15" s="736">
        <v>812</v>
      </c>
      <c r="CQ15" s="992"/>
      <c r="CR15" s="737" t="s">
        <v>301</v>
      </c>
      <c r="CS15" s="730">
        <v>1.0956312941101012</v>
      </c>
      <c r="CT15" s="730">
        <v>4.7662847212687263</v>
      </c>
      <c r="CU15" s="730">
        <v>9.0627360745987851</v>
      </c>
      <c r="CV15" s="992">
        <v>15.84539224118465</v>
      </c>
      <c r="CW15" s="736">
        <v>386.33391900000044</v>
      </c>
      <c r="CX15" s="736">
        <v>833</v>
      </c>
      <c r="CY15" s="708"/>
      <c r="CZ15" s="737" t="s">
        <v>205</v>
      </c>
      <c r="DA15" s="730">
        <v>1.1043710679533416</v>
      </c>
      <c r="DB15" s="730">
        <v>4.1777242893274202</v>
      </c>
      <c r="DC15" s="730">
        <v>8.5085324442492709</v>
      </c>
      <c r="DD15" s="730">
        <v>17.410511093164381</v>
      </c>
      <c r="DE15" s="730">
        <v>339.9274420000001</v>
      </c>
      <c r="DF15" s="736">
        <v>826</v>
      </c>
      <c r="DG15" s="745"/>
      <c r="DH15" s="992">
        <v>-0.3</v>
      </c>
      <c r="DI15" s="992">
        <v>-0.6</v>
      </c>
      <c r="DJ15" s="992"/>
      <c r="DK15" s="730" t="s">
        <v>258</v>
      </c>
      <c r="DL15" s="992" t="s">
        <v>258</v>
      </c>
      <c r="DM15" s="730"/>
    </row>
    <row r="16" spans="1:117" s="236" customFormat="1" ht="20.25" customHeight="1">
      <c r="A16" s="1772" t="s">
        <v>24</v>
      </c>
      <c r="B16" s="630">
        <v>10.804020100502518</v>
      </c>
      <c r="C16" s="630">
        <v>1.5826493373406925</v>
      </c>
      <c r="D16" s="630">
        <v>7.6966258137232746</v>
      </c>
      <c r="E16" s="630">
        <v>13.911414387281759</v>
      </c>
      <c r="F16" s="630">
        <v>14.648707820037099</v>
      </c>
      <c r="G16" s="630">
        <v>487.41945599999934</v>
      </c>
      <c r="H16" s="632">
        <v>398</v>
      </c>
      <c r="I16" s="903"/>
      <c r="J16" s="634">
        <v>9.7431085121188623</v>
      </c>
      <c r="K16" s="630">
        <v>1.9221166262741889</v>
      </c>
      <c r="L16" s="630">
        <v>5.9723345572048911</v>
      </c>
      <c r="M16" s="630">
        <v>13.513882467032831</v>
      </c>
      <c r="N16" s="630">
        <v>19.72796078257144</v>
      </c>
      <c r="O16" s="630">
        <v>493.82387499999766</v>
      </c>
      <c r="P16" s="632">
        <v>330</v>
      </c>
      <c r="Q16" s="632"/>
      <c r="R16" s="630">
        <v>12.430870747337305</v>
      </c>
      <c r="S16" s="630"/>
      <c r="T16" s="630">
        <v>6.7769973111081088</v>
      </c>
      <c r="U16" s="630">
        <v>18.084744183566499</v>
      </c>
      <c r="V16" s="630">
        <v>23.179715567731165</v>
      </c>
      <c r="W16" s="630"/>
      <c r="X16" s="632">
        <v>285</v>
      </c>
      <c r="Y16" s="630"/>
      <c r="Z16" s="630">
        <v>10.448803131684182</v>
      </c>
      <c r="AA16" s="630">
        <v>1.5820176205618768</v>
      </c>
      <c r="AB16" s="630">
        <v>7.3446073080663474</v>
      </c>
      <c r="AC16" s="630">
        <v>13.552998955302014</v>
      </c>
      <c r="AD16" s="630">
        <v>15.140658701518483</v>
      </c>
      <c r="AE16" s="630">
        <v>362.04647099999937</v>
      </c>
      <c r="AF16" s="632">
        <v>331</v>
      </c>
      <c r="AG16" s="630">
        <v>11.362443079956993</v>
      </c>
      <c r="AH16" s="630">
        <v>1.4721953425317269</v>
      </c>
      <c r="AI16" s="630">
        <v>8.4748621439521106</v>
      </c>
      <c r="AJ16" s="630">
        <v>14.250024015961873</v>
      </c>
      <c r="AK16" s="630">
        <v>12.956679581776168</v>
      </c>
      <c r="AL16" s="630">
        <v>671.64171000000169</v>
      </c>
      <c r="AM16" s="803">
        <v>616</v>
      </c>
      <c r="AN16" s="632"/>
      <c r="AO16" s="630">
        <v>12.430870747337305</v>
      </c>
      <c r="AP16" s="630"/>
      <c r="AQ16" s="630">
        <v>6.7769973111081088</v>
      </c>
      <c r="AR16" s="630">
        <v>18.084744183566499</v>
      </c>
      <c r="AS16" s="630">
        <v>23.179715567731165</v>
      </c>
      <c r="AT16" s="630"/>
      <c r="AU16" s="632">
        <v>285</v>
      </c>
      <c r="AV16" s="630"/>
      <c r="AW16" s="630">
        <v>10.448803131684182</v>
      </c>
      <c r="AX16" s="630">
        <v>1.5820176205618768</v>
      </c>
      <c r="AY16" s="630">
        <v>7.3446073080663474</v>
      </c>
      <c r="AZ16" s="630">
        <v>13.552998955302014</v>
      </c>
      <c r="BA16" s="630">
        <v>15.140658701518483</v>
      </c>
      <c r="BB16" s="630">
        <v>362.04647099999937</v>
      </c>
      <c r="BC16" s="632">
        <v>331</v>
      </c>
      <c r="BD16" s="666">
        <v>5.7781486260339108</v>
      </c>
      <c r="BE16" s="630">
        <v>1.3325117549943482</v>
      </c>
      <c r="BF16" s="630">
        <v>3.1635215337313505</v>
      </c>
      <c r="BG16" s="630">
        <v>8.3927757183364697</v>
      </c>
      <c r="BH16" s="630">
        <v>23.061223260866115</v>
      </c>
      <c r="BI16" s="630">
        <v>354.07114499999938</v>
      </c>
      <c r="BJ16" s="632">
        <v>298</v>
      </c>
      <c r="BK16" s="632"/>
      <c r="BL16" s="666">
        <v>7.33</v>
      </c>
      <c r="BM16" s="804">
        <v>1.714</v>
      </c>
      <c r="BN16" s="804">
        <v>3.9600000000000004</v>
      </c>
      <c r="BO16" s="804">
        <v>10.69</v>
      </c>
      <c r="BP16" s="804">
        <v>23.400000000000002</v>
      </c>
      <c r="BQ16" s="635">
        <v>293.738</v>
      </c>
      <c r="BR16" s="967">
        <v>247</v>
      </c>
      <c r="BS16" s="632"/>
      <c r="BT16" s="737" t="s">
        <v>184</v>
      </c>
      <c r="BU16" s="730">
        <v>1.6963918190289802</v>
      </c>
      <c r="BV16" s="730">
        <v>1.9319005131546372</v>
      </c>
      <c r="BW16" s="730">
        <v>8.5870990432792595</v>
      </c>
      <c r="BX16" s="730">
        <v>32.253862355025767</v>
      </c>
      <c r="BY16" s="736">
        <v>352.70955000000015</v>
      </c>
      <c r="BZ16" s="736">
        <v>293</v>
      </c>
      <c r="CA16" s="1611"/>
      <c r="CB16" s="737">
        <v>8.2757293059640435</v>
      </c>
      <c r="CC16" s="730">
        <v>0.9677076251269392</v>
      </c>
      <c r="CD16" s="730">
        <v>6.3783295418421009</v>
      </c>
      <c r="CE16" s="730">
        <v>10.173129070085984</v>
      </c>
      <c r="CF16" s="992">
        <v>11.693321390170949</v>
      </c>
      <c r="CG16" s="736">
        <v>425.18077499999936</v>
      </c>
      <c r="CH16" s="736">
        <v>761</v>
      </c>
      <c r="CI16" s="734"/>
      <c r="CJ16" s="737" t="s">
        <v>202</v>
      </c>
      <c r="CK16" s="730">
        <v>1.0395339373569072</v>
      </c>
      <c r="CL16" s="730">
        <v>4.7742880971067896</v>
      </c>
      <c r="CM16" s="730">
        <v>8.8507540883945985</v>
      </c>
      <c r="CN16" s="992">
        <v>15.259166514186514</v>
      </c>
      <c r="CO16" s="736">
        <v>437.91407900000087</v>
      </c>
      <c r="CP16" s="736">
        <v>630</v>
      </c>
      <c r="CQ16" s="992"/>
      <c r="CR16" s="737" t="s">
        <v>202</v>
      </c>
      <c r="CS16" s="730">
        <v>1.351522041645892</v>
      </c>
      <c r="CT16" s="730">
        <v>4.1838143517955473</v>
      </c>
      <c r="CU16" s="730">
        <v>9.483725677896615</v>
      </c>
      <c r="CV16" s="992">
        <v>19.777107492786065</v>
      </c>
      <c r="CW16" s="736">
        <v>387.41011100000117</v>
      </c>
      <c r="CX16" s="736">
        <v>629</v>
      </c>
      <c r="CY16" s="708"/>
      <c r="CZ16" s="737" t="s">
        <v>205</v>
      </c>
      <c r="DA16" s="730">
        <v>1.3837354316160666</v>
      </c>
      <c r="DB16" s="730">
        <v>3.5368771714864327</v>
      </c>
      <c r="DC16" s="730">
        <v>8.963216981893666</v>
      </c>
      <c r="DD16" s="730">
        <v>22.139600144402056</v>
      </c>
      <c r="DE16" s="730">
        <v>370.27348300000119</v>
      </c>
      <c r="DF16" s="736">
        <v>713</v>
      </c>
      <c r="DG16" s="745"/>
      <c r="DH16" s="992">
        <v>1</v>
      </c>
      <c r="DI16" s="992">
        <v>-0.5</v>
      </c>
      <c r="DJ16" s="992"/>
      <c r="DK16" s="730" t="s">
        <v>258</v>
      </c>
      <c r="DL16" s="992" t="s">
        <v>258</v>
      </c>
      <c r="DM16" s="730"/>
    </row>
    <row r="17" spans="1:117" s="236" customFormat="1" ht="20.25" customHeight="1">
      <c r="A17" s="1772" t="s">
        <v>25</v>
      </c>
      <c r="B17" s="630">
        <v>12.526096033403039</v>
      </c>
      <c r="C17" s="630">
        <v>1.4616907775234458</v>
      </c>
      <c r="D17" s="630">
        <v>9.6561933556903519</v>
      </c>
      <c r="E17" s="630">
        <v>15.395998711115727</v>
      </c>
      <c r="F17" s="630">
        <v>11.669164707228735</v>
      </c>
      <c r="G17" s="630">
        <v>201.17329399999835</v>
      </c>
      <c r="H17" s="632">
        <v>479</v>
      </c>
      <c r="I17" s="903"/>
      <c r="J17" s="634">
        <v>7.0056719458368004</v>
      </c>
      <c r="K17" s="630">
        <v>1.1523804355925906</v>
      </c>
      <c r="L17" s="630">
        <v>4.7449526568579783</v>
      </c>
      <c r="M17" s="630">
        <v>9.2663912348156217</v>
      </c>
      <c r="N17" s="630">
        <v>16.449249186973503</v>
      </c>
      <c r="O17" s="630">
        <v>256.39402100000115</v>
      </c>
      <c r="P17" s="632">
        <v>485</v>
      </c>
      <c r="Q17" s="632"/>
      <c r="R17" s="630">
        <v>7.2161597791811101</v>
      </c>
      <c r="S17" s="630"/>
      <c r="T17" s="630">
        <v>4.0625327427892</v>
      </c>
      <c r="U17" s="630">
        <v>10.369786815573018</v>
      </c>
      <c r="V17" s="630">
        <v>22.272438088791901</v>
      </c>
      <c r="W17" s="630"/>
      <c r="X17" s="632">
        <v>335</v>
      </c>
      <c r="Y17" s="630"/>
      <c r="Z17" s="630">
        <v>7.9118785269099767</v>
      </c>
      <c r="AA17" s="630">
        <v>2.2705006555000335</v>
      </c>
      <c r="AB17" s="630">
        <v>3.4567583305739022</v>
      </c>
      <c r="AC17" s="630">
        <v>12.366998723246052</v>
      </c>
      <c r="AD17" s="630">
        <v>28.697364952932215</v>
      </c>
      <c r="AE17" s="630">
        <v>168.05769900000001</v>
      </c>
      <c r="AF17" s="632">
        <v>290</v>
      </c>
      <c r="AG17" s="634">
        <v>7.5456283428179978</v>
      </c>
      <c r="AH17" s="630">
        <v>1.3523537584226157</v>
      </c>
      <c r="AI17" s="630">
        <v>4.8931060730217659</v>
      </c>
      <c r="AJ17" s="630">
        <v>10.19815061261423</v>
      </c>
      <c r="AK17" s="630">
        <v>17.922347841446488</v>
      </c>
      <c r="AL17" s="630">
        <v>354.87723200000022</v>
      </c>
      <c r="AM17" s="803">
        <v>625</v>
      </c>
      <c r="AN17" s="632"/>
      <c r="AO17" s="630">
        <v>7.2161597791811101</v>
      </c>
      <c r="AP17" s="630"/>
      <c r="AQ17" s="630">
        <v>4.0625327427892</v>
      </c>
      <c r="AR17" s="630">
        <v>10.369786815573018</v>
      </c>
      <c r="AS17" s="630">
        <v>22.272438088791901</v>
      </c>
      <c r="AT17" s="630"/>
      <c r="AU17" s="632">
        <v>335</v>
      </c>
      <c r="AV17" s="630"/>
      <c r="AW17" s="630">
        <v>7.9118785269099767</v>
      </c>
      <c r="AX17" s="630">
        <v>2.2705006555000335</v>
      </c>
      <c r="AY17" s="630">
        <v>3.4567583305739022</v>
      </c>
      <c r="AZ17" s="630">
        <v>12.366998723246052</v>
      </c>
      <c r="BA17" s="630">
        <v>28.697364952932215</v>
      </c>
      <c r="BB17" s="630">
        <v>168.05769900000001</v>
      </c>
      <c r="BC17" s="632">
        <v>290</v>
      </c>
      <c r="BD17" s="666">
        <v>9.8001121707265391</v>
      </c>
      <c r="BE17" s="630">
        <v>1.5287247609533097</v>
      </c>
      <c r="BF17" s="630">
        <v>6.8004799635951043</v>
      </c>
      <c r="BG17" s="630">
        <v>12.799744377857975</v>
      </c>
      <c r="BH17" s="630">
        <v>15.599053707973798</v>
      </c>
      <c r="BI17" s="630">
        <v>175.63940799999958</v>
      </c>
      <c r="BJ17" s="632">
        <v>329</v>
      </c>
      <c r="BK17" s="632"/>
      <c r="BL17" s="666">
        <v>8.25</v>
      </c>
      <c r="BM17" s="804">
        <v>1.66</v>
      </c>
      <c r="BN17" s="804">
        <v>4.99</v>
      </c>
      <c r="BO17" s="804">
        <v>11.51</v>
      </c>
      <c r="BP17" s="804">
        <v>20.100000000000001</v>
      </c>
      <c r="BQ17" s="635">
        <v>150.92099999999999</v>
      </c>
      <c r="BR17" s="967">
        <v>320</v>
      </c>
      <c r="BS17" s="632"/>
      <c r="BT17" s="737" t="s">
        <v>234</v>
      </c>
      <c r="BU17" s="730">
        <v>1.5059667373059464</v>
      </c>
      <c r="BV17" s="730">
        <v>5.7532498625546449</v>
      </c>
      <c r="BW17" s="730">
        <v>11.661382349465612</v>
      </c>
      <c r="BX17" s="730">
        <v>17.295418231875949</v>
      </c>
      <c r="BY17" s="736">
        <v>122.71273799999987</v>
      </c>
      <c r="BZ17" s="736">
        <v>283</v>
      </c>
      <c r="CA17" s="1611"/>
      <c r="CB17" s="737">
        <v>8.1249561886476709</v>
      </c>
      <c r="CC17" s="730">
        <v>1.1000966422111185</v>
      </c>
      <c r="CD17" s="730">
        <v>5.9679791686837005</v>
      </c>
      <c r="CE17" s="730">
        <v>10.28193320861164</v>
      </c>
      <c r="CF17" s="992">
        <v>13.539723989505232</v>
      </c>
      <c r="CG17" s="736">
        <v>158.89146599999989</v>
      </c>
      <c r="CH17" s="736">
        <v>727</v>
      </c>
      <c r="CI17" s="734"/>
      <c r="CJ17" s="737">
        <v>7.3526906813133968</v>
      </c>
      <c r="CK17" s="730">
        <v>1.0413791520950622</v>
      </c>
      <c r="CL17" s="730">
        <v>5.3108397397533462</v>
      </c>
      <c r="CM17" s="730">
        <v>9.3945416228734473</v>
      </c>
      <c r="CN17" s="992">
        <v>14.163238972389935</v>
      </c>
      <c r="CO17" s="736">
        <v>163.31183399999992</v>
      </c>
      <c r="CP17" s="736">
        <v>669</v>
      </c>
      <c r="CQ17" s="992"/>
      <c r="CR17" s="737" t="s">
        <v>301</v>
      </c>
      <c r="CS17" s="730">
        <v>1.1381809250698025</v>
      </c>
      <c r="CT17" s="730">
        <v>4.6658724468127257</v>
      </c>
      <c r="CU17" s="730">
        <v>9.1291795850252218</v>
      </c>
      <c r="CV17" s="992">
        <v>16.501292237868565</v>
      </c>
      <c r="CW17" s="736">
        <v>131.17574299999984</v>
      </c>
      <c r="CX17" s="736">
        <v>577</v>
      </c>
      <c r="CY17" s="708"/>
      <c r="CZ17" s="737" t="s">
        <v>202</v>
      </c>
      <c r="DA17" s="730">
        <v>1.0448066367190911</v>
      </c>
      <c r="DB17" s="730">
        <v>4.7041151983591138</v>
      </c>
      <c r="DC17" s="730">
        <v>8.8013405186539782</v>
      </c>
      <c r="DD17" s="730">
        <v>15.472364037341254</v>
      </c>
      <c r="DE17" s="730">
        <v>131.4302040000002</v>
      </c>
      <c r="DF17" s="736">
        <v>753</v>
      </c>
      <c r="DG17" s="745"/>
      <c r="DH17" s="702">
        <v>-1.9</v>
      </c>
      <c r="DI17" s="702">
        <v>-0.1</v>
      </c>
      <c r="DJ17" s="702"/>
      <c r="DK17" s="702" t="s">
        <v>258</v>
      </c>
      <c r="DL17" s="702" t="s">
        <v>258</v>
      </c>
      <c r="DM17" s="702"/>
    </row>
    <row r="18" spans="1:117" s="252" customFormat="1" ht="20.25" customHeight="1">
      <c r="A18" s="1772" t="s">
        <v>26</v>
      </c>
      <c r="B18" s="630">
        <v>17.366946778711327</v>
      </c>
      <c r="C18" s="630">
        <v>2.0846466477790719</v>
      </c>
      <c r="D18" s="630">
        <v>13.273924445572899</v>
      </c>
      <c r="E18" s="630">
        <v>21.459969111849752</v>
      </c>
      <c r="F18" s="630">
        <v>12.003529891244122</v>
      </c>
      <c r="G18" s="630">
        <v>254.24897400000205</v>
      </c>
      <c r="H18" s="632">
        <v>357</v>
      </c>
      <c r="I18" s="903"/>
      <c r="J18" s="634">
        <v>11.850090983074207</v>
      </c>
      <c r="K18" s="630">
        <v>2.0688728492446522</v>
      </c>
      <c r="L18" s="630">
        <v>7.7914132996693972</v>
      </c>
      <c r="M18" s="630">
        <v>15.908768666479014</v>
      </c>
      <c r="N18" s="630">
        <v>17.458708563501133</v>
      </c>
      <c r="O18" s="630">
        <v>350.98835999999943</v>
      </c>
      <c r="P18" s="632">
        <v>379</v>
      </c>
      <c r="Q18" s="632"/>
      <c r="R18" s="630">
        <v>9.1749038442818751</v>
      </c>
      <c r="S18" s="630"/>
      <c r="T18" s="630">
        <v>6.1651851510740538</v>
      </c>
      <c r="U18" s="630">
        <v>12.184622537489698</v>
      </c>
      <c r="V18" s="630">
        <v>16.718139900238977</v>
      </c>
      <c r="W18" s="630"/>
      <c r="X18" s="632">
        <v>365</v>
      </c>
      <c r="Y18" s="630"/>
      <c r="Z18" s="630">
        <v>9.9614445776417799</v>
      </c>
      <c r="AA18" s="630">
        <v>2.0597043417262357</v>
      </c>
      <c r="AB18" s="630">
        <v>5.9199436914485686</v>
      </c>
      <c r="AC18" s="630">
        <v>14.002945463834992</v>
      </c>
      <c r="AD18" s="630">
        <v>20.676763552438892</v>
      </c>
      <c r="AE18" s="630">
        <v>257.20065800000015</v>
      </c>
      <c r="AF18" s="632">
        <v>336</v>
      </c>
      <c r="AG18" s="630">
        <v>9.5626854173164517</v>
      </c>
      <c r="AH18" s="630">
        <v>1.1812397283438767</v>
      </c>
      <c r="AI18" s="630">
        <v>7.2457881810083862</v>
      </c>
      <c r="AJ18" s="630">
        <v>11.879582653624517</v>
      </c>
      <c r="AK18" s="630">
        <v>12.352594243086212</v>
      </c>
      <c r="AL18" s="630">
        <v>521.68232900000169</v>
      </c>
      <c r="AM18" s="803">
        <v>701</v>
      </c>
      <c r="AN18" s="632"/>
      <c r="AO18" s="630">
        <v>9.1749038442818751</v>
      </c>
      <c r="AP18" s="630"/>
      <c r="AQ18" s="630">
        <v>6.1651851510740538</v>
      </c>
      <c r="AR18" s="630">
        <v>12.184622537489698</v>
      </c>
      <c r="AS18" s="630">
        <v>16.718139900238977</v>
      </c>
      <c r="AT18" s="630"/>
      <c r="AU18" s="632">
        <v>365</v>
      </c>
      <c r="AV18" s="630"/>
      <c r="AW18" s="630">
        <v>9.9614445776417799</v>
      </c>
      <c r="AX18" s="630">
        <v>2.0597043417262357</v>
      </c>
      <c r="AY18" s="630">
        <v>5.9199436914485686</v>
      </c>
      <c r="AZ18" s="630">
        <v>14.002945463834992</v>
      </c>
      <c r="BA18" s="630">
        <v>20.676763552438892</v>
      </c>
      <c r="BB18" s="630">
        <v>257.20065800000015</v>
      </c>
      <c r="BC18" s="632">
        <v>336</v>
      </c>
      <c r="BD18" s="666">
        <v>9.8954806484360667</v>
      </c>
      <c r="BE18" s="630">
        <v>1.983208665017721</v>
      </c>
      <c r="BF18" s="630">
        <v>6.0040694951689648</v>
      </c>
      <c r="BG18" s="630">
        <v>13.786891801703169</v>
      </c>
      <c r="BH18" s="630">
        <v>20.041559732938868</v>
      </c>
      <c r="BI18" s="630">
        <v>223.5293240000004</v>
      </c>
      <c r="BJ18" s="632">
        <v>293</v>
      </c>
      <c r="BK18" s="632"/>
      <c r="BL18" s="666">
        <v>11.25</v>
      </c>
      <c r="BM18" s="804">
        <v>2.1950000000000003</v>
      </c>
      <c r="BN18" s="804">
        <v>6.9500000000000011</v>
      </c>
      <c r="BO18" s="804">
        <v>15.559999999999999</v>
      </c>
      <c r="BP18" s="804">
        <v>19.5</v>
      </c>
      <c r="BQ18" s="635">
        <v>269.50900000000001</v>
      </c>
      <c r="BR18" s="967">
        <v>358</v>
      </c>
      <c r="BS18" s="632"/>
      <c r="BT18" s="737" t="s">
        <v>283</v>
      </c>
      <c r="BU18" s="730">
        <v>1.3599813727146062</v>
      </c>
      <c r="BV18" s="730">
        <v>5.3922368230998234</v>
      </c>
      <c r="BW18" s="730">
        <v>10.727646915956733</v>
      </c>
      <c r="BX18" s="730">
        <v>16.873339717947637</v>
      </c>
      <c r="BY18" s="736">
        <v>215.20176299999983</v>
      </c>
      <c r="BZ18" s="736">
        <v>317</v>
      </c>
      <c r="CA18" s="1611"/>
      <c r="CB18" s="737">
        <v>9.1308847326515767</v>
      </c>
      <c r="CC18" s="730">
        <v>1.0778464008279782</v>
      </c>
      <c r="CD18" s="730">
        <v>7.0175341155967379</v>
      </c>
      <c r="CE18" s="730">
        <v>11.244235349706416</v>
      </c>
      <c r="CF18" s="992">
        <v>11.804402666191313</v>
      </c>
      <c r="CG18" s="736">
        <v>279.99823399999951</v>
      </c>
      <c r="CH18" s="736">
        <v>876</v>
      </c>
      <c r="CI18" s="734"/>
      <c r="CJ18" s="737">
        <v>8.5305425632396954</v>
      </c>
      <c r="CK18" s="730">
        <v>1.0890341495987408</v>
      </c>
      <c r="CL18" s="730">
        <v>6.3952536060182323</v>
      </c>
      <c r="CM18" s="730">
        <v>10.665831520461159</v>
      </c>
      <c r="CN18" s="992">
        <v>12.766294072450551</v>
      </c>
      <c r="CO18" s="736">
        <v>294.07147099999918</v>
      </c>
      <c r="CP18" s="736">
        <v>806</v>
      </c>
      <c r="CQ18" s="992"/>
      <c r="CR18" s="737">
        <v>8.8618656492639261</v>
      </c>
      <c r="CS18" s="730">
        <v>1.1156619306598468</v>
      </c>
      <c r="CT18" s="730">
        <v>6.6743655123060686</v>
      </c>
      <c r="CU18" s="730">
        <v>11.049365786221784</v>
      </c>
      <c r="CV18" s="992">
        <v>12.589470150142873</v>
      </c>
      <c r="CW18" s="736">
        <v>275.55237200000045</v>
      </c>
      <c r="CX18" s="736">
        <v>832</v>
      </c>
      <c r="CY18" s="708"/>
      <c r="CZ18" s="737">
        <v>8.0354473507336799</v>
      </c>
      <c r="DA18" s="730">
        <v>0.90273109251953887</v>
      </c>
      <c r="DB18" s="730">
        <v>6.2654104081549269</v>
      </c>
      <c r="DC18" s="730">
        <v>9.8054842933124338</v>
      </c>
      <c r="DD18" s="730">
        <v>11.234360118570306</v>
      </c>
      <c r="DE18" s="730">
        <v>276.39154400000098</v>
      </c>
      <c r="DF18" s="736">
        <v>924</v>
      </c>
      <c r="DG18" s="745"/>
      <c r="DH18" s="992">
        <v>-0.1</v>
      </c>
      <c r="DI18" s="992">
        <v>-0.9</v>
      </c>
      <c r="DJ18" s="992"/>
      <c r="DK18" s="730" t="s">
        <v>258</v>
      </c>
      <c r="DL18" s="992" t="s">
        <v>258</v>
      </c>
      <c r="DM18" s="730"/>
    </row>
    <row r="19" spans="1:117" s="236" customFormat="1" ht="20.25" customHeight="1">
      <c r="A19" s="1772" t="s">
        <v>27</v>
      </c>
      <c r="B19" s="630">
        <v>9.9462365591398232</v>
      </c>
      <c r="C19" s="630">
        <v>1.7451674362334093</v>
      </c>
      <c r="D19" s="630">
        <v>6.5197521239098748</v>
      </c>
      <c r="E19" s="630">
        <v>13.372720994369772</v>
      </c>
      <c r="F19" s="630">
        <v>17.546007737265562</v>
      </c>
      <c r="G19" s="630">
        <v>289.87244399999872</v>
      </c>
      <c r="H19" s="632">
        <v>372</v>
      </c>
      <c r="I19" s="903"/>
      <c r="J19" s="634">
        <v>7.6591027819259248</v>
      </c>
      <c r="K19" s="630">
        <v>1.2771138018345773</v>
      </c>
      <c r="L19" s="630">
        <v>5.1536838101574407</v>
      </c>
      <c r="M19" s="630">
        <v>10.164521753694409</v>
      </c>
      <c r="N19" s="630">
        <v>16.674457024500718</v>
      </c>
      <c r="O19" s="630">
        <v>308.78356999999761</v>
      </c>
      <c r="P19" s="632">
        <v>487</v>
      </c>
      <c r="Q19" s="632"/>
      <c r="R19" s="630">
        <v>6.6996025912873884</v>
      </c>
      <c r="S19" s="630"/>
      <c r="T19" s="630">
        <v>3.72342656983108</v>
      </c>
      <c r="U19" s="630">
        <v>9.6757786127436969</v>
      </c>
      <c r="V19" s="630">
        <v>22.639829004579191</v>
      </c>
      <c r="W19" s="630"/>
      <c r="X19" s="632">
        <v>347</v>
      </c>
      <c r="Y19" s="630"/>
      <c r="Z19" s="630">
        <v>7.0385978680973542</v>
      </c>
      <c r="AA19" s="630">
        <v>1.618445063929987</v>
      </c>
      <c r="AB19" s="630">
        <v>3.8629250166015363</v>
      </c>
      <c r="AC19" s="630">
        <v>10.214270719593172</v>
      </c>
      <c r="AD19" s="630">
        <v>22.99385608127487</v>
      </c>
      <c r="AE19" s="630">
        <v>217.66134800000054</v>
      </c>
      <c r="AF19" s="632">
        <v>335</v>
      </c>
      <c r="AG19" s="634">
        <v>6.8659836484275356</v>
      </c>
      <c r="AH19" s="630">
        <v>1.0997772634805703</v>
      </c>
      <c r="AI19" s="630">
        <v>4.7088678308914718</v>
      </c>
      <c r="AJ19" s="630">
        <v>9.0230994659635986</v>
      </c>
      <c r="AK19" s="630">
        <v>16.017767006078493</v>
      </c>
      <c r="AL19" s="630">
        <v>443.47698099999872</v>
      </c>
      <c r="AM19" s="803">
        <v>682</v>
      </c>
      <c r="AN19" s="632"/>
      <c r="AO19" s="630">
        <v>6.6996025912873884</v>
      </c>
      <c r="AP19" s="630"/>
      <c r="AQ19" s="630">
        <v>3.72342656983108</v>
      </c>
      <c r="AR19" s="630">
        <v>9.6757786127436969</v>
      </c>
      <c r="AS19" s="630">
        <v>22.639829004579191</v>
      </c>
      <c r="AT19" s="630"/>
      <c r="AU19" s="632">
        <v>347</v>
      </c>
      <c r="AV19" s="630"/>
      <c r="AW19" s="630">
        <v>7.0385978680973542</v>
      </c>
      <c r="AX19" s="630">
        <v>1.618445063929987</v>
      </c>
      <c r="AY19" s="630">
        <v>3.8629250166015363</v>
      </c>
      <c r="AZ19" s="630">
        <v>10.214270719593172</v>
      </c>
      <c r="BA19" s="630">
        <v>22.99385608127487</v>
      </c>
      <c r="BB19" s="630">
        <v>217.66134800000054</v>
      </c>
      <c r="BC19" s="632">
        <v>335</v>
      </c>
      <c r="BD19" s="666">
        <v>5.9471152309153954</v>
      </c>
      <c r="BE19" s="630">
        <v>1.52300657438181</v>
      </c>
      <c r="BF19" s="630">
        <v>2.9587031315786163</v>
      </c>
      <c r="BG19" s="630">
        <v>8.9355273302521745</v>
      </c>
      <c r="BH19" s="630">
        <v>25.609165372559712</v>
      </c>
      <c r="BI19" s="630">
        <v>229.09265199999999</v>
      </c>
      <c r="BJ19" s="632">
        <v>334</v>
      </c>
      <c r="BK19" s="632"/>
      <c r="BL19" s="666">
        <v>5.59</v>
      </c>
      <c r="BM19" s="804">
        <v>1.262</v>
      </c>
      <c r="BN19" s="804">
        <v>3.1199999999999997</v>
      </c>
      <c r="BO19" s="804">
        <v>8.07</v>
      </c>
      <c r="BP19" s="804">
        <v>22.6</v>
      </c>
      <c r="BQ19" s="635">
        <v>226.596</v>
      </c>
      <c r="BR19" s="967">
        <v>362</v>
      </c>
      <c r="BS19" s="632"/>
      <c r="BT19" s="737" t="s">
        <v>348</v>
      </c>
      <c r="BU19" s="730">
        <v>1.5406481400982039</v>
      </c>
      <c r="BV19" s="730">
        <v>4.2028951358959779</v>
      </c>
      <c r="BW19" s="730">
        <v>10.24708794701778</v>
      </c>
      <c r="BX19" s="730">
        <v>21.323874654496009</v>
      </c>
      <c r="BY19" s="736">
        <v>248.1869480000002</v>
      </c>
      <c r="BZ19" s="736">
        <v>351</v>
      </c>
      <c r="CA19" s="1611"/>
      <c r="CB19" s="737">
        <v>6.3174923042908881</v>
      </c>
      <c r="CC19" s="730">
        <v>0.86926090129566047</v>
      </c>
      <c r="CD19" s="730">
        <v>4.6131186006503277</v>
      </c>
      <c r="CE19" s="730">
        <v>8.0218660079314486</v>
      </c>
      <c r="CF19" s="992">
        <v>13.759587814697488</v>
      </c>
      <c r="CG19" s="736">
        <v>393.89027800000036</v>
      </c>
      <c r="CH19" s="736">
        <v>928</v>
      </c>
      <c r="CI19" s="734"/>
      <c r="CJ19" s="737" t="s">
        <v>171</v>
      </c>
      <c r="CK19" s="730">
        <v>0.95516942661109228</v>
      </c>
      <c r="CL19" s="730">
        <v>3.9493380336390076</v>
      </c>
      <c r="CM19" s="730">
        <v>7.6949739802614507</v>
      </c>
      <c r="CN19" s="992">
        <v>16.405768335146874</v>
      </c>
      <c r="CO19" s="736">
        <v>389.60934699999905</v>
      </c>
      <c r="CP19" s="736">
        <v>850</v>
      </c>
      <c r="CQ19" s="992"/>
      <c r="CR19" s="737">
        <v>6.7032253442819032</v>
      </c>
      <c r="CS19" s="730">
        <v>0.9494908053459381</v>
      </c>
      <c r="CT19" s="730">
        <v>4.8415401781437701</v>
      </c>
      <c r="CU19" s="730">
        <v>8.5649105104200363</v>
      </c>
      <c r="CV19" s="992">
        <v>14.16468575319325</v>
      </c>
      <c r="CW19" s="736">
        <v>340.49772799999909</v>
      </c>
      <c r="CX19" s="736">
        <v>884</v>
      </c>
      <c r="CY19" s="708"/>
      <c r="CZ19" s="737" t="s">
        <v>216</v>
      </c>
      <c r="DA19" s="730">
        <v>0.9797119226978479</v>
      </c>
      <c r="DB19" s="730">
        <v>4.4512500115190559</v>
      </c>
      <c r="DC19" s="730">
        <v>8.2932054080482089</v>
      </c>
      <c r="DD19" s="730">
        <v>15.374716148226186</v>
      </c>
      <c r="DE19" s="730">
        <v>295.95922900000016</v>
      </c>
      <c r="DF19" s="736">
        <v>828</v>
      </c>
      <c r="DG19" s="745"/>
      <c r="DH19" s="1877">
        <v>-0.8</v>
      </c>
      <c r="DI19" s="1877">
        <v>-0.3</v>
      </c>
      <c r="DJ19" s="1877"/>
      <c r="DK19" s="1886" t="s">
        <v>258</v>
      </c>
      <c r="DL19" s="1877" t="s">
        <v>258</v>
      </c>
      <c r="DM19" s="730"/>
    </row>
    <row r="20" spans="1:117" s="236" customFormat="1" ht="20.25" customHeight="1">
      <c r="A20" s="1772" t="s">
        <v>28</v>
      </c>
      <c r="B20" s="630">
        <v>11.42857142857147</v>
      </c>
      <c r="C20" s="630">
        <v>2.0326095742817771</v>
      </c>
      <c r="D20" s="630">
        <v>7.4377193621314799</v>
      </c>
      <c r="E20" s="630">
        <v>15.419423495011458</v>
      </c>
      <c r="F20" s="630">
        <v>17.785333774965487</v>
      </c>
      <c r="G20" s="630">
        <v>467.58981499999862</v>
      </c>
      <c r="H20" s="632">
        <v>385</v>
      </c>
      <c r="I20" s="903"/>
      <c r="J20" s="634">
        <v>9.3012426898934013</v>
      </c>
      <c r="K20" s="630">
        <v>2.0911343992285345</v>
      </c>
      <c r="L20" s="630">
        <v>5.1988926966361193</v>
      </c>
      <c r="M20" s="630">
        <v>13.403592683150684</v>
      </c>
      <c r="N20" s="630">
        <v>22.482311976449463</v>
      </c>
      <c r="O20" s="630">
        <v>519.0710920000015</v>
      </c>
      <c r="P20" s="632">
        <v>327</v>
      </c>
      <c r="Q20" s="632"/>
      <c r="R20" s="630">
        <v>8.2667423736301906</v>
      </c>
      <c r="S20" s="630"/>
      <c r="T20" s="630">
        <v>5.379577606426114</v>
      </c>
      <c r="U20" s="630">
        <v>11.153907140834269</v>
      </c>
      <c r="V20" s="630">
        <v>17.799210400683428</v>
      </c>
      <c r="W20" s="630"/>
      <c r="X20" s="632">
        <v>356</v>
      </c>
      <c r="Y20" s="630"/>
      <c r="Z20" s="630">
        <v>9.9293265095719807</v>
      </c>
      <c r="AA20" s="630">
        <v>2.1663899488860707</v>
      </c>
      <c r="AB20" s="630">
        <v>5.6784897652433379</v>
      </c>
      <c r="AC20" s="630">
        <v>14.180163253900622</v>
      </c>
      <c r="AD20" s="630">
        <v>21.818095585814877</v>
      </c>
      <c r="AE20" s="630">
        <v>347.62978099999992</v>
      </c>
      <c r="AF20" s="632">
        <v>321</v>
      </c>
      <c r="AG20" s="630">
        <v>9.0361153934240974</v>
      </c>
      <c r="AH20" s="630">
        <v>1.1881813281481393</v>
      </c>
      <c r="AI20" s="630">
        <v>6.7056028231443241</v>
      </c>
      <c r="AJ20" s="630">
        <v>11.366627963703872</v>
      </c>
      <c r="AK20" s="630">
        <v>13.149249167544063</v>
      </c>
      <c r="AL20" s="630">
        <v>751.21396800000048</v>
      </c>
      <c r="AM20" s="803">
        <v>677</v>
      </c>
      <c r="AN20" s="632"/>
      <c r="AO20" s="630">
        <v>8.2667423736301906</v>
      </c>
      <c r="AP20" s="630"/>
      <c r="AQ20" s="630">
        <v>5.379577606426114</v>
      </c>
      <c r="AR20" s="630">
        <v>11.153907140834269</v>
      </c>
      <c r="AS20" s="630">
        <v>17.799210400683428</v>
      </c>
      <c r="AT20" s="630"/>
      <c r="AU20" s="632">
        <v>356</v>
      </c>
      <c r="AV20" s="630"/>
      <c r="AW20" s="630">
        <v>9.9293265095719807</v>
      </c>
      <c r="AX20" s="630">
        <v>2.1663899488860707</v>
      </c>
      <c r="AY20" s="630">
        <v>5.6784897652433379</v>
      </c>
      <c r="AZ20" s="630">
        <v>14.180163253900622</v>
      </c>
      <c r="BA20" s="630">
        <v>21.818095585814877</v>
      </c>
      <c r="BB20" s="630">
        <v>347.62978099999992</v>
      </c>
      <c r="BC20" s="632">
        <v>321</v>
      </c>
      <c r="BD20" s="666">
        <v>5.6575562782373625</v>
      </c>
      <c r="BE20" s="630">
        <v>1.3066111432776919</v>
      </c>
      <c r="BF20" s="630">
        <v>3.0937508322337997</v>
      </c>
      <c r="BG20" s="630">
        <v>8.2213617242409267</v>
      </c>
      <c r="BH20" s="630">
        <v>23.09497385476778</v>
      </c>
      <c r="BI20" s="630">
        <v>334.73929500000025</v>
      </c>
      <c r="BJ20" s="632">
        <v>296</v>
      </c>
      <c r="BK20" s="632"/>
      <c r="BL20" s="666">
        <v>8.24</v>
      </c>
      <c r="BM20" s="804">
        <v>1.8239999999999998</v>
      </c>
      <c r="BN20" s="804">
        <v>4.66</v>
      </c>
      <c r="BO20" s="804">
        <v>11.82</v>
      </c>
      <c r="BP20" s="804">
        <v>22.1</v>
      </c>
      <c r="BQ20" s="635">
        <v>318.95100000000002</v>
      </c>
      <c r="BR20" s="967">
        <v>289</v>
      </c>
      <c r="BS20" s="632"/>
      <c r="BT20" s="737" t="s">
        <v>202</v>
      </c>
      <c r="BU20" s="730">
        <v>1.3797587911328542</v>
      </c>
      <c r="BV20" s="730">
        <v>4.1318654915479609</v>
      </c>
      <c r="BW20" s="730">
        <v>9.5448653514093618</v>
      </c>
      <c r="BX20" s="730">
        <v>20.176733855128042</v>
      </c>
      <c r="BY20" s="736">
        <v>315.45621900000009</v>
      </c>
      <c r="BZ20" s="736">
        <v>277</v>
      </c>
      <c r="CA20" s="1611"/>
      <c r="CB20" s="737">
        <v>8.1929334944434569</v>
      </c>
      <c r="CC20" s="730">
        <v>1.121587122896107</v>
      </c>
      <c r="CD20" s="730">
        <v>5.9938197464804528</v>
      </c>
      <c r="CE20" s="730">
        <v>10.392047242406461</v>
      </c>
      <c r="CF20" s="992">
        <v>13.689689091908051</v>
      </c>
      <c r="CG20" s="736">
        <v>416.85933400000107</v>
      </c>
      <c r="CH20" s="736">
        <v>821</v>
      </c>
      <c r="CI20" s="734"/>
      <c r="CJ20" s="737">
        <v>7.7434939102952516</v>
      </c>
      <c r="CK20" s="730">
        <v>1.0920079402478966</v>
      </c>
      <c r="CL20" s="730">
        <v>5.6023741879535471</v>
      </c>
      <c r="CM20" s="730">
        <v>9.884613632636956</v>
      </c>
      <c r="CN20" s="992">
        <v>14.10226382171016</v>
      </c>
      <c r="CO20" s="736">
        <v>452.66586899999908</v>
      </c>
      <c r="CP20" s="736">
        <v>775</v>
      </c>
      <c r="CQ20" s="992"/>
      <c r="CR20" s="737" t="s">
        <v>180</v>
      </c>
      <c r="CS20" s="730">
        <v>1.3617232013804248</v>
      </c>
      <c r="CT20" s="730">
        <v>6.3196001374754882</v>
      </c>
      <c r="CU20" s="730">
        <v>11.659514689828475</v>
      </c>
      <c r="CV20" s="992">
        <v>15.147833633193613</v>
      </c>
      <c r="CW20" s="736">
        <v>424.58686499999948</v>
      </c>
      <c r="CX20" s="736">
        <v>751</v>
      </c>
      <c r="CY20" s="708"/>
      <c r="CZ20" s="737" t="s">
        <v>240</v>
      </c>
      <c r="DA20" s="730">
        <v>1.5321065888212253</v>
      </c>
      <c r="DB20" s="730">
        <v>6.5706307555599919</v>
      </c>
      <c r="DC20" s="730">
        <v>12.578810344484893</v>
      </c>
      <c r="DD20" s="730">
        <v>16.001580211316291</v>
      </c>
      <c r="DE20" s="730">
        <v>445.8255860000001</v>
      </c>
      <c r="DF20" s="736">
        <v>837</v>
      </c>
      <c r="DG20" s="745"/>
      <c r="DH20" s="1877">
        <v>2.8</v>
      </c>
      <c r="DI20" s="1877">
        <v>0.6</v>
      </c>
      <c r="DJ20" s="1877"/>
      <c r="DK20" s="1886" t="s">
        <v>258</v>
      </c>
      <c r="DL20" s="1877" t="s">
        <v>258</v>
      </c>
      <c r="DM20" s="730"/>
    </row>
    <row r="21" spans="1:117" s="236" customFormat="1" ht="20.25" customHeight="1">
      <c r="A21" s="1772" t="s">
        <v>29</v>
      </c>
      <c r="B21" s="630">
        <v>9.9644128113878345</v>
      </c>
      <c r="C21" s="630">
        <v>1.736109435974734</v>
      </c>
      <c r="D21" s="630">
        <v>6.5557129716392506</v>
      </c>
      <c r="E21" s="630">
        <v>13.373112651136418</v>
      </c>
      <c r="F21" s="630">
        <v>17.423098268175124</v>
      </c>
      <c r="G21" s="630">
        <v>372.3522570000024</v>
      </c>
      <c r="H21" s="632">
        <v>281</v>
      </c>
      <c r="I21" s="903"/>
      <c r="J21" s="634">
        <v>7.3001146281009026</v>
      </c>
      <c r="K21" s="630">
        <v>1.3389161584049079</v>
      </c>
      <c r="L21" s="630">
        <v>4.6734529006524808</v>
      </c>
      <c r="M21" s="630">
        <v>9.9267763555493236</v>
      </c>
      <c r="N21" s="630">
        <v>18.341029238786376</v>
      </c>
      <c r="O21" s="630">
        <v>634.78849799999978</v>
      </c>
      <c r="P21" s="632">
        <v>383</v>
      </c>
      <c r="Q21" s="632"/>
      <c r="R21" s="630">
        <v>7.0557582483847376</v>
      </c>
      <c r="S21" s="630"/>
      <c r="T21" s="630">
        <v>4.5525397094419384</v>
      </c>
      <c r="U21" s="630">
        <v>9.558976787327536</v>
      </c>
      <c r="V21" s="630">
        <v>18.080841759384711</v>
      </c>
      <c r="W21" s="630"/>
      <c r="X21" s="632">
        <v>351</v>
      </c>
      <c r="Y21" s="630"/>
      <c r="Z21" s="630">
        <v>6.8565546967592166</v>
      </c>
      <c r="AA21" s="630">
        <v>1.4552180843973435</v>
      </c>
      <c r="AB21" s="630">
        <v>4.0011617849944292</v>
      </c>
      <c r="AC21" s="630">
        <v>9.7119476085240031</v>
      </c>
      <c r="AD21" s="630">
        <v>21.223750830503242</v>
      </c>
      <c r="AE21" s="630">
        <v>459.31689300000011</v>
      </c>
      <c r="AF21" s="632">
        <v>360</v>
      </c>
      <c r="AG21" s="630">
        <v>6.9571859752071443</v>
      </c>
      <c r="AH21" s="630">
        <v>1.0305823880261704</v>
      </c>
      <c r="AI21" s="630">
        <v>4.935789784991564</v>
      </c>
      <c r="AJ21" s="630">
        <v>8.9785821654227256</v>
      </c>
      <c r="AK21" s="630">
        <v>14.813207404528031</v>
      </c>
      <c r="AL21" s="630">
        <v>928.22812599999827</v>
      </c>
      <c r="AM21" s="803">
        <v>711</v>
      </c>
      <c r="AN21" s="632"/>
      <c r="AO21" s="630">
        <v>7.0557582483847376</v>
      </c>
      <c r="AP21" s="630"/>
      <c r="AQ21" s="630">
        <v>4.5525397094419384</v>
      </c>
      <c r="AR21" s="630">
        <v>9.558976787327536</v>
      </c>
      <c r="AS21" s="630">
        <v>18.080841759384711</v>
      </c>
      <c r="AT21" s="630"/>
      <c r="AU21" s="632">
        <v>351</v>
      </c>
      <c r="AV21" s="630"/>
      <c r="AW21" s="630">
        <v>6.8565546967592166</v>
      </c>
      <c r="AX21" s="630">
        <v>1.4552180843973435</v>
      </c>
      <c r="AY21" s="630">
        <v>4.0011617849944292</v>
      </c>
      <c r="AZ21" s="630">
        <v>9.7119476085240031</v>
      </c>
      <c r="BA21" s="630">
        <v>21.223750830503242</v>
      </c>
      <c r="BB21" s="630">
        <v>459.31689300000011</v>
      </c>
      <c r="BC21" s="632">
        <v>360</v>
      </c>
      <c r="BD21" s="666">
        <v>6.7010102344657501</v>
      </c>
      <c r="BE21" s="630">
        <v>1.3711164190325413</v>
      </c>
      <c r="BF21" s="630">
        <v>4.0106338663274004</v>
      </c>
      <c r="BG21" s="630">
        <v>9.3913866026040989</v>
      </c>
      <c r="BH21" s="630">
        <v>20.461338978119855</v>
      </c>
      <c r="BI21" s="630">
        <v>404.08381800000069</v>
      </c>
      <c r="BJ21" s="632">
        <v>314</v>
      </c>
      <c r="BK21" s="632"/>
      <c r="BL21" s="666">
        <v>5.86</v>
      </c>
      <c r="BM21" s="804">
        <v>1.397</v>
      </c>
      <c r="BN21" s="804">
        <v>3.1199999999999997</v>
      </c>
      <c r="BO21" s="804">
        <v>8.6</v>
      </c>
      <c r="BP21" s="804">
        <v>23.799999999999997</v>
      </c>
      <c r="BQ21" s="635">
        <v>535.91800000000001</v>
      </c>
      <c r="BR21" s="967">
        <v>388</v>
      </c>
      <c r="BS21" s="632"/>
      <c r="BT21" s="737" t="s">
        <v>153</v>
      </c>
      <c r="BU21" s="730">
        <v>1.1178305156269706</v>
      </c>
      <c r="BV21" s="730">
        <v>3.7198459007318969</v>
      </c>
      <c r="BW21" s="730">
        <v>8.1052620063031835</v>
      </c>
      <c r="BX21" s="730">
        <v>18.906051841809283</v>
      </c>
      <c r="BY21" s="736">
        <v>534.13616599999966</v>
      </c>
      <c r="BZ21" s="736">
        <v>359</v>
      </c>
      <c r="CA21" s="1611"/>
      <c r="CB21" s="737">
        <v>6.6423601478982714</v>
      </c>
      <c r="CC21" s="730">
        <v>0.87272335936396972</v>
      </c>
      <c r="CD21" s="730">
        <v>4.9311975475377636</v>
      </c>
      <c r="CE21" s="730">
        <v>8.3535227482587793</v>
      </c>
      <c r="CF21" s="992">
        <v>13.138753996049291</v>
      </c>
      <c r="CG21" s="736">
        <v>700.97793499999625</v>
      </c>
      <c r="CH21" s="736">
        <v>815</v>
      </c>
      <c r="CI21" s="734"/>
      <c r="CJ21" s="737">
        <v>8.2690005262617614</v>
      </c>
      <c r="CK21" s="730">
        <v>1.136153168802011</v>
      </c>
      <c r="CL21" s="730">
        <v>6.0413244557280841</v>
      </c>
      <c r="CM21" s="730">
        <v>10.496676596795441</v>
      </c>
      <c r="CN21" s="992">
        <v>13.739909257396571</v>
      </c>
      <c r="CO21" s="736">
        <v>711.28289100000143</v>
      </c>
      <c r="CP21" s="736">
        <v>701</v>
      </c>
      <c r="CQ21" s="992"/>
      <c r="CR21" s="737" t="s">
        <v>301</v>
      </c>
      <c r="CS21" s="730">
        <v>1.2992602765422612</v>
      </c>
      <c r="CT21" s="730">
        <v>4.399806421140803</v>
      </c>
      <c r="CU21" s="730">
        <v>9.4947764201604024</v>
      </c>
      <c r="CV21" s="992">
        <v>18.701680955548394</v>
      </c>
      <c r="CW21" s="736">
        <v>680.44757499999912</v>
      </c>
      <c r="CX21" s="736">
        <v>779</v>
      </c>
      <c r="CY21" s="708"/>
      <c r="CZ21" s="737">
        <v>8.2001180099842585</v>
      </c>
      <c r="DA21" s="730">
        <v>1.1827042076523508</v>
      </c>
      <c r="DB21" s="730">
        <v>5.8811216255291798</v>
      </c>
      <c r="DC21" s="730">
        <v>10.519114394439338</v>
      </c>
      <c r="DD21" s="730">
        <v>14.423014476283388</v>
      </c>
      <c r="DE21" s="730">
        <v>690.46361200000194</v>
      </c>
      <c r="DF21" s="736">
        <v>790</v>
      </c>
      <c r="DG21" s="745"/>
      <c r="DH21" s="1877">
        <v>2.2999999999999998</v>
      </c>
      <c r="DI21" s="1877">
        <v>1.3</v>
      </c>
      <c r="DJ21" s="1877"/>
      <c r="DK21" s="1886" t="s">
        <v>258</v>
      </c>
      <c r="DL21" s="1877" t="s">
        <v>258</v>
      </c>
      <c r="DM21" s="730"/>
    </row>
    <row r="22" spans="1:117" s="236" customFormat="1" ht="20.25" customHeight="1">
      <c r="A22" s="1772" t="s">
        <v>30</v>
      </c>
      <c r="B22" s="630">
        <v>7.4626865671642006</v>
      </c>
      <c r="C22" s="630">
        <v>1.718366194589322</v>
      </c>
      <c r="D22" s="630">
        <v>4.0888240382520253</v>
      </c>
      <c r="E22" s="630">
        <v>10.836549096076375</v>
      </c>
      <c r="F22" s="630">
        <v>23.026107007496847</v>
      </c>
      <c r="G22" s="630">
        <v>340.44307999999893</v>
      </c>
      <c r="H22" s="632">
        <v>268</v>
      </c>
      <c r="I22" s="903"/>
      <c r="J22" s="634">
        <v>6.6834786148495429</v>
      </c>
      <c r="K22" s="630">
        <v>1.292878139847575</v>
      </c>
      <c r="L22" s="630">
        <v>4.1471334472491774</v>
      </c>
      <c r="M22" s="630">
        <v>9.2198237824499092</v>
      </c>
      <c r="N22" s="630">
        <v>19.344389566460521</v>
      </c>
      <c r="O22" s="630">
        <v>415.03696800000097</v>
      </c>
      <c r="P22" s="632">
        <v>427</v>
      </c>
      <c r="Q22" s="632"/>
      <c r="R22" s="630">
        <v>9.1747932653573248</v>
      </c>
      <c r="S22" s="630"/>
      <c r="T22" s="630">
        <v>5.3488605883791056</v>
      </c>
      <c r="U22" s="630">
        <v>13.000725942335542</v>
      </c>
      <c r="V22" s="630">
        <v>21.252234899174603</v>
      </c>
      <c r="W22" s="630"/>
      <c r="X22" s="632">
        <v>260</v>
      </c>
      <c r="Y22" s="630"/>
      <c r="Z22" s="630">
        <v>8.9128724818402123</v>
      </c>
      <c r="AA22" s="630">
        <v>1.5936564616358755</v>
      </c>
      <c r="AB22" s="630">
        <v>5.7858392123026379</v>
      </c>
      <c r="AC22" s="630">
        <v>12.039905751377788</v>
      </c>
      <c r="AD22" s="630">
        <v>17.880391140823754</v>
      </c>
      <c r="AE22" s="630">
        <v>283.75880000000001</v>
      </c>
      <c r="AF22" s="632">
        <v>267</v>
      </c>
      <c r="AG22" s="630">
        <v>9.0367596635594936</v>
      </c>
      <c r="AH22" s="630">
        <v>1.0697195662619048</v>
      </c>
      <c r="AI22" s="630">
        <v>6.9385993602553695</v>
      </c>
      <c r="AJ22" s="630">
        <v>11.134919966863617</v>
      </c>
      <c r="AK22" s="630">
        <v>11.837424099874228</v>
      </c>
      <c r="AL22" s="630">
        <v>538.43648400000029</v>
      </c>
      <c r="AM22" s="803">
        <v>527</v>
      </c>
      <c r="AN22" s="632"/>
      <c r="AO22" s="630">
        <v>9.1747932653573248</v>
      </c>
      <c r="AP22" s="630"/>
      <c r="AQ22" s="630">
        <v>5.3488605883791056</v>
      </c>
      <c r="AR22" s="630">
        <v>13.000725942335542</v>
      </c>
      <c r="AS22" s="630">
        <v>21.252234899174603</v>
      </c>
      <c r="AT22" s="630"/>
      <c r="AU22" s="632">
        <v>260</v>
      </c>
      <c r="AV22" s="630"/>
      <c r="AW22" s="630">
        <v>8.9128724818402123</v>
      </c>
      <c r="AX22" s="630">
        <v>1.5936564616358755</v>
      </c>
      <c r="AY22" s="630">
        <v>5.7858392123026379</v>
      </c>
      <c r="AZ22" s="630">
        <v>12.039905751377788</v>
      </c>
      <c r="BA22" s="630">
        <v>17.880391140823754</v>
      </c>
      <c r="BB22" s="630">
        <v>283.75880000000001</v>
      </c>
      <c r="BC22" s="632">
        <v>267</v>
      </c>
      <c r="BD22" s="666">
        <v>7.3030729546621567</v>
      </c>
      <c r="BE22" s="630">
        <v>1.4307209348131473</v>
      </c>
      <c r="BF22" s="630">
        <v>4.49574183456801</v>
      </c>
      <c r="BG22" s="630">
        <v>10.110404074756303</v>
      </c>
      <c r="BH22" s="630">
        <v>19.590670169874169</v>
      </c>
      <c r="BI22" s="630">
        <v>315.29931499999941</v>
      </c>
      <c r="BJ22" s="632">
        <v>281</v>
      </c>
      <c r="BK22" s="632"/>
      <c r="BL22" s="666">
        <v>4.67</v>
      </c>
      <c r="BM22" s="804">
        <v>1.542</v>
      </c>
      <c r="BN22" s="804">
        <v>1.6500000000000001</v>
      </c>
      <c r="BO22" s="804">
        <v>7.6899999999999995</v>
      </c>
      <c r="BP22" s="804">
        <v>33</v>
      </c>
      <c r="BQ22" s="635">
        <v>306.86500000000001</v>
      </c>
      <c r="BR22" s="967">
        <v>302</v>
      </c>
      <c r="BS22" s="632"/>
      <c r="BT22" s="737" t="s">
        <v>171</v>
      </c>
      <c r="BU22" s="730">
        <v>1.5919639157730516</v>
      </c>
      <c r="BV22" s="730">
        <v>2.7041010429938575</v>
      </c>
      <c r="BW22" s="730">
        <v>8.9496133081548432</v>
      </c>
      <c r="BX22" s="730">
        <v>27.321141874669902</v>
      </c>
      <c r="BY22" s="736">
        <v>331.84800000000052</v>
      </c>
      <c r="BZ22" s="736">
        <v>328</v>
      </c>
      <c r="CA22" s="1611"/>
      <c r="CB22" s="737">
        <v>5.9745754441558292</v>
      </c>
      <c r="CC22" s="730">
        <v>0.84374684828431323</v>
      </c>
      <c r="CD22" s="730">
        <v>4.3202275509031676</v>
      </c>
      <c r="CE22" s="730">
        <v>7.6289233374084899</v>
      </c>
      <c r="CF22" s="992">
        <v>14.122289628288884</v>
      </c>
      <c r="CG22" s="736">
        <v>434.3187770000016</v>
      </c>
      <c r="CH22" s="736">
        <v>932</v>
      </c>
      <c r="CI22" s="734"/>
      <c r="CJ22" s="737" t="s">
        <v>220</v>
      </c>
      <c r="CK22" s="730">
        <v>1.0313048691975528</v>
      </c>
      <c r="CL22" s="730">
        <v>4.7177050066873401</v>
      </c>
      <c r="CM22" s="730">
        <v>8.7619012323752976</v>
      </c>
      <c r="CN22" s="992">
        <v>15.301706161251621</v>
      </c>
      <c r="CO22" s="736">
        <v>440.32351500000073</v>
      </c>
      <c r="CP22" s="736">
        <v>834</v>
      </c>
      <c r="CQ22" s="992"/>
      <c r="CR22" s="737">
        <v>7.3329415407838852</v>
      </c>
      <c r="CS22" s="730">
        <v>1.000488190259661</v>
      </c>
      <c r="CT22" s="730">
        <v>5.3712648060374359</v>
      </c>
      <c r="CU22" s="730">
        <v>9.2946182755303344</v>
      </c>
      <c r="CV22" s="992">
        <v>13.643749710743085</v>
      </c>
      <c r="CW22" s="736">
        <v>463.97683400000147</v>
      </c>
      <c r="CX22" s="736">
        <v>882</v>
      </c>
      <c r="CY22" s="708"/>
      <c r="CZ22" s="737">
        <v>7.7088233111526669</v>
      </c>
      <c r="DA22" s="730">
        <v>1.1191501955521801</v>
      </c>
      <c r="DB22" s="730">
        <v>5.5144409454220664</v>
      </c>
      <c r="DC22" s="730">
        <v>9.9032056768832675</v>
      </c>
      <c r="DD22" s="730">
        <v>14.517782421255657</v>
      </c>
      <c r="DE22" s="730">
        <v>414.44265499999972</v>
      </c>
      <c r="DF22" s="736">
        <v>881</v>
      </c>
      <c r="DG22" s="745"/>
      <c r="DH22" s="1877">
        <v>1.9</v>
      </c>
      <c r="DI22" s="1877">
        <v>0.4</v>
      </c>
      <c r="DJ22" s="1877"/>
      <c r="DK22" s="1886" t="s">
        <v>258</v>
      </c>
      <c r="DL22" s="1877" t="s">
        <v>258</v>
      </c>
      <c r="DM22" s="730"/>
    </row>
    <row r="23" spans="1:117" s="236" customFormat="1" ht="20.25" customHeight="1">
      <c r="A23" s="1772" t="s">
        <v>31</v>
      </c>
      <c r="B23" s="1427"/>
      <c r="C23" s="1427"/>
      <c r="D23" s="1427"/>
      <c r="E23" s="1427"/>
      <c r="F23" s="1427"/>
      <c r="G23" s="1427"/>
      <c r="H23" s="632"/>
      <c r="I23" s="903"/>
      <c r="J23" s="634"/>
      <c r="K23" s="1427"/>
      <c r="L23" s="1427"/>
      <c r="M23" s="1427"/>
      <c r="N23" s="1427"/>
      <c r="O23" s="1427"/>
      <c r="P23" s="632"/>
      <c r="Q23" s="632"/>
      <c r="R23" s="1427"/>
      <c r="S23" s="1427"/>
      <c r="T23" s="1427"/>
      <c r="U23" s="1427"/>
      <c r="V23" s="1427"/>
      <c r="W23" s="1427"/>
      <c r="X23" s="632"/>
      <c r="Y23" s="1427"/>
      <c r="Z23" s="1427"/>
      <c r="AA23" s="1427"/>
      <c r="AB23" s="1427"/>
      <c r="AC23" s="1427"/>
      <c r="AD23" s="1427"/>
      <c r="AE23" s="1427"/>
      <c r="AF23" s="632"/>
      <c r="AG23" s="1427"/>
      <c r="AH23" s="1427"/>
      <c r="AI23" s="1427"/>
      <c r="AJ23" s="1427"/>
      <c r="AK23" s="1427"/>
      <c r="AL23" s="1427"/>
      <c r="AM23" s="803"/>
      <c r="AN23" s="632"/>
      <c r="AO23" s="1427"/>
      <c r="AP23" s="1427"/>
      <c r="AQ23" s="1427"/>
      <c r="AR23" s="1427"/>
      <c r="AS23" s="1427"/>
      <c r="AT23" s="1427"/>
      <c r="AU23" s="632"/>
      <c r="AV23" s="1427"/>
      <c r="AW23" s="1427"/>
      <c r="AX23" s="1427"/>
      <c r="AY23" s="1427"/>
      <c r="AZ23" s="1427"/>
      <c r="BA23" s="1427"/>
      <c r="BB23" s="1427"/>
      <c r="BC23" s="632"/>
      <c r="BD23" s="666"/>
      <c r="BE23" s="1427"/>
      <c r="BF23" s="1427"/>
      <c r="BG23" s="1427"/>
      <c r="BH23" s="1427"/>
      <c r="BI23" s="1427"/>
      <c r="BJ23" s="632"/>
      <c r="BK23" s="632"/>
      <c r="BL23" s="666"/>
      <c r="BM23" s="1417"/>
      <c r="BN23" s="1417"/>
      <c r="BO23" s="1417"/>
      <c r="BP23" s="1417"/>
      <c r="BQ23" s="1428"/>
      <c r="BR23" s="967"/>
      <c r="BS23" s="632"/>
      <c r="BT23" s="1154">
        <v>3.6904822632561043</v>
      </c>
      <c r="BU23" s="1154">
        <v>0.72861446060990953</v>
      </c>
      <c r="BV23" s="1154">
        <v>2.2612505748907599</v>
      </c>
      <c r="BW23" s="1154">
        <v>5.1197139516214483</v>
      </c>
      <c r="BX23" s="1154">
        <v>19.743069025538539</v>
      </c>
      <c r="BY23" s="1158">
        <v>2468.0193129999961</v>
      </c>
      <c r="BZ23" s="1158">
        <v>1025</v>
      </c>
      <c r="CA23" s="1157"/>
      <c r="CB23" s="737">
        <v>6.8022629442100344</v>
      </c>
      <c r="CC23" s="730">
        <v>0.64013699242944566</v>
      </c>
      <c r="CD23" s="730">
        <v>5.5471361405104158</v>
      </c>
      <c r="CE23" s="730">
        <v>8.057389747909653</v>
      </c>
      <c r="CF23" s="992">
        <v>9.4106475694874288</v>
      </c>
      <c r="CG23" s="736">
        <v>3177.4238039999882</v>
      </c>
      <c r="CH23" s="736">
        <v>2630</v>
      </c>
      <c r="CI23" s="1157"/>
      <c r="CJ23" s="1154">
        <v>5.6280793678129468</v>
      </c>
      <c r="CK23" s="1154">
        <v>0.60273030326303323</v>
      </c>
      <c r="CL23" s="1154">
        <v>4.4462951591042481</v>
      </c>
      <c r="CM23" s="1154">
        <v>6.8098635765216464</v>
      </c>
      <c r="CN23" s="1154">
        <v>10.709342634896995</v>
      </c>
      <c r="CO23" s="1158">
        <v>3406.228368000006</v>
      </c>
      <c r="CP23" s="1158">
        <v>2326</v>
      </c>
      <c r="CQ23" s="1221"/>
      <c r="CR23" s="1154">
        <v>6.7186636546824703</v>
      </c>
      <c r="CS23" s="1154">
        <v>0.76368026576211157</v>
      </c>
      <c r="CT23" s="1154">
        <v>5.22130084249204</v>
      </c>
      <c r="CU23" s="1154">
        <v>8.2160264668729006</v>
      </c>
      <c r="CV23" s="1154">
        <v>11.366550031565819</v>
      </c>
      <c r="CW23" s="1158">
        <v>3331.3202670000005</v>
      </c>
      <c r="CX23" s="1158">
        <v>2320</v>
      </c>
      <c r="CY23" s="708"/>
      <c r="CZ23" s="737">
        <v>6.9270984462788485</v>
      </c>
      <c r="DA23" s="730">
        <v>0.80123968227063702</v>
      </c>
      <c r="DB23" s="730">
        <v>5.3560615680421613</v>
      </c>
      <c r="DC23" s="730">
        <v>8.4981353245155358</v>
      </c>
      <c r="DD23" s="730">
        <v>11.566743110184222</v>
      </c>
      <c r="DE23" s="730">
        <v>3070.0328809999901</v>
      </c>
      <c r="DF23" s="736">
        <v>2916</v>
      </c>
      <c r="DG23" s="745"/>
      <c r="DH23" s="1877">
        <v>3.2</v>
      </c>
      <c r="DI23" s="1877">
        <v>0.20000000000000018</v>
      </c>
      <c r="DJ23" s="1877"/>
      <c r="DK23" s="1886" t="s">
        <v>437</v>
      </c>
      <c r="DL23" s="1877"/>
      <c r="DM23" s="730"/>
    </row>
    <row r="24" spans="1:117" s="236" customFormat="1" ht="20.25" customHeight="1">
      <c r="A24" s="1859" t="s">
        <v>406</v>
      </c>
      <c r="B24" s="630"/>
      <c r="C24" s="630"/>
      <c r="D24" s="630"/>
      <c r="E24" s="630"/>
      <c r="F24" s="630"/>
      <c r="G24" s="630"/>
      <c r="H24" s="632"/>
      <c r="I24" s="903"/>
      <c r="J24" s="634" t="s">
        <v>330</v>
      </c>
      <c r="K24" s="630" t="s">
        <v>330</v>
      </c>
      <c r="L24" s="630" t="s">
        <v>330</v>
      </c>
      <c r="M24" s="630" t="s">
        <v>330</v>
      </c>
      <c r="N24" s="630" t="s">
        <v>330</v>
      </c>
      <c r="O24" s="630" t="s">
        <v>330</v>
      </c>
      <c r="P24" s="632" t="s">
        <v>330</v>
      </c>
      <c r="Q24" s="632" t="s">
        <v>330</v>
      </c>
      <c r="R24" s="630" t="s">
        <v>330</v>
      </c>
      <c r="S24" s="630" t="s">
        <v>330</v>
      </c>
      <c r="T24" s="630" t="s">
        <v>330</v>
      </c>
      <c r="U24" s="630" t="s">
        <v>330</v>
      </c>
      <c r="V24" s="630" t="s">
        <v>330</v>
      </c>
      <c r="W24" s="630" t="s">
        <v>330</v>
      </c>
      <c r="X24" s="632" t="s">
        <v>330</v>
      </c>
      <c r="Y24" s="630" t="s">
        <v>330</v>
      </c>
      <c r="Z24" s="630" t="s">
        <v>330</v>
      </c>
      <c r="AA24" s="630" t="s">
        <v>330</v>
      </c>
      <c r="AB24" s="630" t="s">
        <v>330</v>
      </c>
      <c r="AC24" s="630" t="s">
        <v>330</v>
      </c>
      <c r="AD24" s="630" t="s">
        <v>330</v>
      </c>
      <c r="AE24" s="630" t="s">
        <v>330</v>
      </c>
      <c r="AF24" s="632" t="s">
        <v>330</v>
      </c>
      <c r="AG24" s="630" t="s">
        <v>330</v>
      </c>
      <c r="AH24" s="630" t="s">
        <v>330</v>
      </c>
      <c r="AI24" s="630" t="s">
        <v>330</v>
      </c>
      <c r="AJ24" s="630" t="s">
        <v>330</v>
      </c>
      <c r="AK24" s="630" t="s">
        <v>330</v>
      </c>
      <c r="AL24" s="630" t="s">
        <v>330</v>
      </c>
      <c r="AM24" s="803" t="s">
        <v>330</v>
      </c>
      <c r="AN24" s="632" t="s">
        <v>330</v>
      </c>
      <c r="AO24" s="630" t="s">
        <v>330</v>
      </c>
      <c r="AP24" s="630" t="s">
        <v>330</v>
      </c>
      <c r="AQ24" s="630" t="s">
        <v>330</v>
      </c>
      <c r="AR24" s="630" t="s">
        <v>330</v>
      </c>
      <c r="AS24" s="630" t="s">
        <v>330</v>
      </c>
      <c r="AT24" s="630" t="s">
        <v>330</v>
      </c>
      <c r="AU24" s="632" t="s">
        <v>330</v>
      </c>
      <c r="AV24" s="630" t="s">
        <v>330</v>
      </c>
      <c r="AW24" s="630" t="s">
        <v>330</v>
      </c>
      <c r="AX24" s="630" t="s">
        <v>330</v>
      </c>
      <c r="AY24" s="630" t="s">
        <v>330</v>
      </c>
      <c r="AZ24" s="630" t="s">
        <v>330</v>
      </c>
      <c r="BA24" s="630" t="s">
        <v>330</v>
      </c>
      <c r="BB24" s="630" t="s">
        <v>330</v>
      </c>
      <c r="BC24" s="632" t="s">
        <v>330</v>
      </c>
      <c r="BD24" s="735" t="s">
        <v>330</v>
      </c>
      <c r="BE24" s="630" t="s">
        <v>330</v>
      </c>
      <c r="BF24" s="630" t="s">
        <v>330</v>
      </c>
      <c r="BG24" s="630" t="s">
        <v>330</v>
      </c>
      <c r="BH24" s="630" t="s">
        <v>330</v>
      </c>
      <c r="BI24" s="630" t="s">
        <v>330</v>
      </c>
      <c r="BJ24" s="632" t="s">
        <v>330</v>
      </c>
      <c r="BK24" s="632" t="s">
        <v>330</v>
      </c>
      <c r="BL24" s="735" t="s">
        <v>330</v>
      </c>
      <c r="BM24" s="804" t="s">
        <v>330</v>
      </c>
      <c r="BN24" s="804" t="s">
        <v>330</v>
      </c>
      <c r="BO24" s="804" t="s">
        <v>330</v>
      </c>
      <c r="BP24" s="804" t="s">
        <v>330</v>
      </c>
      <c r="BQ24" s="635" t="s">
        <v>330</v>
      </c>
      <c r="BR24" s="967" t="s">
        <v>330</v>
      </c>
      <c r="BS24" s="632" t="s">
        <v>330</v>
      </c>
      <c r="BT24" s="737" t="s">
        <v>169</v>
      </c>
      <c r="BU24" s="730">
        <v>0.80442836100632886</v>
      </c>
      <c r="BV24" s="730">
        <v>1.6816292066971181</v>
      </c>
      <c r="BW24" s="730">
        <v>4.8505845110703039</v>
      </c>
      <c r="BX24" s="730">
        <v>24.629578754237887</v>
      </c>
      <c r="BY24" s="736">
        <v>2134.0656020000015</v>
      </c>
      <c r="BZ24" s="736">
        <v>725</v>
      </c>
      <c r="CA24" s="1611"/>
      <c r="CB24" s="737">
        <v>6.6804368195454984</v>
      </c>
      <c r="CC24" s="730">
        <v>0.70931455537758281</v>
      </c>
      <c r="CD24" s="730">
        <v>5.2859002108346207</v>
      </c>
      <c r="CE24" s="730">
        <v>8.0749734282563761</v>
      </c>
      <c r="CF24" s="992">
        <v>10.617787048030802</v>
      </c>
      <c r="CG24" s="736">
        <v>2813.026140000009</v>
      </c>
      <c r="CH24" s="736">
        <v>1766</v>
      </c>
      <c r="CI24" s="734"/>
      <c r="CJ24" s="737">
        <v>5.7891321054034561</v>
      </c>
      <c r="CK24" s="730">
        <v>0.67402592829573715</v>
      </c>
      <c r="CL24" s="730">
        <v>4.4639211176348166</v>
      </c>
      <c r="CM24" s="730">
        <v>7.1143430931720957</v>
      </c>
      <c r="CN24" s="992">
        <v>11.642952968142069</v>
      </c>
      <c r="CO24" s="736">
        <v>3020.7423810000032</v>
      </c>
      <c r="CP24" s="736">
        <v>1558</v>
      </c>
      <c r="CQ24" s="992"/>
      <c r="CR24" s="737">
        <v>6.7771449753363884</v>
      </c>
      <c r="CS24" s="730">
        <v>0.84623551545189235</v>
      </c>
      <c r="CT24" s="730">
        <v>5.1146619118797352</v>
      </c>
      <c r="CU24" s="730">
        <v>8.4396280387930407</v>
      </c>
      <c r="CV24" s="992">
        <v>12.486607834590242</v>
      </c>
      <c r="CW24" s="736">
        <v>2965.740068000001</v>
      </c>
      <c r="CX24" s="736">
        <v>1581</v>
      </c>
      <c r="CY24" s="708"/>
      <c r="CZ24" s="737">
        <v>6.9827275672676077</v>
      </c>
      <c r="DA24" s="730">
        <v>0.89058808020527103</v>
      </c>
      <c r="DB24" s="730">
        <v>5.2334861943888829</v>
      </c>
      <c r="DC24" s="730">
        <v>8.7319689401463307</v>
      </c>
      <c r="DD24" s="730">
        <v>12.754157621443115</v>
      </c>
      <c r="DE24" s="730">
        <v>2719.0906299999951</v>
      </c>
      <c r="DF24" s="736">
        <v>2071</v>
      </c>
      <c r="DG24" s="745"/>
      <c r="DH24" s="1877">
        <v>3.7</v>
      </c>
      <c r="DI24" s="1877">
        <v>0.2</v>
      </c>
      <c r="DJ24" s="1877"/>
      <c r="DK24" s="1886" t="s">
        <v>437</v>
      </c>
      <c r="DL24" s="1877" t="s">
        <v>258</v>
      </c>
      <c r="DM24" s="730"/>
    </row>
    <row r="25" spans="1:117" s="236" customFormat="1" ht="20.25" customHeight="1">
      <c r="A25" s="1860" t="s">
        <v>407</v>
      </c>
      <c r="B25" s="630"/>
      <c r="C25" s="630"/>
      <c r="D25" s="630"/>
      <c r="E25" s="630"/>
      <c r="F25" s="630"/>
      <c r="G25" s="630"/>
      <c r="H25" s="632"/>
      <c r="I25" s="903"/>
      <c r="J25" s="634" t="s">
        <v>330</v>
      </c>
      <c r="K25" s="630" t="s">
        <v>330</v>
      </c>
      <c r="L25" s="630" t="s">
        <v>330</v>
      </c>
      <c r="M25" s="630" t="s">
        <v>330</v>
      </c>
      <c r="N25" s="630" t="s">
        <v>330</v>
      </c>
      <c r="O25" s="630" t="s">
        <v>330</v>
      </c>
      <c r="P25" s="632" t="s">
        <v>330</v>
      </c>
      <c r="Q25" s="632" t="s">
        <v>330</v>
      </c>
      <c r="R25" s="630" t="s">
        <v>330</v>
      </c>
      <c r="S25" s="630" t="s">
        <v>330</v>
      </c>
      <c r="T25" s="630" t="s">
        <v>330</v>
      </c>
      <c r="U25" s="630" t="s">
        <v>330</v>
      </c>
      <c r="V25" s="630" t="s">
        <v>330</v>
      </c>
      <c r="W25" s="630" t="s">
        <v>330</v>
      </c>
      <c r="X25" s="632" t="s">
        <v>330</v>
      </c>
      <c r="Y25" s="630" t="s">
        <v>330</v>
      </c>
      <c r="Z25" s="630" t="s">
        <v>330</v>
      </c>
      <c r="AA25" s="630" t="s">
        <v>330</v>
      </c>
      <c r="AB25" s="630" t="s">
        <v>330</v>
      </c>
      <c r="AC25" s="630" t="s">
        <v>330</v>
      </c>
      <c r="AD25" s="630" t="s">
        <v>330</v>
      </c>
      <c r="AE25" s="630" t="s">
        <v>330</v>
      </c>
      <c r="AF25" s="632" t="s">
        <v>330</v>
      </c>
      <c r="AG25" s="602" t="s">
        <v>330</v>
      </c>
      <c r="AH25" s="602" t="s">
        <v>330</v>
      </c>
      <c r="AI25" s="602" t="s">
        <v>330</v>
      </c>
      <c r="AJ25" s="602" t="s">
        <v>330</v>
      </c>
      <c r="AK25" s="602" t="s">
        <v>330</v>
      </c>
      <c r="AL25" s="602" t="s">
        <v>330</v>
      </c>
      <c r="AM25" s="792" t="s">
        <v>330</v>
      </c>
      <c r="AN25" s="604" t="s">
        <v>330</v>
      </c>
      <c r="AO25" s="602" t="s">
        <v>330</v>
      </c>
      <c r="AP25" s="602" t="s">
        <v>330</v>
      </c>
      <c r="AQ25" s="602" t="s">
        <v>330</v>
      </c>
      <c r="AR25" s="602" t="s">
        <v>330</v>
      </c>
      <c r="AS25" s="602" t="s">
        <v>330</v>
      </c>
      <c r="AT25" s="602" t="s">
        <v>330</v>
      </c>
      <c r="AU25" s="604" t="s">
        <v>330</v>
      </c>
      <c r="AV25" s="602" t="s">
        <v>330</v>
      </c>
      <c r="AW25" s="602" t="s">
        <v>330</v>
      </c>
      <c r="AX25" s="602" t="s">
        <v>330</v>
      </c>
      <c r="AY25" s="602" t="s">
        <v>330</v>
      </c>
      <c r="AZ25" s="602" t="s">
        <v>330</v>
      </c>
      <c r="BA25" s="602" t="s">
        <v>330</v>
      </c>
      <c r="BB25" s="602" t="s">
        <v>330</v>
      </c>
      <c r="BC25" s="604" t="s">
        <v>330</v>
      </c>
      <c r="BD25" s="880" t="s">
        <v>330</v>
      </c>
      <c r="BE25" s="602" t="s">
        <v>330</v>
      </c>
      <c r="BF25" s="602" t="s">
        <v>330</v>
      </c>
      <c r="BG25" s="602" t="s">
        <v>330</v>
      </c>
      <c r="BH25" s="602" t="s">
        <v>330</v>
      </c>
      <c r="BI25" s="602" t="s">
        <v>330</v>
      </c>
      <c r="BJ25" s="604" t="s">
        <v>330</v>
      </c>
      <c r="BK25" s="604" t="s">
        <v>330</v>
      </c>
      <c r="BL25" s="880" t="s">
        <v>330</v>
      </c>
      <c r="BM25" s="793" t="s">
        <v>330</v>
      </c>
      <c r="BN25" s="793" t="s">
        <v>330</v>
      </c>
      <c r="BO25" s="793" t="s">
        <v>330</v>
      </c>
      <c r="BP25" s="793" t="s">
        <v>330</v>
      </c>
      <c r="BQ25" s="607" t="s">
        <v>330</v>
      </c>
      <c r="BR25" s="977" t="s">
        <v>330</v>
      </c>
      <c r="BS25" s="604" t="s">
        <v>330</v>
      </c>
      <c r="BT25" s="709" t="s">
        <v>216</v>
      </c>
      <c r="BU25" s="710">
        <v>1.4594701608583236</v>
      </c>
      <c r="BV25" s="710">
        <v>3.5276604349734648</v>
      </c>
      <c r="BW25" s="710">
        <v>9.2770794410867801</v>
      </c>
      <c r="BX25" s="710">
        <v>22.79577992188581</v>
      </c>
      <c r="BY25" s="715">
        <v>333.95371100000006</v>
      </c>
      <c r="BZ25" s="715">
        <v>300</v>
      </c>
      <c r="CA25" s="1613"/>
      <c r="CB25" s="709">
        <v>7.7427192288477427</v>
      </c>
      <c r="CC25" s="710">
        <v>1.1248551108271549</v>
      </c>
      <c r="CD25" s="710">
        <v>5.5312157151365744</v>
      </c>
      <c r="CE25" s="710">
        <v>9.95422274255891</v>
      </c>
      <c r="CF25" s="1016">
        <v>14.527907800610688</v>
      </c>
      <c r="CG25" s="715">
        <v>364.3976640000003</v>
      </c>
      <c r="CH25" s="715">
        <v>864</v>
      </c>
      <c r="CI25" s="714"/>
      <c r="CJ25" s="709" t="s">
        <v>345</v>
      </c>
      <c r="CK25" s="710">
        <v>0.75934107068959233</v>
      </c>
      <c r="CL25" s="710">
        <v>2.8730889423544492</v>
      </c>
      <c r="CM25" s="710">
        <v>5.8589893004793367</v>
      </c>
      <c r="CN25" s="1016">
        <v>17.391989617426205</v>
      </c>
      <c r="CO25" s="715">
        <v>385.48598699999923</v>
      </c>
      <c r="CP25" s="715">
        <v>768</v>
      </c>
      <c r="CQ25" s="1016"/>
      <c r="CR25" s="709" t="s">
        <v>346</v>
      </c>
      <c r="CS25" s="710">
        <v>1.1604776397176073</v>
      </c>
      <c r="CT25" s="710">
        <v>3.9644070836484637</v>
      </c>
      <c r="CU25" s="710">
        <v>8.5240701711057074</v>
      </c>
      <c r="CV25" s="1016">
        <v>18.584774044823302</v>
      </c>
      <c r="CW25" s="715">
        <v>365.58019899999977</v>
      </c>
      <c r="CX25" s="715">
        <v>739</v>
      </c>
      <c r="CY25" s="708"/>
      <c r="CZ25" s="709" t="s">
        <v>204</v>
      </c>
      <c r="DA25" s="710">
        <v>1.2157614251017694</v>
      </c>
      <c r="DB25" s="710">
        <v>4.108157623411298</v>
      </c>
      <c r="DC25" s="710">
        <v>8.884013558621751</v>
      </c>
      <c r="DD25" s="710">
        <v>18.715292587632359</v>
      </c>
      <c r="DE25" s="710">
        <v>350.94225099999932</v>
      </c>
      <c r="DF25" s="715">
        <v>845</v>
      </c>
      <c r="DG25" s="1828"/>
      <c r="DH25" s="1877">
        <v>0.1</v>
      </c>
      <c r="DI25" s="1877">
        <v>0.3</v>
      </c>
      <c r="DJ25" s="1877"/>
      <c r="DK25" s="1886" t="s">
        <v>258</v>
      </c>
      <c r="DL25" s="1877" t="s">
        <v>258</v>
      </c>
      <c r="DM25" s="730"/>
    </row>
    <row r="26" spans="1:117" s="236" customFormat="1" ht="20.25" customHeight="1">
      <c r="A26" s="1772" t="s">
        <v>32</v>
      </c>
      <c r="B26" s="630">
        <v>12.386706948640411</v>
      </c>
      <c r="C26" s="630">
        <v>1.7497885280736358</v>
      </c>
      <c r="D26" s="630">
        <v>8.9511494016072319</v>
      </c>
      <c r="E26" s="630">
        <v>15.822264495673592</v>
      </c>
      <c r="F26" s="630">
        <v>14.126341531521389</v>
      </c>
      <c r="G26" s="630">
        <v>254.01734400000123</v>
      </c>
      <c r="H26" s="632">
        <v>331</v>
      </c>
      <c r="I26" s="903"/>
      <c r="J26" s="634">
        <v>10.676382636975854</v>
      </c>
      <c r="K26" s="630">
        <v>1.7066463404174996</v>
      </c>
      <c r="L26" s="630">
        <v>7.3283144278319483</v>
      </c>
      <c r="M26" s="630">
        <v>14.024450846119759</v>
      </c>
      <c r="N26" s="630">
        <v>15.985248922297121</v>
      </c>
      <c r="O26" s="630">
        <v>376.50231700000177</v>
      </c>
      <c r="P26" s="632">
        <v>449</v>
      </c>
      <c r="Q26" s="632"/>
      <c r="R26" s="630">
        <v>9.8841218048796371</v>
      </c>
      <c r="S26" s="630"/>
      <c r="T26" s="630">
        <v>6.3281263632078515</v>
      </c>
      <c r="U26" s="630">
        <v>13.440117246551422</v>
      </c>
      <c r="V26" s="630">
        <v>18.335243324682839</v>
      </c>
      <c r="W26" s="630"/>
      <c r="X26" s="632">
        <v>408</v>
      </c>
      <c r="Y26" s="630"/>
      <c r="Z26" s="630">
        <v>13.910650174751884</v>
      </c>
      <c r="AA26" s="630">
        <v>2.5218300194902081</v>
      </c>
      <c r="AB26" s="630">
        <v>8.9623777202420118</v>
      </c>
      <c r="AC26" s="630">
        <v>18.858922629261755</v>
      </c>
      <c r="AD26" s="630">
        <v>18.128771752648785</v>
      </c>
      <c r="AE26" s="630">
        <v>283.0967820000003</v>
      </c>
      <c r="AF26" s="632">
        <v>362</v>
      </c>
      <c r="AG26" s="630">
        <v>11.800894923521376</v>
      </c>
      <c r="AH26" s="630">
        <v>1.6266731898285973</v>
      </c>
      <c r="AI26" s="630">
        <v>8.6103193549411614</v>
      </c>
      <c r="AJ26" s="630">
        <v>14.991470492101591</v>
      </c>
      <c r="AK26" s="630">
        <v>13.784320599163502</v>
      </c>
      <c r="AL26" s="630">
        <v>594.69595700000127</v>
      </c>
      <c r="AM26" s="803">
        <v>770</v>
      </c>
      <c r="AN26" s="632"/>
      <c r="AO26" s="630">
        <v>9.8841218048796371</v>
      </c>
      <c r="AP26" s="630"/>
      <c r="AQ26" s="630">
        <v>6.3281263632078515</v>
      </c>
      <c r="AR26" s="630">
        <v>13.440117246551422</v>
      </c>
      <c r="AS26" s="630">
        <v>18.335243324682839</v>
      </c>
      <c r="AT26" s="630"/>
      <c r="AU26" s="632">
        <v>408</v>
      </c>
      <c r="AV26" s="630"/>
      <c r="AW26" s="630">
        <v>13.910650174751884</v>
      </c>
      <c r="AX26" s="630">
        <v>2.5218300194902081</v>
      </c>
      <c r="AY26" s="630">
        <v>8.9623777202420118</v>
      </c>
      <c r="AZ26" s="630">
        <v>18.858922629261755</v>
      </c>
      <c r="BA26" s="630">
        <v>18.128771752648785</v>
      </c>
      <c r="BB26" s="630">
        <v>283.0967820000003</v>
      </c>
      <c r="BC26" s="632">
        <v>362</v>
      </c>
      <c r="BD26" s="666">
        <v>12.066861012620262</v>
      </c>
      <c r="BE26" s="630">
        <v>1.8309914540535648</v>
      </c>
      <c r="BF26" s="630">
        <v>8.474127332335982</v>
      </c>
      <c r="BG26" s="630">
        <v>15.659594692904541</v>
      </c>
      <c r="BH26" s="630">
        <v>15.173717938232667</v>
      </c>
      <c r="BI26" s="630">
        <v>294.48653600000057</v>
      </c>
      <c r="BJ26" s="632">
        <v>387</v>
      </c>
      <c r="BK26" s="632"/>
      <c r="BL26" s="805">
        <v>13.059999999999999</v>
      </c>
      <c r="BM26" s="804">
        <v>1.6160000000000001</v>
      </c>
      <c r="BN26" s="804">
        <v>9.89</v>
      </c>
      <c r="BO26" s="804">
        <v>16.23</v>
      </c>
      <c r="BP26" s="804">
        <v>12.4</v>
      </c>
      <c r="BQ26" s="635">
        <v>387.29300000000001</v>
      </c>
      <c r="BR26" s="967">
        <v>512</v>
      </c>
      <c r="BS26" s="632"/>
      <c r="BT26" s="737" t="s">
        <v>194</v>
      </c>
      <c r="BU26" s="730">
        <v>1.7841920475283792</v>
      </c>
      <c r="BV26" s="730">
        <v>6.9954469773992276</v>
      </c>
      <c r="BW26" s="730">
        <v>13.995098920408308</v>
      </c>
      <c r="BX26" s="730">
        <v>16.999958516702875</v>
      </c>
      <c r="BY26" s="736">
        <v>345.20274199999943</v>
      </c>
      <c r="BZ26" s="736">
        <v>393</v>
      </c>
      <c r="CA26" s="1611"/>
      <c r="CB26" s="737">
        <v>10.14933384568279</v>
      </c>
      <c r="CC26" s="730">
        <v>1.2771701523493395</v>
      </c>
      <c r="CD26" s="730">
        <v>7.6451659721545173</v>
      </c>
      <c r="CE26" s="730">
        <v>12.653501719211061</v>
      </c>
      <c r="CF26" s="992">
        <v>12.583783051856233</v>
      </c>
      <c r="CG26" s="736">
        <v>523.63219899999967</v>
      </c>
      <c r="CH26" s="736">
        <v>888</v>
      </c>
      <c r="CI26" s="734"/>
      <c r="CJ26" s="737">
        <v>10.853337649549351</v>
      </c>
      <c r="CK26" s="730">
        <v>1.0671157947423606</v>
      </c>
      <c r="CL26" s="730">
        <v>8.7610244071872732</v>
      </c>
      <c r="CM26" s="730">
        <v>12.945650891911429</v>
      </c>
      <c r="CN26" s="992">
        <v>9.8321440758518115</v>
      </c>
      <c r="CO26" s="736">
        <v>559.02052399999945</v>
      </c>
      <c r="CP26" s="736">
        <v>819</v>
      </c>
      <c r="CQ26" s="992"/>
      <c r="CR26" s="737" t="s">
        <v>413</v>
      </c>
      <c r="CS26" s="730">
        <v>1.9415330191734674</v>
      </c>
      <c r="CT26" s="730">
        <v>8.6462645163693903</v>
      </c>
      <c r="CU26" s="730">
        <v>16.259867936248131</v>
      </c>
      <c r="CV26" s="992">
        <v>15.590802970851634</v>
      </c>
      <c r="CW26" s="736">
        <v>493.07776000000177</v>
      </c>
      <c r="CX26" s="736">
        <v>871</v>
      </c>
      <c r="CY26" s="708"/>
      <c r="CZ26" s="737">
        <v>11.047299977150729</v>
      </c>
      <c r="DA26" s="730">
        <v>1.2561456366158215</v>
      </c>
      <c r="DB26" s="730">
        <v>8.5843027452026259</v>
      </c>
      <c r="DC26" s="730">
        <v>13.510297209098832</v>
      </c>
      <c r="DD26" s="730">
        <v>11.370612178667399</v>
      </c>
      <c r="DE26" s="730">
        <v>457.46753599999988</v>
      </c>
      <c r="DF26" s="736">
        <v>842</v>
      </c>
      <c r="DG26" s="745"/>
      <c r="DH26" s="1877">
        <v>0.5</v>
      </c>
      <c r="DI26" s="1877">
        <v>-1.5</v>
      </c>
      <c r="DJ26" s="1877"/>
      <c r="DK26" s="1886" t="s">
        <v>258</v>
      </c>
      <c r="DL26" s="1877" t="s">
        <v>258</v>
      </c>
      <c r="DM26" s="730"/>
    </row>
    <row r="27" spans="1:117" s="236" customFormat="1" ht="20.25" customHeight="1">
      <c r="A27" s="1772" t="s">
        <v>33</v>
      </c>
      <c r="B27" s="630">
        <v>8.6397058823530042</v>
      </c>
      <c r="C27" s="630">
        <v>1.4670952656736542</v>
      </c>
      <c r="D27" s="630">
        <v>5.7591919623362289</v>
      </c>
      <c r="E27" s="630">
        <v>11.520219802369777</v>
      </c>
      <c r="F27" s="630">
        <v>16.980847330350262</v>
      </c>
      <c r="G27" s="630">
        <v>34.114239999999775</v>
      </c>
      <c r="H27" s="632">
        <v>544</v>
      </c>
      <c r="I27" s="903"/>
      <c r="J27" s="634">
        <v>4.2567099525547905</v>
      </c>
      <c r="K27" s="630">
        <v>0.78293274160150073</v>
      </c>
      <c r="L27" s="630">
        <v>2.7207665294946799</v>
      </c>
      <c r="M27" s="630">
        <v>5.7926533756149006</v>
      </c>
      <c r="N27" s="630">
        <v>18.392907910758648</v>
      </c>
      <c r="O27" s="630">
        <v>57.092355999999732</v>
      </c>
      <c r="P27" s="632">
        <v>722</v>
      </c>
      <c r="Q27" s="632"/>
      <c r="R27" s="630">
        <v>6.5287075338954903</v>
      </c>
      <c r="S27" s="630"/>
      <c r="T27" s="630">
        <v>4.2885473175594067</v>
      </c>
      <c r="U27" s="630">
        <v>8.7688677502315731</v>
      </c>
      <c r="V27" s="630">
        <v>17.48700511758398</v>
      </c>
      <c r="W27" s="630"/>
      <c r="X27" s="632">
        <v>515</v>
      </c>
      <c r="Y27" s="630"/>
      <c r="Z27" s="630">
        <v>4.8607703035583185</v>
      </c>
      <c r="AA27" s="630">
        <v>1.3748039080252714</v>
      </c>
      <c r="AB27" s="630">
        <v>2.1631640985972123</v>
      </c>
      <c r="AC27" s="630">
        <v>7.5583765085194248</v>
      </c>
      <c r="AD27" s="630">
        <v>28.283663332514369</v>
      </c>
      <c r="AE27" s="630">
        <v>38.731536000000013</v>
      </c>
      <c r="AF27" s="632">
        <v>378</v>
      </c>
      <c r="AG27" s="634">
        <v>5.7733773713823044</v>
      </c>
      <c r="AH27" s="630">
        <v>0.89015655514575831</v>
      </c>
      <c r="AI27" s="630">
        <v>4.0274140304860024</v>
      </c>
      <c r="AJ27" s="630">
        <v>7.5193407122786065</v>
      </c>
      <c r="AK27" s="630">
        <v>15.418298473924812</v>
      </c>
      <c r="AL27" s="630">
        <v>85.527858000000165</v>
      </c>
      <c r="AM27" s="803">
        <v>893</v>
      </c>
      <c r="AN27" s="632"/>
      <c r="AO27" s="630">
        <v>6.5287075338954903</v>
      </c>
      <c r="AP27" s="630"/>
      <c r="AQ27" s="630">
        <v>4.2885473175594067</v>
      </c>
      <c r="AR27" s="630">
        <v>8.7688677502315731</v>
      </c>
      <c r="AS27" s="630">
        <v>17.48700511758398</v>
      </c>
      <c r="AT27" s="630"/>
      <c r="AU27" s="632">
        <v>515</v>
      </c>
      <c r="AV27" s="630"/>
      <c r="AW27" s="630">
        <v>4.8607703035583185</v>
      </c>
      <c r="AX27" s="630">
        <v>1.3748039080252714</v>
      </c>
      <c r="AY27" s="630">
        <v>2.1631640985972123</v>
      </c>
      <c r="AZ27" s="630">
        <v>7.5583765085194248</v>
      </c>
      <c r="BA27" s="630">
        <v>28.283663332514369</v>
      </c>
      <c r="BB27" s="630">
        <v>38.731536000000013</v>
      </c>
      <c r="BC27" s="632">
        <v>378</v>
      </c>
      <c r="BD27" s="666">
        <v>7.561389211687775</v>
      </c>
      <c r="BE27" s="630">
        <v>1.5494396072510426</v>
      </c>
      <c r="BF27" s="630">
        <v>4.5211107602437215</v>
      </c>
      <c r="BG27" s="630">
        <v>10.601667663131828</v>
      </c>
      <c r="BH27" s="630">
        <v>20.491467425801151</v>
      </c>
      <c r="BI27" s="630">
        <v>53.626441999999997</v>
      </c>
      <c r="BJ27" s="632">
        <v>464</v>
      </c>
      <c r="BK27" s="632"/>
      <c r="BL27" s="666">
        <v>5.58</v>
      </c>
      <c r="BM27" s="804">
        <v>1.2569999999999999</v>
      </c>
      <c r="BN27" s="804">
        <v>3.11</v>
      </c>
      <c r="BO27" s="804">
        <v>8.0500000000000007</v>
      </c>
      <c r="BP27" s="804">
        <v>22.5</v>
      </c>
      <c r="BQ27" s="635">
        <v>53.045000000000002</v>
      </c>
      <c r="BR27" s="967">
        <v>419</v>
      </c>
      <c r="BS27" s="632"/>
      <c r="BT27" s="737" t="s">
        <v>345</v>
      </c>
      <c r="BU27" s="730">
        <v>1.1374725670838706</v>
      </c>
      <c r="BV27" s="730">
        <v>2.1807539457601886</v>
      </c>
      <c r="BW27" s="730">
        <v>6.6432287535241201</v>
      </c>
      <c r="BX27" s="730">
        <v>25.781387064055057</v>
      </c>
      <c r="BY27" s="736">
        <v>48.372103000000145</v>
      </c>
      <c r="BZ27" s="736">
        <v>361</v>
      </c>
      <c r="CA27" s="1611"/>
      <c r="CB27" s="737">
        <v>5.5168891382978194</v>
      </c>
      <c r="CC27" s="730">
        <v>0.79158014576803559</v>
      </c>
      <c r="CD27" s="730">
        <v>3.9648253301131269</v>
      </c>
      <c r="CE27" s="730">
        <v>7.0689529464825123</v>
      </c>
      <c r="CF27" s="992">
        <v>14.34830619076514</v>
      </c>
      <c r="CG27" s="736">
        <v>72.589404999999743</v>
      </c>
      <c r="CH27" s="736">
        <v>855</v>
      </c>
      <c r="CI27" s="734"/>
      <c r="CJ27" s="737" t="s">
        <v>361</v>
      </c>
      <c r="CK27" s="730">
        <v>1.0902522142144928</v>
      </c>
      <c r="CL27" s="730">
        <v>3.3804327980259772</v>
      </c>
      <c r="CM27" s="730">
        <v>7.6557872751215212</v>
      </c>
      <c r="CN27" s="992">
        <v>19.757710647093976</v>
      </c>
      <c r="CO27" s="736">
        <v>72.285166000000075</v>
      </c>
      <c r="CP27" s="736">
        <v>759</v>
      </c>
      <c r="CQ27" s="992"/>
      <c r="CR27" s="737" t="s">
        <v>231</v>
      </c>
      <c r="CS27" s="730">
        <v>0.93312958654057121</v>
      </c>
      <c r="CT27" s="730">
        <v>3.8211283779294094</v>
      </c>
      <c r="CU27" s="730">
        <v>7.4803391876944607</v>
      </c>
      <c r="CV27" s="992">
        <v>16.513423254496772</v>
      </c>
      <c r="CW27" s="736">
        <v>52.661904000000199</v>
      </c>
      <c r="CX27" s="736">
        <v>779</v>
      </c>
      <c r="CY27" s="708"/>
      <c r="CZ27" s="737" t="s">
        <v>348</v>
      </c>
      <c r="DA27" s="730">
        <v>1.1493619521871314</v>
      </c>
      <c r="DB27" s="730">
        <v>4.9156038011286176</v>
      </c>
      <c r="DC27" s="730">
        <v>9.4228444016214468</v>
      </c>
      <c r="DD27" s="730">
        <v>16.031887634349271</v>
      </c>
      <c r="DE27" s="730">
        <v>57.151345000000084</v>
      </c>
      <c r="DF27" s="736">
        <v>744</v>
      </c>
      <c r="DG27" s="745"/>
      <c r="DH27" s="1877">
        <v>2.8</v>
      </c>
      <c r="DI27" s="1877">
        <v>1.5</v>
      </c>
      <c r="DJ27" s="1877"/>
      <c r="DK27" s="1886" t="s">
        <v>86</v>
      </c>
      <c r="DL27" s="1877" t="s">
        <v>258</v>
      </c>
      <c r="DM27" s="730"/>
    </row>
    <row r="28" spans="1:117" s="236" customFormat="1" ht="20.25" customHeight="1">
      <c r="A28" s="1772" t="s">
        <v>34</v>
      </c>
      <c r="B28" s="630">
        <v>4.1666666666666758</v>
      </c>
      <c r="C28" s="630">
        <v>1.1616286980759976</v>
      </c>
      <c r="D28" s="630">
        <v>1.8859097771933584</v>
      </c>
      <c r="E28" s="630">
        <v>6.4474235561399933</v>
      </c>
      <c r="F28" s="630">
        <v>27.879088753823883</v>
      </c>
      <c r="G28" s="630">
        <v>52.093703999999903</v>
      </c>
      <c r="H28" s="632">
        <v>312</v>
      </c>
      <c r="I28" s="903"/>
      <c r="J28" s="634">
        <v>5.1739608626579932</v>
      </c>
      <c r="K28" s="630">
        <v>1.2753369894229638</v>
      </c>
      <c r="L28" s="630">
        <v>2.6720276096398159</v>
      </c>
      <c r="M28" s="630">
        <v>7.6758941156761713</v>
      </c>
      <c r="N28" s="630">
        <v>24.649142567495019</v>
      </c>
      <c r="O28" s="630">
        <v>56.462700000000105</v>
      </c>
      <c r="P28" s="632">
        <v>348</v>
      </c>
      <c r="Q28" s="632"/>
      <c r="R28" s="630">
        <v>5.3698166263498459</v>
      </c>
      <c r="S28" s="630"/>
      <c r="T28" s="630">
        <v>2.7000451611044292</v>
      </c>
      <c r="U28" s="630">
        <v>8.0395880915952631</v>
      </c>
      <c r="V28" s="630">
        <v>25.338342523343915</v>
      </c>
      <c r="W28" s="630"/>
      <c r="X28" s="632">
        <v>301</v>
      </c>
      <c r="Y28" s="630"/>
      <c r="Z28" s="630">
        <v>3.0414908301943022</v>
      </c>
      <c r="AA28" s="630">
        <v>0.96088255757154017</v>
      </c>
      <c r="AB28" s="630">
        <v>1.1560708554525392</v>
      </c>
      <c r="AC28" s="630">
        <v>4.9269108049360657</v>
      </c>
      <c r="AD28" s="630">
        <v>31.592485764954791</v>
      </c>
      <c r="AE28" s="630">
        <v>51.946465999999958</v>
      </c>
      <c r="AF28" s="632">
        <v>280</v>
      </c>
      <c r="AG28" s="634">
        <v>4.288855532792935</v>
      </c>
      <c r="AH28" s="630">
        <v>0.76702065283693155</v>
      </c>
      <c r="AI28" s="630">
        <v>2.7844123718431772</v>
      </c>
      <c r="AJ28" s="630">
        <v>5.7932986937426918</v>
      </c>
      <c r="AK28" s="630">
        <v>17.884040321998022</v>
      </c>
      <c r="AL28" s="630">
        <v>111.88959300000015</v>
      </c>
      <c r="AM28" s="803">
        <v>581</v>
      </c>
      <c r="AN28" s="632"/>
      <c r="AO28" s="630">
        <v>5.3698166263498459</v>
      </c>
      <c r="AP28" s="630"/>
      <c r="AQ28" s="630">
        <v>2.7000451611044292</v>
      </c>
      <c r="AR28" s="630">
        <v>8.0395880915952631</v>
      </c>
      <c r="AS28" s="630">
        <v>25.338342523343915</v>
      </c>
      <c r="AT28" s="630"/>
      <c r="AU28" s="632">
        <v>301</v>
      </c>
      <c r="AV28" s="630"/>
      <c r="AW28" s="630">
        <v>3.0414908301943022</v>
      </c>
      <c r="AX28" s="630">
        <v>0.96088255757154017</v>
      </c>
      <c r="AY28" s="630">
        <v>1.1560708554525392</v>
      </c>
      <c r="AZ28" s="630">
        <v>4.9269108049360657</v>
      </c>
      <c r="BA28" s="630">
        <v>31.592485764954791</v>
      </c>
      <c r="BB28" s="630">
        <v>51.946465999999958</v>
      </c>
      <c r="BC28" s="632">
        <v>280</v>
      </c>
      <c r="BD28" s="666">
        <v>4.8034414125784668</v>
      </c>
      <c r="BE28" s="630">
        <v>1.5411713502190663</v>
      </c>
      <c r="BF28" s="630">
        <v>1.7793867646099921</v>
      </c>
      <c r="BG28" s="630">
        <v>7.8274960605469417</v>
      </c>
      <c r="BH28" s="630">
        <v>32.084732962148735</v>
      </c>
      <c r="BI28" s="630">
        <v>37.821445999999959</v>
      </c>
      <c r="BJ28" s="632">
        <v>212</v>
      </c>
      <c r="BK28" s="632"/>
      <c r="BL28" s="666">
        <v>8.2200000000000006</v>
      </c>
      <c r="BM28" s="804">
        <v>1.7770000000000001</v>
      </c>
      <c r="BN28" s="804">
        <v>4.74</v>
      </c>
      <c r="BO28" s="804">
        <v>11.709999999999999</v>
      </c>
      <c r="BP28" s="804">
        <v>21.6</v>
      </c>
      <c r="BQ28" s="635">
        <v>40.549999999999997</v>
      </c>
      <c r="BR28" s="967">
        <v>219</v>
      </c>
      <c r="BS28" s="632"/>
      <c r="BT28" s="737" t="s">
        <v>202</v>
      </c>
      <c r="BU28" s="730">
        <v>1.7507257991356768</v>
      </c>
      <c r="BV28" s="730">
        <v>3.3818286867323097</v>
      </c>
      <c r="BW28" s="730">
        <v>10.250187537771996</v>
      </c>
      <c r="BX28" s="730">
        <v>25.685500520292077</v>
      </c>
      <c r="BY28" s="736">
        <v>37.568851999999922</v>
      </c>
      <c r="BZ28" s="736">
        <v>214</v>
      </c>
      <c r="CA28" s="1611"/>
      <c r="CB28" s="737" t="s">
        <v>231</v>
      </c>
      <c r="CC28" s="730">
        <v>0.94056777015735415</v>
      </c>
      <c r="CD28" s="730">
        <v>3.8592671330052966</v>
      </c>
      <c r="CE28" s="730">
        <v>7.5476395688495739</v>
      </c>
      <c r="CF28" s="992">
        <v>16.491197740828529</v>
      </c>
      <c r="CG28" s="736">
        <v>58.799990000000065</v>
      </c>
      <c r="CH28" s="736">
        <v>747</v>
      </c>
      <c r="CI28" s="734"/>
      <c r="CJ28" s="737" t="s">
        <v>198</v>
      </c>
      <c r="CK28" s="730">
        <v>0.97542603767701164</v>
      </c>
      <c r="CL28" s="730">
        <v>3.2787504109110284</v>
      </c>
      <c r="CM28" s="730">
        <v>7.1038213650320428</v>
      </c>
      <c r="CN28" s="992">
        <v>18.789680605668853</v>
      </c>
      <c r="CO28" s="736">
        <v>60.977917000000076</v>
      </c>
      <c r="CP28" s="736">
        <v>661</v>
      </c>
      <c r="CQ28" s="992"/>
      <c r="CR28" s="737" t="s">
        <v>282</v>
      </c>
      <c r="CS28" s="730">
        <v>0.72062506303600327</v>
      </c>
      <c r="CT28" s="730">
        <v>2.5069675921069154</v>
      </c>
      <c r="CU28" s="730">
        <v>5.3328548627323391</v>
      </c>
      <c r="CV28" s="992">
        <v>18.383708743077108</v>
      </c>
      <c r="CW28" s="736">
        <v>53.698562999999957</v>
      </c>
      <c r="CX28" s="736">
        <v>641</v>
      </c>
      <c r="CY28" s="708"/>
      <c r="CZ28" s="737" t="s">
        <v>203</v>
      </c>
      <c r="DA28" s="730">
        <v>1.0584722375541418</v>
      </c>
      <c r="DB28" s="730">
        <v>3.3142520491428393</v>
      </c>
      <c r="DC28" s="730">
        <v>7.4650672336198802</v>
      </c>
      <c r="DD28" s="730">
        <v>19.638943977598878</v>
      </c>
      <c r="DE28" s="730">
        <v>55.848739999999843</v>
      </c>
      <c r="DF28" s="736">
        <v>741</v>
      </c>
      <c r="DG28" s="745"/>
      <c r="DH28" s="992">
        <v>-1.4</v>
      </c>
      <c r="DI28" s="992">
        <v>1.5</v>
      </c>
      <c r="DJ28" s="992"/>
      <c r="DK28" s="730" t="s">
        <v>258</v>
      </c>
      <c r="DL28" s="992" t="s">
        <v>258</v>
      </c>
      <c r="DM28" s="730"/>
    </row>
    <row r="29" spans="1:117" s="236" customFormat="1" ht="20.25" customHeight="1">
      <c r="A29" s="1772" t="s">
        <v>35</v>
      </c>
      <c r="B29" s="630">
        <v>12.426035502958594</v>
      </c>
      <c r="C29" s="630">
        <v>1.4528014894656205</v>
      </c>
      <c r="D29" s="630">
        <v>9.5735861689985011</v>
      </c>
      <c r="E29" s="630">
        <v>15.278484836918688</v>
      </c>
      <c r="F29" s="630">
        <v>11.691592939032835</v>
      </c>
      <c r="G29" s="630">
        <v>80.847909999999885</v>
      </c>
      <c r="H29" s="632">
        <v>338</v>
      </c>
      <c r="I29" s="903"/>
      <c r="J29" s="630">
        <v>12.366742569241614</v>
      </c>
      <c r="K29" s="630">
        <v>1.4720883179734994</v>
      </c>
      <c r="L29" s="630">
        <v>9.4788260854705868</v>
      </c>
      <c r="M29" s="630">
        <v>15.254659053012642</v>
      </c>
      <c r="N29" s="630">
        <v>11.903606060619847</v>
      </c>
      <c r="O29" s="630">
        <v>121.45833000000026</v>
      </c>
      <c r="P29" s="632">
        <v>510</v>
      </c>
      <c r="Q29" s="632"/>
      <c r="R29" s="630">
        <v>10.989511557793282</v>
      </c>
      <c r="S29" s="630"/>
      <c r="T29" s="630">
        <v>7.4981758157687928</v>
      </c>
      <c r="U29" s="630">
        <v>14.480847299817773</v>
      </c>
      <c r="V29" s="630">
        <v>16.191116410411251</v>
      </c>
      <c r="W29" s="630"/>
      <c r="X29" s="632">
        <v>469</v>
      </c>
      <c r="Y29" s="630"/>
      <c r="Z29" s="630">
        <v>9.5884089066636644</v>
      </c>
      <c r="AA29" s="630">
        <v>1.5497190109292009</v>
      </c>
      <c r="AB29" s="630">
        <v>6.5475886155476779</v>
      </c>
      <c r="AC29" s="630">
        <v>12.629229197779651</v>
      </c>
      <c r="AD29" s="630">
        <v>16.162420960710087</v>
      </c>
      <c r="AE29" s="630">
        <v>84.698067000000435</v>
      </c>
      <c r="AF29" s="632">
        <v>372</v>
      </c>
      <c r="AG29" s="630">
        <v>10.351265003325935</v>
      </c>
      <c r="AH29" s="630">
        <v>1.2015895172631998</v>
      </c>
      <c r="AI29" s="630">
        <v>7.9944534561668998</v>
      </c>
      <c r="AJ29" s="630">
        <v>12.70807655048497</v>
      </c>
      <c r="AK29" s="630">
        <v>11.608141776653582</v>
      </c>
      <c r="AL29" s="630">
        <v>185.9323569999996</v>
      </c>
      <c r="AM29" s="803">
        <v>841</v>
      </c>
      <c r="AN29" s="632"/>
      <c r="AO29" s="630">
        <v>10.989511557793282</v>
      </c>
      <c r="AP29" s="630"/>
      <c r="AQ29" s="630">
        <v>7.4981758157687928</v>
      </c>
      <c r="AR29" s="630">
        <v>14.480847299817773</v>
      </c>
      <c r="AS29" s="630">
        <v>16.191116410411251</v>
      </c>
      <c r="AT29" s="630"/>
      <c r="AU29" s="632">
        <v>469</v>
      </c>
      <c r="AV29" s="630"/>
      <c r="AW29" s="630">
        <v>9.5884089066636644</v>
      </c>
      <c r="AX29" s="630">
        <v>1.5497190109292009</v>
      </c>
      <c r="AY29" s="630">
        <v>6.5475886155476779</v>
      </c>
      <c r="AZ29" s="630">
        <v>12.629229197779651</v>
      </c>
      <c r="BA29" s="630">
        <v>16.162420960710087</v>
      </c>
      <c r="BB29" s="630">
        <v>84.698067000000435</v>
      </c>
      <c r="BC29" s="632">
        <v>372</v>
      </c>
      <c r="BD29" s="666">
        <v>7.7419486651682305</v>
      </c>
      <c r="BE29" s="630">
        <v>1.4621236837747826</v>
      </c>
      <c r="BF29" s="630">
        <v>4.8729997185144844</v>
      </c>
      <c r="BG29" s="630">
        <v>10.610897611821974</v>
      </c>
      <c r="BH29" s="630">
        <v>18.885732094207981</v>
      </c>
      <c r="BI29" s="630">
        <v>84.234696999999954</v>
      </c>
      <c r="BJ29" s="632">
        <v>380</v>
      </c>
      <c r="BK29" s="632"/>
      <c r="BL29" s="666">
        <v>8.0299999999999994</v>
      </c>
      <c r="BM29" s="804">
        <v>1.59</v>
      </c>
      <c r="BN29" s="804">
        <v>4.91</v>
      </c>
      <c r="BO29" s="804">
        <v>11.15</v>
      </c>
      <c r="BP29" s="804">
        <v>19.8</v>
      </c>
      <c r="BQ29" s="635">
        <v>96.308999999999997</v>
      </c>
      <c r="BR29" s="967">
        <v>416</v>
      </c>
      <c r="BS29" s="632"/>
      <c r="BT29" s="737" t="s">
        <v>211</v>
      </c>
      <c r="BU29" s="730">
        <v>1.9201394340223565</v>
      </c>
      <c r="BV29" s="730">
        <v>6.9497132249935341</v>
      </c>
      <c r="BW29" s="730">
        <v>14.482707074406578</v>
      </c>
      <c r="BX29" s="730">
        <v>17.918083046142023</v>
      </c>
      <c r="BY29" s="736">
        <v>75.400592999999716</v>
      </c>
      <c r="BZ29" s="736">
        <v>362</v>
      </c>
      <c r="CA29" s="1611"/>
      <c r="CB29" s="737">
        <v>9.7569924296468979</v>
      </c>
      <c r="CC29" s="730">
        <v>1.1416312844367635</v>
      </c>
      <c r="CD29" s="730">
        <v>7.5185777746829023</v>
      </c>
      <c r="CE29" s="730">
        <v>11.995407084610893</v>
      </c>
      <c r="CF29" s="992">
        <v>11.700647434837446</v>
      </c>
      <c r="CG29" s="736">
        <v>118.59486500000047</v>
      </c>
      <c r="CH29" s="736">
        <v>813</v>
      </c>
      <c r="CI29" s="734"/>
      <c r="CJ29" s="737">
        <v>9.6319050657272136</v>
      </c>
      <c r="CK29" s="730">
        <v>1.2948084673209388</v>
      </c>
      <c r="CL29" s="730">
        <v>7.0931506813895426</v>
      </c>
      <c r="CM29" s="730">
        <v>12.170659450064885</v>
      </c>
      <c r="CN29" s="992">
        <v>13.442911433255286</v>
      </c>
      <c r="CO29" s="736">
        <v>109.47026499999993</v>
      </c>
      <c r="CP29" s="736">
        <v>692</v>
      </c>
      <c r="CQ29" s="992"/>
      <c r="CR29" s="737" t="s">
        <v>224</v>
      </c>
      <c r="CS29" s="730">
        <v>1.2602874270558042</v>
      </c>
      <c r="CT29" s="730">
        <v>5.8934773367830404</v>
      </c>
      <c r="CU29" s="730">
        <v>10.835617681502541</v>
      </c>
      <c r="CV29" s="992">
        <v>15.067012599046858</v>
      </c>
      <c r="CW29" s="736">
        <v>91.513175000000231</v>
      </c>
      <c r="CX29" s="736">
        <v>704</v>
      </c>
      <c r="CY29" s="708"/>
      <c r="CZ29" s="737">
        <v>11.313044823709252</v>
      </c>
      <c r="DA29" s="730">
        <v>1.3064869925225564</v>
      </c>
      <c r="DB29" s="730">
        <v>8.7513403904330875</v>
      </c>
      <c r="DC29" s="730">
        <v>13.874749256985414</v>
      </c>
      <c r="DD29" s="730">
        <v>11.548500097732253</v>
      </c>
      <c r="DE29" s="730">
        <v>80.012119999999697</v>
      </c>
      <c r="DF29" s="736">
        <v>723</v>
      </c>
      <c r="DG29" s="745"/>
      <c r="DH29" s="992">
        <v>0.6</v>
      </c>
      <c r="DI29" s="992">
        <v>2.9</v>
      </c>
      <c r="DJ29" s="992"/>
      <c r="DK29" s="730" t="s">
        <v>258</v>
      </c>
      <c r="DL29" s="992" t="s">
        <v>258</v>
      </c>
      <c r="DM29" s="730"/>
    </row>
    <row r="30" spans="1:117" s="236" customFormat="1" ht="20.25" customHeight="1">
      <c r="A30" s="1772" t="s">
        <v>36</v>
      </c>
      <c r="B30" s="630">
        <v>5.1351351351351369</v>
      </c>
      <c r="C30" s="630">
        <v>0.96639938338764342</v>
      </c>
      <c r="D30" s="630">
        <v>3.2376940205218232</v>
      </c>
      <c r="E30" s="630">
        <v>7.0325762497484501</v>
      </c>
      <c r="F30" s="630">
        <v>18.819356413338312</v>
      </c>
      <c r="G30" s="630">
        <v>601.46681999999953</v>
      </c>
      <c r="H30" s="632">
        <v>370</v>
      </c>
      <c r="I30" s="903"/>
      <c r="J30" s="634">
        <v>8.3539301193425732</v>
      </c>
      <c r="K30" s="630">
        <v>1.3503058472517675</v>
      </c>
      <c r="L30" s="630">
        <v>5.7049243044068261</v>
      </c>
      <c r="M30" s="630">
        <v>11.00293593427832</v>
      </c>
      <c r="N30" s="630">
        <v>16.163719685962995</v>
      </c>
      <c r="O30" s="630">
        <v>632.5323440000052</v>
      </c>
      <c r="P30" s="632">
        <v>419</v>
      </c>
      <c r="Q30" s="632"/>
      <c r="R30" s="630">
        <v>8.3711195426677421</v>
      </c>
      <c r="S30" s="630"/>
      <c r="T30" s="630">
        <v>4.4384109823520586</v>
      </c>
      <c r="U30" s="630">
        <v>12.303828102983424</v>
      </c>
      <c r="V30" s="630">
        <v>23.942626493852917</v>
      </c>
      <c r="W30" s="630"/>
      <c r="X30" s="632">
        <v>409</v>
      </c>
      <c r="Y30" s="630"/>
      <c r="Z30" s="630">
        <v>9.63950100372913</v>
      </c>
      <c r="AA30" s="630">
        <v>1.4378123055357459</v>
      </c>
      <c r="AB30" s="630">
        <v>6.818261280491912</v>
      </c>
      <c r="AC30" s="630">
        <v>12.460740726966348</v>
      </c>
      <c r="AD30" s="630">
        <v>14.915837500089632</v>
      </c>
      <c r="AE30" s="630">
        <v>477.7553939999994</v>
      </c>
      <c r="AF30" s="632">
        <v>387</v>
      </c>
      <c r="AG30" s="634">
        <v>8.9746871685884084</v>
      </c>
      <c r="AH30" s="630">
        <v>1.4364585571726551</v>
      </c>
      <c r="AI30" s="630">
        <v>6.1572007758385645</v>
      </c>
      <c r="AJ30" s="630">
        <v>11.792173561338254</v>
      </c>
      <c r="AK30" s="630">
        <v>16.00566716353401</v>
      </c>
      <c r="AL30" s="630">
        <v>1003.9903709999982</v>
      </c>
      <c r="AM30" s="803">
        <v>796</v>
      </c>
      <c r="AN30" s="632"/>
      <c r="AO30" s="630">
        <v>8.3711195426677421</v>
      </c>
      <c r="AP30" s="630"/>
      <c r="AQ30" s="630">
        <v>4.4384109823520586</v>
      </c>
      <c r="AR30" s="630">
        <v>12.303828102983424</v>
      </c>
      <c r="AS30" s="630">
        <v>23.942626493852917</v>
      </c>
      <c r="AT30" s="630"/>
      <c r="AU30" s="632">
        <v>409</v>
      </c>
      <c r="AV30" s="630"/>
      <c r="AW30" s="630">
        <v>9.63950100372913</v>
      </c>
      <c r="AX30" s="630">
        <v>1.4378123055357459</v>
      </c>
      <c r="AY30" s="630">
        <v>6.818261280491912</v>
      </c>
      <c r="AZ30" s="630">
        <v>12.460740726966348</v>
      </c>
      <c r="BA30" s="630">
        <v>14.915837500089632</v>
      </c>
      <c r="BB30" s="630">
        <v>477.7553939999994</v>
      </c>
      <c r="BC30" s="632">
        <v>387</v>
      </c>
      <c r="BD30" s="666">
        <v>9.8407938819159302</v>
      </c>
      <c r="BE30" s="630">
        <v>1.9443472795629995</v>
      </c>
      <c r="BF30" s="630">
        <v>6.0256357379551195</v>
      </c>
      <c r="BG30" s="630">
        <v>13.655952025876738</v>
      </c>
      <c r="BH30" s="630">
        <v>19.758032765385487</v>
      </c>
      <c r="BI30" s="630">
        <v>452.48361600000032</v>
      </c>
      <c r="BJ30" s="632">
        <v>383</v>
      </c>
      <c r="BK30" s="632"/>
      <c r="BL30" s="805">
        <v>7.01</v>
      </c>
      <c r="BM30" s="804">
        <v>1.04</v>
      </c>
      <c r="BN30" s="804">
        <v>4.97</v>
      </c>
      <c r="BO30" s="804">
        <v>9.0499999999999989</v>
      </c>
      <c r="BP30" s="804">
        <v>14.799999999999999</v>
      </c>
      <c r="BQ30" s="635">
        <v>516.73400000000004</v>
      </c>
      <c r="BR30" s="967">
        <v>419</v>
      </c>
      <c r="BS30" s="632"/>
      <c r="BT30" s="737" t="s">
        <v>311</v>
      </c>
      <c r="BU30" s="730">
        <v>1.4766776051398791</v>
      </c>
      <c r="BV30" s="730">
        <v>6.8301249711380585</v>
      </c>
      <c r="BW30" s="730">
        <v>12.62335181705636</v>
      </c>
      <c r="BX30" s="730">
        <v>15.18163175886399</v>
      </c>
      <c r="BY30" s="736">
        <v>595.75376300000107</v>
      </c>
      <c r="BZ30" s="736">
        <v>401</v>
      </c>
      <c r="CA30" s="1611"/>
      <c r="CB30" s="737">
        <v>10.390744252052007</v>
      </c>
      <c r="CC30" s="730">
        <v>1.080201211262551</v>
      </c>
      <c r="CD30" s="730">
        <v>8.2727765206466195</v>
      </c>
      <c r="CE30" s="730">
        <v>12.508711983457395</v>
      </c>
      <c r="CF30" s="992">
        <v>10.395802120230496</v>
      </c>
      <c r="CG30" s="736">
        <v>761.50353699999846</v>
      </c>
      <c r="CH30" s="736">
        <v>899</v>
      </c>
      <c r="CI30" s="734"/>
      <c r="CJ30" s="737">
        <v>8.0719890617671322</v>
      </c>
      <c r="CK30" s="730">
        <v>0.97164682478398623</v>
      </c>
      <c r="CL30" s="730">
        <v>6.1668635557901208</v>
      </c>
      <c r="CM30" s="730">
        <v>9.9771145677441435</v>
      </c>
      <c r="CN30" s="992">
        <v>12.037266370765769</v>
      </c>
      <c r="CO30" s="736">
        <v>818.35449099999903</v>
      </c>
      <c r="CP30" s="736">
        <v>821</v>
      </c>
      <c r="CQ30" s="992"/>
      <c r="CR30" s="737">
        <v>9.9651787597699446</v>
      </c>
      <c r="CS30" s="730">
        <v>1.1750819061997568</v>
      </c>
      <c r="CT30" s="730">
        <v>7.6611727162650096</v>
      </c>
      <c r="CU30" s="730">
        <v>12.269184803274879</v>
      </c>
      <c r="CV30" s="992">
        <v>11.791879850099997</v>
      </c>
      <c r="CW30" s="736">
        <v>764.78723399999978</v>
      </c>
      <c r="CX30" s="736">
        <v>850</v>
      </c>
      <c r="CY30" s="708"/>
      <c r="CZ30" s="737">
        <v>7.0084700890675391</v>
      </c>
      <c r="DA30" s="730">
        <v>1.0293563446224376</v>
      </c>
      <c r="DB30" s="730">
        <v>4.9901517081482449</v>
      </c>
      <c r="DC30" s="730">
        <v>9.0267884699868333</v>
      </c>
      <c r="DD30" s="730">
        <v>14.687318794841161</v>
      </c>
      <c r="DE30" s="730">
        <v>729.67190199999709</v>
      </c>
      <c r="DF30" s="736">
        <v>859</v>
      </c>
      <c r="DG30" s="745"/>
      <c r="DH30" s="702">
        <v>-2.7</v>
      </c>
      <c r="DI30" s="702">
        <v>-3</v>
      </c>
      <c r="DJ30" s="702"/>
      <c r="DK30" s="702" t="s">
        <v>258</v>
      </c>
      <c r="DL30" s="702" t="s">
        <v>86</v>
      </c>
      <c r="DM30" s="702"/>
    </row>
    <row r="31" spans="1:117" s="236" customFormat="1" ht="20.25" customHeight="1">
      <c r="A31" s="1772" t="s">
        <v>37</v>
      </c>
      <c r="B31" s="630">
        <v>8.2901554404144573</v>
      </c>
      <c r="C31" s="630">
        <v>1.7473664377257232</v>
      </c>
      <c r="D31" s="630">
        <v>4.8593534570627535</v>
      </c>
      <c r="E31" s="630">
        <v>11.720957423766162</v>
      </c>
      <c r="F31" s="630">
        <v>21.077607655066664</v>
      </c>
      <c r="G31" s="630">
        <v>362.05371800000216</v>
      </c>
      <c r="H31" s="632">
        <v>386</v>
      </c>
      <c r="I31" s="903"/>
      <c r="J31" s="634">
        <v>7.7279395426753261</v>
      </c>
      <c r="K31" s="630">
        <v>1.3379280330571963</v>
      </c>
      <c r="L31" s="630">
        <v>5.1032163018277732</v>
      </c>
      <c r="M31" s="630">
        <v>10.352662783522879</v>
      </c>
      <c r="N31" s="630">
        <v>17.312868788230983</v>
      </c>
      <c r="O31" s="630">
        <v>548.04727399999751</v>
      </c>
      <c r="P31" s="632">
        <v>373</v>
      </c>
      <c r="Q31" s="632"/>
      <c r="R31" s="630">
        <v>3.3962019515147164</v>
      </c>
      <c r="S31" s="630"/>
      <c r="T31" s="630">
        <v>1.0098478805258044</v>
      </c>
      <c r="U31" s="630">
        <v>5.7825560225036279</v>
      </c>
      <c r="V31" s="630">
        <v>35.810051491937351</v>
      </c>
      <c r="W31" s="630"/>
      <c r="X31" s="632">
        <v>348</v>
      </c>
      <c r="Y31" s="630"/>
      <c r="Z31" s="630">
        <v>5.141767092506953</v>
      </c>
      <c r="AA31" s="630">
        <v>1.580908848781492</v>
      </c>
      <c r="AB31" s="630">
        <v>2.0397468734369326</v>
      </c>
      <c r="AC31" s="630">
        <v>8.2437873115769715</v>
      </c>
      <c r="AD31" s="630">
        <v>30.746411113901583</v>
      </c>
      <c r="AE31" s="630">
        <v>307.08148999999946</v>
      </c>
      <c r="AF31" s="632">
        <v>267</v>
      </c>
      <c r="AG31" s="634">
        <v>4.134942095252538</v>
      </c>
      <c r="AH31" s="630">
        <v>0.98427417727603872</v>
      </c>
      <c r="AI31" s="630">
        <v>2.204375364062837</v>
      </c>
      <c r="AJ31" s="630">
        <v>6.0655088264422394</v>
      </c>
      <c r="AK31" s="630">
        <v>23.803820092332515</v>
      </c>
      <c r="AL31" s="630">
        <v>725.60121299999912</v>
      </c>
      <c r="AM31" s="803">
        <v>615</v>
      </c>
      <c r="AN31" s="632"/>
      <c r="AO31" s="630">
        <v>3.3962019515147164</v>
      </c>
      <c r="AP31" s="630"/>
      <c r="AQ31" s="630">
        <v>1.0098478805258044</v>
      </c>
      <c r="AR31" s="630">
        <v>5.7825560225036279</v>
      </c>
      <c r="AS31" s="630">
        <v>35.810051491937351</v>
      </c>
      <c r="AT31" s="630"/>
      <c r="AU31" s="632">
        <v>348</v>
      </c>
      <c r="AV31" s="630"/>
      <c r="AW31" s="630">
        <v>5.141767092506953</v>
      </c>
      <c r="AX31" s="630">
        <v>1.580908848781492</v>
      </c>
      <c r="AY31" s="630">
        <v>2.0397468734369326</v>
      </c>
      <c r="AZ31" s="630">
        <v>8.2437873115769715</v>
      </c>
      <c r="BA31" s="630">
        <v>30.746411113901583</v>
      </c>
      <c r="BB31" s="630">
        <v>307.08148999999946</v>
      </c>
      <c r="BC31" s="632">
        <v>267</v>
      </c>
      <c r="BD31" s="666">
        <v>6.7183347998153824</v>
      </c>
      <c r="BE31" s="630">
        <v>1.1553494549574173</v>
      </c>
      <c r="BF31" s="630">
        <v>4.4513319199635104</v>
      </c>
      <c r="BG31" s="630">
        <v>8.9853376796672553</v>
      </c>
      <c r="BH31" s="630">
        <v>17.196961589189719</v>
      </c>
      <c r="BI31" s="630">
        <v>309.30825299999987</v>
      </c>
      <c r="BJ31" s="632">
        <v>286</v>
      </c>
      <c r="BK31" s="632"/>
      <c r="BL31" s="666">
        <v>7.55</v>
      </c>
      <c r="BM31" s="804">
        <v>1.7789999999999999</v>
      </c>
      <c r="BN31" s="804">
        <v>4.0599999999999996</v>
      </c>
      <c r="BO31" s="804">
        <v>11.04</v>
      </c>
      <c r="BP31" s="804">
        <v>23.599999999999998</v>
      </c>
      <c r="BQ31" s="635">
        <v>278.51900000000001</v>
      </c>
      <c r="BR31" s="967">
        <v>276</v>
      </c>
      <c r="BS31" s="632"/>
      <c r="BT31" s="737" t="s">
        <v>223</v>
      </c>
      <c r="BU31" s="730">
        <v>1.5435379387004158</v>
      </c>
      <c r="BV31" s="730">
        <v>5.244083518416371</v>
      </c>
      <c r="BW31" s="730">
        <v>11.299613441161835</v>
      </c>
      <c r="BX31" s="730">
        <v>18.660133130723999</v>
      </c>
      <c r="BY31" s="736">
        <v>308.85194599999926</v>
      </c>
      <c r="BZ31" s="736">
        <v>341</v>
      </c>
      <c r="CA31" s="1611"/>
      <c r="CB31" s="737" t="s">
        <v>153</v>
      </c>
      <c r="CC31" s="730">
        <v>0.94372806754124861</v>
      </c>
      <c r="CD31" s="730">
        <v>4.0041968183746626</v>
      </c>
      <c r="CE31" s="730">
        <v>7.7049621451191621</v>
      </c>
      <c r="CF31" s="992">
        <v>16.119485105353036</v>
      </c>
      <c r="CG31" s="736">
        <v>383.78493400000127</v>
      </c>
      <c r="CH31" s="736">
        <v>616</v>
      </c>
      <c r="CI31" s="734"/>
      <c r="CJ31" s="737" t="s">
        <v>339</v>
      </c>
      <c r="CK31" s="730">
        <v>1.310790220766066</v>
      </c>
      <c r="CL31" s="730">
        <v>5.6153225180686928</v>
      </c>
      <c r="CM31" s="730">
        <v>10.7555027129082</v>
      </c>
      <c r="CN31" s="992">
        <v>16.013734216474163</v>
      </c>
      <c r="CO31" s="736">
        <v>400.51928399999997</v>
      </c>
      <c r="CP31" s="736">
        <v>480</v>
      </c>
      <c r="CQ31" s="992"/>
      <c r="CR31" s="737" t="s">
        <v>203</v>
      </c>
      <c r="CS31" s="730">
        <v>1.060984617920917</v>
      </c>
      <c r="CT31" s="730">
        <v>3.3042324078364631</v>
      </c>
      <c r="CU31" s="730">
        <v>7.4648189318196074</v>
      </c>
      <c r="CV31" s="992">
        <v>19.704328347176432</v>
      </c>
      <c r="CW31" s="736">
        <v>349.90372699999989</v>
      </c>
      <c r="CX31" s="736">
        <v>543</v>
      </c>
      <c r="CY31" s="708"/>
      <c r="CZ31" s="737" t="s">
        <v>220</v>
      </c>
      <c r="DA31" s="730">
        <v>1.219418284246099</v>
      </c>
      <c r="DB31" s="730">
        <v>4.3070763572878406</v>
      </c>
      <c r="DC31" s="730">
        <v>9.0890439431110295</v>
      </c>
      <c r="DD31" s="730">
        <v>18.205543947075345</v>
      </c>
      <c r="DE31" s="730">
        <v>291.86290599999944</v>
      </c>
      <c r="DF31" s="736">
        <v>586</v>
      </c>
      <c r="DG31" s="745"/>
      <c r="DH31" s="992">
        <v>-1.6</v>
      </c>
      <c r="DI31" s="992">
        <v>1.3</v>
      </c>
      <c r="DJ31" s="992"/>
      <c r="DK31" s="730" t="s">
        <v>258</v>
      </c>
      <c r="DL31" s="992" t="s">
        <v>258</v>
      </c>
      <c r="DM31" s="730"/>
    </row>
    <row r="32" spans="1:117" s="236" customFormat="1" ht="20.25" customHeight="1">
      <c r="A32" s="1772" t="s">
        <v>38</v>
      </c>
      <c r="B32" s="630">
        <v>10.650887573964519</v>
      </c>
      <c r="C32" s="630">
        <v>1.5952855627599842</v>
      </c>
      <c r="D32" s="630">
        <v>7.5186831578989377</v>
      </c>
      <c r="E32" s="630">
        <v>13.783091990030103</v>
      </c>
      <c r="F32" s="630">
        <v>14.977958894802043</v>
      </c>
      <c r="G32" s="630">
        <v>238.61988799999943</v>
      </c>
      <c r="H32" s="632">
        <v>338</v>
      </c>
      <c r="I32" s="903"/>
      <c r="J32" s="634">
        <v>7.3237417089788925</v>
      </c>
      <c r="K32" s="630">
        <v>1.3960124835507792</v>
      </c>
      <c r="L32" s="630">
        <v>4.5850694339714071</v>
      </c>
      <c r="M32" s="630">
        <v>10.062413983986378</v>
      </c>
      <c r="N32" s="630">
        <v>19.061465286784632</v>
      </c>
      <c r="O32" s="630">
        <v>310.00101999999993</v>
      </c>
      <c r="P32" s="632">
        <v>547</v>
      </c>
      <c r="Q32" s="632"/>
      <c r="R32" s="630">
        <v>7.9054770330040576</v>
      </c>
      <c r="S32" s="630"/>
      <c r="T32" s="630">
        <v>4.8545376011936039</v>
      </c>
      <c r="U32" s="630">
        <v>10.956416464814511</v>
      </c>
      <c r="V32" s="630">
        <v>19.668401972698391</v>
      </c>
      <c r="W32" s="630"/>
      <c r="X32" s="632">
        <v>353</v>
      </c>
      <c r="Y32" s="630"/>
      <c r="Z32" s="630">
        <v>6.5111152395050356</v>
      </c>
      <c r="AA32" s="630">
        <v>1.4184939503900242</v>
      </c>
      <c r="AB32" s="630">
        <v>3.7277815146480493</v>
      </c>
      <c r="AC32" s="630">
        <v>9.2944489643620223</v>
      </c>
      <c r="AD32" s="630">
        <v>21.785729452053985</v>
      </c>
      <c r="AE32" s="630">
        <v>267.47016999999965</v>
      </c>
      <c r="AF32" s="632">
        <v>368</v>
      </c>
      <c r="AG32" s="630">
        <v>7.1906951424539356</v>
      </c>
      <c r="AH32" s="630">
        <v>1.0166618690345817</v>
      </c>
      <c r="AI32" s="630">
        <v>5.1966028188504305</v>
      </c>
      <c r="AJ32" s="630">
        <v>9.1847874660574416</v>
      </c>
      <c r="AK32" s="630">
        <v>14.13857560213059</v>
      </c>
      <c r="AL32" s="630">
        <v>521.76781600000015</v>
      </c>
      <c r="AM32" s="803">
        <v>721</v>
      </c>
      <c r="AN32" s="632"/>
      <c r="AO32" s="630">
        <v>7.9054770330040576</v>
      </c>
      <c r="AP32" s="630"/>
      <c r="AQ32" s="630">
        <v>4.8545376011936039</v>
      </c>
      <c r="AR32" s="630">
        <v>10.956416464814511</v>
      </c>
      <c r="AS32" s="630">
        <v>19.668401972698391</v>
      </c>
      <c r="AT32" s="630"/>
      <c r="AU32" s="632">
        <v>353</v>
      </c>
      <c r="AV32" s="630"/>
      <c r="AW32" s="630">
        <v>6.5111152395050356</v>
      </c>
      <c r="AX32" s="630">
        <v>1.4184939503900242</v>
      </c>
      <c r="AY32" s="630">
        <v>3.7277815146480493</v>
      </c>
      <c r="AZ32" s="630">
        <v>9.2944489643620223</v>
      </c>
      <c r="BA32" s="630">
        <v>21.785729452053985</v>
      </c>
      <c r="BB32" s="630">
        <v>267.47016999999965</v>
      </c>
      <c r="BC32" s="632">
        <v>368</v>
      </c>
      <c r="BD32" s="666">
        <v>4.9926347057888476</v>
      </c>
      <c r="BE32" s="630">
        <v>1.3281041747132811</v>
      </c>
      <c r="BF32" s="630">
        <v>2.3866560766395635</v>
      </c>
      <c r="BG32" s="630">
        <v>7.5986133349381308</v>
      </c>
      <c r="BH32" s="630">
        <v>26.601268728380511</v>
      </c>
      <c r="BI32" s="630">
        <v>223.52807000000016</v>
      </c>
      <c r="BJ32" s="632">
        <v>331</v>
      </c>
      <c r="BK32" s="632"/>
      <c r="BL32" s="666">
        <v>10.08</v>
      </c>
      <c r="BM32" s="804">
        <v>1.6729999999999998</v>
      </c>
      <c r="BN32" s="804">
        <v>6.8000000000000007</v>
      </c>
      <c r="BO32" s="804">
        <v>13.36</v>
      </c>
      <c r="BP32" s="804">
        <v>16.600000000000001</v>
      </c>
      <c r="BQ32" s="635">
        <v>300.04000000000002</v>
      </c>
      <c r="BR32" s="967">
        <v>419</v>
      </c>
      <c r="BS32" s="632"/>
      <c r="BT32" s="737" t="s">
        <v>216</v>
      </c>
      <c r="BU32" s="730">
        <v>1.2025126739738392</v>
      </c>
      <c r="BV32" s="730">
        <v>4.0392089781675971</v>
      </c>
      <c r="BW32" s="730">
        <v>8.7568458416062818</v>
      </c>
      <c r="BX32" s="730">
        <v>18.795053489698777</v>
      </c>
      <c r="BY32" s="736">
        <v>279.62545100000051</v>
      </c>
      <c r="BZ32" s="736">
        <v>380</v>
      </c>
      <c r="CA32" s="1611"/>
      <c r="CB32" s="737">
        <v>7.306575435913115</v>
      </c>
      <c r="CC32" s="730">
        <v>1.0344145924172992</v>
      </c>
      <c r="CD32" s="730">
        <v>5.2783822578347461</v>
      </c>
      <c r="CE32" s="730">
        <v>9.3347686139914838</v>
      </c>
      <c r="CF32" s="992">
        <v>14.157310787937231</v>
      </c>
      <c r="CG32" s="736">
        <v>365.928652</v>
      </c>
      <c r="CH32" s="736">
        <v>913</v>
      </c>
      <c r="CI32" s="734"/>
      <c r="CJ32" s="737" t="s">
        <v>199</v>
      </c>
      <c r="CK32" s="730">
        <v>1.0358960131665853</v>
      </c>
      <c r="CL32" s="730">
        <v>4.5300616586151881</v>
      </c>
      <c r="CM32" s="730">
        <v>8.5922617623664745</v>
      </c>
      <c r="CN32" s="992">
        <v>15.788301811099414</v>
      </c>
      <c r="CO32" s="736">
        <v>382.24656100000027</v>
      </c>
      <c r="CP32" s="736">
        <v>807</v>
      </c>
      <c r="CQ32" s="992"/>
      <c r="CR32" s="737">
        <v>5.8368860298191798</v>
      </c>
      <c r="CS32" s="730">
        <v>0.75274517482227377</v>
      </c>
      <c r="CT32" s="730">
        <v>4.3609638640030459</v>
      </c>
      <c r="CU32" s="730">
        <v>7.3128081956353146</v>
      </c>
      <c r="CV32" s="992">
        <v>12.896348686211933</v>
      </c>
      <c r="CW32" s="736">
        <v>329.55226300000061</v>
      </c>
      <c r="CX32" s="736">
        <v>896</v>
      </c>
      <c r="CY32" s="708"/>
      <c r="CZ32" s="737" t="s">
        <v>216</v>
      </c>
      <c r="DA32" s="730">
        <v>1.0498380015239415</v>
      </c>
      <c r="DB32" s="730">
        <v>4.3073884082197802</v>
      </c>
      <c r="DC32" s="730">
        <v>8.4243443031009697</v>
      </c>
      <c r="DD32" s="730">
        <v>16.491675176159653</v>
      </c>
      <c r="DE32" s="730">
        <v>352.60338100000052</v>
      </c>
      <c r="DF32" s="736">
        <v>852</v>
      </c>
      <c r="DG32" s="745"/>
      <c r="DH32" s="992">
        <v>0</v>
      </c>
      <c r="DI32" s="992">
        <v>0.6</v>
      </c>
      <c r="DJ32" s="992"/>
      <c r="DK32" s="730" t="s">
        <v>258</v>
      </c>
      <c r="DL32" s="992" t="s">
        <v>258</v>
      </c>
      <c r="DM32" s="730"/>
    </row>
    <row r="33" spans="1:118" s="236" customFormat="1" ht="20.25" customHeight="1">
      <c r="A33" s="1772" t="s">
        <v>39</v>
      </c>
      <c r="B33" s="630">
        <v>4.3321299638989119</v>
      </c>
      <c r="C33" s="630">
        <v>1.5149927870742199</v>
      </c>
      <c r="D33" s="630">
        <v>1.3575734275934959</v>
      </c>
      <c r="E33" s="630">
        <v>7.3066865002043277</v>
      </c>
      <c r="F33" s="630">
        <v>34.971083501629948</v>
      </c>
      <c r="G33" s="630">
        <v>95.755022000000139</v>
      </c>
      <c r="H33" s="632">
        <v>277</v>
      </c>
      <c r="I33" s="903"/>
      <c r="J33" s="634">
        <v>5.3709494369143789</v>
      </c>
      <c r="K33" s="630">
        <v>1.3415661647418973</v>
      </c>
      <c r="L33" s="630">
        <v>2.7390889745196563</v>
      </c>
      <c r="M33" s="630">
        <v>8.002809899309101</v>
      </c>
      <c r="N33" s="630">
        <v>24.978193902205671</v>
      </c>
      <c r="O33" s="630">
        <v>123.29421600000002</v>
      </c>
      <c r="P33" s="632">
        <v>352</v>
      </c>
      <c r="Q33" s="632"/>
      <c r="R33" s="630">
        <v>4.0163541507349336</v>
      </c>
      <c r="S33" s="630"/>
      <c r="T33" s="630">
        <v>0.98689384360611443</v>
      </c>
      <c r="U33" s="630">
        <v>7.045814457863754</v>
      </c>
      <c r="V33" s="630">
        <v>38.441191191154253</v>
      </c>
      <c r="W33" s="630"/>
      <c r="X33" s="632">
        <v>250</v>
      </c>
      <c r="Y33" s="630"/>
      <c r="Z33" s="630">
        <v>1.783433240042321</v>
      </c>
      <c r="AA33" s="630">
        <v>0.97135833315542364</v>
      </c>
      <c r="AB33" s="630">
        <v>-0.12254204229778558</v>
      </c>
      <c r="AC33" s="630">
        <v>3.6894085223824278</v>
      </c>
      <c r="AD33" s="630">
        <v>54.465640280001359</v>
      </c>
      <c r="AE33" s="630">
        <v>67.929371999999944</v>
      </c>
      <c r="AF33" s="632">
        <v>186</v>
      </c>
      <c r="AG33" s="634">
        <v>3.1181318728497676</v>
      </c>
      <c r="AH33" s="630">
        <v>1.0087366222224887</v>
      </c>
      <c r="AI33" s="630">
        <v>1.1395842198117718</v>
      </c>
      <c r="AJ33" s="630">
        <v>5.0966795258877626</v>
      </c>
      <c r="AK33" s="630">
        <v>32.3506722408302</v>
      </c>
      <c r="AL33" s="630">
        <v>168.86790600000046</v>
      </c>
      <c r="AM33" s="803">
        <v>436</v>
      </c>
      <c r="AN33" s="632"/>
      <c r="AO33" s="630">
        <v>4.0163541507349336</v>
      </c>
      <c r="AP33" s="630"/>
      <c r="AQ33" s="630">
        <v>0.98689384360611443</v>
      </c>
      <c r="AR33" s="630">
        <v>7.045814457863754</v>
      </c>
      <c r="AS33" s="630">
        <v>38.441191191154253</v>
      </c>
      <c r="AT33" s="630"/>
      <c r="AU33" s="632">
        <v>250</v>
      </c>
      <c r="AV33" s="630"/>
      <c r="AW33" s="630">
        <v>1.783433240042321</v>
      </c>
      <c r="AX33" s="630">
        <v>0.97135833315542364</v>
      </c>
      <c r="AY33" s="630">
        <v>-0.12254204229778558</v>
      </c>
      <c r="AZ33" s="630">
        <v>3.6894085223824278</v>
      </c>
      <c r="BA33" s="630">
        <v>54.465640280001359</v>
      </c>
      <c r="BB33" s="630">
        <v>67.929371999999944</v>
      </c>
      <c r="BC33" s="632">
        <v>186</v>
      </c>
      <c r="BD33" s="666">
        <v>2.4826601242653163</v>
      </c>
      <c r="BE33" s="630">
        <v>0.97267230084444534</v>
      </c>
      <c r="BF33" s="630">
        <v>0.5741025898284513</v>
      </c>
      <c r="BG33" s="630">
        <v>4.3912176587021818</v>
      </c>
      <c r="BH33" s="630">
        <v>39.178633085440332</v>
      </c>
      <c r="BI33" s="630">
        <v>79.320926000000014</v>
      </c>
      <c r="BJ33" s="632">
        <v>211</v>
      </c>
      <c r="BK33" s="632"/>
      <c r="BL33" s="666">
        <v>2.46</v>
      </c>
      <c r="BM33" s="804">
        <v>1.2130000000000001</v>
      </c>
      <c r="BN33" s="804">
        <v>0.08</v>
      </c>
      <c r="BO33" s="804">
        <v>4.84</v>
      </c>
      <c r="BP33" s="804">
        <v>49.3</v>
      </c>
      <c r="BQ33" s="635">
        <v>91.686000000000007</v>
      </c>
      <c r="BR33" s="967">
        <v>243</v>
      </c>
      <c r="BS33" s="632"/>
      <c r="BT33" s="737" t="s">
        <v>216</v>
      </c>
      <c r="BU33" s="730">
        <v>1.9247694444283394</v>
      </c>
      <c r="BV33" s="730">
        <v>2.6195595516742789</v>
      </c>
      <c r="BW33" s="730">
        <v>10.170717623587521</v>
      </c>
      <c r="BX33" s="730">
        <v>30.097384412452222</v>
      </c>
      <c r="BY33" s="736">
        <v>75.198557999999949</v>
      </c>
      <c r="BZ33" s="736">
        <v>244</v>
      </c>
      <c r="CA33" s="1611"/>
      <c r="CB33" s="737" t="s">
        <v>325</v>
      </c>
      <c r="CC33" s="730">
        <v>0.66343011355908543</v>
      </c>
      <c r="CD33" s="730">
        <v>2.0990747769952538</v>
      </c>
      <c r="CE33" s="730">
        <v>4.7006707720940399</v>
      </c>
      <c r="CF33" s="992">
        <v>19.513380574893429</v>
      </c>
      <c r="CG33" s="736">
        <v>113.2430610000004</v>
      </c>
      <c r="CH33" s="736">
        <v>774</v>
      </c>
      <c r="CI33" s="734"/>
      <c r="CJ33" s="737" t="s">
        <v>161</v>
      </c>
      <c r="CK33" s="730">
        <v>0.62563362468812</v>
      </c>
      <c r="CL33" s="730">
        <v>2.4511347357638504</v>
      </c>
      <c r="CM33" s="730">
        <v>4.9045170664376903</v>
      </c>
      <c r="CN33" s="992">
        <v>17.0109635831557</v>
      </c>
      <c r="CO33" s="736">
        <v>115.94077899999995</v>
      </c>
      <c r="CP33" s="736">
        <v>710</v>
      </c>
      <c r="CQ33" s="992"/>
      <c r="CR33" s="737" t="s">
        <v>335</v>
      </c>
      <c r="CS33" s="730">
        <v>0.72243056625464286</v>
      </c>
      <c r="CT33" s="730">
        <v>2.0645989600249681</v>
      </c>
      <c r="CU33" s="730">
        <v>4.8975664014969782</v>
      </c>
      <c r="CV33" s="992">
        <v>20.753042444160442</v>
      </c>
      <c r="CW33" s="736">
        <v>111.04924400000017</v>
      </c>
      <c r="CX33" s="736">
        <v>749</v>
      </c>
      <c r="CY33" s="708"/>
      <c r="CZ33" s="737" t="s">
        <v>363</v>
      </c>
      <c r="DA33" s="730">
        <v>1.0655606336386656</v>
      </c>
      <c r="DB33" s="730">
        <v>1.8736357833635628</v>
      </c>
      <c r="DC33" s="730">
        <v>6.052248222277071</v>
      </c>
      <c r="DD33" s="730">
        <v>26.888120817320448</v>
      </c>
      <c r="DE33" s="730">
        <v>109.2850209999999</v>
      </c>
      <c r="DF33" s="736">
        <v>800</v>
      </c>
      <c r="DG33" s="745"/>
      <c r="DH33" s="992">
        <v>-2.4</v>
      </c>
      <c r="DI33" s="992">
        <v>0.5</v>
      </c>
      <c r="DJ33" s="992"/>
      <c r="DK33" s="730" t="s">
        <v>258</v>
      </c>
      <c r="DL33" s="992" t="s">
        <v>258</v>
      </c>
      <c r="DM33" s="730"/>
      <c r="DN33" s="253"/>
    </row>
    <row r="34" spans="1:118" s="253" customFormat="1" ht="20.25" customHeight="1">
      <c r="A34" s="1772" t="s">
        <v>40</v>
      </c>
      <c r="B34" s="630">
        <v>8.6956521739130341</v>
      </c>
      <c r="C34" s="630">
        <v>1.3697823066535548</v>
      </c>
      <c r="D34" s="630">
        <v>6.0062037829140404</v>
      </c>
      <c r="E34" s="630">
        <v>11.385100564912028</v>
      </c>
      <c r="F34" s="630">
        <v>15.7524965265159</v>
      </c>
      <c r="G34" s="630">
        <v>76.275360000000077</v>
      </c>
      <c r="H34" s="632">
        <v>345</v>
      </c>
      <c r="I34" s="903"/>
      <c r="J34" s="634">
        <v>6.2455141988912031</v>
      </c>
      <c r="K34" s="630">
        <v>1.1469985236412275</v>
      </c>
      <c r="L34" s="630">
        <v>3.9953530483397977</v>
      </c>
      <c r="M34" s="630">
        <v>8.4956753494426085</v>
      </c>
      <c r="N34" s="630">
        <v>18.365157569329675</v>
      </c>
      <c r="O34" s="630">
        <v>86.470061999999587</v>
      </c>
      <c r="P34" s="632">
        <v>504</v>
      </c>
      <c r="Q34" s="632"/>
      <c r="R34" s="630">
        <v>8.1672625549461664</v>
      </c>
      <c r="S34" s="630"/>
      <c r="T34" s="630">
        <v>5.3010925838562279</v>
      </c>
      <c r="U34" s="630">
        <v>11.033432526036107</v>
      </c>
      <c r="V34" s="630">
        <v>17.885002093081916</v>
      </c>
      <c r="W34" s="630"/>
      <c r="X34" s="632">
        <v>369</v>
      </c>
      <c r="Y34" s="630"/>
      <c r="Z34" s="630">
        <v>8.9865091048394081</v>
      </c>
      <c r="AA34" s="630">
        <v>1.5350191540734561</v>
      </c>
      <c r="AB34" s="630">
        <v>5.9745325090567114</v>
      </c>
      <c r="AC34" s="630">
        <v>11.998485700622103</v>
      </c>
      <c r="AD34" s="630">
        <v>17.081373157979876</v>
      </c>
      <c r="AE34" s="630">
        <v>68.193844000000198</v>
      </c>
      <c r="AF34" s="632">
        <v>332</v>
      </c>
      <c r="AG34" s="630">
        <v>8.5536370642861659</v>
      </c>
      <c r="AH34" s="630">
        <v>1.0297969508580271</v>
      </c>
      <c r="AI34" s="630">
        <v>6.5337814395972096</v>
      </c>
      <c r="AJ34" s="630">
        <v>10.573492688975124</v>
      </c>
      <c r="AK34" s="630">
        <v>12.03928741795368</v>
      </c>
      <c r="AL34" s="630">
        <v>144.59435099999962</v>
      </c>
      <c r="AM34" s="803">
        <v>701</v>
      </c>
      <c r="AN34" s="632"/>
      <c r="AO34" s="630">
        <v>8.1672625549461664</v>
      </c>
      <c r="AP34" s="630"/>
      <c r="AQ34" s="630">
        <v>5.3010925838562279</v>
      </c>
      <c r="AR34" s="630">
        <v>11.033432526036107</v>
      </c>
      <c r="AS34" s="630">
        <v>17.885002093081916</v>
      </c>
      <c r="AT34" s="630"/>
      <c r="AU34" s="632">
        <v>369</v>
      </c>
      <c r="AV34" s="630"/>
      <c r="AW34" s="630">
        <v>8.9865091048394081</v>
      </c>
      <c r="AX34" s="630">
        <v>1.5350191540734561</v>
      </c>
      <c r="AY34" s="630">
        <v>5.9745325090567114</v>
      </c>
      <c r="AZ34" s="630">
        <v>11.998485700622103</v>
      </c>
      <c r="BA34" s="630">
        <v>17.081373157979876</v>
      </c>
      <c r="BB34" s="630">
        <v>68.193844000000198</v>
      </c>
      <c r="BC34" s="632">
        <v>332</v>
      </c>
      <c r="BD34" s="666">
        <v>7.111301791809149</v>
      </c>
      <c r="BE34" s="630">
        <v>1.3506980765483405</v>
      </c>
      <c r="BF34" s="630">
        <v>4.4609898743137366</v>
      </c>
      <c r="BG34" s="630">
        <v>9.7616137093045623</v>
      </c>
      <c r="BH34" s="630">
        <v>18.993682395874192</v>
      </c>
      <c r="BI34" s="630">
        <v>70.766353999999922</v>
      </c>
      <c r="BJ34" s="632">
        <v>339</v>
      </c>
      <c r="BK34" s="632"/>
      <c r="BL34" s="805">
        <v>9.08</v>
      </c>
      <c r="BM34" s="804">
        <v>1.1890000000000001</v>
      </c>
      <c r="BN34" s="804">
        <v>6.74</v>
      </c>
      <c r="BO34" s="804">
        <v>11.41</v>
      </c>
      <c r="BP34" s="804">
        <v>13.100000000000001</v>
      </c>
      <c r="BQ34" s="635">
        <v>81.376999999999995</v>
      </c>
      <c r="BR34" s="967">
        <v>374</v>
      </c>
      <c r="BS34" s="632"/>
      <c r="BT34" s="737" t="s">
        <v>201</v>
      </c>
      <c r="BU34" s="730">
        <v>1.7860205636632549</v>
      </c>
      <c r="BV34" s="730">
        <v>4.2686627522139498</v>
      </c>
      <c r="BW34" s="730">
        <v>11.27548823718228</v>
      </c>
      <c r="BX34" s="730">
        <v>22.979969312979868</v>
      </c>
      <c r="BY34" s="736">
        <v>80.393725000000103</v>
      </c>
      <c r="BZ34" s="736">
        <v>317</v>
      </c>
      <c r="CA34" s="1611"/>
      <c r="CB34" s="737">
        <v>6.958666145120743</v>
      </c>
      <c r="CC34" s="730">
        <v>0.82915924321927303</v>
      </c>
      <c r="CD34" s="730">
        <v>5.3329204016195426</v>
      </c>
      <c r="CE34" s="730">
        <v>8.5844118886219434</v>
      </c>
      <c r="CF34" s="992">
        <v>11.915491071527558</v>
      </c>
      <c r="CG34" s="736">
        <v>104.7935890000004</v>
      </c>
      <c r="CH34" s="736">
        <v>918</v>
      </c>
      <c r="CI34" s="734"/>
      <c r="CJ34" s="737">
        <v>8.2285845490556717</v>
      </c>
      <c r="CK34" s="730">
        <v>1.014948836495676</v>
      </c>
      <c r="CL34" s="730">
        <v>6.2385560054030158</v>
      </c>
      <c r="CM34" s="730">
        <v>10.218613092708328</v>
      </c>
      <c r="CN34" s="992">
        <v>12.334427998459995</v>
      </c>
      <c r="CO34" s="736">
        <v>114.89122999999984</v>
      </c>
      <c r="CP34" s="736">
        <v>885</v>
      </c>
      <c r="CQ34" s="992"/>
      <c r="CR34" s="737">
        <v>7.4030492238354961</v>
      </c>
      <c r="CS34" s="730">
        <v>0.8789933315137255</v>
      </c>
      <c r="CT34" s="730">
        <v>5.6795898314960089</v>
      </c>
      <c r="CU34" s="730">
        <v>9.1265086161749824</v>
      </c>
      <c r="CV34" s="992">
        <v>11.873395744602679</v>
      </c>
      <c r="CW34" s="736">
        <v>99.931201000000115</v>
      </c>
      <c r="CX34" s="736">
        <v>892</v>
      </c>
      <c r="CY34" s="708"/>
      <c r="CZ34" s="737">
        <v>7.1651038367244029</v>
      </c>
      <c r="DA34" s="730">
        <v>1.008955199472982</v>
      </c>
      <c r="DB34" s="730">
        <v>5.1867871582884719</v>
      </c>
      <c r="DC34" s="730">
        <v>9.1434205151603329</v>
      </c>
      <c r="DD34" s="730">
        <v>14.081515389932378</v>
      </c>
      <c r="DE34" s="730">
        <v>96.618850999999509</v>
      </c>
      <c r="DF34" s="736">
        <v>879</v>
      </c>
      <c r="DG34" s="745"/>
      <c r="DH34" s="992">
        <v>-0.6</v>
      </c>
      <c r="DI34" s="992">
        <v>-0.2</v>
      </c>
      <c r="DJ34" s="992"/>
      <c r="DK34" s="730" t="s">
        <v>258</v>
      </c>
      <c r="DL34" s="992" t="s">
        <v>258</v>
      </c>
      <c r="DM34" s="730"/>
    </row>
    <row r="35" spans="1:118" s="253" customFormat="1" ht="20.25" customHeight="1">
      <c r="A35" s="1772" t="s">
        <v>41</v>
      </c>
      <c r="B35" s="593">
        <v>9.6418732782369361</v>
      </c>
      <c r="C35" s="593">
        <v>1.9538253115021535</v>
      </c>
      <c r="D35" s="593">
        <v>5.8057072577032836</v>
      </c>
      <c r="E35" s="593">
        <v>13.478039298770589</v>
      </c>
      <c r="F35" s="593">
        <v>20.263959659293722</v>
      </c>
      <c r="G35" s="593">
        <v>134.68897199999967</v>
      </c>
      <c r="H35" s="597">
        <v>363</v>
      </c>
      <c r="I35" s="901"/>
      <c r="J35" s="593">
        <v>8.709698779589333</v>
      </c>
      <c r="K35" s="593">
        <v>1.1517608543422138</v>
      </c>
      <c r="L35" s="593">
        <v>6.45019497400519</v>
      </c>
      <c r="M35" s="593">
        <v>10.969202585173475</v>
      </c>
      <c r="N35" s="593">
        <v>13.223888489017527</v>
      </c>
      <c r="O35" s="593">
        <v>199.70784799999851</v>
      </c>
      <c r="P35" s="597">
        <v>551</v>
      </c>
      <c r="Q35" s="597"/>
      <c r="R35" s="593">
        <v>8.5668858134056496</v>
      </c>
      <c r="S35" s="593"/>
      <c r="T35" s="593">
        <v>5.4754869244427971</v>
      </c>
      <c r="U35" s="593">
        <v>11.658284702368501</v>
      </c>
      <c r="V35" s="593">
        <v>18.390589016851273</v>
      </c>
      <c r="W35" s="593"/>
      <c r="X35" s="597">
        <v>377</v>
      </c>
      <c r="Y35" s="593"/>
      <c r="Z35" s="593">
        <v>9.3618527941615604</v>
      </c>
      <c r="AA35" s="593">
        <v>1.4738340341598182</v>
      </c>
      <c r="AB35" s="593">
        <v>6.4699321264765626</v>
      </c>
      <c r="AC35" s="593">
        <v>12.253773461846556</v>
      </c>
      <c r="AD35" s="593">
        <v>15.74297381688123</v>
      </c>
      <c r="AE35" s="593">
        <v>127.39422699999982</v>
      </c>
      <c r="AF35" s="597">
        <v>337</v>
      </c>
      <c r="AG35" s="593">
        <v>8.9506935569393118</v>
      </c>
      <c r="AH35" s="593">
        <v>1.1275513416954448</v>
      </c>
      <c r="AI35" s="593">
        <v>6.7391013418414527</v>
      </c>
      <c r="AJ35" s="593">
        <v>11.162285772037169</v>
      </c>
      <c r="AK35" s="593">
        <v>12.597362813536103</v>
      </c>
      <c r="AL35" s="593">
        <v>263.86701599999981</v>
      </c>
      <c r="AM35" s="779">
        <v>714</v>
      </c>
      <c r="AN35" s="597"/>
      <c r="AO35" s="593">
        <v>8.5668858134056496</v>
      </c>
      <c r="AP35" s="593"/>
      <c r="AQ35" s="593">
        <v>5.4754869244427971</v>
      </c>
      <c r="AR35" s="593">
        <v>11.658284702368501</v>
      </c>
      <c r="AS35" s="593">
        <v>18.390589016851273</v>
      </c>
      <c r="AT35" s="593"/>
      <c r="AU35" s="597">
        <v>377</v>
      </c>
      <c r="AV35" s="593"/>
      <c r="AW35" s="593">
        <v>9.3618527941615604</v>
      </c>
      <c r="AX35" s="593">
        <v>1.4738340341598182</v>
      </c>
      <c r="AY35" s="593">
        <v>6.4699321264765626</v>
      </c>
      <c r="AZ35" s="593">
        <v>12.253773461846556</v>
      </c>
      <c r="BA35" s="593">
        <v>15.74297381688123</v>
      </c>
      <c r="BB35" s="593">
        <v>127.39422699999982</v>
      </c>
      <c r="BC35" s="597">
        <v>337</v>
      </c>
      <c r="BD35" s="673">
        <v>6.0456250548576795</v>
      </c>
      <c r="BE35" s="593">
        <v>1.1148633084368653</v>
      </c>
      <c r="BF35" s="593">
        <v>3.858063256976612</v>
      </c>
      <c r="BG35" s="593">
        <v>8.2331868527387488</v>
      </c>
      <c r="BH35" s="593">
        <v>18.440827843616749</v>
      </c>
      <c r="BI35" s="593">
        <v>125.47241899999987</v>
      </c>
      <c r="BJ35" s="597">
        <v>331</v>
      </c>
      <c r="BK35" s="597"/>
      <c r="BL35" s="781">
        <v>6.49</v>
      </c>
      <c r="BM35" s="780">
        <v>1.3599999999999999</v>
      </c>
      <c r="BN35" s="780">
        <v>3.82</v>
      </c>
      <c r="BO35" s="780">
        <v>9.15</v>
      </c>
      <c r="BP35" s="780">
        <v>21</v>
      </c>
      <c r="BQ35" s="599">
        <v>131.07</v>
      </c>
      <c r="BR35" s="966">
        <v>371</v>
      </c>
      <c r="BS35" s="597"/>
      <c r="BT35" s="709" t="s">
        <v>231</v>
      </c>
      <c r="BU35" s="710">
        <v>1.1644804234688984</v>
      </c>
      <c r="BV35" s="710">
        <v>3.4145812311079453</v>
      </c>
      <c r="BW35" s="710">
        <v>7.9830118941755996</v>
      </c>
      <c r="BX35" s="702">
        <v>20.43379528763322</v>
      </c>
      <c r="BY35" s="715">
        <v>187.19387299999994</v>
      </c>
      <c r="BZ35" s="715">
        <v>402</v>
      </c>
      <c r="CA35" s="1611"/>
      <c r="CB35" s="737">
        <v>8.3054755922773698</v>
      </c>
      <c r="CC35" s="730">
        <v>1.0381734425566362</v>
      </c>
      <c r="CD35" s="730">
        <v>6.269912376821428</v>
      </c>
      <c r="CE35" s="730">
        <v>10.341038807733312</v>
      </c>
      <c r="CF35" s="1528">
        <v>12.499867479256153</v>
      </c>
      <c r="CG35" s="736">
        <v>251.89826600000094</v>
      </c>
      <c r="CH35" s="736">
        <v>932</v>
      </c>
      <c r="CI35" s="1578"/>
      <c r="CJ35" s="737">
        <v>9.3722952235299051</v>
      </c>
      <c r="CK35" s="730">
        <v>1.1492718036145944</v>
      </c>
      <c r="CL35" s="730">
        <v>7.1188972084094093</v>
      </c>
      <c r="CM35" s="730">
        <v>11.625693238650399</v>
      </c>
      <c r="CN35" s="1528">
        <v>12.262437068022084</v>
      </c>
      <c r="CO35" s="736">
        <v>249.5226990000011</v>
      </c>
      <c r="CP35" s="736">
        <v>842</v>
      </c>
      <c r="CQ35" s="1528"/>
      <c r="CR35" s="737">
        <v>6.985144964223827</v>
      </c>
      <c r="CS35" s="730">
        <v>0.98255839787885335</v>
      </c>
      <c r="CT35" s="730">
        <v>5.0586235235774861</v>
      </c>
      <c r="CU35" s="730">
        <v>8.9116664048701679</v>
      </c>
      <c r="CV35" s="1528">
        <v>14.066399522290126</v>
      </c>
      <c r="CW35" s="736">
        <v>223.69633100000047</v>
      </c>
      <c r="CX35" s="736">
        <v>923</v>
      </c>
      <c r="CY35" s="1002"/>
      <c r="CZ35" s="737" t="s">
        <v>231</v>
      </c>
      <c r="DA35" s="730">
        <v>0.89401013034956767</v>
      </c>
      <c r="DB35" s="730">
        <v>3.9500554479732699</v>
      </c>
      <c r="DC35" s="730">
        <v>7.4559299456418673</v>
      </c>
      <c r="DD35" s="730">
        <v>15.676157727678982</v>
      </c>
      <c r="DE35" s="730">
        <v>213.48691199999996</v>
      </c>
      <c r="DF35" s="736">
        <v>885</v>
      </c>
      <c r="DG35" s="745"/>
      <c r="DH35" s="992">
        <v>0</v>
      </c>
      <c r="DI35" s="992">
        <v>-1.3</v>
      </c>
      <c r="DJ35" s="992"/>
      <c r="DK35" s="730" t="s">
        <v>258</v>
      </c>
      <c r="DL35" s="992" t="s">
        <v>258</v>
      </c>
      <c r="DM35" s="730"/>
    </row>
    <row r="36" spans="1:118" s="253" customFormat="1" ht="20.25" customHeight="1">
      <c r="A36" s="938"/>
      <c r="B36" s="630"/>
      <c r="C36" s="630"/>
      <c r="D36" s="630"/>
      <c r="E36" s="630"/>
      <c r="F36" s="630"/>
      <c r="G36" s="630"/>
      <c r="H36" s="632"/>
      <c r="I36" s="903"/>
      <c r="J36" s="630"/>
      <c r="K36" s="630"/>
      <c r="L36" s="630"/>
      <c r="M36" s="630"/>
      <c r="N36" s="630"/>
      <c r="O36" s="630"/>
      <c r="P36" s="632"/>
      <c r="Q36" s="632"/>
      <c r="R36" s="630"/>
      <c r="S36" s="630"/>
      <c r="T36" s="630"/>
      <c r="U36" s="630"/>
      <c r="V36" s="630"/>
      <c r="W36" s="630"/>
      <c r="X36" s="632"/>
      <c r="Y36" s="630"/>
      <c r="Z36" s="630"/>
      <c r="AA36" s="630"/>
      <c r="AB36" s="630"/>
      <c r="AC36" s="630"/>
      <c r="AD36" s="630"/>
      <c r="AE36" s="630"/>
      <c r="AF36" s="632"/>
      <c r="AG36" s="630"/>
      <c r="AH36" s="630"/>
      <c r="AI36" s="630"/>
      <c r="AJ36" s="630"/>
      <c r="AK36" s="630"/>
      <c r="AL36" s="630"/>
      <c r="AM36" s="632"/>
      <c r="AN36" s="632"/>
      <c r="AO36" s="630"/>
      <c r="AP36" s="630"/>
      <c r="AQ36" s="630"/>
      <c r="AR36" s="630"/>
      <c r="AS36" s="630"/>
      <c r="AT36" s="630"/>
      <c r="AU36" s="632"/>
      <c r="AV36" s="630"/>
      <c r="AW36" s="630"/>
      <c r="AX36" s="630"/>
      <c r="AY36" s="630"/>
      <c r="AZ36" s="630"/>
      <c r="BA36" s="630"/>
      <c r="BB36" s="630"/>
      <c r="BC36" s="632"/>
      <c r="BD36" s="666"/>
      <c r="BE36" s="630"/>
      <c r="BF36" s="630"/>
      <c r="BG36" s="630"/>
      <c r="BH36" s="630"/>
      <c r="BI36" s="630"/>
      <c r="BJ36" s="632"/>
      <c r="BK36" s="632"/>
      <c r="BL36" s="805"/>
      <c r="BM36" s="804"/>
      <c r="BN36" s="804"/>
      <c r="BO36" s="804"/>
      <c r="BP36" s="804"/>
      <c r="BQ36" s="635"/>
      <c r="BR36" s="635"/>
      <c r="BS36" s="632"/>
      <c r="BT36" s="730"/>
      <c r="BU36" s="730"/>
      <c r="BV36" s="730"/>
      <c r="BW36" s="730"/>
      <c r="BX36" s="730"/>
      <c r="BY36" s="736"/>
      <c r="BZ36" s="736"/>
      <c r="CA36" s="1611"/>
      <c r="CB36" s="972"/>
      <c r="CC36" s="972"/>
      <c r="CD36" s="972"/>
      <c r="CE36" s="972"/>
      <c r="CF36" s="972"/>
      <c r="CG36" s="1006"/>
      <c r="CH36" s="1006"/>
      <c r="CI36" s="1580"/>
      <c r="CJ36" s="972"/>
      <c r="CK36" s="972"/>
      <c r="CL36" s="972"/>
      <c r="CM36" s="972"/>
      <c r="CN36" s="972"/>
      <c r="CO36" s="1006"/>
      <c r="CP36" s="1006"/>
      <c r="CQ36" s="972"/>
      <c r="CR36" s="972"/>
      <c r="CS36" s="972"/>
      <c r="CT36" s="972"/>
      <c r="CU36" s="972"/>
      <c r="CV36" s="972"/>
      <c r="CW36" s="1006"/>
      <c r="CX36" s="1006"/>
      <c r="CY36" s="1006"/>
      <c r="CZ36" s="972"/>
      <c r="DA36" s="972"/>
      <c r="DB36" s="972"/>
      <c r="DC36" s="972"/>
      <c r="DD36" s="972"/>
      <c r="DE36" s="972"/>
      <c r="DF36" s="1006"/>
      <c r="DG36" s="972"/>
      <c r="DH36" s="702"/>
      <c r="DI36" s="702"/>
      <c r="DJ36" s="702"/>
      <c r="DK36" s="702"/>
      <c r="DL36" s="702"/>
      <c r="DM36" s="702"/>
    </row>
    <row r="37" spans="1:118" s="253" customFormat="1" ht="20.25" customHeight="1">
      <c r="A37" s="1779" t="s">
        <v>362</v>
      </c>
      <c r="B37" s="602">
        <v>5.7298352124856713</v>
      </c>
      <c r="C37" s="602">
        <v>0.75430797029245922</v>
      </c>
      <c r="D37" s="602">
        <v>4.2488171359878688</v>
      </c>
      <c r="E37" s="602">
        <v>7.2108532889834738</v>
      </c>
      <c r="F37" s="602">
        <v>13.164566559414739</v>
      </c>
      <c r="G37" s="602">
        <v>2839.5756940000656</v>
      </c>
      <c r="H37" s="604">
        <v>1069</v>
      </c>
      <c r="I37" s="901"/>
      <c r="J37" s="1288">
        <v>6.2643953557413683</v>
      </c>
      <c r="K37" s="593">
        <v>0.98555273616867412</v>
      </c>
      <c r="L37" s="593">
        <v>4.3309556580979081</v>
      </c>
      <c r="M37" s="593">
        <v>8.1978350533848285</v>
      </c>
      <c r="N37" s="593">
        <v>15.732607541530838</v>
      </c>
      <c r="O37" s="593">
        <v>2943.5365829999978</v>
      </c>
      <c r="P37" s="597">
        <v>721</v>
      </c>
      <c r="Q37" s="597"/>
      <c r="R37" s="593">
        <v>5.1892652383170725</v>
      </c>
      <c r="S37" s="593"/>
      <c r="T37" s="593">
        <v>3.471617816241277</v>
      </c>
      <c r="U37" s="593">
        <v>6.9069126603928694</v>
      </c>
      <c r="V37" s="593">
        <v>16.869092650515753</v>
      </c>
      <c r="W37" s="593"/>
      <c r="X37" s="597">
        <v>804</v>
      </c>
      <c r="Y37" s="593"/>
      <c r="Z37" s="593">
        <v>6.6620375515894477</v>
      </c>
      <c r="AA37" s="593">
        <v>1.0666000225841388</v>
      </c>
      <c r="AB37" s="593">
        <v>4.5691813832741772</v>
      </c>
      <c r="AC37" s="593">
        <v>8.7548937199047181</v>
      </c>
      <c r="AD37" s="593">
        <v>16.010117240027661</v>
      </c>
      <c r="AE37" s="593">
        <v>2192.1425220000001</v>
      </c>
      <c r="AF37" s="597">
        <v>689</v>
      </c>
      <c r="AG37" s="593">
        <v>5.86607826730756</v>
      </c>
      <c r="AH37" s="593">
        <v>0.6956449528107298</v>
      </c>
      <c r="AI37" s="593">
        <v>4.5016322281631398</v>
      </c>
      <c r="AJ37" s="593">
        <v>7.2305243064519811</v>
      </c>
      <c r="AK37" s="593">
        <v>11.858773802723572</v>
      </c>
      <c r="AL37" s="593">
        <v>4770.1901040000012</v>
      </c>
      <c r="AM37" s="779">
        <v>1493</v>
      </c>
      <c r="AN37" s="597"/>
      <c r="AO37" s="593">
        <v>5.1892652383170725</v>
      </c>
      <c r="AP37" s="593"/>
      <c r="AQ37" s="593">
        <v>3.471617816241277</v>
      </c>
      <c r="AR37" s="593">
        <v>6.9069126603928694</v>
      </c>
      <c r="AS37" s="593">
        <v>16.869092650515753</v>
      </c>
      <c r="AT37" s="593"/>
      <c r="AU37" s="597">
        <v>804</v>
      </c>
      <c r="AV37" s="593"/>
      <c r="AW37" s="593">
        <v>6.6620375515894477</v>
      </c>
      <c r="AX37" s="593">
        <v>1.0666000225841388</v>
      </c>
      <c r="AY37" s="593">
        <v>4.5691813832741772</v>
      </c>
      <c r="AZ37" s="593">
        <v>8.7548937199047181</v>
      </c>
      <c r="BA37" s="593">
        <v>16.010117240027661</v>
      </c>
      <c r="BB37" s="593">
        <v>2192.1425220000001</v>
      </c>
      <c r="BC37" s="597">
        <v>689</v>
      </c>
      <c r="BD37" s="673">
        <v>5.8834952888699483</v>
      </c>
      <c r="BE37" s="593">
        <v>0.97002573235494727</v>
      </c>
      <c r="BF37" s="593">
        <v>3.9801307965569821</v>
      </c>
      <c r="BG37" s="593">
        <v>7.7868597811829146</v>
      </c>
      <c r="BH37" s="593">
        <v>16.487235643580529</v>
      </c>
      <c r="BI37" s="593">
        <v>2412.2922349999908</v>
      </c>
      <c r="BJ37" s="597">
        <v>749</v>
      </c>
      <c r="BK37" s="597"/>
      <c r="BL37" s="673">
        <v>5.7299999999999995</v>
      </c>
      <c r="BM37" s="780">
        <v>1.1659999999999999</v>
      </c>
      <c r="BN37" s="780">
        <v>3.45</v>
      </c>
      <c r="BO37" s="780">
        <v>8.02</v>
      </c>
      <c r="BP37" s="780">
        <v>20.3</v>
      </c>
      <c r="BQ37" s="599">
        <v>2389.431</v>
      </c>
      <c r="BR37" s="966">
        <v>776</v>
      </c>
      <c r="BS37" s="597"/>
      <c r="BT37" s="1048" t="s">
        <v>363</v>
      </c>
      <c r="BU37" s="702">
        <v>0.67534891335798064</v>
      </c>
      <c r="BV37" s="702">
        <v>2.6491927097702441</v>
      </c>
      <c r="BW37" s="702">
        <v>5.3068877895163045</v>
      </c>
      <c r="BX37" s="702">
        <v>16.976925093167214</v>
      </c>
      <c r="BY37" s="708">
        <v>2734.4043089999986</v>
      </c>
      <c r="BZ37" s="708">
        <v>1320</v>
      </c>
      <c r="CA37" s="1611"/>
      <c r="CB37" s="1529">
        <v>6.8766687818205341</v>
      </c>
      <c r="CC37" s="702">
        <v>0.58360909137135508</v>
      </c>
      <c r="CD37" s="702">
        <v>5.7301576671959822</v>
      </c>
      <c r="CE37" s="702">
        <v>8.023179896445086</v>
      </c>
      <c r="CF37" s="702">
        <v>8.4867994938800866</v>
      </c>
      <c r="CG37" s="708">
        <v>3531.5996989999899</v>
      </c>
      <c r="CH37" s="708">
        <v>3574</v>
      </c>
      <c r="CI37" s="701"/>
      <c r="CJ37" s="1529">
        <v>5.8011779100980441</v>
      </c>
      <c r="CK37" s="702">
        <v>0.54828122254677458</v>
      </c>
      <c r="CL37" s="702">
        <v>4.7240448545224067</v>
      </c>
      <c r="CM37" s="702">
        <v>6.8783109656736796</v>
      </c>
      <c r="CN37" s="702">
        <v>9.4512051008190543</v>
      </c>
      <c r="CO37" s="708">
        <v>3812.7358000000008</v>
      </c>
      <c r="CP37" s="708">
        <v>3138</v>
      </c>
      <c r="CQ37" s="702"/>
      <c r="CR37" s="1529">
        <v>6.7390158004330178</v>
      </c>
      <c r="CS37" s="702">
        <v>0.69433296053631943</v>
      </c>
      <c r="CT37" s="702">
        <v>5.3749548904215319</v>
      </c>
      <c r="CU37" s="702">
        <v>8.1030767104445047</v>
      </c>
      <c r="CV37" s="702">
        <v>10.303180480623073</v>
      </c>
      <c r="CW37" s="708">
        <v>3717.6541860000066</v>
      </c>
      <c r="CX37" s="708">
        <v>3153</v>
      </c>
      <c r="CY37" s="708"/>
      <c r="CZ37" s="1529">
        <v>6.8688844389231409</v>
      </c>
      <c r="DA37" s="702">
        <v>0.72998706123711177</v>
      </c>
      <c r="DB37" s="702">
        <v>5.4350862581886838</v>
      </c>
      <c r="DC37" s="702">
        <v>8.3026826196575989</v>
      </c>
      <c r="DD37" s="702">
        <v>10.627447116457159</v>
      </c>
      <c r="DE37" s="702">
        <v>3409.9603229999975</v>
      </c>
      <c r="DF37" s="708">
        <v>3742</v>
      </c>
      <c r="DG37" s="1827"/>
      <c r="DH37" s="1016">
        <v>2.9</v>
      </c>
      <c r="DI37" s="1016">
        <v>0.2</v>
      </c>
      <c r="DJ37" s="1016"/>
      <c r="DK37" s="710" t="s">
        <v>437</v>
      </c>
      <c r="DL37" s="1016"/>
      <c r="DM37" s="710"/>
      <c r="DN37" s="175"/>
    </row>
    <row r="38" spans="1:118" ht="6.75" customHeight="1" thickBot="1">
      <c r="A38" s="379"/>
      <c r="B38" s="380"/>
      <c r="C38" s="380"/>
      <c r="D38" s="380"/>
      <c r="E38" s="380"/>
      <c r="F38" s="380"/>
      <c r="G38" s="380"/>
      <c r="H38" s="381"/>
      <c r="I38" s="382"/>
      <c r="J38" s="380"/>
      <c r="K38" s="380"/>
      <c r="L38" s="380"/>
      <c r="M38" s="380"/>
      <c r="N38" s="380"/>
      <c r="O38" s="380"/>
      <c r="P38" s="381"/>
      <c r="Q38" s="381"/>
      <c r="R38" s="380"/>
      <c r="S38" s="380"/>
      <c r="T38" s="380"/>
      <c r="U38" s="380"/>
      <c r="V38" s="380"/>
      <c r="W38" s="380"/>
      <c r="X38" s="381"/>
      <c r="Y38" s="379"/>
      <c r="Z38" s="379"/>
      <c r="AA38" s="379"/>
      <c r="AB38" s="379"/>
      <c r="AC38" s="379"/>
      <c r="AD38" s="379"/>
      <c r="AE38" s="379"/>
      <c r="AF38" s="379"/>
      <c r="AG38" s="379"/>
      <c r="AH38" s="379"/>
      <c r="AI38" s="379"/>
      <c r="AJ38" s="379"/>
      <c r="AK38" s="379"/>
      <c r="AL38" s="379"/>
      <c r="AM38" s="379"/>
      <c r="AN38" s="381"/>
      <c r="AO38" s="380"/>
      <c r="AP38" s="380"/>
      <c r="AQ38" s="380"/>
      <c r="AR38" s="380"/>
      <c r="AS38" s="380"/>
      <c r="AT38" s="380"/>
      <c r="AU38" s="381"/>
      <c r="AV38" s="379"/>
      <c r="AW38" s="379"/>
      <c r="AX38" s="379"/>
      <c r="AY38" s="379"/>
      <c r="AZ38" s="379"/>
      <c r="BA38" s="379"/>
      <c r="BB38" s="379"/>
      <c r="BC38" s="379"/>
      <c r="BD38" s="379"/>
      <c r="BE38" s="379"/>
      <c r="BF38" s="379"/>
      <c r="BG38" s="379"/>
      <c r="BH38" s="379"/>
      <c r="BI38" s="379"/>
      <c r="BJ38" s="379"/>
      <c r="BK38" s="379"/>
      <c r="BL38" s="379"/>
      <c r="BM38" s="379"/>
      <c r="BN38" s="379"/>
      <c r="BO38" s="379"/>
      <c r="BP38" s="379"/>
      <c r="BQ38" s="379"/>
      <c r="BR38" s="379"/>
      <c r="BS38" s="379"/>
      <c r="BT38" s="261"/>
      <c r="BU38" s="261"/>
      <c r="BV38" s="261"/>
      <c r="BW38" s="261"/>
      <c r="BX38" s="261"/>
      <c r="BY38" s="261"/>
      <c r="BZ38" s="265"/>
      <c r="CA38" s="944"/>
      <c r="CB38" s="1534"/>
      <c r="CC38" s="261"/>
      <c r="CD38" s="261"/>
      <c r="CE38" s="261"/>
      <c r="CF38" s="261"/>
      <c r="CG38" s="261"/>
      <c r="CH38" s="261"/>
      <c r="CI38" s="261"/>
      <c r="CJ38" s="930"/>
      <c r="CK38" s="930"/>
      <c r="CL38" s="930"/>
      <c r="CM38" s="930"/>
      <c r="CN38" s="930"/>
      <c r="CO38" s="930"/>
      <c r="CP38" s="931"/>
      <c r="CQ38" s="931"/>
      <c r="CR38" s="930"/>
      <c r="CS38" s="930"/>
      <c r="CT38" s="930"/>
      <c r="CU38" s="930"/>
      <c r="CV38" s="930"/>
      <c r="CW38" s="930"/>
      <c r="CX38" s="931"/>
      <c r="CY38" s="931"/>
      <c r="CZ38" s="931"/>
      <c r="DA38" s="931"/>
      <c r="DB38" s="931"/>
      <c r="DC38" s="931"/>
      <c r="DD38" s="931"/>
      <c r="DE38" s="931"/>
      <c r="DF38" s="931"/>
      <c r="DG38" s="931"/>
      <c r="DH38" s="931"/>
      <c r="DI38" s="931"/>
      <c r="DJ38" s="931"/>
      <c r="DK38" s="931"/>
      <c r="DL38" s="931"/>
      <c r="DM38" s="931"/>
    </row>
    <row r="39" spans="1:118" ht="129" customHeight="1" thickTop="1">
      <c r="A39" s="2032" t="s">
        <v>517</v>
      </c>
      <c r="B39" s="2032"/>
      <c r="C39" s="2032"/>
      <c r="D39" s="2032"/>
      <c r="E39" s="2032"/>
      <c r="F39" s="2032"/>
      <c r="G39" s="2032"/>
      <c r="H39" s="2032"/>
      <c r="I39" s="2032"/>
      <c r="J39" s="2032"/>
      <c r="K39" s="2032"/>
      <c r="L39" s="2032"/>
      <c r="M39" s="2032"/>
      <c r="N39" s="2032"/>
      <c r="O39" s="2032"/>
      <c r="P39" s="2032"/>
      <c r="Q39" s="2032"/>
      <c r="R39" s="2032"/>
      <c r="S39" s="2032"/>
      <c r="T39" s="2032"/>
      <c r="U39" s="2032"/>
      <c r="V39" s="2032"/>
      <c r="W39" s="2032"/>
      <c r="X39" s="2032"/>
      <c r="Y39" s="2032"/>
      <c r="Z39" s="2032"/>
      <c r="AA39" s="2032"/>
      <c r="AB39" s="2032"/>
      <c r="AC39" s="2032"/>
      <c r="AD39" s="2032"/>
      <c r="AE39" s="2032"/>
      <c r="AF39" s="2032"/>
      <c r="AG39" s="2032"/>
      <c r="AH39" s="2032"/>
      <c r="AI39" s="2032"/>
      <c r="AJ39" s="2032"/>
      <c r="AK39" s="2032"/>
      <c r="AL39" s="2032"/>
      <c r="AM39" s="2032"/>
      <c r="AN39" s="2032"/>
      <c r="AO39" s="2032"/>
      <c r="AP39" s="2032"/>
      <c r="AQ39" s="2032"/>
      <c r="AR39" s="2032"/>
      <c r="AS39" s="2032"/>
      <c r="AT39" s="2032"/>
      <c r="AU39" s="2032"/>
      <c r="AV39" s="2032"/>
      <c r="AW39" s="2032"/>
      <c r="AX39" s="2032"/>
      <c r="AY39" s="2032"/>
      <c r="AZ39" s="2032"/>
      <c r="BA39" s="2032"/>
      <c r="BB39" s="2032"/>
      <c r="BC39" s="2032"/>
      <c r="BD39" s="2032"/>
      <c r="BE39" s="2032"/>
      <c r="BF39" s="2032"/>
      <c r="BG39" s="2032"/>
      <c r="BH39" s="2032"/>
      <c r="BI39" s="2032"/>
      <c r="BJ39" s="2032"/>
      <c r="BK39" s="2032"/>
      <c r="BL39" s="2032"/>
      <c r="BM39" s="2032"/>
      <c r="BN39" s="2032"/>
      <c r="BO39" s="2032"/>
      <c r="BP39" s="2032"/>
      <c r="BQ39" s="2032"/>
      <c r="BR39" s="2032"/>
      <c r="BS39" s="2032"/>
      <c r="BT39" s="2032"/>
      <c r="BU39" s="2032"/>
      <c r="BV39" s="2032"/>
      <c r="BW39" s="2032"/>
      <c r="BX39" s="2032"/>
      <c r="BY39" s="2032"/>
      <c r="BZ39" s="2032"/>
      <c r="CA39" s="2032"/>
      <c r="CB39" s="2032"/>
      <c r="CC39" s="2032"/>
      <c r="CD39" s="2032"/>
      <c r="CE39" s="2032"/>
      <c r="CF39" s="2032"/>
      <c r="CG39" s="2032"/>
      <c r="CH39" s="2032"/>
      <c r="CI39" s="2032"/>
      <c r="CJ39" s="2032"/>
      <c r="CK39" s="2032"/>
      <c r="CL39" s="2032"/>
      <c r="CM39" s="2032"/>
      <c r="CN39" s="2032"/>
      <c r="CO39" s="2032"/>
      <c r="CP39" s="2032"/>
      <c r="CQ39" s="2032"/>
      <c r="CR39" s="2032"/>
      <c r="CS39" s="2032"/>
      <c r="CT39" s="2032"/>
      <c r="CU39" s="2032"/>
      <c r="CV39" s="2032"/>
      <c r="CW39" s="2032"/>
      <c r="CX39" s="2032"/>
      <c r="CY39" s="2032"/>
      <c r="CZ39" s="2032"/>
      <c r="DA39" s="2032"/>
      <c r="DB39" s="2032"/>
      <c r="DC39" s="2032"/>
      <c r="DD39" s="2032"/>
      <c r="DE39" s="2032"/>
      <c r="DF39" s="2032"/>
      <c r="DG39" s="2032"/>
      <c r="DH39" s="2032"/>
      <c r="DI39" s="2032"/>
      <c r="DJ39" s="2032"/>
      <c r="DK39" s="2032"/>
      <c r="DL39" s="2032"/>
      <c r="DM39" s="2032"/>
    </row>
    <row r="40" spans="1:118" ht="19.5" customHeight="1">
      <c r="A40" s="185"/>
      <c r="B40" s="254"/>
      <c r="C40" s="254"/>
      <c r="D40" s="254"/>
      <c r="E40" s="254"/>
      <c r="F40" s="254"/>
      <c r="G40" s="254"/>
      <c r="H40" s="254"/>
      <c r="I40" s="254"/>
      <c r="J40" s="254"/>
      <c r="K40" s="254"/>
      <c r="L40" s="254"/>
      <c r="M40" s="254"/>
      <c r="N40" s="254"/>
      <c r="O40" s="254"/>
      <c r="P40" s="254"/>
      <c r="Q40" s="254"/>
      <c r="R40" s="254"/>
      <c r="S40" s="254"/>
      <c r="T40" s="254"/>
      <c r="U40" s="254"/>
      <c r="V40" s="254"/>
      <c r="W40" s="254"/>
      <c r="X40" s="254"/>
      <c r="Y40" s="254"/>
      <c r="Z40" s="254"/>
      <c r="AA40" s="254"/>
      <c r="AB40" s="254"/>
      <c r="AC40" s="254"/>
      <c r="AD40" s="254"/>
      <c r="AE40" s="254"/>
      <c r="AF40" s="254"/>
      <c r="AG40" s="332"/>
      <c r="AH40" s="332"/>
      <c r="AI40" s="332"/>
      <c r="AJ40" s="332"/>
      <c r="AK40" s="332"/>
      <c r="AL40" s="332"/>
      <c r="AM40" s="332"/>
      <c r="AN40" s="253"/>
      <c r="AO40" s="253"/>
      <c r="AP40" s="253"/>
      <c r="AQ40" s="253"/>
      <c r="AR40" s="253"/>
      <c r="AS40" s="253"/>
      <c r="AT40" s="253"/>
      <c r="AU40" s="253"/>
      <c r="AV40" s="253"/>
      <c r="AW40" s="253"/>
      <c r="AX40" s="253"/>
      <c r="AY40" s="253"/>
      <c r="AZ40" s="253"/>
      <c r="BA40" s="253"/>
      <c r="BB40" s="253"/>
      <c r="BC40" s="253"/>
      <c r="BD40" s="253"/>
      <c r="BE40" s="253"/>
      <c r="BF40" s="253"/>
      <c r="BG40" s="253"/>
      <c r="BH40" s="253"/>
      <c r="BI40" s="253"/>
      <c r="BJ40" s="253"/>
      <c r="BK40" s="253"/>
      <c r="BL40" s="253"/>
      <c r="BM40" s="253"/>
      <c r="BN40" s="253"/>
      <c r="BO40" s="253"/>
      <c r="BP40" s="253"/>
      <c r="BQ40" s="253"/>
      <c r="BR40" s="253"/>
      <c r="BS40" s="253"/>
      <c r="BT40" s="253"/>
      <c r="BU40" s="253"/>
      <c r="BV40" s="253"/>
      <c r="BW40" s="253"/>
      <c r="BX40" s="253"/>
      <c r="BY40" s="253"/>
      <c r="BZ40" s="255"/>
      <c r="CA40" s="914"/>
      <c r="CB40" s="253"/>
      <c r="CC40" s="253"/>
      <c r="CD40" s="253"/>
      <c r="CE40" s="253"/>
      <c r="CF40" s="253"/>
      <c r="CG40" s="253"/>
      <c r="CH40" s="253"/>
      <c r="CI40" s="253"/>
      <c r="CJ40" s="933"/>
      <c r="CK40" s="933"/>
      <c r="CL40" s="933"/>
      <c r="CM40" s="933"/>
      <c r="CN40" s="933"/>
      <c r="CO40" s="933"/>
      <c r="CP40" s="934"/>
      <c r="CQ40" s="934"/>
      <c r="CR40" s="933"/>
      <c r="CS40" s="933"/>
      <c r="CT40" s="933"/>
      <c r="CU40" s="933"/>
      <c r="CV40" s="933"/>
      <c r="CW40" s="933"/>
      <c r="CX40" s="934"/>
      <c r="CY40" s="934"/>
      <c r="CZ40" s="934"/>
      <c r="DA40" s="934"/>
      <c r="DB40" s="934"/>
      <c r="DC40" s="934"/>
      <c r="DD40" s="934"/>
      <c r="DE40" s="934"/>
      <c r="DF40" s="934"/>
      <c r="DG40" s="934"/>
      <c r="DH40" s="708"/>
      <c r="DI40" s="708"/>
      <c r="DJ40" s="708"/>
      <c r="DK40" s="708"/>
      <c r="DL40" s="708"/>
      <c r="DM40" s="708"/>
    </row>
  </sheetData>
  <mergeCells count="104">
    <mergeCell ref="AL4:AL5"/>
    <mergeCell ref="AK4:AK5"/>
    <mergeCell ref="AG4:AG5"/>
    <mergeCell ref="AH4:AH5"/>
    <mergeCell ref="AF4:AF5"/>
    <mergeCell ref="AG3:AM3"/>
    <mergeCell ref="R3:X3"/>
    <mergeCell ref="W4:W5"/>
    <mergeCell ref="Z4:Z5"/>
    <mergeCell ref="V4:V5"/>
    <mergeCell ref="R4:R5"/>
    <mergeCell ref="AM4:AM5"/>
    <mergeCell ref="BC4:BC5"/>
    <mergeCell ref="AQ4:AR4"/>
    <mergeCell ref="DA4:DA5"/>
    <mergeCell ref="CR4:CR5"/>
    <mergeCell ref="CS4:CS5"/>
    <mergeCell ref="CT4:CU4"/>
    <mergeCell ref="CV4:CV5"/>
    <mergeCell ref="CW4:CW5"/>
    <mergeCell ref="CX4:CX5"/>
    <mergeCell ref="CB4:CB5"/>
    <mergeCell ref="CC4:CC5"/>
    <mergeCell ref="CK4:CK5"/>
    <mergeCell ref="CL4:CM4"/>
    <mergeCell ref="CN4:CN5"/>
    <mergeCell ref="CO4:CO5"/>
    <mergeCell ref="CP4:CP5"/>
    <mergeCell ref="CF4:CF5"/>
    <mergeCell ref="CG4:CG5"/>
    <mergeCell ref="CH4:CH5"/>
    <mergeCell ref="CJ4:CJ5"/>
    <mergeCell ref="A1:DM1"/>
    <mergeCell ref="AO3:AU3"/>
    <mergeCell ref="AW3:BC3"/>
    <mergeCell ref="BF4:BG4"/>
    <mergeCell ref="BD3:BJ3"/>
    <mergeCell ref="BL3:BR3"/>
    <mergeCell ref="BL4:BL5"/>
    <mergeCell ref="BM4:BM5"/>
    <mergeCell ref="BN4:BO4"/>
    <mergeCell ref="BP4:BP5"/>
    <mergeCell ref="BQ4:BQ5"/>
    <mergeCell ref="BR4:BR5"/>
    <mergeCell ref="BD4:BD5"/>
    <mergeCell ref="CR2:DM2"/>
    <mergeCell ref="B3:H3"/>
    <mergeCell ref="J4:J5"/>
    <mergeCell ref="H4:H5"/>
    <mergeCell ref="K4:K5"/>
    <mergeCell ref="J3:P3"/>
    <mergeCell ref="DD4:DD5"/>
    <mergeCell ref="AS4:AS5"/>
    <mergeCell ref="CB3:CH3"/>
    <mergeCell ref="AO4:AO5"/>
    <mergeCell ref="BX4:BX5"/>
    <mergeCell ref="A39:DM39"/>
    <mergeCell ref="BE4:BE5"/>
    <mergeCell ref="BZ4:BZ5"/>
    <mergeCell ref="CZ3:DF3"/>
    <mergeCell ref="CZ4:CZ5"/>
    <mergeCell ref="DB4:DC4"/>
    <mergeCell ref="DE4:DE5"/>
    <mergeCell ref="DF4:DF5"/>
    <mergeCell ref="C4:C5"/>
    <mergeCell ref="AD4:AD5"/>
    <mergeCell ref="AE4:AE5"/>
    <mergeCell ref="CJ3:CP3"/>
    <mergeCell ref="BT4:BT5"/>
    <mergeCell ref="BU4:BU5"/>
    <mergeCell ref="DH3:DI4"/>
    <mergeCell ref="AU4:AU5"/>
    <mergeCell ref="AW4:AW5"/>
    <mergeCell ref="AY4:AZ4"/>
    <mergeCell ref="BA4:BA5"/>
    <mergeCell ref="BB4:BB5"/>
    <mergeCell ref="AX4:AX5"/>
    <mergeCell ref="BH4:BH5"/>
    <mergeCell ref="BI4:BI5"/>
    <mergeCell ref="AP4:AP5"/>
    <mergeCell ref="DK3:DL4"/>
    <mergeCell ref="CR3:CX3"/>
    <mergeCell ref="N4:N5"/>
    <mergeCell ref="AI4:AJ4"/>
    <mergeCell ref="AB4:AC4"/>
    <mergeCell ref="A3:A5"/>
    <mergeCell ref="D4:E4"/>
    <mergeCell ref="AA4:AA5"/>
    <mergeCell ref="Z3:AF3"/>
    <mergeCell ref="F4:F5"/>
    <mergeCell ref="G4:G5"/>
    <mergeCell ref="P4:P5"/>
    <mergeCell ref="B4:B5"/>
    <mergeCell ref="L4:M4"/>
    <mergeCell ref="T4:U4"/>
    <mergeCell ref="O4:O5"/>
    <mergeCell ref="X4:X5"/>
    <mergeCell ref="S4:S5"/>
    <mergeCell ref="AT4:AT5"/>
    <mergeCell ref="BY4:BY5"/>
    <mergeCell ref="BV4:BW4"/>
    <mergeCell ref="BT3:BZ3"/>
    <mergeCell ref="CD4:CE4"/>
    <mergeCell ref="BJ4:BJ5"/>
  </mergeCells>
  <printOptions horizontalCentered="1"/>
  <pageMargins left="0.19685039370078741" right="0.19685039370078741" top="0.70866141732283472" bottom="0.51181102362204722" header="0.31496062992125984" footer="0.31496062992125984"/>
  <pageSetup paperSize="9" scale="48" orientation="landscape" r:id="rId1"/>
  <headerFooter>
    <oddFooter xml:space="preserve">&amp;C&amp;12Perú:Indicadores de &amp;14Resultados de los Programas Presupuestales, Primer Semestre 2019&amp;R&amp;14&amp;P+46 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1">
    <tabColor rgb="FF92D050"/>
  </sheetPr>
  <dimension ref="A1:CZ40"/>
  <sheetViews>
    <sheetView showGridLines="0" view="pageBreakPreview" zoomScale="50" zoomScaleNormal="60" zoomScaleSheetLayoutView="50" zoomScalePageLayoutView="60" workbookViewId="0">
      <selection activeCell="A39" sqref="A39"/>
    </sheetView>
  </sheetViews>
  <sheetFormatPr baseColWidth="10" defaultRowHeight="12.75"/>
  <cols>
    <col min="1" max="1" width="33.28515625" style="175" customWidth="1"/>
    <col min="2" max="2" width="0.85546875" style="175" customWidth="1"/>
    <col min="3" max="3" width="9.28515625" style="175" hidden="1" customWidth="1"/>
    <col min="4" max="6" width="8.7109375" style="175" hidden="1" customWidth="1"/>
    <col min="7" max="7" width="11.7109375" style="175" hidden="1" customWidth="1"/>
    <col min="8" max="8" width="8.7109375" style="175" hidden="1" customWidth="1"/>
    <col min="9" max="9" width="11.28515625" style="175" hidden="1" customWidth="1"/>
    <col min="10" max="10" width="0.7109375" style="175" hidden="1" customWidth="1"/>
    <col min="11" max="11" width="9.28515625" style="175" hidden="1" customWidth="1"/>
    <col min="12" max="12" width="8.7109375" style="175" hidden="1" customWidth="1"/>
    <col min="13" max="14" width="10.7109375" style="175" hidden="1" customWidth="1"/>
    <col min="15" max="15" width="11.7109375" style="175" hidden="1" customWidth="1"/>
    <col min="16" max="16" width="8.7109375" style="175" hidden="1" customWidth="1"/>
    <col min="17" max="17" width="11.28515625" style="175" hidden="1" customWidth="1"/>
    <col min="18" max="18" width="0.85546875" style="175" hidden="1" customWidth="1"/>
    <col min="19" max="19" width="9.28515625" style="175" hidden="1" customWidth="1"/>
    <col min="20" max="20" width="8.7109375" style="175" hidden="1" customWidth="1"/>
    <col min="21" max="22" width="10.7109375" style="175" hidden="1" customWidth="1"/>
    <col min="23" max="23" width="11.7109375" style="175" hidden="1" customWidth="1"/>
    <col min="24" max="24" width="8.7109375" style="175" hidden="1" customWidth="1"/>
    <col min="25" max="25" width="11.28515625" style="175" hidden="1" customWidth="1"/>
    <col min="26" max="26" width="0.5703125" style="175" hidden="1" customWidth="1"/>
    <col min="27" max="27" width="9.28515625" style="175" hidden="1" customWidth="1"/>
    <col min="28" max="30" width="9.7109375" style="175" hidden="1" customWidth="1"/>
    <col min="31" max="31" width="11.7109375" style="175" hidden="1" customWidth="1"/>
    <col min="32" max="32" width="9.7109375" style="175" hidden="1" customWidth="1"/>
    <col min="33" max="33" width="11.28515625" style="175" hidden="1" customWidth="1"/>
    <col min="34" max="34" width="2.140625" style="175" hidden="1" customWidth="1"/>
    <col min="35" max="35" width="10.85546875" style="175" hidden="1" customWidth="1"/>
    <col min="36" max="36" width="11.42578125" style="175" hidden="1" customWidth="1"/>
    <col min="37" max="37" width="9" style="175" hidden="1" customWidth="1"/>
    <col min="38" max="38" width="10.85546875" style="175" hidden="1" customWidth="1"/>
    <col min="39" max="39" width="12.28515625" style="175" hidden="1" customWidth="1"/>
    <col min="40" max="40" width="10.7109375" style="175" hidden="1" customWidth="1"/>
    <col min="41" max="41" width="10.85546875" style="176" hidden="1" customWidth="1"/>
    <col min="42" max="42" width="1.28515625" style="175" hidden="1" customWidth="1"/>
    <col min="43" max="43" width="10.85546875" style="175" customWidth="1"/>
    <col min="44" max="46" width="5.42578125" style="175" hidden="1" customWidth="1"/>
    <col min="47" max="47" width="12.28515625" style="175" customWidth="1"/>
    <col min="48" max="48" width="5.5703125" style="175" hidden="1" customWidth="1"/>
    <col min="49" max="49" width="10.85546875" style="175" customWidth="1"/>
    <col min="50" max="50" width="0.28515625" style="175" customWidth="1"/>
    <col min="51" max="51" width="10.85546875" style="175" customWidth="1"/>
    <col min="52" max="52" width="10.7109375" style="175" hidden="1" customWidth="1"/>
    <col min="53" max="54" width="9.5703125" style="175" hidden="1" customWidth="1"/>
    <col min="55" max="55" width="12.28515625" style="175" customWidth="1"/>
    <col min="56" max="56" width="10.7109375" style="175" hidden="1" customWidth="1"/>
    <col min="57" max="57" width="10.85546875" style="175" customWidth="1"/>
    <col min="58" max="58" width="1" style="175" customWidth="1"/>
    <col min="59" max="59" width="10.85546875" style="175" customWidth="1"/>
    <col min="60" max="62" width="10.7109375" style="175" hidden="1" customWidth="1"/>
    <col min="63" max="63" width="12.28515625" style="175" customWidth="1"/>
    <col min="64" max="64" width="10.7109375" style="175" hidden="1" customWidth="1"/>
    <col min="65" max="65" width="10.85546875" style="175" customWidth="1"/>
    <col min="66" max="66" width="0.7109375" style="175" customWidth="1"/>
    <col min="67" max="67" width="10.85546875" style="175" customWidth="1"/>
    <col min="68" max="68" width="10.7109375" style="175" hidden="1" customWidth="1"/>
    <col min="69" max="70" width="9.5703125" style="175" hidden="1" customWidth="1"/>
    <col min="71" max="71" width="12.28515625" style="175" customWidth="1"/>
    <col min="72" max="72" width="10.7109375" style="175" hidden="1" customWidth="1"/>
    <col min="73" max="73" width="10.85546875" style="175" customWidth="1"/>
    <col min="74" max="74" width="1.28515625" style="175" customWidth="1"/>
    <col min="75" max="75" width="10.85546875" style="927" hidden="1" customWidth="1"/>
    <col min="76" max="76" width="11.42578125" style="927" hidden="1" customWidth="1"/>
    <col min="77" max="78" width="10.85546875" style="927" hidden="1" customWidth="1"/>
    <col min="79" max="79" width="12.28515625" style="927" hidden="1" customWidth="1"/>
    <col min="80" max="80" width="8.7109375" style="927" hidden="1" customWidth="1"/>
    <col min="81" max="81" width="10.85546875" style="928" hidden="1" customWidth="1"/>
    <col min="82" max="82" width="1.28515625" style="928" hidden="1" customWidth="1"/>
    <col min="83" max="83" width="10.85546875" style="928" customWidth="1"/>
    <col min="84" max="84" width="6" style="928" hidden="1" customWidth="1"/>
    <col min="85" max="86" width="10.85546875" style="928" hidden="1" customWidth="1"/>
    <col min="87" max="87" width="12.28515625" style="928" customWidth="1"/>
    <col min="88" max="88" width="8.5703125" style="928" hidden="1" customWidth="1"/>
    <col min="89" max="89" width="10.85546875" style="928" customWidth="1"/>
    <col min="90" max="90" width="1.28515625" style="928" customWidth="1"/>
    <col min="91" max="91" width="10.7109375" style="927" customWidth="1"/>
    <col min="92" max="92" width="11.42578125" style="927" hidden="1" customWidth="1"/>
    <col min="93" max="94" width="10.7109375" style="927" customWidth="1"/>
    <col min="95" max="95" width="12.28515625" style="927" bestFit="1" customWidth="1"/>
    <col min="96" max="96" width="10.7109375" style="927" hidden="1" customWidth="1"/>
    <col min="97" max="97" width="10.7109375" style="927" customWidth="1"/>
    <col min="98" max="98" width="1.28515625" style="928" customWidth="1"/>
    <col min="99" max="100" width="8.28515625" style="175" customWidth="1"/>
    <col min="101" max="101" width="1.42578125" style="175" customWidth="1"/>
    <col min="102" max="103" width="8.28515625" style="175" customWidth="1"/>
    <col min="104" max="16384" width="11.42578125" style="175"/>
  </cols>
  <sheetData>
    <row r="1" spans="1:103" ht="54.95" customHeight="1">
      <c r="A1" s="1964" t="s">
        <v>450</v>
      </c>
      <c r="B1" s="1964"/>
      <c r="C1" s="1964"/>
      <c r="D1" s="1964"/>
      <c r="E1" s="1964"/>
      <c r="F1" s="1964"/>
      <c r="G1" s="1964"/>
      <c r="H1" s="1964"/>
      <c r="I1" s="1964"/>
      <c r="J1" s="1964"/>
      <c r="K1" s="1964"/>
      <c r="L1" s="1964"/>
      <c r="M1" s="1964"/>
      <c r="N1" s="1964"/>
      <c r="O1" s="1964"/>
      <c r="P1" s="1964"/>
      <c r="Q1" s="1964"/>
      <c r="R1" s="1964"/>
      <c r="S1" s="1964"/>
      <c r="T1" s="1964"/>
      <c r="U1" s="1964"/>
      <c r="V1" s="1964"/>
      <c r="W1" s="1964"/>
      <c r="X1" s="1964"/>
      <c r="Y1" s="1964"/>
      <c r="Z1" s="1964"/>
      <c r="AA1" s="1964"/>
      <c r="AB1" s="1964"/>
      <c r="AC1" s="1964"/>
      <c r="AD1" s="1964"/>
      <c r="AE1" s="1964"/>
      <c r="AF1" s="1964"/>
      <c r="AG1" s="1964"/>
      <c r="AH1" s="1964"/>
      <c r="AI1" s="1964"/>
      <c r="AJ1" s="1964"/>
      <c r="AK1" s="1964"/>
      <c r="AL1" s="1964"/>
      <c r="AM1" s="1964"/>
      <c r="AN1" s="1964"/>
      <c r="AO1" s="1964"/>
      <c r="AP1" s="1964"/>
      <c r="AQ1" s="1964"/>
      <c r="AR1" s="1964"/>
      <c r="AS1" s="1964"/>
      <c r="AT1" s="1964"/>
      <c r="AU1" s="1964"/>
      <c r="AV1" s="1964"/>
      <c r="AW1" s="1964"/>
      <c r="AX1" s="1964"/>
      <c r="AY1" s="1964"/>
      <c r="AZ1" s="1964"/>
      <c r="BA1" s="1964"/>
      <c r="BB1" s="1964"/>
      <c r="BC1" s="1964"/>
      <c r="BD1" s="1964"/>
      <c r="BE1" s="1964"/>
      <c r="BF1" s="1964"/>
      <c r="BG1" s="1964"/>
      <c r="BH1" s="1964"/>
      <c r="BI1" s="1964"/>
      <c r="BJ1" s="1964"/>
      <c r="BK1" s="1964"/>
      <c r="BL1" s="1964"/>
      <c r="BM1" s="1964"/>
      <c r="BN1" s="1964"/>
      <c r="BO1" s="1964"/>
      <c r="BP1" s="1964"/>
      <c r="BQ1" s="1964"/>
      <c r="BR1" s="1964"/>
      <c r="BS1" s="1964"/>
      <c r="BT1" s="1964"/>
      <c r="BU1" s="1964"/>
      <c r="BV1" s="1964"/>
      <c r="BW1" s="1964"/>
      <c r="BX1" s="1964"/>
      <c r="BY1" s="1964"/>
      <c r="BZ1" s="1964"/>
      <c r="CA1" s="1964"/>
      <c r="CB1" s="1964"/>
      <c r="CC1" s="1964"/>
      <c r="CD1" s="1964"/>
      <c r="CE1" s="1964"/>
      <c r="CF1" s="1964"/>
      <c r="CG1" s="1964"/>
      <c r="CH1" s="1964"/>
      <c r="CI1" s="1964"/>
      <c r="CJ1" s="1964"/>
      <c r="CK1" s="1964"/>
      <c r="CL1" s="1964"/>
      <c r="CM1" s="1964"/>
      <c r="CN1" s="1964"/>
      <c r="CO1" s="1964"/>
      <c r="CP1" s="1964"/>
      <c r="CQ1" s="1964"/>
      <c r="CR1" s="1964"/>
      <c r="CS1" s="1964"/>
      <c r="CT1" s="1964"/>
      <c r="CU1" s="1964"/>
      <c r="CV1" s="1964"/>
      <c r="CW1" s="1964"/>
      <c r="CX1" s="1964"/>
      <c r="CY1" s="1964"/>
    </row>
    <row r="2" spans="1:103" ht="24" customHeight="1" thickBot="1">
      <c r="A2" s="748"/>
      <c r="B2" s="748"/>
      <c r="BO2" s="1973"/>
      <c r="BP2" s="1973"/>
      <c r="BQ2" s="1973"/>
      <c r="BR2" s="1973"/>
      <c r="BS2" s="1973"/>
      <c r="BT2" s="1973"/>
      <c r="BU2" s="1973"/>
      <c r="BV2" s="1973"/>
      <c r="BW2" s="1973"/>
      <c r="BX2" s="1973"/>
      <c r="BY2" s="1973"/>
      <c r="BZ2" s="1973"/>
      <c r="CA2" s="1973"/>
      <c r="CB2" s="1973"/>
      <c r="CC2" s="1973"/>
      <c r="CD2" s="1973"/>
      <c r="CE2" s="1973"/>
      <c r="CF2" s="1973"/>
      <c r="CG2" s="1973"/>
      <c r="CH2" s="1973"/>
      <c r="CI2" s="1973"/>
      <c r="CJ2" s="1973"/>
      <c r="CK2" s="1973"/>
      <c r="CL2" s="1973"/>
      <c r="CM2" s="1973"/>
      <c r="CN2" s="1973"/>
      <c r="CO2" s="1973"/>
      <c r="CP2" s="1973"/>
      <c r="CQ2" s="1973"/>
      <c r="CR2" s="1973"/>
      <c r="CS2" s="1973"/>
      <c r="CT2" s="1973"/>
      <c r="CU2" s="1973"/>
      <c r="CV2" s="1973"/>
      <c r="CW2" s="1973"/>
      <c r="CX2" s="1973"/>
      <c r="CY2" s="1973"/>
    </row>
    <row r="3" spans="1:103" s="333" customFormat="1" ht="30" customHeight="1" thickTop="1">
      <c r="A3" s="1949" t="s">
        <v>61</v>
      </c>
      <c r="B3" s="985"/>
      <c r="C3" s="1955">
        <v>2009</v>
      </c>
      <c r="D3" s="1955"/>
      <c r="E3" s="1955"/>
      <c r="F3" s="1955"/>
      <c r="G3" s="1955"/>
      <c r="H3" s="1955"/>
      <c r="I3" s="1955"/>
      <c r="J3" s="893"/>
      <c r="K3" s="1955">
        <v>2010</v>
      </c>
      <c r="L3" s="1955"/>
      <c r="M3" s="1955"/>
      <c r="N3" s="1955"/>
      <c r="O3" s="1955"/>
      <c r="P3" s="1955"/>
      <c r="Q3" s="1955"/>
      <c r="R3" s="893"/>
      <c r="S3" s="1944">
        <v>2011</v>
      </c>
      <c r="T3" s="1944"/>
      <c r="U3" s="1944"/>
      <c r="V3" s="1944"/>
      <c r="W3" s="1944"/>
      <c r="X3" s="1944"/>
      <c r="Y3" s="1944"/>
      <c r="Z3" s="959"/>
      <c r="AA3" s="1955">
        <v>2012</v>
      </c>
      <c r="AB3" s="1955"/>
      <c r="AC3" s="1955"/>
      <c r="AD3" s="1955"/>
      <c r="AE3" s="1955"/>
      <c r="AF3" s="1955"/>
      <c r="AG3" s="1955"/>
      <c r="AH3" s="893"/>
      <c r="AI3" s="1944">
        <v>2013</v>
      </c>
      <c r="AJ3" s="1944"/>
      <c r="AK3" s="1944"/>
      <c r="AL3" s="1944"/>
      <c r="AM3" s="1944"/>
      <c r="AN3" s="1944"/>
      <c r="AO3" s="1944"/>
      <c r="AP3" s="893"/>
      <c r="AQ3" s="1944">
        <v>2014</v>
      </c>
      <c r="AR3" s="1944"/>
      <c r="AS3" s="1944"/>
      <c r="AT3" s="1944"/>
      <c r="AU3" s="1944"/>
      <c r="AV3" s="1944"/>
      <c r="AW3" s="1944"/>
      <c r="AX3" s="893"/>
      <c r="AY3" s="1944">
        <v>2015</v>
      </c>
      <c r="AZ3" s="1944"/>
      <c r="BA3" s="1944"/>
      <c r="BB3" s="1944"/>
      <c r="BC3" s="1944"/>
      <c r="BD3" s="1944"/>
      <c r="BE3" s="1944"/>
      <c r="BF3" s="1076"/>
      <c r="BG3" s="1965">
        <v>2016</v>
      </c>
      <c r="BH3" s="1965"/>
      <c r="BI3" s="1965"/>
      <c r="BJ3" s="1965"/>
      <c r="BK3" s="1965"/>
      <c r="BL3" s="1965"/>
      <c r="BM3" s="1965"/>
      <c r="BN3" s="947"/>
      <c r="BO3" s="1965">
        <v>2017</v>
      </c>
      <c r="BP3" s="1965"/>
      <c r="BQ3" s="1965"/>
      <c r="BR3" s="1965"/>
      <c r="BS3" s="1965"/>
      <c r="BT3" s="1965"/>
      <c r="BU3" s="1965"/>
      <c r="BV3" s="947"/>
      <c r="BW3" s="1965" t="s">
        <v>415</v>
      </c>
      <c r="BX3" s="1965"/>
      <c r="BY3" s="1965"/>
      <c r="BZ3" s="1965"/>
      <c r="CA3" s="1965"/>
      <c r="CB3" s="1965"/>
      <c r="CC3" s="1965"/>
      <c r="CD3" s="1750"/>
      <c r="CE3" s="1965">
        <v>2018</v>
      </c>
      <c r="CF3" s="1965"/>
      <c r="CG3" s="1965"/>
      <c r="CH3" s="1965"/>
      <c r="CI3" s="1965"/>
      <c r="CJ3" s="1965"/>
      <c r="CK3" s="1965"/>
      <c r="CL3" s="1464"/>
      <c r="CM3" s="1963" t="s">
        <v>430</v>
      </c>
      <c r="CN3" s="1963"/>
      <c r="CO3" s="1963"/>
      <c r="CP3" s="1963"/>
      <c r="CQ3" s="1963"/>
      <c r="CR3" s="1963"/>
      <c r="CS3" s="1963"/>
      <c r="CT3" s="1963"/>
      <c r="CU3" s="1966" t="s">
        <v>401</v>
      </c>
      <c r="CV3" s="1966"/>
      <c r="CW3" s="1797"/>
      <c r="CX3" s="1966" t="s">
        <v>395</v>
      </c>
      <c r="CY3" s="1966"/>
    </row>
    <row r="4" spans="1:103" s="180" customFormat="1" ht="38.25" customHeight="1">
      <c r="A4" s="1950"/>
      <c r="B4" s="749"/>
      <c r="C4" s="1959" t="s">
        <v>0</v>
      </c>
      <c r="D4" s="1956" t="s">
        <v>54</v>
      </c>
      <c r="E4" s="1958" t="s">
        <v>1</v>
      </c>
      <c r="F4" s="1958"/>
      <c r="G4" s="1959" t="s">
        <v>2</v>
      </c>
      <c r="H4" s="1956" t="s">
        <v>46</v>
      </c>
      <c r="I4" s="1961" t="s">
        <v>43</v>
      </c>
      <c r="J4" s="462"/>
      <c r="K4" s="1959" t="s">
        <v>0</v>
      </c>
      <c r="L4" s="1956" t="s">
        <v>54</v>
      </c>
      <c r="M4" s="1958" t="s">
        <v>1</v>
      </c>
      <c r="N4" s="1958"/>
      <c r="O4" s="1959" t="s">
        <v>2</v>
      </c>
      <c r="P4" s="1956" t="s">
        <v>46</v>
      </c>
      <c r="Q4" s="1961" t="s">
        <v>43</v>
      </c>
      <c r="R4" s="462"/>
      <c r="S4" s="1959" t="s">
        <v>0</v>
      </c>
      <c r="T4" s="1956" t="s">
        <v>54</v>
      </c>
      <c r="U4" s="1958" t="s">
        <v>1</v>
      </c>
      <c r="V4" s="1958"/>
      <c r="W4" s="1959" t="s">
        <v>2</v>
      </c>
      <c r="X4" s="1956" t="s">
        <v>46</v>
      </c>
      <c r="Y4" s="1961" t="s">
        <v>43</v>
      </c>
      <c r="Z4" s="960"/>
      <c r="AA4" s="1959" t="s">
        <v>0</v>
      </c>
      <c r="AB4" s="1956" t="s">
        <v>54</v>
      </c>
      <c r="AC4" s="1958" t="s">
        <v>1</v>
      </c>
      <c r="AD4" s="1958"/>
      <c r="AE4" s="1959" t="s">
        <v>2</v>
      </c>
      <c r="AF4" s="1956" t="s">
        <v>46</v>
      </c>
      <c r="AG4" s="1961" t="s">
        <v>43</v>
      </c>
      <c r="AH4" s="462"/>
      <c r="AI4" s="1959" t="s">
        <v>0</v>
      </c>
      <c r="AJ4" s="1956" t="s">
        <v>54</v>
      </c>
      <c r="AK4" s="1958" t="s">
        <v>1</v>
      </c>
      <c r="AL4" s="1958"/>
      <c r="AM4" s="1959" t="s">
        <v>2</v>
      </c>
      <c r="AN4" s="1956" t="s">
        <v>46</v>
      </c>
      <c r="AO4" s="1961" t="s">
        <v>43</v>
      </c>
      <c r="AP4" s="462"/>
      <c r="AQ4" s="1959" t="s">
        <v>0</v>
      </c>
      <c r="AR4" s="1956" t="s">
        <v>54</v>
      </c>
      <c r="AS4" s="1958" t="s">
        <v>1</v>
      </c>
      <c r="AT4" s="1958"/>
      <c r="AU4" s="1959" t="s">
        <v>2</v>
      </c>
      <c r="AV4" s="1956" t="s">
        <v>46</v>
      </c>
      <c r="AW4" s="1961" t="s">
        <v>43</v>
      </c>
      <c r="AX4" s="462"/>
      <c r="AY4" s="2016" t="s">
        <v>0</v>
      </c>
      <c r="AZ4" s="2019" t="s">
        <v>54</v>
      </c>
      <c r="BA4" s="2021" t="s">
        <v>1</v>
      </c>
      <c r="BB4" s="2021"/>
      <c r="BC4" s="2016" t="s">
        <v>2</v>
      </c>
      <c r="BD4" s="2019" t="s">
        <v>46</v>
      </c>
      <c r="BE4" s="2020" t="s">
        <v>43</v>
      </c>
      <c r="BF4" s="1073"/>
      <c r="BG4" s="1959" t="s">
        <v>0</v>
      </c>
      <c r="BH4" s="1956" t="s">
        <v>54</v>
      </c>
      <c r="BI4" s="1958" t="s">
        <v>1</v>
      </c>
      <c r="BJ4" s="1958"/>
      <c r="BK4" s="1959" t="s">
        <v>2</v>
      </c>
      <c r="BL4" s="1956" t="s">
        <v>46</v>
      </c>
      <c r="BM4" s="1961" t="s">
        <v>43</v>
      </c>
      <c r="BN4" s="1397"/>
      <c r="BO4" s="1959" t="s">
        <v>0</v>
      </c>
      <c r="BP4" s="1956" t="s">
        <v>54</v>
      </c>
      <c r="BQ4" s="1958" t="s">
        <v>1</v>
      </c>
      <c r="BR4" s="1958"/>
      <c r="BS4" s="1959" t="s">
        <v>2</v>
      </c>
      <c r="BT4" s="1956" t="s">
        <v>46</v>
      </c>
      <c r="BU4" s="1961" t="s">
        <v>43</v>
      </c>
      <c r="BV4" s="1052"/>
      <c r="BW4" s="1959" t="s">
        <v>0</v>
      </c>
      <c r="BX4" s="1956" t="s">
        <v>54</v>
      </c>
      <c r="BY4" s="1958" t="s">
        <v>1</v>
      </c>
      <c r="BZ4" s="1958"/>
      <c r="CA4" s="1959" t="s">
        <v>2</v>
      </c>
      <c r="CB4" s="1956" t="s">
        <v>46</v>
      </c>
      <c r="CC4" s="1961" t="s">
        <v>43</v>
      </c>
      <c r="CD4" s="1748"/>
      <c r="CE4" s="1959" t="s">
        <v>0</v>
      </c>
      <c r="CF4" s="1956" t="s">
        <v>54</v>
      </c>
      <c r="CG4" s="1958" t="s">
        <v>1</v>
      </c>
      <c r="CH4" s="1958"/>
      <c r="CI4" s="1959" t="s">
        <v>2</v>
      </c>
      <c r="CJ4" s="1956" t="s">
        <v>46</v>
      </c>
      <c r="CK4" s="1961" t="s">
        <v>43</v>
      </c>
      <c r="CL4" s="1459"/>
      <c r="CM4" s="1942" t="s">
        <v>0</v>
      </c>
      <c r="CN4" s="1968" t="s">
        <v>54</v>
      </c>
      <c r="CO4" s="1970" t="s">
        <v>1</v>
      </c>
      <c r="CP4" s="1970"/>
      <c r="CQ4" s="1942" t="s">
        <v>2</v>
      </c>
      <c r="CR4" s="1968" t="s">
        <v>46</v>
      </c>
      <c r="CS4" s="1971" t="s">
        <v>43</v>
      </c>
      <c r="CT4" s="1971"/>
      <c r="CU4" s="1967"/>
      <c r="CV4" s="1967"/>
      <c r="CW4" s="1798"/>
      <c r="CX4" s="1967"/>
      <c r="CY4" s="1967"/>
    </row>
    <row r="5" spans="1:103" s="180" customFormat="1" ht="45.75" customHeight="1" thickBot="1">
      <c r="A5" s="1951"/>
      <c r="B5" s="750"/>
      <c r="C5" s="1960"/>
      <c r="D5" s="1957"/>
      <c r="E5" s="747" t="s">
        <v>3</v>
      </c>
      <c r="F5" s="747" t="s">
        <v>4</v>
      </c>
      <c r="G5" s="1960"/>
      <c r="H5" s="1957"/>
      <c r="I5" s="1962"/>
      <c r="J5" s="463"/>
      <c r="K5" s="1960"/>
      <c r="L5" s="1957"/>
      <c r="M5" s="747" t="s">
        <v>3</v>
      </c>
      <c r="N5" s="747" t="s">
        <v>4</v>
      </c>
      <c r="O5" s="1960"/>
      <c r="P5" s="1957"/>
      <c r="Q5" s="1962"/>
      <c r="R5" s="463"/>
      <c r="S5" s="1960"/>
      <c r="T5" s="1957"/>
      <c r="U5" s="961" t="s">
        <v>3</v>
      </c>
      <c r="V5" s="961" t="s">
        <v>4</v>
      </c>
      <c r="W5" s="1960"/>
      <c r="X5" s="1957"/>
      <c r="Y5" s="1962"/>
      <c r="Z5" s="961"/>
      <c r="AA5" s="1960"/>
      <c r="AB5" s="1957"/>
      <c r="AC5" s="1072" t="s">
        <v>3</v>
      </c>
      <c r="AD5" s="1072" t="s">
        <v>4</v>
      </c>
      <c r="AE5" s="1960"/>
      <c r="AF5" s="1957"/>
      <c r="AG5" s="1962"/>
      <c r="AH5" s="463"/>
      <c r="AI5" s="1960"/>
      <c r="AJ5" s="1957"/>
      <c r="AK5" s="1072" t="s">
        <v>3</v>
      </c>
      <c r="AL5" s="1072" t="s">
        <v>4</v>
      </c>
      <c r="AM5" s="1960"/>
      <c r="AN5" s="1957"/>
      <c r="AO5" s="1962"/>
      <c r="AP5" s="463"/>
      <c r="AQ5" s="1960"/>
      <c r="AR5" s="1957"/>
      <c r="AS5" s="1072" t="s">
        <v>3</v>
      </c>
      <c r="AT5" s="1072" t="s">
        <v>4</v>
      </c>
      <c r="AU5" s="1960"/>
      <c r="AV5" s="1957"/>
      <c r="AW5" s="1962"/>
      <c r="AX5" s="463"/>
      <c r="AY5" s="1960"/>
      <c r="AZ5" s="1957"/>
      <c r="BA5" s="1072" t="s">
        <v>3</v>
      </c>
      <c r="BB5" s="1072" t="s">
        <v>4</v>
      </c>
      <c r="BC5" s="1960"/>
      <c r="BD5" s="1957"/>
      <c r="BE5" s="1962"/>
      <c r="BF5" s="1074"/>
      <c r="BG5" s="1960"/>
      <c r="BH5" s="1957"/>
      <c r="BI5" s="1072" t="s">
        <v>3</v>
      </c>
      <c r="BJ5" s="1072" t="s">
        <v>4</v>
      </c>
      <c r="BK5" s="1960"/>
      <c r="BL5" s="1957"/>
      <c r="BM5" s="1962"/>
      <c r="BN5" s="1398"/>
      <c r="BO5" s="1960"/>
      <c r="BP5" s="1957"/>
      <c r="BQ5" s="1072" t="s">
        <v>3</v>
      </c>
      <c r="BR5" s="1072" t="s">
        <v>4</v>
      </c>
      <c r="BS5" s="1960"/>
      <c r="BT5" s="1957"/>
      <c r="BU5" s="1962"/>
      <c r="BV5" s="1051"/>
      <c r="BW5" s="1960"/>
      <c r="BX5" s="1957"/>
      <c r="BY5" s="1400" t="s">
        <v>3</v>
      </c>
      <c r="BZ5" s="1400" t="s">
        <v>4</v>
      </c>
      <c r="CA5" s="1960"/>
      <c r="CB5" s="1957"/>
      <c r="CC5" s="1962"/>
      <c r="CD5" s="1749"/>
      <c r="CE5" s="1960"/>
      <c r="CF5" s="1957"/>
      <c r="CG5" s="1767" t="s">
        <v>3</v>
      </c>
      <c r="CH5" s="1767" t="s">
        <v>4</v>
      </c>
      <c r="CI5" s="1960"/>
      <c r="CJ5" s="1957"/>
      <c r="CK5" s="1962"/>
      <c r="CL5" s="1460"/>
      <c r="CM5" s="1943"/>
      <c r="CN5" s="1969"/>
      <c r="CO5" s="1799" t="s">
        <v>3</v>
      </c>
      <c r="CP5" s="1799" t="s">
        <v>4</v>
      </c>
      <c r="CQ5" s="1943"/>
      <c r="CR5" s="1969"/>
      <c r="CS5" s="1972"/>
      <c r="CT5" s="1972"/>
      <c r="CU5" s="1805" t="s">
        <v>431</v>
      </c>
      <c r="CV5" s="1805" t="s">
        <v>432</v>
      </c>
      <c r="CW5" s="1806"/>
      <c r="CX5" s="1805" t="s">
        <v>431</v>
      </c>
      <c r="CY5" s="1805" t="s">
        <v>432</v>
      </c>
    </row>
    <row r="6" spans="1:103" s="180" customFormat="1" ht="8.1" customHeight="1" thickTop="1">
      <c r="A6" s="749"/>
      <c r="B6" s="749"/>
      <c r="C6" s="749"/>
      <c r="D6" s="749"/>
      <c r="E6" s="749"/>
      <c r="F6" s="749"/>
      <c r="G6" s="294"/>
      <c r="H6" s="294"/>
      <c r="I6" s="294"/>
      <c r="J6" s="294"/>
      <c r="K6" s="294"/>
      <c r="L6" s="294"/>
      <c r="M6" s="294"/>
      <c r="N6" s="294"/>
      <c r="O6" s="294"/>
      <c r="P6" s="294"/>
      <c r="Q6" s="294"/>
      <c r="R6" s="294"/>
      <c r="S6" s="294"/>
      <c r="T6" s="294"/>
      <c r="U6" s="294"/>
      <c r="V6" s="294"/>
      <c r="W6" s="294"/>
      <c r="X6" s="294"/>
      <c r="Y6" s="294"/>
      <c r="Z6" s="294"/>
      <c r="AA6" s="294"/>
      <c r="AB6" s="294"/>
      <c r="AC6" s="294"/>
      <c r="AD6" s="294"/>
      <c r="AE6" s="294"/>
      <c r="AF6" s="294"/>
      <c r="AG6" s="294"/>
      <c r="AH6" s="294"/>
      <c r="AI6" s="191"/>
      <c r="AJ6" s="191"/>
      <c r="AK6" s="191"/>
      <c r="AL6" s="191"/>
      <c r="AM6" s="191"/>
      <c r="AN6" s="191"/>
      <c r="AO6" s="192"/>
      <c r="AP6" s="294"/>
      <c r="AQ6" s="191"/>
      <c r="AR6" s="191"/>
      <c r="AS6" s="191"/>
      <c r="AT6" s="191"/>
      <c r="AU6" s="191"/>
      <c r="AV6" s="191"/>
      <c r="AW6" s="192"/>
      <c r="AX6" s="294"/>
      <c r="AY6" s="191"/>
      <c r="AZ6" s="191"/>
      <c r="BA6" s="191"/>
      <c r="BB6" s="191"/>
      <c r="BC6" s="191"/>
      <c r="BD6" s="191"/>
      <c r="BE6" s="192"/>
      <c r="BF6" s="192"/>
      <c r="BG6" s="192"/>
      <c r="BH6" s="192"/>
      <c r="BI6" s="192"/>
      <c r="BJ6" s="192"/>
      <c r="BK6" s="192"/>
      <c r="BL6" s="192"/>
      <c r="BM6" s="192"/>
      <c r="BN6" s="191"/>
      <c r="BO6" s="191"/>
      <c r="BP6" s="191"/>
      <c r="BQ6" s="191"/>
      <c r="BR6" s="191"/>
      <c r="BS6" s="191"/>
      <c r="BT6" s="191"/>
      <c r="BU6" s="192"/>
      <c r="BV6" s="192"/>
      <c r="BW6" s="259"/>
      <c r="BX6" s="259"/>
      <c r="BY6" s="259"/>
      <c r="BZ6" s="259"/>
      <c r="CA6" s="259"/>
      <c r="CB6" s="259"/>
      <c r="CC6" s="260"/>
      <c r="CD6" s="260"/>
      <c r="CE6" s="260"/>
      <c r="CF6" s="260"/>
      <c r="CG6" s="260"/>
      <c r="CH6" s="260"/>
      <c r="CI6" s="260"/>
      <c r="CJ6" s="260"/>
      <c r="CK6" s="260"/>
      <c r="CL6" s="260"/>
      <c r="CM6" s="260"/>
      <c r="CN6" s="260"/>
      <c r="CO6" s="260"/>
      <c r="CP6" s="260"/>
      <c r="CQ6" s="260"/>
      <c r="CR6" s="260"/>
      <c r="CS6" s="260"/>
      <c r="CT6" s="260"/>
      <c r="CU6" s="192"/>
      <c r="CV6" s="192"/>
      <c r="CW6" s="192"/>
      <c r="CX6" s="192"/>
      <c r="CY6" s="192"/>
    </row>
    <row r="7" spans="1:103" s="180" customFormat="1" ht="24" customHeight="1">
      <c r="A7" s="768" t="s">
        <v>5</v>
      </c>
      <c r="B7" s="818"/>
      <c r="C7" s="579">
        <v>53.69612623253829</v>
      </c>
      <c r="D7" s="579">
        <v>1.0453439989325319</v>
      </c>
      <c r="E7" s="579">
        <v>51.64495416107038</v>
      </c>
      <c r="F7" s="579">
        <v>55.7472983040062</v>
      </c>
      <c r="G7" s="579">
        <v>1.9467773045778562</v>
      </c>
      <c r="H7" s="581">
        <v>5324.6670600000352</v>
      </c>
      <c r="I7" s="771">
        <v>5880</v>
      </c>
      <c r="J7" s="584"/>
      <c r="K7" s="579">
        <v>60.756149201157328</v>
      </c>
      <c r="L7" s="579">
        <v>1.067760693206014</v>
      </c>
      <c r="M7" s="579">
        <v>58.660956950104804</v>
      </c>
      <c r="N7" s="579">
        <v>62.851341452209851</v>
      </c>
      <c r="O7" s="579">
        <v>1.7574528788366239</v>
      </c>
      <c r="P7" s="580">
        <v>4943.0480840000437</v>
      </c>
      <c r="Q7" s="581">
        <v>5373</v>
      </c>
      <c r="R7" s="584"/>
      <c r="S7" s="579">
        <v>71.540170623435642</v>
      </c>
      <c r="T7" s="579">
        <v>0.85632323620992401</v>
      </c>
      <c r="U7" s="579">
        <v>69.859874717483436</v>
      </c>
      <c r="V7" s="579">
        <v>73.220466529387835</v>
      </c>
      <c r="W7" s="579">
        <v>1.1969823789173402</v>
      </c>
      <c r="X7" s="580">
        <v>4963.6155589999962</v>
      </c>
      <c r="Y7" s="771">
        <v>5333</v>
      </c>
      <c r="Z7" s="581"/>
      <c r="AA7" s="579">
        <v>72.812772994728618</v>
      </c>
      <c r="AB7" s="579">
        <v>0.87564246599768913</v>
      </c>
      <c r="AC7" s="579">
        <v>71.094941000367299</v>
      </c>
      <c r="AD7" s="579">
        <v>74.530604989089952</v>
      </c>
      <c r="AE7" s="579">
        <v>1.2025945860640173</v>
      </c>
      <c r="AF7" s="580">
        <v>5155.7646269999777</v>
      </c>
      <c r="AG7" s="581">
        <v>5610</v>
      </c>
      <c r="AH7" s="581"/>
      <c r="AI7" s="881">
        <v>66.06272189794673</v>
      </c>
      <c r="AJ7" s="881">
        <v>1.0038025894733966</v>
      </c>
      <c r="AK7" s="881">
        <v>64.093413274819412</v>
      </c>
      <c r="AL7" s="881">
        <v>68.032030521074049</v>
      </c>
      <c r="AM7" s="881">
        <v>1.5194690146495393</v>
      </c>
      <c r="AN7" s="695">
        <v>4686.2234980000349</v>
      </c>
      <c r="AO7" s="695">
        <v>5149</v>
      </c>
      <c r="AP7" s="1683"/>
      <c r="AQ7" s="881">
        <v>61.058969479584391</v>
      </c>
      <c r="AR7" s="881">
        <v>0.9579290016713029</v>
      </c>
      <c r="AS7" s="881">
        <v>59.179831566809924</v>
      </c>
      <c r="AT7" s="881">
        <v>62.938107392358859</v>
      </c>
      <c r="AU7" s="881">
        <v>1.5688587767462976</v>
      </c>
      <c r="AV7" s="695">
        <v>5213.0305230000095</v>
      </c>
      <c r="AW7" s="695">
        <v>5535</v>
      </c>
      <c r="AX7" s="1683"/>
      <c r="AY7" s="881">
        <v>69.368909466122346</v>
      </c>
      <c r="AZ7" s="881">
        <v>0.63329558945557818</v>
      </c>
      <c r="BA7" s="881">
        <v>68.127191830474885</v>
      </c>
      <c r="BB7" s="881">
        <v>70.610627101769794</v>
      </c>
      <c r="BC7" s="881">
        <v>0.91293865555845366</v>
      </c>
      <c r="BD7" s="695">
        <v>6925.5283440000067</v>
      </c>
      <c r="BE7" s="695">
        <v>14123</v>
      </c>
      <c r="BF7" s="695"/>
      <c r="BG7" s="887">
        <v>71.419232923517654</v>
      </c>
      <c r="BH7" s="881">
        <v>0.61276136843696816</v>
      </c>
      <c r="BI7" s="881">
        <v>70.217773009051101</v>
      </c>
      <c r="BJ7" s="881">
        <v>72.620692837984208</v>
      </c>
      <c r="BK7" s="881">
        <v>0.85797808706958523</v>
      </c>
      <c r="BL7" s="695">
        <v>6991.7630190000355</v>
      </c>
      <c r="BM7" s="695">
        <v>12211</v>
      </c>
      <c r="BN7" s="694"/>
      <c r="BO7" s="689">
        <v>74.480438433157275</v>
      </c>
      <c r="BP7" s="690">
        <v>0.64980567716801019</v>
      </c>
      <c r="BQ7" s="690">
        <v>73.20634589634372</v>
      </c>
      <c r="BR7" s="690">
        <v>75.75453096997083</v>
      </c>
      <c r="BS7" s="690">
        <v>0.87245146623456116</v>
      </c>
      <c r="BT7" s="691">
        <v>6663.7826890000242</v>
      </c>
      <c r="BU7" s="692">
        <v>12825</v>
      </c>
      <c r="BV7" s="695"/>
      <c r="BW7" s="887">
        <v>76.15070945259825</v>
      </c>
      <c r="BX7" s="881">
        <v>0.85798117674334085</v>
      </c>
      <c r="BY7" s="881">
        <v>74.467596030987963</v>
      </c>
      <c r="BZ7" s="881">
        <v>77.833822874208551</v>
      </c>
      <c r="CA7" s="881">
        <v>1.1266883564327275</v>
      </c>
      <c r="CB7" s="695">
        <v>3029.4177580000141</v>
      </c>
      <c r="CC7" s="695">
        <v>6481</v>
      </c>
      <c r="CD7" s="695"/>
      <c r="CE7" s="887">
        <v>76.272440826980429</v>
      </c>
      <c r="CF7" s="881">
        <v>0.57886560623928618</v>
      </c>
      <c r="CG7" s="881">
        <v>75.137420344267014</v>
      </c>
      <c r="CH7" s="881">
        <v>77.407461309693844</v>
      </c>
      <c r="CI7" s="881">
        <v>0.75894464627454228</v>
      </c>
      <c r="CJ7" s="881">
        <v>6057.0749629999145</v>
      </c>
      <c r="CK7" s="692">
        <v>13121</v>
      </c>
      <c r="CL7" s="1816"/>
      <c r="CM7" s="881">
        <v>78.143129605337151</v>
      </c>
      <c r="CN7" s="881">
        <v>0.85356071937175926</v>
      </c>
      <c r="CO7" s="881">
        <v>76.468666628728016</v>
      </c>
      <c r="CP7" s="881">
        <v>79.8175925819463</v>
      </c>
      <c r="CQ7" s="881">
        <v>1.0923042418222539</v>
      </c>
      <c r="CR7" s="695">
        <v>2748.0884690000116</v>
      </c>
      <c r="CS7" s="695">
        <v>6018</v>
      </c>
      <c r="CT7" s="1816"/>
      <c r="CU7" s="690">
        <v>17</v>
      </c>
      <c r="CV7" s="690">
        <v>1.8</v>
      </c>
      <c r="CW7" s="690"/>
      <c r="CX7" s="690" t="s">
        <v>437</v>
      </c>
      <c r="CY7" s="690" t="s">
        <v>86</v>
      </c>
    </row>
    <row r="8" spans="1:103" s="180" customFormat="1" ht="5.0999999999999996" customHeight="1">
      <c r="A8" s="595"/>
      <c r="B8" s="991"/>
      <c r="C8" s="588"/>
      <c r="D8" s="588"/>
      <c r="E8" s="588"/>
      <c r="F8" s="588"/>
      <c r="G8" s="588"/>
      <c r="H8" s="590"/>
      <c r="I8" s="776"/>
      <c r="J8" s="593"/>
      <c r="K8" s="593"/>
      <c r="L8" s="593"/>
      <c r="M8" s="593"/>
      <c r="N8" s="593"/>
      <c r="O8" s="593"/>
      <c r="P8" s="596"/>
      <c r="Q8" s="597"/>
      <c r="R8" s="593"/>
      <c r="S8" s="593"/>
      <c r="T8" s="593"/>
      <c r="U8" s="593"/>
      <c r="V8" s="593"/>
      <c r="W8" s="593"/>
      <c r="X8" s="596"/>
      <c r="Y8" s="779"/>
      <c r="Z8" s="597"/>
      <c r="AA8" s="593"/>
      <c r="AB8" s="593"/>
      <c r="AC8" s="593"/>
      <c r="AD8" s="593"/>
      <c r="AE8" s="593"/>
      <c r="AF8" s="596"/>
      <c r="AG8" s="597"/>
      <c r="AH8" s="1421"/>
      <c r="AI8" s="882"/>
      <c r="AJ8" s="882"/>
      <c r="AK8" s="882"/>
      <c r="AL8" s="882"/>
      <c r="AM8" s="882"/>
      <c r="AN8" s="882"/>
      <c r="AO8" s="708"/>
      <c r="AP8" s="1684"/>
      <c r="AQ8" s="882"/>
      <c r="AR8" s="882"/>
      <c r="AS8" s="882"/>
      <c r="AT8" s="882"/>
      <c r="AU8" s="882"/>
      <c r="AV8" s="882"/>
      <c r="AW8" s="708"/>
      <c r="AX8" s="1684"/>
      <c r="AY8" s="882"/>
      <c r="AZ8" s="882"/>
      <c r="BA8" s="882"/>
      <c r="BB8" s="882"/>
      <c r="BC8" s="882"/>
      <c r="BD8" s="882"/>
      <c r="BE8" s="708"/>
      <c r="BF8" s="708"/>
      <c r="BG8" s="888"/>
      <c r="BH8" s="882"/>
      <c r="BI8" s="882"/>
      <c r="BJ8" s="882"/>
      <c r="BK8" s="882"/>
      <c r="BL8" s="882"/>
      <c r="BM8" s="708"/>
      <c r="BN8" s="701"/>
      <c r="BO8" s="704"/>
      <c r="BP8" s="702"/>
      <c r="BQ8" s="702"/>
      <c r="BR8" s="702"/>
      <c r="BS8" s="702"/>
      <c r="BT8" s="705"/>
      <c r="BU8" s="707"/>
      <c r="BV8" s="708"/>
      <c r="BW8" s="888"/>
      <c r="BX8" s="882"/>
      <c r="BY8" s="882"/>
      <c r="BZ8" s="882"/>
      <c r="CA8" s="882"/>
      <c r="CB8" s="882"/>
      <c r="CC8" s="708"/>
      <c r="CD8" s="708"/>
      <c r="CE8" s="888"/>
      <c r="CF8" s="882"/>
      <c r="CG8" s="882"/>
      <c r="CH8" s="882"/>
      <c r="CI8" s="882"/>
      <c r="CJ8" s="882"/>
      <c r="CK8" s="707"/>
      <c r="CL8" s="1735"/>
      <c r="CM8" s="882"/>
      <c r="CN8" s="882"/>
      <c r="CO8" s="882"/>
      <c r="CP8" s="882"/>
      <c r="CQ8" s="882"/>
      <c r="CR8" s="708"/>
      <c r="CS8" s="708"/>
      <c r="CT8" s="1735"/>
      <c r="CU8" s="702"/>
      <c r="CV8" s="702"/>
      <c r="CW8" s="702"/>
      <c r="CX8" s="702"/>
      <c r="CY8" s="702"/>
    </row>
    <row r="9" spans="1:103" s="180" customFormat="1" ht="24" customHeight="1">
      <c r="A9" s="610" t="s">
        <v>6</v>
      </c>
      <c r="B9" s="1309"/>
      <c r="C9" s="717"/>
      <c r="D9" s="717"/>
      <c r="E9" s="717"/>
      <c r="F9" s="717"/>
      <c r="G9" s="717"/>
      <c r="H9" s="720"/>
      <c r="I9" s="719"/>
      <c r="J9" s="717"/>
      <c r="K9" s="717"/>
      <c r="L9" s="717"/>
      <c r="M9" s="717"/>
      <c r="N9" s="717"/>
      <c r="O9" s="717"/>
      <c r="P9" s="718"/>
      <c r="Q9" s="720"/>
      <c r="R9" s="717"/>
      <c r="S9" s="717"/>
      <c r="T9" s="717"/>
      <c r="U9" s="717"/>
      <c r="V9" s="717"/>
      <c r="W9" s="717"/>
      <c r="X9" s="718"/>
      <c r="Y9" s="719"/>
      <c r="Z9" s="720"/>
      <c r="AA9" s="717"/>
      <c r="AB9" s="717"/>
      <c r="AC9" s="717"/>
      <c r="AD9" s="717"/>
      <c r="AE9" s="717"/>
      <c r="AF9" s="718"/>
      <c r="AG9" s="720"/>
      <c r="AH9" s="717"/>
      <c r="AI9" s="1414"/>
      <c r="AJ9" s="1414"/>
      <c r="AK9" s="1414"/>
      <c r="AL9" s="1414"/>
      <c r="AM9" s="1414"/>
      <c r="AN9" s="1414"/>
      <c r="AO9" s="1411"/>
      <c r="AP9" s="1685"/>
      <c r="AQ9" s="1414"/>
      <c r="AR9" s="1414"/>
      <c r="AS9" s="1414"/>
      <c r="AT9" s="1414"/>
      <c r="AU9" s="1414"/>
      <c r="AV9" s="1414"/>
      <c r="AW9" s="1411"/>
      <c r="AX9" s="1685"/>
      <c r="AY9" s="1414"/>
      <c r="AZ9" s="1414"/>
      <c r="BA9" s="1414"/>
      <c r="BB9" s="1414"/>
      <c r="BC9" s="1414"/>
      <c r="BD9" s="1414"/>
      <c r="BE9" s="1411"/>
      <c r="BF9" s="1411"/>
      <c r="BG9" s="1413"/>
      <c r="BH9" s="1414"/>
      <c r="BI9" s="1414"/>
      <c r="BJ9" s="1414"/>
      <c r="BK9" s="1414"/>
      <c r="BL9" s="1414"/>
      <c r="BM9" s="1411"/>
      <c r="BN9" s="721"/>
      <c r="BO9" s="716"/>
      <c r="BP9" s="717"/>
      <c r="BQ9" s="717"/>
      <c r="BR9" s="717"/>
      <c r="BS9" s="717"/>
      <c r="BT9" s="718"/>
      <c r="BU9" s="720"/>
      <c r="BV9" s="1411"/>
      <c r="BW9" s="1413"/>
      <c r="BX9" s="1414"/>
      <c r="BY9" s="1414"/>
      <c r="BZ9" s="1414"/>
      <c r="CA9" s="1414"/>
      <c r="CB9" s="1414"/>
      <c r="CC9" s="1411"/>
      <c r="CD9" s="1411"/>
      <c r="CE9" s="1413"/>
      <c r="CF9" s="1414"/>
      <c r="CG9" s="1414"/>
      <c r="CH9" s="1414"/>
      <c r="CI9" s="1414"/>
      <c r="CJ9" s="1414"/>
      <c r="CK9" s="720"/>
      <c r="CL9" s="1817"/>
      <c r="CM9" s="1414"/>
      <c r="CN9" s="1414"/>
      <c r="CO9" s="1414"/>
      <c r="CP9" s="1414"/>
      <c r="CQ9" s="1414"/>
      <c r="CR9" s="1411"/>
      <c r="CS9" s="1411"/>
      <c r="CT9" s="1817"/>
      <c r="CU9" s="717"/>
      <c r="CV9" s="717"/>
      <c r="CW9" s="717"/>
      <c r="CX9" s="717"/>
      <c r="CY9" s="717"/>
    </row>
    <row r="10" spans="1:103" s="180" customFormat="1" ht="24" customHeight="1">
      <c r="A10" s="625" t="s">
        <v>7</v>
      </c>
      <c r="B10" s="854"/>
      <c r="C10" s="593">
        <v>55.142302499472336</v>
      </c>
      <c r="D10" s="593">
        <v>1.3875128124782616</v>
      </c>
      <c r="E10" s="593">
        <v>52.419727411591644</v>
      </c>
      <c r="F10" s="593">
        <v>57.864877587353035</v>
      </c>
      <c r="G10" s="593">
        <v>2.516240254007418</v>
      </c>
      <c r="H10" s="597">
        <v>3495.0714980000021</v>
      </c>
      <c r="I10" s="779">
        <v>3317</v>
      </c>
      <c r="J10" s="593"/>
      <c r="K10" s="593">
        <v>62.359180538783221</v>
      </c>
      <c r="L10" s="593">
        <v>1.3711503014263544</v>
      </c>
      <c r="M10" s="593">
        <v>59.668668043936648</v>
      </c>
      <c r="N10" s="593">
        <v>65.049693033629794</v>
      </c>
      <c r="O10" s="593">
        <v>2.1987946114423216</v>
      </c>
      <c r="P10" s="596">
        <v>3189.7241589999985</v>
      </c>
      <c r="Q10" s="597">
        <v>2939</v>
      </c>
      <c r="R10" s="593"/>
      <c r="S10" s="593">
        <v>73.17652676974987</v>
      </c>
      <c r="T10" s="593">
        <v>1.0713052552564835</v>
      </c>
      <c r="U10" s="593">
        <v>71.074388513640173</v>
      </c>
      <c r="V10" s="593">
        <v>75.278665025859567</v>
      </c>
      <c r="W10" s="593">
        <v>1.4640012344769358</v>
      </c>
      <c r="X10" s="596">
        <v>3293.957651999986</v>
      </c>
      <c r="Y10" s="779">
        <v>2946</v>
      </c>
      <c r="Z10" s="597"/>
      <c r="AA10" s="593">
        <v>73.814433748160553</v>
      </c>
      <c r="AB10" s="593">
        <v>1.121395517399463</v>
      </c>
      <c r="AC10" s="593">
        <v>71.614484370502964</v>
      </c>
      <c r="AD10" s="593">
        <v>76.014383125818128</v>
      </c>
      <c r="AE10" s="593">
        <v>1.5192089953916472</v>
      </c>
      <c r="AF10" s="596">
        <v>3444.2642650000189</v>
      </c>
      <c r="AG10" s="597">
        <v>3309</v>
      </c>
      <c r="AH10" s="597"/>
      <c r="AI10" s="1045">
        <v>66.709861303623114</v>
      </c>
      <c r="AJ10" s="1045">
        <v>1.2702684809891476</v>
      </c>
      <c r="AK10" s="1045">
        <v>64.217786965967633</v>
      </c>
      <c r="AL10" s="1045">
        <v>69.201935641278595</v>
      </c>
      <c r="AM10" s="1045">
        <v>1.9041689731712232</v>
      </c>
      <c r="AN10" s="729">
        <v>3213.107223000005</v>
      </c>
      <c r="AO10" s="729">
        <v>2947</v>
      </c>
      <c r="AP10" s="1686"/>
      <c r="AQ10" s="1045">
        <v>61.336239643181301</v>
      </c>
      <c r="AR10" s="1045">
        <v>1.1954290631671785</v>
      </c>
      <c r="AS10" s="1045">
        <v>58.991205647226849</v>
      </c>
      <c r="AT10" s="1045">
        <v>63.681273639135746</v>
      </c>
      <c r="AU10" s="1045">
        <v>1.9489767715163042</v>
      </c>
      <c r="AV10" s="729">
        <v>3718.8046809999878</v>
      </c>
      <c r="AW10" s="729">
        <v>3341</v>
      </c>
      <c r="AX10" s="1691"/>
      <c r="AY10" s="1045">
        <v>69.993073954677101</v>
      </c>
      <c r="AZ10" s="1045">
        <v>0.7051085022130128</v>
      </c>
      <c r="BA10" s="1045">
        <v>68.610551043068739</v>
      </c>
      <c r="BB10" s="1045">
        <v>71.375596866285463</v>
      </c>
      <c r="BC10" s="1045">
        <v>1.0073975357470293</v>
      </c>
      <c r="BD10" s="708">
        <v>4995.3297140000295</v>
      </c>
      <c r="BE10" s="708">
        <v>9703</v>
      </c>
      <c r="BF10" s="708"/>
      <c r="BG10" s="888">
        <v>72.169272472848959</v>
      </c>
      <c r="BH10" s="882">
        <v>0.67746852019410508</v>
      </c>
      <c r="BI10" s="882">
        <v>70.840939271292186</v>
      </c>
      <c r="BJ10" s="882">
        <v>73.497605674405733</v>
      </c>
      <c r="BK10" s="882">
        <v>0.93872155971778393</v>
      </c>
      <c r="BL10" s="708">
        <v>5129.0989809999919</v>
      </c>
      <c r="BM10" s="708">
        <v>8528</v>
      </c>
      <c r="BN10" s="701"/>
      <c r="BO10" s="704">
        <v>75.573600303616089</v>
      </c>
      <c r="BP10" s="702">
        <v>0.72362964951020137</v>
      </c>
      <c r="BQ10" s="702">
        <v>74.154758997279572</v>
      </c>
      <c r="BR10" s="702">
        <v>76.992441609952621</v>
      </c>
      <c r="BS10" s="702">
        <v>0.95751644304760841</v>
      </c>
      <c r="BT10" s="705">
        <v>4913.6417070000753</v>
      </c>
      <c r="BU10" s="707">
        <v>9173</v>
      </c>
      <c r="BV10" s="708"/>
      <c r="BW10" s="888">
        <v>75.996236027973112</v>
      </c>
      <c r="BX10" s="882">
        <v>1.0328278738654348</v>
      </c>
      <c r="BY10" s="882">
        <v>73.970123446675586</v>
      </c>
      <c r="BZ10" s="882">
        <v>78.022348609270637</v>
      </c>
      <c r="CA10" s="882">
        <v>1.3590513528660366</v>
      </c>
      <c r="CB10" s="708">
        <v>2262.7713330000047</v>
      </c>
      <c r="CC10" s="708">
        <v>4539</v>
      </c>
      <c r="CD10" s="708"/>
      <c r="CE10" s="888">
        <v>76.351887639575949</v>
      </c>
      <c r="CF10" s="882">
        <v>0.6871645844098454</v>
      </c>
      <c r="CG10" s="882">
        <v>75.004518112186844</v>
      </c>
      <c r="CH10" s="882">
        <v>77.69925716696504</v>
      </c>
      <c r="CI10" s="882">
        <v>0.89999685096673787</v>
      </c>
      <c r="CJ10" s="882">
        <v>4504.1154099999594</v>
      </c>
      <c r="CK10" s="707">
        <v>9117</v>
      </c>
      <c r="CL10" s="1735"/>
      <c r="CM10" s="882">
        <v>78.466200418307764</v>
      </c>
      <c r="CN10" s="882">
        <v>0.97576353857979492</v>
      </c>
      <c r="CO10" s="882">
        <v>76.552007459100878</v>
      </c>
      <c r="CP10" s="882">
        <v>80.38039337751465</v>
      </c>
      <c r="CQ10" s="882">
        <v>1.24354630831867</v>
      </c>
      <c r="CR10" s="708">
        <v>2005.7457550000022</v>
      </c>
      <c r="CS10" s="708">
        <v>4286</v>
      </c>
      <c r="CT10" s="1735"/>
      <c r="CU10" s="702">
        <v>17.2</v>
      </c>
      <c r="CV10" s="702">
        <v>2.1</v>
      </c>
      <c r="CW10" s="702"/>
      <c r="CX10" s="702" t="s">
        <v>437</v>
      </c>
      <c r="CY10" s="702" t="s">
        <v>86</v>
      </c>
    </row>
    <row r="11" spans="1:103" s="180" customFormat="1" ht="24" customHeight="1">
      <c r="A11" s="789" t="s">
        <v>8</v>
      </c>
      <c r="B11" s="1310"/>
      <c r="C11" s="602">
        <v>50.933499586178414</v>
      </c>
      <c r="D11" s="602">
        <v>1.4865752789839235</v>
      </c>
      <c r="E11" s="602">
        <v>48.016544308776716</v>
      </c>
      <c r="F11" s="602">
        <v>53.850454863580097</v>
      </c>
      <c r="G11" s="602">
        <v>2.9186592145875809</v>
      </c>
      <c r="H11" s="604">
        <v>1829.5955619999868</v>
      </c>
      <c r="I11" s="792">
        <v>2563</v>
      </c>
      <c r="J11" s="602"/>
      <c r="K11" s="602">
        <v>57.83984394098789</v>
      </c>
      <c r="L11" s="602">
        <v>1.6908443586739306</v>
      </c>
      <c r="M11" s="602">
        <v>54.522018120492021</v>
      </c>
      <c r="N11" s="602">
        <v>61.15766976148376</v>
      </c>
      <c r="O11" s="602">
        <v>2.9233210940178953</v>
      </c>
      <c r="P11" s="603">
        <v>1753.3239249999992</v>
      </c>
      <c r="Q11" s="604">
        <v>2434</v>
      </c>
      <c r="R11" s="602"/>
      <c r="S11" s="602">
        <v>68.311911812483643</v>
      </c>
      <c r="T11" s="602">
        <v>1.409208328276909</v>
      </c>
      <c r="U11" s="602">
        <v>65.546732865433611</v>
      </c>
      <c r="V11" s="602">
        <v>71.077090759533661</v>
      </c>
      <c r="W11" s="602">
        <v>2.0629027806236619</v>
      </c>
      <c r="X11" s="603">
        <v>1669.6579070000005</v>
      </c>
      <c r="Y11" s="792">
        <v>2387</v>
      </c>
      <c r="Z11" s="604"/>
      <c r="AA11" s="602">
        <v>70.79700693630339</v>
      </c>
      <c r="AB11" s="602">
        <v>1.3778533330834148</v>
      </c>
      <c r="AC11" s="602">
        <v>68.093939610290064</v>
      </c>
      <c r="AD11" s="602">
        <v>73.500074262316701</v>
      </c>
      <c r="AE11" s="602">
        <v>1.9462028025041795</v>
      </c>
      <c r="AF11" s="603">
        <v>1711.5003620000005</v>
      </c>
      <c r="AG11" s="604">
        <v>2301</v>
      </c>
      <c r="AH11" s="604"/>
      <c r="AI11" s="1513">
        <v>64.65120514672185</v>
      </c>
      <c r="AJ11" s="1513">
        <v>1.5863576993342221</v>
      </c>
      <c r="AK11" s="1513">
        <v>61.539011644309994</v>
      </c>
      <c r="AL11" s="1513">
        <v>67.763398649133705</v>
      </c>
      <c r="AM11" s="1513">
        <v>2.4537171360287608</v>
      </c>
      <c r="AN11" s="1547">
        <v>1473.1162750000001</v>
      </c>
      <c r="AO11" s="1547">
        <v>2202</v>
      </c>
      <c r="AP11" s="1686"/>
      <c r="AQ11" s="1513">
        <v>60.368904060220295</v>
      </c>
      <c r="AR11" s="1513">
        <v>1.5199116088269582</v>
      </c>
      <c r="AS11" s="1513">
        <v>57.387343293994739</v>
      </c>
      <c r="AT11" s="1513">
        <v>63.350464826445851</v>
      </c>
      <c r="AU11" s="1513">
        <v>2.5177061477060905</v>
      </c>
      <c r="AV11" s="1547">
        <v>1494.2258420000001</v>
      </c>
      <c r="AW11" s="1547">
        <v>2194</v>
      </c>
      <c r="AX11" s="1692"/>
      <c r="AY11" s="1513">
        <v>67.753579640660917</v>
      </c>
      <c r="AZ11" s="1513">
        <v>1.3428909351212943</v>
      </c>
      <c r="BA11" s="1513">
        <v>65.120541633362166</v>
      </c>
      <c r="BB11" s="1513">
        <v>70.386617647959682</v>
      </c>
      <c r="BC11" s="1513">
        <v>1.982022119338158</v>
      </c>
      <c r="BD11" s="715">
        <v>1930.1986300000181</v>
      </c>
      <c r="BE11" s="715">
        <v>4420</v>
      </c>
      <c r="BF11" s="715"/>
      <c r="BG11" s="889">
        <v>69.353896926419452</v>
      </c>
      <c r="BH11" s="883">
        <v>1.3363606103885797</v>
      </c>
      <c r="BI11" s="883">
        <v>66.733653896495014</v>
      </c>
      <c r="BJ11" s="883">
        <v>71.97413995634389</v>
      </c>
      <c r="BK11" s="883">
        <v>1.9268716966349884</v>
      </c>
      <c r="BL11" s="715">
        <v>1862.6640380000035</v>
      </c>
      <c r="BM11" s="715">
        <v>3683</v>
      </c>
      <c r="BN11" s="714"/>
      <c r="BO11" s="709">
        <v>71.41131096603317</v>
      </c>
      <c r="BP11" s="710">
        <v>1.3849677871313353</v>
      </c>
      <c r="BQ11" s="710">
        <v>68.695765098533812</v>
      </c>
      <c r="BR11" s="710">
        <v>74.126856833532528</v>
      </c>
      <c r="BS11" s="710">
        <v>1.939423556850953</v>
      </c>
      <c r="BT11" s="711">
        <v>1750.1409819999965</v>
      </c>
      <c r="BU11" s="713">
        <v>3652</v>
      </c>
      <c r="BV11" s="708"/>
      <c r="BW11" s="889">
        <v>76.606640668806207</v>
      </c>
      <c r="BX11" s="883">
        <v>1.4811095295444601</v>
      </c>
      <c r="BY11" s="883">
        <v>73.701127825839833</v>
      </c>
      <c r="BZ11" s="883">
        <v>79.512153511772595</v>
      </c>
      <c r="CA11" s="883">
        <v>1.9333957429979818</v>
      </c>
      <c r="CB11" s="715">
        <v>766.6464250000015</v>
      </c>
      <c r="CC11" s="715">
        <v>1942</v>
      </c>
      <c r="CD11" s="715"/>
      <c r="CE11" s="889">
        <v>76.042017818090628</v>
      </c>
      <c r="CF11" s="883">
        <v>1.0610612272815934</v>
      </c>
      <c r="CG11" s="883">
        <v>73.961524153590872</v>
      </c>
      <c r="CH11" s="883">
        <v>78.122511482590369</v>
      </c>
      <c r="CI11" s="883">
        <v>1.3953617456862957</v>
      </c>
      <c r="CJ11" s="883">
        <v>1552.9595530000004</v>
      </c>
      <c r="CK11" s="713">
        <v>4004</v>
      </c>
      <c r="CL11" s="1818"/>
      <c r="CM11" s="883">
        <v>77.270220234154394</v>
      </c>
      <c r="CN11" s="883">
        <v>1.7407139847165951</v>
      </c>
      <c r="CO11" s="883">
        <v>73.855394488167605</v>
      </c>
      <c r="CP11" s="883">
        <v>80.685045980141183</v>
      </c>
      <c r="CQ11" s="883">
        <v>2.2527617747712565</v>
      </c>
      <c r="CR11" s="715">
        <v>742.34271400000091</v>
      </c>
      <c r="CS11" s="715">
        <v>1732</v>
      </c>
      <c r="CT11" s="1818"/>
      <c r="CU11" s="710">
        <v>16.899999999999999</v>
      </c>
      <c r="CV11" s="710">
        <v>1.3</v>
      </c>
      <c r="CW11" s="710"/>
      <c r="CX11" s="710" t="s">
        <v>437</v>
      </c>
      <c r="CY11" s="710" t="s">
        <v>258</v>
      </c>
    </row>
    <row r="12" spans="1:103" s="180" customFormat="1" ht="5.0999999999999996" customHeight="1">
      <c r="A12" s="595"/>
      <c r="B12" s="427"/>
      <c r="C12" s="593"/>
      <c r="D12" s="593"/>
      <c r="E12" s="593"/>
      <c r="F12" s="593"/>
      <c r="G12" s="593"/>
      <c r="H12" s="597"/>
      <c r="I12" s="779"/>
      <c r="J12" s="593"/>
      <c r="K12" s="593"/>
      <c r="L12" s="593"/>
      <c r="M12" s="593"/>
      <c r="N12" s="593"/>
      <c r="O12" s="593"/>
      <c r="P12" s="596"/>
      <c r="Q12" s="597"/>
      <c r="R12" s="593"/>
      <c r="S12" s="593"/>
      <c r="T12" s="593"/>
      <c r="U12" s="593"/>
      <c r="V12" s="593"/>
      <c r="W12" s="593"/>
      <c r="X12" s="596"/>
      <c r="Y12" s="779"/>
      <c r="Z12" s="597"/>
      <c r="AA12" s="593"/>
      <c r="AB12" s="593"/>
      <c r="AC12" s="593"/>
      <c r="AD12" s="593"/>
      <c r="AE12" s="593"/>
      <c r="AF12" s="596"/>
      <c r="AG12" s="597"/>
      <c r="AH12" s="597"/>
      <c r="AI12" s="882"/>
      <c r="AJ12" s="882"/>
      <c r="AK12" s="882"/>
      <c r="AL12" s="882"/>
      <c r="AM12" s="882"/>
      <c r="AN12" s="708"/>
      <c r="AO12" s="708"/>
      <c r="AP12" s="1686"/>
      <c r="AQ12" s="882"/>
      <c r="AR12" s="882"/>
      <c r="AS12" s="882"/>
      <c r="AT12" s="882"/>
      <c r="AU12" s="882"/>
      <c r="AV12" s="708"/>
      <c r="AW12" s="708"/>
      <c r="AX12" s="1686"/>
      <c r="AY12" s="882"/>
      <c r="AZ12" s="882"/>
      <c r="BA12" s="882"/>
      <c r="BB12" s="882"/>
      <c r="BC12" s="882"/>
      <c r="BD12" s="708"/>
      <c r="BE12" s="708"/>
      <c r="BF12" s="708"/>
      <c r="BG12" s="888"/>
      <c r="BH12" s="882"/>
      <c r="BI12" s="882"/>
      <c r="BJ12" s="882"/>
      <c r="BK12" s="882"/>
      <c r="BL12" s="708"/>
      <c r="BM12" s="708"/>
      <c r="BN12" s="701"/>
      <c r="BO12" s="704"/>
      <c r="BP12" s="702"/>
      <c r="BQ12" s="702"/>
      <c r="BR12" s="702"/>
      <c r="BS12" s="702"/>
      <c r="BT12" s="705"/>
      <c r="BU12" s="707"/>
      <c r="BV12" s="708"/>
      <c r="BW12" s="888"/>
      <c r="BX12" s="882"/>
      <c r="BY12" s="882"/>
      <c r="BZ12" s="882"/>
      <c r="CA12" s="882"/>
      <c r="CB12" s="708"/>
      <c r="CC12" s="708"/>
      <c r="CD12" s="708"/>
      <c r="CE12" s="888"/>
      <c r="CF12" s="882"/>
      <c r="CG12" s="882"/>
      <c r="CH12" s="882"/>
      <c r="CI12" s="882"/>
      <c r="CJ12" s="882"/>
      <c r="CK12" s="707"/>
      <c r="CL12" s="1735"/>
      <c r="CM12" s="882"/>
      <c r="CN12" s="882"/>
      <c r="CO12" s="882"/>
      <c r="CP12" s="882"/>
      <c r="CQ12" s="882"/>
      <c r="CR12" s="708"/>
      <c r="CS12" s="708"/>
      <c r="CT12" s="1735"/>
      <c r="CU12" s="702"/>
      <c r="CV12" s="702"/>
      <c r="CW12" s="702"/>
      <c r="CX12" s="702"/>
      <c r="CY12" s="702"/>
    </row>
    <row r="13" spans="1:103" s="180" customFormat="1" ht="24" customHeight="1">
      <c r="A13" s="610" t="s">
        <v>62</v>
      </c>
      <c r="B13" s="1312"/>
      <c r="C13" s="717"/>
      <c r="D13" s="717"/>
      <c r="E13" s="717"/>
      <c r="F13" s="717"/>
      <c r="G13" s="717"/>
      <c r="H13" s="720"/>
      <c r="I13" s="719"/>
      <c r="J13" s="717"/>
      <c r="K13" s="717"/>
      <c r="L13" s="717"/>
      <c r="M13" s="721"/>
      <c r="N13" s="721"/>
      <c r="O13" s="721"/>
      <c r="P13" s="718"/>
      <c r="Q13" s="721"/>
      <c r="R13" s="717"/>
      <c r="S13" s="717"/>
      <c r="T13" s="717"/>
      <c r="U13" s="721"/>
      <c r="V13" s="721"/>
      <c r="W13" s="721"/>
      <c r="X13" s="718"/>
      <c r="Y13" s="1313"/>
      <c r="Z13" s="721"/>
      <c r="AA13" s="717"/>
      <c r="AB13" s="717"/>
      <c r="AC13" s="721"/>
      <c r="AD13" s="721"/>
      <c r="AE13" s="721"/>
      <c r="AF13" s="718"/>
      <c r="AG13" s="721"/>
      <c r="AH13" s="720"/>
      <c r="AI13" s="1414"/>
      <c r="AJ13" s="1414"/>
      <c r="AK13" s="1414"/>
      <c r="AL13" s="1414"/>
      <c r="AM13" s="1414"/>
      <c r="AN13" s="1411"/>
      <c r="AO13" s="1411"/>
      <c r="AP13" s="1687"/>
      <c r="AQ13" s="1414"/>
      <c r="AR13" s="1414"/>
      <c r="AS13" s="1414"/>
      <c r="AT13" s="1414"/>
      <c r="AU13" s="1414"/>
      <c r="AV13" s="1411"/>
      <c r="AW13" s="1411"/>
      <c r="AX13" s="1687"/>
      <c r="AY13" s="1414"/>
      <c r="AZ13" s="1414"/>
      <c r="BA13" s="1414"/>
      <c r="BB13" s="1414"/>
      <c r="BC13" s="1414"/>
      <c r="BD13" s="1411"/>
      <c r="BE13" s="1411"/>
      <c r="BF13" s="1411"/>
      <c r="BG13" s="1413"/>
      <c r="BH13" s="1414"/>
      <c r="BI13" s="1414"/>
      <c r="BJ13" s="1414"/>
      <c r="BK13" s="1414"/>
      <c r="BL13" s="1411"/>
      <c r="BM13" s="1411"/>
      <c r="BN13" s="721"/>
      <c r="BO13" s="716"/>
      <c r="BP13" s="717"/>
      <c r="BQ13" s="721"/>
      <c r="BR13" s="721"/>
      <c r="BS13" s="721"/>
      <c r="BT13" s="718"/>
      <c r="BU13" s="721"/>
      <c r="BV13" s="1411"/>
      <c r="BW13" s="1413"/>
      <c r="BX13" s="1414"/>
      <c r="BY13" s="1414"/>
      <c r="BZ13" s="1414"/>
      <c r="CA13" s="1414"/>
      <c r="CB13" s="1411"/>
      <c r="CC13" s="1411"/>
      <c r="CD13" s="1411"/>
      <c r="CE13" s="1413"/>
      <c r="CF13" s="1414"/>
      <c r="CG13" s="1414"/>
      <c r="CH13" s="1414"/>
      <c r="CI13" s="1414"/>
      <c r="CJ13" s="1414"/>
      <c r="CK13" s="721"/>
      <c r="CL13" s="1817"/>
      <c r="CM13" s="1414"/>
      <c r="CN13" s="1414"/>
      <c r="CO13" s="1414"/>
      <c r="CP13" s="1414"/>
      <c r="CQ13" s="1414"/>
      <c r="CR13" s="1411"/>
      <c r="CS13" s="1411"/>
      <c r="CT13" s="1817"/>
      <c r="CU13" s="721"/>
      <c r="CV13" s="721"/>
      <c r="CW13" s="721"/>
      <c r="CX13" s="721"/>
      <c r="CY13" s="721"/>
    </row>
    <row r="14" spans="1:103" s="180" customFormat="1" ht="24" customHeight="1">
      <c r="A14" s="626" t="s">
        <v>49</v>
      </c>
      <c r="B14" s="427"/>
      <c r="C14" s="588">
        <v>54.938707617779436</v>
      </c>
      <c r="D14" s="588">
        <v>1.8049456004921032</v>
      </c>
      <c r="E14" s="588">
        <v>51.397046681256256</v>
      </c>
      <c r="F14" s="588">
        <v>58.480368554302622</v>
      </c>
      <c r="G14" s="588">
        <v>3.2853805245101557</v>
      </c>
      <c r="H14" s="589">
        <v>2491.8820979999869</v>
      </c>
      <c r="I14" s="776">
        <v>1830</v>
      </c>
      <c r="J14" s="593"/>
      <c r="K14" s="588">
        <v>61.822421334272605</v>
      </c>
      <c r="L14" s="588">
        <v>1.7457140156002553</v>
      </c>
      <c r="M14" s="588">
        <v>58.396928617306919</v>
      </c>
      <c r="N14" s="588">
        <v>65.247914051238283</v>
      </c>
      <c r="O14" s="588">
        <v>2.8237554885810998</v>
      </c>
      <c r="P14" s="589">
        <v>2330.0463729999997</v>
      </c>
      <c r="Q14" s="590">
        <v>1693</v>
      </c>
      <c r="R14" s="593"/>
      <c r="S14" s="588">
        <v>73.299682331241314</v>
      </c>
      <c r="T14" s="588">
        <v>1.3285648918901076</v>
      </c>
      <c r="U14" s="588">
        <v>70.692743672756137</v>
      </c>
      <c r="V14" s="588">
        <v>75.906620989726477</v>
      </c>
      <c r="W14" s="588">
        <v>1.8125111182423985</v>
      </c>
      <c r="X14" s="589">
        <v>2433.0164009999994</v>
      </c>
      <c r="Y14" s="776">
        <v>1695</v>
      </c>
      <c r="Z14" s="590"/>
      <c r="AA14" s="588">
        <v>72.670265673149004</v>
      </c>
      <c r="AB14" s="588">
        <v>1.4501008483222404</v>
      </c>
      <c r="AC14" s="588">
        <v>69.825463451890556</v>
      </c>
      <c r="AD14" s="588">
        <v>75.515067894407451</v>
      </c>
      <c r="AE14" s="588">
        <v>1.9954527961193891</v>
      </c>
      <c r="AF14" s="589">
        <v>2519.4051130000034</v>
      </c>
      <c r="AG14" s="590">
        <v>1861</v>
      </c>
      <c r="AH14" s="597"/>
      <c r="AI14" s="1736">
        <v>64.941665568306135</v>
      </c>
      <c r="AJ14" s="1736">
        <v>1.5998528148381559</v>
      </c>
      <c r="AK14" s="1736">
        <v>61.802996693534517</v>
      </c>
      <c r="AL14" s="1736">
        <v>68.080334443077746</v>
      </c>
      <c r="AM14" s="1736">
        <v>2.4635229183572736</v>
      </c>
      <c r="AN14" s="1737">
        <v>2452.4972790000138</v>
      </c>
      <c r="AO14" s="1737">
        <v>1762</v>
      </c>
      <c r="AP14" s="1686"/>
      <c r="AQ14" s="1736">
        <v>60.064465758574713</v>
      </c>
      <c r="AR14" s="1736">
        <v>1.5247202616477076</v>
      </c>
      <c r="AS14" s="1736">
        <v>57.073472015782968</v>
      </c>
      <c r="AT14" s="1736">
        <v>63.055459501366464</v>
      </c>
      <c r="AU14" s="1736">
        <v>2.5384730262585258</v>
      </c>
      <c r="AV14" s="1737">
        <v>2813.1210119999892</v>
      </c>
      <c r="AW14" s="1737">
        <v>2106</v>
      </c>
      <c r="AX14" s="1691"/>
      <c r="AY14" s="1736">
        <v>69.822636763893016</v>
      </c>
      <c r="AZ14" s="1736">
        <v>0.90223306291628003</v>
      </c>
      <c r="BA14" s="1736">
        <v>68.053607065375033</v>
      </c>
      <c r="BB14" s="1736">
        <v>71.591666462410984</v>
      </c>
      <c r="BC14" s="1736">
        <v>1.2921784463213608</v>
      </c>
      <c r="BD14" s="703">
        <v>3750.0539830000157</v>
      </c>
      <c r="BE14" s="703">
        <v>5892</v>
      </c>
      <c r="BF14" s="703"/>
      <c r="BG14" s="890">
        <v>70.677850526751982</v>
      </c>
      <c r="BH14" s="884">
        <v>0.86178463503462732</v>
      </c>
      <c r="BI14" s="884">
        <v>68.988123094132675</v>
      </c>
      <c r="BJ14" s="884">
        <v>72.367577959371289</v>
      </c>
      <c r="BK14" s="884">
        <v>1.219313587795708</v>
      </c>
      <c r="BL14" s="703">
        <v>3846.0230790000037</v>
      </c>
      <c r="BM14" s="703">
        <v>5142</v>
      </c>
      <c r="BN14" s="701"/>
      <c r="BO14" s="696">
        <v>74.785831442988865</v>
      </c>
      <c r="BP14" s="697">
        <v>0.91611804489543147</v>
      </c>
      <c r="BQ14" s="697">
        <v>72.989572646161363</v>
      </c>
      <c r="BR14" s="697">
        <v>76.582090239816353</v>
      </c>
      <c r="BS14" s="697">
        <v>1.2249887809214388</v>
      </c>
      <c r="BT14" s="698">
        <v>3740.2195549999897</v>
      </c>
      <c r="BU14" s="700">
        <v>5389</v>
      </c>
      <c r="BV14" s="703"/>
      <c r="BW14" s="890">
        <v>74.685279761499601</v>
      </c>
      <c r="BX14" s="884">
        <v>1.3061202627244062</v>
      </c>
      <c r="BY14" s="884">
        <v>72.123045759148951</v>
      </c>
      <c r="BZ14" s="884">
        <v>77.24751376385025</v>
      </c>
      <c r="CA14" s="884">
        <v>1.7488322556939977</v>
      </c>
      <c r="CB14" s="703">
        <v>1697.8215399999981</v>
      </c>
      <c r="CC14" s="703">
        <v>2712</v>
      </c>
      <c r="CD14" s="703"/>
      <c r="CE14" s="890">
        <v>75.327220955760026</v>
      </c>
      <c r="CF14" s="884">
        <v>0.87672786014576287</v>
      </c>
      <c r="CG14" s="884">
        <v>73.608162044148699</v>
      </c>
      <c r="CH14" s="884">
        <v>77.046279867371368</v>
      </c>
      <c r="CI14" s="884">
        <v>1.1638924800646349</v>
      </c>
      <c r="CJ14" s="884">
        <v>3365.7446309999818</v>
      </c>
      <c r="CK14" s="700">
        <v>5536</v>
      </c>
      <c r="CL14" s="1819"/>
      <c r="CM14" s="884">
        <v>77.07581326096745</v>
      </c>
      <c r="CN14" s="884">
        <v>1.2924658442727288</v>
      </c>
      <c r="CO14" s="884">
        <v>74.540333176598722</v>
      </c>
      <c r="CP14" s="884">
        <v>79.611293345336193</v>
      </c>
      <c r="CQ14" s="884">
        <v>1.6768760387861601</v>
      </c>
      <c r="CR14" s="703">
        <v>1509.5796110000038</v>
      </c>
      <c r="CS14" s="703">
        <v>2546</v>
      </c>
      <c r="CT14" s="1819"/>
      <c r="CU14" s="697">
        <v>17</v>
      </c>
      <c r="CV14" s="697">
        <v>1.8</v>
      </c>
      <c r="CW14" s="697"/>
      <c r="CX14" s="697" t="s">
        <v>437</v>
      </c>
      <c r="CY14" s="697" t="s">
        <v>258</v>
      </c>
    </row>
    <row r="15" spans="1:103" s="180" customFormat="1" ht="24" customHeight="1">
      <c r="A15" s="628" t="s">
        <v>9</v>
      </c>
      <c r="B15" s="1317"/>
      <c r="C15" s="630">
        <v>52.986553884059816</v>
      </c>
      <c r="D15" s="630">
        <v>3.0136886161040541</v>
      </c>
      <c r="E15" s="630">
        <v>47.073099626164009</v>
      </c>
      <c r="F15" s="630">
        <v>58.900008141955631</v>
      </c>
      <c r="G15" s="630">
        <v>5.687647894026707</v>
      </c>
      <c r="H15" s="631">
        <v>1343.3118589999992</v>
      </c>
      <c r="I15" s="803">
        <v>423</v>
      </c>
      <c r="J15" s="630"/>
      <c r="K15" s="630">
        <v>59.839533648168121</v>
      </c>
      <c r="L15" s="630">
        <v>2.9123347945460494</v>
      </c>
      <c r="M15" s="630">
        <v>54.124862436885564</v>
      </c>
      <c r="N15" s="630">
        <v>65.554204859450664</v>
      </c>
      <c r="O15" s="630">
        <v>4.8669075726247835</v>
      </c>
      <c r="P15" s="631">
        <v>1182.9238829999979</v>
      </c>
      <c r="Q15" s="632">
        <v>368</v>
      </c>
      <c r="R15" s="630"/>
      <c r="S15" s="630">
        <v>74.281690836182833</v>
      </c>
      <c r="T15" s="630">
        <v>2.1670441008096444</v>
      </c>
      <c r="U15" s="630">
        <v>70.029470206593771</v>
      </c>
      <c r="V15" s="630">
        <v>78.533911465771894</v>
      </c>
      <c r="W15" s="630">
        <v>2.9173327591434832</v>
      </c>
      <c r="X15" s="631">
        <v>1296.279995999997</v>
      </c>
      <c r="Y15" s="803">
        <v>407</v>
      </c>
      <c r="Z15" s="632"/>
      <c r="AA15" s="630">
        <v>71.721810936791044</v>
      </c>
      <c r="AB15" s="630">
        <v>2.3839961302116648</v>
      </c>
      <c r="AC15" s="630">
        <v>67.044896572838752</v>
      </c>
      <c r="AD15" s="630">
        <v>76.398725300743337</v>
      </c>
      <c r="AE15" s="630">
        <v>3.3239485995587841</v>
      </c>
      <c r="AF15" s="631">
        <v>1333.1114879999993</v>
      </c>
      <c r="AG15" s="632">
        <v>428</v>
      </c>
      <c r="AH15" s="633"/>
      <c r="AI15" s="1533">
        <v>62.480051259278405</v>
      </c>
      <c r="AJ15" s="1533">
        <v>2.6803274348299135</v>
      </c>
      <c r="AK15" s="1533">
        <v>57.221654851888815</v>
      </c>
      <c r="AL15" s="1533">
        <v>67.738447666667994</v>
      </c>
      <c r="AM15" s="1533">
        <v>4.2898931431844494</v>
      </c>
      <c r="AN15" s="1577">
        <v>1237.9916779999978</v>
      </c>
      <c r="AO15" s="1577">
        <v>385</v>
      </c>
      <c r="AP15" s="1688"/>
      <c r="AQ15" s="1533">
        <v>59.239193473734289</v>
      </c>
      <c r="AR15" s="1533">
        <v>2.4380290464338894</v>
      </c>
      <c r="AS15" s="1533">
        <v>54.456591834566751</v>
      </c>
      <c r="AT15" s="1533">
        <v>64.021795112901827</v>
      </c>
      <c r="AU15" s="1533">
        <v>4.1155675887364556</v>
      </c>
      <c r="AV15" s="1577">
        <v>1457.5529280000028</v>
      </c>
      <c r="AW15" s="1577">
        <v>615</v>
      </c>
      <c r="AX15" s="1695"/>
      <c r="AY15" s="1533">
        <v>70.364473943083667</v>
      </c>
      <c r="AZ15" s="1533">
        <v>1.4433911771846255</v>
      </c>
      <c r="BA15" s="1533">
        <v>67.534382734981548</v>
      </c>
      <c r="BB15" s="1533">
        <v>73.194565151185799</v>
      </c>
      <c r="BC15" s="1533">
        <v>2.0513067124642386</v>
      </c>
      <c r="BD15" s="736">
        <v>1922.1086810000018</v>
      </c>
      <c r="BE15" s="736">
        <v>1640</v>
      </c>
      <c r="BF15" s="736"/>
      <c r="BG15" s="891">
        <v>71.35627412217525</v>
      </c>
      <c r="BH15" s="885">
        <v>1.3093713500754214</v>
      </c>
      <c r="BI15" s="885">
        <v>68.788949758566346</v>
      </c>
      <c r="BJ15" s="885">
        <v>73.923598485784169</v>
      </c>
      <c r="BK15" s="885">
        <v>1.8349771848142369</v>
      </c>
      <c r="BL15" s="736">
        <v>2006.5266419999969</v>
      </c>
      <c r="BM15" s="736">
        <v>1410</v>
      </c>
      <c r="BN15" s="734"/>
      <c r="BO15" s="737">
        <v>74.549916942150134</v>
      </c>
      <c r="BP15" s="730">
        <v>1.4575004293272722</v>
      </c>
      <c r="BQ15" s="730">
        <v>71.692154253000382</v>
      </c>
      <c r="BR15" s="730">
        <v>77.407679631299871</v>
      </c>
      <c r="BS15" s="730">
        <v>1.9550664697028111</v>
      </c>
      <c r="BT15" s="731">
        <v>2017.3818680000049</v>
      </c>
      <c r="BU15" s="733">
        <v>1469</v>
      </c>
      <c r="BV15" s="708"/>
      <c r="BW15" s="891">
        <v>73.35945856086056</v>
      </c>
      <c r="BX15" s="885">
        <v>2.0960094201254407</v>
      </c>
      <c r="BY15" s="885">
        <v>69.24768818353671</v>
      </c>
      <c r="BZ15" s="885">
        <v>77.47122893818441</v>
      </c>
      <c r="CA15" s="885">
        <v>2.8571767857127068</v>
      </c>
      <c r="CB15" s="736">
        <v>904.20341699999813</v>
      </c>
      <c r="CC15" s="736">
        <v>848</v>
      </c>
      <c r="CD15" s="736"/>
      <c r="CE15" s="891">
        <v>73.283197186592929</v>
      </c>
      <c r="CF15" s="885">
        <v>1.3739644505439212</v>
      </c>
      <c r="CG15" s="885">
        <v>70.589173259314038</v>
      </c>
      <c r="CH15" s="885">
        <v>75.977221113871821</v>
      </c>
      <c r="CI15" s="885">
        <v>1.8748696881299365</v>
      </c>
      <c r="CJ15" s="885">
        <v>1817.728177999996</v>
      </c>
      <c r="CK15" s="733">
        <v>1728</v>
      </c>
      <c r="CL15" s="1820"/>
      <c r="CM15" s="885">
        <v>74.222170310547682</v>
      </c>
      <c r="CN15" s="885">
        <v>2.1201953872172341</v>
      </c>
      <c r="CO15" s="885">
        <v>70.06290126442083</v>
      </c>
      <c r="CP15" s="885">
        <v>78.38143935667452</v>
      </c>
      <c r="CQ15" s="885">
        <v>2.8565526692985075</v>
      </c>
      <c r="CR15" s="736">
        <v>766.32729900000072</v>
      </c>
      <c r="CS15" s="736">
        <v>750</v>
      </c>
      <c r="CT15" s="1820"/>
      <c r="CU15" s="730">
        <v>15</v>
      </c>
      <c r="CV15" s="730">
        <v>0.9</v>
      </c>
      <c r="CW15" s="730"/>
      <c r="CX15" s="730" t="s">
        <v>437</v>
      </c>
      <c r="CY15" s="730" t="s">
        <v>258</v>
      </c>
    </row>
    <row r="16" spans="1:103" s="180" customFormat="1" ht="24" customHeight="1">
      <c r="A16" s="628" t="s">
        <v>10</v>
      </c>
      <c r="B16" s="1317"/>
      <c r="C16" s="630">
        <v>57.22185162765664</v>
      </c>
      <c r="D16" s="630">
        <v>1.687711708719138</v>
      </c>
      <c r="E16" s="630">
        <v>53.910226817881934</v>
      </c>
      <c r="F16" s="630">
        <v>60.533476437431347</v>
      </c>
      <c r="G16" s="630">
        <v>2.9494182042571793</v>
      </c>
      <c r="H16" s="631">
        <v>1148.5702390000008</v>
      </c>
      <c r="I16" s="803">
        <v>1407</v>
      </c>
      <c r="J16" s="630"/>
      <c r="K16" s="630">
        <v>63.867194426638996</v>
      </c>
      <c r="L16" s="630">
        <v>1.8481120669712241</v>
      </c>
      <c r="M16" s="630">
        <v>60.240773163492101</v>
      </c>
      <c r="N16" s="630">
        <v>67.493615689785884</v>
      </c>
      <c r="O16" s="630">
        <v>2.8936797420999234</v>
      </c>
      <c r="P16" s="631">
        <v>1147.1224899999957</v>
      </c>
      <c r="Q16" s="632">
        <v>1325</v>
      </c>
      <c r="R16" s="630"/>
      <c r="S16" s="630">
        <v>72.179846654950822</v>
      </c>
      <c r="T16" s="630">
        <v>1.4134484323716143</v>
      </c>
      <c r="U16" s="630">
        <v>69.406347684281343</v>
      </c>
      <c r="V16" s="630">
        <v>74.953345625620287</v>
      </c>
      <c r="W16" s="630">
        <v>1.9582314148275708</v>
      </c>
      <c r="X16" s="631">
        <v>1136.7364050000006</v>
      </c>
      <c r="Y16" s="803">
        <v>1288</v>
      </c>
      <c r="Z16" s="632"/>
      <c r="AA16" s="630">
        <v>73.736102897796357</v>
      </c>
      <c r="AB16" s="630">
        <v>1.4991659979381717</v>
      </c>
      <c r="AC16" s="630">
        <v>70.79504485627875</v>
      </c>
      <c r="AD16" s="630">
        <v>76.677160939313978</v>
      </c>
      <c r="AE16" s="630">
        <v>2.0331505721371328</v>
      </c>
      <c r="AF16" s="631">
        <v>1186.2936250000039</v>
      </c>
      <c r="AG16" s="632">
        <v>1433</v>
      </c>
      <c r="AH16" s="633"/>
      <c r="AI16" s="1533">
        <v>67.450882509351501</v>
      </c>
      <c r="AJ16" s="1533">
        <v>1.7174658527222375</v>
      </c>
      <c r="AK16" s="1533">
        <v>64.081474670438709</v>
      </c>
      <c r="AL16" s="1533">
        <v>70.82029034826428</v>
      </c>
      <c r="AM16" s="1533">
        <v>2.5462466743620817</v>
      </c>
      <c r="AN16" s="1577">
        <v>1214.5056009999953</v>
      </c>
      <c r="AO16" s="1577">
        <v>1377</v>
      </c>
      <c r="AP16" s="1688"/>
      <c r="AQ16" s="1533">
        <v>60.951826599658887</v>
      </c>
      <c r="AR16" s="1533">
        <v>1.7732378676075644</v>
      </c>
      <c r="AS16" s="1533">
        <v>57.473324017969539</v>
      </c>
      <c r="AT16" s="1533">
        <v>64.430329181348228</v>
      </c>
      <c r="AU16" s="1533">
        <v>2.9092448356871525</v>
      </c>
      <c r="AV16" s="1577">
        <v>1355.568084000002</v>
      </c>
      <c r="AW16" s="1577">
        <v>1491</v>
      </c>
      <c r="AX16" s="1695"/>
      <c r="AY16" s="1533">
        <v>69.252887797842732</v>
      </c>
      <c r="AZ16" s="1533">
        <v>1.0579647360494211</v>
      </c>
      <c r="BA16" s="1533">
        <v>67.178511325751714</v>
      </c>
      <c r="BB16" s="1533">
        <v>71.32726426993375</v>
      </c>
      <c r="BC16" s="1533">
        <v>1.5276832052661022</v>
      </c>
      <c r="BD16" s="736">
        <v>1827.9453020000039</v>
      </c>
      <c r="BE16" s="736">
        <v>4252</v>
      </c>
      <c r="BF16" s="736"/>
      <c r="BG16" s="891">
        <v>69.937824619988604</v>
      </c>
      <c r="BH16" s="885">
        <v>1.0914012840619867</v>
      </c>
      <c r="BI16" s="885">
        <v>67.797880816509931</v>
      </c>
      <c r="BJ16" s="885">
        <v>72.077768423467276</v>
      </c>
      <c r="BK16" s="885">
        <v>1.5605307857260096</v>
      </c>
      <c r="BL16" s="736">
        <v>1839.4964369999998</v>
      </c>
      <c r="BM16" s="736">
        <v>3732</v>
      </c>
      <c r="BN16" s="734"/>
      <c r="BO16" s="737">
        <v>75.062078961824128</v>
      </c>
      <c r="BP16" s="730">
        <v>1.0228165646316856</v>
      </c>
      <c r="BQ16" s="730">
        <v>73.056613332151642</v>
      </c>
      <c r="BR16" s="730">
        <v>77.067544591496613</v>
      </c>
      <c r="BS16" s="730">
        <v>1.3626275461300246</v>
      </c>
      <c r="BT16" s="731">
        <v>1722.8376869999993</v>
      </c>
      <c r="BU16" s="733">
        <v>3920</v>
      </c>
      <c r="BV16" s="708"/>
      <c r="BW16" s="891">
        <v>76.195845139489165</v>
      </c>
      <c r="BX16" s="885">
        <v>1.4486599941286076</v>
      </c>
      <c r="BY16" s="885">
        <v>73.353988994436307</v>
      </c>
      <c r="BZ16" s="885">
        <v>79.03770128454201</v>
      </c>
      <c r="CA16" s="885">
        <v>1.9012322672930455</v>
      </c>
      <c r="CB16" s="736">
        <v>793.61812299999838</v>
      </c>
      <c r="CC16" s="736">
        <v>1864</v>
      </c>
      <c r="CD16" s="736"/>
      <c r="CE16" s="891">
        <v>77.727376066848663</v>
      </c>
      <c r="CF16" s="885">
        <v>1.002179367968119</v>
      </c>
      <c r="CG16" s="885">
        <v>75.76233599928176</v>
      </c>
      <c r="CH16" s="885">
        <v>79.692416134415566</v>
      </c>
      <c r="CI16" s="885">
        <v>1.2893518586118287</v>
      </c>
      <c r="CJ16" s="885">
        <v>1548.0164529999979</v>
      </c>
      <c r="CK16" s="733">
        <v>3808</v>
      </c>
      <c r="CL16" s="1820"/>
      <c r="CM16" s="885">
        <v>80.018050317212058</v>
      </c>
      <c r="CN16" s="885">
        <v>1.4314546212011325</v>
      </c>
      <c r="CO16" s="885">
        <v>77.209910589716714</v>
      </c>
      <c r="CP16" s="885">
        <v>82.826190044707417</v>
      </c>
      <c r="CQ16" s="885">
        <v>1.7889146455411991</v>
      </c>
      <c r="CR16" s="736">
        <v>743.25231199999746</v>
      </c>
      <c r="CS16" s="736">
        <v>1796</v>
      </c>
      <c r="CT16" s="1820"/>
      <c r="CU16" s="730">
        <v>19</v>
      </c>
      <c r="CV16" s="730">
        <v>2.2999999999999998</v>
      </c>
      <c r="CW16" s="730"/>
      <c r="CX16" s="730" t="s">
        <v>437</v>
      </c>
      <c r="CY16" s="730" t="s">
        <v>258</v>
      </c>
    </row>
    <row r="17" spans="1:104" s="180" customFormat="1" ht="24" customHeight="1">
      <c r="A17" s="637" t="s">
        <v>11</v>
      </c>
      <c r="B17" s="1317"/>
      <c r="C17" s="639">
        <v>54.055946438429494</v>
      </c>
      <c r="D17" s="639">
        <v>1.3894905707916319</v>
      </c>
      <c r="E17" s="639">
        <v>51.329490596825003</v>
      </c>
      <c r="F17" s="639">
        <v>56.782402280033985</v>
      </c>
      <c r="G17" s="639">
        <v>2.5704675661803127</v>
      </c>
      <c r="H17" s="640">
        <v>1967.2707519999883</v>
      </c>
      <c r="I17" s="808">
        <v>2353</v>
      </c>
      <c r="J17" s="630"/>
      <c r="K17" s="639">
        <v>61.911961157835293</v>
      </c>
      <c r="L17" s="639">
        <v>1.5529809363869109</v>
      </c>
      <c r="M17" s="639">
        <v>58.864655104471943</v>
      </c>
      <c r="N17" s="639">
        <v>64.95926721119865</v>
      </c>
      <c r="O17" s="639">
        <v>2.5083698001874275</v>
      </c>
      <c r="P17" s="640">
        <v>1829.739420000001</v>
      </c>
      <c r="Q17" s="641">
        <v>2209</v>
      </c>
      <c r="R17" s="630"/>
      <c r="S17" s="639">
        <v>72.379269035402544</v>
      </c>
      <c r="T17" s="639">
        <v>1.3226764375210902</v>
      </c>
      <c r="U17" s="639">
        <v>69.783884828963352</v>
      </c>
      <c r="V17" s="639">
        <v>74.974653241841722</v>
      </c>
      <c r="W17" s="639">
        <v>1.827424420208134</v>
      </c>
      <c r="X17" s="640">
        <v>1733.1896850000057</v>
      </c>
      <c r="Y17" s="808">
        <v>2078</v>
      </c>
      <c r="Z17" s="641"/>
      <c r="AA17" s="639">
        <v>76.395007470759495</v>
      </c>
      <c r="AB17" s="639">
        <v>1.1801550411454431</v>
      </c>
      <c r="AC17" s="639">
        <v>74.079783887265776</v>
      </c>
      <c r="AD17" s="639">
        <v>78.710231054253228</v>
      </c>
      <c r="AE17" s="639">
        <v>1.5448065000807181</v>
      </c>
      <c r="AF17" s="640">
        <v>1755.3945060000033</v>
      </c>
      <c r="AG17" s="641">
        <v>2116</v>
      </c>
      <c r="AH17" s="633"/>
      <c r="AI17" s="1532">
        <v>70.371092459759737</v>
      </c>
      <c r="AJ17" s="1532">
        <v>1.3509992190294184</v>
      </c>
      <c r="AK17" s="1532">
        <v>67.720636643274318</v>
      </c>
      <c r="AL17" s="1532">
        <v>73.02154827624517</v>
      </c>
      <c r="AM17" s="1532">
        <v>1.9198212956576728</v>
      </c>
      <c r="AN17" s="1604">
        <v>1426.8932069999953</v>
      </c>
      <c r="AO17" s="1604">
        <v>1891</v>
      </c>
      <c r="AP17" s="1688"/>
      <c r="AQ17" s="1532">
        <v>64.842975618808552</v>
      </c>
      <c r="AR17" s="1532">
        <v>1.2915830661528733</v>
      </c>
      <c r="AS17" s="1532">
        <v>62.30931946801779</v>
      </c>
      <c r="AT17" s="1532">
        <v>67.376631769599314</v>
      </c>
      <c r="AU17" s="1532">
        <v>1.9918627327433027</v>
      </c>
      <c r="AV17" s="1604">
        <v>1549.7676740000072</v>
      </c>
      <c r="AW17" s="1604">
        <v>1985</v>
      </c>
      <c r="AX17" s="1695"/>
      <c r="AY17" s="1532">
        <v>71.605093126961222</v>
      </c>
      <c r="AZ17" s="1532">
        <v>0.91644177405856875</v>
      </c>
      <c r="BA17" s="1532">
        <v>69.808204072561168</v>
      </c>
      <c r="BB17" s="1532">
        <v>73.401982181361291</v>
      </c>
      <c r="BC17" s="1532">
        <v>1.2798555717728743</v>
      </c>
      <c r="BD17" s="743">
        <v>1915.4553330000058</v>
      </c>
      <c r="BE17" s="743">
        <v>4628</v>
      </c>
      <c r="BF17" s="743"/>
      <c r="BG17" s="892">
        <v>75.663681071071451</v>
      </c>
      <c r="BH17" s="886">
        <v>0.99554181608932246</v>
      </c>
      <c r="BI17" s="886">
        <v>73.711691851748483</v>
      </c>
      <c r="BJ17" s="886">
        <v>77.615670290394419</v>
      </c>
      <c r="BK17" s="886">
        <v>1.3157459457387524</v>
      </c>
      <c r="BL17" s="743">
        <v>1918.7198950000129</v>
      </c>
      <c r="BM17" s="743">
        <v>3964</v>
      </c>
      <c r="BN17" s="734"/>
      <c r="BO17" s="738">
        <v>76.105215780851182</v>
      </c>
      <c r="BP17" s="739">
        <v>0.90885692560868581</v>
      </c>
      <c r="BQ17" s="739">
        <v>74.323194067843076</v>
      </c>
      <c r="BR17" s="739">
        <v>77.887237493859303</v>
      </c>
      <c r="BS17" s="739">
        <v>1.1942110882725636</v>
      </c>
      <c r="BT17" s="740">
        <v>1797.1172999999935</v>
      </c>
      <c r="BU17" s="742">
        <v>4048</v>
      </c>
      <c r="BV17" s="703"/>
      <c r="BW17" s="892">
        <v>78.202817201388598</v>
      </c>
      <c r="BX17" s="886">
        <v>1.3350306519019037</v>
      </c>
      <c r="BY17" s="886">
        <v>75.583869292757015</v>
      </c>
      <c r="BZ17" s="886">
        <v>80.821765110020166</v>
      </c>
      <c r="CA17" s="886">
        <v>1.7071388214364718</v>
      </c>
      <c r="CB17" s="743">
        <v>821.81906100000276</v>
      </c>
      <c r="CC17" s="743">
        <v>2205</v>
      </c>
      <c r="CD17" s="743"/>
      <c r="CE17" s="892">
        <v>78.506711412298557</v>
      </c>
      <c r="CF17" s="886">
        <v>0.87322120435587725</v>
      </c>
      <c r="CG17" s="886">
        <v>76.794528235062259</v>
      </c>
      <c r="CH17" s="886">
        <v>80.218894589534855</v>
      </c>
      <c r="CI17" s="886">
        <v>1.1122886039257553</v>
      </c>
      <c r="CJ17" s="886">
        <v>1641.4408040000192</v>
      </c>
      <c r="CK17" s="742">
        <v>4386</v>
      </c>
      <c r="CL17" s="1821"/>
      <c r="CM17" s="886">
        <v>81.2470135392348</v>
      </c>
      <c r="CN17" s="886">
        <v>1.1947651542484488</v>
      </c>
      <c r="CO17" s="886">
        <v>78.903196665838607</v>
      </c>
      <c r="CP17" s="886">
        <v>83.590830412631007</v>
      </c>
      <c r="CQ17" s="886">
        <v>1.4705342414481335</v>
      </c>
      <c r="CR17" s="743">
        <v>760.66418700000304</v>
      </c>
      <c r="CS17" s="743">
        <v>1979</v>
      </c>
      <c r="CT17" s="1821"/>
      <c r="CU17" s="739">
        <v>16.399999999999999</v>
      </c>
      <c r="CV17" s="739">
        <v>2.7</v>
      </c>
      <c r="CW17" s="739"/>
      <c r="CX17" s="739" t="s">
        <v>437</v>
      </c>
      <c r="CY17" s="739" t="s">
        <v>86</v>
      </c>
    </row>
    <row r="18" spans="1:104" s="180" customFormat="1" ht="24" customHeight="1">
      <c r="A18" s="628" t="s">
        <v>50</v>
      </c>
      <c r="B18" s="1317"/>
      <c r="C18" s="630">
        <v>53.370370677653121</v>
      </c>
      <c r="D18" s="630">
        <v>2.1404056466937731</v>
      </c>
      <c r="E18" s="630">
        <v>49.170470655656793</v>
      </c>
      <c r="F18" s="630">
        <v>57.570270699649463</v>
      </c>
      <c r="G18" s="630">
        <v>4.010475512005371</v>
      </c>
      <c r="H18" s="631">
        <v>757.17469799999787</v>
      </c>
      <c r="I18" s="803">
        <v>853</v>
      </c>
      <c r="J18" s="630"/>
      <c r="K18" s="630">
        <v>64.833759599811444</v>
      </c>
      <c r="L18" s="630">
        <v>2.265419723464881</v>
      </c>
      <c r="M18" s="630">
        <v>60.388484661160589</v>
      </c>
      <c r="N18" s="630">
        <v>69.279034538462298</v>
      </c>
      <c r="O18" s="630">
        <v>3.4941976794933076</v>
      </c>
      <c r="P18" s="631">
        <v>708.96105800000021</v>
      </c>
      <c r="Q18" s="632">
        <v>791</v>
      </c>
      <c r="R18" s="630"/>
      <c r="S18" s="630">
        <v>72.876121724275578</v>
      </c>
      <c r="T18" s="630">
        <v>1.8632000945542453</v>
      </c>
      <c r="U18" s="630">
        <v>69.220110350923363</v>
      </c>
      <c r="V18" s="630">
        <v>76.532133097627792</v>
      </c>
      <c r="W18" s="630">
        <v>2.5566674659274566</v>
      </c>
      <c r="X18" s="631">
        <v>723.24413200000026</v>
      </c>
      <c r="Y18" s="803">
        <v>739</v>
      </c>
      <c r="Z18" s="632"/>
      <c r="AA18" s="630">
        <v>77.314787035321061</v>
      </c>
      <c r="AB18" s="630">
        <v>1.6545246433171346</v>
      </c>
      <c r="AC18" s="630">
        <v>74.068947005725079</v>
      </c>
      <c r="AD18" s="630">
        <v>80.560627064917043</v>
      </c>
      <c r="AE18" s="630">
        <v>2.1399847387036961</v>
      </c>
      <c r="AF18" s="631">
        <v>681.00792899999965</v>
      </c>
      <c r="AG18" s="632">
        <v>807</v>
      </c>
      <c r="AH18" s="633"/>
      <c r="AI18" s="1533">
        <v>69.790647437826365</v>
      </c>
      <c r="AJ18" s="1533">
        <v>2.1043913842173909</v>
      </c>
      <c r="AK18" s="1533">
        <v>65.66215031814049</v>
      </c>
      <c r="AL18" s="1533">
        <v>73.919144557512254</v>
      </c>
      <c r="AM18" s="1533">
        <v>3.0152913914319353</v>
      </c>
      <c r="AN18" s="1577">
        <v>587.24034100000063</v>
      </c>
      <c r="AO18" s="1577">
        <v>683</v>
      </c>
      <c r="AP18" s="1688"/>
      <c r="AQ18" s="1533">
        <v>64.00544573648564</v>
      </c>
      <c r="AR18" s="1533">
        <v>1.8304905907291031</v>
      </c>
      <c r="AS18" s="1533">
        <v>60.414632365124454</v>
      </c>
      <c r="AT18" s="1533">
        <v>67.596259107846834</v>
      </c>
      <c r="AU18" s="1533">
        <v>2.8598982003271178</v>
      </c>
      <c r="AV18" s="1577">
        <v>714.21010000000081</v>
      </c>
      <c r="AW18" s="1577">
        <v>761</v>
      </c>
      <c r="AX18" s="1695"/>
      <c r="AY18" s="1533">
        <v>70.566185250853579</v>
      </c>
      <c r="AZ18" s="1533">
        <v>1.3040395387763919</v>
      </c>
      <c r="BA18" s="1533">
        <v>68.009324094956028</v>
      </c>
      <c r="BB18" s="1533">
        <v>73.123046406751143</v>
      </c>
      <c r="BC18" s="1533">
        <v>1.8479666063011646</v>
      </c>
      <c r="BD18" s="736">
        <v>907.59939299999633</v>
      </c>
      <c r="BE18" s="736">
        <v>2227</v>
      </c>
      <c r="BF18" s="736"/>
      <c r="BG18" s="891">
        <v>75.25456830146679</v>
      </c>
      <c r="BH18" s="885">
        <v>1.3227386571265229</v>
      </c>
      <c r="BI18" s="885">
        <v>72.661034250998497</v>
      </c>
      <c r="BJ18" s="885">
        <v>77.848102351935097</v>
      </c>
      <c r="BK18" s="885">
        <v>1.7576855292394806</v>
      </c>
      <c r="BL18" s="736">
        <v>897.4250670000032</v>
      </c>
      <c r="BM18" s="736">
        <v>1938</v>
      </c>
      <c r="BN18" s="734"/>
      <c r="BO18" s="737">
        <v>77.155521872211949</v>
      </c>
      <c r="BP18" s="730">
        <v>1.1290970497444404</v>
      </c>
      <c r="BQ18" s="730">
        <v>74.941669062111558</v>
      </c>
      <c r="BR18" s="730">
        <v>79.36937468231234</v>
      </c>
      <c r="BS18" s="730">
        <v>1.4634040731582321</v>
      </c>
      <c r="BT18" s="731">
        <v>858.39722799999788</v>
      </c>
      <c r="BU18" s="733">
        <v>2125</v>
      </c>
      <c r="BV18" s="708"/>
      <c r="BW18" s="891">
        <v>78.629451733927255</v>
      </c>
      <c r="BX18" s="885">
        <v>1.8355687247820143</v>
      </c>
      <c r="BY18" s="885">
        <v>75.028591434525964</v>
      </c>
      <c r="BZ18" s="885">
        <v>82.230312033328545</v>
      </c>
      <c r="CA18" s="885">
        <v>2.3344544369880147</v>
      </c>
      <c r="CB18" s="736">
        <v>419.83172299999978</v>
      </c>
      <c r="CC18" s="736">
        <v>1090</v>
      </c>
      <c r="CD18" s="736"/>
      <c r="CE18" s="891">
        <v>78.745419862845324</v>
      </c>
      <c r="CF18" s="885">
        <v>1.1882941129831881</v>
      </c>
      <c r="CG18" s="885">
        <v>76.415452175723559</v>
      </c>
      <c r="CH18" s="885">
        <v>81.07538754996709</v>
      </c>
      <c r="CI18" s="885">
        <v>1.509032671427617</v>
      </c>
      <c r="CJ18" s="885">
        <v>817.38791300000059</v>
      </c>
      <c r="CK18" s="733">
        <v>2105</v>
      </c>
      <c r="CL18" s="1820"/>
      <c r="CM18" s="885">
        <v>80.518080972725897</v>
      </c>
      <c r="CN18" s="885">
        <v>1.5907390448302687</v>
      </c>
      <c r="CO18" s="885">
        <v>77.3974668493682</v>
      </c>
      <c r="CP18" s="885">
        <v>83.63869509608358</v>
      </c>
      <c r="CQ18" s="885">
        <v>1.9756296046959987</v>
      </c>
      <c r="CR18" s="736">
        <v>362.10609900000082</v>
      </c>
      <c r="CS18" s="736">
        <v>1004</v>
      </c>
      <c r="CT18" s="1820"/>
      <c r="CU18" s="730">
        <v>16.5</v>
      </c>
      <c r="CV18" s="730">
        <v>1.8</v>
      </c>
      <c r="CW18" s="730"/>
      <c r="CX18" s="730" t="s">
        <v>437</v>
      </c>
      <c r="CY18" s="730" t="s">
        <v>258</v>
      </c>
    </row>
    <row r="19" spans="1:104" s="180" customFormat="1" ht="24" customHeight="1">
      <c r="A19" s="628" t="s">
        <v>52</v>
      </c>
      <c r="B19" s="1317"/>
      <c r="C19" s="630">
        <v>54.48492116147343</v>
      </c>
      <c r="D19" s="630">
        <v>1.8143326430313707</v>
      </c>
      <c r="E19" s="630">
        <v>50.924840987350109</v>
      </c>
      <c r="F19" s="630">
        <v>58.045001335596758</v>
      </c>
      <c r="G19" s="630">
        <v>3.3299720442915763</v>
      </c>
      <c r="H19" s="631">
        <v>1210.0960540000012</v>
      </c>
      <c r="I19" s="803">
        <v>1500</v>
      </c>
      <c r="J19" s="630"/>
      <c r="K19" s="630">
        <v>60.063744431925379</v>
      </c>
      <c r="L19" s="630">
        <v>2.0758927389124455</v>
      </c>
      <c r="M19" s="630">
        <v>55.990365061191817</v>
      </c>
      <c r="N19" s="630">
        <v>64.137123802658948</v>
      </c>
      <c r="O19" s="630">
        <v>3.456149393525084</v>
      </c>
      <c r="P19" s="631">
        <v>1120.7783620000007</v>
      </c>
      <c r="Q19" s="632">
        <v>1418</v>
      </c>
      <c r="R19" s="630"/>
      <c r="S19" s="630">
        <v>72.023461942011963</v>
      </c>
      <c r="T19" s="630">
        <v>1.8339042544815152</v>
      </c>
      <c r="U19" s="630">
        <v>68.42493549731067</v>
      </c>
      <c r="V19" s="630">
        <v>75.621988386713269</v>
      </c>
      <c r="W19" s="630">
        <v>2.5462595174306406</v>
      </c>
      <c r="X19" s="631">
        <v>1009.945553000002</v>
      </c>
      <c r="Y19" s="803">
        <v>1339</v>
      </c>
      <c r="Z19" s="632"/>
      <c r="AA19" s="630">
        <v>75.811998347406899</v>
      </c>
      <c r="AB19" s="630">
        <v>1.6202665606743303</v>
      </c>
      <c r="AC19" s="630">
        <v>72.633365691498796</v>
      </c>
      <c r="AD19" s="630">
        <v>78.990631003314988</v>
      </c>
      <c r="AE19" s="630">
        <v>2.1372165303564388</v>
      </c>
      <c r="AF19" s="631">
        <v>1074.3865769999966</v>
      </c>
      <c r="AG19" s="632">
        <v>1309</v>
      </c>
      <c r="AH19" s="633"/>
      <c r="AI19" s="1533">
        <v>70.777046808770407</v>
      </c>
      <c r="AJ19" s="1533">
        <v>1.7611060395261575</v>
      </c>
      <c r="AK19" s="1533">
        <v>67.322023534024837</v>
      </c>
      <c r="AL19" s="1533">
        <v>74.232070083515978</v>
      </c>
      <c r="AM19" s="1533">
        <v>2.48824459190056</v>
      </c>
      <c r="AN19" s="1577">
        <v>839.65286599999763</v>
      </c>
      <c r="AO19" s="1577">
        <v>1208</v>
      </c>
      <c r="AP19" s="1688"/>
      <c r="AQ19" s="1533">
        <v>65.558871590098121</v>
      </c>
      <c r="AR19" s="1533">
        <v>1.814528966948632</v>
      </c>
      <c r="AS19" s="1533">
        <v>61.999369612736899</v>
      </c>
      <c r="AT19" s="1533">
        <v>69.118373567459344</v>
      </c>
      <c r="AU19" s="1533">
        <v>2.7677855383079755</v>
      </c>
      <c r="AV19" s="1577">
        <v>835.55757399999868</v>
      </c>
      <c r="AW19" s="1577">
        <v>1224</v>
      </c>
      <c r="AX19" s="1695"/>
      <c r="AY19" s="1533">
        <v>72.540655562341584</v>
      </c>
      <c r="AZ19" s="1533">
        <v>1.2819547275497696</v>
      </c>
      <c r="BA19" s="1533">
        <v>70.027096617981002</v>
      </c>
      <c r="BB19" s="1533">
        <v>75.054214506702166</v>
      </c>
      <c r="BC19" s="1533">
        <v>1.7672224183968881</v>
      </c>
      <c r="BD19" s="736">
        <v>1007.8559399999971</v>
      </c>
      <c r="BE19" s="736">
        <v>2401</v>
      </c>
      <c r="BF19" s="736"/>
      <c r="BG19" s="891">
        <v>76.023173790125114</v>
      </c>
      <c r="BH19" s="885">
        <v>1.4650028148015954</v>
      </c>
      <c r="BI19" s="885">
        <v>73.15069806428987</v>
      </c>
      <c r="BJ19" s="885">
        <v>78.895649515960372</v>
      </c>
      <c r="BK19" s="885">
        <v>1.9270476905449707</v>
      </c>
      <c r="BL19" s="736">
        <v>1021.2948279999987</v>
      </c>
      <c r="BM19" s="736">
        <v>2026</v>
      </c>
      <c r="BN19" s="734"/>
      <c r="BO19" s="737">
        <v>75.144780541136512</v>
      </c>
      <c r="BP19" s="730">
        <v>1.3967464514773846</v>
      </c>
      <c r="BQ19" s="730">
        <v>72.406139910288303</v>
      </c>
      <c r="BR19" s="730">
        <v>77.883421171984722</v>
      </c>
      <c r="BS19" s="730">
        <v>1.8587404759439863</v>
      </c>
      <c r="BT19" s="731">
        <v>938.72007200000166</v>
      </c>
      <c r="BU19" s="733">
        <v>1923</v>
      </c>
      <c r="BV19" s="708"/>
      <c r="BW19" s="891">
        <v>77.757244184641479</v>
      </c>
      <c r="BX19" s="885">
        <v>1.9458371252920648</v>
      </c>
      <c r="BY19" s="885">
        <v>73.940068854201357</v>
      </c>
      <c r="BZ19" s="885">
        <v>81.574419515081587</v>
      </c>
      <c r="CA19" s="885">
        <v>2.5024512451489436</v>
      </c>
      <c r="CB19" s="736">
        <v>401.98733799999957</v>
      </c>
      <c r="CC19" s="736">
        <v>1115</v>
      </c>
      <c r="CD19" s="736"/>
      <c r="CE19" s="891">
        <v>78.269933646771534</v>
      </c>
      <c r="CF19" s="885">
        <v>1.2793077273704683</v>
      </c>
      <c r="CG19" s="885">
        <v>75.761509483013555</v>
      </c>
      <c r="CH19" s="885">
        <v>80.778357810529499</v>
      </c>
      <c r="CI19" s="885">
        <v>1.6344816812339753</v>
      </c>
      <c r="CJ19" s="885">
        <v>824.05289099999368</v>
      </c>
      <c r="CK19" s="733">
        <v>2281</v>
      </c>
      <c r="CL19" s="1820"/>
      <c r="CM19" s="885">
        <v>81.909278177789858</v>
      </c>
      <c r="CN19" s="885">
        <v>1.7643005419759543</v>
      </c>
      <c r="CO19" s="885">
        <v>78.448181772926517</v>
      </c>
      <c r="CP19" s="885">
        <v>85.370374582653199</v>
      </c>
      <c r="CQ19" s="885">
        <v>2.1539690999918419</v>
      </c>
      <c r="CR19" s="736">
        <v>398.55808799999863</v>
      </c>
      <c r="CS19" s="736">
        <v>975</v>
      </c>
      <c r="CT19" s="1820"/>
      <c r="CU19" s="730">
        <v>16.3</v>
      </c>
      <c r="CV19" s="730">
        <v>3.6</v>
      </c>
      <c r="CW19" s="730"/>
      <c r="CX19" s="730" t="s">
        <v>437</v>
      </c>
      <c r="CY19" s="730" t="s">
        <v>86</v>
      </c>
    </row>
    <row r="20" spans="1:104" s="180" customFormat="1" ht="24" customHeight="1">
      <c r="A20" s="637" t="s">
        <v>12</v>
      </c>
      <c r="B20" s="1317"/>
      <c r="C20" s="639">
        <v>49.30078525227222</v>
      </c>
      <c r="D20" s="639">
        <v>2.0290375369523304</v>
      </c>
      <c r="E20" s="639">
        <v>45.319411530314042</v>
      </c>
      <c r="F20" s="639">
        <v>53.282158974230384</v>
      </c>
      <c r="G20" s="639">
        <v>4.1156292472214009</v>
      </c>
      <c r="H20" s="640">
        <v>865.51420999999766</v>
      </c>
      <c r="I20" s="808">
        <v>1697</v>
      </c>
      <c r="J20" s="630"/>
      <c r="K20" s="639">
        <v>54.8841721272141</v>
      </c>
      <c r="L20" s="639">
        <v>2.2669436014597948</v>
      </c>
      <c r="M20" s="639">
        <v>50.435906989179799</v>
      </c>
      <c r="N20" s="639">
        <v>59.332437265248409</v>
      </c>
      <c r="O20" s="639">
        <v>4.1304141314281386</v>
      </c>
      <c r="P20" s="640">
        <v>783.26229100000114</v>
      </c>
      <c r="Q20" s="641">
        <v>1471</v>
      </c>
      <c r="R20" s="630"/>
      <c r="S20" s="639">
        <v>64.347833750904115</v>
      </c>
      <c r="T20" s="639">
        <v>1.9649284616557068</v>
      </c>
      <c r="U20" s="639">
        <v>60.492208783605371</v>
      </c>
      <c r="V20" s="639">
        <v>68.203458718202853</v>
      </c>
      <c r="W20" s="639">
        <v>3.0536046780721642</v>
      </c>
      <c r="X20" s="640">
        <v>797.40947299999971</v>
      </c>
      <c r="Y20" s="808">
        <v>1560</v>
      </c>
      <c r="Z20" s="641"/>
      <c r="AA20" s="639">
        <v>66.082425035433545</v>
      </c>
      <c r="AB20" s="639">
        <v>1.8114702388436783</v>
      </c>
      <c r="AC20" s="639">
        <v>62.528689745113311</v>
      </c>
      <c r="AD20" s="639">
        <v>69.636160325753778</v>
      </c>
      <c r="AE20" s="639">
        <v>2.7412284550277382</v>
      </c>
      <c r="AF20" s="640">
        <v>880.96500799999831</v>
      </c>
      <c r="AG20" s="641">
        <v>1633</v>
      </c>
      <c r="AH20" s="633"/>
      <c r="AI20" s="1532">
        <v>61.850949400667396</v>
      </c>
      <c r="AJ20" s="1532">
        <v>2.0711389723251128</v>
      </c>
      <c r="AK20" s="1532">
        <v>57.78768847599234</v>
      </c>
      <c r="AL20" s="1532">
        <v>65.914210325342452</v>
      </c>
      <c r="AM20" s="1532">
        <v>3.3485968968857325</v>
      </c>
      <c r="AN20" s="1604">
        <v>806.83301200000074</v>
      </c>
      <c r="AO20" s="1604">
        <v>1496</v>
      </c>
      <c r="AP20" s="1688"/>
      <c r="AQ20" s="1532">
        <v>57.451723082297889</v>
      </c>
      <c r="AR20" s="1532">
        <v>1.8885558259817949</v>
      </c>
      <c r="AS20" s="1532">
        <v>53.747005042858866</v>
      </c>
      <c r="AT20" s="1532">
        <v>61.156441121736918</v>
      </c>
      <c r="AU20" s="1532">
        <v>3.2872048472358166</v>
      </c>
      <c r="AV20" s="1604">
        <v>850.1418369999999</v>
      </c>
      <c r="AW20" s="1604">
        <v>1444</v>
      </c>
      <c r="AX20" s="1695"/>
      <c r="AY20" s="1532">
        <v>64.619130577129027</v>
      </c>
      <c r="AZ20" s="1532">
        <v>1.6328431319640537</v>
      </c>
      <c r="BA20" s="1532">
        <v>61.41757644196035</v>
      </c>
      <c r="BB20" s="1532">
        <v>67.820684712297691</v>
      </c>
      <c r="BC20" s="1532">
        <v>2.5268726418643186</v>
      </c>
      <c r="BD20" s="743">
        <v>1260.0190280000129</v>
      </c>
      <c r="BE20" s="743">
        <v>3603</v>
      </c>
      <c r="BF20" s="743"/>
      <c r="BG20" s="892">
        <v>67.105910319501376</v>
      </c>
      <c r="BH20" s="886">
        <v>1.4849902213561956</v>
      </c>
      <c r="BI20" s="886">
        <v>64.194244675687543</v>
      </c>
      <c r="BJ20" s="886">
        <v>70.017575963315224</v>
      </c>
      <c r="BK20" s="886">
        <v>2.2129052631667356</v>
      </c>
      <c r="BL20" s="743">
        <v>1227.0200449999911</v>
      </c>
      <c r="BM20" s="743">
        <v>3105</v>
      </c>
      <c r="BN20" s="734"/>
      <c r="BO20" s="738">
        <v>70.874270906132679</v>
      </c>
      <c r="BP20" s="739">
        <v>1.7921207422304231</v>
      </c>
      <c r="BQ20" s="739">
        <v>67.360408619339864</v>
      </c>
      <c r="BR20" s="739">
        <v>74.388133192925508</v>
      </c>
      <c r="BS20" s="739">
        <v>2.5285914328543062</v>
      </c>
      <c r="BT20" s="740">
        <v>1126.4458339999896</v>
      </c>
      <c r="BU20" s="742">
        <v>3388</v>
      </c>
      <c r="BV20" s="703"/>
      <c r="BW20" s="892">
        <v>77.723115788807178</v>
      </c>
      <c r="BX20" s="886">
        <v>1.6291221194119503</v>
      </c>
      <c r="BY20" s="886">
        <v>74.527244621758598</v>
      </c>
      <c r="BZ20" s="886">
        <v>80.918986955855772</v>
      </c>
      <c r="CA20" s="886">
        <v>2.0960586858595267</v>
      </c>
      <c r="CB20" s="743">
        <v>509.77715700000039</v>
      </c>
      <c r="CC20" s="743">
        <v>1564</v>
      </c>
      <c r="CD20" s="743"/>
      <c r="CE20" s="892">
        <v>75.809483357376678</v>
      </c>
      <c r="CF20" s="886">
        <v>1.1945309593857929</v>
      </c>
      <c r="CG20" s="886">
        <v>73.46728666867287</v>
      </c>
      <c r="CH20" s="886">
        <v>78.1516800460805</v>
      </c>
      <c r="CI20" s="886">
        <v>1.5757012269225001</v>
      </c>
      <c r="CJ20" s="886">
        <v>1049.8895280000052</v>
      </c>
      <c r="CK20" s="742">
        <v>3199</v>
      </c>
      <c r="CL20" s="1821"/>
      <c r="CM20" s="886">
        <v>76.573970414750207</v>
      </c>
      <c r="CN20" s="886">
        <v>1.9182171351594957</v>
      </c>
      <c r="CO20" s="886">
        <v>72.810929893993929</v>
      </c>
      <c r="CP20" s="886">
        <v>80.337010935506484</v>
      </c>
      <c r="CQ20" s="886">
        <v>2.5050511613408455</v>
      </c>
      <c r="CR20" s="743">
        <v>477.84467099999955</v>
      </c>
      <c r="CS20" s="743">
        <v>1493</v>
      </c>
      <c r="CT20" s="1821"/>
      <c r="CU20" s="739">
        <v>19.100000000000001</v>
      </c>
      <c r="CV20" s="739">
        <v>0.8</v>
      </c>
      <c r="CW20" s="739"/>
      <c r="CX20" s="739" t="s">
        <v>437</v>
      </c>
      <c r="CY20" s="739" t="s">
        <v>258</v>
      </c>
    </row>
    <row r="21" spans="1:104" s="180" customFormat="1" ht="24" customHeight="1">
      <c r="A21" s="628" t="s">
        <v>51</v>
      </c>
      <c r="B21" s="1317"/>
      <c r="C21" s="630">
        <v>58.612308440576321</v>
      </c>
      <c r="D21" s="630">
        <v>2.3881224060204183</v>
      </c>
      <c r="E21" s="630">
        <v>53.926339049181763</v>
      </c>
      <c r="F21" s="630">
        <v>63.298277831970886</v>
      </c>
      <c r="G21" s="630">
        <v>4.0744384064681549</v>
      </c>
      <c r="H21" s="631">
        <v>417.38210199999872</v>
      </c>
      <c r="I21" s="803">
        <v>815</v>
      </c>
      <c r="J21" s="630"/>
      <c r="K21" s="630">
        <v>63.213867375175234</v>
      </c>
      <c r="L21" s="630">
        <v>2.8021708294488135</v>
      </c>
      <c r="M21" s="630">
        <v>57.715363220317947</v>
      </c>
      <c r="N21" s="630">
        <v>68.712371530032527</v>
      </c>
      <c r="O21" s="630">
        <v>4.4328419471915677</v>
      </c>
      <c r="P21" s="631">
        <v>362.53568800000113</v>
      </c>
      <c r="Q21" s="632">
        <v>700</v>
      </c>
      <c r="R21" s="630"/>
      <c r="S21" s="630">
        <v>72.759110337289798</v>
      </c>
      <c r="T21" s="630">
        <v>2.2419617060564843</v>
      </c>
      <c r="U21" s="630">
        <v>68.359884768377626</v>
      </c>
      <c r="V21" s="630">
        <v>77.158335906201984</v>
      </c>
      <c r="W21" s="630">
        <v>3.0813484327439</v>
      </c>
      <c r="X21" s="631">
        <v>351.38287400000036</v>
      </c>
      <c r="Y21" s="803">
        <v>707</v>
      </c>
      <c r="Z21" s="632"/>
      <c r="AA21" s="630">
        <v>73.110419734507445</v>
      </c>
      <c r="AB21" s="630">
        <v>2.2163703491702185</v>
      </c>
      <c r="AC21" s="630">
        <v>68.762352977808561</v>
      </c>
      <c r="AD21" s="630">
        <v>77.45848649120633</v>
      </c>
      <c r="AE21" s="630">
        <v>3.0315382639283524</v>
      </c>
      <c r="AF21" s="631">
        <v>454.42318100000057</v>
      </c>
      <c r="AG21" s="632">
        <v>846</v>
      </c>
      <c r="AH21" s="632"/>
      <c r="AI21" s="1533">
        <v>70.700348373390725</v>
      </c>
      <c r="AJ21" s="1533">
        <v>2.1094710953736513</v>
      </c>
      <c r="AK21" s="1533">
        <v>66.561885629898015</v>
      </c>
      <c r="AL21" s="1533">
        <v>74.838811116883434</v>
      </c>
      <c r="AM21" s="1533">
        <v>2.9836785021664571</v>
      </c>
      <c r="AN21" s="1577">
        <v>405.36247500000155</v>
      </c>
      <c r="AO21" s="1577">
        <v>743</v>
      </c>
      <c r="AP21" s="1686"/>
      <c r="AQ21" s="1533">
        <v>66.409681528022176</v>
      </c>
      <c r="AR21" s="1533">
        <v>1.8864454746212682</v>
      </c>
      <c r="AS21" s="1533">
        <v>62.709103295650195</v>
      </c>
      <c r="AT21" s="1533">
        <v>70.110259760394172</v>
      </c>
      <c r="AU21" s="1533">
        <v>2.8406181617137634</v>
      </c>
      <c r="AV21" s="1577">
        <v>435.39664300000049</v>
      </c>
      <c r="AW21" s="1577">
        <v>727</v>
      </c>
      <c r="AX21" s="1694"/>
      <c r="AY21" s="1533">
        <v>70.974749001152503</v>
      </c>
      <c r="AZ21" s="1533">
        <v>1.2557206258953544</v>
      </c>
      <c r="BA21" s="1533">
        <v>68.512627880174932</v>
      </c>
      <c r="BB21" s="1533">
        <v>73.436870122130074</v>
      </c>
      <c r="BC21" s="1533">
        <v>1.7692498297880048</v>
      </c>
      <c r="BD21" s="736">
        <v>654.71057599999881</v>
      </c>
      <c r="BE21" s="736">
        <v>2117</v>
      </c>
      <c r="BF21" s="736"/>
      <c r="BG21" s="891">
        <v>74.812444059574474</v>
      </c>
      <c r="BH21" s="885">
        <v>1.2667485640534266</v>
      </c>
      <c r="BI21" s="885">
        <v>72.328691493219907</v>
      </c>
      <c r="BJ21" s="885">
        <v>77.296196625929042</v>
      </c>
      <c r="BK21" s="885">
        <v>1.693232429413337</v>
      </c>
      <c r="BL21" s="736">
        <v>675.39596300000107</v>
      </c>
      <c r="BM21" s="736">
        <v>1896</v>
      </c>
      <c r="BN21" s="734"/>
      <c r="BO21" s="737">
        <v>77.578174478972656</v>
      </c>
      <c r="BP21" s="730">
        <v>1.293210731671018</v>
      </c>
      <c r="BQ21" s="730">
        <v>75.042539288879951</v>
      </c>
      <c r="BR21" s="730">
        <v>80.113809669065375</v>
      </c>
      <c r="BS21" s="730">
        <v>1.6669775234547946</v>
      </c>
      <c r="BT21" s="731">
        <v>597.45550100000264</v>
      </c>
      <c r="BU21" s="733">
        <v>2105</v>
      </c>
      <c r="BV21" s="708"/>
      <c r="BW21" s="891">
        <v>81.640641576733373</v>
      </c>
      <c r="BX21" s="885">
        <v>1.7376929348838916</v>
      </c>
      <c r="BY21" s="885">
        <v>78.231785554457986</v>
      </c>
      <c r="BZ21" s="885">
        <v>85.04949759900876</v>
      </c>
      <c r="CA21" s="885">
        <v>2.1284655550515832</v>
      </c>
      <c r="CB21" s="736">
        <v>276.50765799999988</v>
      </c>
      <c r="CC21" s="736">
        <v>937</v>
      </c>
      <c r="CD21" s="736"/>
      <c r="CE21" s="891">
        <v>80.679633248821219</v>
      </c>
      <c r="CF21" s="885">
        <v>1.2111671285452594</v>
      </c>
      <c r="CG21" s="885">
        <v>78.304816911365862</v>
      </c>
      <c r="CH21" s="885">
        <v>83.05444958627659</v>
      </c>
      <c r="CI21" s="885">
        <v>1.5012055456548017</v>
      </c>
      <c r="CJ21" s="885">
        <v>558.96971000000156</v>
      </c>
      <c r="CK21" s="733">
        <v>1909</v>
      </c>
      <c r="CL21" s="1820"/>
      <c r="CM21" s="885">
        <v>81.555666797364296</v>
      </c>
      <c r="CN21" s="885">
        <v>1.4908344026232792</v>
      </c>
      <c r="CO21" s="885">
        <v>78.631039462960658</v>
      </c>
      <c r="CP21" s="885">
        <v>84.48029413176792</v>
      </c>
      <c r="CQ21" s="885">
        <v>1.8279960929354571</v>
      </c>
      <c r="CR21" s="736">
        <v>254.38876799999966</v>
      </c>
      <c r="CS21" s="736">
        <v>921</v>
      </c>
      <c r="CT21" s="1820"/>
      <c r="CU21" s="730">
        <v>15.2</v>
      </c>
      <c r="CV21" s="730">
        <v>0.9</v>
      </c>
      <c r="CW21" s="730"/>
      <c r="CX21" s="730" t="s">
        <v>437</v>
      </c>
      <c r="CY21" s="730" t="s">
        <v>258</v>
      </c>
    </row>
    <row r="22" spans="1:104" s="180" customFormat="1" ht="24" customHeight="1">
      <c r="A22" s="644" t="s">
        <v>53</v>
      </c>
      <c r="B22" s="427"/>
      <c r="C22" s="593">
        <v>40.628201762324984</v>
      </c>
      <c r="D22" s="593">
        <v>3.1534217048326658</v>
      </c>
      <c r="E22" s="593">
        <v>34.44056349480865</v>
      </c>
      <c r="F22" s="593">
        <v>46.815840029841318</v>
      </c>
      <c r="G22" s="593">
        <v>7.7616570954338213</v>
      </c>
      <c r="H22" s="596">
        <v>448.13210799999916</v>
      </c>
      <c r="I22" s="779">
        <v>882</v>
      </c>
      <c r="J22" s="593"/>
      <c r="K22" s="593">
        <v>47.706561355712324</v>
      </c>
      <c r="L22" s="593">
        <v>3.3814007742473637</v>
      </c>
      <c r="M22" s="593">
        <v>41.071474725360837</v>
      </c>
      <c r="N22" s="593">
        <v>54.341647986063812</v>
      </c>
      <c r="O22" s="593">
        <v>7.0879155364704971</v>
      </c>
      <c r="P22" s="596">
        <v>420.72660300000075</v>
      </c>
      <c r="Q22" s="597">
        <v>771</v>
      </c>
      <c r="R22" s="593"/>
      <c r="S22" s="593">
        <v>57.721371231494864</v>
      </c>
      <c r="T22" s="593">
        <v>3.0528028356434205</v>
      </c>
      <c r="U22" s="593">
        <v>51.731095726284352</v>
      </c>
      <c r="V22" s="593">
        <v>63.711646736705383</v>
      </c>
      <c r="W22" s="593">
        <v>5.2888605563439919</v>
      </c>
      <c r="X22" s="596">
        <v>446.02659899999901</v>
      </c>
      <c r="Y22" s="779">
        <v>853</v>
      </c>
      <c r="Z22" s="597"/>
      <c r="AA22" s="593">
        <v>58.595038089898942</v>
      </c>
      <c r="AB22" s="593">
        <v>2.9214461816187538</v>
      </c>
      <c r="AC22" s="593">
        <v>52.863756299138153</v>
      </c>
      <c r="AD22" s="593">
        <v>64.326319880659739</v>
      </c>
      <c r="AE22" s="593">
        <v>4.9858252112346948</v>
      </c>
      <c r="AF22" s="596">
        <v>426.54182699999865</v>
      </c>
      <c r="AG22" s="597">
        <v>787</v>
      </c>
      <c r="AH22" s="597"/>
      <c r="AI22" s="1513">
        <v>52.915762533279128</v>
      </c>
      <c r="AJ22" s="1513">
        <v>3.4497810667388129</v>
      </c>
      <c r="AK22" s="1513">
        <v>46.147814657996079</v>
      </c>
      <c r="AL22" s="1513">
        <v>59.683710408562185</v>
      </c>
      <c r="AM22" s="1513">
        <v>6.5193826972997293</v>
      </c>
      <c r="AN22" s="1547">
        <v>401.4705369999993</v>
      </c>
      <c r="AO22" s="1547">
        <v>753</v>
      </c>
      <c r="AP22" s="1686"/>
      <c r="AQ22" s="1513">
        <v>48.047720114148049</v>
      </c>
      <c r="AR22" s="1513">
        <v>3.1905039437977027</v>
      </c>
      <c r="AS22" s="1513">
        <v>41.789013141933481</v>
      </c>
      <c r="AT22" s="1513">
        <v>54.306427086362611</v>
      </c>
      <c r="AU22" s="1513">
        <v>6.6402816537766016</v>
      </c>
      <c r="AV22" s="1547">
        <v>414.74519399999929</v>
      </c>
      <c r="AW22" s="1547">
        <v>717</v>
      </c>
      <c r="AX22" s="1692"/>
      <c r="AY22" s="1513">
        <v>57.744799671160209</v>
      </c>
      <c r="AZ22" s="1513">
        <v>2.8702539228860862</v>
      </c>
      <c r="BA22" s="1513">
        <v>52.117024941356981</v>
      </c>
      <c r="BB22" s="1513">
        <v>63.37257440096343</v>
      </c>
      <c r="BC22" s="1513">
        <v>4.9705842590698133</v>
      </c>
      <c r="BD22" s="708">
        <v>605.30845199999806</v>
      </c>
      <c r="BE22" s="708">
        <v>1486</v>
      </c>
      <c r="BF22" s="708"/>
      <c r="BG22" s="888">
        <v>57.670205921140358</v>
      </c>
      <c r="BH22" s="882">
        <v>2.6369088465876573</v>
      </c>
      <c r="BI22" s="882">
        <v>52.499938276235483</v>
      </c>
      <c r="BJ22" s="882">
        <v>62.84047356604524</v>
      </c>
      <c r="BK22" s="882">
        <v>4.5723936727283938</v>
      </c>
      <c r="BL22" s="708">
        <v>551.62408199999925</v>
      </c>
      <c r="BM22" s="708">
        <v>1209</v>
      </c>
      <c r="BN22" s="701"/>
      <c r="BO22" s="704">
        <v>63.302707083685014</v>
      </c>
      <c r="BP22" s="702">
        <v>3.2718660572023142</v>
      </c>
      <c r="BQ22" s="702">
        <v>56.88746592558536</v>
      </c>
      <c r="BR22" s="702">
        <v>69.717948241784683</v>
      </c>
      <c r="BS22" s="702">
        <v>5.1686036947471568</v>
      </c>
      <c r="BT22" s="705">
        <v>528.99033300000201</v>
      </c>
      <c r="BU22" s="707">
        <v>1283</v>
      </c>
      <c r="BV22" s="708"/>
      <c r="BW22" s="888">
        <v>73.07944876239489</v>
      </c>
      <c r="BX22" s="882">
        <v>2.8823083898944617</v>
      </c>
      <c r="BY22" s="882">
        <v>67.425184930331199</v>
      </c>
      <c r="BZ22" s="882">
        <v>78.733712594458567</v>
      </c>
      <c r="CA22" s="882">
        <v>3.9440751657361099</v>
      </c>
      <c r="CB22" s="708">
        <v>233.26949899999968</v>
      </c>
      <c r="CC22" s="708">
        <v>627</v>
      </c>
      <c r="CD22" s="708"/>
      <c r="CE22" s="888">
        <v>70.264247307286183</v>
      </c>
      <c r="CF22" s="882">
        <v>2.0910376845280036</v>
      </c>
      <c r="CG22" s="882">
        <v>66.164209964449412</v>
      </c>
      <c r="CH22" s="882">
        <v>74.364284650122954</v>
      </c>
      <c r="CI22" s="882">
        <v>2.9759625480413705</v>
      </c>
      <c r="CJ22" s="882">
        <v>490.91981800000156</v>
      </c>
      <c r="CK22" s="707">
        <v>1290</v>
      </c>
      <c r="CL22" s="1735"/>
      <c r="CM22" s="882">
        <v>70.902660826105119</v>
      </c>
      <c r="CN22" s="882">
        <v>3.7134774089232643</v>
      </c>
      <c r="CO22" s="882">
        <v>63.617789000825866</v>
      </c>
      <c r="CP22" s="882">
        <v>78.187532651384359</v>
      </c>
      <c r="CQ22" s="882">
        <v>5.2374302538953899</v>
      </c>
      <c r="CR22" s="708">
        <v>223.45590299999992</v>
      </c>
      <c r="CS22" s="708">
        <v>572</v>
      </c>
      <c r="CT22" s="1735"/>
      <c r="CU22" s="702">
        <v>22.9</v>
      </c>
      <c r="CV22" s="702">
        <v>0.6</v>
      </c>
      <c r="CW22" s="702"/>
      <c r="CX22" s="702" t="s">
        <v>437</v>
      </c>
      <c r="CY22" s="702" t="s">
        <v>258</v>
      </c>
    </row>
    <row r="23" spans="1:104" s="180" customFormat="1" ht="5.0999999999999996" customHeight="1">
      <c r="A23" s="811"/>
      <c r="B23" s="427"/>
      <c r="C23" s="593"/>
      <c r="D23" s="593"/>
      <c r="E23" s="593"/>
      <c r="F23" s="593"/>
      <c r="G23" s="593"/>
      <c r="H23" s="597"/>
      <c r="I23" s="779"/>
      <c r="J23" s="593"/>
      <c r="K23" s="593"/>
      <c r="L23" s="593"/>
      <c r="M23" s="593"/>
      <c r="N23" s="593"/>
      <c r="O23" s="593"/>
      <c r="P23" s="596"/>
      <c r="Q23" s="597"/>
      <c r="R23" s="593"/>
      <c r="S23" s="593"/>
      <c r="T23" s="593"/>
      <c r="U23" s="593"/>
      <c r="V23" s="593"/>
      <c r="W23" s="593"/>
      <c r="X23" s="596"/>
      <c r="Y23" s="779"/>
      <c r="Z23" s="597"/>
      <c r="AA23" s="593"/>
      <c r="AB23" s="593"/>
      <c r="AC23" s="593"/>
      <c r="AD23" s="593"/>
      <c r="AE23" s="593"/>
      <c r="AF23" s="596"/>
      <c r="AG23" s="597"/>
      <c r="AH23" s="597"/>
      <c r="AI23" s="882"/>
      <c r="AJ23" s="882"/>
      <c r="AK23" s="882"/>
      <c r="AL23" s="882"/>
      <c r="AM23" s="882"/>
      <c r="AN23" s="708"/>
      <c r="AO23" s="708"/>
      <c r="AP23" s="1686"/>
      <c r="AQ23" s="882"/>
      <c r="AR23" s="882"/>
      <c r="AS23" s="882"/>
      <c r="AT23" s="882"/>
      <c r="AU23" s="882"/>
      <c r="AV23" s="708"/>
      <c r="AW23" s="708"/>
      <c r="AX23" s="1686"/>
      <c r="AY23" s="882"/>
      <c r="AZ23" s="882"/>
      <c r="BA23" s="882"/>
      <c r="BB23" s="882"/>
      <c r="BC23" s="882"/>
      <c r="BD23" s="708"/>
      <c r="BE23" s="708"/>
      <c r="BF23" s="708"/>
      <c r="BG23" s="888"/>
      <c r="BH23" s="882"/>
      <c r="BI23" s="882"/>
      <c r="BJ23" s="882"/>
      <c r="BK23" s="882"/>
      <c r="BL23" s="708"/>
      <c r="BM23" s="708"/>
      <c r="BN23" s="701"/>
      <c r="BO23" s="704"/>
      <c r="BP23" s="702"/>
      <c r="BQ23" s="702"/>
      <c r="BR23" s="702"/>
      <c r="BS23" s="702"/>
      <c r="BT23" s="705"/>
      <c r="BU23" s="707"/>
      <c r="BV23" s="708"/>
      <c r="BW23" s="888"/>
      <c r="BX23" s="882"/>
      <c r="BY23" s="882"/>
      <c r="BZ23" s="882"/>
      <c r="CA23" s="882"/>
      <c r="CB23" s="708"/>
      <c r="CC23" s="708"/>
      <c r="CD23" s="708"/>
      <c r="CE23" s="888"/>
      <c r="CF23" s="882"/>
      <c r="CG23" s="882"/>
      <c r="CH23" s="882"/>
      <c r="CI23" s="882"/>
      <c r="CJ23" s="882"/>
      <c r="CK23" s="707"/>
      <c r="CL23" s="1735"/>
      <c r="CM23" s="882"/>
      <c r="CN23" s="882"/>
      <c r="CO23" s="882"/>
      <c r="CP23" s="882"/>
      <c r="CQ23" s="882"/>
      <c r="CR23" s="708"/>
      <c r="CS23" s="708"/>
      <c r="CT23" s="1735"/>
      <c r="CU23" s="702"/>
      <c r="CV23" s="702"/>
      <c r="CW23" s="702"/>
      <c r="CX23" s="702"/>
      <c r="CY23" s="702"/>
    </row>
    <row r="24" spans="1:104" s="180" customFormat="1" ht="24" customHeight="1">
      <c r="A24" s="610" t="s">
        <v>82</v>
      </c>
      <c r="B24" s="1312"/>
      <c r="C24" s="717"/>
      <c r="D24" s="717"/>
      <c r="E24" s="717"/>
      <c r="F24" s="717"/>
      <c r="G24" s="717"/>
      <c r="H24" s="720"/>
      <c r="I24" s="719"/>
      <c r="J24" s="717"/>
      <c r="K24" s="717"/>
      <c r="L24" s="717"/>
      <c r="M24" s="717"/>
      <c r="N24" s="717"/>
      <c r="O24" s="717"/>
      <c r="P24" s="718"/>
      <c r="Q24" s="720"/>
      <c r="R24" s="717"/>
      <c r="S24" s="717"/>
      <c r="T24" s="717"/>
      <c r="U24" s="717"/>
      <c r="V24" s="717"/>
      <c r="W24" s="717"/>
      <c r="X24" s="718"/>
      <c r="Y24" s="719"/>
      <c r="Z24" s="720"/>
      <c r="AA24" s="717"/>
      <c r="AB24" s="717"/>
      <c r="AC24" s="717"/>
      <c r="AD24" s="717"/>
      <c r="AE24" s="717"/>
      <c r="AF24" s="718"/>
      <c r="AG24" s="720"/>
      <c r="AH24" s="720"/>
      <c r="AI24" s="1414"/>
      <c r="AJ24" s="1414"/>
      <c r="AK24" s="1414"/>
      <c r="AL24" s="1414"/>
      <c r="AM24" s="1414"/>
      <c r="AN24" s="1411"/>
      <c r="AO24" s="1411"/>
      <c r="AP24" s="1687"/>
      <c r="AQ24" s="1414"/>
      <c r="AR24" s="1414"/>
      <c r="AS24" s="1414"/>
      <c r="AT24" s="1414"/>
      <c r="AU24" s="1414"/>
      <c r="AV24" s="1411"/>
      <c r="AW24" s="1411"/>
      <c r="AX24" s="1687"/>
      <c r="AY24" s="1414"/>
      <c r="AZ24" s="1414"/>
      <c r="BA24" s="1414"/>
      <c r="BB24" s="1414"/>
      <c r="BC24" s="1414"/>
      <c r="BD24" s="1411"/>
      <c r="BE24" s="1411"/>
      <c r="BF24" s="1411"/>
      <c r="BG24" s="1413"/>
      <c r="BH24" s="1414"/>
      <c r="BI24" s="1414"/>
      <c r="BJ24" s="1414"/>
      <c r="BK24" s="1414"/>
      <c r="BL24" s="1411"/>
      <c r="BM24" s="1411"/>
      <c r="BN24" s="721"/>
      <c r="BO24" s="716"/>
      <c r="BP24" s="717"/>
      <c r="BQ24" s="717"/>
      <c r="BR24" s="717"/>
      <c r="BS24" s="717"/>
      <c r="BT24" s="718"/>
      <c r="BU24" s="720"/>
      <c r="BV24" s="1411"/>
      <c r="BW24" s="1413"/>
      <c r="BX24" s="1414"/>
      <c r="BY24" s="1414"/>
      <c r="BZ24" s="1414"/>
      <c r="CA24" s="1414"/>
      <c r="CB24" s="1411"/>
      <c r="CC24" s="1411"/>
      <c r="CD24" s="1411"/>
      <c r="CE24" s="1413"/>
      <c r="CF24" s="1414"/>
      <c r="CG24" s="1414"/>
      <c r="CH24" s="1414"/>
      <c r="CI24" s="1414"/>
      <c r="CJ24" s="1414"/>
      <c r="CK24" s="720"/>
      <c r="CL24" s="1817"/>
      <c r="CM24" s="1414"/>
      <c r="CN24" s="1414"/>
      <c r="CO24" s="1414"/>
      <c r="CP24" s="1414"/>
      <c r="CQ24" s="1414"/>
      <c r="CR24" s="1411"/>
      <c r="CS24" s="1411"/>
      <c r="CT24" s="1817"/>
      <c r="CU24" s="717"/>
      <c r="CV24" s="717"/>
      <c r="CW24" s="717"/>
      <c r="CX24" s="717"/>
      <c r="CY24" s="717"/>
    </row>
    <row r="25" spans="1:104" s="180" customFormat="1" ht="24" customHeight="1">
      <c r="A25" s="625" t="s">
        <v>249</v>
      </c>
      <c r="B25" s="427"/>
      <c r="C25" s="593">
        <v>49.601483843785289</v>
      </c>
      <c r="D25" s="593">
        <v>1.5191816910930018</v>
      </c>
      <c r="E25" s="593">
        <v>46.620548324532862</v>
      </c>
      <c r="F25" s="593">
        <v>52.582419363037715</v>
      </c>
      <c r="G25" s="593">
        <v>3.0627746860910583</v>
      </c>
      <c r="H25" s="597">
        <v>1685.8027949999896</v>
      </c>
      <c r="I25" s="779">
        <v>2170</v>
      </c>
      <c r="J25" s="593"/>
      <c r="K25" s="593">
        <v>53.728208296362979</v>
      </c>
      <c r="L25" s="593">
        <v>1.7090580811990805</v>
      </c>
      <c r="M25" s="593">
        <v>50.374642959943429</v>
      </c>
      <c r="N25" s="593">
        <v>57.081773632782529</v>
      </c>
      <c r="O25" s="593">
        <v>3.180932577859239</v>
      </c>
      <c r="P25" s="596">
        <v>1649.412804000001</v>
      </c>
      <c r="Q25" s="597">
        <v>2056</v>
      </c>
      <c r="R25" s="593"/>
      <c r="S25" s="593">
        <v>65.673647455894468</v>
      </c>
      <c r="T25" s="593">
        <v>1.5887050845160315</v>
      </c>
      <c r="U25" s="593">
        <v>62.556256105996177</v>
      </c>
      <c r="V25" s="593">
        <v>68.791038805792766</v>
      </c>
      <c r="W25" s="593">
        <v>2.4190906795347167</v>
      </c>
      <c r="X25" s="596">
        <v>1547.5405880000008</v>
      </c>
      <c r="Y25" s="779">
        <v>1976</v>
      </c>
      <c r="Z25" s="597"/>
      <c r="AA25" s="593">
        <v>69.911712515550903</v>
      </c>
      <c r="AB25" s="593">
        <v>1.5156631007154304</v>
      </c>
      <c r="AC25" s="593">
        <v>66.938290521774817</v>
      </c>
      <c r="AD25" s="593">
        <v>72.885134509327003</v>
      </c>
      <c r="AE25" s="593">
        <v>2.1679673493597971</v>
      </c>
      <c r="AF25" s="596">
        <v>1506.1032809999988</v>
      </c>
      <c r="AG25" s="597">
        <v>1903</v>
      </c>
      <c r="AH25" s="597"/>
      <c r="AI25" s="1045">
        <v>63.688353263717957</v>
      </c>
      <c r="AJ25" s="1045">
        <v>1.7684586375192501</v>
      </c>
      <c r="AK25" s="1045">
        <v>60.218905305491752</v>
      </c>
      <c r="AL25" s="1045">
        <v>67.157801221944155</v>
      </c>
      <c r="AM25" s="1045">
        <v>2.7767378914579464</v>
      </c>
      <c r="AN25" s="729">
        <v>1279.1465899999971</v>
      </c>
      <c r="AO25" s="729">
        <v>1666</v>
      </c>
      <c r="AP25" s="1686"/>
      <c r="AQ25" s="1045">
        <v>57.135094893779545</v>
      </c>
      <c r="AR25" s="1045">
        <v>1.6914213393021855</v>
      </c>
      <c r="AS25" s="1045">
        <v>53.817089112961646</v>
      </c>
      <c r="AT25" s="1045">
        <v>60.453100674597451</v>
      </c>
      <c r="AU25" s="1045">
        <v>2.960389481187919</v>
      </c>
      <c r="AV25" s="729">
        <v>1219.217694999996</v>
      </c>
      <c r="AW25" s="729">
        <v>1576</v>
      </c>
      <c r="AX25" s="1691"/>
      <c r="AY25" s="1045">
        <v>64.458184768416004</v>
      </c>
      <c r="AZ25" s="1045">
        <v>1.2198512489703712</v>
      </c>
      <c r="BA25" s="1045">
        <v>62.066393582857259</v>
      </c>
      <c r="BB25" s="1045">
        <v>66.849975953974749</v>
      </c>
      <c r="BC25" s="1045">
        <v>1.8924691307287456</v>
      </c>
      <c r="BD25" s="708">
        <v>1629.9720800000096</v>
      </c>
      <c r="BE25" s="708">
        <v>3448</v>
      </c>
      <c r="BF25" s="708"/>
      <c r="BG25" s="888">
        <v>66.824082315741379</v>
      </c>
      <c r="BH25" s="882">
        <v>1.3771303519941052</v>
      </c>
      <c r="BI25" s="882">
        <v>64.123900809298505</v>
      </c>
      <c r="BJ25" s="882">
        <v>69.524263822184238</v>
      </c>
      <c r="BK25" s="882">
        <v>2.0608294259653488</v>
      </c>
      <c r="BL25" s="708">
        <v>1518.8932489999991</v>
      </c>
      <c r="BM25" s="708">
        <v>2827</v>
      </c>
      <c r="BN25" s="701"/>
      <c r="BO25" s="704">
        <v>66.659138245092763</v>
      </c>
      <c r="BP25" s="702">
        <v>1.5985279869279196</v>
      </c>
      <c r="BQ25" s="702">
        <v>63.524858798799379</v>
      </c>
      <c r="BR25" s="702">
        <v>69.793417691386153</v>
      </c>
      <c r="BS25" s="702">
        <v>2.3980627848059499</v>
      </c>
      <c r="BT25" s="705">
        <v>1274.9684520000035</v>
      </c>
      <c r="BU25" s="707">
        <v>2594</v>
      </c>
      <c r="BV25" s="708"/>
      <c r="BW25" s="888">
        <v>72.320224675667788</v>
      </c>
      <c r="BX25" s="882">
        <v>1.7655258223102246</v>
      </c>
      <c r="BY25" s="882">
        <v>68.856768497049529</v>
      </c>
      <c r="BZ25" s="882">
        <v>75.783680854286047</v>
      </c>
      <c r="CA25" s="882">
        <v>2.4412615284701089</v>
      </c>
      <c r="CB25" s="708">
        <v>603.92405300000075</v>
      </c>
      <c r="CC25" s="708">
        <v>1388</v>
      </c>
      <c r="CD25" s="708"/>
      <c r="CE25" s="888">
        <v>72.446140637073341</v>
      </c>
      <c r="CF25" s="882">
        <v>1.2498171569931227</v>
      </c>
      <c r="CG25" s="882">
        <v>69.995540605660437</v>
      </c>
      <c r="CH25" s="882">
        <v>74.896740668486245</v>
      </c>
      <c r="CI25" s="882">
        <v>1.725167339491851</v>
      </c>
      <c r="CJ25" s="882">
        <v>1164.0512270000015</v>
      </c>
      <c r="CK25" s="707">
        <v>2734</v>
      </c>
      <c r="CL25" s="1735"/>
      <c r="CM25" s="882">
        <v>72.482481732203738</v>
      </c>
      <c r="CN25" s="882">
        <v>2.0353237184989057</v>
      </c>
      <c r="CO25" s="882">
        <v>68.48970871126474</v>
      </c>
      <c r="CP25" s="882">
        <v>76.475254753142735</v>
      </c>
      <c r="CQ25" s="882">
        <v>2.8080215658435681</v>
      </c>
      <c r="CR25" s="708">
        <v>533.57544299999927</v>
      </c>
      <c r="CS25" s="708">
        <v>1130</v>
      </c>
      <c r="CT25" s="1735"/>
      <c r="CU25" s="702">
        <v>15.4</v>
      </c>
      <c r="CV25" s="702">
        <v>0.1</v>
      </c>
      <c r="CW25" s="702"/>
      <c r="CX25" s="702" t="s">
        <v>437</v>
      </c>
      <c r="CY25" s="702" t="s">
        <v>258</v>
      </c>
    </row>
    <row r="26" spans="1:104" s="180" customFormat="1" ht="24" customHeight="1">
      <c r="A26" s="645" t="s">
        <v>58</v>
      </c>
      <c r="B26" s="1317"/>
      <c r="C26" s="630">
        <v>53.165531643610883</v>
      </c>
      <c r="D26" s="630">
        <v>1.5519671518857385</v>
      </c>
      <c r="E26" s="630">
        <v>50.120264553510076</v>
      </c>
      <c r="F26" s="630">
        <v>56.210798733711698</v>
      </c>
      <c r="G26" s="630">
        <v>2.9191227923557208</v>
      </c>
      <c r="H26" s="632">
        <v>2387.1372649999971</v>
      </c>
      <c r="I26" s="803">
        <v>2557</v>
      </c>
      <c r="J26" s="630"/>
      <c r="K26" s="630">
        <v>62.906597038701271</v>
      </c>
      <c r="L26" s="630">
        <v>1.5138559225758839</v>
      </c>
      <c r="M26" s="630">
        <v>59.936063268004602</v>
      </c>
      <c r="N26" s="630">
        <v>65.87713080939794</v>
      </c>
      <c r="O26" s="630">
        <v>2.406513774134901</v>
      </c>
      <c r="P26" s="631">
        <v>2250.2176919999911</v>
      </c>
      <c r="Q26" s="632">
        <v>2296</v>
      </c>
      <c r="R26" s="630"/>
      <c r="S26" s="630">
        <v>73.193746079999471</v>
      </c>
      <c r="T26" s="630">
        <v>1.2353607402186142</v>
      </c>
      <c r="U26" s="630">
        <v>70.769694616266264</v>
      </c>
      <c r="V26" s="630">
        <v>75.617797543732664</v>
      </c>
      <c r="W26" s="630">
        <v>1.6877954830572368</v>
      </c>
      <c r="X26" s="631">
        <v>2269.108334999994</v>
      </c>
      <c r="Y26" s="803">
        <v>2292</v>
      </c>
      <c r="Z26" s="632"/>
      <c r="AA26" s="630">
        <v>72.615679577731257</v>
      </c>
      <c r="AB26" s="630">
        <v>1.2278139433475692</v>
      </c>
      <c r="AC26" s="630">
        <v>70.206958944701825</v>
      </c>
      <c r="AD26" s="630">
        <v>75.024400210760675</v>
      </c>
      <c r="AE26" s="630">
        <v>1.6908386046752606</v>
      </c>
      <c r="AF26" s="631">
        <v>2429.6264130000004</v>
      </c>
      <c r="AG26" s="632">
        <v>2500</v>
      </c>
      <c r="AH26" s="632"/>
      <c r="AI26" s="1533">
        <v>66.659598480574772</v>
      </c>
      <c r="AJ26" s="1533">
        <v>1.3770535729225357</v>
      </c>
      <c r="AK26" s="1533">
        <v>63.958027968500986</v>
      </c>
      <c r="AL26" s="1533">
        <v>69.361168992648544</v>
      </c>
      <c r="AM26" s="1533">
        <v>2.0657993812006263</v>
      </c>
      <c r="AN26" s="1577">
        <v>2203.5545089999987</v>
      </c>
      <c r="AO26" s="1577">
        <v>2323</v>
      </c>
      <c r="AP26" s="1686"/>
      <c r="AQ26" s="1533">
        <v>59.160202742641175</v>
      </c>
      <c r="AR26" s="1533">
        <v>1.3123794223530323</v>
      </c>
      <c r="AS26" s="1533">
        <v>56.585751061790148</v>
      </c>
      <c r="AT26" s="1533">
        <v>61.734654423492209</v>
      </c>
      <c r="AU26" s="1533">
        <v>2.2183484192272762</v>
      </c>
      <c r="AV26" s="1577">
        <v>2562.3750269999969</v>
      </c>
      <c r="AW26" s="1577">
        <v>2651</v>
      </c>
      <c r="AX26" s="1694"/>
      <c r="AY26" s="1533">
        <v>69.414920219784364</v>
      </c>
      <c r="AZ26" s="1533">
        <v>0.84848880036554153</v>
      </c>
      <c r="BA26" s="1533">
        <v>67.751268167558692</v>
      </c>
      <c r="BB26" s="1533">
        <v>71.078572272010049</v>
      </c>
      <c r="BC26" s="1533">
        <v>1.2223435504629574</v>
      </c>
      <c r="BD26" s="736">
        <v>3227.7882160000031</v>
      </c>
      <c r="BE26" s="736">
        <v>6704</v>
      </c>
      <c r="BF26" s="736"/>
      <c r="BG26" s="891">
        <v>71.445801519539927</v>
      </c>
      <c r="BH26" s="885">
        <v>0.83552361024352828</v>
      </c>
      <c r="BI26" s="885">
        <v>69.807564879624806</v>
      </c>
      <c r="BJ26" s="885">
        <v>73.084038159455062</v>
      </c>
      <c r="BK26" s="885">
        <v>1.1694509578915122</v>
      </c>
      <c r="BL26" s="736">
        <v>3295.3660689999952</v>
      </c>
      <c r="BM26" s="736">
        <v>5822</v>
      </c>
      <c r="BN26" s="734"/>
      <c r="BO26" s="737">
        <v>74.465591830525611</v>
      </c>
      <c r="BP26" s="730">
        <v>0.8721917363007422</v>
      </c>
      <c r="BQ26" s="730">
        <v>72.755460600625781</v>
      </c>
      <c r="BR26" s="730">
        <v>76.175723060425454</v>
      </c>
      <c r="BS26" s="730">
        <v>1.1712681184160083</v>
      </c>
      <c r="BT26" s="731">
        <v>3189.6590889999979</v>
      </c>
      <c r="BU26" s="733">
        <v>6123</v>
      </c>
      <c r="BV26" s="708"/>
      <c r="BW26" s="891">
        <v>76.017781685215581</v>
      </c>
      <c r="BX26" s="885">
        <v>1.2869120798848408</v>
      </c>
      <c r="BY26" s="885">
        <v>73.49322863813336</v>
      </c>
      <c r="BZ26" s="885">
        <v>78.542334732297803</v>
      </c>
      <c r="CA26" s="885">
        <v>1.6929092790603328</v>
      </c>
      <c r="CB26" s="736">
        <v>1333.5024049999988</v>
      </c>
      <c r="CC26" s="736">
        <v>2922</v>
      </c>
      <c r="CD26" s="736"/>
      <c r="CE26" s="891">
        <v>76.188291393571063</v>
      </c>
      <c r="CF26" s="885">
        <v>0.84879764902499255</v>
      </c>
      <c r="CG26" s="885">
        <v>74.523997113623608</v>
      </c>
      <c r="CH26" s="885">
        <v>77.852585673518519</v>
      </c>
      <c r="CI26" s="885">
        <v>1.1140788610684291</v>
      </c>
      <c r="CJ26" s="885">
        <v>2703.4702029999971</v>
      </c>
      <c r="CK26" s="733">
        <v>6001</v>
      </c>
      <c r="CL26" s="1820"/>
      <c r="CM26" s="885">
        <v>77.198211700683743</v>
      </c>
      <c r="CN26" s="885">
        <v>1.1468253844741148</v>
      </c>
      <c r="CO26" s="885">
        <v>74.948440122217917</v>
      </c>
      <c r="CP26" s="885">
        <v>79.447983279149582</v>
      </c>
      <c r="CQ26" s="885">
        <v>1.4855595216643565</v>
      </c>
      <c r="CR26" s="736">
        <v>1262.7311210000034</v>
      </c>
      <c r="CS26" s="736">
        <v>2831</v>
      </c>
      <c r="CT26" s="1820"/>
      <c r="CU26" s="730">
        <v>18</v>
      </c>
      <c r="CV26" s="730">
        <v>1</v>
      </c>
      <c r="CW26" s="730"/>
      <c r="CX26" s="730" t="s">
        <v>437</v>
      </c>
      <c r="CY26" s="730" t="s">
        <v>258</v>
      </c>
    </row>
    <row r="27" spans="1:104" s="180" customFormat="1" ht="24" customHeight="1">
      <c r="A27" s="625" t="s">
        <v>4</v>
      </c>
      <c r="B27" s="427"/>
      <c r="C27" s="593">
        <v>60.222598617749803</v>
      </c>
      <c r="D27" s="593">
        <v>2.1146088694741478</v>
      </c>
      <c r="E27" s="593">
        <v>56.073316984552569</v>
      </c>
      <c r="F27" s="593">
        <v>64.371880250947029</v>
      </c>
      <c r="G27" s="593">
        <v>3.5113211950486889</v>
      </c>
      <c r="H27" s="597">
        <v>1251.7269999999978</v>
      </c>
      <c r="I27" s="779">
        <v>1153</v>
      </c>
      <c r="J27" s="593"/>
      <c r="K27" s="593">
        <v>67.228150461270644</v>
      </c>
      <c r="L27" s="593">
        <v>2.1766068848866795</v>
      </c>
      <c r="M27" s="593">
        <v>62.957146754335866</v>
      </c>
      <c r="N27" s="593">
        <v>71.499154168205408</v>
      </c>
      <c r="O27" s="593">
        <v>3.2376420739710783</v>
      </c>
      <c r="P27" s="596">
        <v>1043.4175879999971</v>
      </c>
      <c r="Q27" s="597">
        <v>1021</v>
      </c>
      <c r="R27" s="593"/>
      <c r="S27" s="593">
        <v>76.184194864408965</v>
      </c>
      <c r="T27" s="593">
        <v>1.7442208164460622</v>
      </c>
      <c r="U27" s="593">
        <v>72.761647194299456</v>
      </c>
      <c r="V27" s="593">
        <v>79.606742534518489</v>
      </c>
      <c r="W27" s="593">
        <v>2.2894785717042621</v>
      </c>
      <c r="X27" s="596">
        <v>1146.9666360000049</v>
      </c>
      <c r="Y27" s="779">
        <v>1065</v>
      </c>
      <c r="Z27" s="597"/>
      <c r="AA27" s="593">
        <v>76.786560913989788</v>
      </c>
      <c r="AB27" s="593">
        <v>1.8669565764647151</v>
      </c>
      <c r="AC27" s="593">
        <v>73.123972741681058</v>
      </c>
      <c r="AD27" s="593">
        <v>80.449149086298505</v>
      </c>
      <c r="AE27" s="593">
        <v>2.4313585010740768</v>
      </c>
      <c r="AF27" s="596">
        <v>1220.0349330000026</v>
      </c>
      <c r="AG27" s="597">
        <v>1207</v>
      </c>
      <c r="AH27" s="597"/>
      <c r="AI27" s="1513">
        <v>67.493451777460649</v>
      </c>
      <c r="AJ27" s="1513">
        <v>2.2989369604713392</v>
      </c>
      <c r="AK27" s="1513">
        <v>62.983285707200388</v>
      </c>
      <c r="AL27" s="1513">
        <v>72.003617847720918</v>
      </c>
      <c r="AM27" s="1513">
        <v>3.4061629683000834</v>
      </c>
      <c r="AN27" s="1547">
        <v>1203.5223989999965</v>
      </c>
      <c r="AO27" s="1547">
        <v>1160</v>
      </c>
      <c r="AP27" s="1686"/>
      <c r="AQ27" s="1513">
        <v>67.800030663015747</v>
      </c>
      <c r="AR27" s="1513">
        <v>1.840366060856967</v>
      </c>
      <c r="AS27" s="1513">
        <v>64.189844905714295</v>
      </c>
      <c r="AT27" s="1513">
        <v>71.410216420317184</v>
      </c>
      <c r="AU27" s="1513">
        <v>2.7144029919456494</v>
      </c>
      <c r="AV27" s="1547">
        <v>1431.4378010000023</v>
      </c>
      <c r="AW27" s="1547">
        <v>1308</v>
      </c>
      <c r="AX27" s="1692"/>
      <c r="AY27" s="1513">
        <v>73.16809341663631</v>
      </c>
      <c r="AZ27" s="1513">
        <v>1.0181548331873167</v>
      </c>
      <c r="BA27" s="1513">
        <v>71.171773162337331</v>
      </c>
      <c r="BB27" s="1513">
        <v>75.164413670935289</v>
      </c>
      <c r="BC27" s="1513">
        <v>1.3915284458619193</v>
      </c>
      <c r="BD27" s="708">
        <v>2067.7680480000022</v>
      </c>
      <c r="BE27" s="708">
        <v>3971</v>
      </c>
      <c r="BF27" s="708"/>
      <c r="BG27" s="888">
        <v>74.584320534295571</v>
      </c>
      <c r="BH27" s="882">
        <v>1.0313798045496783</v>
      </c>
      <c r="BI27" s="882">
        <v>72.562062677346077</v>
      </c>
      <c r="BJ27" s="882">
        <v>76.606578391245066</v>
      </c>
      <c r="BK27" s="882">
        <v>1.3828373003350301</v>
      </c>
      <c r="BL27" s="708">
        <v>2177.5037010000087</v>
      </c>
      <c r="BM27" s="708">
        <v>3562</v>
      </c>
      <c r="BN27" s="701"/>
      <c r="BO27" s="704">
        <v>79.03640011850564</v>
      </c>
      <c r="BP27" s="702">
        <v>0.96521433696107295</v>
      </c>
      <c r="BQ27" s="702">
        <v>77.143876820606579</v>
      </c>
      <c r="BR27" s="702">
        <v>80.928923416404714</v>
      </c>
      <c r="BS27" s="702">
        <v>1.2212276059054428</v>
      </c>
      <c r="BT27" s="705">
        <v>2199.1551480000076</v>
      </c>
      <c r="BU27" s="707">
        <v>4108</v>
      </c>
      <c r="BV27" s="708"/>
      <c r="BW27" s="888">
        <v>78.43147981124055</v>
      </c>
      <c r="BX27" s="882">
        <v>1.4687558146398125</v>
      </c>
      <c r="BY27" s="882">
        <v>75.55020141994558</v>
      </c>
      <c r="BZ27" s="882">
        <v>81.312758202535534</v>
      </c>
      <c r="CA27" s="882">
        <v>1.8726611026269517</v>
      </c>
      <c r="CB27" s="708">
        <v>1091.9912999999924</v>
      </c>
      <c r="CC27" s="708">
        <v>2171</v>
      </c>
      <c r="CD27" s="708"/>
      <c r="CE27" s="888">
        <v>78.410550193202226</v>
      </c>
      <c r="CF27" s="882">
        <v>0.95627161080604084</v>
      </c>
      <c r="CG27" s="882">
        <v>76.535524533354078</v>
      </c>
      <c r="CH27" s="882">
        <v>80.285575853050361</v>
      </c>
      <c r="CI27" s="882">
        <v>1.2195700813854824</v>
      </c>
      <c r="CJ27" s="882">
        <v>2189.5535330000021</v>
      </c>
      <c r="CK27" s="707">
        <v>4386</v>
      </c>
      <c r="CL27" s="1735"/>
      <c r="CM27" s="882">
        <v>82.57015214005348</v>
      </c>
      <c r="CN27" s="882">
        <v>1.3108144010817275</v>
      </c>
      <c r="CO27" s="882">
        <v>79.998676984269679</v>
      </c>
      <c r="CP27" s="882">
        <v>85.141627295837282</v>
      </c>
      <c r="CQ27" s="882">
        <v>1.5875160298340691</v>
      </c>
      <c r="CR27" s="708">
        <v>951.78190499999857</v>
      </c>
      <c r="CS27" s="708">
        <v>2057</v>
      </c>
      <c r="CT27" s="1735"/>
      <c r="CU27" s="702">
        <v>14.8</v>
      </c>
      <c r="CV27" s="702">
        <v>4.2</v>
      </c>
      <c r="CW27" s="702"/>
      <c r="CX27" s="702" t="s">
        <v>437</v>
      </c>
      <c r="CY27" s="702" t="s">
        <v>437</v>
      </c>
    </row>
    <row r="28" spans="1:104" s="180" customFormat="1" ht="5.0999999999999996" customHeight="1">
      <c r="A28" s="811"/>
      <c r="B28" s="427"/>
      <c r="C28" s="593"/>
      <c r="D28" s="593"/>
      <c r="E28" s="593"/>
      <c r="F28" s="593"/>
      <c r="G28" s="593"/>
      <c r="H28" s="597"/>
      <c r="I28" s="779"/>
      <c r="J28" s="593"/>
      <c r="K28" s="593"/>
      <c r="L28" s="593"/>
      <c r="M28" s="593"/>
      <c r="N28" s="593"/>
      <c r="O28" s="593"/>
      <c r="P28" s="596"/>
      <c r="Q28" s="597"/>
      <c r="R28" s="593"/>
      <c r="S28" s="593"/>
      <c r="T28" s="593"/>
      <c r="U28" s="593"/>
      <c r="V28" s="593"/>
      <c r="W28" s="593"/>
      <c r="X28" s="596"/>
      <c r="Y28" s="779"/>
      <c r="Z28" s="597"/>
      <c r="AA28" s="593"/>
      <c r="AB28" s="593"/>
      <c r="AC28" s="593"/>
      <c r="AD28" s="593"/>
      <c r="AE28" s="593"/>
      <c r="AF28" s="596"/>
      <c r="AG28" s="597"/>
      <c r="AH28" s="597"/>
      <c r="AI28" s="882"/>
      <c r="AJ28" s="882"/>
      <c r="AK28" s="882"/>
      <c r="AL28" s="882"/>
      <c r="AM28" s="882"/>
      <c r="AN28" s="708"/>
      <c r="AO28" s="708"/>
      <c r="AP28" s="1686"/>
      <c r="AQ28" s="882"/>
      <c r="AR28" s="882"/>
      <c r="AS28" s="882"/>
      <c r="AT28" s="882"/>
      <c r="AU28" s="882"/>
      <c r="AV28" s="708"/>
      <c r="AW28" s="708"/>
      <c r="AX28" s="1686"/>
      <c r="AY28" s="882"/>
      <c r="AZ28" s="882"/>
      <c r="BA28" s="882"/>
      <c r="BB28" s="882"/>
      <c r="BC28" s="882"/>
      <c r="BD28" s="708"/>
      <c r="BE28" s="708"/>
      <c r="BF28" s="708"/>
      <c r="BG28" s="888"/>
      <c r="BH28" s="882"/>
      <c r="BI28" s="882"/>
      <c r="BJ28" s="882"/>
      <c r="BK28" s="882"/>
      <c r="BL28" s="708"/>
      <c r="BM28" s="708"/>
      <c r="BN28" s="701"/>
      <c r="BO28" s="704"/>
      <c r="BP28" s="702"/>
      <c r="BQ28" s="702"/>
      <c r="BR28" s="702"/>
      <c r="BS28" s="702"/>
      <c r="BT28" s="705"/>
      <c r="BU28" s="707"/>
      <c r="BV28" s="708"/>
      <c r="BW28" s="888"/>
      <c r="BX28" s="882"/>
      <c r="BY28" s="882"/>
      <c r="BZ28" s="882"/>
      <c r="CA28" s="882"/>
      <c r="CB28" s="708"/>
      <c r="CC28" s="708"/>
      <c r="CD28" s="708"/>
      <c r="CE28" s="888"/>
      <c r="CF28" s="882"/>
      <c r="CG28" s="882"/>
      <c r="CH28" s="882"/>
      <c r="CI28" s="882"/>
      <c r="CJ28" s="882"/>
      <c r="CK28" s="707"/>
      <c r="CL28" s="1735"/>
      <c r="CM28" s="882"/>
      <c r="CN28" s="882"/>
      <c r="CO28" s="882"/>
      <c r="CP28" s="882"/>
      <c r="CQ28" s="882"/>
      <c r="CR28" s="708"/>
      <c r="CS28" s="708"/>
      <c r="CT28" s="1735"/>
      <c r="CU28" s="702"/>
      <c r="CV28" s="702"/>
      <c r="CW28" s="702"/>
      <c r="CX28" s="702"/>
      <c r="CY28" s="702"/>
    </row>
    <row r="29" spans="1:104" s="180" customFormat="1" ht="24" customHeight="1">
      <c r="A29" s="610" t="s">
        <v>247</v>
      </c>
      <c r="B29" s="1312"/>
      <c r="C29" s="717"/>
      <c r="D29" s="717"/>
      <c r="E29" s="717"/>
      <c r="F29" s="717"/>
      <c r="G29" s="717"/>
      <c r="H29" s="720"/>
      <c r="I29" s="719"/>
      <c r="J29" s="717"/>
      <c r="K29" s="717"/>
      <c r="L29" s="717"/>
      <c r="M29" s="717"/>
      <c r="N29" s="717"/>
      <c r="O29" s="717"/>
      <c r="P29" s="718"/>
      <c r="Q29" s="720"/>
      <c r="R29" s="717"/>
      <c r="S29" s="717"/>
      <c r="T29" s="717"/>
      <c r="U29" s="717"/>
      <c r="V29" s="717"/>
      <c r="W29" s="717"/>
      <c r="X29" s="718"/>
      <c r="Y29" s="719"/>
      <c r="Z29" s="720"/>
      <c r="AA29" s="717"/>
      <c r="AB29" s="717"/>
      <c r="AC29" s="717"/>
      <c r="AD29" s="717"/>
      <c r="AE29" s="717"/>
      <c r="AF29" s="718"/>
      <c r="AG29" s="720"/>
      <c r="AH29" s="720"/>
      <c r="AI29" s="1414"/>
      <c r="AJ29" s="1414"/>
      <c r="AK29" s="1414"/>
      <c r="AL29" s="1414"/>
      <c r="AM29" s="1414"/>
      <c r="AN29" s="1411"/>
      <c r="AO29" s="1411"/>
      <c r="AP29" s="1687"/>
      <c r="AQ29" s="1414"/>
      <c r="AR29" s="1414"/>
      <c r="AS29" s="1414"/>
      <c r="AT29" s="1414"/>
      <c r="AU29" s="1414"/>
      <c r="AV29" s="1411"/>
      <c r="AW29" s="1411"/>
      <c r="AX29" s="1687"/>
      <c r="AY29" s="1414"/>
      <c r="AZ29" s="1414"/>
      <c r="BA29" s="1414"/>
      <c r="BB29" s="1414"/>
      <c r="BC29" s="1414"/>
      <c r="BD29" s="1411"/>
      <c r="BE29" s="1411"/>
      <c r="BF29" s="1411"/>
      <c r="BG29" s="1413"/>
      <c r="BH29" s="1414"/>
      <c r="BI29" s="1414"/>
      <c r="BJ29" s="1414"/>
      <c r="BK29" s="1414"/>
      <c r="BL29" s="1411"/>
      <c r="BM29" s="1411"/>
      <c r="BN29" s="721"/>
      <c r="BO29" s="716"/>
      <c r="BP29" s="717"/>
      <c r="BQ29" s="717"/>
      <c r="BR29" s="717"/>
      <c r="BS29" s="717"/>
      <c r="BT29" s="718"/>
      <c r="BU29" s="720"/>
      <c r="BV29" s="1411"/>
      <c r="BW29" s="1413"/>
      <c r="BX29" s="1414"/>
      <c r="BY29" s="1414"/>
      <c r="BZ29" s="1414"/>
      <c r="CA29" s="1414"/>
      <c r="CB29" s="1411"/>
      <c r="CC29" s="1411"/>
      <c r="CD29" s="1411"/>
      <c r="CE29" s="1413"/>
      <c r="CF29" s="1414"/>
      <c r="CG29" s="1414"/>
      <c r="CH29" s="1414"/>
      <c r="CI29" s="1414"/>
      <c r="CJ29" s="1414"/>
      <c r="CK29" s="720"/>
      <c r="CL29" s="1817"/>
      <c r="CM29" s="1414"/>
      <c r="CN29" s="1414"/>
      <c r="CO29" s="1414"/>
      <c r="CP29" s="1414"/>
      <c r="CQ29" s="1414"/>
      <c r="CR29" s="1411"/>
      <c r="CS29" s="1411"/>
      <c r="CT29" s="1817"/>
      <c r="CU29" s="717"/>
      <c r="CV29" s="717"/>
      <c r="CW29" s="717"/>
      <c r="CX29" s="717"/>
      <c r="CY29" s="717"/>
    </row>
    <row r="30" spans="1:104" s="180" customFormat="1" ht="24" customHeight="1">
      <c r="A30" s="625" t="s">
        <v>13</v>
      </c>
      <c r="B30" s="427"/>
      <c r="C30" s="593">
        <v>46.296131046159303</v>
      </c>
      <c r="D30" s="593">
        <v>1.6951702554189323</v>
      </c>
      <c r="E30" s="593">
        <v>42.969871089772596</v>
      </c>
      <c r="F30" s="593">
        <v>49.622391002546017</v>
      </c>
      <c r="G30" s="593">
        <v>3.6615808213623118</v>
      </c>
      <c r="H30" s="597">
        <v>1274.4092079999996</v>
      </c>
      <c r="I30" s="779">
        <v>1747</v>
      </c>
      <c r="J30" s="593"/>
      <c r="K30" s="593">
        <v>53.031206846609656</v>
      </c>
      <c r="L30" s="593">
        <v>2.0156254553540789</v>
      </c>
      <c r="M30" s="593">
        <v>49.076085758192463</v>
      </c>
      <c r="N30" s="593">
        <v>56.986327935026857</v>
      </c>
      <c r="O30" s="593">
        <v>3.8008289367884522</v>
      </c>
      <c r="P30" s="596">
        <v>1221.5458189999986</v>
      </c>
      <c r="Q30" s="597">
        <v>1678</v>
      </c>
      <c r="R30" s="593"/>
      <c r="S30" s="593">
        <v>63.615342728514655</v>
      </c>
      <c r="T30" s="593">
        <v>1.8285618515034856</v>
      </c>
      <c r="U30" s="593">
        <v>60.027299262053745</v>
      </c>
      <c r="V30" s="593">
        <v>67.203386194975565</v>
      </c>
      <c r="W30" s="593">
        <v>2.8744038357335753</v>
      </c>
      <c r="X30" s="596">
        <v>1157.8697219999983</v>
      </c>
      <c r="Y30" s="779">
        <v>1653</v>
      </c>
      <c r="Z30" s="597"/>
      <c r="AA30" s="593">
        <v>67.021630351998482</v>
      </c>
      <c r="AB30" s="593">
        <v>1.7119918135232282</v>
      </c>
      <c r="AC30" s="593">
        <v>63.663051450729625</v>
      </c>
      <c r="AD30" s="593">
        <v>70.380209253267338</v>
      </c>
      <c r="AE30" s="593">
        <v>2.5543870009306318</v>
      </c>
      <c r="AF30" s="596">
        <v>1183.3457449999939</v>
      </c>
      <c r="AG30" s="597">
        <v>1608</v>
      </c>
      <c r="AH30" s="597"/>
      <c r="AI30" s="1045">
        <v>62.282309423004413</v>
      </c>
      <c r="AJ30" s="1045">
        <v>1.8084699997286038</v>
      </c>
      <c r="AK30" s="1045">
        <v>58.73436523310054</v>
      </c>
      <c r="AL30" s="1045">
        <v>65.83025361290828</v>
      </c>
      <c r="AM30" s="1045">
        <v>2.9036656098378919</v>
      </c>
      <c r="AN30" s="729">
        <v>1146.4771049999952</v>
      </c>
      <c r="AO30" s="729">
        <v>1689</v>
      </c>
      <c r="AP30" s="1686"/>
      <c r="AQ30" s="1045">
        <v>57.839355948148651</v>
      </c>
      <c r="AR30" s="1045">
        <v>1.7078937366108857</v>
      </c>
      <c r="AS30" s="1045">
        <v>54.489036805648361</v>
      </c>
      <c r="AT30" s="1045">
        <v>61.18967509064894</v>
      </c>
      <c r="AU30" s="1045">
        <v>2.9528228809151407</v>
      </c>
      <c r="AV30" s="729">
        <v>1182.0897929999935</v>
      </c>
      <c r="AW30" s="729">
        <v>1736</v>
      </c>
      <c r="AX30" s="1691"/>
      <c r="AY30" s="1045">
        <v>65.016563611997668</v>
      </c>
      <c r="AZ30" s="1045">
        <v>1.4605926594200653</v>
      </c>
      <c r="BA30" s="1045">
        <v>62.152745050971156</v>
      </c>
      <c r="BB30" s="1045">
        <v>67.880382173024174</v>
      </c>
      <c r="BC30" s="1045">
        <v>2.246493167704942</v>
      </c>
      <c r="BD30" s="708">
        <v>1636.5711780000108</v>
      </c>
      <c r="BE30" s="708">
        <v>3755</v>
      </c>
      <c r="BF30" s="708"/>
      <c r="BG30" s="888">
        <v>67.251335231692181</v>
      </c>
      <c r="BH30" s="882">
        <v>1.4559789257971765</v>
      </c>
      <c r="BI30" s="882">
        <v>64.396552920405995</v>
      </c>
      <c r="BJ30" s="882">
        <v>70.106117542978367</v>
      </c>
      <c r="BK30" s="882">
        <v>2.1649814398198695</v>
      </c>
      <c r="BL30" s="708">
        <v>1524.5822219999966</v>
      </c>
      <c r="BM30" s="708">
        <v>3059</v>
      </c>
      <c r="BN30" s="701"/>
      <c r="BO30" s="704">
        <v>69.52899735186989</v>
      </c>
      <c r="BP30" s="702">
        <v>1.462533044707736</v>
      </c>
      <c r="BQ30" s="702">
        <v>66.66136707011178</v>
      </c>
      <c r="BR30" s="702">
        <v>72.396627633628015</v>
      </c>
      <c r="BS30" s="702">
        <v>2.1034864594784826</v>
      </c>
      <c r="BT30" s="705">
        <v>1551.4438250000044</v>
      </c>
      <c r="BU30" s="707">
        <v>3440</v>
      </c>
      <c r="BV30" s="708"/>
      <c r="BW30" s="888">
        <v>74.067636969787713</v>
      </c>
      <c r="BX30" s="882">
        <v>1.5583325501262715</v>
      </c>
      <c r="BY30" s="882">
        <v>71.010634670034094</v>
      </c>
      <c r="BZ30" s="882">
        <v>77.124639269541348</v>
      </c>
      <c r="CA30" s="882">
        <v>2.1039317762519101</v>
      </c>
      <c r="CB30" s="708">
        <v>742.39212900000155</v>
      </c>
      <c r="CC30" s="708">
        <v>1867</v>
      </c>
      <c r="CD30" s="708"/>
      <c r="CE30" s="888">
        <v>74.234327163466048</v>
      </c>
      <c r="CF30" s="882">
        <v>1.0607799823927966</v>
      </c>
      <c r="CG30" s="882">
        <v>72.154384954616802</v>
      </c>
      <c r="CH30" s="882">
        <v>76.314269372315309</v>
      </c>
      <c r="CI30" s="882">
        <v>1.4289615369678363</v>
      </c>
      <c r="CJ30" s="882">
        <v>1489.4604400000035</v>
      </c>
      <c r="CK30" s="707">
        <v>3859</v>
      </c>
      <c r="CL30" s="1735"/>
      <c r="CM30" s="882">
        <v>76.146054353837229</v>
      </c>
      <c r="CN30" s="882">
        <v>1.7641183981854676</v>
      </c>
      <c r="CO30" s="882">
        <v>72.685315267471168</v>
      </c>
      <c r="CP30" s="882">
        <v>79.606793440203276</v>
      </c>
      <c r="CQ30" s="882">
        <v>2.316756151261524</v>
      </c>
      <c r="CR30" s="708">
        <v>697.17513600000007</v>
      </c>
      <c r="CS30" s="708">
        <v>1653</v>
      </c>
      <c r="CT30" s="1735"/>
      <c r="CU30" s="702">
        <v>18.3</v>
      </c>
      <c r="CV30" s="702">
        <v>1.9</v>
      </c>
      <c r="CW30" s="702"/>
      <c r="CX30" s="702" t="s">
        <v>437</v>
      </c>
      <c r="CY30" s="702" t="s">
        <v>258</v>
      </c>
      <c r="CZ30" s="294"/>
    </row>
    <row r="31" spans="1:104" s="180" customFormat="1" ht="24" customHeight="1">
      <c r="A31" s="645" t="s">
        <v>14</v>
      </c>
      <c r="B31" s="1317"/>
      <c r="C31" s="630">
        <v>56.447841983570179</v>
      </c>
      <c r="D31" s="630">
        <v>1.7172943268989549</v>
      </c>
      <c r="E31" s="630">
        <v>53.078170214829527</v>
      </c>
      <c r="F31" s="630">
        <v>59.817513752310838</v>
      </c>
      <c r="G31" s="630">
        <v>3.0422674570956922</v>
      </c>
      <c r="H31" s="632">
        <v>1211.5629259999996</v>
      </c>
      <c r="I31" s="803">
        <v>1558</v>
      </c>
      <c r="J31" s="630"/>
      <c r="K31" s="630">
        <v>61.67335147670692</v>
      </c>
      <c r="L31" s="630">
        <v>1.6866174895054369</v>
      </c>
      <c r="M31" s="630">
        <v>58.363819746435929</v>
      </c>
      <c r="N31" s="630">
        <v>64.982883206977903</v>
      </c>
      <c r="O31" s="630">
        <v>2.7347589341604803</v>
      </c>
      <c r="P31" s="631">
        <v>1175.8566490000028</v>
      </c>
      <c r="Q31" s="632">
        <v>1387</v>
      </c>
      <c r="R31" s="630"/>
      <c r="S31" s="630">
        <v>74.398978014333593</v>
      </c>
      <c r="T31" s="630">
        <v>1.4484006567784493</v>
      </c>
      <c r="U31" s="630">
        <v>71.556895035790333</v>
      </c>
      <c r="V31" s="630">
        <v>77.241060992876854</v>
      </c>
      <c r="W31" s="630">
        <v>1.946801818298368</v>
      </c>
      <c r="X31" s="631">
        <v>1125.1116699999991</v>
      </c>
      <c r="Y31" s="803">
        <v>1401</v>
      </c>
      <c r="Z31" s="632"/>
      <c r="AA31" s="630">
        <v>75.454824544100589</v>
      </c>
      <c r="AB31" s="630">
        <v>1.5573312800032151</v>
      </c>
      <c r="AC31" s="630">
        <v>72.39965807777223</v>
      </c>
      <c r="AD31" s="630">
        <v>78.509991010428934</v>
      </c>
      <c r="AE31" s="630">
        <v>2.0639253876907659</v>
      </c>
      <c r="AF31" s="631">
        <v>1222.2111410000002</v>
      </c>
      <c r="AG31" s="632">
        <v>1513</v>
      </c>
      <c r="AH31" s="632"/>
      <c r="AI31" s="1533">
        <v>66.501182047791858</v>
      </c>
      <c r="AJ31" s="1533">
        <v>1.7337924294135325</v>
      </c>
      <c r="AK31" s="1533">
        <v>63.099743938583416</v>
      </c>
      <c r="AL31" s="1533">
        <v>69.9026201570003</v>
      </c>
      <c r="AM31" s="1533">
        <v>2.6071603180940786</v>
      </c>
      <c r="AN31" s="1577">
        <v>1060.1851369999963</v>
      </c>
      <c r="AO31" s="1577">
        <v>1398</v>
      </c>
      <c r="AP31" s="1686"/>
      <c r="AQ31" s="1533">
        <v>57.543752928845393</v>
      </c>
      <c r="AR31" s="1533">
        <v>1.572097991479652</v>
      </c>
      <c r="AS31" s="1533">
        <v>54.459819846924063</v>
      </c>
      <c r="AT31" s="1533">
        <v>60.627686010766723</v>
      </c>
      <c r="AU31" s="1533">
        <v>2.7320046251129972</v>
      </c>
      <c r="AV31" s="1577">
        <v>1226.2126540000042</v>
      </c>
      <c r="AW31" s="1577">
        <v>1505</v>
      </c>
      <c r="AX31" s="1694"/>
      <c r="AY31" s="1533">
        <v>68.801611284971926</v>
      </c>
      <c r="AZ31" s="1533">
        <v>1.111424487963502</v>
      </c>
      <c r="BA31" s="1533">
        <v>66.622415013320762</v>
      </c>
      <c r="BB31" s="1533">
        <v>70.980807556623091</v>
      </c>
      <c r="BC31" s="1533">
        <v>1.6154047371943834</v>
      </c>
      <c r="BD31" s="736">
        <v>1562.5476830000118</v>
      </c>
      <c r="BE31" s="736">
        <v>3707</v>
      </c>
      <c r="BF31" s="736"/>
      <c r="BG31" s="891">
        <v>71.766408727188619</v>
      </c>
      <c r="BH31" s="885">
        <v>1.0952217110708289</v>
      </c>
      <c r="BI31" s="885">
        <v>69.61897409588741</v>
      </c>
      <c r="BJ31" s="885">
        <v>73.913843358489842</v>
      </c>
      <c r="BK31" s="885">
        <v>1.5260924024137568</v>
      </c>
      <c r="BL31" s="736">
        <v>1642.4929210000034</v>
      </c>
      <c r="BM31" s="736">
        <v>3311</v>
      </c>
      <c r="BN31" s="734"/>
      <c r="BO31" s="737">
        <v>73.593329113524348</v>
      </c>
      <c r="BP31" s="730">
        <v>1.0809980782470134</v>
      </c>
      <c r="BQ31" s="730">
        <v>71.473785329593682</v>
      </c>
      <c r="BR31" s="730">
        <v>75.712872897455</v>
      </c>
      <c r="BS31" s="730">
        <v>1.4688805239119929</v>
      </c>
      <c r="BT31" s="731">
        <v>1618.1048259999955</v>
      </c>
      <c r="BU31" s="733">
        <v>3554</v>
      </c>
      <c r="BV31" s="708"/>
      <c r="BW31" s="891">
        <v>75.604339381167762</v>
      </c>
      <c r="BX31" s="885">
        <v>1.6813410827825381</v>
      </c>
      <c r="BY31" s="885">
        <v>72.306029558710421</v>
      </c>
      <c r="BZ31" s="885">
        <v>78.902649203625103</v>
      </c>
      <c r="CA31" s="885">
        <v>2.2238684929258734</v>
      </c>
      <c r="CB31" s="736">
        <v>700.50043600000049</v>
      </c>
      <c r="CC31" s="736">
        <v>1695</v>
      </c>
      <c r="CD31" s="736"/>
      <c r="CE31" s="891">
        <v>76.875683535102127</v>
      </c>
      <c r="CF31" s="885">
        <v>1.068114896989105</v>
      </c>
      <c r="CG31" s="885">
        <v>74.781359268973887</v>
      </c>
      <c r="CH31" s="885">
        <v>78.970007801230352</v>
      </c>
      <c r="CI31" s="885">
        <v>1.3894053982640611</v>
      </c>
      <c r="CJ31" s="885">
        <v>1411.0650600000001</v>
      </c>
      <c r="CK31" s="733">
        <v>3411</v>
      </c>
      <c r="CL31" s="1820"/>
      <c r="CM31" s="885">
        <v>77.749366770915657</v>
      </c>
      <c r="CN31" s="885">
        <v>1.4704405460990329</v>
      </c>
      <c r="CO31" s="885">
        <v>74.864746851245528</v>
      </c>
      <c r="CP31" s="885">
        <v>80.633986690585786</v>
      </c>
      <c r="CQ31" s="885">
        <v>1.8912572631383702</v>
      </c>
      <c r="CR31" s="736">
        <v>656.05285699999899</v>
      </c>
      <c r="CS31" s="736">
        <v>1604</v>
      </c>
      <c r="CT31" s="1820"/>
      <c r="CU31" s="730">
        <v>20.2</v>
      </c>
      <c r="CV31" s="730">
        <v>0.8</v>
      </c>
      <c r="CW31" s="730"/>
      <c r="CX31" s="730" t="s">
        <v>437</v>
      </c>
      <c r="CY31" s="730" t="s">
        <v>258</v>
      </c>
      <c r="CZ31" s="294"/>
    </row>
    <row r="32" spans="1:104" s="180" customFormat="1" ht="24" customHeight="1">
      <c r="A32" s="645" t="s">
        <v>15</v>
      </c>
      <c r="B32" s="1317"/>
      <c r="C32" s="630">
        <v>52.570174705937134</v>
      </c>
      <c r="D32" s="630">
        <v>2.0345331034646996</v>
      </c>
      <c r="E32" s="630">
        <v>48.578017593479203</v>
      </c>
      <c r="F32" s="630">
        <v>56.562331818395059</v>
      </c>
      <c r="G32" s="630">
        <v>3.8701280999070464</v>
      </c>
      <c r="H32" s="632">
        <v>1155.2722439999989</v>
      </c>
      <c r="I32" s="803">
        <v>1298</v>
      </c>
      <c r="J32" s="630"/>
      <c r="K32" s="630">
        <v>62.742981772200899</v>
      </c>
      <c r="L32" s="630">
        <v>2.2062661634322955</v>
      </c>
      <c r="M32" s="630">
        <v>58.413779733958378</v>
      </c>
      <c r="N32" s="630">
        <v>67.07218381044342</v>
      </c>
      <c r="O32" s="630">
        <v>3.5163552976212085</v>
      </c>
      <c r="P32" s="631">
        <v>1106.0087350000003</v>
      </c>
      <c r="Q32" s="632">
        <v>1186</v>
      </c>
      <c r="R32" s="630"/>
      <c r="S32" s="630">
        <v>71.070360152835804</v>
      </c>
      <c r="T32" s="630">
        <v>1.8113003179479799</v>
      </c>
      <c r="U32" s="630">
        <v>67.516187639465159</v>
      </c>
      <c r="V32" s="630">
        <v>74.624532666206449</v>
      </c>
      <c r="W32" s="630">
        <v>2.5486015746266149</v>
      </c>
      <c r="X32" s="631">
        <v>1146.291626000004</v>
      </c>
      <c r="Y32" s="803">
        <v>1148</v>
      </c>
      <c r="Z32" s="632"/>
      <c r="AA32" s="630">
        <v>72.486549344870895</v>
      </c>
      <c r="AB32" s="630">
        <v>1.7400030261737882</v>
      </c>
      <c r="AC32" s="630">
        <v>69.073018155241769</v>
      </c>
      <c r="AD32" s="630">
        <v>75.900080534500006</v>
      </c>
      <c r="AE32" s="630">
        <v>2.4004495204970189</v>
      </c>
      <c r="AF32" s="631">
        <v>1154.8894720000044</v>
      </c>
      <c r="AG32" s="632">
        <v>1213</v>
      </c>
      <c r="AH32" s="632"/>
      <c r="AI32" s="1533">
        <v>67.257488647582292</v>
      </c>
      <c r="AJ32" s="1533">
        <v>2.0465840497003263</v>
      </c>
      <c r="AK32" s="1533">
        <v>63.242400761483054</v>
      </c>
      <c r="AL32" s="1533">
        <v>71.272576533681516</v>
      </c>
      <c r="AM32" s="1533">
        <v>3.0429088133576858</v>
      </c>
      <c r="AN32" s="1577">
        <v>1093.768321999999</v>
      </c>
      <c r="AO32" s="1577">
        <v>1030</v>
      </c>
      <c r="AP32" s="1686"/>
      <c r="AQ32" s="1533">
        <v>64.574278677507337</v>
      </c>
      <c r="AR32" s="1533">
        <v>2.0143431221977743</v>
      </c>
      <c r="AS32" s="1533">
        <v>60.622807823556549</v>
      </c>
      <c r="AT32" s="1533">
        <v>68.525749531458118</v>
      </c>
      <c r="AU32" s="1533">
        <v>3.1194202451066864</v>
      </c>
      <c r="AV32" s="1577">
        <v>1135.7612350000006</v>
      </c>
      <c r="AW32" s="1577">
        <v>1034</v>
      </c>
      <c r="AX32" s="1694"/>
      <c r="AY32" s="1533">
        <v>72.569866045439042</v>
      </c>
      <c r="AZ32" s="1533">
        <v>1.1515018274191406</v>
      </c>
      <c r="BA32" s="1533">
        <v>70.312089186743719</v>
      </c>
      <c r="BB32" s="1533">
        <v>74.82764290413435</v>
      </c>
      <c r="BC32" s="1533">
        <v>1.5867492806148176</v>
      </c>
      <c r="BD32" s="736">
        <v>1404.6201110000025</v>
      </c>
      <c r="BE32" s="736">
        <v>2823</v>
      </c>
      <c r="BF32" s="736"/>
      <c r="BG32" s="891">
        <v>70.969987803622899</v>
      </c>
      <c r="BH32" s="885">
        <v>1.2168350743255043</v>
      </c>
      <c r="BI32" s="885">
        <v>68.584102139766131</v>
      </c>
      <c r="BJ32" s="885">
        <v>73.355873467479668</v>
      </c>
      <c r="BK32" s="885">
        <v>1.7145769810367459</v>
      </c>
      <c r="BL32" s="736">
        <v>1453.230694999995</v>
      </c>
      <c r="BM32" s="736">
        <v>2549</v>
      </c>
      <c r="BN32" s="734"/>
      <c r="BO32" s="737">
        <v>74.17097103046126</v>
      </c>
      <c r="BP32" s="730">
        <v>1.2675589897378299</v>
      </c>
      <c r="BQ32" s="730">
        <v>71.685631942883049</v>
      </c>
      <c r="BR32" s="730">
        <v>76.656310118039485</v>
      </c>
      <c r="BS32" s="730">
        <v>1.7089691184132623</v>
      </c>
      <c r="BT32" s="731">
        <v>1373.4441639999975</v>
      </c>
      <c r="BU32" s="733">
        <v>2634</v>
      </c>
      <c r="BV32" s="708"/>
      <c r="BW32" s="891">
        <v>74.572734180436115</v>
      </c>
      <c r="BX32" s="885">
        <v>1.8449852565832296</v>
      </c>
      <c r="BY32" s="885">
        <v>70.953401341672361</v>
      </c>
      <c r="BZ32" s="885">
        <v>78.192067019199868</v>
      </c>
      <c r="CA32" s="885">
        <v>2.4740748436541229</v>
      </c>
      <c r="CB32" s="736">
        <v>622.36396599999978</v>
      </c>
      <c r="CC32" s="736">
        <v>1270</v>
      </c>
      <c r="CD32" s="736"/>
      <c r="CE32" s="891">
        <v>75.397300826424598</v>
      </c>
      <c r="CF32" s="885">
        <v>1.2477865986512329</v>
      </c>
      <c r="CG32" s="885">
        <v>72.950682246465277</v>
      </c>
      <c r="CH32" s="885">
        <v>77.843919406383918</v>
      </c>
      <c r="CI32" s="885">
        <v>1.6549486320787752</v>
      </c>
      <c r="CJ32" s="885">
        <v>1227.296025000001</v>
      </c>
      <c r="CK32" s="733">
        <v>2567</v>
      </c>
      <c r="CL32" s="1820"/>
      <c r="CM32" s="885">
        <v>79.350153575387026</v>
      </c>
      <c r="CN32" s="885">
        <v>1.5199793356550986</v>
      </c>
      <c r="CO32" s="885">
        <v>76.368351502022293</v>
      </c>
      <c r="CP32" s="885">
        <v>82.331955648751759</v>
      </c>
      <c r="CQ32" s="885">
        <v>1.9155342077706683</v>
      </c>
      <c r="CR32" s="736">
        <v>522.19565600000067</v>
      </c>
      <c r="CS32" s="736">
        <v>1165</v>
      </c>
      <c r="CT32" s="1820"/>
      <c r="CU32" s="730">
        <v>14.8</v>
      </c>
      <c r="CV32" s="730">
        <v>4</v>
      </c>
      <c r="CW32" s="730"/>
      <c r="CX32" s="730" t="s">
        <v>437</v>
      </c>
      <c r="CY32" s="730" t="s">
        <v>438</v>
      </c>
      <c r="CZ32" s="294"/>
    </row>
    <row r="33" spans="1:104" s="180" customFormat="1" ht="24" customHeight="1">
      <c r="A33" s="645" t="s">
        <v>45</v>
      </c>
      <c r="B33" s="1317"/>
      <c r="C33" s="630">
        <v>58.177535522389157</v>
      </c>
      <c r="D33" s="630">
        <v>2.7393806807515331</v>
      </c>
      <c r="E33" s="630">
        <v>52.80232779056675</v>
      </c>
      <c r="F33" s="630">
        <v>63.552743254211563</v>
      </c>
      <c r="G33" s="630">
        <v>4.7086571408603319</v>
      </c>
      <c r="H33" s="632">
        <v>977.50688799999932</v>
      </c>
      <c r="I33" s="803">
        <v>824</v>
      </c>
      <c r="J33" s="630"/>
      <c r="K33" s="630">
        <v>62.285683745950806</v>
      </c>
      <c r="L33" s="630">
        <v>2.8418132473703968</v>
      </c>
      <c r="M33" s="630">
        <v>56.709392042468835</v>
      </c>
      <c r="N33" s="630">
        <v>67.861975449432776</v>
      </c>
      <c r="O33" s="630">
        <v>4.562546441589225</v>
      </c>
      <c r="P33" s="631">
        <v>829.53210099999842</v>
      </c>
      <c r="Q33" s="632">
        <v>711</v>
      </c>
      <c r="R33" s="630"/>
      <c r="S33" s="630">
        <v>74.885773713503241</v>
      </c>
      <c r="T33" s="630">
        <v>2.0701714046154502</v>
      </c>
      <c r="U33" s="630">
        <v>70.823638775777553</v>
      </c>
      <c r="V33" s="630">
        <v>78.947908651228914</v>
      </c>
      <c r="W33" s="630">
        <v>2.7644388272403759</v>
      </c>
      <c r="X33" s="631">
        <v>889.97421800000029</v>
      </c>
      <c r="Y33" s="803">
        <v>732</v>
      </c>
      <c r="Z33" s="632"/>
      <c r="AA33" s="630">
        <v>73.763843905396939</v>
      </c>
      <c r="AB33" s="630">
        <v>2.2301029058579811</v>
      </c>
      <c r="AC33" s="630">
        <v>69.388836672238014</v>
      </c>
      <c r="AD33" s="630">
        <v>78.138851138555864</v>
      </c>
      <c r="AE33" s="630">
        <v>3.0233008311200757</v>
      </c>
      <c r="AF33" s="631">
        <v>881.18992800000035</v>
      </c>
      <c r="AG33" s="632">
        <v>803</v>
      </c>
      <c r="AH33" s="632"/>
      <c r="AI33" s="1614">
        <v>66.774406746357528</v>
      </c>
      <c r="AJ33" s="1614">
        <v>2.7150604948244603</v>
      </c>
      <c r="AK33" s="1614">
        <v>61.447869336671125</v>
      </c>
      <c r="AL33" s="1614">
        <v>72.100944156043937</v>
      </c>
      <c r="AM33" s="1614">
        <v>4.0660196430312183</v>
      </c>
      <c r="AN33" s="1581">
        <v>802.94445900000028</v>
      </c>
      <c r="AO33" s="1581">
        <v>652</v>
      </c>
      <c r="AP33" s="1686"/>
      <c r="AQ33" s="1614">
        <v>59.768392216886838</v>
      </c>
      <c r="AR33" s="1614">
        <v>2.7778747660304202</v>
      </c>
      <c r="AS33" s="1614">
        <v>54.3191263728839</v>
      </c>
      <c r="AT33" s="1614">
        <v>65.217658060889775</v>
      </c>
      <c r="AU33" s="1614">
        <v>4.6477321256193429</v>
      </c>
      <c r="AV33" s="1581">
        <v>957.93533799999932</v>
      </c>
      <c r="AW33" s="1581">
        <v>761</v>
      </c>
      <c r="AX33" s="1696"/>
      <c r="AY33" s="1614">
        <v>70.636096620726747</v>
      </c>
      <c r="AZ33" s="1614">
        <v>1.3835689916590637</v>
      </c>
      <c r="BA33" s="1614">
        <v>67.923300186197764</v>
      </c>
      <c r="BB33" s="1614">
        <v>73.348893055255743</v>
      </c>
      <c r="BC33" s="1614">
        <v>1.9587279844864518</v>
      </c>
      <c r="BD33" s="736">
        <v>1215.6325859999995</v>
      </c>
      <c r="BE33" s="736">
        <v>2194</v>
      </c>
      <c r="BF33" s="736"/>
      <c r="BG33" s="891">
        <v>73.674120218838169</v>
      </c>
      <c r="BH33" s="885">
        <v>1.3388859138434155</v>
      </c>
      <c r="BI33" s="885">
        <v>71.048925749366248</v>
      </c>
      <c r="BJ33" s="885">
        <v>76.299314688310091</v>
      </c>
      <c r="BK33" s="885">
        <v>1.8173083164976405</v>
      </c>
      <c r="BL33" s="736">
        <v>1263.1908629999969</v>
      </c>
      <c r="BM33" s="736">
        <v>1998</v>
      </c>
      <c r="BN33" s="734"/>
      <c r="BO33" s="737">
        <v>79.166201202854069</v>
      </c>
      <c r="BP33" s="730">
        <v>1.3041545755809714</v>
      </c>
      <c r="BQ33" s="730">
        <v>76.609108105667516</v>
      </c>
      <c r="BR33" s="730">
        <v>81.723294300040621</v>
      </c>
      <c r="BS33" s="730">
        <v>1.6473628338427262</v>
      </c>
      <c r="BT33" s="731">
        <v>1188.2860750000011</v>
      </c>
      <c r="BU33" s="733">
        <v>1942</v>
      </c>
      <c r="BV33" s="708"/>
      <c r="BW33" s="891">
        <v>80.974033234926196</v>
      </c>
      <c r="BX33" s="885">
        <v>1.8933058301311467</v>
      </c>
      <c r="BY33" s="885">
        <v>77.259909265444264</v>
      </c>
      <c r="BZ33" s="885">
        <v>84.688157204408114</v>
      </c>
      <c r="CA33" s="885">
        <v>2.3381641675649116</v>
      </c>
      <c r="CB33" s="736">
        <v>501.58354199999997</v>
      </c>
      <c r="CC33" s="736">
        <v>930</v>
      </c>
      <c r="CD33" s="736"/>
      <c r="CE33" s="891">
        <v>79.080269831778367</v>
      </c>
      <c r="CF33" s="885">
        <v>1.290414037000871</v>
      </c>
      <c r="CG33" s="885">
        <v>76.550068784436377</v>
      </c>
      <c r="CH33" s="885">
        <v>81.610470879120342</v>
      </c>
      <c r="CI33" s="885">
        <v>1.631777483493511</v>
      </c>
      <c r="CJ33" s="885">
        <v>1014.1948500000022</v>
      </c>
      <c r="CK33" s="733">
        <v>1895</v>
      </c>
      <c r="CL33" s="1820"/>
      <c r="CM33" s="885">
        <v>79.857829589973377</v>
      </c>
      <c r="CN33" s="885">
        <v>1.621985878685855</v>
      </c>
      <c r="CO33" s="885">
        <v>76.675917347759025</v>
      </c>
      <c r="CP33" s="885">
        <v>83.039741832187744</v>
      </c>
      <c r="CQ33" s="885">
        <v>2.0310918628941863</v>
      </c>
      <c r="CR33" s="736">
        <v>500.86020000000093</v>
      </c>
      <c r="CS33" s="736">
        <v>964</v>
      </c>
      <c r="CT33" s="1820"/>
      <c r="CU33" s="730">
        <v>20.100000000000001</v>
      </c>
      <c r="CV33" s="730">
        <v>0.8</v>
      </c>
      <c r="CW33" s="730"/>
      <c r="CX33" s="730" t="s">
        <v>437</v>
      </c>
      <c r="CY33" s="730" t="s">
        <v>258</v>
      </c>
      <c r="CZ33" s="294"/>
    </row>
    <row r="34" spans="1:104" s="180" customFormat="1" ht="24" customHeight="1">
      <c r="A34" s="789" t="s">
        <v>16</v>
      </c>
      <c r="B34" s="1031"/>
      <c r="C34" s="602">
        <v>57.969889961124778</v>
      </c>
      <c r="D34" s="602">
        <v>3.2669680557394769</v>
      </c>
      <c r="E34" s="602">
        <v>51.559451252763154</v>
      </c>
      <c r="F34" s="602">
        <v>64.380328669486403</v>
      </c>
      <c r="G34" s="602">
        <v>5.6356292170475744</v>
      </c>
      <c r="H34" s="604">
        <v>705.91579400000012</v>
      </c>
      <c r="I34" s="792">
        <v>453</v>
      </c>
      <c r="J34" s="602"/>
      <c r="K34" s="602">
        <v>68.773821932684967</v>
      </c>
      <c r="L34" s="602">
        <v>2.8980797173317079</v>
      </c>
      <c r="M34" s="602">
        <v>63.087122464048193</v>
      </c>
      <c r="N34" s="602">
        <v>74.460521401321728</v>
      </c>
      <c r="O34" s="602">
        <v>4.2139285499769308</v>
      </c>
      <c r="P34" s="603">
        <v>610.10478000000057</v>
      </c>
      <c r="Q34" s="604">
        <v>411</v>
      </c>
      <c r="R34" s="602"/>
      <c r="S34" s="602">
        <v>77.003629801336487</v>
      </c>
      <c r="T34" s="602">
        <v>2.7470850555478981</v>
      </c>
      <c r="U34" s="602">
        <v>71.613240311767584</v>
      </c>
      <c r="V34" s="602">
        <v>82.394019290905391</v>
      </c>
      <c r="W34" s="602">
        <v>3.5674747575343773</v>
      </c>
      <c r="X34" s="603">
        <v>644.36832300000015</v>
      </c>
      <c r="Y34" s="792">
        <v>399</v>
      </c>
      <c r="Z34" s="604"/>
      <c r="AA34" s="602">
        <v>77.241188919569908</v>
      </c>
      <c r="AB34" s="602">
        <v>2.7343506259239017</v>
      </c>
      <c r="AC34" s="602">
        <v>71.876950464480643</v>
      </c>
      <c r="AD34" s="602">
        <v>82.605427374659172</v>
      </c>
      <c r="AE34" s="602">
        <v>3.5400162324937021</v>
      </c>
      <c r="AF34" s="603">
        <v>714.12834099999952</v>
      </c>
      <c r="AG34" s="604">
        <v>473</v>
      </c>
      <c r="AH34" s="604"/>
      <c r="AI34" s="883">
        <v>69.478817286087889</v>
      </c>
      <c r="AJ34" s="883">
        <v>3.7681993029989562</v>
      </c>
      <c r="AK34" s="883">
        <v>62.086181065701986</v>
      </c>
      <c r="AL34" s="883">
        <v>76.871453506473799</v>
      </c>
      <c r="AM34" s="883">
        <v>5.4235225212353795</v>
      </c>
      <c r="AN34" s="715">
        <v>582.84847500000069</v>
      </c>
      <c r="AO34" s="715">
        <v>380</v>
      </c>
      <c r="AP34" s="1686"/>
      <c r="AQ34" s="882">
        <v>68.597331614995909</v>
      </c>
      <c r="AR34" s="882">
        <v>2.6130738037230778</v>
      </c>
      <c r="AS34" s="882">
        <v>63.471350415046068</v>
      </c>
      <c r="AT34" s="882">
        <v>73.723312814945757</v>
      </c>
      <c r="AU34" s="882">
        <v>3.8092936593933624</v>
      </c>
      <c r="AV34" s="708">
        <v>711.03150300000027</v>
      </c>
      <c r="AW34" s="708">
        <v>499</v>
      </c>
      <c r="AX34" s="1686"/>
      <c r="AY34" s="882">
        <v>71.152374777367612</v>
      </c>
      <c r="AZ34" s="882">
        <v>1.6983995087988941</v>
      </c>
      <c r="BA34" s="882">
        <v>67.822282704148634</v>
      </c>
      <c r="BB34" s="882">
        <v>74.482466850586576</v>
      </c>
      <c r="BC34" s="882">
        <v>2.3869892102872252</v>
      </c>
      <c r="BD34" s="708">
        <v>1106.1567859999959</v>
      </c>
      <c r="BE34" s="708">
        <v>1644</v>
      </c>
      <c r="BF34" s="708"/>
      <c r="BG34" s="888">
        <v>74.657238658407238</v>
      </c>
      <c r="BH34" s="882">
        <v>1.6170820927916107</v>
      </c>
      <c r="BI34" s="882">
        <v>71.486576451279788</v>
      </c>
      <c r="BJ34" s="882">
        <v>77.827900865534701</v>
      </c>
      <c r="BK34" s="882">
        <v>2.166008443187323</v>
      </c>
      <c r="BL34" s="708">
        <v>1108.2663179999956</v>
      </c>
      <c r="BM34" s="708">
        <v>1294</v>
      </c>
      <c r="BN34" s="701"/>
      <c r="BO34" s="704">
        <v>78.742435128674487</v>
      </c>
      <c r="BP34" s="702">
        <v>1.7701392407696785</v>
      </c>
      <c r="BQ34" s="702">
        <v>75.27167259915241</v>
      </c>
      <c r="BR34" s="702">
        <v>82.213197658196563</v>
      </c>
      <c r="BS34" s="702">
        <v>2.2480118094862842</v>
      </c>
      <c r="BT34" s="705">
        <v>932.50379899999825</v>
      </c>
      <c r="BU34" s="707">
        <v>1255</v>
      </c>
      <c r="BV34" s="708"/>
      <c r="BW34" s="888">
        <v>77.21423721509602</v>
      </c>
      <c r="BX34" s="882">
        <v>2.9284288605562896</v>
      </c>
      <c r="BY34" s="882">
        <v>71.469498224268875</v>
      </c>
      <c r="BZ34" s="882">
        <v>82.958976205923179</v>
      </c>
      <c r="CA34" s="882">
        <v>3.7926022015843444</v>
      </c>
      <c r="CB34" s="708">
        <v>462.5776850000002</v>
      </c>
      <c r="CC34" s="708">
        <v>719</v>
      </c>
      <c r="CD34" s="708"/>
      <c r="CE34" s="888">
        <v>76.721423109576961</v>
      </c>
      <c r="CF34" s="882">
        <v>1.9099398956779514</v>
      </c>
      <c r="CG34" s="882">
        <v>72.976476305033373</v>
      </c>
      <c r="CH34" s="882">
        <v>80.466369914120548</v>
      </c>
      <c r="CI34" s="882">
        <v>2.4894479511284482</v>
      </c>
      <c r="CJ34" s="882">
        <v>915.05858800000021</v>
      </c>
      <c r="CK34" s="707">
        <v>1389</v>
      </c>
      <c r="CL34" s="1735"/>
      <c r="CM34" s="882">
        <v>78.57753193061447</v>
      </c>
      <c r="CN34" s="882">
        <v>2.377645526502171</v>
      </c>
      <c r="CO34" s="882">
        <v>73.913213018939956</v>
      </c>
      <c r="CP34" s="882">
        <v>83.241850842288997</v>
      </c>
      <c r="CQ34" s="882">
        <v>3.0258592603820631</v>
      </c>
      <c r="CR34" s="708">
        <v>371.80461999999983</v>
      </c>
      <c r="CS34" s="708">
        <v>632</v>
      </c>
      <c r="CT34" s="1735"/>
      <c r="CU34" s="702">
        <v>10</v>
      </c>
      <c r="CV34" s="702">
        <v>1.9</v>
      </c>
      <c r="CW34" s="702"/>
      <c r="CX34" s="702" t="s">
        <v>437</v>
      </c>
      <c r="CY34" s="702" t="s">
        <v>258</v>
      </c>
      <c r="CZ34" s="294"/>
    </row>
    <row r="35" spans="1:104" s="180" customFormat="1" ht="5.25" customHeight="1">
      <c r="A35" s="625"/>
      <c r="B35" s="427"/>
      <c r="C35" s="593"/>
      <c r="D35" s="593"/>
      <c r="E35" s="593"/>
      <c r="F35" s="593"/>
      <c r="G35" s="593"/>
      <c r="H35" s="597"/>
      <c r="I35" s="779"/>
      <c r="J35" s="593"/>
      <c r="K35" s="593"/>
      <c r="L35" s="593"/>
      <c r="M35" s="593"/>
      <c r="N35" s="593"/>
      <c r="O35" s="593"/>
      <c r="P35" s="596"/>
      <c r="Q35" s="597"/>
      <c r="R35" s="593"/>
      <c r="S35" s="593"/>
      <c r="T35" s="593"/>
      <c r="U35" s="593"/>
      <c r="V35" s="593"/>
      <c r="W35" s="593"/>
      <c r="X35" s="596"/>
      <c r="Y35" s="779"/>
      <c r="Z35" s="597"/>
      <c r="AA35" s="593"/>
      <c r="AB35" s="593"/>
      <c r="AC35" s="593"/>
      <c r="AD35" s="593"/>
      <c r="AE35" s="593"/>
      <c r="AF35" s="596"/>
      <c r="AG35" s="597"/>
      <c r="AH35" s="597"/>
      <c r="AI35" s="882"/>
      <c r="AJ35" s="882"/>
      <c r="AK35" s="882"/>
      <c r="AL35" s="882"/>
      <c r="AM35" s="882"/>
      <c r="AN35" s="708"/>
      <c r="AO35" s="708"/>
      <c r="AP35" s="1686"/>
      <c r="AQ35" s="882"/>
      <c r="AR35" s="882"/>
      <c r="AS35" s="882"/>
      <c r="AT35" s="882"/>
      <c r="AU35" s="882"/>
      <c r="AV35" s="708"/>
      <c r="AW35" s="708"/>
      <c r="AX35" s="1686"/>
      <c r="AY35" s="701"/>
      <c r="AZ35" s="701"/>
      <c r="BA35" s="701"/>
      <c r="BB35" s="701"/>
      <c r="BC35" s="701"/>
      <c r="BD35" s="701"/>
      <c r="BE35" s="701"/>
      <c r="BF35" s="701"/>
      <c r="BG35" s="701"/>
      <c r="BH35" s="701"/>
      <c r="BI35" s="701"/>
      <c r="BJ35" s="701"/>
      <c r="BK35" s="701"/>
      <c r="BL35" s="701"/>
      <c r="BM35" s="701"/>
      <c r="BN35" s="701"/>
      <c r="BO35" s="704"/>
      <c r="BP35" s="702"/>
      <c r="BQ35" s="702"/>
      <c r="BR35" s="702"/>
      <c r="BS35" s="702"/>
      <c r="BT35" s="705"/>
      <c r="BU35" s="707"/>
      <c r="BV35" s="701"/>
      <c r="BW35" s="888"/>
      <c r="BX35" s="882"/>
      <c r="BY35" s="882"/>
      <c r="BZ35" s="882"/>
      <c r="CA35" s="882"/>
      <c r="CB35" s="708"/>
      <c r="CC35" s="708"/>
      <c r="CD35" s="708"/>
      <c r="CE35" s="888"/>
      <c r="CF35" s="882"/>
      <c r="CG35" s="882"/>
      <c r="CH35" s="882"/>
      <c r="CI35" s="882"/>
      <c r="CJ35" s="882"/>
      <c r="CK35" s="707"/>
      <c r="CL35" s="1735"/>
      <c r="CM35" s="882"/>
      <c r="CN35" s="882"/>
      <c r="CO35" s="882"/>
      <c r="CP35" s="882"/>
      <c r="CQ35" s="882"/>
      <c r="CR35" s="708"/>
      <c r="CS35" s="708"/>
      <c r="CT35" s="1735"/>
      <c r="CU35" s="702"/>
      <c r="CV35" s="702"/>
      <c r="CW35" s="702"/>
      <c r="CX35" s="702"/>
      <c r="CY35" s="702"/>
      <c r="CZ35" s="1449"/>
    </row>
    <row r="36" spans="1:104" s="180" customFormat="1" ht="18.75" customHeight="1">
      <c r="A36" s="608" t="s">
        <v>70</v>
      </c>
      <c r="B36" s="427"/>
      <c r="C36" s="602">
        <v>52.996176778536665</v>
      </c>
      <c r="D36" s="602">
        <v>1.8390159277069249</v>
      </c>
      <c r="E36" s="602">
        <v>49.367373865866625</v>
      </c>
      <c r="F36" s="602">
        <v>56.624979691206704</v>
      </c>
      <c r="G36" s="602">
        <v>3.4700916924477512</v>
      </c>
      <c r="H36" s="604">
        <v>1021.3397360000017</v>
      </c>
      <c r="I36" s="792">
        <v>1342</v>
      </c>
      <c r="J36" s="602"/>
      <c r="K36" s="602">
        <v>65.031261775341292</v>
      </c>
      <c r="L36" s="602">
        <v>2.1698732812482469</v>
      </c>
      <c r="M36" s="602">
        <v>60.746576569812326</v>
      </c>
      <c r="N36" s="602">
        <v>69.315946980870265</v>
      </c>
      <c r="O36" s="602">
        <v>3.3366618177336744</v>
      </c>
      <c r="P36" s="603">
        <v>862.30515399999967</v>
      </c>
      <c r="Q36" s="604">
        <v>1126</v>
      </c>
      <c r="R36" s="602"/>
      <c r="S36" s="593">
        <v>69.174761293305821</v>
      </c>
      <c r="T36" s="593">
        <v>1.8542278154131251</v>
      </c>
      <c r="U36" s="593">
        <v>65.517120629093</v>
      </c>
      <c r="V36" s="593">
        <v>72.832401957518627</v>
      </c>
      <c r="W36" s="593">
        <v>2.6804975987572544</v>
      </c>
      <c r="X36" s="596">
        <v>906.68069000000185</v>
      </c>
      <c r="Y36" s="779">
        <v>1230</v>
      </c>
      <c r="Z36" s="597"/>
      <c r="AA36" s="593">
        <v>72.822285699882954</v>
      </c>
      <c r="AB36" s="593">
        <v>1.4159065225433805</v>
      </c>
      <c r="AC36" s="593">
        <v>70.037246087367265</v>
      </c>
      <c r="AD36" s="593">
        <v>75.607325312398629</v>
      </c>
      <c r="AE36" s="593">
        <v>1.9443313388687773</v>
      </c>
      <c r="AF36" s="596">
        <v>1535.0387100000044</v>
      </c>
      <c r="AG36" s="597">
        <v>2002</v>
      </c>
      <c r="AH36" s="597"/>
      <c r="AI36" s="882">
        <v>67.754241595063107</v>
      </c>
      <c r="AJ36" s="882">
        <v>1.5690418161101338</v>
      </c>
      <c r="AK36" s="882">
        <v>64.667586718449215</v>
      </c>
      <c r="AL36" s="882">
        <v>70.840896471676984</v>
      </c>
      <c r="AM36" s="882">
        <v>2.3157838965825892</v>
      </c>
      <c r="AN36" s="708">
        <v>1266.2198229999974</v>
      </c>
      <c r="AO36" s="708">
        <v>1781</v>
      </c>
      <c r="AP36" s="1686"/>
      <c r="AQ36" s="882">
        <v>61.778316701057669</v>
      </c>
      <c r="AR36" s="882">
        <v>1.4120645861862848</v>
      </c>
      <c r="AS36" s="882">
        <v>59.002703467491493</v>
      </c>
      <c r="AT36" s="882">
        <v>64.553929934623838</v>
      </c>
      <c r="AU36" s="882">
        <v>2.285696117327376</v>
      </c>
      <c r="AV36" s="708">
        <v>1621.7002170000028</v>
      </c>
      <c r="AW36" s="708">
        <v>2200</v>
      </c>
      <c r="AX36" s="1686"/>
      <c r="AY36" s="882">
        <v>69.640371725745666</v>
      </c>
      <c r="AZ36" s="882">
        <v>1.161753223317703</v>
      </c>
      <c r="BA36" s="882">
        <v>67.360731860490759</v>
      </c>
      <c r="BB36" s="882">
        <v>71.920011591000559</v>
      </c>
      <c r="BC36" s="882">
        <v>1.6682180099394976</v>
      </c>
      <c r="BD36" s="708">
        <v>2308.9477370000163</v>
      </c>
      <c r="BE36" s="708">
        <v>5119</v>
      </c>
      <c r="BF36" s="708"/>
      <c r="BG36" s="888">
        <v>70.088197371626634</v>
      </c>
      <c r="BH36" s="882">
        <v>1.0663928591311049</v>
      </c>
      <c r="BI36" s="882">
        <v>67.996110386925352</v>
      </c>
      <c r="BJ36" s="882">
        <v>72.180284356327931</v>
      </c>
      <c r="BK36" s="882">
        <v>1.5215013356340168</v>
      </c>
      <c r="BL36" s="708">
        <v>2542.6033209999955</v>
      </c>
      <c r="BM36" s="708">
        <v>5352</v>
      </c>
      <c r="BN36" s="701"/>
      <c r="BO36" s="704">
        <v>71.924289263553305</v>
      </c>
      <c r="BP36" s="702">
        <v>1.0598787586170493</v>
      </c>
      <c r="BQ36" s="702">
        <v>69.845107851626082</v>
      </c>
      <c r="BR36" s="702">
        <v>74.003470675480514</v>
      </c>
      <c r="BS36" s="702">
        <v>1.4736033813741545</v>
      </c>
      <c r="BT36" s="705">
        <v>2497.9108759999999</v>
      </c>
      <c r="BU36" s="707">
        <v>6027</v>
      </c>
      <c r="BV36" s="708"/>
      <c r="BW36" s="888">
        <v>76.470876726540581</v>
      </c>
      <c r="BX36" s="882">
        <v>1.1666707465459347</v>
      </c>
      <c r="BY36" s="882">
        <v>74.179255607333573</v>
      </c>
      <c r="BZ36" s="882">
        <v>78.762497845747589</v>
      </c>
      <c r="CA36" s="882">
        <v>1.5256406052698239</v>
      </c>
      <c r="CB36" s="708">
        <v>1078.0834800000025</v>
      </c>
      <c r="CC36" s="708">
        <v>2948</v>
      </c>
      <c r="CD36" s="708"/>
      <c r="CE36" s="888">
        <v>76.415539747312437</v>
      </c>
      <c r="CF36" s="882">
        <v>0.82308697912513029</v>
      </c>
      <c r="CG36" s="882">
        <v>74.800741460945076</v>
      </c>
      <c r="CH36" s="882">
        <v>78.030338033679797</v>
      </c>
      <c r="CI36" s="882">
        <v>1.0771198919053353</v>
      </c>
      <c r="CJ36" s="882">
        <v>2213.2447400000037</v>
      </c>
      <c r="CK36" s="707">
        <v>6062</v>
      </c>
      <c r="CL36" s="1735"/>
      <c r="CM36" s="882">
        <v>78.97845074989921</v>
      </c>
      <c r="CN36" s="882">
        <v>1.3261209211354179</v>
      </c>
      <c r="CO36" s="882">
        <v>76.373527173541916</v>
      </c>
      <c r="CP36" s="882">
        <v>81.583374326256504</v>
      </c>
      <c r="CQ36" s="882">
        <v>1.679092092265573</v>
      </c>
      <c r="CR36" s="708">
        <v>1027.8954440000027</v>
      </c>
      <c r="CS36" s="708">
        <v>2714</v>
      </c>
      <c r="CT36" s="1735"/>
      <c r="CU36" s="702">
        <v>17.2</v>
      </c>
      <c r="CV36" s="702">
        <v>2.6</v>
      </c>
      <c r="CW36" s="702"/>
      <c r="CX36" s="702" t="s">
        <v>437</v>
      </c>
      <c r="CY36" s="702" t="s">
        <v>86</v>
      </c>
    </row>
    <row r="37" spans="1:104" s="185" customFormat="1" ht="6" customHeight="1" thickBot="1">
      <c r="A37" s="1318"/>
      <c r="B37" s="1319"/>
      <c r="C37" s="1320"/>
      <c r="D37" s="1320"/>
      <c r="E37" s="1320"/>
      <c r="F37" s="1320"/>
      <c r="G37" s="1320"/>
      <c r="H37" s="1321"/>
      <c r="I37" s="1321"/>
      <c r="J37" s="1320"/>
      <c r="K37" s="1320"/>
      <c r="L37" s="1320"/>
      <c r="M37" s="1320"/>
      <c r="N37" s="1320"/>
      <c r="O37" s="1320"/>
      <c r="P37" s="1322"/>
      <c r="Q37" s="1321"/>
      <c r="R37" s="1320"/>
      <c r="S37" s="1320"/>
      <c r="T37" s="1320"/>
      <c r="U37" s="1320"/>
      <c r="V37" s="1320"/>
      <c r="W37" s="1320"/>
      <c r="X37" s="1322"/>
      <c r="Y37" s="1321"/>
      <c r="Z37" s="1321"/>
      <c r="AA37" s="1320"/>
      <c r="AB37" s="1320"/>
      <c r="AC37" s="1320"/>
      <c r="AD37" s="1320"/>
      <c r="AE37" s="1320"/>
      <c r="AF37" s="1320"/>
      <c r="AG37" s="1320"/>
      <c r="AH37" s="1320"/>
      <c r="AI37" s="1323"/>
      <c r="AJ37" s="1323"/>
      <c r="AK37" s="1324"/>
      <c r="AL37" s="1323"/>
      <c r="AM37" s="1323"/>
      <c r="AN37" s="1325"/>
      <c r="AO37" s="1325"/>
      <c r="AP37" s="1690"/>
      <c r="AQ37" s="1325"/>
      <c r="AR37" s="1325"/>
      <c r="AS37" s="1325"/>
      <c r="AT37" s="1325"/>
      <c r="AU37" s="1325"/>
      <c r="AV37" s="1325"/>
      <c r="AW37" s="1325"/>
      <c r="AX37" s="1325"/>
      <c r="AY37" s="1319"/>
      <c r="AZ37" s="1319"/>
      <c r="BA37" s="1319"/>
      <c r="BB37" s="1319"/>
      <c r="BC37" s="1319"/>
      <c r="BD37" s="1319"/>
      <c r="BE37" s="1319"/>
      <c r="BF37" s="1319"/>
      <c r="BG37" s="1319"/>
      <c r="BH37" s="1319"/>
      <c r="BI37" s="1319"/>
      <c r="BJ37" s="1319"/>
      <c r="BK37" s="1319"/>
      <c r="BL37" s="1319"/>
      <c r="BM37" s="1319"/>
      <c r="BN37" s="1319"/>
      <c r="BO37" s="1319"/>
      <c r="BP37" s="1319"/>
      <c r="BQ37" s="1319"/>
      <c r="BR37" s="1319"/>
      <c r="BS37" s="1319"/>
      <c r="BT37" s="1319"/>
      <c r="BU37" s="1319"/>
      <c r="BV37" s="1319"/>
      <c r="BW37" s="261"/>
      <c r="BX37" s="261"/>
      <c r="BY37" s="261"/>
      <c r="BZ37" s="261"/>
      <c r="CA37" s="261"/>
      <c r="CB37" s="261"/>
      <c r="CC37" s="261"/>
      <c r="CD37" s="261"/>
      <c r="CE37" s="261"/>
      <c r="CF37" s="261"/>
      <c r="CG37" s="261"/>
      <c r="CH37" s="261"/>
      <c r="CI37" s="261"/>
      <c r="CJ37" s="261"/>
      <c r="CK37" s="261"/>
      <c r="CL37" s="1823"/>
      <c r="CM37" s="261"/>
      <c r="CN37" s="261"/>
      <c r="CO37" s="261"/>
      <c r="CP37" s="261"/>
      <c r="CQ37" s="261"/>
      <c r="CR37" s="261"/>
      <c r="CS37" s="261"/>
      <c r="CT37" s="1823"/>
      <c r="CU37" s="1319"/>
      <c r="CV37" s="1319"/>
      <c r="CW37" s="1319"/>
      <c r="CX37" s="1319"/>
      <c r="CY37" s="1319"/>
      <c r="CZ37" s="180"/>
    </row>
    <row r="38" spans="1:104" ht="118.5" customHeight="1" thickTop="1">
      <c r="A38" s="1918" t="s">
        <v>499</v>
      </c>
      <c r="B38" s="1918"/>
      <c r="C38" s="1918"/>
      <c r="D38" s="1918"/>
      <c r="E38" s="1918"/>
      <c r="F38" s="1918"/>
      <c r="G38" s="1918"/>
      <c r="H38" s="1918"/>
      <c r="I38" s="1918"/>
      <c r="J38" s="1918"/>
      <c r="K38" s="1918"/>
      <c r="L38" s="1918"/>
      <c r="M38" s="1918"/>
      <c r="N38" s="1918"/>
      <c r="O38" s="1918"/>
      <c r="P38" s="1918"/>
      <c r="Q38" s="1918"/>
      <c r="R38" s="1918"/>
      <c r="S38" s="1918"/>
      <c r="T38" s="1918"/>
      <c r="U38" s="1918"/>
      <c r="V38" s="1918"/>
      <c r="W38" s="1918"/>
      <c r="X38" s="1918"/>
      <c r="Y38" s="1918"/>
      <c r="Z38" s="1918"/>
      <c r="AA38" s="1918"/>
      <c r="AB38" s="1918"/>
      <c r="AC38" s="1918"/>
      <c r="AD38" s="1918"/>
      <c r="AE38" s="1918"/>
      <c r="AF38" s="1918"/>
      <c r="AG38" s="1918"/>
      <c r="AH38" s="1918"/>
      <c r="AI38" s="1918"/>
      <c r="AJ38" s="1918"/>
      <c r="AK38" s="1918"/>
      <c r="AL38" s="1918"/>
      <c r="AM38" s="1918"/>
      <c r="AN38" s="1918"/>
      <c r="AO38" s="1918"/>
      <c r="AP38" s="1918"/>
      <c r="AQ38" s="1918"/>
      <c r="AR38" s="1918"/>
      <c r="AS38" s="1918"/>
      <c r="AT38" s="1918"/>
      <c r="AU38" s="1918"/>
      <c r="AV38" s="1918"/>
      <c r="AW38" s="1918"/>
      <c r="AX38" s="1918"/>
      <c r="AY38" s="1918"/>
      <c r="AZ38" s="1918"/>
      <c r="BA38" s="1918"/>
      <c r="BB38" s="1918"/>
      <c r="BC38" s="1918"/>
      <c r="BD38" s="1918"/>
      <c r="BE38" s="1918"/>
      <c r="BF38" s="1918"/>
      <c r="BG38" s="1918"/>
      <c r="BH38" s="1918"/>
      <c r="BI38" s="1918"/>
      <c r="BJ38" s="1918"/>
      <c r="BK38" s="1918"/>
      <c r="BL38" s="1918"/>
      <c r="BM38" s="1918"/>
      <c r="BN38" s="1918"/>
      <c r="BO38" s="1918"/>
      <c r="BP38" s="1918"/>
      <c r="BQ38" s="1918"/>
      <c r="BR38" s="1918"/>
      <c r="BS38" s="1918"/>
      <c r="BT38" s="1918"/>
      <c r="BU38" s="927"/>
      <c r="BV38" s="928"/>
      <c r="BW38" s="1030"/>
      <c r="BX38" s="1030"/>
      <c r="BY38" s="1030"/>
      <c r="BZ38" s="1030"/>
      <c r="CA38" s="1030"/>
      <c r="CB38" s="1030"/>
      <c r="CC38" s="1030"/>
      <c r="CD38" s="1030"/>
      <c r="CE38" s="1030"/>
      <c r="CF38" s="1030"/>
      <c r="CG38" s="1030"/>
      <c r="CH38" s="1030"/>
      <c r="CI38" s="1030"/>
      <c r="CJ38" s="1030"/>
      <c r="CK38" s="1030"/>
      <c r="CL38" s="1030"/>
      <c r="CM38" s="928"/>
      <c r="CN38" s="928"/>
      <c r="CO38" s="928"/>
      <c r="CP38" s="928"/>
      <c r="CQ38" s="928"/>
      <c r="CR38" s="928"/>
      <c r="CS38" s="928"/>
      <c r="CU38" s="928"/>
      <c r="CV38" s="928"/>
      <c r="CW38" s="928"/>
      <c r="CX38" s="928"/>
      <c r="CY38" s="191"/>
      <c r="CZ38" s="191"/>
    </row>
    <row r="39" spans="1:104" ht="12.75" customHeight="1">
      <c r="BW39" s="933"/>
      <c r="BX39" s="933"/>
      <c r="BY39" s="933"/>
      <c r="BZ39" s="933"/>
      <c r="CA39" s="933"/>
      <c r="CB39" s="933"/>
      <c r="CC39" s="934"/>
      <c r="CD39" s="934"/>
      <c r="CE39" s="934"/>
      <c r="CF39" s="934"/>
      <c r="CG39" s="934"/>
      <c r="CH39" s="934"/>
      <c r="CI39" s="934"/>
      <c r="CJ39" s="934"/>
      <c r="CK39" s="934"/>
      <c r="CL39" s="1849"/>
      <c r="CM39" s="702"/>
      <c r="CN39" s="702"/>
      <c r="CO39" s="702"/>
      <c r="CP39" s="702"/>
      <c r="CQ39" s="702"/>
      <c r="CR39" s="708"/>
      <c r="CS39" s="708"/>
      <c r="CT39" s="708"/>
      <c r="CU39" s="191"/>
      <c r="CV39" s="191"/>
    </row>
    <row r="40" spans="1:104">
      <c r="CL40" s="935"/>
      <c r="CM40" s="937"/>
      <c r="CN40" s="937"/>
      <c r="CO40" s="937"/>
      <c r="CP40" s="937"/>
      <c r="CQ40" s="937"/>
      <c r="CR40" s="937"/>
      <c r="CS40" s="937"/>
      <c r="CT40" s="935"/>
      <c r="CU40" s="191"/>
      <c r="CV40" s="191"/>
    </row>
  </sheetData>
  <mergeCells count="91">
    <mergeCell ref="CB4:CB5"/>
    <mergeCell ref="CC4:CC5"/>
    <mergeCell ref="BO2:CY2"/>
    <mergeCell ref="AK4:AL4"/>
    <mergeCell ref="AM4:AM5"/>
    <mergeCell ref="BQ4:BR4"/>
    <mergeCell ref="BS4:BS5"/>
    <mergeCell ref="BT4:BT5"/>
    <mergeCell ref="BU4:BU5"/>
    <mergeCell ref="BD4:BD5"/>
    <mergeCell ref="BO4:BO5"/>
    <mergeCell ref="BP4:BP5"/>
    <mergeCell ref="AQ3:AW3"/>
    <mergeCell ref="BW3:CC3"/>
    <mergeCell ref="BW4:BW5"/>
    <mergeCell ref="BX4:BX5"/>
    <mergeCell ref="CA4:CA5"/>
    <mergeCell ref="A38:BT38"/>
    <mergeCell ref="E4:F4"/>
    <mergeCell ref="I4:I5"/>
    <mergeCell ref="C4:C5"/>
    <mergeCell ref="A3:A5"/>
    <mergeCell ref="BC4:BC5"/>
    <mergeCell ref="BG3:BM3"/>
    <mergeCell ref="BG4:BG5"/>
    <mergeCell ref="BH4:BH5"/>
    <mergeCell ref="BI4:BJ4"/>
    <mergeCell ref="BK4:BK5"/>
    <mergeCell ref="BL4:BL5"/>
    <mergeCell ref="BM4:BM5"/>
    <mergeCell ref="AW4:AW5"/>
    <mergeCell ref="S3:Y3"/>
    <mergeCell ref="A1:CY1"/>
    <mergeCell ref="CU3:CV4"/>
    <mergeCell ref="BO3:BU3"/>
    <mergeCell ref="CX3:CY4"/>
    <mergeCell ref="AR4:AR5"/>
    <mergeCell ref="G4:G5"/>
    <mergeCell ref="Q4:Q5"/>
    <mergeCell ref="AY3:BE3"/>
    <mergeCell ref="AY4:AY5"/>
    <mergeCell ref="AZ4:AZ5"/>
    <mergeCell ref="BA4:BB4"/>
    <mergeCell ref="BE4:BE5"/>
    <mergeCell ref="K3:Q3"/>
    <mergeCell ref="C3:I3"/>
    <mergeCell ref="BY4:BZ4"/>
    <mergeCell ref="Y4:Y5"/>
    <mergeCell ref="AV4:AV5"/>
    <mergeCell ref="AN4:AN5"/>
    <mergeCell ref="AS4:AT4"/>
    <mergeCell ref="AJ4:AJ5"/>
    <mergeCell ref="AU4:AU5"/>
    <mergeCell ref="AQ4:AQ5"/>
    <mergeCell ref="AI3:AO3"/>
    <mergeCell ref="AF4:AF5"/>
    <mergeCell ref="AC4:AD4"/>
    <mergeCell ref="AE4:AE5"/>
    <mergeCell ref="H4:H5"/>
    <mergeCell ref="AI4:AI5"/>
    <mergeCell ref="AA4:AA5"/>
    <mergeCell ref="AB4:AB5"/>
    <mergeCell ref="AO4:AO5"/>
    <mergeCell ref="AG4:AG5"/>
    <mergeCell ref="U4:V4"/>
    <mergeCell ref="P4:P5"/>
    <mergeCell ref="S4:S5"/>
    <mergeCell ref="T4:T5"/>
    <mergeCell ref="AA3:AG3"/>
    <mergeCell ref="D4:D5"/>
    <mergeCell ref="K4:K5"/>
    <mergeCell ref="W4:W5"/>
    <mergeCell ref="X4:X5"/>
    <mergeCell ref="O4:O5"/>
    <mergeCell ref="L4:L5"/>
    <mergeCell ref="M4:N4"/>
    <mergeCell ref="CE3:CK3"/>
    <mergeCell ref="CE4:CE5"/>
    <mergeCell ref="CG4:CH4"/>
    <mergeCell ref="CI4:CI5"/>
    <mergeCell ref="CK4:CK5"/>
    <mergeCell ref="CF4:CF5"/>
    <mergeCell ref="CJ4:CJ5"/>
    <mergeCell ref="CM3:CT3"/>
    <mergeCell ref="CM4:CM5"/>
    <mergeCell ref="CN4:CN5"/>
    <mergeCell ref="CO4:CP4"/>
    <mergeCell ref="CQ4:CQ5"/>
    <mergeCell ref="CR4:CR5"/>
    <mergeCell ref="CS4:CS5"/>
    <mergeCell ref="CT4:CT5"/>
  </mergeCells>
  <printOptions horizontalCentered="1"/>
  <pageMargins left="0.19685039370078741" right="0.19685039370078741" top="0.70866141732283472" bottom="0.51181102362204722" header="0.31496062992125984" footer="0.31496062992125984"/>
  <pageSetup paperSize="9" scale="48" orientation="landscape" r:id="rId1"/>
  <headerFooter>
    <oddFooter xml:space="preserve">&amp;C&amp;12Perú:Indicadores de &amp;14Resultados de los Programas Presupuestales, Primer Semestre 2019&amp;R&amp;14&amp;P+46 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0">
    <tabColor rgb="FF0070C0"/>
  </sheetPr>
  <dimension ref="A1:CJ40"/>
  <sheetViews>
    <sheetView showGridLines="0" view="pageBreakPreview" zoomScale="50" zoomScaleNormal="60" zoomScaleSheetLayoutView="50" zoomScalePageLayoutView="60" workbookViewId="0">
      <selection activeCell="CS39" sqref="CS39"/>
    </sheetView>
  </sheetViews>
  <sheetFormatPr baseColWidth="10" defaultRowHeight="12.75"/>
  <cols>
    <col min="1" max="1" width="31.85546875" style="175" customWidth="1"/>
    <col min="2" max="2" width="10" style="175" hidden="1" customWidth="1"/>
    <col min="3" max="3" width="12.7109375" style="175" hidden="1" customWidth="1"/>
    <col min="4" max="5" width="8.7109375" style="175" hidden="1" customWidth="1"/>
    <col min="6" max="6" width="11.28515625" style="175" hidden="1" customWidth="1"/>
    <col min="7" max="7" width="12.7109375" style="175" hidden="1" customWidth="1"/>
    <col min="8" max="8" width="11.28515625" style="175" hidden="1" customWidth="1"/>
    <col min="9" max="9" width="0.85546875" style="175" hidden="1" customWidth="1"/>
    <col min="10" max="10" width="9.7109375" style="175" hidden="1" customWidth="1"/>
    <col min="11" max="11" width="10.7109375" style="175" hidden="1" customWidth="1"/>
    <col min="12" max="13" width="9.7109375" style="175" hidden="1" customWidth="1"/>
    <col min="14" max="14" width="11.28515625" style="175" hidden="1" customWidth="1"/>
    <col min="15" max="15" width="10.7109375" style="175" hidden="1" customWidth="1"/>
    <col min="16" max="16" width="11.28515625" style="175" hidden="1" customWidth="1"/>
    <col min="17" max="17" width="1" style="175" hidden="1" customWidth="1"/>
    <col min="18" max="18" width="9.42578125" style="175" hidden="1" customWidth="1"/>
    <col min="19" max="19" width="10.7109375" style="175" hidden="1" customWidth="1"/>
    <col min="20" max="20" width="11.140625" style="175" hidden="1" customWidth="1"/>
    <col min="21" max="21" width="9.7109375" style="175" hidden="1" customWidth="1"/>
    <col min="22" max="22" width="11.5703125" style="175" hidden="1" customWidth="1"/>
    <col min="23" max="23" width="10.7109375" style="175" hidden="1" customWidth="1"/>
    <col min="24" max="24" width="11.28515625" style="175" hidden="1" customWidth="1"/>
    <col min="25" max="25" width="5.28515625" style="175" hidden="1" customWidth="1"/>
    <col min="26" max="26" width="10.5703125" style="175" hidden="1" customWidth="1"/>
    <col min="27" max="27" width="9" style="175" hidden="1" customWidth="1"/>
    <col min="28" max="29" width="9.7109375" style="175" hidden="1" customWidth="1"/>
    <col min="30" max="30" width="12.28515625" style="175" hidden="1" customWidth="1"/>
    <col min="31" max="31" width="9" style="175" hidden="1" customWidth="1"/>
    <col min="32" max="32" width="12.28515625" style="175" hidden="1" customWidth="1"/>
    <col min="33" max="33" width="1.42578125" style="175" customWidth="1"/>
    <col min="34" max="34" width="11.28515625" style="175" hidden="1" customWidth="1"/>
    <col min="35" max="35" width="11.42578125" style="175" hidden="1" customWidth="1"/>
    <col min="36" max="36" width="9.5703125" style="175" hidden="1" customWidth="1"/>
    <col min="37" max="37" width="11.42578125" style="175" hidden="1" customWidth="1"/>
    <col min="38" max="38" width="12.28515625" style="175" hidden="1" customWidth="1"/>
    <col min="39" max="39" width="2.85546875" style="175" hidden="1" customWidth="1"/>
    <col min="40" max="40" width="11.28515625" style="176" hidden="1" customWidth="1"/>
    <col min="41" max="41" width="1.28515625" style="175" hidden="1" customWidth="1"/>
    <col min="42" max="42" width="11.28515625" style="175" customWidth="1"/>
    <col min="43" max="43" width="11.42578125" style="175" hidden="1" customWidth="1"/>
    <col min="44" max="45" width="11.28515625" style="175" hidden="1" customWidth="1"/>
    <col min="46" max="46" width="12.28515625" style="175" customWidth="1"/>
    <col min="47" max="47" width="8.7109375" style="175" hidden="1" customWidth="1"/>
    <col min="48" max="48" width="11.28515625" style="176" customWidth="1"/>
    <col min="49" max="49" width="1.28515625" style="910" customWidth="1"/>
    <col min="50" max="50" width="11.28515625" style="175" customWidth="1"/>
    <col min="51" max="53" width="9.7109375" style="175" hidden="1" customWidth="1"/>
    <col min="54" max="54" width="12.28515625" style="175" customWidth="1"/>
    <col min="55" max="55" width="9.7109375" style="175" hidden="1" customWidth="1"/>
    <col min="56" max="56" width="11.28515625" style="175" customWidth="1"/>
    <col min="57" max="57" width="1.28515625" style="175" customWidth="1"/>
    <col min="58" max="58" width="11.28515625" style="927" customWidth="1"/>
    <col min="59" max="59" width="11.42578125" style="927" hidden="1" customWidth="1"/>
    <col min="60" max="60" width="8.7109375" style="927" hidden="1" customWidth="1"/>
    <col min="61" max="61" width="9.5703125" style="927" hidden="1" customWidth="1"/>
    <col min="62" max="62" width="12.28515625" style="927" customWidth="1"/>
    <col min="63" max="63" width="8.7109375" style="927" hidden="1" customWidth="1"/>
    <col min="64" max="64" width="11.28515625" style="928" customWidth="1"/>
    <col min="65" max="65" width="1.28515625" style="928" customWidth="1"/>
    <col min="66" max="66" width="11.28515625" style="927" customWidth="1"/>
    <col min="67" max="67" width="11.42578125" style="927" hidden="1" customWidth="1"/>
    <col min="68" max="69" width="11.28515625" style="927" hidden="1" customWidth="1"/>
    <col min="70" max="70" width="12.28515625" style="927" customWidth="1"/>
    <col min="71" max="71" width="8.7109375" style="927" hidden="1" customWidth="1"/>
    <col min="72" max="72" width="11.28515625" style="928" customWidth="1"/>
    <col min="73" max="73" width="1.28515625" style="928" customWidth="1"/>
    <col min="74" max="74" width="11.28515625" style="928" customWidth="1"/>
    <col min="75" max="75" width="7" style="928" hidden="1" customWidth="1"/>
    <col min="76" max="77" width="11.28515625" style="928" customWidth="1"/>
    <col min="78" max="78" width="12.28515625" style="928" customWidth="1"/>
    <col min="79" max="79" width="5.5703125" style="928" hidden="1" customWidth="1"/>
    <col min="80" max="80" width="11.28515625" style="928" customWidth="1"/>
    <col min="81" max="81" width="1.28515625" style="928" customWidth="1"/>
    <col min="82" max="83" width="10.7109375" style="928" customWidth="1"/>
    <col min="84" max="84" width="1.5703125" style="928" customWidth="1"/>
    <col min="85" max="86" width="9.85546875" style="928" customWidth="1"/>
    <col min="87" max="87" width="1.5703125" style="928" customWidth="1"/>
    <col min="88" max="16384" width="11.42578125" style="175"/>
  </cols>
  <sheetData>
    <row r="1" spans="1:87" ht="54.95" customHeight="1">
      <c r="A1" s="1964" t="s">
        <v>470</v>
      </c>
      <c r="B1" s="1964"/>
      <c r="C1" s="1964"/>
      <c r="D1" s="1964"/>
      <c r="E1" s="1964"/>
      <c r="F1" s="1964"/>
      <c r="G1" s="1964"/>
      <c r="H1" s="1964"/>
      <c r="I1" s="1964"/>
      <c r="J1" s="1964"/>
      <c r="K1" s="1964"/>
      <c r="L1" s="1964"/>
      <c r="M1" s="1964"/>
      <c r="N1" s="1964"/>
      <c r="O1" s="1964"/>
      <c r="P1" s="1964"/>
      <c r="Q1" s="1964"/>
      <c r="R1" s="1964"/>
      <c r="S1" s="1964"/>
      <c r="T1" s="1964"/>
      <c r="U1" s="1964"/>
      <c r="V1" s="1964"/>
      <c r="W1" s="1964"/>
      <c r="X1" s="1964"/>
      <c r="Y1" s="1964"/>
      <c r="Z1" s="1964"/>
      <c r="AA1" s="1964"/>
      <c r="AB1" s="1964"/>
      <c r="AC1" s="1964"/>
      <c r="AD1" s="1964"/>
      <c r="AE1" s="1964"/>
      <c r="AF1" s="1964"/>
      <c r="AG1" s="1964"/>
      <c r="AH1" s="1964"/>
      <c r="AI1" s="1964"/>
      <c r="AJ1" s="1964"/>
      <c r="AK1" s="1964"/>
      <c r="AL1" s="1964"/>
      <c r="AM1" s="1964"/>
      <c r="AN1" s="1964"/>
      <c r="AO1" s="1964"/>
      <c r="AP1" s="1964"/>
      <c r="AQ1" s="1964"/>
      <c r="AR1" s="1964"/>
      <c r="AS1" s="1964"/>
      <c r="AT1" s="1964"/>
      <c r="AU1" s="1964"/>
      <c r="AV1" s="1964"/>
      <c r="AW1" s="1964"/>
      <c r="AX1" s="1964"/>
      <c r="AY1" s="1964"/>
      <c r="AZ1" s="1964"/>
      <c r="BA1" s="1964"/>
      <c r="BB1" s="1964"/>
      <c r="BC1" s="1964"/>
      <c r="BD1" s="1964"/>
      <c r="BE1" s="1964"/>
      <c r="BF1" s="1964"/>
      <c r="BG1" s="1964"/>
      <c r="BH1" s="1964"/>
      <c r="BI1" s="1964"/>
      <c r="BJ1" s="1964"/>
      <c r="BK1" s="1964"/>
      <c r="BL1" s="1964"/>
      <c r="BM1" s="1964"/>
      <c r="BN1" s="1964"/>
      <c r="BO1" s="1964"/>
      <c r="BP1" s="1964"/>
      <c r="BQ1" s="1964"/>
      <c r="BR1" s="1964"/>
      <c r="BS1" s="1964"/>
      <c r="BT1" s="1964"/>
      <c r="BU1" s="1964"/>
      <c r="BV1" s="1964"/>
      <c r="BW1" s="1964"/>
      <c r="BX1" s="1964"/>
      <c r="BY1" s="1964"/>
      <c r="BZ1" s="1964"/>
      <c r="CA1" s="1964"/>
      <c r="CB1" s="1964"/>
      <c r="CC1" s="1964"/>
      <c r="CD1" s="1964"/>
      <c r="CE1" s="1964"/>
      <c r="CF1" s="1964"/>
      <c r="CG1" s="1964"/>
      <c r="CH1" s="1964"/>
      <c r="CI1" s="1964"/>
    </row>
    <row r="2" spans="1:87" ht="24" customHeight="1" thickBot="1">
      <c r="I2" s="191"/>
      <c r="Q2" s="191"/>
      <c r="X2" s="191"/>
      <c r="Y2" s="191"/>
      <c r="Z2" s="191"/>
      <c r="AA2" s="191"/>
      <c r="AB2" s="191"/>
      <c r="AC2" s="191"/>
      <c r="AD2" s="191"/>
      <c r="AE2" s="191"/>
      <c r="AF2" s="191"/>
      <c r="AG2" s="191"/>
      <c r="AO2" s="191"/>
      <c r="BN2" s="1973"/>
      <c r="BO2" s="1973"/>
      <c r="BP2" s="1973"/>
      <c r="BQ2" s="1973"/>
      <c r="BR2" s="1973"/>
      <c r="BS2" s="1973"/>
      <c r="BT2" s="1973"/>
      <c r="BU2" s="1973"/>
      <c r="BV2" s="1973"/>
      <c r="BW2" s="1973"/>
      <c r="BX2" s="1973"/>
      <c r="BY2" s="1973"/>
      <c r="BZ2" s="1973"/>
      <c r="CA2" s="1973"/>
      <c r="CB2" s="1973"/>
      <c r="CC2" s="1973"/>
      <c r="CD2" s="1973"/>
      <c r="CE2" s="1973"/>
      <c r="CF2" s="1973"/>
      <c r="CG2" s="1973"/>
      <c r="CH2" s="1973"/>
      <c r="CI2" s="1973"/>
    </row>
    <row r="3" spans="1:87" s="333" customFormat="1" ht="29.25" customHeight="1" thickTop="1">
      <c r="A3" s="1978" t="s">
        <v>18</v>
      </c>
      <c r="B3" s="1965">
        <v>2009</v>
      </c>
      <c r="C3" s="1965"/>
      <c r="D3" s="1965"/>
      <c r="E3" s="1965"/>
      <c r="F3" s="1965"/>
      <c r="G3" s="1965"/>
      <c r="H3" s="1965"/>
      <c r="I3" s="893"/>
      <c r="J3" s="1965">
        <v>2010</v>
      </c>
      <c r="K3" s="1965"/>
      <c r="L3" s="1965"/>
      <c r="M3" s="1965"/>
      <c r="N3" s="1965"/>
      <c r="O3" s="1965"/>
      <c r="P3" s="1965"/>
      <c r="Q3" s="893"/>
      <c r="R3" s="1965">
        <v>2011</v>
      </c>
      <c r="S3" s="1965"/>
      <c r="T3" s="1965"/>
      <c r="U3" s="1965"/>
      <c r="V3" s="1965"/>
      <c r="W3" s="1965"/>
      <c r="X3" s="1965"/>
      <c r="Y3" s="893"/>
      <c r="Z3" s="1955">
        <v>2012</v>
      </c>
      <c r="AA3" s="1955"/>
      <c r="AB3" s="1955"/>
      <c r="AC3" s="1955"/>
      <c r="AD3" s="1955"/>
      <c r="AE3" s="1955"/>
      <c r="AF3" s="1955"/>
      <c r="AG3" s="893"/>
      <c r="AH3" s="1965">
        <v>2013</v>
      </c>
      <c r="AI3" s="1965"/>
      <c r="AJ3" s="1965"/>
      <c r="AK3" s="1965"/>
      <c r="AL3" s="1965"/>
      <c r="AM3" s="1965"/>
      <c r="AN3" s="1965"/>
      <c r="AO3" s="893"/>
      <c r="AP3" s="1965">
        <v>2014</v>
      </c>
      <c r="AQ3" s="1965"/>
      <c r="AR3" s="1965"/>
      <c r="AS3" s="1965"/>
      <c r="AT3" s="1965"/>
      <c r="AU3" s="1965"/>
      <c r="AV3" s="1965"/>
      <c r="AW3" s="979"/>
      <c r="AX3" s="1965">
        <v>2015</v>
      </c>
      <c r="AY3" s="1965"/>
      <c r="AZ3" s="1965"/>
      <c r="BA3" s="1965"/>
      <c r="BB3" s="1965"/>
      <c r="BC3" s="1965"/>
      <c r="BD3" s="1965"/>
      <c r="BE3" s="904"/>
      <c r="BF3" s="1965">
        <v>2016</v>
      </c>
      <c r="BG3" s="1965"/>
      <c r="BH3" s="1965"/>
      <c r="BI3" s="1965"/>
      <c r="BJ3" s="1965"/>
      <c r="BK3" s="1965"/>
      <c r="BL3" s="1965"/>
      <c r="BM3" s="947"/>
      <c r="BN3" s="1965">
        <v>2017</v>
      </c>
      <c r="BO3" s="1965"/>
      <c r="BP3" s="1965"/>
      <c r="BQ3" s="1965"/>
      <c r="BR3" s="1965"/>
      <c r="BS3" s="1965"/>
      <c r="BT3" s="1965"/>
      <c r="BU3" s="1750"/>
      <c r="BV3" s="1965">
        <v>2018</v>
      </c>
      <c r="BW3" s="1965"/>
      <c r="BX3" s="1965"/>
      <c r="BY3" s="1965"/>
      <c r="BZ3" s="1965"/>
      <c r="CA3" s="1965"/>
      <c r="CB3" s="1965"/>
      <c r="CC3" s="947"/>
      <c r="CD3" s="1988" t="s">
        <v>401</v>
      </c>
      <c r="CE3" s="1988"/>
      <c r="CF3" s="1857"/>
      <c r="CG3" s="1988" t="s">
        <v>395</v>
      </c>
      <c r="CH3" s="1988"/>
      <c r="CI3" s="1861"/>
    </row>
    <row r="4" spans="1:87" s="180" customFormat="1" ht="38.25" customHeight="1">
      <c r="A4" s="1979"/>
      <c r="B4" s="1959" t="s">
        <v>0</v>
      </c>
      <c r="C4" s="1956" t="s">
        <v>54</v>
      </c>
      <c r="D4" s="1958" t="s">
        <v>1</v>
      </c>
      <c r="E4" s="1958"/>
      <c r="F4" s="1959" t="s">
        <v>2</v>
      </c>
      <c r="G4" s="1956" t="s">
        <v>46</v>
      </c>
      <c r="H4" s="1961" t="s">
        <v>43</v>
      </c>
      <c r="I4" s="462"/>
      <c r="J4" s="1959" t="s">
        <v>0</v>
      </c>
      <c r="K4" s="1956" t="s">
        <v>54</v>
      </c>
      <c r="L4" s="1958" t="s">
        <v>1</v>
      </c>
      <c r="M4" s="1958"/>
      <c r="N4" s="1959" t="s">
        <v>2</v>
      </c>
      <c r="O4" s="1956" t="s">
        <v>46</v>
      </c>
      <c r="P4" s="1961" t="s">
        <v>43</v>
      </c>
      <c r="Q4" s="462"/>
      <c r="R4" s="1959" t="s">
        <v>0</v>
      </c>
      <c r="S4" s="1956" t="s">
        <v>54</v>
      </c>
      <c r="T4" s="1958" t="s">
        <v>1</v>
      </c>
      <c r="U4" s="1958"/>
      <c r="V4" s="1959" t="s">
        <v>2</v>
      </c>
      <c r="W4" s="1956" t="s">
        <v>46</v>
      </c>
      <c r="X4" s="1961" t="s">
        <v>43</v>
      </c>
      <c r="Y4" s="462"/>
      <c r="Z4" s="1959" t="s">
        <v>0</v>
      </c>
      <c r="AA4" s="1956" t="s">
        <v>54</v>
      </c>
      <c r="AB4" s="1958" t="s">
        <v>1</v>
      </c>
      <c r="AC4" s="1958"/>
      <c r="AD4" s="1959" t="s">
        <v>2</v>
      </c>
      <c r="AE4" s="1956" t="s">
        <v>46</v>
      </c>
      <c r="AF4" s="1961" t="s">
        <v>43</v>
      </c>
      <c r="AG4" s="462"/>
      <c r="AH4" s="1959" t="s">
        <v>0</v>
      </c>
      <c r="AI4" s="1956" t="s">
        <v>54</v>
      </c>
      <c r="AJ4" s="1958" t="s">
        <v>1</v>
      </c>
      <c r="AK4" s="1958"/>
      <c r="AL4" s="1959" t="s">
        <v>2</v>
      </c>
      <c r="AM4" s="1956" t="s">
        <v>46</v>
      </c>
      <c r="AN4" s="1961" t="s">
        <v>43</v>
      </c>
      <c r="AO4" s="462"/>
      <c r="AP4" s="1959" t="s">
        <v>0</v>
      </c>
      <c r="AQ4" s="1956" t="s">
        <v>54</v>
      </c>
      <c r="AR4" s="1958" t="s">
        <v>1</v>
      </c>
      <c r="AS4" s="1958"/>
      <c r="AT4" s="1959" t="s">
        <v>2</v>
      </c>
      <c r="AU4" s="1956" t="s">
        <v>46</v>
      </c>
      <c r="AV4" s="1961" t="s">
        <v>43</v>
      </c>
      <c r="AW4" s="911"/>
      <c r="AX4" s="1959" t="s">
        <v>0</v>
      </c>
      <c r="AY4" s="1956" t="s">
        <v>54</v>
      </c>
      <c r="AZ4" s="1958" t="s">
        <v>1</v>
      </c>
      <c r="BA4" s="1958"/>
      <c r="BB4" s="1959" t="s">
        <v>2</v>
      </c>
      <c r="BC4" s="1956" t="s">
        <v>46</v>
      </c>
      <c r="BD4" s="1961" t="s">
        <v>43</v>
      </c>
      <c r="BE4" s="435"/>
      <c r="BF4" s="1959" t="s">
        <v>0</v>
      </c>
      <c r="BG4" s="1956" t="s">
        <v>54</v>
      </c>
      <c r="BH4" s="1958" t="s">
        <v>1</v>
      </c>
      <c r="BI4" s="1958"/>
      <c r="BJ4" s="1959" t="s">
        <v>2</v>
      </c>
      <c r="BK4" s="1956" t="s">
        <v>46</v>
      </c>
      <c r="BL4" s="1961" t="s">
        <v>43</v>
      </c>
      <c r="BM4" s="1397"/>
      <c r="BN4" s="1959" t="s">
        <v>0</v>
      </c>
      <c r="BO4" s="1956" t="s">
        <v>54</v>
      </c>
      <c r="BP4" s="1958" t="s">
        <v>1</v>
      </c>
      <c r="BQ4" s="1958"/>
      <c r="BR4" s="1959" t="s">
        <v>2</v>
      </c>
      <c r="BS4" s="1956" t="s">
        <v>46</v>
      </c>
      <c r="BT4" s="1961" t="s">
        <v>43</v>
      </c>
      <c r="BU4" s="1748"/>
      <c r="BV4" s="1959" t="s">
        <v>0</v>
      </c>
      <c r="BW4" s="1956" t="s">
        <v>54</v>
      </c>
      <c r="BX4" s="1958" t="s">
        <v>1</v>
      </c>
      <c r="BY4" s="1958"/>
      <c r="BZ4" s="1959" t="s">
        <v>2</v>
      </c>
      <c r="CA4" s="1956" t="s">
        <v>46</v>
      </c>
      <c r="CB4" s="1961" t="s">
        <v>43</v>
      </c>
      <c r="CC4" s="1052"/>
      <c r="CD4" s="1989"/>
      <c r="CE4" s="1989"/>
      <c r="CF4" s="1399"/>
      <c r="CG4" s="1989"/>
      <c r="CH4" s="1989"/>
      <c r="CI4" s="1855"/>
    </row>
    <row r="5" spans="1:87" s="180" customFormat="1" ht="45.75" customHeight="1" thickBot="1">
      <c r="A5" s="1980"/>
      <c r="B5" s="1960"/>
      <c r="C5" s="1957"/>
      <c r="D5" s="747" t="s">
        <v>3</v>
      </c>
      <c r="E5" s="747" t="s">
        <v>4</v>
      </c>
      <c r="F5" s="1960"/>
      <c r="G5" s="1957"/>
      <c r="H5" s="1962"/>
      <c r="I5" s="463"/>
      <c r="J5" s="1960"/>
      <c r="K5" s="1957"/>
      <c r="L5" s="747" t="s">
        <v>3</v>
      </c>
      <c r="M5" s="747" t="s">
        <v>4</v>
      </c>
      <c r="N5" s="1960"/>
      <c r="O5" s="1957"/>
      <c r="P5" s="1962"/>
      <c r="Q5" s="463"/>
      <c r="R5" s="1960"/>
      <c r="S5" s="1957"/>
      <c r="T5" s="961" t="s">
        <v>3</v>
      </c>
      <c r="U5" s="961" t="s">
        <v>4</v>
      </c>
      <c r="V5" s="1960"/>
      <c r="W5" s="1957"/>
      <c r="X5" s="1962"/>
      <c r="Y5" s="463"/>
      <c r="Z5" s="1960"/>
      <c r="AA5" s="1957"/>
      <c r="AB5" s="1072" t="s">
        <v>3</v>
      </c>
      <c r="AC5" s="1072" t="s">
        <v>4</v>
      </c>
      <c r="AD5" s="1960"/>
      <c r="AE5" s="1957"/>
      <c r="AF5" s="1962"/>
      <c r="AG5" s="463"/>
      <c r="AH5" s="1960"/>
      <c r="AI5" s="1957"/>
      <c r="AJ5" s="1072" t="s">
        <v>3</v>
      </c>
      <c r="AK5" s="1072" t="s">
        <v>4</v>
      </c>
      <c r="AL5" s="1960"/>
      <c r="AM5" s="1957"/>
      <c r="AN5" s="1962"/>
      <c r="AO5" s="463"/>
      <c r="AP5" s="1960"/>
      <c r="AQ5" s="1957"/>
      <c r="AR5" s="1072" t="s">
        <v>3</v>
      </c>
      <c r="AS5" s="1072" t="s">
        <v>4</v>
      </c>
      <c r="AT5" s="1960"/>
      <c r="AU5" s="1957"/>
      <c r="AV5" s="1962"/>
      <c r="AW5" s="942"/>
      <c r="AX5" s="1960"/>
      <c r="AY5" s="1957"/>
      <c r="AZ5" s="1072" t="s">
        <v>3</v>
      </c>
      <c r="BA5" s="1072" t="s">
        <v>4</v>
      </c>
      <c r="BB5" s="1960"/>
      <c r="BC5" s="1957"/>
      <c r="BD5" s="1962"/>
      <c r="BE5" s="467"/>
      <c r="BF5" s="1960"/>
      <c r="BG5" s="1957"/>
      <c r="BH5" s="1072" t="s">
        <v>3</v>
      </c>
      <c r="BI5" s="1072" t="s">
        <v>4</v>
      </c>
      <c r="BJ5" s="1960"/>
      <c r="BK5" s="1957"/>
      <c r="BL5" s="1962"/>
      <c r="BM5" s="1398"/>
      <c r="BN5" s="1960"/>
      <c r="BO5" s="1957"/>
      <c r="BP5" s="1072" t="s">
        <v>3</v>
      </c>
      <c r="BQ5" s="1072" t="s">
        <v>4</v>
      </c>
      <c r="BR5" s="1960"/>
      <c r="BS5" s="1957"/>
      <c r="BT5" s="1962"/>
      <c r="BU5" s="1749"/>
      <c r="BV5" s="1960"/>
      <c r="BW5" s="1957"/>
      <c r="BX5" s="1767" t="s">
        <v>3</v>
      </c>
      <c r="BY5" s="1767" t="s">
        <v>4</v>
      </c>
      <c r="BZ5" s="1960"/>
      <c r="CA5" s="1957"/>
      <c r="CB5" s="1962"/>
      <c r="CC5" s="1051"/>
      <c r="CD5" s="1065" t="s">
        <v>489</v>
      </c>
      <c r="CE5" s="1878" t="s">
        <v>423</v>
      </c>
      <c r="CF5" s="1878"/>
      <c r="CG5" s="1065" t="s">
        <v>489</v>
      </c>
      <c r="CH5" s="1878" t="s">
        <v>423</v>
      </c>
      <c r="CI5" s="1856"/>
    </row>
    <row r="6" spans="1:87" s="180" customFormat="1" ht="8.1" customHeight="1" thickTop="1">
      <c r="A6" s="749"/>
      <c r="B6" s="294"/>
      <c r="C6" s="294"/>
      <c r="D6" s="294"/>
      <c r="E6" s="294"/>
      <c r="F6" s="294"/>
      <c r="G6" s="294"/>
      <c r="H6" s="294"/>
      <c r="I6" s="294"/>
      <c r="J6" s="294"/>
      <c r="K6" s="294"/>
      <c r="L6" s="294"/>
      <c r="M6" s="294"/>
      <c r="N6" s="294"/>
      <c r="O6" s="294"/>
      <c r="P6" s="294"/>
      <c r="Q6" s="294"/>
      <c r="R6" s="294"/>
      <c r="S6" s="294"/>
      <c r="T6" s="294"/>
      <c r="U6" s="294"/>
      <c r="V6" s="294"/>
      <c r="W6" s="294"/>
      <c r="X6" s="294"/>
      <c r="Y6" s="294"/>
      <c r="Z6" s="190"/>
      <c r="AA6" s="190"/>
      <c r="AB6" s="190"/>
      <c r="AC6" s="190"/>
      <c r="AD6" s="190"/>
      <c r="AE6" s="190"/>
      <c r="AF6" s="190"/>
      <c r="AG6" s="294"/>
      <c r="AH6" s="259"/>
      <c r="AI6" s="259"/>
      <c r="AJ6" s="259"/>
      <c r="AK6" s="259"/>
      <c r="AL6" s="259"/>
      <c r="AM6" s="259"/>
      <c r="AN6" s="260"/>
      <c r="AO6" s="294"/>
      <c r="AP6" s="259"/>
      <c r="AQ6" s="259"/>
      <c r="AR6" s="259"/>
      <c r="AS6" s="259"/>
      <c r="AT6" s="259"/>
      <c r="AU6" s="259"/>
      <c r="AV6" s="260"/>
      <c r="AW6" s="912"/>
      <c r="AX6" s="259"/>
      <c r="AY6" s="259"/>
      <c r="AZ6" s="259"/>
      <c r="BA6" s="259"/>
      <c r="BB6" s="259"/>
      <c r="BC6" s="259"/>
      <c r="BD6" s="260"/>
      <c r="BE6" s="259"/>
      <c r="BF6" s="259"/>
      <c r="BG6" s="259"/>
      <c r="BH6" s="259"/>
      <c r="BI6" s="259"/>
      <c r="BJ6" s="259"/>
      <c r="BK6" s="259"/>
      <c r="BL6" s="260"/>
      <c r="BM6" s="929"/>
      <c r="BN6" s="259"/>
      <c r="BO6" s="259"/>
      <c r="BP6" s="259"/>
      <c r="BQ6" s="259"/>
      <c r="BR6" s="259"/>
      <c r="BS6" s="259"/>
      <c r="BT6" s="260"/>
      <c r="BU6" s="260"/>
      <c r="BV6" s="260"/>
      <c r="BW6" s="260"/>
      <c r="BX6" s="260"/>
      <c r="BY6" s="260"/>
      <c r="BZ6" s="260"/>
      <c r="CA6" s="260"/>
      <c r="CB6" s="260"/>
      <c r="CC6" s="260"/>
      <c r="CD6" s="260"/>
      <c r="CE6" s="260"/>
      <c r="CF6" s="260"/>
      <c r="CG6" s="260"/>
      <c r="CH6" s="260"/>
      <c r="CI6" s="260"/>
    </row>
    <row r="7" spans="1:87" s="292" customFormat="1" ht="21" customHeight="1">
      <c r="A7" s="894" t="s">
        <v>5</v>
      </c>
      <c r="B7" s="1419">
        <v>53.69612623253829</v>
      </c>
      <c r="C7" s="1419">
        <v>1.0453439989325319</v>
      </c>
      <c r="D7" s="1419">
        <v>51.64495416107038</v>
      </c>
      <c r="E7" s="1419">
        <v>55.7472983040062</v>
      </c>
      <c r="F7" s="1419">
        <v>1.9467773045778562</v>
      </c>
      <c r="G7" s="1419">
        <v>5324.6670600000352</v>
      </c>
      <c r="H7" s="771">
        <v>5880</v>
      </c>
      <c r="I7" s="895"/>
      <c r="J7" s="1419">
        <v>60.756149201157328</v>
      </c>
      <c r="K7" s="1419">
        <v>1.067760693206014</v>
      </c>
      <c r="L7" s="1419">
        <v>58.660956950104804</v>
      </c>
      <c r="M7" s="1419">
        <v>62.851341452209851</v>
      </c>
      <c r="N7" s="1419">
        <v>1.7574528788366239</v>
      </c>
      <c r="O7" s="581">
        <v>4943.0480840000437</v>
      </c>
      <c r="P7" s="581">
        <v>5373</v>
      </c>
      <c r="Q7" s="895"/>
      <c r="R7" s="1419">
        <v>71.540170623435642</v>
      </c>
      <c r="S7" s="1419">
        <v>0.85632323620992401</v>
      </c>
      <c r="T7" s="1419">
        <v>69.859874717483436</v>
      </c>
      <c r="U7" s="1419">
        <v>73.220466529387835</v>
      </c>
      <c r="V7" s="1419">
        <v>1.1969823789173402</v>
      </c>
      <c r="W7" s="581">
        <v>4963.6155589999962</v>
      </c>
      <c r="X7" s="771">
        <v>5333</v>
      </c>
      <c r="Y7" s="895"/>
      <c r="Z7" s="1419">
        <v>72.812772994728618</v>
      </c>
      <c r="AA7" s="1419">
        <v>0.87564246599768913</v>
      </c>
      <c r="AB7" s="1419">
        <v>71.094941000367299</v>
      </c>
      <c r="AC7" s="1419">
        <v>74.530604989089952</v>
      </c>
      <c r="AD7" s="1419">
        <v>1.2025945860640173</v>
      </c>
      <c r="AE7" s="581">
        <v>5155.7646269999777</v>
      </c>
      <c r="AF7" s="581">
        <v>5610</v>
      </c>
      <c r="AG7" s="895"/>
      <c r="AH7" s="690">
        <v>66.06272189794673</v>
      </c>
      <c r="AI7" s="690">
        <v>1.0038025894733966</v>
      </c>
      <c r="AJ7" s="690">
        <v>64.093413274819412</v>
      </c>
      <c r="AK7" s="690">
        <v>68.032030521074049</v>
      </c>
      <c r="AL7" s="690">
        <v>1.5194690146495393</v>
      </c>
      <c r="AM7" s="691">
        <v>4686.2234980000349</v>
      </c>
      <c r="AN7" s="695">
        <v>5149</v>
      </c>
      <c r="AO7" s="1389"/>
      <c r="AP7" s="689">
        <v>61.058843787477947</v>
      </c>
      <c r="AQ7" s="690">
        <v>0.95790747177398072</v>
      </c>
      <c r="AR7" s="690">
        <v>59.179748109197106</v>
      </c>
      <c r="AS7" s="690">
        <v>62.937939465758788</v>
      </c>
      <c r="AT7" s="690">
        <v>1.5688267454065843</v>
      </c>
      <c r="AU7" s="691">
        <v>5212.9476559999703</v>
      </c>
      <c r="AV7" s="695">
        <v>5535</v>
      </c>
      <c r="AW7" s="695"/>
      <c r="AX7" s="689">
        <v>69.368909466122346</v>
      </c>
      <c r="AY7" s="690">
        <v>0.63329558945557818</v>
      </c>
      <c r="AZ7" s="690">
        <v>68.127191830474885</v>
      </c>
      <c r="BA7" s="690">
        <v>70.610627101769794</v>
      </c>
      <c r="BB7" s="690">
        <v>0.91293865555845366</v>
      </c>
      <c r="BC7" s="691">
        <v>6925.5283440000067</v>
      </c>
      <c r="BD7" s="695">
        <v>14123</v>
      </c>
      <c r="BE7" s="1389"/>
      <c r="BF7" s="689">
        <v>71.419232923517654</v>
      </c>
      <c r="BG7" s="690">
        <v>0.61276136843696816</v>
      </c>
      <c r="BH7" s="690">
        <v>70.217773009051101</v>
      </c>
      <c r="BI7" s="690">
        <v>72.620692837984208</v>
      </c>
      <c r="BJ7" s="690">
        <v>0.85797808706958523</v>
      </c>
      <c r="BK7" s="691">
        <v>6991.7630190000355</v>
      </c>
      <c r="BL7" s="695">
        <v>12211</v>
      </c>
      <c r="BM7" s="690"/>
      <c r="BN7" s="689">
        <v>74.480438433157275</v>
      </c>
      <c r="BO7" s="690">
        <v>0.64980567716801019</v>
      </c>
      <c r="BP7" s="690">
        <v>73.20634589634372</v>
      </c>
      <c r="BQ7" s="690">
        <v>75.75453096997083</v>
      </c>
      <c r="BR7" s="690">
        <v>0.87245146623456116</v>
      </c>
      <c r="BS7" s="691">
        <v>6663.7826890000242</v>
      </c>
      <c r="BT7" s="695">
        <v>12825</v>
      </c>
      <c r="BU7" s="695"/>
      <c r="BV7" s="689">
        <v>76.272440826980429</v>
      </c>
      <c r="BW7" s="690">
        <v>0.57886560623928618</v>
      </c>
      <c r="BX7" s="690">
        <v>75.137420344267014</v>
      </c>
      <c r="BY7" s="690">
        <v>77.407461309693844</v>
      </c>
      <c r="BZ7" s="690">
        <v>0.75894464627454228</v>
      </c>
      <c r="CA7" s="690">
        <v>6057.0749629999145</v>
      </c>
      <c r="CB7" s="695">
        <v>13121</v>
      </c>
      <c r="CC7" s="1825"/>
      <c r="CD7" s="690">
        <v>15.2</v>
      </c>
      <c r="CE7" s="690">
        <v>1.8</v>
      </c>
      <c r="CF7" s="690"/>
      <c r="CG7" s="690" t="s">
        <v>437</v>
      </c>
      <c r="CH7" s="690" t="s">
        <v>438</v>
      </c>
      <c r="CI7" s="690"/>
    </row>
    <row r="8" spans="1:87" s="292" customFormat="1" ht="4.5" customHeight="1">
      <c r="A8" s="1326"/>
      <c r="B8" s="1420"/>
      <c r="C8" s="1420"/>
      <c r="D8" s="1420"/>
      <c r="E8" s="1420"/>
      <c r="F8" s="1420"/>
      <c r="G8" s="1420"/>
      <c r="H8" s="776"/>
      <c r="I8" s="627"/>
      <c r="J8" s="1420"/>
      <c r="K8" s="1420"/>
      <c r="L8" s="1420"/>
      <c r="M8" s="1420"/>
      <c r="N8" s="1420"/>
      <c r="O8" s="590"/>
      <c r="P8" s="590"/>
      <c r="Q8" s="627"/>
      <c r="R8" s="1420"/>
      <c r="S8" s="1420"/>
      <c r="T8" s="1420"/>
      <c r="U8" s="1420"/>
      <c r="V8" s="1420"/>
      <c r="W8" s="590"/>
      <c r="X8" s="776"/>
      <c r="Y8" s="627"/>
      <c r="Z8" s="1421"/>
      <c r="AA8" s="591"/>
      <c r="AB8" s="591"/>
      <c r="AC8" s="591"/>
      <c r="AD8" s="591"/>
      <c r="AE8" s="591"/>
      <c r="AF8" s="591"/>
      <c r="AG8" s="627"/>
      <c r="AH8" s="697"/>
      <c r="AI8" s="697"/>
      <c r="AJ8" s="697"/>
      <c r="AK8" s="697"/>
      <c r="AL8" s="697"/>
      <c r="AM8" s="703"/>
      <c r="AN8" s="703"/>
      <c r="AO8" s="798"/>
      <c r="AP8" s="696"/>
      <c r="AQ8" s="697"/>
      <c r="AR8" s="697"/>
      <c r="AS8" s="697"/>
      <c r="AT8" s="697"/>
      <c r="AU8" s="703"/>
      <c r="AV8" s="703"/>
      <c r="AW8" s="1612"/>
      <c r="AX8" s="696"/>
      <c r="AY8" s="697"/>
      <c r="AZ8" s="697"/>
      <c r="BA8" s="697"/>
      <c r="BB8" s="697"/>
      <c r="BC8" s="703"/>
      <c r="BD8" s="703"/>
      <c r="BE8" s="798"/>
      <c r="BF8" s="696"/>
      <c r="BG8" s="697"/>
      <c r="BH8" s="697"/>
      <c r="BI8" s="697"/>
      <c r="BJ8" s="697"/>
      <c r="BK8" s="703"/>
      <c r="BL8" s="703"/>
      <c r="BM8" s="697"/>
      <c r="BN8" s="696"/>
      <c r="BO8" s="697"/>
      <c r="BP8" s="697"/>
      <c r="BQ8" s="697"/>
      <c r="BR8" s="697"/>
      <c r="BS8" s="703"/>
      <c r="BT8" s="703"/>
      <c r="BU8" s="703"/>
      <c r="BV8" s="696"/>
      <c r="BW8" s="697"/>
      <c r="BX8" s="697"/>
      <c r="BY8" s="697"/>
      <c r="BZ8" s="697"/>
      <c r="CA8" s="697"/>
      <c r="CB8" s="703"/>
      <c r="CC8" s="1826"/>
      <c r="CD8" s="697"/>
      <c r="CE8" s="697"/>
      <c r="CF8" s="697"/>
      <c r="CG8" s="697"/>
      <c r="CH8" s="697"/>
      <c r="CI8" s="697"/>
    </row>
    <row r="9" spans="1:87" s="180" customFormat="1" ht="20.25" customHeight="1">
      <c r="A9" s="1771" t="s">
        <v>19</v>
      </c>
      <c r="B9" s="1421">
        <v>60.256392066942645</v>
      </c>
      <c r="C9" s="1421">
        <v>4.0678785741063619</v>
      </c>
      <c r="D9" s="1421">
        <v>52.274408212967124</v>
      </c>
      <c r="E9" s="1421">
        <v>68.238375920918159</v>
      </c>
      <c r="F9" s="1421">
        <v>6.7509494587513599</v>
      </c>
      <c r="G9" s="1421">
        <v>87.258159999999862</v>
      </c>
      <c r="H9" s="779">
        <v>266</v>
      </c>
      <c r="I9" s="591"/>
      <c r="J9" s="1421">
        <v>56.536298519002258</v>
      </c>
      <c r="K9" s="1421">
        <v>4.3667647202661044</v>
      </c>
      <c r="L9" s="1421">
        <v>47.967701021186507</v>
      </c>
      <c r="M9" s="1421">
        <v>65.104896016818017</v>
      </c>
      <c r="N9" s="1421">
        <v>7.7238249313375249</v>
      </c>
      <c r="O9" s="597">
        <v>80.035910000000015</v>
      </c>
      <c r="P9" s="597">
        <v>246</v>
      </c>
      <c r="Q9" s="591"/>
      <c r="R9" s="1421">
        <v>53.613912070941097</v>
      </c>
      <c r="S9" s="1421">
        <v>4.8041571077753487</v>
      </c>
      <c r="T9" s="1421">
        <v>44.187091475164145</v>
      </c>
      <c r="U9" s="1421">
        <v>63.04073266671805</v>
      </c>
      <c r="V9" s="1421">
        <v>8.9606539090424189</v>
      </c>
      <c r="W9" s="597">
        <v>81.207578999999996</v>
      </c>
      <c r="X9" s="779">
        <v>256</v>
      </c>
      <c r="Y9" s="591"/>
      <c r="Z9" s="1421">
        <v>56.68369178553305</v>
      </c>
      <c r="AA9" s="1421">
        <v>5.7941701012785725</v>
      </c>
      <c r="AB9" s="1421">
        <v>45.316711348594751</v>
      </c>
      <c r="AC9" s="1421">
        <v>68.050672222471349</v>
      </c>
      <c r="AD9" s="1421">
        <v>10.221934949475846</v>
      </c>
      <c r="AE9" s="597">
        <v>95.850530000000191</v>
      </c>
      <c r="AF9" s="597">
        <v>257</v>
      </c>
      <c r="AG9" s="591"/>
      <c r="AH9" s="702">
        <v>60.015502771148043</v>
      </c>
      <c r="AI9" s="702">
        <v>6.0375520503776041</v>
      </c>
      <c r="AJ9" s="702">
        <v>48.170740225131766</v>
      </c>
      <c r="AK9" s="702">
        <v>71.86026531716432</v>
      </c>
      <c r="AL9" s="702">
        <v>10.059987455907988</v>
      </c>
      <c r="AM9" s="708">
        <v>83.257372999999944</v>
      </c>
      <c r="AN9" s="708">
        <v>225</v>
      </c>
      <c r="AO9" s="701"/>
      <c r="AP9" s="704">
        <v>64.410421848240745</v>
      </c>
      <c r="AQ9" s="702">
        <v>4.5980904980712225</v>
      </c>
      <c r="AR9" s="702">
        <v>55.390498486260221</v>
      </c>
      <c r="AS9" s="702">
        <v>73.430345210221262</v>
      </c>
      <c r="AT9" s="702">
        <v>7.1387368163880627</v>
      </c>
      <c r="AU9" s="708">
        <v>89.279096999999908</v>
      </c>
      <c r="AV9" s="708">
        <v>226</v>
      </c>
      <c r="AW9" s="1611"/>
      <c r="AX9" s="704">
        <v>71.777249089498156</v>
      </c>
      <c r="AY9" s="702">
        <v>2.8073594659231196</v>
      </c>
      <c r="AZ9" s="702">
        <v>66.272793008515023</v>
      </c>
      <c r="BA9" s="702">
        <v>77.281705170481288</v>
      </c>
      <c r="BB9" s="702">
        <v>3.9112107269848955</v>
      </c>
      <c r="BC9" s="708">
        <v>121.26910699999992</v>
      </c>
      <c r="BD9" s="708">
        <v>571</v>
      </c>
      <c r="BE9" s="701"/>
      <c r="BF9" s="704">
        <v>66.555101423798732</v>
      </c>
      <c r="BG9" s="702">
        <v>3.233065883981296</v>
      </c>
      <c r="BH9" s="702">
        <v>60.215930483011107</v>
      </c>
      <c r="BI9" s="702">
        <v>72.894272364586371</v>
      </c>
      <c r="BJ9" s="702">
        <v>4.8577281302515125</v>
      </c>
      <c r="BK9" s="708">
        <v>114.16339300000014</v>
      </c>
      <c r="BL9" s="708">
        <v>472</v>
      </c>
      <c r="BM9" s="702"/>
      <c r="BN9" s="704">
        <v>76.64525337548082</v>
      </c>
      <c r="BO9" s="702">
        <v>2.7200133821633439</v>
      </c>
      <c r="BP9" s="702">
        <v>71.312045507321074</v>
      </c>
      <c r="BQ9" s="702">
        <v>81.978461243640552</v>
      </c>
      <c r="BR9" s="702">
        <v>3.5488347449752045</v>
      </c>
      <c r="BS9" s="708">
        <v>97.368498000000017</v>
      </c>
      <c r="BT9" s="708">
        <v>511</v>
      </c>
      <c r="BU9" s="708"/>
      <c r="BV9" s="704">
        <v>73.048846471451057</v>
      </c>
      <c r="BW9" s="702">
        <v>3.6472095623505991</v>
      </c>
      <c r="BX9" s="702">
        <v>65.897518920812388</v>
      </c>
      <c r="BY9" s="702">
        <v>80.200174022089726</v>
      </c>
      <c r="BZ9" s="702">
        <v>4.992836627168372</v>
      </c>
      <c r="CA9" s="702">
        <v>102.96897299999992</v>
      </c>
      <c r="CB9" s="708">
        <v>535</v>
      </c>
      <c r="CC9" s="1827"/>
      <c r="CD9" s="702">
        <v>8.6</v>
      </c>
      <c r="CE9" s="702">
        <v>-3.6</v>
      </c>
      <c r="CF9" s="702"/>
      <c r="CG9" s="702" t="s">
        <v>258</v>
      </c>
      <c r="CH9" s="702" t="s">
        <v>258</v>
      </c>
      <c r="CI9" s="702"/>
    </row>
    <row r="10" spans="1:87" s="180" customFormat="1" ht="20.25" customHeight="1">
      <c r="A10" s="1772" t="s">
        <v>20</v>
      </c>
      <c r="B10" s="1427">
        <v>62.840369427878748</v>
      </c>
      <c r="C10" s="1427">
        <v>3.1755221676509153</v>
      </c>
      <c r="D10" s="1427">
        <v>56.609365672881175</v>
      </c>
      <c r="E10" s="1427">
        <v>69.071373182876329</v>
      </c>
      <c r="F10" s="1427">
        <v>5.0533155622126475</v>
      </c>
      <c r="G10" s="1427">
        <v>214.07361099999977</v>
      </c>
      <c r="H10" s="803">
        <v>230</v>
      </c>
      <c r="I10" s="633"/>
      <c r="J10" s="1427">
        <v>68.269039979078045</v>
      </c>
      <c r="K10" s="1427">
        <v>3.2360423192383068</v>
      </c>
      <c r="L10" s="1427">
        <v>61.919180095222991</v>
      </c>
      <c r="M10" s="1427">
        <v>74.618899862933091</v>
      </c>
      <c r="N10" s="1427">
        <v>4.7401315738877177</v>
      </c>
      <c r="O10" s="632">
        <v>176.85560399999997</v>
      </c>
      <c r="P10" s="632">
        <v>207</v>
      </c>
      <c r="Q10" s="633"/>
      <c r="R10" s="1427">
        <v>74.784262516861162</v>
      </c>
      <c r="S10" s="1427">
        <v>3.3729750344999392</v>
      </c>
      <c r="T10" s="1427">
        <v>68.16573822405563</v>
      </c>
      <c r="U10" s="1427">
        <v>81.402786809666679</v>
      </c>
      <c r="V10" s="1427">
        <v>4.5102738477088744</v>
      </c>
      <c r="W10" s="632">
        <v>207.08825999999979</v>
      </c>
      <c r="X10" s="803">
        <v>227</v>
      </c>
      <c r="Y10" s="633"/>
      <c r="Z10" s="1427">
        <v>81.820684350266291</v>
      </c>
      <c r="AA10" s="1427">
        <v>2.618206041393575</v>
      </c>
      <c r="AB10" s="1427">
        <v>76.684297890740851</v>
      </c>
      <c r="AC10" s="1427">
        <v>86.95707080979173</v>
      </c>
      <c r="AD10" s="1427">
        <v>3.1999317314253846</v>
      </c>
      <c r="AE10" s="632">
        <v>246.0961999999999</v>
      </c>
      <c r="AF10" s="632">
        <v>248</v>
      </c>
      <c r="AG10" s="633"/>
      <c r="AH10" s="730">
        <v>76.864291122967174</v>
      </c>
      <c r="AI10" s="730">
        <v>3.0183639365676709</v>
      </c>
      <c r="AJ10" s="730">
        <v>70.94271830540994</v>
      </c>
      <c r="AK10" s="730">
        <v>82.785863940524422</v>
      </c>
      <c r="AL10" s="730">
        <v>3.9268740952009882</v>
      </c>
      <c r="AM10" s="736">
        <v>204.40022499999998</v>
      </c>
      <c r="AN10" s="736">
        <v>241</v>
      </c>
      <c r="AO10" s="734"/>
      <c r="AP10" s="737">
        <v>76.611985398410795</v>
      </c>
      <c r="AQ10" s="730">
        <v>2.8080569187399371</v>
      </c>
      <c r="AR10" s="730">
        <v>71.103512215088713</v>
      </c>
      <c r="AS10" s="730">
        <v>82.120458581732876</v>
      </c>
      <c r="AT10" s="730">
        <v>3.6652971517928914</v>
      </c>
      <c r="AU10" s="736">
        <v>206.04935400000036</v>
      </c>
      <c r="AV10" s="736">
        <v>236</v>
      </c>
      <c r="AW10" s="1611"/>
      <c r="AX10" s="737">
        <v>81.887347069620873</v>
      </c>
      <c r="AY10" s="730">
        <v>1.8298250020840932</v>
      </c>
      <c r="AZ10" s="730">
        <v>78.299565924342858</v>
      </c>
      <c r="BA10" s="730">
        <v>85.475128214898902</v>
      </c>
      <c r="BB10" s="992">
        <v>2.2345637849622486</v>
      </c>
      <c r="BC10" s="736">
        <v>244.06449000000003</v>
      </c>
      <c r="BD10" s="736">
        <v>461</v>
      </c>
      <c r="BE10" s="734"/>
      <c r="BF10" s="737">
        <v>82.04451915174414</v>
      </c>
      <c r="BG10" s="730">
        <v>2.3534396655944581</v>
      </c>
      <c r="BH10" s="730">
        <v>77.43005818051833</v>
      </c>
      <c r="BI10" s="730">
        <v>86.65898012296995</v>
      </c>
      <c r="BJ10" s="992">
        <v>2.8684910216143638</v>
      </c>
      <c r="BK10" s="736">
        <v>252.95401100000015</v>
      </c>
      <c r="BL10" s="736">
        <v>414</v>
      </c>
      <c r="BM10" s="992"/>
      <c r="BN10" s="737">
        <v>85.031853998995004</v>
      </c>
      <c r="BO10" s="730">
        <v>1.7549477271041007</v>
      </c>
      <c r="BP10" s="730">
        <v>81.59087790388601</v>
      </c>
      <c r="BQ10" s="730">
        <v>88.472830094103998</v>
      </c>
      <c r="BR10" s="992">
        <v>2.0638709431466031</v>
      </c>
      <c r="BS10" s="736">
        <v>201.37455899999961</v>
      </c>
      <c r="BT10" s="736">
        <v>408</v>
      </c>
      <c r="BU10" s="708"/>
      <c r="BV10" s="737">
        <v>86.895553585145564</v>
      </c>
      <c r="BW10" s="730">
        <v>1.9534878001517515</v>
      </c>
      <c r="BX10" s="730">
        <v>83.065219493770186</v>
      </c>
      <c r="BY10" s="730">
        <v>90.725887676520941</v>
      </c>
      <c r="BZ10" s="730">
        <v>2.2480871800161841</v>
      </c>
      <c r="CA10" s="730">
        <v>196.27837900000011</v>
      </c>
      <c r="CB10" s="736">
        <v>444</v>
      </c>
      <c r="CC10" s="745"/>
      <c r="CD10" s="992">
        <v>10.3</v>
      </c>
      <c r="CE10" s="992">
        <v>1.9</v>
      </c>
      <c r="CF10" s="992"/>
      <c r="CG10" s="730" t="s">
        <v>437</v>
      </c>
      <c r="CH10" s="992" t="s">
        <v>258</v>
      </c>
      <c r="CI10" s="730"/>
    </row>
    <row r="11" spans="1:87" s="180" customFormat="1" ht="20.25" customHeight="1">
      <c r="A11" s="1772" t="s">
        <v>44</v>
      </c>
      <c r="B11" s="1427">
        <v>62.341784162060321</v>
      </c>
      <c r="C11" s="1427">
        <v>3.4501839055438874</v>
      </c>
      <c r="D11" s="1427">
        <v>55.571839650295395</v>
      </c>
      <c r="E11" s="1427">
        <v>69.11172867382524</v>
      </c>
      <c r="F11" s="1427">
        <v>5.5343040817936435</v>
      </c>
      <c r="G11" s="1427">
        <v>96.595418000000024</v>
      </c>
      <c r="H11" s="803">
        <v>221</v>
      </c>
      <c r="I11" s="633"/>
      <c r="J11" s="1427">
        <v>79.405431459324788</v>
      </c>
      <c r="K11" s="1427">
        <v>2.9365735830869615</v>
      </c>
      <c r="L11" s="1427">
        <v>73.643198165780774</v>
      </c>
      <c r="M11" s="1427">
        <v>85.167664752868816</v>
      </c>
      <c r="N11" s="1427">
        <v>3.6982024140139744</v>
      </c>
      <c r="O11" s="632">
        <v>96.429958999999869</v>
      </c>
      <c r="P11" s="632">
        <v>201</v>
      </c>
      <c r="Q11" s="633"/>
      <c r="R11" s="1427">
        <v>85.050780542519874</v>
      </c>
      <c r="S11" s="1427">
        <v>3.1137781862417575</v>
      </c>
      <c r="T11" s="1427">
        <v>78.940857890482121</v>
      </c>
      <c r="U11" s="1427">
        <v>91.160703194557641</v>
      </c>
      <c r="V11" s="1427">
        <v>3.6610812580198133</v>
      </c>
      <c r="W11" s="632">
        <v>89.22511999999989</v>
      </c>
      <c r="X11" s="803">
        <v>184</v>
      </c>
      <c r="Y11" s="633"/>
      <c r="Z11" s="1427">
        <v>87.752495735430841</v>
      </c>
      <c r="AA11" s="1427">
        <v>2.6474382280424416</v>
      </c>
      <c r="AB11" s="1427">
        <v>82.55876168548977</v>
      </c>
      <c r="AC11" s="1427">
        <v>92.946229785371926</v>
      </c>
      <c r="AD11" s="1427">
        <v>3.0169378156768651</v>
      </c>
      <c r="AE11" s="632">
        <v>88.991404000000017</v>
      </c>
      <c r="AF11" s="632">
        <v>188</v>
      </c>
      <c r="AG11" s="633"/>
      <c r="AH11" s="730">
        <v>72.540058722637966</v>
      </c>
      <c r="AI11" s="730">
        <v>4.4193264883530885</v>
      </c>
      <c r="AJ11" s="730">
        <v>63.870009598243513</v>
      </c>
      <c r="AK11" s="730">
        <v>81.210107847032418</v>
      </c>
      <c r="AL11" s="730">
        <v>6.0922565630263614</v>
      </c>
      <c r="AM11" s="736">
        <v>58.49737200000007</v>
      </c>
      <c r="AN11" s="736">
        <v>156</v>
      </c>
      <c r="AO11" s="734"/>
      <c r="AP11" s="737">
        <v>74.089945166373496</v>
      </c>
      <c r="AQ11" s="730">
        <v>4.4316806530263086</v>
      </c>
      <c r="AR11" s="730">
        <v>65.396462540958254</v>
      </c>
      <c r="AS11" s="730">
        <v>82.783427791788739</v>
      </c>
      <c r="AT11" s="730">
        <v>5.9814872896378839</v>
      </c>
      <c r="AU11" s="736">
        <v>72.324597999999966</v>
      </c>
      <c r="AV11" s="736">
        <v>167</v>
      </c>
      <c r="AW11" s="1611"/>
      <c r="AX11" s="737">
        <v>85.060881905713046</v>
      </c>
      <c r="AY11" s="730">
        <v>1.5773022548003046</v>
      </c>
      <c r="AZ11" s="730">
        <v>81.968228081586886</v>
      </c>
      <c r="BA11" s="730">
        <v>88.15353572983922</v>
      </c>
      <c r="BB11" s="992">
        <v>1.8543215394224197</v>
      </c>
      <c r="BC11" s="736">
        <v>107.35669199999995</v>
      </c>
      <c r="BD11" s="736">
        <v>462</v>
      </c>
      <c r="BE11" s="734"/>
      <c r="BF11" s="737">
        <v>85.274518055879625</v>
      </c>
      <c r="BG11" s="730">
        <v>2.2023214322154931</v>
      </c>
      <c r="BH11" s="730">
        <v>80.956359216449357</v>
      </c>
      <c r="BI11" s="730">
        <v>89.592676895309893</v>
      </c>
      <c r="BJ11" s="992">
        <v>2.5826254811224283</v>
      </c>
      <c r="BK11" s="736">
        <v>113.18288299999992</v>
      </c>
      <c r="BL11" s="736">
        <v>431</v>
      </c>
      <c r="BM11" s="992"/>
      <c r="BN11" s="737">
        <v>86.951136850237432</v>
      </c>
      <c r="BO11" s="730">
        <v>2.190448088520407</v>
      </c>
      <c r="BP11" s="730">
        <v>82.656262767227886</v>
      </c>
      <c r="BQ11" s="730">
        <v>91.246010933246978</v>
      </c>
      <c r="BR11" s="992">
        <v>2.5191713045606092</v>
      </c>
      <c r="BS11" s="736">
        <v>115.13539399999991</v>
      </c>
      <c r="BT11" s="736">
        <v>462</v>
      </c>
      <c r="BU11" s="708"/>
      <c r="BV11" s="737">
        <v>87.513507160159008</v>
      </c>
      <c r="BW11" s="730">
        <v>1.6727048426567841</v>
      </c>
      <c r="BX11" s="730">
        <v>84.23372297971045</v>
      </c>
      <c r="BY11" s="730">
        <v>90.793291340607567</v>
      </c>
      <c r="BZ11" s="730">
        <v>1.911367624194922</v>
      </c>
      <c r="CA11" s="730">
        <v>85.402851999999882</v>
      </c>
      <c r="CB11" s="736">
        <v>419</v>
      </c>
      <c r="CC11" s="745"/>
      <c r="CD11" s="702">
        <v>13.4</v>
      </c>
      <c r="CE11" s="702">
        <v>0.5</v>
      </c>
      <c r="CF11" s="702"/>
      <c r="CG11" s="702" t="s">
        <v>437</v>
      </c>
      <c r="CH11" s="702" t="s">
        <v>258</v>
      </c>
      <c r="CI11" s="702"/>
    </row>
    <row r="12" spans="1:87" s="180" customFormat="1" ht="20.25" customHeight="1">
      <c r="A12" s="1772" t="s">
        <v>21</v>
      </c>
      <c r="B12" s="1427">
        <v>57.611547345812355</v>
      </c>
      <c r="C12" s="1427">
        <v>3.2478714646715292</v>
      </c>
      <c r="D12" s="1427">
        <v>51.238579933310099</v>
      </c>
      <c r="E12" s="1427">
        <v>63.984514758314603</v>
      </c>
      <c r="F12" s="1427">
        <v>5.637535553725427</v>
      </c>
      <c r="G12" s="1427">
        <v>193.82303400000004</v>
      </c>
      <c r="H12" s="803">
        <v>162</v>
      </c>
      <c r="I12" s="633"/>
      <c r="J12" s="1427">
        <v>63.250514595020825</v>
      </c>
      <c r="K12" s="1427">
        <v>3.8280212481238833</v>
      </c>
      <c r="L12" s="1427">
        <v>55.739055794405388</v>
      </c>
      <c r="M12" s="1427">
        <v>70.761973395636261</v>
      </c>
      <c r="N12" s="1427">
        <v>6.0521582672233798</v>
      </c>
      <c r="O12" s="632">
        <v>192.02333099999981</v>
      </c>
      <c r="P12" s="632">
        <v>165</v>
      </c>
      <c r="Q12" s="633"/>
      <c r="R12" s="1427">
        <v>80.03713266079329</v>
      </c>
      <c r="S12" s="1427">
        <v>4.0060869006877953</v>
      </c>
      <c r="T12" s="1427">
        <v>72.176302622001415</v>
      </c>
      <c r="U12" s="1427">
        <v>87.897962699585165</v>
      </c>
      <c r="V12" s="1427">
        <v>5.0052853813067726</v>
      </c>
      <c r="W12" s="632">
        <v>182.74747499999975</v>
      </c>
      <c r="X12" s="803">
        <v>157</v>
      </c>
      <c r="Y12" s="633"/>
      <c r="Z12" s="1427">
        <v>77.59482290357856</v>
      </c>
      <c r="AA12" s="1427">
        <v>3.3737527831635798</v>
      </c>
      <c r="AB12" s="1427">
        <v>70.976207775792759</v>
      </c>
      <c r="AC12" s="1427">
        <v>84.213438031364376</v>
      </c>
      <c r="AD12" s="1427">
        <v>4.3479096374198782</v>
      </c>
      <c r="AE12" s="632">
        <v>189.76227599999996</v>
      </c>
      <c r="AF12" s="632">
        <v>188</v>
      </c>
      <c r="AG12" s="633"/>
      <c r="AH12" s="730">
        <v>68.705070379065674</v>
      </c>
      <c r="AI12" s="730">
        <v>3.8933260140326227</v>
      </c>
      <c r="AJ12" s="730">
        <v>61.066954506000826</v>
      </c>
      <c r="AK12" s="730">
        <v>76.343186252130536</v>
      </c>
      <c r="AL12" s="730">
        <v>5.6667229835469506</v>
      </c>
      <c r="AM12" s="736">
        <v>169.47575099999992</v>
      </c>
      <c r="AN12" s="736">
        <v>157</v>
      </c>
      <c r="AO12" s="734"/>
      <c r="AP12" s="737">
        <v>58.058357965035199</v>
      </c>
      <c r="AQ12" s="730">
        <v>3.9366596641850866</v>
      </c>
      <c r="AR12" s="730">
        <v>50.335941782047009</v>
      </c>
      <c r="AS12" s="730">
        <v>65.780774148023397</v>
      </c>
      <c r="AT12" s="730">
        <v>6.7805218786171713</v>
      </c>
      <c r="AU12" s="736">
        <v>193.26246199999986</v>
      </c>
      <c r="AV12" s="736">
        <v>172</v>
      </c>
      <c r="AW12" s="1611"/>
      <c r="AX12" s="737">
        <v>70.650105920749866</v>
      </c>
      <c r="AY12" s="730">
        <v>2.2771276490651622</v>
      </c>
      <c r="AZ12" s="730">
        <v>66.1852878996811</v>
      </c>
      <c r="BA12" s="730">
        <v>75.114923941818645</v>
      </c>
      <c r="BB12" s="992">
        <v>3.223105782204315</v>
      </c>
      <c r="BC12" s="736">
        <v>229.69295499999956</v>
      </c>
      <c r="BD12" s="736">
        <v>490</v>
      </c>
      <c r="BE12" s="734"/>
      <c r="BF12" s="737">
        <v>72.062328768668749</v>
      </c>
      <c r="BG12" s="730">
        <v>2.4230859040894277</v>
      </c>
      <c r="BH12" s="730">
        <v>67.311310292261879</v>
      </c>
      <c r="BI12" s="730">
        <v>76.813347245075619</v>
      </c>
      <c r="BJ12" s="992">
        <v>3.362486260842207</v>
      </c>
      <c r="BK12" s="736">
        <v>270.77659900000043</v>
      </c>
      <c r="BL12" s="736">
        <v>447</v>
      </c>
      <c r="BM12" s="992"/>
      <c r="BN12" s="737">
        <v>77.918164904487654</v>
      </c>
      <c r="BO12" s="730">
        <v>2.0138859550878054</v>
      </c>
      <c r="BP12" s="730">
        <v>73.96948123561971</v>
      </c>
      <c r="BQ12" s="730">
        <v>81.866848573355597</v>
      </c>
      <c r="BR12" s="992">
        <v>2.5846167675489196</v>
      </c>
      <c r="BS12" s="736">
        <v>281.41532499999994</v>
      </c>
      <c r="BT12" s="736">
        <v>468</v>
      </c>
      <c r="BU12" s="708"/>
      <c r="BV12" s="737">
        <v>82.374973611035387</v>
      </c>
      <c r="BW12" s="730">
        <v>1.7730598110879359</v>
      </c>
      <c r="BX12" s="730">
        <v>78.898416736746157</v>
      </c>
      <c r="BY12" s="730">
        <v>85.851530485324616</v>
      </c>
      <c r="BZ12" s="730">
        <v>2.1524253463923508</v>
      </c>
      <c r="CA12" s="730">
        <v>250.85770099999962</v>
      </c>
      <c r="CB12" s="736">
        <v>476</v>
      </c>
      <c r="CC12" s="745"/>
      <c r="CD12" s="992">
        <v>24.3</v>
      </c>
      <c r="CE12" s="992">
        <v>4.5</v>
      </c>
      <c r="CF12" s="992"/>
      <c r="CG12" s="730" t="s">
        <v>437</v>
      </c>
      <c r="CH12" s="992" t="s">
        <v>86</v>
      </c>
      <c r="CI12" s="730"/>
    </row>
    <row r="13" spans="1:87" s="180" customFormat="1" ht="20.25" customHeight="1">
      <c r="A13" s="1772" t="s">
        <v>22</v>
      </c>
      <c r="B13" s="1427">
        <v>59.43857530008372</v>
      </c>
      <c r="C13" s="1427">
        <v>3.8357120054543787</v>
      </c>
      <c r="D13" s="1427">
        <v>51.912148259974046</v>
      </c>
      <c r="E13" s="1427">
        <v>66.965002340193394</v>
      </c>
      <c r="F13" s="1427">
        <v>6.4532367845111791</v>
      </c>
      <c r="G13" s="1427">
        <v>147.29423200000025</v>
      </c>
      <c r="H13" s="803">
        <v>248</v>
      </c>
      <c r="I13" s="633"/>
      <c r="J13" s="1427">
        <v>61.020579006619457</v>
      </c>
      <c r="K13" s="1427">
        <v>4.1903650017524354</v>
      </c>
      <c r="L13" s="1427">
        <v>52.798118359194746</v>
      </c>
      <c r="M13" s="1427">
        <v>69.243039654044168</v>
      </c>
      <c r="N13" s="1427">
        <v>6.867134120929709</v>
      </c>
      <c r="O13" s="632">
        <v>153.61965999999981</v>
      </c>
      <c r="P13" s="632">
        <v>247</v>
      </c>
      <c r="Q13" s="633"/>
      <c r="R13" s="1427">
        <v>70.815113721845719</v>
      </c>
      <c r="S13" s="1427">
        <v>3.3154328358719285</v>
      </c>
      <c r="T13" s="1427">
        <v>64.309499971094482</v>
      </c>
      <c r="U13" s="1427">
        <v>77.320727472596971</v>
      </c>
      <c r="V13" s="1427">
        <v>4.6818153097862671</v>
      </c>
      <c r="W13" s="632">
        <v>158.91278300000033</v>
      </c>
      <c r="X13" s="803">
        <v>248</v>
      </c>
      <c r="Y13" s="633"/>
      <c r="Z13" s="1427">
        <v>68.815931701210658</v>
      </c>
      <c r="AA13" s="1427">
        <v>3.7693541625111675</v>
      </c>
      <c r="AB13" s="1427">
        <v>61.421227321423522</v>
      </c>
      <c r="AC13" s="1427">
        <v>76.210636080997801</v>
      </c>
      <c r="AD13" s="1427">
        <v>5.4774440588513515</v>
      </c>
      <c r="AE13" s="632">
        <v>176.75440700000007</v>
      </c>
      <c r="AF13" s="632">
        <v>239</v>
      </c>
      <c r="AG13" s="633"/>
      <c r="AH13" s="730">
        <v>67.779096871946493</v>
      </c>
      <c r="AI13" s="730">
        <v>3.6855299690957932</v>
      </c>
      <c r="AJ13" s="730">
        <v>60.548645361812326</v>
      </c>
      <c r="AK13" s="730">
        <v>75.009548382080652</v>
      </c>
      <c r="AL13" s="730">
        <v>5.4375613414542565</v>
      </c>
      <c r="AM13" s="736">
        <v>135.49365400000005</v>
      </c>
      <c r="AN13" s="736">
        <v>236</v>
      </c>
      <c r="AO13" s="734"/>
      <c r="AP13" s="737">
        <v>68.182582941426219</v>
      </c>
      <c r="AQ13" s="730">
        <v>3.9631267936629149</v>
      </c>
      <c r="AR13" s="730">
        <v>60.408247058379537</v>
      </c>
      <c r="AS13" s="730">
        <v>75.956918824472893</v>
      </c>
      <c r="AT13" s="730">
        <v>5.8125207680494126</v>
      </c>
      <c r="AU13" s="736">
        <v>98.842705999999936</v>
      </c>
      <c r="AV13" s="736">
        <v>180</v>
      </c>
      <c r="AW13" s="1611"/>
      <c r="AX13" s="737">
        <v>72.962298580754933</v>
      </c>
      <c r="AY13" s="730">
        <v>2.0979096667852395</v>
      </c>
      <c r="AZ13" s="730">
        <v>68.848877494904741</v>
      </c>
      <c r="BA13" s="730">
        <v>77.075719666605139</v>
      </c>
      <c r="BB13" s="992">
        <v>2.8753338471968029</v>
      </c>
      <c r="BC13" s="736">
        <v>109.92612700000002</v>
      </c>
      <c r="BD13" s="736">
        <v>541</v>
      </c>
      <c r="BE13" s="734"/>
      <c r="BF13" s="737">
        <v>71.313550871066667</v>
      </c>
      <c r="BG13" s="730">
        <v>2.0966713223687505</v>
      </c>
      <c r="BH13" s="730">
        <v>67.202543426091367</v>
      </c>
      <c r="BI13" s="730">
        <v>75.424558316041967</v>
      </c>
      <c r="BJ13" s="992">
        <v>2.940074216973835</v>
      </c>
      <c r="BK13" s="736">
        <v>131.44619200000022</v>
      </c>
      <c r="BL13" s="736">
        <v>495</v>
      </c>
      <c r="BM13" s="992"/>
      <c r="BN13" s="737">
        <v>72.583377966378947</v>
      </c>
      <c r="BO13" s="730">
        <v>2.5910108779833374</v>
      </c>
      <c r="BP13" s="730">
        <v>67.503108989923462</v>
      </c>
      <c r="BQ13" s="730">
        <v>77.663646942834433</v>
      </c>
      <c r="BR13" s="992">
        <v>3.5697028032830174</v>
      </c>
      <c r="BS13" s="736">
        <v>124.95786299999986</v>
      </c>
      <c r="BT13" s="736">
        <v>490</v>
      </c>
      <c r="BU13" s="708"/>
      <c r="BV13" s="737">
        <v>74.554741762396773</v>
      </c>
      <c r="BW13" s="730">
        <v>2.4695110965395375</v>
      </c>
      <c r="BX13" s="730">
        <v>69.712606305307972</v>
      </c>
      <c r="BY13" s="730">
        <v>79.39687721948556</v>
      </c>
      <c r="BZ13" s="730">
        <v>3.3123461206663136</v>
      </c>
      <c r="CA13" s="730">
        <v>125.09785400000001</v>
      </c>
      <c r="CB13" s="736">
        <v>522</v>
      </c>
      <c r="CC13" s="745"/>
      <c r="CD13" s="992">
        <v>6.4</v>
      </c>
      <c r="CE13" s="992">
        <v>2</v>
      </c>
      <c r="CF13" s="992"/>
      <c r="CG13" s="730" t="s">
        <v>258</v>
      </c>
      <c r="CH13" s="992" t="s">
        <v>258</v>
      </c>
      <c r="CI13" s="730"/>
    </row>
    <row r="14" spans="1:87" s="180" customFormat="1" ht="20.25" customHeight="1">
      <c r="A14" s="1772" t="s">
        <v>23</v>
      </c>
      <c r="B14" s="1427">
        <v>53.855000567774781</v>
      </c>
      <c r="C14" s="1427">
        <v>4.4054714246673186</v>
      </c>
      <c r="D14" s="1427">
        <v>45.210592643536273</v>
      </c>
      <c r="E14" s="1427">
        <v>62.499408492013288</v>
      </c>
      <c r="F14" s="1427">
        <v>8.180245804887095</v>
      </c>
      <c r="G14" s="1427">
        <v>346.11430700000068</v>
      </c>
      <c r="H14" s="803">
        <v>271</v>
      </c>
      <c r="I14" s="633"/>
      <c r="J14" s="1427">
        <v>57.531142921637787</v>
      </c>
      <c r="K14" s="1427">
        <v>4.5535832796302085</v>
      </c>
      <c r="L14" s="1427">
        <v>48.595964409533906</v>
      </c>
      <c r="M14" s="1427">
        <v>66.466321433741683</v>
      </c>
      <c r="N14" s="1427">
        <v>7.914988384347879</v>
      </c>
      <c r="O14" s="632">
        <v>307.55046400000003</v>
      </c>
      <c r="P14" s="632">
        <v>249</v>
      </c>
      <c r="Q14" s="633"/>
      <c r="R14" s="1427">
        <v>70.141263262714446</v>
      </c>
      <c r="S14" s="1427">
        <v>3.6213502251819962</v>
      </c>
      <c r="T14" s="1427">
        <v>63.035371818819677</v>
      </c>
      <c r="U14" s="1427">
        <v>77.247154706609223</v>
      </c>
      <c r="V14" s="1427">
        <v>5.1629384141802683</v>
      </c>
      <c r="W14" s="632">
        <v>258.16952900000007</v>
      </c>
      <c r="X14" s="803">
        <v>208</v>
      </c>
      <c r="Y14" s="633"/>
      <c r="Z14" s="1427">
        <v>73.443255152442276</v>
      </c>
      <c r="AA14" s="1427">
        <v>3.6079918610024393</v>
      </c>
      <c r="AB14" s="1427">
        <v>66.365110710048796</v>
      </c>
      <c r="AC14" s="1427">
        <v>80.521399594835756</v>
      </c>
      <c r="AD14" s="1427">
        <v>4.912625200930326</v>
      </c>
      <c r="AE14" s="632">
        <v>284.56267300000007</v>
      </c>
      <c r="AF14" s="632">
        <v>225</v>
      </c>
      <c r="AG14" s="633"/>
      <c r="AH14" s="730">
        <v>72.415925295035549</v>
      </c>
      <c r="AI14" s="730">
        <v>3.662513399908423</v>
      </c>
      <c r="AJ14" s="730">
        <v>65.230628807064932</v>
      </c>
      <c r="AK14" s="730">
        <v>79.601221783006153</v>
      </c>
      <c r="AL14" s="730">
        <v>5.0576076808888137</v>
      </c>
      <c r="AM14" s="736">
        <v>235.88001299999956</v>
      </c>
      <c r="AN14" s="736">
        <v>198</v>
      </c>
      <c r="AO14" s="734"/>
      <c r="AP14" s="737">
        <v>65.082221471022024</v>
      </c>
      <c r="AQ14" s="730">
        <v>3.1575979738340676</v>
      </c>
      <c r="AR14" s="730">
        <v>58.888065061121999</v>
      </c>
      <c r="AS14" s="730">
        <v>71.276377880922055</v>
      </c>
      <c r="AT14" s="730">
        <v>4.8517058921229257</v>
      </c>
      <c r="AU14" s="736">
        <v>241.83525000000049</v>
      </c>
      <c r="AV14" s="736">
        <v>189</v>
      </c>
      <c r="AW14" s="1611"/>
      <c r="AX14" s="737">
        <v>72.505450566664479</v>
      </c>
      <c r="AY14" s="730">
        <v>2.2633248968868798</v>
      </c>
      <c r="AZ14" s="730">
        <v>68.067695928138733</v>
      </c>
      <c r="BA14" s="730">
        <v>76.943205205190225</v>
      </c>
      <c r="BB14" s="992">
        <v>3.1215927619205486</v>
      </c>
      <c r="BC14" s="736">
        <v>382.58682599999969</v>
      </c>
      <c r="BD14" s="736">
        <v>444</v>
      </c>
      <c r="BE14" s="734"/>
      <c r="BF14" s="737">
        <v>75.46199512950551</v>
      </c>
      <c r="BG14" s="730">
        <v>2.5614627302736421</v>
      </c>
      <c r="BH14" s="730">
        <v>70.439656987213837</v>
      </c>
      <c r="BI14" s="730">
        <v>80.484333271797183</v>
      </c>
      <c r="BJ14" s="992">
        <v>3.3943745137903387</v>
      </c>
      <c r="BK14" s="736">
        <v>349.44746099999946</v>
      </c>
      <c r="BL14" s="736">
        <v>366</v>
      </c>
      <c r="BM14" s="992"/>
      <c r="BN14" s="737">
        <v>76.4917990778346</v>
      </c>
      <c r="BO14" s="730">
        <v>2.3227215678425459</v>
      </c>
      <c r="BP14" s="730">
        <v>71.937572608805311</v>
      </c>
      <c r="BQ14" s="730">
        <v>81.046025546863888</v>
      </c>
      <c r="BR14" s="992">
        <v>3.0365628679736623</v>
      </c>
      <c r="BS14" s="736">
        <v>320.957381</v>
      </c>
      <c r="BT14" s="736">
        <v>397</v>
      </c>
      <c r="BU14" s="708"/>
      <c r="BV14" s="737">
        <v>79.53675768258833</v>
      </c>
      <c r="BW14" s="730">
        <v>2.0118805833187423</v>
      </c>
      <c r="BX14" s="730">
        <v>75.591928958567976</v>
      </c>
      <c r="BY14" s="730">
        <v>83.481586406608685</v>
      </c>
      <c r="BZ14" s="730">
        <v>2.5294978597790769</v>
      </c>
      <c r="CA14" s="730">
        <v>293.39236699999992</v>
      </c>
      <c r="CB14" s="736">
        <v>474</v>
      </c>
      <c r="CC14" s="745"/>
      <c r="CD14" s="992">
        <v>14.4</v>
      </c>
      <c r="CE14" s="992">
        <v>3</v>
      </c>
      <c r="CF14" s="992"/>
      <c r="CG14" s="730" t="s">
        <v>437</v>
      </c>
      <c r="CH14" s="992" t="s">
        <v>258</v>
      </c>
      <c r="CI14" s="730"/>
    </row>
    <row r="15" spans="1:87" s="180" customFormat="1" ht="20.25" customHeight="1">
      <c r="A15" s="1772" t="s">
        <v>329</v>
      </c>
      <c r="B15" s="1427" t="s">
        <v>330</v>
      </c>
      <c r="C15" s="1427"/>
      <c r="D15" s="1427"/>
      <c r="E15" s="1427"/>
      <c r="F15" s="1427" t="s">
        <v>330</v>
      </c>
      <c r="G15" s="1427"/>
      <c r="H15" s="803" t="s">
        <v>330</v>
      </c>
      <c r="I15" s="633"/>
      <c r="J15" s="1427" t="s">
        <v>330</v>
      </c>
      <c r="K15" s="1427"/>
      <c r="L15" s="1427"/>
      <c r="M15" s="1427"/>
      <c r="N15" s="1427" t="s">
        <v>330</v>
      </c>
      <c r="O15" s="632"/>
      <c r="P15" s="632" t="s">
        <v>330</v>
      </c>
      <c r="Q15" s="633"/>
      <c r="R15" s="1427" t="s">
        <v>330</v>
      </c>
      <c r="S15" s="1427"/>
      <c r="T15" s="1427"/>
      <c r="U15" s="1427"/>
      <c r="V15" s="1427" t="s">
        <v>330</v>
      </c>
      <c r="W15" s="632"/>
      <c r="X15" s="803" t="s">
        <v>330</v>
      </c>
      <c r="Y15" s="633"/>
      <c r="Z15" s="1427" t="s">
        <v>330</v>
      </c>
      <c r="AA15" s="1427"/>
      <c r="AB15" s="1427"/>
      <c r="AC15" s="1427"/>
      <c r="AD15" s="1427" t="s">
        <v>330</v>
      </c>
      <c r="AE15" s="632"/>
      <c r="AF15" s="632" t="s">
        <v>330</v>
      </c>
      <c r="AG15" s="633"/>
      <c r="AH15" s="730" t="s">
        <v>330</v>
      </c>
      <c r="AI15" s="730"/>
      <c r="AJ15" s="730"/>
      <c r="AK15" s="730"/>
      <c r="AL15" s="730" t="s">
        <v>330</v>
      </c>
      <c r="AM15" s="736"/>
      <c r="AN15" s="736" t="s">
        <v>330</v>
      </c>
      <c r="AO15" s="734"/>
      <c r="AP15" s="737">
        <v>56.329704417814185</v>
      </c>
      <c r="AQ15" s="730">
        <v>3.8903202478799073</v>
      </c>
      <c r="AR15" s="730">
        <v>48.698190748355671</v>
      </c>
      <c r="AS15" s="730">
        <v>63.961218087272698</v>
      </c>
      <c r="AT15" s="730">
        <v>6.9063388279552189</v>
      </c>
      <c r="AU15" s="736">
        <v>160.0795049999999</v>
      </c>
      <c r="AV15" s="736">
        <v>176</v>
      </c>
      <c r="AW15" s="1611"/>
      <c r="AX15" s="737">
        <v>63.358622965033838</v>
      </c>
      <c r="AY15" s="730">
        <v>2.181137957578128</v>
      </c>
      <c r="AZ15" s="730">
        <v>59.082014201607734</v>
      </c>
      <c r="BA15" s="730">
        <v>67.635231728459942</v>
      </c>
      <c r="BB15" s="992">
        <v>3.4425274027528143</v>
      </c>
      <c r="BC15" s="736">
        <v>209.57178800000011</v>
      </c>
      <c r="BD15" s="736">
        <v>558</v>
      </c>
      <c r="BE15" s="734"/>
      <c r="BF15" s="737">
        <v>66.804775150522758</v>
      </c>
      <c r="BG15" s="730">
        <v>2.9077370461598155</v>
      </c>
      <c r="BH15" s="730">
        <v>61.10348638997035</v>
      </c>
      <c r="BI15" s="730">
        <v>72.506063911075159</v>
      </c>
      <c r="BJ15" s="992">
        <v>4.3525886279957966</v>
      </c>
      <c r="BK15" s="736">
        <v>239.36786799999962</v>
      </c>
      <c r="BL15" s="736">
        <v>483</v>
      </c>
      <c r="BM15" s="992"/>
      <c r="BN15" s="737">
        <v>75.059778657396706</v>
      </c>
      <c r="BO15" s="730">
        <v>2.3632604603629659</v>
      </c>
      <c r="BP15" s="730">
        <v>70.426066424814138</v>
      </c>
      <c r="BQ15" s="730">
        <v>79.693490889979273</v>
      </c>
      <c r="BR15" s="992">
        <v>3.1485044355777356</v>
      </c>
      <c r="BS15" s="736">
        <v>233.64358799999994</v>
      </c>
      <c r="BT15" s="736">
        <v>498</v>
      </c>
      <c r="BU15" s="708"/>
      <c r="BV15" s="737">
        <v>69.510320503242411</v>
      </c>
      <c r="BW15" s="730">
        <v>2.910940630838863</v>
      </c>
      <c r="BX15" s="730">
        <v>63.802644655251108</v>
      </c>
      <c r="BY15" s="730">
        <v>75.217996351233722</v>
      </c>
      <c r="BZ15" s="730">
        <v>4.1877819146339244</v>
      </c>
      <c r="CA15" s="730">
        <v>205.84543699999989</v>
      </c>
      <c r="CB15" s="736">
        <v>492</v>
      </c>
      <c r="CC15" s="745"/>
      <c r="CD15" s="992">
        <v>13.2</v>
      </c>
      <c r="CE15" s="992">
        <v>-5.6</v>
      </c>
      <c r="CF15" s="992"/>
      <c r="CG15" s="730" t="s">
        <v>437</v>
      </c>
      <c r="CH15" s="992" t="s">
        <v>258</v>
      </c>
      <c r="CI15" s="730"/>
    </row>
    <row r="16" spans="1:87" s="180" customFormat="1" ht="20.25" customHeight="1">
      <c r="A16" s="1772" t="s">
        <v>24</v>
      </c>
      <c r="B16" s="1427">
        <v>52.811625855846586</v>
      </c>
      <c r="C16" s="1427">
        <v>3.3418962669503034</v>
      </c>
      <c r="D16" s="1427">
        <v>46.254163149300979</v>
      </c>
      <c r="E16" s="1427">
        <v>59.369088562392193</v>
      </c>
      <c r="F16" s="1427">
        <v>6.3279556589911978</v>
      </c>
      <c r="G16" s="1427">
        <v>196.39995800000023</v>
      </c>
      <c r="H16" s="803">
        <v>181</v>
      </c>
      <c r="I16" s="633"/>
      <c r="J16" s="1427">
        <v>68.460368876978066</v>
      </c>
      <c r="K16" s="1427">
        <v>4.0791108521741437</v>
      </c>
      <c r="L16" s="1427">
        <v>60.456214478862826</v>
      </c>
      <c r="M16" s="1427">
        <v>76.464523275093327</v>
      </c>
      <c r="N16" s="1427">
        <v>5.958353597983419</v>
      </c>
      <c r="O16" s="632">
        <v>244.08338100000014</v>
      </c>
      <c r="P16" s="632">
        <v>224</v>
      </c>
      <c r="Q16" s="633"/>
      <c r="R16" s="1427">
        <v>80.880471997404541</v>
      </c>
      <c r="S16" s="1427">
        <v>2.7796369185397878</v>
      </c>
      <c r="T16" s="1427">
        <v>75.426208540852699</v>
      </c>
      <c r="U16" s="1427">
        <v>86.33473545395637</v>
      </c>
      <c r="V16" s="1427">
        <v>3.4367219303925265</v>
      </c>
      <c r="W16" s="632">
        <v>227.24277500000008</v>
      </c>
      <c r="X16" s="803">
        <v>194</v>
      </c>
      <c r="Y16" s="633"/>
      <c r="Z16" s="1427">
        <v>78.946850721255117</v>
      </c>
      <c r="AA16" s="1427">
        <v>3.2954274713545026</v>
      </c>
      <c r="AB16" s="1427">
        <v>72.481893886458408</v>
      </c>
      <c r="AC16" s="1427">
        <v>85.411807556051841</v>
      </c>
      <c r="AD16" s="1427">
        <v>4.1742355030601166</v>
      </c>
      <c r="AE16" s="632">
        <v>180.26094100000003</v>
      </c>
      <c r="AF16" s="632">
        <v>151</v>
      </c>
      <c r="AG16" s="633"/>
      <c r="AH16" s="730">
        <v>75.100374772678961</v>
      </c>
      <c r="AI16" s="730">
        <v>3.4716402348655748</v>
      </c>
      <c r="AJ16" s="730">
        <v>68.289542520788544</v>
      </c>
      <c r="AK16" s="730">
        <v>81.911207024569379</v>
      </c>
      <c r="AL16" s="730">
        <v>4.6226669911753033</v>
      </c>
      <c r="AM16" s="736">
        <v>189.74488800000046</v>
      </c>
      <c r="AN16" s="736">
        <v>163</v>
      </c>
      <c r="AO16" s="734"/>
      <c r="AP16" s="737">
        <v>63.930498726115289</v>
      </c>
      <c r="AQ16" s="730">
        <v>3.8115557538713389</v>
      </c>
      <c r="AR16" s="730">
        <v>56.453494781922188</v>
      </c>
      <c r="AS16" s="730">
        <v>71.407502670308403</v>
      </c>
      <c r="AT16" s="730">
        <v>5.9620303764568279</v>
      </c>
      <c r="AU16" s="736">
        <v>226.16920699999991</v>
      </c>
      <c r="AV16" s="736">
        <v>192</v>
      </c>
      <c r="AW16" s="1611"/>
      <c r="AX16" s="737">
        <v>73.704486334403668</v>
      </c>
      <c r="AY16" s="730">
        <v>2.1449414476657727</v>
      </c>
      <c r="AZ16" s="730">
        <v>69.498848923779349</v>
      </c>
      <c r="BA16" s="730">
        <v>77.910123745028002</v>
      </c>
      <c r="BB16" s="992">
        <v>2.9101911624944869</v>
      </c>
      <c r="BC16" s="736">
        <v>261.06584899999996</v>
      </c>
      <c r="BD16" s="736">
        <v>466</v>
      </c>
      <c r="BE16" s="734"/>
      <c r="BF16" s="737">
        <v>74.934818965974344</v>
      </c>
      <c r="BG16" s="730">
        <v>2.8830852731367744</v>
      </c>
      <c r="BH16" s="730">
        <v>69.281865689075659</v>
      </c>
      <c r="BI16" s="730">
        <v>80.587772242873029</v>
      </c>
      <c r="BJ16" s="992">
        <v>3.8474574475797385</v>
      </c>
      <c r="BK16" s="736">
        <v>258.08120800000046</v>
      </c>
      <c r="BL16" s="736">
        <v>370</v>
      </c>
      <c r="BM16" s="992"/>
      <c r="BN16" s="737">
        <v>76.277272662381989</v>
      </c>
      <c r="BO16" s="730">
        <v>2.4523149333654537</v>
      </c>
      <c r="BP16" s="730">
        <v>71.468948782950122</v>
      </c>
      <c r="BQ16" s="730">
        <v>81.085596541813871</v>
      </c>
      <c r="BR16" s="992">
        <v>3.2150008092448132</v>
      </c>
      <c r="BS16" s="736">
        <v>238.30264200000013</v>
      </c>
      <c r="BT16" s="736">
        <v>376</v>
      </c>
      <c r="BU16" s="708"/>
      <c r="BV16" s="737">
        <v>82.118043208124163</v>
      </c>
      <c r="BW16" s="730">
        <v>3.2835008868085809</v>
      </c>
      <c r="BX16" s="730">
        <v>75.679863566138579</v>
      </c>
      <c r="BY16" s="730">
        <v>88.556222850109734</v>
      </c>
      <c r="BZ16" s="730">
        <v>3.9985133090503737</v>
      </c>
      <c r="CA16" s="730">
        <v>210.31702199999978</v>
      </c>
      <c r="CB16" s="736">
        <v>401</v>
      </c>
      <c r="CC16" s="745"/>
      <c r="CD16" s="992">
        <v>18.2</v>
      </c>
      <c r="CE16" s="992">
        <v>5.8</v>
      </c>
      <c r="CF16" s="992"/>
      <c r="CG16" s="730" t="s">
        <v>437</v>
      </c>
      <c r="CH16" s="992" t="s">
        <v>258</v>
      </c>
      <c r="CI16" s="730"/>
    </row>
    <row r="17" spans="1:88" s="180" customFormat="1" ht="20.25" customHeight="1">
      <c r="A17" s="1772" t="s">
        <v>25</v>
      </c>
      <c r="B17" s="1427">
        <v>70.936098923471263</v>
      </c>
      <c r="C17" s="1427">
        <v>3.4990049231686555</v>
      </c>
      <c r="D17" s="1427">
        <v>64.070357900744554</v>
      </c>
      <c r="E17" s="1427">
        <v>77.801839946197958</v>
      </c>
      <c r="F17" s="1427">
        <v>4.932615376754117</v>
      </c>
      <c r="G17" s="1427">
        <v>117.62919199999995</v>
      </c>
      <c r="H17" s="803">
        <v>219</v>
      </c>
      <c r="I17" s="633"/>
      <c r="J17" s="1427">
        <v>74.976969003418375</v>
      </c>
      <c r="K17" s="1427">
        <v>3.0822209468585466</v>
      </c>
      <c r="L17" s="1427">
        <v>68.928942057886488</v>
      </c>
      <c r="M17" s="1427">
        <v>81.024995948950277</v>
      </c>
      <c r="N17" s="1427">
        <v>4.1108903011510387</v>
      </c>
      <c r="O17" s="632">
        <v>102.9536429999999</v>
      </c>
      <c r="P17" s="632">
        <v>180</v>
      </c>
      <c r="Q17" s="633"/>
      <c r="R17" s="1427">
        <v>87.050823738400069</v>
      </c>
      <c r="S17" s="1427">
        <v>1.9608468893013025</v>
      </c>
      <c r="T17" s="1427">
        <v>83.20320772032396</v>
      </c>
      <c r="U17" s="1427">
        <v>90.898439756476193</v>
      </c>
      <c r="V17" s="1427">
        <v>2.2525311135411221</v>
      </c>
      <c r="W17" s="632">
        <v>102.63003399999997</v>
      </c>
      <c r="X17" s="803">
        <v>193</v>
      </c>
      <c r="Y17" s="633"/>
      <c r="Z17" s="1427">
        <v>83.225780172977693</v>
      </c>
      <c r="AA17" s="1427">
        <v>2.2077808874035298</v>
      </c>
      <c r="AB17" s="1427">
        <v>78.89456418906579</v>
      </c>
      <c r="AC17" s="1427">
        <v>87.556996156889596</v>
      </c>
      <c r="AD17" s="1427">
        <v>2.6527608186007332</v>
      </c>
      <c r="AE17" s="632">
        <v>89.904997999999949</v>
      </c>
      <c r="AF17" s="632">
        <v>196</v>
      </c>
      <c r="AG17" s="633"/>
      <c r="AH17" s="730">
        <v>82.152760830151337</v>
      </c>
      <c r="AI17" s="730">
        <v>2.9699072750455531</v>
      </c>
      <c r="AJ17" s="730">
        <v>76.326252642217668</v>
      </c>
      <c r="AK17" s="730">
        <v>87.979269018085006</v>
      </c>
      <c r="AL17" s="730">
        <v>3.6151034305295688</v>
      </c>
      <c r="AM17" s="736">
        <v>64.115009000000057</v>
      </c>
      <c r="AN17" s="736">
        <v>153</v>
      </c>
      <c r="AO17" s="734"/>
      <c r="AP17" s="737">
        <v>70.195438984090103</v>
      </c>
      <c r="AQ17" s="730">
        <v>3.9299916052107324</v>
      </c>
      <c r="AR17" s="730">
        <v>62.48610331375103</v>
      </c>
      <c r="AS17" s="730">
        <v>77.904774654429161</v>
      </c>
      <c r="AT17" s="730">
        <v>5.5986423934202767</v>
      </c>
      <c r="AU17" s="736">
        <v>69.862417999999906</v>
      </c>
      <c r="AV17" s="736">
        <v>164</v>
      </c>
      <c r="AW17" s="1611"/>
      <c r="AX17" s="737">
        <v>72.947392689514217</v>
      </c>
      <c r="AY17" s="730">
        <v>2.6508075960479096</v>
      </c>
      <c r="AZ17" s="730">
        <v>67.749891561248745</v>
      </c>
      <c r="BA17" s="730">
        <v>78.144893817779703</v>
      </c>
      <c r="BB17" s="992">
        <v>3.6338620179757961</v>
      </c>
      <c r="BC17" s="736">
        <v>97.86580900000007</v>
      </c>
      <c r="BD17" s="736">
        <v>451</v>
      </c>
      <c r="BE17" s="734"/>
      <c r="BF17" s="737">
        <v>77.38295345492908</v>
      </c>
      <c r="BG17" s="730">
        <v>2.4638407378861866</v>
      </c>
      <c r="BH17" s="730">
        <v>72.552025732199382</v>
      </c>
      <c r="BI17" s="730">
        <v>82.213881177658791</v>
      </c>
      <c r="BJ17" s="992">
        <v>3.1839580009326287</v>
      </c>
      <c r="BK17" s="736">
        <v>95.632574999999775</v>
      </c>
      <c r="BL17" s="736">
        <v>388</v>
      </c>
      <c r="BM17" s="992"/>
      <c r="BN17" s="737">
        <v>75.008775086112763</v>
      </c>
      <c r="BO17" s="730">
        <v>2.6851985727716357</v>
      </c>
      <c r="BP17" s="730">
        <v>69.743829608349301</v>
      </c>
      <c r="BQ17" s="730">
        <v>80.273720563876225</v>
      </c>
      <c r="BR17" s="992">
        <v>3.579845917612881</v>
      </c>
      <c r="BS17" s="736">
        <v>83.509152000000029</v>
      </c>
      <c r="BT17" s="736">
        <v>367</v>
      </c>
      <c r="BU17" s="708"/>
      <c r="BV17" s="737">
        <v>77.146921115598914</v>
      </c>
      <c r="BW17" s="730">
        <v>2.1406873275222016</v>
      </c>
      <c r="BX17" s="730">
        <v>72.949532399402898</v>
      </c>
      <c r="BY17" s="730">
        <v>81.344309831794931</v>
      </c>
      <c r="BZ17" s="730">
        <v>2.7748188736068173</v>
      </c>
      <c r="CA17" s="730">
        <v>78.797632000000078</v>
      </c>
      <c r="CB17" s="736">
        <v>446</v>
      </c>
      <c r="CC17" s="745"/>
      <c r="CD17" s="702">
        <v>6.9</v>
      </c>
      <c r="CE17" s="702">
        <v>2.1</v>
      </c>
      <c r="CF17" s="702"/>
      <c r="CG17" s="702" t="s">
        <v>258</v>
      </c>
      <c r="CH17" s="702" t="s">
        <v>258</v>
      </c>
      <c r="CI17" s="702"/>
    </row>
    <row r="18" spans="1:88" s="294" customFormat="1" ht="20.25" customHeight="1">
      <c r="A18" s="1772" t="s">
        <v>26</v>
      </c>
      <c r="B18" s="1427">
        <v>52.906029439526023</v>
      </c>
      <c r="C18" s="1427">
        <v>3.78952539881666</v>
      </c>
      <c r="D18" s="1427">
        <v>45.470229673986161</v>
      </c>
      <c r="E18" s="1427">
        <v>60.341829205065892</v>
      </c>
      <c r="F18" s="1427">
        <v>7.1627476848328948</v>
      </c>
      <c r="G18" s="1427">
        <v>166.02121899999995</v>
      </c>
      <c r="H18" s="803">
        <v>231</v>
      </c>
      <c r="I18" s="633"/>
      <c r="J18" s="1427">
        <v>65.757400392527146</v>
      </c>
      <c r="K18" s="1427">
        <v>3.8491734100220243</v>
      </c>
      <c r="L18" s="1427">
        <v>58.204436181585237</v>
      </c>
      <c r="M18" s="1427">
        <v>73.310364603469054</v>
      </c>
      <c r="N18" s="1427">
        <v>5.8535972940613012</v>
      </c>
      <c r="O18" s="632">
        <v>157.24773999999996</v>
      </c>
      <c r="P18" s="632">
        <v>205</v>
      </c>
      <c r="Q18" s="633"/>
      <c r="R18" s="1427">
        <v>71.070611269918004</v>
      </c>
      <c r="S18" s="1427">
        <v>4.2096269050274078</v>
      </c>
      <c r="T18" s="1427">
        <v>62.810390648776568</v>
      </c>
      <c r="U18" s="1427">
        <v>79.330831891059432</v>
      </c>
      <c r="V18" s="1427">
        <v>5.9231612473962389</v>
      </c>
      <c r="W18" s="632">
        <v>144.62882500000006</v>
      </c>
      <c r="X18" s="803">
        <v>195</v>
      </c>
      <c r="Y18" s="633"/>
      <c r="Z18" s="1427">
        <v>76.647171860985935</v>
      </c>
      <c r="AA18" s="1427">
        <v>3.2216551039392907</v>
      </c>
      <c r="AB18" s="1427">
        <v>70.326941370521141</v>
      </c>
      <c r="AC18" s="1427">
        <v>82.967402351450744</v>
      </c>
      <c r="AD18" s="1427">
        <v>4.2032276282579195</v>
      </c>
      <c r="AE18" s="632">
        <v>159.36518600000025</v>
      </c>
      <c r="AF18" s="632">
        <v>216</v>
      </c>
      <c r="AG18" s="633"/>
      <c r="AH18" s="730">
        <v>82.026364904284151</v>
      </c>
      <c r="AI18" s="730">
        <v>3.1569351123550833</v>
      </c>
      <c r="AJ18" s="730">
        <v>75.832936430787441</v>
      </c>
      <c r="AK18" s="730">
        <v>88.219793377780874</v>
      </c>
      <c r="AL18" s="730">
        <v>3.8486834276258408</v>
      </c>
      <c r="AM18" s="736">
        <v>105.73935599999993</v>
      </c>
      <c r="AN18" s="736">
        <v>179</v>
      </c>
      <c r="AO18" s="734"/>
      <c r="AP18" s="737">
        <v>76.192550659993302</v>
      </c>
      <c r="AQ18" s="730">
        <v>3.660579039647017</v>
      </c>
      <c r="AR18" s="730">
        <v>69.011712785676011</v>
      </c>
      <c r="AS18" s="730">
        <v>83.373388534310607</v>
      </c>
      <c r="AT18" s="730">
        <v>4.8043791787234262</v>
      </c>
      <c r="AU18" s="736">
        <v>138.69983100000005</v>
      </c>
      <c r="AV18" s="736">
        <v>204</v>
      </c>
      <c r="AW18" s="1611"/>
      <c r="AX18" s="737">
        <v>83.953355021128331</v>
      </c>
      <c r="AY18" s="730">
        <v>1.7578348888543649</v>
      </c>
      <c r="AZ18" s="730">
        <v>80.506726592966899</v>
      </c>
      <c r="BA18" s="730">
        <v>87.399983449289749</v>
      </c>
      <c r="BB18" s="992">
        <v>2.0938232765229872</v>
      </c>
      <c r="BC18" s="736">
        <v>173.47299100000009</v>
      </c>
      <c r="BD18" s="736">
        <v>541</v>
      </c>
      <c r="BE18" s="734"/>
      <c r="BF18" s="737">
        <v>86.850394939127909</v>
      </c>
      <c r="BG18" s="730">
        <v>1.7757991303743141</v>
      </c>
      <c r="BH18" s="730">
        <v>83.368531392913226</v>
      </c>
      <c r="BI18" s="730">
        <v>90.332258485342592</v>
      </c>
      <c r="BJ18" s="992">
        <v>2.0446644273971861</v>
      </c>
      <c r="BK18" s="736">
        <v>181.79016699999997</v>
      </c>
      <c r="BL18" s="736">
        <v>500</v>
      </c>
      <c r="BM18" s="992"/>
      <c r="BN18" s="737">
        <v>87.468206991094092</v>
      </c>
      <c r="BO18" s="730">
        <v>1.5446302785220376</v>
      </c>
      <c r="BP18" s="730">
        <v>84.43960631992401</v>
      </c>
      <c r="BQ18" s="730">
        <v>90.49680766226416</v>
      </c>
      <c r="BR18" s="992">
        <v>1.7659333964389026</v>
      </c>
      <c r="BS18" s="736">
        <v>162.54792100000006</v>
      </c>
      <c r="BT18" s="736">
        <v>493</v>
      </c>
      <c r="BU18" s="708"/>
      <c r="BV18" s="737">
        <v>84.549068061638081</v>
      </c>
      <c r="BW18" s="730">
        <v>1.8514381617334152</v>
      </c>
      <c r="BX18" s="730">
        <v>80.918829516810746</v>
      </c>
      <c r="BY18" s="730">
        <v>88.179306606465417</v>
      </c>
      <c r="BZ18" s="730">
        <v>2.1897795022219255</v>
      </c>
      <c r="CA18" s="730">
        <v>165.67066700000012</v>
      </c>
      <c r="CB18" s="736">
        <v>553</v>
      </c>
      <c r="CC18" s="745"/>
      <c r="CD18" s="1877">
        <v>8.3000000000000007</v>
      </c>
      <c r="CE18" s="1877">
        <v>-3</v>
      </c>
      <c r="CF18" s="1877"/>
      <c r="CG18" s="1886" t="s">
        <v>438</v>
      </c>
      <c r="CH18" s="1877" t="s">
        <v>258</v>
      </c>
      <c r="CI18" s="730"/>
    </row>
    <row r="19" spans="1:88" s="180" customFormat="1" ht="20.25" customHeight="1">
      <c r="A19" s="1772" t="s">
        <v>27</v>
      </c>
      <c r="B19" s="1427">
        <v>54.156855071363061</v>
      </c>
      <c r="C19" s="1427">
        <v>3.9506530572734198</v>
      </c>
      <c r="D19" s="1427">
        <v>46.404890910844109</v>
      </c>
      <c r="E19" s="1427">
        <v>61.908819231882021</v>
      </c>
      <c r="F19" s="1427">
        <v>7.2948347020291378</v>
      </c>
      <c r="G19" s="1427">
        <v>141.5421369999998</v>
      </c>
      <c r="H19" s="803">
        <v>218</v>
      </c>
      <c r="I19" s="633"/>
      <c r="J19" s="1427">
        <v>54.689627822911248</v>
      </c>
      <c r="K19" s="1427">
        <v>3.8500302365290953</v>
      </c>
      <c r="L19" s="1427">
        <v>47.134982321143092</v>
      </c>
      <c r="M19" s="1427">
        <v>62.244273324679398</v>
      </c>
      <c r="N19" s="1427">
        <v>7.0397813804763052</v>
      </c>
      <c r="O19" s="632">
        <v>127.3653630000002</v>
      </c>
      <c r="P19" s="632">
        <v>195</v>
      </c>
      <c r="Q19" s="633"/>
      <c r="R19" s="1427">
        <v>66.019513907740702</v>
      </c>
      <c r="S19" s="1427">
        <v>3.4469563452810958</v>
      </c>
      <c r="T19" s="1427">
        <v>59.255821892787687</v>
      </c>
      <c r="U19" s="1427">
        <v>72.78320592269371</v>
      </c>
      <c r="V19" s="1427">
        <v>5.2211174261265567</v>
      </c>
      <c r="W19" s="632">
        <v>139.00834399999997</v>
      </c>
      <c r="X19" s="803">
        <v>205</v>
      </c>
      <c r="Y19" s="633"/>
      <c r="Z19" s="1427">
        <v>66.280698672041268</v>
      </c>
      <c r="AA19" s="1427">
        <v>2.7615111334893259</v>
      </c>
      <c r="AB19" s="1427">
        <v>60.863176838529029</v>
      </c>
      <c r="AC19" s="1427">
        <v>71.698220505553508</v>
      </c>
      <c r="AD19" s="1427">
        <v>4.1663880870558705</v>
      </c>
      <c r="AE19" s="632">
        <v>127.47188199999999</v>
      </c>
      <c r="AF19" s="632">
        <v>204</v>
      </c>
      <c r="AG19" s="633"/>
      <c r="AH19" s="730">
        <v>60.428720270880213</v>
      </c>
      <c r="AI19" s="730">
        <v>3.5503419194542474</v>
      </c>
      <c r="AJ19" s="730">
        <v>53.463487235668019</v>
      </c>
      <c r="AK19" s="730">
        <v>67.393953306092399</v>
      </c>
      <c r="AL19" s="730">
        <v>5.875255844471539</v>
      </c>
      <c r="AM19" s="736">
        <v>141.75117000000009</v>
      </c>
      <c r="AN19" s="736">
        <v>211</v>
      </c>
      <c r="AO19" s="734"/>
      <c r="AP19" s="737">
        <v>47.85106229200958</v>
      </c>
      <c r="AQ19" s="730">
        <v>4.1094868263580153</v>
      </c>
      <c r="AR19" s="730">
        <v>39.789616731865294</v>
      </c>
      <c r="AS19" s="730">
        <v>55.912507852153858</v>
      </c>
      <c r="AT19" s="730">
        <v>8.5880785702938063</v>
      </c>
      <c r="AU19" s="736">
        <v>156.45679200000021</v>
      </c>
      <c r="AV19" s="736">
        <v>220</v>
      </c>
      <c r="AW19" s="1611"/>
      <c r="AX19" s="737">
        <v>66.000427285937704</v>
      </c>
      <c r="AY19" s="730">
        <v>2.2404689130712545</v>
      </c>
      <c r="AZ19" s="730">
        <v>61.607486915277498</v>
      </c>
      <c r="BA19" s="730">
        <v>70.393367656597903</v>
      </c>
      <c r="BB19" s="992">
        <v>3.3946278913691472</v>
      </c>
      <c r="BC19" s="736">
        <v>243.90692699999951</v>
      </c>
      <c r="BD19" s="736">
        <v>574</v>
      </c>
      <c r="BE19" s="734"/>
      <c r="BF19" s="737">
        <v>67.474209171219073</v>
      </c>
      <c r="BG19" s="730">
        <v>2.2284903388665889</v>
      </c>
      <c r="BH19" s="730">
        <v>63.104740157932874</v>
      </c>
      <c r="BI19" s="730">
        <v>71.843678184505293</v>
      </c>
      <c r="BJ19" s="992">
        <v>3.3027290964043563</v>
      </c>
      <c r="BK19" s="736">
        <v>228.56167400000004</v>
      </c>
      <c r="BL19" s="736">
        <v>507</v>
      </c>
      <c r="BM19" s="992"/>
      <c r="BN19" s="737">
        <v>72.45761713431888</v>
      </c>
      <c r="BO19" s="730">
        <v>2.1787186053103547</v>
      </c>
      <c r="BP19" s="730">
        <v>68.185741383801187</v>
      </c>
      <c r="BQ19" s="730">
        <v>76.72949288483656</v>
      </c>
      <c r="BR19" s="992">
        <v>3.0068869105528795</v>
      </c>
      <c r="BS19" s="736">
        <v>194.28759400000013</v>
      </c>
      <c r="BT19" s="736">
        <v>511</v>
      </c>
      <c r="BU19" s="708"/>
      <c r="BV19" s="737">
        <v>76.118474351377387</v>
      </c>
      <c r="BW19" s="730">
        <v>2.0473313211417077</v>
      </c>
      <c r="BX19" s="730">
        <v>72.104134996352755</v>
      </c>
      <c r="BY19" s="730">
        <v>80.132813706402018</v>
      </c>
      <c r="BZ19" s="730">
        <v>2.6896641565500068</v>
      </c>
      <c r="CA19" s="730">
        <v>170.33209100000039</v>
      </c>
      <c r="CB19" s="736">
        <v>485</v>
      </c>
      <c r="CC19" s="745"/>
      <c r="CD19" s="1877">
        <v>28.2</v>
      </c>
      <c r="CE19" s="1877">
        <v>3.6</v>
      </c>
      <c r="CF19" s="1877"/>
      <c r="CG19" s="1886" t="s">
        <v>437</v>
      </c>
      <c r="CH19" s="1877" t="s">
        <v>258</v>
      </c>
      <c r="CI19" s="730"/>
    </row>
    <row r="20" spans="1:88" s="180" customFormat="1" ht="20.25" customHeight="1">
      <c r="A20" s="1772" t="s">
        <v>28</v>
      </c>
      <c r="B20" s="1427">
        <v>51.116566413798168</v>
      </c>
      <c r="C20" s="1427">
        <v>4.6535670876078239</v>
      </c>
      <c r="D20" s="1427">
        <v>41.985345636187439</v>
      </c>
      <c r="E20" s="1427">
        <v>60.247787191408911</v>
      </c>
      <c r="F20" s="1427">
        <v>9.1038334811777606</v>
      </c>
      <c r="G20" s="1427">
        <v>242.18841499999996</v>
      </c>
      <c r="H20" s="803">
        <v>218</v>
      </c>
      <c r="I20" s="633"/>
      <c r="J20" s="1427">
        <v>61.296769860635848</v>
      </c>
      <c r="K20" s="1427">
        <v>4.6715559525047761</v>
      </c>
      <c r="L20" s="1427">
        <v>52.130101810084362</v>
      </c>
      <c r="M20" s="1427">
        <v>70.463437911187327</v>
      </c>
      <c r="N20" s="1427">
        <v>7.6212106496411014</v>
      </c>
      <c r="O20" s="632">
        <v>227.58884900000015</v>
      </c>
      <c r="P20" s="632">
        <v>210</v>
      </c>
      <c r="Q20" s="633"/>
      <c r="R20" s="1427">
        <v>76.566223440532454</v>
      </c>
      <c r="S20" s="1427">
        <v>3.9634181989364228</v>
      </c>
      <c r="T20" s="1427">
        <v>68.789118847732738</v>
      </c>
      <c r="U20" s="1427">
        <v>84.34332803333217</v>
      </c>
      <c r="V20" s="1427">
        <v>5.1764577392467777</v>
      </c>
      <c r="W20" s="632">
        <v>226.66074699999999</v>
      </c>
      <c r="X20" s="803">
        <v>201</v>
      </c>
      <c r="Y20" s="633"/>
      <c r="Z20" s="1427">
        <v>76.009803179587152</v>
      </c>
      <c r="AA20" s="1427">
        <v>3.631746493206859</v>
      </c>
      <c r="AB20" s="1427">
        <v>68.885056991847151</v>
      </c>
      <c r="AC20" s="1427">
        <v>83.134549367327153</v>
      </c>
      <c r="AD20" s="1427">
        <v>4.7779974967520822</v>
      </c>
      <c r="AE20" s="632">
        <v>185.208889</v>
      </c>
      <c r="AF20" s="632">
        <v>169</v>
      </c>
      <c r="AG20" s="633"/>
      <c r="AH20" s="730">
        <v>62.205899593967096</v>
      </c>
      <c r="AI20" s="730">
        <v>4.3107359564515901</v>
      </c>
      <c r="AJ20" s="730">
        <v>53.748888643717805</v>
      </c>
      <c r="AK20" s="730">
        <v>70.662910544216388</v>
      </c>
      <c r="AL20" s="730">
        <v>6.92978637812298</v>
      </c>
      <c r="AM20" s="736">
        <v>188.31621399999975</v>
      </c>
      <c r="AN20" s="736">
        <v>170</v>
      </c>
      <c r="AO20" s="734"/>
      <c r="AP20" s="737">
        <v>67.418960054910372</v>
      </c>
      <c r="AQ20" s="730">
        <v>4.9051253702165454</v>
      </c>
      <c r="AR20" s="730">
        <v>57.796736451695367</v>
      </c>
      <c r="AS20" s="730">
        <v>77.041183658125377</v>
      </c>
      <c r="AT20" s="730">
        <v>7.2755874107543237</v>
      </c>
      <c r="AU20" s="736">
        <v>191.60507800000019</v>
      </c>
      <c r="AV20" s="736">
        <v>170</v>
      </c>
      <c r="AW20" s="1611"/>
      <c r="AX20" s="737">
        <v>72.510988733784117</v>
      </c>
      <c r="AY20" s="730">
        <v>2.5493597917935396</v>
      </c>
      <c r="AZ20" s="730">
        <v>67.512398713913782</v>
      </c>
      <c r="BA20" s="730">
        <v>77.509578753654466</v>
      </c>
      <c r="BB20" s="992">
        <v>3.5158254442691788</v>
      </c>
      <c r="BC20" s="736">
        <v>274.76004599999942</v>
      </c>
      <c r="BD20" s="736">
        <v>527</v>
      </c>
      <c r="BE20" s="734"/>
      <c r="BF20" s="737">
        <v>79.480177782615442</v>
      </c>
      <c r="BG20" s="730">
        <v>2.1783992969803827</v>
      </c>
      <c r="BH20" s="730">
        <v>75.208923803762048</v>
      </c>
      <c r="BI20" s="730">
        <v>83.751431761468822</v>
      </c>
      <c r="BJ20" s="992">
        <v>2.7408082842221071</v>
      </c>
      <c r="BK20" s="736">
        <v>261.95159699999977</v>
      </c>
      <c r="BL20" s="736">
        <v>458</v>
      </c>
      <c r="BM20" s="992"/>
      <c r="BN20" s="737">
        <v>83.555516767513822</v>
      </c>
      <c r="BO20" s="730">
        <v>2.1004136242176714</v>
      </c>
      <c r="BP20" s="730">
        <v>79.437175828265126</v>
      </c>
      <c r="BQ20" s="730">
        <v>87.673857706762504</v>
      </c>
      <c r="BR20" s="992">
        <v>2.5137940682742652</v>
      </c>
      <c r="BS20" s="736">
        <v>256.36767299999974</v>
      </c>
      <c r="BT20" s="736">
        <v>469</v>
      </c>
      <c r="BU20" s="708"/>
      <c r="BV20" s="737">
        <v>84.14993595277636</v>
      </c>
      <c r="BW20" s="730">
        <v>2.0907631057777718</v>
      </c>
      <c r="BX20" s="730">
        <v>80.050436994846677</v>
      </c>
      <c r="BY20" s="730">
        <v>88.249434910706043</v>
      </c>
      <c r="BZ20" s="730">
        <v>2.4845688616460455</v>
      </c>
      <c r="CA20" s="730">
        <v>257.60367199999968</v>
      </c>
      <c r="CB20" s="736">
        <v>485</v>
      </c>
      <c r="CC20" s="745"/>
      <c r="CD20" s="1877">
        <v>16.7</v>
      </c>
      <c r="CE20" s="1877">
        <v>0.5</v>
      </c>
      <c r="CF20" s="1877"/>
      <c r="CG20" s="1886" t="s">
        <v>437</v>
      </c>
      <c r="CH20" s="1877" t="s">
        <v>258</v>
      </c>
      <c r="CI20" s="730"/>
    </row>
    <row r="21" spans="1:88" s="180" customFormat="1" ht="20.25" customHeight="1">
      <c r="A21" s="1772" t="s">
        <v>29</v>
      </c>
      <c r="B21" s="1427">
        <v>50.046471047010932</v>
      </c>
      <c r="C21" s="1427">
        <v>4.2759726596295335</v>
      </c>
      <c r="D21" s="1427">
        <v>41.656165361276052</v>
      </c>
      <c r="E21" s="1427">
        <v>58.436776732745813</v>
      </c>
      <c r="F21" s="1427">
        <v>8.5440043427096342</v>
      </c>
      <c r="G21" s="1427">
        <v>285.02585700000037</v>
      </c>
      <c r="H21" s="803">
        <v>215</v>
      </c>
      <c r="I21" s="633"/>
      <c r="J21" s="1427">
        <v>64.785556156071948</v>
      </c>
      <c r="K21" s="1427">
        <v>4.0160821443990979</v>
      </c>
      <c r="L21" s="1427">
        <v>56.905078590194854</v>
      </c>
      <c r="M21" s="1427">
        <v>72.666033721949049</v>
      </c>
      <c r="N21" s="1427">
        <v>6.1990393888479343</v>
      </c>
      <c r="O21" s="632">
        <v>307.37618199999997</v>
      </c>
      <c r="P21" s="632">
        <v>245</v>
      </c>
      <c r="Q21" s="633"/>
      <c r="R21" s="1427">
        <v>67.945470661537783</v>
      </c>
      <c r="S21" s="1427">
        <v>4.5752847366186931</v>
      </c>
      <c r="T21" s="1427">
        <v>58.967748364134962</v>
      </c>
      <c r="U21" s="1427">
        <v>76.923192958940618</v>
      </c>
      <c r="V21" s="1427">
        <v>6.7337597224249492</v>
      </c>
      <c r="W21" s="632">
        <v>260.77506900000009</v>
      </c>
      <c r="X21" s="803">
        <v>202</v>
      </c>
      <c r="Y21" s="633"/>
      <c r="Z21" s="1427">
        <v>78.534579041885337</v>
      </c>
      <c r="AA21" s="1427">
        <v>3.6581207706825021</v>
      </c>
      <c r="AB21" s="1427">
        <v>71.358091898863762</v>
      </c>
      <c r="AC21" s="1427">
        <v>85.711066184906898</v>
      </c>
      <c r="AD21" s="1427">
        <v>4.6579746339908361</v>
      </c>
      <c r="AE21" s="632">
        <v>300.7084330000003</v>
      </c>
      <c r="AF21" s="632">
        <v>228</v>
      </c>
      <c r="AG21" s="633"/>
      <c r="AH21" s="730">
        <v>67.126478307593189</v>
      </c>
      <c r="AI21" s="730">
        <v>4.6663845600457279</v>
      </c>
      <c r="AJ21" s="730">
        <v>57.971738671239834</v>
      </c>
      <c r="AK21" s="730">
        <v>76.28121794394653</v>
      </c>
      <c r="AL21" s="730">
        <v>6.9516302325037627</v>
      </c>
      <c r="AM21" s="736">
        <v>291.16792200000032</v>
      </c>
      <c r="AN21" s="736">
        <v>210</v>
      </c>
      <c r="AO21" s="734"/>
      <c r="AP21" s="737">
        <v>49.720107240994558</v>
      </c>
      <c r="AQ21" s="730">
        <v>4.0764916003334548</v>
      </c>
      <c r="AR21" s="730">
        <v>41.723387333852891</v>
      </c>
      <c r="AS21" s="730">
        <v>57.716827148136232</v>
      </c>
      <c r="AT21" s="730">
        <v>8.1988793398505795</v>
      </c>
      <c r="AU21" s="736">
        <v>312.46521100000024</v>
      </c>
      <c r="AV21" s="736">
        <v>218</v>
      </c>
      <c r="AW21" s="1611"/>
      <c r="AX21" s="737">
        <v>62.147185994211817</v>
      </c>
      <c r="AY21" s="730">
        <v>2.4339666166450771</v>
      </c>
      <c r="AZ21" s="730">
        <v>57.374850101167752</v>
      </c>
      <c r="BA21" s="730">
        <v>66.919521887255883</v>
      </c>
      <c r="BB21" s="992">
        <v>3.9164550698591065</v>
      </c>
      <c r="BC21" s="736">
        <v>461.27215000000058</v>
      </c>
      <c r="BD21" s="736">
        <v>533</v>
      </c>
      <c r="BE21" s="734"/>
      <c r="BF21" s="737">
        <v>58.712604452807284</v>
      </c>
      <c r="BG21" s="730">
        <v>2.7014285479804525</v>
      </c>
      <c r="BH21" s="730">
        <v>53.415831060461869</v>
      </c>
      <c r="BI21" s="730">
        <v>64.009377845152699</v>
      </c>
      <c r="BJ21" s="992">
        <v>4.601104946982618</v>
      </c>
      <c r="BK21" s="736">
        <v>437.33853299999993</v>
      </c>
      <c r="BL21" s="736">
        <v>444</v>
      </c>
      <c r="BM21" s="992"/>
      <c r="BN21" s="737">
        <v>66.256966723286624</v>
      </c>
      <c r="BO21" s="730">
        <v>2.4736238935882748</v>
      </c>
      <c r="BP21" s="730">
        <v>61.40686175738368</v>
      </c>
      <c r="BQ21" s="730">
        <v>71.107071689189567</v>
      </c>
      <c r="BR21" s="992">
        <v>3.7333793198216196</v>
      </c>
      <c r="BS21" s="736">
        <v>430.21354900000017</v>
      </c>
      <c r="BT21" s="736">
        <v>495</v>
      </c>
      <c r="BU21" s="708"/>
      <c r="BV21" s="737">
        <v>70.331260674788282</v>
      </c>
      <c r="BW21" s="730">
        <v>2.7561839270377875</v>
      </c>
      <c r="BX21" s="730">
        <v>64.927026639124691</v>
      </c>
      <c r="BY21" s="730">
        <v>75.735494710451874</v>
      </c>
      <c r="BZ21" s="730">
        <v>3.9188604051651801</v>
      </c>
      <c r="CA21" s="730">
        <v>378.42846899999944</v>
      </c>
      <c r="CB21" s="736">
        <v>438</v>
      </c>
      <c r="CC21" s="745"/>
      <c r="CD21" s="1877">
        <v>20.6</v>
      </c>
      <c r="CE21" s="1877">
        <v>4</v>
      </c>
      <c r="CF21" s="1877"/>
      <c r="CG21" s="1886" t="s">
        <v>437</v>
      </c>
      <c r="CH21" s="1877" t="s">
        <v>258</v>
      </c>
      <c r="CI21" s="730"/>
    </row>
    <row r="22" spans="1:88" s="180" customFormat="1" ht="20.25" customHeight="1">
      <c r="A22" s="1772" t="s">
        <v>30</v>
      </c>
      <c r="B22" s="1427">
        <v>52.210460638007959</v>
      </c>
      <c r="C22" s="1427">
        <v>4.2715024267858173</v>
      </c>
      <c r="D22" s="1427">
        <v>43.82892643493463</v>
      </c>
      <c r="E22" s="1427">
        <v>60.591994841081288</v>
      </c>
      <c r="F22" s="1427">
        <v>8.181315342918591</v>
      </c>
      <c r="G22" s="1427">
        <v>160.89395299999993</v>
      </c>
      <c r="H22" s="803">
        <v>162</v>
      </c>
      <c r="I22" s="633"/>
      <c r="J22" s="1427">
        <v>59.611984711107915</v>
      </c>
      <c r="K22" s="1427">
        <v>6.5522686994064747</v>
      </c>
      <c r="L22" s="1427">
        <v>46.754925359549937</v>
      </c>
      <c r="M22" s="1427">
        <v>72.469044062665887</v>
      </c>
      <c r="N22" s="1427">
        <v>10.991529188568595</v>
      </c>
      <c r="O22" s="632">
        <v>176.44784099999995</v>
      </c>
      <c r="P22" s="632">
        <v>167</v>
      </c>
      <c r="Q22" s="633"/>
      <c r="R22" s="1427">
        <v>64.507145443298498</v>
      </c>
      <c r="S22" s="1427">
        <v>2.6193854212329502</v>
      </c>
      <c r="T22" s="1427">
        <v>59.367330927825471</v>
      </c>
      <c r="U22" s="1427">
        <v>69.646959958771532</v>
      </c>
      <c r="V22" s="1427">
        <v>4.0606128254975697</v>
      </c>
      <c r="W22" s="632">
        <v>187.94306299999985</v>
      </c>
      <c r="X22" s="803">
        <v>166</v>
      </c>
      <c r="Y22" s="633"/>
      <c r="Z22" s="1427">
        <v>70.84232568628704</v>
      </c>
      <c r="AA22" s="1427">
        <v>3.8888034124513498</v>
      </c>
      <c r="AB22" s="1427">
        <v>63.213286231149333</v>
      </c>
      <c r="AC22" s="1427">
        <v>78.471365141424727</v>
      </c>
      <c r="AD22" s="1427">
        <v>5.4893785244604221</v>
      </c>
      <c r="AE22" s="632">
        <v>199.08026400000014</v>
      </c>
      <c r="AF22" s="632">
        <v>195</v>
      </c>
      <c r="AG22" s="633"/>
      <c r="AH22" s="730">
        <v>61.036967899515183</v>
      </c>
      <c r="AI22" s="730">
        <v>5.214578135247832</v>
      </c>
      <c r="AJ22" s="730">
        <v>50.806755509744406</v>
      </c>
      <c r="AK22" s="730">
        <v>71.26718028928596</v>
      </c>
      <c r="AL22" s="730">
        <v>8.5433112336650829</v>
      </c>
      <c r="AM22" s="736">
        <v>186.80964000000014</v>
      </c>
      <c r="AN22" s="736">
        <v>189</v>
      </c>
      <c r="AO22" s="734"/>
      <c r="AP22" s="737">
        <v>65.202095923138643</v>
      </c>
      <c r="AQ22" s="730">
        <v>4.8356288453836553</v>
      </c>
      <c r="AR22" s="730">
        <v>55.716201373947172</v>
      </c>
      <c r="AS22" s="730">
        <v>74.687990472330128</v>
      </c>
      <c r="AT22" s="730">
        <v>7.4163702514777716</v>
      </c>
      <c r="AU22" s="736">
        <v>210.2231669999999</v>
      </c>
      <c r="AV22" s="736">
        <v>201</v>
      </c>
      <c r="AW22" s="1611"/>
      <c r="AX22" s="737">
        <v>62.73509666318575</v>
      </c>
      <c r="AY22" s="730">
        <v>3.0274915683438302</v>
      </c>
      <c r="AZ22" s="730">
        <v>56.79902236426598</v>
      </c>
      <c r="BA22" s="730">
        <v>68.671170962105521</v>
      </c>
      <c r="BB22" s="992">
        <v>4.8258339101602505</v>
      </c>
      <c r="BC22" s="736">
        <v>266.57821999999987</v>
      </c>
      <c r="BD22" s="736">
        <v>570</v>
      </c>
      <c r="BE22" s="734"/>
      <c r="BF22" s="737">
        <v>65.215278061537063</v>
      </c>
      <c r="BG22" s="730">
        <v>2.8800779166329025</v>
      </c>
      <c r="BH22" s="730">
        <v>59.56822140030971</v>
      </c>
      <c r="BI22" s="730">
        <v>70.862334722764416</v>
      </c>
      <c r="BJ22" s="992">
        <v>4.4162625725758069</v>
      </c>
      <c r="BK22" s="736">
        <v>279.01688899999971</v>
      </c>
      <c r="BL22" s="736">
        <v>528</v>
      </c>
      <c r="BM22" s="992"/>
      <c r="BN22" s="737">
        <v>69.281605707046864</v>
      </c>
      <c r="BO22" s="730">
        <v>2.7714118418141305</v>
      </c>
      <c r="BP22" s="730">
        <v>63.847619412127024</v>
      </c>
      <c r="BQ22" s="730">
        <v>74.715592001966712</v>
      </c>
      <c r="BR22" s="992">
        <v>4.0002130630933701</v>
      </c>
      <c r="BS22" s="736">
        <v>274.23752100000013</v>
      </c>
      <c r="BT22" s="736">
        <v>522</v>
      </c>
      <c r="BU22" s="708"/>
      <c r="BV22" s="737">
        <v>70.757953285013215</v>
      </c>
      <c r="BW22" s="730">
        <v>2.7037315471066847</v>
      </c>
      <c r="BX22" s="730">
        <v>65.45656613634236</v>
      </c>
      <c r="BY22" s="730">
        <v>76.059340433684085</v>
      </c>
      <c r="BZ22" s="730">
        <v>3.8210991437472011</v>
      </c>
      <c r="CA22" s="730">
        <v>245.44072</v>
      </c>
      <c r="CB22" s="736">
        <v>515</v>
      </c>
      <c r="CC22" s="745"/>
      <c r="CD22" s="1877">
        <v>5.6</v>
      </c>
      <c r="CE22" s="1877">
        <v>1.5</v>
      </c>
      <c r="CF22" s="1877"/>
      <c r="CG22" s="1886" t="s">
        <v>258</v>
      </c>
      <c r="CH22" s="1877" t="s">
        <v>258</v>
      </c>
      <c r="CI22" s="730"/>
    </row>
    <row r="23" spans="1:88" s="180" customFormat="1" ht="20.25" customHeight="1">
      <c r="A23" s="1772" t="s">
        <v>31</v>
      </c>
      <c r="B23" s="1427"/>
      <c r="C23" s="1427"/>
      <c r="D23" s="1427"/>
      <c r="E23" s="1427"/>
      <c r="F23" s="1427"/>
      <c r="G23" s="1427"/>
      <c r="H23" s="803"/>
      <c r="I23" s="633"/>
      <c r="J23" s="1427"/>
      <c r="K23" s="1427"/>
      <c r="L23" s="1427"/>
      <c r="M23" s="1427"/>
      <c r="N23" s="1427"/>
      <c r="O23" s="632"/>
      <c r="P23" s="632"/>
      <c r="Q23" s="633"/>
      <c r="R23" s="1427"/>
      <c r="S23" s="1427"/>
      <c r="T23" s="1427"/>
      <c r="U23" s="1427"/>
      <c r="V23" s="1427"/>
      <c r="W23" s="632"/>
      <c r="X23" s="803"/>
      <c r="Y23" s="633"/>
      <c r="Z23" s="1427"/>
      <c r="AA23" s="1427"/>
      <c r="AB23" s="1427"/>
      <c r="AC23" s="1427"/>
      <c r="AD23" s="1427"/>
      <c r="AE23" s="632"/>
      <c r="AF23" s="632"/>
      <c r="AG23" s="633"/>
      <c r="AH23" s="1154" t="s">
        <v>330</v>
      </c>
      <c r="AI23" s="1154" t="s">
        <v>330</v>
      </c>
      <c r="AJ23" s="1154" t="s">
        <v>330</v>
      </c>
      <c r="AK23" s="1154" t="s">
        <v>330</v>
      </c>
      <c r="AL23" s="1154" t="s">
        <v>330</v>
      </c>
      <c r="AM23" s="1158" t="s">
        <v>330</v>
      </c>
      <c r="AN23" s="1158" t="s">
        <v>330</v>
      </c>
      <c r="AO23" s="1157"/>
      <c r="AP23" s="1154">
        <v>60.171135575089899</v>
      </c>
      <c r="AQ23" s="1154">
        <v>2.4058506271617754</v>
      </c>
      <c r="AR23" s="1154">
        <v>55.451657285900836</v>
      </c>
      <c r="AS23" s="1154">
        <v>64.890613864278961</v>
      </c>
      <c r="AT23" s="1154">
        <v>3.9983467225068758</v>
      </c>
      <c r="AU23" s="1158">
        <v>1491.2839710000071</v>
      </c>
      <c r="AV23" s="1158">
        <v>615</v>
      </c>
      <c r="AW23" s="1157"/>
      <c r="AX23" s="1154">
        <v>71.900824486326414</v>
      </c>
      <c r="AY23" s="1154">
        <v>1.4463117522020703</v>
      </c>
      <c r="AZ23" s="1154">
        <v>69.065006837735723</v>
      </c>
      <c r="BA23" s="1154">
        <v>74.736642134917091</v>
      </c>
      <c r="BB23" s="1154">
        <v>2.0115370895046132</v>
      </c>
      <c r="BC23" s="1158">
        <v>1932.4956019999995</v>
      </c>
      <c r="BD23" s="1158">
        <v>1602</v>
      </c>
      <c r="BE23" s="1157"/>
      <c r="BF23" s="1154">
        <v>73.109116473434355</v>
      </c>
      <c r="BG23" s="1154">
        <v>1.2939698272646867</v>
      </c>
      <c r="BH23" s="1154">
        <v>70.571990345602018</v>
      </c>
      <c r="BI23" s="1154">
        <v>75.646242601266692</v>
      </c>
      <c r="BJ23" s="1154">
        <v>1.7699158322271289</v>
      </c>
      <c r="BK23" s="1158">
        <v>1990.8503469999955</v>
      </c>
      <c r="BL23" s="1158">
        <v>1373</v>
      </c>
      <c r="BM23" s="1221"/>
      <c r="BN23" s="1154">
        <v>75.476757966906334</v>
      </c>
      <c r="BO23" s="1154">
        <v>1.4709388946591129</v>
      </c>
      <c r="BP23" s="1154">
        <v>72.592646095243822</v>
      </c>
      <c r="BQ23" s="1154">
        <v>78.360869838568831</v>
      </c>
      <c r="BR23" s="1154">
        <v>1.9488633776560242</v>
      </c>
      <c r="BS23" s="1158">
        <v>2000.2886500000034</v>
      </c>
      <c r="BT23" s="1158">
        <v>1418</v>
      </c>
      <c r="BU23" s="708"/>
      <c r="BV23" s="737">
        <v>74.165158534961606</v>
      </c>
      <c r="BW23" s="730">
        <v>1.3669666103353253</v>
      </c>
      <c r="BX23" s="730">
        <v>71.484855740681297</v>
      </c>
      <c r="BY23" s="730">
        <v>76.845461329241914</v>
      </c>
      <c r="BZ23" s="730">
        <v>1.8431385266855924</v>
      </c>
      <c r="CA23" s="730">
        <v>1801.859650000001</v>
      </c>
      <c r="CB23" s="736">
        <v>1697</v>
      </c>
      <c r="CC23" s="745"/>
      <c r="CD23" s="1877">
        <v>14</v>
      </c>
      <c r="CE23" s="1877">
        <v>-1.3</v>
      </c>
      <c r="CF23" s="1877"/>
      <c r="CG23" s="1886" t="s">
        <v>437</v>
      </c>
      <c r="CH23" s="1877"/>
      <c r="CI23" s="730"/>
    </row>
    <row r="24" spans="1:88" s="180" customFormat="1" ht="20.25" customHeight="1">
      <c r="A24" s="1859" t="s">
        <v>406</v>
      </c>
      <c r="B24" s="1427" t="s">
        <v>330</v>
      </c>
      <c r="C24" s="1427"/>
      <c r="D24" s="1427"/>
      <c r="E24" s="1427"/>
      <c r="F24" s="1427" t="s">
        <v>330</v>
      </c>
      <c r="G24" s="1427"/>
      <c r="H24" s="803" t="s">
        <v>330</v>
      </c>
      <c r="I24" s="633"/>
      <c r="J24" s="1427" t="s">
        <v>330</v>
      </c>
      <c r="K24" s="1427"/>
      <c r="L24" s="1427"/>
      <c r="M24" s="1427"/>
      <c r="N24" s="1427" t="s">
        <v>330</v>
      </c>
      <c r="O24" s="632"/>
      <c r="P24" s="632" t="s">
        <v>330</v>
      </c>
      <c r="Q24" s="633"/>
      <c r="R24" s="1427" t="s">
        <v>330</v>
      </c>
      <c r="S24" s="1427"/>
      <c r="T24" s="1427"/>
      <c r="U24" s="1427"/>
      <c r="V24" s="1427" t="s">
        <v>330</v>
      </c>
      <c r="W24" s="632"/>
      <c r="X24" s="803" t="s">
        <v>330</v>
      </c>
      <c r="Y24" s="633"/>
      <c r="Z24" s="1427" t="s">
        <v>330</v>
      </c>
      <c r="AA24" s="1427"/>
      <c r="AB24" s="1427"/>
      <c r="AC24" s="1427"/>
      <c r="AD24" s="1427" t="s">
        <v>330</v>
      </c>
      <c r="AE24" s="632"/>
      <c r="AF24" s="632" t="s">
        <v>330</v>
      </c>
      <c r="AG24" s="633"/>
      <c r="AH24" s="730" t="s">
        <v>330</v>
      </c>
      <c r="AI24" s="730"/>
      <c r="AJ24" s="730"/>
      <c r="AK24" s="730"/>
      <c r="AL24" s="730" t="s">
        <v>330</v>
      </c>
      <c r="AM24" s="736"/>
      <c r="AN24" s="736" t="s">
        <v>330</v>
      </c>
      <c r="AO24" s="734"/>
      <c r="AP24" s="737">
        <v>59.646111647948572</v>
      </c>
      <c r="AQ24" s="730">
        <v>2.6949861295936501</v>
      </c>
      <c r="AR24" s="730">
        <v>54.335342440953752</v>
      </c>
      <c r="AS24" s="730">
        <v>64.956880854943392</v>
      </c>
      <c r="AT24" s="730">
        <v>4.5182930708046243</v>
      </c>
      <c r="AU24" s="736">
        <v>1298.9484320000038</v>
      </c>
      <c r="AV24" s="736">
        <v>441</v>
      </c>
      <c r="AW24" s="1611"/>
      <c r="AX24" s="737">
        <v>71.221815307193012</v>
      </c>
      <c r="AY24" s="730">
        <v>1.5986123392297036</v>
      </c>
      <c r="AZ24" s="730">
        <v>68.078686134495442</v>
      </c>
      <c r="BA24" s="730">
        <v>74.364944479890596</v>
      </c>
      <c r="BB24" s="992">
        <v>2.2445543297858803</v>
      </c>
      <c r="BC24" s="736">
        <v>1712.5368929999961</v>
      </c>
      <c r="BD24" s="736">
        <v>1082</v>
      </c>
      <c r="BE24" s="734"/>
      <c r="BF24" s="737">
        <v>71.972790657688918</v>
      </c>
      <c r="BG24" s="730">
        <v>1.432653110201797</v>
      </c>
      <c r="BH24" s="730">
        <v>69.155798675391651</v>
      </c>
      <c r="BI24" s="730">
        <v>74.789782639986186</v>
      </c>
      <c r="BJ24" s="992">
        <v>1.9905482295603405</v>
      </c>
      <c r="BK24" s="736">
        <v>1767.1587739999939</v>
      </c>
      <c r="BL24" s="736">
        <v>927</v>
      </c>
      <c r="BM24" s="992"/>
      <c r="BN24" s="737">
        <v>74.483132525473295</v>
      </c>
      <c r="BO24" s="730">
        <v>1.6217764303629181</v>
      </c>
      <c r="BP24" s="730">
        <v>71.294379638849563</v>
      </c>
      <c r="BQ24" s="730">
        <v>77.671885412097026</v>
      </c>
      <c r="BR24" s="992">
        <v>2.1773740917895323</v>
      </c>
      <c r="BS24" s="736">
        <v>1783.7382800000039</v>
      </c>
      <c r="BT24" s="736">
        <v>971</v>
      </c>
      <c r="BU24" s="708"/>
      <c r="BV24" s="737">
        <v>73.765012290059801</v>
      </c>
      <c r="BW24" s="730">
        <v>1.5031653039999771</v>
      </c>
      <c r="BX24" s="730">
        <v>70.812526526477853</v>
      </c>
      <c r="BY24" s="730">
        <v>76.717498053641748</v>
      </c>
      <c r="BZ24" s="730">
        <v>2.0377754403255701</v>
      </c>
      <c r="CA24" s="730">
        <v>1611.8827409999988</v>
      </c>
      <c r="CB24" s="736">
        <v>1236</v>
      </c>
      <c r="CC24" s="745"/>
      <c r="CD24" s="1877">
        <v>14.2</v>
      </c>
      <c r="CE24" s="1877">
        <v>-0.7</v>
      </c>
      <c r="CF24" s="1877"/>
      <c r="CG24" s="1886" t="s">
        <v>437</v>
      </c>
      <c r="CH24" s="1877" t="s">
        <v>258</v>
      </c>
      <c r="CI24" s="730"/>
    </row>
    <row r="25" spans="1:88" s="180" customFormat="1" ht="20.25" customHeight="1">
      <c r="A25" s="1860" t="s">
        <v>407</v>
      </c>
      <c r="B25" s="1425" t="s">
        <v>330</v>
      </c>
      <c r="C25" s="1425"/>
      <c r="D25" s="1425"/>
      <c r="E25" s="1425"/>
      <c r="F25" s="1425" t="s">
        <v>330</v>
      </c>
      <c r="G25" s="1425"/>
      <c r="H25" s="792" t="s">
        <v>330</v>
      </c>
      <c r="I25" s="605"/>
      <c r="J25" s="1425" t="s">
        <v>330</v>
      </c>
      <c r="K25" s="1425"/>
      <c r="L25" s="1425"/>
      <c r="M25" s="1425"/>
      <c r="N25" s="1425" t="s">
        <v>330</v>
      </c>
      <c r="O25" s="604"/>
      <c r="P25" s="604" t="s">
        <v>330</v>
      </c>
      <c r="Q25" s="605"/>
      <c r="R25" s="1425" t="s">
        <v>330</v>
      </c>
      <c r="S25" s="1425"/>
      <c r="T25" s="1425"/>
      <c r="U25" s="1425"/>
      <c r="V25" s="1425" t="s">
        <v>330</v>
      </c>
      <c r="W25" s="604"/>
      <c r="X25" s="792" t="s">
        <v>330</v>
      </c>
      <c r="Y25" s="605"/>
      <c r="Z25" s="1425" t="s">
        <v>330</v>
      </c>
      <c r="AA25" s="1425"/>
      <c r="AB25" s="1425"/>
      <c r="AC25" s="1425"/>
      <c r="AD25" s="1425" t="s">
        <v>330</v>
      </c>
      <c r="AE25" s="604"/>
      <c r="AF25" s="604" t="s">
        <v>330</v>
      </c>
      <c r="AG25" s="605"/>
      <c r="AH25" s="710" t="s">
        <v>330</v>
      </c>
      <c r="AI25" s="710"/>
      <c r="AJ25" s="710"/>
      <c r="AK25" s="710"/>
      <c r="AL25" s="710" t="s">
        <v>330</v>
      </c>
      <c r="AM25" s="715"/>
      <c r="AN25" s="715" t="s">
        <v>330</v>
      </c>
      <c r="AO25" s="714"/>
      <c r="AP25" s="709">
        <v>63.716912972594152</v>
      </c>
      <c r="AQ25" s="710">
        <v>4.0659305748156749</v>
      </c>
      <c r="AR25" s="710">
        <v>55.704545614783051</v>
      </c>
      <c r="AS25" s="710">
        <v>71.72928033040526</v>
      </c>
      <c r="AT25" s="710">
        <v>6.3812422559839153</v>
      </c>
      <c r="AU25" s="715">
        <v>192.33553900000013</v>
      </c>
      <c r="AV25" s="715">
        <v>174</v>
      </c>
      <c r="AW25" s="1613"/>
      <c r="AX25" s="709">
        <v>77.187399749650353</v>
      </c>
      <c r="AY25" s="710">
        <v>2.5336060267931759</v>
      </c>
      <c r="AZ25" s="710">
        <v>72.205922489958212</v>
      </c>
      <c r="BA25" s="710">
        <v>82.168877009342495</v>
      </c>
      <c r="BB25" s="1016">
        <v>3.2824088322843816</v>
      </c>
      <c r="BC25" s="715">
        <v>219.95870899999952</v>
      </c>
      <c r="BD25" s="715">
        <v>520</v>
      </c>
      <c r="BE25" s="714"/>
      <c r="BF25" s="737">
        <v>82.086066782676781</v>
      </c>
      <c r="BG25" s="730">
        <v>1.9976428907432731</v>
      </c>
      <c r="BH25" s="730">
        <v>78.15814873563167</v>
      </c>
      <c r="BI25" s="730">
        <v>86.013984829721892</v>
      </c>
      <c r="BJ25" s="992">
        <v>2.4335955772275475</v>
      </c>
      <c r="BK25" s="736">
        <v>223.69157299999972</v>
      </c>
      <c r="BL25" s="736">
        <v>446</v>
      </c>
      <c r="BM25" s="992"/>
      <c r="BN25" s="737">
        <v>83.661309837521685</v>
      </c>
      <c r="BO25" s="730">
        <v>2.4810920524127544</v>
      </c>
      <c r="BP25" s="730">
        <v>78.782962060362323</v>
      </c>
      <c r="BQ25" s="730">
        <v>88.539657614681047</v>
      </c>
      <c r="BR25" s="992">
        <v>2.9656385457402878</v>
      </c>
      <c r="BS25" s="736">
        <v>216.55037000000038</v>
      </c>
      <c r="BT25" s="736">
        <v>447</v>
      </c>
      <c r="BU25" s="708"/>
      <c r="BV25" s="737">
        <v>77.560249177440639</v>
      </c>
      <c r="BW25" s="730">
        <v>2.2989214001877278</v>
      </c>
      <c r="BX25" s="730">
        <v>73.044755979462821</v>
      </c>
      <c r="BY25" s="730">
        <v>82.075742375418457</v>
      </c>
      <c r="BZ25" s="730">
        <v>2.9640459185842811</v>
      </c>
      <c r="CA25" s="730">
        <v>189.97690900000043</v>
      </c>
      <c r="CB25" s="736">
        <v>461</v>
      </c>
      <c r="CC25" s="745"/>
      <c r="CD25" s="1877">
        <v>13.9</v>
      </c>
      <c r="CE25" s="1877">
        <v>-6.1</v>
      </c>
      <c r="CF25" s="1877"/>
      <c r="CG25" s="1886" t="s">
        <v>437</v>
      </c>
      <c r="CH25" s="1877" t="s">
        <v>86</v>
      </c>
      <c r="CI25" s="730"/>
    </row>
    <row r="26" spans="1:88" s="180" customFormat="1" ht="20.25" customHeight="1">
      <c r="A26" s="1772" t="s">
        <v>32</v>
      </c>
      <c r="B26" s="1427">
        <v>40.195305567837153</v>
      </c>
      <c r="C26" s="1427">
        <v>3.8127137213448217</v>
      </c>
      <c r="D26" s="1427">
        <v>32.714005718494711</v>
      </c>
      <c r="E26" s="1427">
        <v>47.676605417179594</v>
      </c>
      <c r="F26" s="1427">
        <v>9.4854701748943011</v>
      </c>
      <c r="G26" s="1427">
        <v>268.94000299999885</v>
      </c>
      <c r="H26" s="803">
        <v>354</v>
      </c>
      <c r="I26" s="633"/>
      <c r="J26" s="1427">
        <v>48.113651747119981</v>
      </c>
      <c r="K26" s="1427">
        <v>4.9950545823926493</v>
      </c>
      <c r="L26" s="1427">
        <v>38.312204923684398</v>
      </c>
      <c r="M26" s="1427">
        <v>57.915098570555557</v>
      </c>
      <c r="N26" s="1427">
        <v>10.381782302964869</v>
      </c>
      <c r="O26" s="632">
        <v>256.77922900000038</v>
      </c>
      <c r="P26" s="632">
        <v>318</v>
      </c>
      <c r="Q26" s="633"/>
      <c r="R26" s="1427">
        <v>58.792082067456029</v>
      </c>
      <c r="S26" s="1427">
        <v>3.9240531563062344</v>
      </c>
      <c r="T26" s="1427">
        <v>51.092220409534384</v>
      </c>
      <c r="U26" s="1427">
        <v>66.491943725377681</v>
      </c>
      <c r="V26" s="1427">
        <v>6.6744585636615312</v>
      </c>
      <c r="W26" s="632">
        <v>251.42906800000034</v>
      </c>
      <c r="X26" s="803">
        <v>337</v>
      </c>
      <c r="Y26" s="633"/>
      <c r="Z26" s="1427">
        <v>62.203020311472081</v>
      </c>
      <c r="AA26" s="1427">
        <v>3.1874472199785342</v>
      </c>
      <c r="AB26" s="1427">
        <v>55.949898715115374</v>
      </c>
      <c r="AC26" s="1427">
        <v>68.45614190782878</v>
      </c>
      <c r="AD26" s="1427">
        <v>5.1242643910502759</v>
      </c>
      <c r="AE26" s="632">
        <v>280.98962900000021</v>
      </c>
      <c r="AF26" s="632">
        <v>370</v>
      </c>
      <c r="AG26" s="633"/>
      <c r="AH26" s="730">
        <v>60.094591166999002</v>
      </c>
      <c r="AI26" s="730">
        <v>4.1758456525810175</v>
      </c>
      <c r="AJ26" s="730">
        <v>51.902214559571981</v>
      </c>
      <c r="AK26" s="730">
        <v>68.286967774426017</v>
      </c>
      <c r="AL26" s="730">
        <v>6.9487878550943307</v>
      </c>
      <c r="AM26" s="736">
        <v>266.27285399999971</v>
      </c>
      <c r="AN26" s="736">
        <v>322</v>
      </c>
      <c r="AO26" s="734"/>
      <c r="AP26" s="737">
        <v>50.319233917055598</v>
      </c>
      <c r="AQ26" s="730">
        <v>3.8251577499435578</v>
      </c>
      <c r="AR26" s="730">
        <v>42.815547383167299</v>
      </c>
      <c r="AS26" s="730">
        <v>57.822920450943883</v>
      </c>
      <c r="AT26" s="730">
        <v>7.6017805760890749</v>
      </c>
      <c r="AU26" s="736">
        <v>258.48741499999937</v>
      </c>
      <c r="AV26" s="736">
        <v>305</v>
      </c>
      <c r="AW26" s="1611"/>
      <c r="AX26" s="737">
        <v>58.523319981633591</v>
      </c>
      <c r="AY26" s="730">
        <v>4.0248360642677614</v>
      </c>
      <c r="AZ26" s="730">
        <v>50.631728748718928</v>
      </c>
      <c r="BA26" s="730">
        <v>66.414911214548255</v>
      </c>
      <c r="BB26" s="992">
        <v>6.8773201273114344</v>
      </c>
      <c r="BC26" s="736">
        <v>381.73441299999911</v>
      </c>
      <c r="BD26" s="736">
        <v>629</v>
      </c>
      <c r="BE26" s="734"/>
      <c r="BF26" s="737">
        <v>60.288984462167605</v>
      </c>
      <c r="BG26" s="730">
        <v>3.4689394871328787</v>
      </c>
      <c r="BH26" s="730">
        <v>53.487328949628498</v>
      </c>
      <c r="BI26" s="730">
        <v>67.090639974706718</v>
      </c>
      <c r="BJ26" s="992">
        <v>5.7538529104096927</v>
      </c>
      <c r="BK26" s="736">
        <v>381.92032600000022</v>
      </c>
      <c r="BL26" s="736">
        <v>559</v>
      </c>
      <c r="BM26" s="992"/>
      <c r="BN26" s="737">
        <v>58.697076586846606</v>
      </c>
      <c r="BO26" s="730">
        <v>4.1834718775708639</v>
      </c>
      <c r="BP26" s="730">
        <v>50.494423879329133</v>
      </c>
      <c r="BQ26" s="730">
        <v>66.899729294364079</v>
      </c>
      <c r="BR26" s="992">
        <v>7.1272235702933378</v>
      </c>
      <c r="BS26" s="736">
        <v>359.69814900000102</v>
      </c>
      <c r="BT26" s="736">
        <v>609</v>
      </c>
      <c r="BU26" s="708"/>
      <c r="BV26" s="737">
        <v>66.926079120366182</v>
      </c>
      <c r="BW26" s="730">
        <v>2.6297701331451959</v>
      </c>
      <c r="BX26" s="730">
        <v>61.769713059270572</v>
      </c>
      <c r="BY26" s="730">
        <v>72.082445181461779</v>
      </c>
      <c r="BZ26" s="730">
        <v>3.929365305287897</v>
      </c>
      <c r="CA26" s="730">
        <v>314.27622499999956</v>
      </c>
      <c r="CB26" s="736">
        <v>571</v>
      </c>
      <c r="CC26" s="745"/>
      <c r="CD26" s="1877">
        <v>16.600000000000001</v>
      </c>
      <c r="CE26" s="1877">
        <v>8.1999999999999993</v>
      </c>
      <c r="CF26" s="1877"/>
      <c r="CG26" s="1886" t="s">
        <v>437</v>
      </c>
      <c r="CH26" s="1877" t="s">
        <v>86</v>
      </c>
      <c r="CI26" s="730"/>
    </row>
    <row r="27" spans="1:88" s="180" customFormat="1" ht="20.25" customHeight="1">
      <c r="A27" s="1772" t="s">
        <v>33</v>
      </c>
      <c r="B27" s="1427">
        <v>44.225494630913289</v>
      </c>
      <c r="C27" s="1427">
        <v>2.9135418661527583</v>
      </c>
      <c r="D27" s="1427">
        <v>38.508548141520613</v>
      </c>
      <c r="E27" s="1427">
        <v>49.942441120305958</v>
      </c>
      <c r="F27" s="1427">
        <v>6.5879237540877931</v>
      </c>
      <c r="G27" s="1427">
        <v>27.133666000000083</v>
      </c>
      <c r="H27" s="803">
        <v>300</v>
      </c>
      <c r="I27" s="633"/>
      <c r="J27" s="1427">
        <v>55.855319125224312</v>
      </c>
      <c r="K27" s="1427">
        <v>4.1960585635602357</v>
      </c>
      <c r="L27" s="1427">
        <v>47.621686399021563</v>
      </c>
      <c r="M27" s="1427">
        <v>64.088951851427055</v>
      </c>
      <c r="N27" s="1427">
        <v>7.5123705839956285</v>
      </c>
      <c r="O27" s="632">
        <v>23.688632000000009</v>
      </c>
      <c r="P27" s="632">
        <v>231</v>
      </c>
      <c r="Q27" s="633"/>
      <c r="R27" s="1427">
        <v>55.999830194875145</v>
      </c>
      <c r="S27" s="1427">
        <v>3.5369944779390545</v>
      </c>
      <c r="T27" s="1427">
        <v>49.059463415899195</v>
      </c>
      <c r="U27" s="1427">
        <v>62.940196973851094</v>
      </c>
      <c r="V27" s="1427">
        <v>6.3160807195853677</v>
      </c>
      <c r="W27" s="632">
        <v>31.895386000000034</v>
      </c>
      <c r="X27" s="803">
        <v>282</v>
      </c>
      <c r="Y27" s="633"/>
      <c r="Z27" s="1427">
        <v>64.981545384436032</v>
      </c>
      <c r="AA27" s="1427">
        <v>3.2419081416241333</v>
      </c>
      <c r="AB27" s="1427">
        <v>58.621582563175259</v>
      </c>
      <c r="AC27" s="1427">
        <v>71.341508205696812</v>
      </c>
      <c r="AD27" s="1427">
        <v>4.9889674405937026</v>
      </c>
      <c r="AE27" s="632">
        <v>31.570151000000021</v>
      </c>
      <c r="AF27" s="632">
        <v>254</v>
      </c>
      <c r="AG27" s="633"/>
      <c r="AH27" s="730">
        <v>59.766087833917148</v>
      </c>
      <c r="AI27" s="730">
        <v>3.2110633889190825</v>
      </c>
      <c r="AJ27" s="730">
        <v>53.466467881228866</v>
      </c>
      <c r="AK27" s="730">
        <v>66.065707786605429</v>
      </c>
      <c r="AL27" s="730">
        <v>5.3727180501461733</v>
      </c>
      <c r="AM27" s="736">
        <v>29.070228000000043</v>
      </c>
      <c r="AN27" s="736">
        <v>249</v>
      </c>
      <c r="AO27" s="734"/>
      <c r="AP27" s="737">
        <v>54.423202238244571</v>
      </c>
      <c r="AQ27" s="730">
        <v>3.9881537811796743</v>
      </c>
      <c r="AR27" s="730">
        <v>46.59977173440322</v>
      </c>
      <c r="AS27" s="730">
        <v>62.246632742085929</v>
      </c>
      <c r="AT27" s="730">
        <v>7.3280395440919079</v>
      </c>
      <c r="AU27" s="736">
        <v>29.683619000000011</v>
      </c>
      <c r="AV27" s="736">
        <v>219</v>
      </c>
      <c r="AW27" s="1611"/>
      <c r="AX27" s="737">
        <v>61.39305317319895</v>
      </c>
      <c r="AY27" s="730">
        <v>2.4551051376130779</v>
      </c>
      <c r="AZ27" s="730">
        <v>56.579270482301716</v>
      </c>
      <c r="BA27" s="730">
        <v>66.206835864096192</v>
      </c>
      <c r="BB27" s="992">
        <v>3.9989950177047895</v>
      </c>
      <c r="BC27" s="736">
        <v>43.993554000000017</v>
      </c>
      <c r="BD27" s="736">
        <v>523</v>
      </c>
      <c r="BE27" s="734"/>
      <c r="BF27" s="737">
        <v>64.53122342776652</v>
      </c>
      <c r="BG27" s="730">
        <v>2.5247073775747619</v>
      </c>
      <c r="BH27" s="730">
        <v>59.580952627158645</v>
      </c>
      <c r="BI27" s="730">
        <v>69.481494228374387</v>
      </c>
      <c r="BJ27" s="992">
        <v>3.9123810823156191</v>
      </c>
      <c r="BK27" s="736">
        <v>42.360947999999979</v>
      </c>
      <c r="BL27" s="736">
        <v>446</v>
      </c>
      <c r="BM27" s="992"/>
      <c r="BN27" s="737">
        <v>67.473704857847096</v>
      </c>
      <c r="BO27" s="730">
        <v>2.4022633676733252</v>
      </c>
      <c r="BP27" s="730">
        <v>62.763518511749957</v>
      </c>
      <c r="BQ27" s="730">
        <v>72.183891203944228</v>
      </c>
      <c r="BR27" s="992">
        <v>3.5602956332906111</v>
      </c>
      <c r="BS27" s="736">
        <v>32.424239999999998</v>
      </c>
      <c r="BT27" s="736">
        <v>478</v>
      </c>
      <c r="BU27" s="708"/>
      <c r="BV27" s="737">
        <v>77.657282542843703</v>
      </c>
      <c r="BW27" s="730">
        <v>2.2512600562036518</v>
      </c>
      <c r="BX27" s="730">
        <v>73.243086487378889</v>
      </c>
      <c r="BY27" s="730">
        <v>82.071478598308516</v>
      </c>
      <c r="BZ27" s="730">
        <v>2.8989683677916829</v>
      </c>
      <c r="CA27" s="730">
        <v>32.776030999999968</v>
      </c>
      <c r="CB27" s="736">
        <v>425</v>
      </c>
      <c r="CC27" s="745"/>
      <c r="CD27" s="1877">
        <v>23.3</v>
      </c>
      <c r="CE27" s="1877">
        <v>10.199999999999999</v>
      </c>
      <c r="CF27" s="1877"/>
      <c r="CG27" s="1886" t="s">
        <v>437</v>
      </c>
      <c r="CH27" s="1877" t="s">
        <v>437</v>
      </c>
      <c r="CI27" s="730"/>
    </row>
    <row r="28" spans="1:88" s="180" customFormat="1" ht="20.25" customHeight="1">
      <c r="A28" s="1772" t="s">
        <v>34</v>
      </c>
      <c r="B28" s="1427">
        <v>71.811038859346482</v>
      </c>
      <c r="C28" s="1427">
        <v>3.653706416154217</v>
      </c>
      <c r="D28" s="1427">
        <v>64.641742851705317</v>
      </c>
      <c r="E28" s="1427">
        <v>78.980334866987633</v>
      </c>
      <c r="F28" s="1427">
        <v>5.0879453551850036</v>
      </c>
      <c r="G28" s="1427">
        <v>37.092980999999959</v>
      </c>
      <c r="H28" s="803">
        <v>187</v>
      </c>
      <c r="I28" s="633"/>
      <c r="J28" s="1427">
        <v>62.90906968220051</v>
      </c>
      <c r="K28" s="1427">
        <v>4.3624188694566923</v>
      </c>
      <c r="L28" s="1427">
        <v>54.348999743975646</v>
      </c>
      <c r="M28" s="1427">
        <v>71.469139620425381</v>
      </c>
      <c r="N28" s="1427">
        <v>6.9344832016980122</v>
      </c>
      <c r="O28" s="632">
        <v>31.606565000000007</v>
      </c>
      <c r="P28" s="632">
        <v>172</v>
      </c>
      <c r="Q28" s="633"/>
      <c r="R28" s="1427">
        <v>82.129172293218915</v>
      </c>
      <c r="S28" s="1427">
        <v>3.9002719947421065</v>
      </c>
      <c r="T28" s="1427">
        <v>74.475974542949544</v>
      </c>
      <c r="U28" s="1427">
        <v>89.782370043488299</v>
      </c>
      <c r="V28" s="1427">
        <v>4.7489483770971059</v>
      </c>
      <c r="W28" s="632">
        <v>20.605425</v>
      </c>
      <c r="X28" s="803">
        <v>116</v>
      </c>
      <c r="Y28" s="633"/>
      <c r="Z28" s="1427">
        <v>80.3372310732301</v>
      </c>
      <c r="AA28" s="1427">
        <v>3.7523072801544792</v>
      </c>
      <c r="AB28" s="1427">
        <v>72.975969201148487</v>
      </c>
      <c r="AC28" s="1427">
        <v>87.698492945311699</v>
      </c>
      <c r="AD28" s="1427">
        <v>4.6706953053113374</v>
      </c>
      <c r="AE28" s="632">
        <v>22.623537999999982</v>
      </c>
      <c r="AF28" s="632">
        <v>121</v>
      </c>
      <c r="AG28" s="633"/>
      <c r="AH28" s="730">
        <v>73.843163954174727</v>
      </c>
      <c r="AI28" s="730">
        <v>3.7545728369342348</v>
      </c>
      <c r="AJ28" s="730">
        <v>66.477260796051667</v>
      </c>
      <c r="AK28" s="730">
        <v>81.209067112297788</v>
      </c>
      <c r="AL28" s="730">
        <v>5.0845232461385743</v>
      </c>
      <c r="AM28" s="736">
        <v>20.521966000000017</v>
      </c>
      <c r="AN28" s="736">
        <v>118</v>
      </c>
      <c r="AO28" s="734"/>
      <c r="AP28" s="737">
        <v>59.423501097974253</v>
      </c>
      <c r="AQ28" s="730">
        <v>4.4017059248290105</v>
      </c>
      <c r="AR28" s="730">
        <v>50.788818914013831</v>
      </c>
      <c r="AS28" s="730">
        <v>68.058183281934674</v>
      </c>
      <c r="AT28" s="730">
        <v>7.4073486810743718</v>
      </c>
      <c r="AU28" s="736">
        <v>20.899397999999987</v>
      </c>
      <c r="AV28" s="736">
        <v>119</v>
      </c>
      <c r="AW28" s="1611"/>
      <c r="AX28" s="737">
        <v>71.552875236576554</v>
      </c>
      <c r="AY28" s="730">
        <v>2.0549061863615514</v>
      </c>
      <c r="AZ28" s="730">
        <v>67.523772091551152</v>
      </c>
      <c r="BA28" s="730">
        <v>75.581978381601957</v>
      </c>
      <c r="BB28" s="992">
        <v>2.8718708780987181</v>
      </c>
      <c r="BC28" s="736">
        <v>36.301151999999945</v>
      </c>
      <c r="BD28" s="736">
        <v>459</v>
      </c>
      <c r="BE28" s="734"/>
      <c r="BF28" s="737">
        <v>69.576077199639059</v>
      </c>
      <c r="BG28" s="730">
        <v>2.4972976550843971</v>
      </c>
      <c r="BH28" s="730">
        <v>64.679549478368642</v>
      </c>
      <c r="BI28" s="730">
        <v>74.47260492090949</v>
      </c>
      <c r="BJ28" s="992">
        <v>3.589305053687839</v>
      </c>
      <c r="BK28" s="736">
        <v>35.819752999999942</v>
      </c>
      <c r="BL28" s="736">
        <v>394</v>
      </c>
      <c r="BM28" s="992"/>
      <c r="BN28" s="737">
        <v>81.428245008343566</v>
      </c>
      <c r="BO28" s="730">
        <v>2.2115442435341888</v>
      </c>
      <c r="BP28" s="730">
        <v>77.09200709210981</v>
      </c>
      <c r="BQ28" s="730">
        <v>85.764482924577322</v>
      </c>
      <c r="BR28" s="992">
        <v>2.7159424144626745</v>
      </c>
      <c r="BS28" s="736">
        <v>31.243687000000012</v>
      </c>
      <c r="BT28" s="736">
        <v>370</v>
      </c>
      <c r="BU28" s="708"/>
      <c r="BV28" s="737">
        <v>80.269879915065843</v>
      </c>
      <c r="BW28" s="730">
        <v>2.0594351594846141</v>
      </c>
      <c r="BX28" s="730">
        <v>76.231807755240624</v>
      </c>
      <c r="BY28" s="730">
        <v>84.307952074891062</v>
      </c>
      <c r="BZ28" s="730">
        <v>2.5656387696900977</v>
      </c>
      <c r="CA28" s="730">
        <v>31.853871000000037</v>
      </c>
      <c r="CB28" s="736">
        <v>424</v>
      </c>
      <c r="CC28" s="745"/>
      <c r="CD28" s="1877">
        <v>20.9</v>
      </c>
      <c r="CE28" s="1877">
        <v>-1.1000000000000001</v>
      </c>
      <c r="CF28" s="1877"/>
      <c r="CG28" s="1886" t="s">
        <v>437</v>
      </c>
      <c r="CH28" s="1877" t="s">
        <v>258</v>
      </c>
      <c r="CI28" s="730"/>
    </row>
    <row r="29" spans="1:88" s="180" customFormat="1" ht="20.25" customHeight="1">
      <c r="A29" s="1772" t="s">
        <v>35</v>
      </c>
      <c r="B29" s="1427">
        <v>44.267399036255057</v>
      </c>
      <c r="C29" s="1427">
        <v>4.3050971746748141</v>
      </c>
      <c r="D29" s="1427">
        <v>35.819945280681992</v>
      </c>
      <c r="E29" s="1427">
        <v>52.714852791828129</v>
      </c>
      <c r="F29" s="1427">
        <v>9.7252092248494968</v>
      </c>
      <c r="G29" s="1427">
        <v>60.061113999999961</v>
      </c>
      <c r="H29" s="803">
        <v>281</v>
      </c>
      <c r="I29" s="633"/>
      <c r="J29" s="1427">
        <v>70.105046697866527</v>
      </c>
      <c r="K29" s="1427">
        <v>3.5606718878494785</v>
      </c>
      <c r="L29" s="1427">
        <v>63.118188879039337</v>
      </c>
      <c r="M29" s="1427">
        <v>77.091904516693717</v>
      </c>
      <c r="N29" s="1427">
        <v>5.0790521589622433</v>
      </c>
      <c r="O29" s="632">
        <v>50.740861999999964</v>
      </c>
      <c r="P29" s="632">
        <v>223</v>
      </c>
      <c r="Q29" s="633"/>
      <c r="R29" s="1427">
        <v>74.923141987690784</v>
      </c>
      <c r="S29" s="1427">
        <v>3.0049471175466107</v>
      </c>
      <c r="T29" s="1427">
        <v>69.026770003714105</v>
      </c>
      <c r="U29" s="1427">
        <v>80.819513971667448</v>
      </c>
      <c r="V29" s="1427">
        <v>4.010706222171379</v>
      </c>
      <c r="W29" s="632">
        <v>50.579307</v>
      </c>
      <c r="X29" s="803">
        <v>229</v>
      </c>
      <c r="Y29" s="633"/>
      <c r="Z29" s="1427">
        <v>70.199607134174983</v>
      </c>
      <c r="AA29" s="1427">
        <v>3.5755749552983969</v>
      </c>
      <c r="AB29" s="1427">
        <v>63.185058051690355</v>
      </c>
      <c r="AC29" s="1427">
        <v>77.214156216659603</v>
      </c>
      <c r="AD29" s="1427">
        <v>5.093440122056915</v>
      </c>
      <c r="AE29" s="632">
        <v>61.057487000000023</v>
      </c>
      <c r="AF29" s="632">
        <v>264</v>
      </c>
      <c r="AG29" s="633"/>
      <c r="AH29" s="730">
        <v>63.197481487439632</v>
      </c>
      <c r="AI29" s="730">
        <v>4.9660831927034303</v>
      </c>
      <c r="AJ29" s="730">
        <v>53.454778532579702</v>
      </c>
      <c r="AK29" s="730">
        <v>72.940184442299554</v>
      </c>
      <c r="AL29" s="730">
        <v>7.8580397126908119</v>
      </c>
      <c r="AM29" s="736">
        <v>41.474004000000036</v>
      </c>
      <c r="AN29" s="736">
        <v>216</v>
      </c>
      <c r="AO29" s="734"/>
      <c r="AP29" s="737">
        <v>65.454398563183176</v>
      </c>
      <c r="AQ29" s="730">
        <v>4.632181964329237</v>
      </c>
      <c r="AR29" s="730">
        <v>56.367599089678997</v>
      </c>
      <c r="AS29" s="730">
        <v>74.541198036687334</v>
      </c>
      <c r="AT29" s="730">
        <v>7.0769605496531902</v>
      </c>
      <c r="AU29" s="736">
        <v>45.611940000000033</v>
      </c>
      <c r="AV29" s="736">
        <v>215</v>
      </c>
      <c r="AW29" s="1611"/>
      <c r="AX29" s="737">
        <v>68.97253991459435</v>
      </c>
      <c r="AY29" s="730">
        <v>2.4426072233228848</v>
      </c>
      <c r="AZ29" s="730">
        <v>64.183262179741845</v>
      </c>
      <c r="BA29" s="730">
        <v>73.76181764944684</v>
      </c>
      <c r="BB29" s="992">
        <v>3.5414198554199361</v>
      </c>
      <c r="BC29" s="736">
        <v>77.404456999999894</v>
      </c>
      <c r="BD29" s="736">
        <v>527</v>
      </c>
      <c r="BE29" s="734"/>
      <c r="BF29" s="737">
        <v>72.330811151915384</v>
      </c>
      <c r="BG29" s="730">
        <v>3.0162244018862179</v>
      </c>
      <c r="BH29" s="730">
        <v>66.416807922328786</v>
      </c>
      <c r="BI29" s="730">
        <v>78.244814381501996</v>
      </c>
      <c r="BJ29" s="992">
        <v>4.1700408910820652</v>
      </c>
      <c r="BK29" s="736">
        <v>64.077996999999996</v>
      </c>
      <c r="BL29" s="736">
        <v>397</v>
      </c>
      <c r="BM29" s="992"/>
      <c r="BN29" s="737">
        <v>75.509851026663597</v>
      </c>
      <c r="BO29" s="730">
        <v>2.3517784756035227</v>
      </c>
      <c r="BP29" s="730">
        <v>70.898651849297124</v>
      </c>
      <c r="BQ29" s="730">
        <v>80.12105020403007</v>
      </c>
      <c r="BR29" s="992">
        <v>3.1145320029476369</v>
      </c>
      <c r="BS29" s="736">
        <v>58.018369000000028</v>
      </c>
      <c r="BT29" s="736">
        <v>445</v>
      </c>
      <c r="BU29" s="708"/>
      <c r="BV29" s="737">
        <v>70.080063384450554</v>
      </c>
      <c r="BW29" s="730">
        <v>2.8280800842242639</v>
      </c>
      <c r="BX29" s="730">
        <v>64.534857748202171</v>
      </c>
      <c r="BY29" s="730">
        <v>75.625269020698937</v>
      </c>
      <c r="BZ29" s="730">
        <v>4.0354987533469631</v>
      </c>
      <c r="CA29" s="730">
        <v>46.648664999999959</v>
      </c>
      <c r="CB29" s="736">
        <v>421</v>
      </c>
      <c r="CC29" s="745"/>
      <c r="CD29" s="1877">
        <v>4.5999999999999996</v>
      </c>
      <c r="CE29" s="1877">
        <v>-5.4</v>
      </c>
      <c r="CF29" s="1877"/>
      <c r="CG29" s="1886" t="s">
        <v>258</v>
      </c>
      <c r="CH29" s="1877" t="s">
        <v>258</v>
      </c>
      <c r="CI29" s="730"/>
    </row>
    <row r="30" spans="1:88" s="180" customFormat="1" ht="20.25" customHeight="1">
      <c r="A30" s="1772" t="s">
        <v>36</v>
      </c>
      <c r="B30" s="1427">
        <v>54.33128274660146</v>
      </c>
      <c r="C30" s="1427">
        <v>3.5697096015995902</v>
      </c>
      <c r="D30" s="1427">
        <v>47.326805133940965</v>
      </c>
      <c r="E30" s="1427">
        <v>61.335760359261961</v>
      </c>
      <c r="F30" s="1427">
        <v>6.5702656391319669</v>
      </c>
      <c r="G30" s="1427">
        <v>336.95786799999991</v>
      </c>
      <c r="H30" s="803">
        <v>265</v>
      </c>
      <c r="I30" s="633"/>
      <c r="J30" s="1427">
        <v>58.385557464698081</v>
      </c>
      <c r="K30" s="1427">
        <v>3.4197739563135356</v>
      </c>
      <c r="L30" s="1427">
        <v>51.67517381861559</v>
      </c>
      <c r="M30" s="1427">
        <v>65.095941110780558</v>
      </c>
      <c r="N30" s="1427">
        <v>5.8572258359976246</v>
      </c>
      <c r="O30" s="632">
        <v>325.77803699999964</v>
      </c>
      <c r="P30" s="632">
        <v>269</v>
      </c>
      <c r="Q30" s="633"/>
      <c r="R30" s="1427">
        <v>66.072658568286954</v>
      </c>
      <c r="S30" s="1427">
        <v>3.3636030219338116</v>
      </c>
      <c r="T30" s="1427">
        <v>59.472524240484717</v>
      </c>
      <c r="U30" s="1427">
        <v>72.672792896089206</v>
      </c>
      <c r="V30" s="1427">
        <v>5.0907638572731013</v>
      </c>
      <c r="W30" s="632">
        <v>317.74471400000027</v>
      </c>
      <c r="X30" s="803">
        <v>272</v>
      </c>
      <c r="Y30" s="633"/>
      <c r="Z30" s="1427">
        <v>73.022950084901737</v>
      </c>
      <c r="AA30" s="1427">
        <v>3.3342871668319338</v>
      </c>
      <c r="AB30" s="1427">
        <v>66.481758450201596</v>
      </c>
      <c r="AC30" s="1427">
        <v>79.564141719601878</v>
      </c>
      <c r="AD30" s="1427">
        <v>4.5660811607244733</v>
      </c>
      <c r="AE30" s="632">
        <v>365.32880100000023</v>
      </c>
      <c r="AF30" s="632">
        <v>297</v>
      </c>
      <c r="AG30" s="633"/>
      <c r="AH30" s="730">
        <v>70.06482207520699</v>
      </c>
      <c r="AI30" s="730">
        <v>2.7449305414388192</v>
      </c>
      <c r="AJ30" s="730">
        <v>64.679684158819626</v>
      </c>
      <c r="AK30" s="730">
        <v>75.449959991594355</v>
      </c>
      <c r="AL30" s="730">
        <v>3.9177014372382675</v>
      </c>
      <c r="AM30" s="736">
        <v>420.82207200000079</v>
      </c>
      <c r="AN30" s="736">
        <v>307</v>
      </c>
      <c r="AO30" s="734"/>
      <c r="AP30" s="737">
        <v>64.94602296835869</v>
      </c>
      <c r="AQ30" s="730">
        <v>3.1901408018238131</v>
      </c>
      <c r="AR30" s="730">
        <v>58.688028359847145</v>
      </c>
      <c r="AS30" s="730">
        <v>71.204017576870243</v>
      </c>
      <c r="AT30" s="730">
        <v>4.911987918610552</v>
      </c>
      <c r="AU30" s="736">
        <v>416.81654800000052</v>
      </c>
      <c r="AV30" s="736">
        <v>290</v>
      </c>
      <c r="AW30" s="1611"/>
      <c r="AX30" s="737">
        <v>70.668646386532387</v>
      </c>
      <c r="AY30" s="730">
        <v>2.2495680058238166</v>
      </c>
      <c r="AZ30" s="730">
        <v>66.257865209576721</v>
      </c>
      <c r="BA30" s="730">
        <v>75.079427563488039</v>
      </c>
      <c r="BB30" s="992">
        <v>3.1832617728652659</v>
      </c>
      <c r="BC30" s="736">
        <v>501.82116699999943</v>
      </c>
      <c r="BD30" s="736">
        <v>592</v>
      </c>
      <c r="BE30" s="734"/>
      <c r="BF30" s="737">
        <v>73.725182920301648</v>
      </c>
      <c r="BG30" s="730">
        <v>2.307583028283001</v>
      </c>
      <c r="BH30" s="730">
        <v>69.200634457239474</v>
      </c>
      <c r="BI30" s="730">
        <v>78.249731383363823</v>
      </c>
      <c r="BJ30" s="992">
        <v>3.1299793867958838</v>
      </c>
      <c r="BK30" s="736">
        <v>521.11711599999933</v>
      </c>
      <c r="BL30" s="736">
        <v>522</v>
      </c>
      <c r="BM30" s="992"/>
      <c r="BN30" s="737">
        <v>75.993919744684348</v>
      </c>
      <c r="BO30" s="730">
        <v>2.1054161781416481</v>
      </c>
      <c r="BP30" s="730">
        <v>71.865770155182972</v>
      </c>
      <c r="BQ30" s="730">
        <v>80.122069334185724</v>
      </c>
      <c r="BR30" s="992">
        <v>2.7705060947180824</v>
      </c>
      <c r="BS30" s="736">
        <v>474.42218300000013</v>
      </c>
      <c r="BT30" s="736">
        <v>536</v>
      </c>
      <c r="BU30" s="708"/>
      <c r="BV30" s="737">
        <v>82.006492051007228</v>
      </c>
      <c r="BW30" s="730">
        <v>2.1499000473330367</v>
      </c>
      <c r="BX30" s="730">
        <v>77.791039339344763</v>
      </c>
      <c r="BY30" s="730">
        <v>86.221944762669693</v>
      </c>
      <c r="BZ30" s="730">
        <v>2.6216217686714605</v>
      </c>
      <c r="CA30" s="730">
        <v>438.97498599999983</v>
      </c>
      <c r="CB30" s="736">
        <v>519</v>
      </c>
      <c r="CC30" s="745"/>
      <c r="CD30" s="1758">
        <v>17.100000000000001</v>
      </c>
      <c r="CE30" s="1758">
        <v>6</v>
      </c>
      <c r="CF30" s="1758"/>
      <c r="CG30" s="1758" t="s">
        <v>437</v>
      </c>
      <c r="CH30" s="1758" t="s">
        <v>438</v>
      </c>
      <c r="CI30" s="702"/>
    </row>
    <row r="31" spans="1:88" s="180" customFormat="1" ht="20.25" customHeight="1">
      <c r="A31" s="1772" t="s">
        <v>37</v>
      </c>
      <c r="B31" s="1427">
        <v>50.951550204927351</v>
      </c>
      <c r="C31" s="1427">
        <v>4.214459150621618</v>
      </c>
      <c r="D31" s="1427">
        <v>42.681946213394454</v>
      </c>
      <c r="E31" s="1427">
        <v>59.221154196460255</v>
      </c>
      <c r="F31" s="1427">
        <v>8.2715032882631547</v>
      </c>
      <c r="G31" s="1427">
        <v>270.05800499999941</v>
      </c>
      <c r="H31" s="803">
        <v>224</v>
      </c>
      <c r="I31" s="633"/>
      <c r="J31" s="1427">
        <v>51.733662410858926</v>
      </c>
      <c r="K31" s="1427">
        <v>3.7760672933348034</v>
      </c>
      <c r="L31" s="1427">
        <v>44.324149228000572</v>
      </c>
      <c r="M31" s="1427">
        <v>59.143175593717288</v>
      </c>
      <c r="N31" s="1427">
        <v>7.299052719960156</v>
      </c>
      <c r="O31" s="632">
        <v>236.07081599999998</v>
      </c>
      <c r="P31" s="632">
        <v>202</v>
      </c>
      <c r="Q31" s="633"/>
      <c r="R31" s="1427">
        <v>62.822401079471703</v>
      </c>
      <c r="S31" s="1427">
        <v>3.4448679448703596</v>
      </c>
      <c r="T31" s="1427">
        <v>56.06280696880502</v>
      </c>
      <c r="U31" s="1427">
        <v>69.581995190138386</v>
      </c>
      <c r="V31" s="1427">
        <v>5.4835025176967163</v>
      </c>
      <c r="W31" s="632">
        <v>219.46142400000008</v>
      </c>
      <c r="X31" s="803">
        <v>203</v>
      </c>
      <c r="Y31" s="633"/>
      <c r="Z31" s="1427">
        <v>66.270217991692363</v>
      </c>
      <c r="AA31" s="1427">
        <v>3.2762186758664456</v>
      </c>
      <c r="AB31" s="1427">
        <v>59.842944897399178</v>
      </c>
      <c r="AC31" s="1427">
        <v>72.697491085985547</v>
      </c>
      <c r="AD31" s="1427">
        <v>4.9437270242224836</v>
      </c>
      <c r="AE31" s="632">
        <v>204.49490300000005</v>
      </c>
      <c r="AF31" s="632">
        <v>200</v>
      </c>
      <c r="AG31" s="633"/>
      <c r="AH31" s="730">
        <v>60.144412788095714</v>
      </c>
      <c r="AI31" s="730">
        <v>4.1044658052624925</v>
      </c>
      <c r="AJ31" s="730">
        <v>52.092072628388586</v>
      </c>
      <c r="AK31" s="730">
        <v>68.196752947802835</v>
      </c>
      <c r="AL31" s="730">
        <v>6.8243509496444572</v>
      </c>
      <c r="AM31" s="736">
        <v>139.26467500000015</v>
      </c>
      <c r="AN31" s="736">
        <v>166</v>
      </c>
      <c r="AO31" s="734"/>
      <c r="AP31" s="737">
        <v>54.250127056607425</v>
      </c>
      <c r="AQ31" s="730">
        <v>3.7976816514285021</v>
      </c>
      <c r="AR31" s="730">
        <v>46.800339484254572</v>
      </c>
      <c r="AS31" s="730">
        <v>61.699914628960272</v>
      </c>
      <c r="AT31" s="730">
        <v>7.0003184461960837</v>
      </c>
      <c r="AU31" s="736">
        <v>194.97018299999988</v>
      </c>
      <c r="AV31" s="736">
        <v>214</v>
      </c>
      <c r="AW31" s="1611"/>
      <c r="AX31" s="737">
        <v>58.447454664417975</v>
      </c>
      <c r="AY31" s="730">
        <v>3.1611537638460878</v>
      </c>
      <c r="AZ31" s="730">
        <v>52.249305738518423</v>
      </c>
      <c r="BA31" s="730">
        <v>64.645603590317521</v>
      </c>
      <c r="BB31" s="992">
        <v>5.4085396566816719</v>
      </c>
      <c r="BC31" s="736">
        <v>248.07186699999986</v>
      </c>
      <c r="BD31" s="736">
        <v>397</v>
      </c>
      <c r="BE31" s="734"/>
      <c r="BF31" s="737">
        <v>63.476852122067974</v>
      </c>
      <c r="BG31" s="730">
        <v>3.5414962774140699</v>
      </c>
      <c r="BH31" s="730">
        <v>56.532932296640524</v>
      </c>
      <c r="BI31" s="730">
        <v>70.420771947495425</v>
      </c>
      <c r="BJ31" s="992">
        <v>5.5791932949095546</v>
      </c>
      <c r="BK31" s="736">
        <v>227.69840999999991</v>
      </c>
      <c r="BL31" s="736">
        <v>284</v>
      </c>
      <c r="BM31" s="992"/>
      <c r="BN31" s="737">
        <v>65.645330096854821</v>
      </c>
      <c r="BO31" s="730">
        <v>3.0168921531698416</v>
      </c>
      <c r="BP31" s="730">
        <v>59.7300235494003</v>
      </c>
      <c r="BQ31" s="730">
        <v>71.560636644309355</v>
      </c>
      <c r="BR31" s="992">
        <v>4.595745270407873</v>
      </c>
      <c r="BS31" s="736">
        <v>218.05263800000009</v>
      </c>
      <c r="BT31" s="736">
        <v>335</v>
      </c>
      <c r="BU31" s="708"/>
      <c r="BV31" s="737">
        <v>62.371169684490148</v>
      </c>
      <c r="BW31" s="730">
        <v>2.9513966649859733</v>
      </c>
      <c r="BX31" s="730">
        <v>56.584168986462146</v>
      </c>
      <c r="BY31" s="730">
        <v>68.158170382518151</v>
      </c>
      <c r="BZ31" s="730">
        <v>4.7319886414121521</v>
      </c>
      <c r="CA31" s="730">
        <v>168.64217800000011</v>
      </c>
      <c r="CB31" s="736">
        <v>339</v>
      </c>
      <c r="CC31" s="745"/>
      <c r="CD31" s="992">
        <v>8.1</v>
      </c>
      <c r="CE31" s="992">
        <v>-3.2</v>
      </c>
      <c r="CF31" s="992"/>
      <c r="CG31" s="730" t="s">
        <v>86</v>
      </c>
      <c r="CH31" s="992" t="s">
        <v>258</v>
      </c>
      <c r="CI31" s="730"/>
    </row>
    <row r="32" spans="1:88" s="180" customFormat="1" ht="20.25" customHeight="1">
      <c r="A32" s="1772" t="s">
        <v>38</v>
      </c>
      <c r="B32" s="1427">
        <v>51.067263831253776</v>
      </c>
      <c r="C32" s="1427">
        <v>3.8137617736143685</v>
      </c>
      <c r="D32" s="1427">
        <v>43.583907495676243</v>
      </c>
      <c r="E32" s="1427">
        <v>58.550620166831301</v>
      </c>
      <c r="F32" s="1427">
        <v>7.4681145757417715</v>
      </c>
      <c r="G32" s="1427">
        <v>167.43301399999987</v>
      </c>
      <c r="H32" s="803">
        <v>234</v>
      </c>
      <c r="I32" s="633"/>
      <c r="J32" s="1427">
        <v>60.86137612495525</v>
      </c>
      <c r="K32" s="1427">
        <v>4.3283893988115256</v>
      </c>
      <c r="L32" s="1427">
        <v>52.368079840842974</v>
      </c>
      <c r="M32" s="1427">
        <v>69.354672409067518</v>
      </c>
      <c r="N32" s="1427">
        <v>7.1118822386218419</v>
      </c>
      <c r="O32" s="632">
        <v>168.99096199999943</v>
      </c>
      <c r="P32" s="632">
        <v>237</v>
      </c>
      <c r="Q32" s="633"/>
      <c r="R32" s="1427">
        <v>69.942914562443534</v>
      </c>
      <c r="S32" s="1427">
        <v>3.6820119613138571</v>
      </c>
      <c r="T32" s="1427">
        <v>62.717991352785333</v>
      </c>
      <c r="U32" s="1427">
        <v>77.167837772101748</v>
      </c>
      <c r="V32" s="1427">
        <v>5.2643101654373234</v>
      </c>
      <c r="W32" s="632">
        <v>145.08936700000012</v>
      </c>
      <c r="X32" s="803">
        <v>216</v>
      </c>
      <c r="Y32" s="633"/>
      <c r="Z32" s="1427">
        <v>72.929717979143717</v>
      </c>
      <c r="AA32" s="1427">
        <v>3.8514771729216921</v>
      </c>
      <c r="AB32" s="1427">
        <v>65.373904995977298</v>
      </c>
      <c r="AC32" s="1427">
        <v>80.485530962310136</v>
      </c>
      <c r="AD32" s="1427">
        <v>5.281080579556237</v>
      </c>
      <c r="AE32" s="632">
        <v>167.54541000000012</v>
      </c>
      <c r="AF32" s="632">
        <v>244</v>
      </c>
      <c r="AG32" s="633"/>
      <c r="AH32" s="730">
        <v>64.983690386486785</v>
      </c>
      <c r="AI32" s="730">
        <v>4.6661368217688723</v>
      </c>
      <c r="AJ32" s="730">
        <v>55.829436775104902</v>
      </c>
      <c r="AK32" s="730">
        <v>74.137943997868689</v>
      </c>
      <c r="AL32" s="730">
        <v>7.1804737373597742</v>
      </c>
      <c r="AM32" s="736">
        <v>151.89293099999998</v>
      </c>
      <c r="AN32" s="736">
        <v>232</v>
      </c>
      <c r="AO32" s="734"/>
      <c r="AP32" s="737">
        <v>58.722290408423007</v>
      </c>
      <c r="AQ32" s="730">
        <v>3.6007976400935831</v>
      </c>
      <c r="AR32" s="730">
        <v>51.658723745420509</v>
      </c>
      <c r="AS32" s="730">
        <v>65.785857071425497</v>
      </c>
      <c r="AT32" s="730">
        <v>6.131909390879434</v>
      </c>
      <c r="AU32" s="736">
        <v>163.88783599999999</v>
      </c>
      <c r="AV32" s="736">
        <v>216</v>
      </c>
      <c r="AW32" s="1611"/>
      <c r="AX32" s="737">
        <v>66.640585789427234</v>
      </c>
      <c r="AY32" s="730">
        <v>2.710389331496065</v>
      </c>
      <c r="AZ32" s="730">
        <v>61.326261343740484</v>
      </c>
      <c r="BA32" s="730">
        <v>71.954910235113971</v>
      </c>
      <c r="BB32" s="992">
        <v>4.0671751296731218</v>
      </c>
      <c r="BC32" s="736">
        <v>215.45926599999987</v>
      </c>
      <c r="BD32" s="736">
        <v>533</v>
      </c>
      <c r="BE32" s="734"/>
      <c r="BF32" s="737">
        <v>74.55000309236334</v>
      </c>
      <c r="BG32" s="730">
        <v>2.5599484700263035</v>
      </c>
      <c r="BH32" s="730">
        <v>69.530634006348635</v>
      </c>
      <c r="BI32" s="730">
        <v>79.569372178378046</v>
      </c>
      <c r="BJ32" s="992">
        <v>3.4338676912657786</v>
      </c>
      <c r="BK32" s="736">
        <v>215.35309099999989</v>
      </c>
      <c r="BL32" s="736">
        <v>457</v>
      </c>
      <c r="BM32" s="992"/>
      <c r="BN32" s="737">
        <v>82.195163880729609</v>
      </c>
      <c r="BO32" s="730">
        <v>2.080038458118155</v>
      </c>
      <c r="BP32" s="730">
        <v>78.116773111163766</v>
      </c>
      <c r="BQ32" s="730">
        <v>86.273554650295466</v>
      </c>
      <c r="BR32" s="992">
        <v>2.5306092961094677</v>
      </c>
      <c r="BS32" s="736">
        <v>189.28399999999948</v>
      </c>
      <c r="BT32" s="736">
        <v>527</v>
      </c>
      <c r="BU32" s="708"/>
      <c r="BV32" s="737">
        <v>82.870391281245787</v>
      </c>
      <c r="BW32" s="730">
        <v>2.052176015313175</v>
      </c>
      <c r="BX32" s="730">
        <v>78.846552610563364</v>
      </c>
      <c r="BY32" s="730">
        <v>86.894229951928196</v>
      </c>
      <c r="BZ32" s="730">
        <v>2.4763681980799319</v>
      </c>
      <c r="CA32" s="730">
        <v>202.18081200000006</v>
      </c>
      <c r="CB32" s="736">
        <v>498</v>
      </c>
      <c r="CC32" s="745"/>
      <c r="CD32" s="992">
        <v>24.2</v>
      </c>
      <c r="CE32" s="992">
        <v>0.7</v>
      </c>
      <c r="CF32" s="992"/>
      <c r="CG32" s="730" t="s">
        <v>437</v>
      </c>
      <c r="CH32" s="992" t="s">
        <v>258</v>
      </c>
      <c r="CI32" s="730"/>
      <c r="CJ32" s="253"/>
    </row>
    <row r="33" spans="1:88" s="253" customFormat="1" ht="20.25" customHeight="1">
      <c r="A33" s="1772" t="s">
        <v>39</v>
      </c>
      <c r="B33" s="1427">
        <v>61.279972724528079</v>
      </c>
      <c r="C33" s="1427">
        <v>4.1106468732293244</v>
      </c>
      <c r="D33" s="1427">
        <v>53.214068992699147</v>
      </c>
      <c r="E33" s="1427">
        <v>69.345876456357004</v>
      </c>
      <c r="F33" s="1427">
        <v>6.7079776482733093</v>
      </c>
      <c r="G33" s="1427">
        <v>65.952295999999919</v>
      </c>
      <c r="H33" s="803">
        <v>162</v>
      </c>
      <c r="I33" s="633"/>
      <c r="J33" s="1427">
        <v>64.318669886321189</v>
      </c>
      <c r="K33" s="1427">
        <v>4.5388055118970643</v>
      </c>
      <c r="L33" s="1427">
        <v>55.412488755970855</v>
      </c>
      <c r="M33" s="1427">
        <v>73.224851016671522</v>
      </c>
      <c r="N33" s="1427">
        <v>7.0567465401866825</v>
      </c>
      <c r="O33" s="632">
        <v>42.313856999999977</v>
      </c>
      <c r="P33" s="632">
        <v>117</v>
      </c>
      <c r="Q33" s="633"/>
      <c r="R33" s="1427">
        <v>75.762227592086305</v>
      </c>
      <c r="S33" s="1427">
        <v>4.2523800861323</v>
      </c>
      <c r="T33" s="1427">
        <v>67.418115757744886</v>
      </c>
      <c r="U33" s="1427">
        <v>84.106339426427724</v>
      </c>
      <c r="V33" s="1427">
        <v>5.6127970642939218</v>
      </c>
      <c r="W33" s="632">
        <v>39.567316000000005</v>
      </c>
      <c r="X33" s="803">
        <v>107</v>
      </c>
      <c r="Y33" s="633"/>
      <c r="Z33" s="1427">
        <v>70.378121093234043</v>
      </c>
      <c r="AA33" s="1427">
        <v>4.2903467628361245</v>
      </c>
      <c r="AB33" s="1427">
        <v>61.961335450355129</v>
      </c>
      <c r="AC33" s="1427">
        <v>78.794906736112964</v>
      </c>
      <c r="AD33" s="1427">
        <v>6.0961371178870332</v>
      </c>
      <c r="AE33" s="632">
        <v>54.548794999999998</v>
      </c>
      <c r="AF33" s="632">
        <v>143</v>
      </c>
      <c r="AG33" s="633"/>
      <c r="AH33" s="730">
        <v>70.697596673318728</v>
      </c>
      <c r="AI33" s="730">
        <v>4.775626863110805</v>
      </c>
      <c r="AJ33" s="730">
        <v>61.328540186528478</v>
      </c>
      <c r="AK33" s="730">
        <v>80.066653160108984</v>
      </c>
      <c r="AL33" s="730">
        <v>6.7550059518686947</v>
      </c>
      <c r="AM33" s="736">
        <v>40.083189999999952</v>
      </c>
      <c r="AN33" s="736">
        <v>133</v>
      </c>
      <c r="AO33" s="734"/>
      <c r="AP33" s="737">
        <v>69.657413632772503</v>
      </c>
      <c r="AQ33" s="730">
        <v>3.5137786686548647</v>
      </c>
      <c r="AR33" s="730">
        <v>62.76454923275174</v>
      </c>
      <c r="AS33" s="730">
        <v>76.550278032793258</v>
      </c>
      <c r="AT33" s="730">
        <v>5.0443714249558322</v>
      </c>
      <c r="AU33" s="736">
        <v>45.966365000000039</v>
      </c>
      <c r="AV33" s="736">
        <v>149</v>
      </c>
      <c r="AW33" s="1611"/>
      <c r="AX33" s="737">
        <v>73.20915491548169</v>
      </c>
      <c r="AY33" s="730">
        <v>2.3586101965489141</v>
      </c>
      <c r="AZ33" s="730">
        <v>68.584572137018924</v>
      </c>
      <c r="BA33" s="730">
        <v>77.833737693944443</v>
      </c>
      <c r="BB33" s="992">
        <v>3.2217421431402617</v>
      </c>
      <c r="BC33" s="736">
        <v>66.197225000000017</v>
      </c>
      <c r="BD33" s="736">
        <v>451</v>
      </c>
      <c r="BE33" s="734"/>
      <c r="BF33" s="737">
        <v>74.839188868805223</v>
      </c>
      <c r="BG33" s="730">
        <v>2.3212886781353754</v>
      </c>
      <c r="BH33" s="730">
        <v>70.287767319828134</v>
      </c>
      <c r="BI33" s="730">
        <v>79.390610417782298</v>
      </c>
      <c r="BJ33" s="992">
        <v>3.1017020804496513</v>
      </c>
      <c r="BK33" s="736">
        <v>65.567444999999992</v>
      </c>
      <c r="BL33" s="736">
        <v>402</v>
      </c>
      <c r="BM33" s="992"/>
      <c r="BN33" s="737">
        <v>82.520706957514051</v>
      </c>
      <c r="BO33" s="730">
        <v>1.9312541586808587</v>
      </c>
      <c r="BP33" s="730">
        <v>78.734041810190007</v>
      </c>
      <c r="BQ33" s="730">
        <v>86.307372104838109</v>
      </c>
      <c r="BR33" s="992">
        <v>2.3403267251153927</v>
      </c>
      <c r="BS33" s="736">
        <v>65.687342000000029</v>
      </c>
      <c r="BT33" s="736">
        <v>452</v>
      </c>
      <c r="BU33" s="708"/>
      <c r="BV33" s="737">
        <v>86.445245692458101</v>
      </c>
      <c r="BW33" s="730">
        <v>1.5917757040336731</v>
      </c>
      <c r="BX33" s="730">
        <v>83.324144683017664</v>
      </c>
      <c r="BY33" s="730">
        <v>89.566346701898553</v>
      </c>
      <c r="BZ33" s="730">
        <v>1.8413687083459203</v>
      </c>
      <c r="CA33" s="730">
        <v>59.89628299999994</v>
      </c>
      <c r="CB33" s="736">
        <v>455</v>
      </c>
      <c r="CC33" s="745"/>
      <c r="CD33" s="992">
        <v>16.7</v>
      </c>
      <c r="CE33" s="992">
        <v>3.9</v>
      </c>
      <c r="CF33" s="992"/>
      <c r="CG33" s="730" t="s">
        <v>437</v>
      </c>
      <c r="CH33" s="992" t="s">
        <v>258</v>
      </c>
      <c r="CI33" s="730"/>
      <c r="CJ33" s="257"/>
    </row>
    <row r="34" spans="1:88" s="253" customFormat="1" ht="20.25" customHeight="1">
      <c r="A34" s="1772" t="s">
        <v>40</v>
      </c>
      <c r="B34" s="1427">
        <v>64.742303547524529</v>
      </c>
      <c r="C34" s="1427">
        <v>3.4071484684718016</v>
      </c>
      <c r="D34" s="1427">
        <v>58.056803091205289</v>
      </c>
      <c r="E34" s="1427">
        <v>71.427804003843761</v>
      </c>
      <c r="F34" s="1427">
        <v>5.2626308947607354</v>
      </c>
      <c r="G34" s="1427">
        <v>47.083282999999994</v>
      </c>
      <c r="H34" s="803">
        <v>228</v>
      </c>
      <c r="I34" s="633"/>
      <c r="J34" s="1427">
        <v>75.168817416476372</v>
      </c>
      <c r="K34" s="1427">
        <v>2.9332383248831797</v>
      </c>
      <c r="L34" s="1427">
        <v>69.413128667218629</v>
      </c>
      <c r="M34" s="1427">
        <v>80.92450616573413</v>
      </c>
      <c r="N34" s="1427">
        <v>3.9022009733523335</v>
      </c>
      <c r="O34" s="632">
        <v>38.31787700000001</v>
      </c>
      <c r="P34" s="632">
        <v>187</v>
      </c>
      <c r="Q34" s="633"/>
      <c r="R34" s="1427">
        <v>75.834103894207971</v>
      </c>
      <c r="S34" s="1427">
        <v>2.8055513565364341</v>
      </c>
      <c r="T34" s="1427">
        <v>70.328990569020618</v>
      </c>
      <c r="U34" s="1427">
        <v>81.339217219395323</v>
      </c>
      <c r="V34" s="1427">
        <v>3.6995905700294234</v>
      </c>
      <c r="W34" s="632">
        <v>47.783376000000004</v>
      </c>
      <c r="X34" s="803">
        <v>229</v>
      </c>
      <c r="Y34" s="633"/>
      <c r="Z34" s="1427">
        <v>78.290256551483211</v>
      </c>
      <c r="AA34" s="1427">
        <v>2.5826322239579604</v>
      </c>
      <c r="AB34" s="1427">
        <v>73.223658669060228</v>
      </c>
      <c r="AC34" s="1427">
        <v>83.356854433906193</v>
      </c>
      <c r="AD34" s="1427">
        <v>3.2987913665344002</v>
      </c>
      <c r="AE34" s="632">
        <v>54.59855399999995</v>
      </c>
      <c r="AF34" s="632">
        <v>245</v>
      </c>
      <c r="AG34" s="633"/>
      <c r="AH34" s="730">
        <v>79.652792503542884</v>
      </c>
      <c r="AI34" s="730">
        <v>1.9979729058536904</v>
      </c>
      <c r="AJ34" s="730">
        <v>75.733072317986725</v>
      </c>
      <c r="AK34" s="730">
        <v>83.572512689099057</v>
      </c>
      <c r="AL34" s="730">
        <v>2.5083526177250119</v>
      </c>
      <c r="AM34" s="736">
        <v>49.049517000000051</v>
      </c>
      <c r="AN34" s="736">
        <v>204</v>
      </c>
      <c r="AO34" s="734"/>
      <c r="AP34" s="737">
        <v>67.417536497693746</v>
      </c>
      <c r="AQ34" s="730">
        <v>3.5544406883897892</v>
      </c>
      <c r="AR34" s="730">
        <v>60.444906746837411</v>
      </c>
      <c r="AS34" s="730">
        <v>74.390166248550074</v>
      </c>
      <c r="AT34" s="730">
        <v>5.2722791027989899</v>
      </c>
      <c r="AU34" s="736">
        <v>50.952329000000006</v>
      </c>
      <c r="AV34" s="736">
        <v>199</v>
      </c>
      <c r="AW34" s="1611"/>
      <c r="AX34" s="737">
        <v>76.375794327547737</v>
      </c>
      <c r="AY34" s="730">
        <v>1.9957254766289116</v>
      </c>
      <c r="AZ34" s="730">
        <v>72.462728199341484</v>
      </c>
      <c r="BA34" s="730">
        <v>80.288860455753991</v>
      </c>
      <c r="BB34" s="992">
        <v>2.6130340040327145</v>
      </c>
      <c r="BC34" s="736">
        <v>65.659469000000072</v>
      </c>
      <c r="BD34" s="736">
        <v>578</v>
      </c>
      <c r="BE34" s="734"/>
      <c r="BF34" s="737">
        <v>78.45025728117416</v>
      </c>
      <c r="BG34" s="730">
        <v>2.0417895272995081</v>
      </c>
      <c r="BH34" s="730">
        <v>74.446858246594999</v>
      </c>
      <c r="BI34" s="730">
        <v>82.453656315753335</v>
      </c>
      <c r="BJ34" s="992">
        <v>2.6026549791691753</v>
      </c>
      <c r="BK34" s="736">
        <v>64.131586999999968</v>
      </c>
      <c r="BL34" s="736">
        <v>500</v>
      </c>
      <c r="BM34" s="992"/>
      <c r="BN34" s="737">
        <v>79.420255504751964</v>
      </c>
      <c r="BO34" s="730">
        <v>1.758333455255729</v>
      </c>
      <c r="BP34" s="730">
        <v>75.972640915826688</v>
      </c>
      <c r="BQ34" s="730">
        <v>82.867870093677254</v>
      </c>
      <c r="BR34" s="992">
        <v>2.213960965097276</v>
      </c>
      <c r="BS34" s="736">
        <v>60.6116320000001</v>
      </c>
      <c r="BT34" s="736">
        <v>540</v>
      </c>
      <c r="BU34" s="708"/>
      <c r="BV34" s="737">
        <v>86.001174691687453</v>
      </c>
      <c r="BW34" s="730">
        <v>1.6957470631252511</v>
      </c>
      <c r="BX34" s="730">
        <v>82.676210089536497</v>
      </c>
      <c r="BY34" s="730">
        <v>89.326139293838409</v>
      </c>
      <c r="BZ34" s="730">
        <v>1.9717719777717821</v>
      </c>
      <c r="CA34" s="730">
        <v>56.726373999999993</v>
      </c>
      <c r="CB34" s="736">
        <v>516</v>
      </c>
      <c r="CC34" s="745"/>
      <c r="CD34" s="992">
        <v>18.600000000000001</v>
      </c>
      <c r="CE34" s="992">
        <v>6.6</v>
      </c>
      <c r="CF34" s="992"/>
      <c r="CG34" s="730" t="s">
        <v>437</v>
      </c>
      <c r="CH34" s="992" t="s">
        <v>437</v>
      </c>
      <c r="CI34" s="730"/>
      <c r="CJ34" s="175"/>
    </row>
    <row r="35" spans="1:88" ht="20.25" customHeight="1">
      <c r="A35" s="1772" t="s">
        <v>41</v>
      </c>
      <c r="B35" s="1421">
        <v>51.679815067039435</v>
      </c>
      <c r="C35" s="1421">
        <v>4.2265108299103566</v>
      </c>
      <c r="D35" s="1421">
        <v>43.386563292579005</v>
      </c>
      <c r="E35" s="1421">
        <v>59.973066841499865</v>
      </c>
      <c r="F35" s="1421">
        <v>8.1782622953036803</v>
      </c>
      <c r="G35" s="1421">
        <v>117.60023699999982</v>
      </c>
      <c r="H35" s="779">
        <v>327</v>
      </c>
      <c r="I35" s="591"/>
      <c r="J35" s="1421">
        <v>54.694002710270915</v>
      </c>
      <c r="K35" s="1421">
        <v>4.9774268209326005</v>
      </c>
      <c r="L35" s="1421">
        <v>44.927145612276163</v>
      </c>
      <c r="M35" s="1421">
        <v>64.460859808265667</v>
      </c>
      <c r="N35" s="1421">
        <v>9.1004983623147702</v>
      </c>
      <c r="O35" s="597">
        <v>97.250795999999951</v>
      </c>
      <c r="P35" s="597">
        <v>261</v>
      </c>
      <c r="Q35" s="591"/>
      <c r="R35" s="1421">
        <v>63.995362300350656</v>
      </c>
      <c r="S35" s="1421">
        <v>3.8739615945759636</v>
      </c>
      <c r="T35" s="1421">
        <v>56.393791384217884</v>
      </c>
      <c r="U35" s="1421">
        <v>71.596933216483421</v>
      </c>
      <c r="V35" s="1421">
        <v>6.0535036529588275</v>
      </c>
      <c r="W35" s="597">
        <v>91.173648999999955</v>
      </c>
      <c r="X35" s="779">
        <v>241</v>
      </c>
      <c r="Y35" s="591"/>
      <c r="Z35" s="1421">
        <v>65.130591952838884</v>
      </c>
      <c r="AA35" s="1421">
        <v>3.7665995940658976</v>
      </c>
      <c r="AB35" s="1421">
        <v>57.741291474746426</v>
      </c>
      <c r="AC35" s="1421">
        <v>72.51989243093135</v>
      </c>
      <c r="AD35" s="1421">
        <v>5.7831496400236855</v>
      </c>
      <c r="AE35" s="597">
        <v>97.999530000000064</v>
      </c>
      <c r="AF35" s="597">
        <v>286</v>
      </c>
      <c r="AG35" s="591"/>
      <c r="AH35" s="702">
        <v>59.400841958830163</v>
      </c>
      <c r="AI35" s="702">
        <v>3.8318438508192201</v>
      </c>
      <c r="AJ35" s="702">
        <v>51.883344776585972</v>
      </c>
      <c r="AK35" s="702">
        <v>66.918339141074355</v>
      </c>
      <c r="AL35" s="702">
        <v>6.4508241372656192</v>
      </c>
      <c r="AM35" s="708">
        <v>113.41124599999978</v>
      </c>
      <c r="AN35" s="708">
        <v>287</v>
      </c>
      <c r="AO35" s="701"/>
      <c r="AP35" s="709">
        <v>52.003189006004277</v>
      </c>
      <c r="AQ35" s="710">
        <v>3.3648944582665119</v>
      </c>
      <c r="AR35" s="710">
        <v>45.402385879696006</v>
      </c>
      <c r="AS35" s="710">
        <v>58.603992132312555</v>
      </c>
      <c r="AT35" s="710">
        <v>6.4705540613634316</v>
      </c>
      <c r="AU35" s="715">
        <v>127.23337599999979</v>
      </c>
      <c r="AV35" s="715">
        <v>279</v>
      </c>
      <c r="AW35" s="1611"/>
      <c r="AX35" s="737">
        <v>51.243106980312845</v>
      </c>
      <c r="AY35" s="730">
        <v>2.6464322701817613</v>
      </c>
      <c r="AZ35" s="730">
        <v>46.054184656921684</v>
      </c>
      <c r="BA35" s="730">
        <v>56.432029303704013</v>
      </c>
      <c r="BB35" s="1528">
        <v>5.1644648931972394</v>
      </c>
      <c r="BC35" s="736">
        <v>173.00019500000005</v>
      </c>
      <c r="BD35" s="736">
        <v>643</v>
      </c>
      <c r="BE35" s="1578"/>
      <c r="BF35" s="737">
        <v>60.007913218075558</v>
      </c>
      <c r="BG35" s="730">
        <v>3.1325927402621856</v>
      </c>
      <c r="BH35" s="730">
        <v>53.865743036273216</v>
      </c>
      <c r="BI35" s="730">
        <v>66.1500833998779</v>
      </c>
      <c r="BJ35" s="1528">
        <v>5.220299410975997</v>
      </c>
      <c r="BK35" s="736">
        <v>169.15494899999999</v>
      </c>
      <c r="BL35" s="736">
        <v>574</v>
      </c>
      <c r="BM35" s="1528"/>
      <c r="BN35" s="737">
        <v>60.201950329167097</v>
      </c>
      <c r="BO35" s="730">
        <v>3.0859976918350163</v>
      </c>
      <c r="BP35" s="730">
        <v>54.151146579765197</v>
      </c>
      <c r="BQ35" s="730">
        <v>66.252754078568998</v>
      </c>
      <c r="BR35" s="1528">
        <v>5.1260759409980254</v>
      </c>
      <c r="BS35" s="736">
        <v>159.7331390000007</v>
      </c>
      <c r="BT35" s="736">
        <v>648</v>
      </c>
      <c r="BU35" s="1002"/>
      <c r="BV35" s="737">
        <v>72.740824360606453</v>
      </c>
      <c r="BW35" s="730">
        <v>2.6034789352376966</v>
      </c>
      <c r="BX35" s="730">
        <v>67.636009208423815</v>
      </c>
      <c r="BY35" s="730">
        <v>77.845639512789106</v>
      </c>
      <c r="BZ35" s="730">
        <v>3.5791166214052934</v>
      </c>
      <c r="CA35" s="730">
        <v>136.80605200000008</v>
      </c>
      <c r="CB35" s="736">
        <v>571</v>
      </c>
      <c r="CC35" s="745"/>
      <c r="CD35" s="992">
        <v>20.7</v>
      </c>
      <c r="CE35" s="992">
        <v>12.5</v>
      </c>
      <c r="CF35" s="992"/>
      <c r="CG35" s="730" t="s">
        <v>437</v>
      </c>
      <c r="CH35" s="992" t="s">
        <v>437</v>
      </c>
      <c r="CI35" s="730"/>
    </row>
    <row r="36" spans="1:88" ht="20.25" customHeight="1">
      <c r="A36" s="938"/>
      <c r="B36" s="1427"/>
      <c r="C36" s="1427"/>
      <c r="D36" s="1427"/>
      <c r="E36" s="1427"/>
      <c r="F36" s="1427"/>
      <c r="G36" s="1427"/>
      <c r="H36" s="632"/>
      <c r="I36" s="633"/>
      <c r="J36" s="1427"/>
      <c r="K36" s="1427"/>
      <c r="L36" s="1427"/>
      <c r="M36" s="1427"/>
      <c r="N36" s="1427"/>
      <c r="O36" s="632"/>
      <c r="P36" s="632"/>
      <c r="Q36" s="633"/>
      <c r="R36" s="1427"/>
      <c r="S36" s="1427"/>
      <c r="T36" s="1427"/>
      <c r="U36" s="1427"/>
      <c r="V36" s="1427"/>
      <c r="W36" s="632"/>
      <c r="X36" s="632"/>
      <c r="Y36" s="633"/>
      <c r="Z36" s="1427"/>
      <c r="AA36" s="1427"/>
      <c r="AB36" s="1427"/>
      <c r="AC36" s="1427"/>
      <c r="AD36" s="1427"/>
      <c r="AE36" s="632"/>
      <c r="AF36" s="632"/>
      <c r="AG36" s="633"/>
      <c r="AH36" s="730"/>
      <c r="AI36" s="730"/>
      <c r="AJ36" s="730"/>
      <c r="AK36" s="730"/>
      <c r="AL36" s="730"/>
      <c r="AM36" s="736"/>
      <c r="AN36" s="736"/>
      <c r="AO36" s="734"/>
      <c r="AP36" s="730"/>
      <c r="AQ36" s="730"/>
      <c r="AR36" s="730"/>
      <c r="AS36" s="730"/>
      <c r="AT36" s="730"/>
      <c r="AU36" s="736"/>
      <c r="AV36" s="736"/>
      <c r="AW36" s="1611"/>
      <c r="AX36" s="972"/>
      <c r="AY36" s="972"/>
      <c r="AZ36" s="972"/>
      <c r="BA36" s="972"/>
      <c r="BB36" s="972"/>
      <c r="BC36" s="1006"/>
      <c r="BD36" s="1006"/>
      <c r="BE36" s="1580"/>
      <c r="BF36" s="972"/>
      <c r="BG36" s="972"/>
      <c r="BH36" s="972"/>
      <c r="BI36" s="972"/>
      <c r="BJ36" s="972"/>
      <c r="BK36" s="1006"/>
      <c r="BL36" s="1006"/>
      <c r="BM36" s="972"/>
      <c r="BN36" s="972"/>
      <c r="BO36" s="972"/>
      <c r="BP36" s="972"/>
      <c r="BQ36" s="972"/>
      <c r="BR36" s="972"/>
      <c r="BS36" s="1006"/>
      <c r="BT36" s="1006"/>
      <c r="BU36" s="1006"/>
      <c r="BV36" s="972"/>
      <c r="BW36" s="972"/>
      <c r="BX36" s="972"/>
      <c r="BY36" s="972"/>
      <c r="BZ36" s="972"/>
      <c r="CA36" s="972"/>
      <c r="CB36" s="1006"/>
      <c r="CC36" s="972"/>
      <c r="CD36" s="702"/>
      <c r="CE36" s="702"/>
      <c r="CF36" s="702"/>
      <c r="CG36" s="702"/>
      <c r="CH36" s="702"/>
      <c r="CI36" s="702"/>
    </row>
    <row r="37" spans="1:88" ht="20.25" customHeight="1">
      <c r="A37" s="1779" t="s">
        <v>362</v>
      </c>
      <c r="B37" s="1421">
        <v>53.080637607002522</v>
      </c>
      <c r="C37" s="1421">
        <v>2.7437499986647995</v>
      </c>
      <c r="D37" s="1421">
        <v>47.696856407609438</v>
      </c>
      <c r="E37" s="1421">
        <v>58.464418806395614</v>
      </c>
      <c r="F37" s="1421">
        <v>5.1690223071149344</v>
      </c>
      <c r="G37" s="1421">
        <v>1531.4950999999985</v>
      </c>
      <c r="H37" s="779">
        <v>476</v>
      </c>
      <c r="I37" s="591"/>
      <c r="J37" s="1421">
        <v>59.815042874306457</v>
      </c>
      <c r="K37" s="1421">
        <v>2.7686054772314668</v>
      </c>
      <c r="L37" s="1421">
        <v>54.3824016663783</v>
      </c>
      <c r="M37" s="1421">
        <v>65.247684082234613</v>
      </c>
      <c r="N37" s="1421">
        <v>4.6286107042493168</v>
      </c>
      <c r="O37" s="597">
        <v>1321.932523999998</v>
      </c>
      <c r="P37" s="597">
        <v>415</v>
      </c>
      <c r="Q37" s="591"/>
      <c r="R37" s="1421">
        <v>74.409499533498021</v>
      </c>
      <c r="S37" s="1421">
        <v>1.9892762692857113</v>
      </c>
      <c r="T37" s="1421">
        <v>70.506098773426601</v>
      </c>
      <c r="U37" s="1421">
        <v>78.312900293569456</v>
      </c>
      <c r="V37" s="1421">
        <v>2.673417079482129</v>
      </c>
      <c r="W37" s="597">
        <v>1482.046923999997</v>
      </c>
      <c r="X37" s="779">
        <v>465</v>
      </c>
      <c r="Y37" s="591"/>
      <c r="Z37" s="1421">
        <v>72.091381975205167</v>
      </c>
      <c r="AA37" s="1421">
        <v>2.1905561432240561</v>
      </c>
      <c r="AB37" s="1421">
        <v>67.79395742763306</v>
      </c>
      <c r="AC37" s="1421">
        <v>76.388806522777273</v>
      </c>
      <c r="AD37" s="1421">
        <v>3.0385825367829229</v>
      </c>
      <c r="AE37" s="597">
        <v>1490.9897460000004</v>
      </c>
      <c r="AF37" s="597">
        <v>482</v>
      </c>
      <c r="AG37" s="591"/>
      <c r="AH37" s="702">
        <v>61.941136121046959</v>
      </c>
      <c r="AI37" s="702">
        <v>2.4914627021515874</v>
      </c>
      <c r="AJ37" s="702">
        <v>57.053263709678525</v>
      </c>
      <c r="AK37" s="702">
        <v>66.829008532415386</v>
      </c>
      <c r="AL37" s="702">
        <v>4.0223070776143128</v>
      </c>
      <c r="AM37" s="708">
        <v>1359.712227999998</v>
      </c>
      <c r="AN37" s="708">
        <v>427</v>
      </c>
      <c r="AO37" s="701"/>
      <c r="AP37" s="1048">
        <v>59.798755776768395</v>
      </c>
      <c r="AQ37" s="702">
        <v>2.2037723497605333</v>
      </c>
      <c r="AR37" s="702">
        <v>55.460890120140775</v>
      </c>
      <c r="AS37" s="702">
        <v>64.13662143339603</v>
      </c>
      <c r="AT37" s="702">
        <v>3.6853147212415593</v>
      </c>
      <c r="AU37" s="708">
        <v>1651.3634760000091</v>
      </c>
      <c r="AV37" s="708">
        <v>791</v>
      </c>
      <c r="AW37" s="1611"/>
      <c r="AX37" s="1529">
        <v>71.065087732837483</v>
      </c>
      <c r="AY37" s="702">
        <v>1.3230978113887444</v>
      </c>
      <c r="AZ37" s="702">
        <v>68.465743003015888</v>
      </c>
      <c r="BA37" s="702">
        <v>73.664432462659079</v>
      </c>
      <c r="BB37" s="702">
        <v>1.861811268513178</v>
      </c>
      <c r="BC37" s="708">
        <v>2142.0673899999929</v>
      </c>
      <c r="BD37" s="708">
        <v>2160</v>
      </c>
      <c r="BE37" s="701"/>
      <c r="BF37" s="1529">
        <v>72.432475626605793</v>
      </c>
      <c r="BG37" s="702">
        <v>1.1955465896959923</v>
      </c>
      <c r="BH37" s="702">
        <v>70.083606757616806</v>
      </c>
      <c r="BI37" s="702">
        <v>74.781344495594794</v>
      </c>
      <c r="BJ37" s="702">
        <v>1.6505670686435099</v>
      </c>
      <c r="BK37" s="708">
        <v>2230.2182149999967</v>
      </c>
      <c r="BL37" s="708">
        <v>1856</v>
      </c>
      <c r="BM37" s="702"/>
      <c r="BN37" s="1529">
        <v>75.433146732716295</v>
      </c>
      <c r="BO37" s="702">
        <v>1.3382431373135069</v>
      </c>
      <c r="BP37" s="702">
        <v>72.803986691994922</v>
      </c>
      <c r="BQ37" s="702">
        <v>78.062306773437669</v>
      </c>
      <c r="BR37" s="702">
        <v>1.7740783664445674</v>
      </c>
      <c r="BS37" s="708">
        <v>2233.9322380000126</v>
      </c>
      <c r="BT37" s="708">
        <v>1916</v>
      </c>
      <c r="BU37" s="708"/>
      <c r="BV37" s="1529">
        <v>73.687908576784039</v>
      </c>
      <c r="BW37" s="702">
        <v>1.2634636592890807</v>
      </c>
      <c r="BX37" s="702">
        <v>71.206239756377158</v>
      </c>
      <c r="BY37" s="702">
        <v>76.169577397190906</v>
      </c>
      <c r="BZ37" s="702">
        <v>1.7146146276801038</v>
      </c>
      <c r="CA37" s="702">
        <v>2007.705087</v>
      </c>
      <c r="CB37" s="708">
        <v>2189</v>
      </c>
      <c r="CC37" s="1827"/>
      <c r="CD37" s="1016">
        <v>13.9</v>
      </c>
      <c r="CE37" s="1016">
        <v>-1.7</v>
      </c>
      <c r="CF37" s="1016"/>
      <c r="CG37" s="710" t="s">
        <v>437</v>
      </c>
      <c r="CH37" s="1016"/>
      <c r="CI37" s="710"/>
    </row>
    <row r="38" spans="1:88" ht="6.75" customHeight="1" thickBot="1">
      <c r="A38" s="276"/>
      <c r="B38" s="290"/>
      <c r="C38" s="290"/>
      <c r="D38" s="290"/>
      <c r="E38" s="290"/>
      <c r="F38" s="290"/>
      <c r="G38" s="290"/>
      <c r="H38" s="291"/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277"/>
      <c r="V38" s="277"/>
      <c r="W38" s="277"/>
      <c r="X38" s="277"/>
      <c r="Y38" s="277"/>
      <c r="Z38" s="277"/>
      <c r="AA38" s="277"/>
      <c r="AB38" s="277"/>
      <c r="AC38" s="277"/>
      <c r="AD38" s="277"/>
      <c r="AE38" s="277"/>
      <c r="AF38" s="277"/>
      <c r="AG38" s="277"/>
      <c r="AH38" s="261"/>
      <c r="AI38" s="261"/>
      <c r="AJ38" s="261"/>
      <c r="AK38" s="261"/>
      <c r="AL38" s="261"/>
      <c r="AM38" s="261"/>
      <c r="AN38" s="265"/>
      <c r="AO38" s="277"/>
      <c r="AP38" s="261"/>
      <c r="AQ38" s="261"/>
      <c r="AR38" s="261"/>
      <c r="AS38" s="261"/>
      <c r="AT38" s="261"/>
      <c r="AU38" s="261"/>
      <c r="AV38" s="265"/>
      <c r="AW38" s="944"/>
      <c r="AX38" s="261"/>
      <c r="AY38" s="261"/>
      <c r="AZ38" s="261"/>
      <c r="BA38" s="261"/>
      <c r="BB38" s="261"/>
      <c r="BC38" s="261"/>
      <c r="BD38" s="261"/>
      <c r="BE38" s="261"/>
      <c r="BF38" s="930"/>
      <c r="BG38" s="930"/>
      <c r="BH38" s="930"/>
      <c r="BI38" s="930"/>
      <c r="BJ38" s="930"/>
      <c r="BK38" s="930"/>
      <c r="BL38" s="931"/>
      <c r="BM38" s="931"/>
      <c r="BN38" s="930"/>
      <c r="BO38" s="930"/>
      <c r="BP38" s="930"/>
      <c r="BQ38" s="930"/>
      <c r="BR38" s="930"/>
      <c r="BS38" s="930"/>
      <c r="BT38" s="931"/>
      <c r="BU38" s="931"/>
      <c r="BV38" s="931"/>
      <c r="BW38" s="931"/>
      <c r="BX38" s="931"/>
      <c r="BY38" s="931"/>
      <c r="BZ38" s="931"/>
      <c r="CA38" s="931"/>
      <c r="CB38" s="931"/>
      <c r="CC38" s="931"/>
      <c r="CD38" s="931"/>
      <c r="CE38" s="931"/>
      <c r="CF38" s="931"/>
      <c r="CG38" s="931"/>
      <c r="CH38" s="931"/>
      <c r="CI38" s="931"/>
    </row>
    <row r="39" spans="1:88" ht="145.5" customHeight="1" thickTop="1">
      <c r="A39" s="2033" t="s">
        <v>518</v>
      </c>
      <c r="B39" s="2033"/>
      <c r="C39" s="2033"/>
      <c r="D39" s="2033"/>
      <c r="E39" s="2033"/>
      <c r="F39" s="2033"/>
      <c r="G39" s="2033"/>
      <c r="H39" s="2033"/>
      <c r="I39" s="2033"/>
      <c r="J39" s="2033"/>
      <c r="K39" s="2033"/>
      <c r="L39" s="2033"/>
      <c r="M39" s="2033"/>
      <c r="N39" s="2033"/>
      <c r="O39" s="2033"/>
      <c r="P39" s="2033"/>
      <c r="Q39" s="2033"/>
      <c r="R39" s="2033"/>
      <c r="S39" s="2033"/>
      <c r="T39" s="2033"/>
      <c r="U39" s="2033"/>
      <c r="V39" s="2033"/>
      <c r="W39" s="2033"/>
      <c r="X39" s="2033"/>
      <c r="Y39" s="2033"/>
      <c r="Z39" s="2033"/>
      <c r="AA39" s="2033"/>
      <c r="AB39" s="2033"/>
      <c r="AC39" s="2033"/>
      <c r="AD39" s="2033"/>
      <c r="AE39" s="2033"/>
      <c r="AF39" s="2033"/>
      <c r="AG39" s="2033"/>
      <c r="AH39" s="2033"/>
      <c r="AI39" s="2033"/>
      <c r="AJ39" s="2033"/>
      <c r="AK39" s="2033"/>
      <c r="AL39" s="2033"/>
      <c r="AM39" s="2033"/>
      <c r="AN39" s="2033"/>
      <c r="AO39" s="2033"/>
      <c r="AP39" s="2033"/>
      <c r="AQ39" s="2033"/>
      <c r="AR39" s="2033"/>
      <c r="AS39" s="2033"/>
      <c r="AT39" s="2033"/>
      <c r="AU39" s="2033"/>
      <c r="AV39" s="2033"/>
      <c r="AW39" s="2033"/>
      <c r="AX39" s="2033"/>
      <c r="AY39" s="2033"/>
      <c r="AZ39" s="2033"/>
      <c r="BA39" s="2033"/>
      <c r="BB39" s="2033"/>
      <c r="BC39" s="2033"/>
      <c r="BD39" s="2033"/>
      <c r="BE39" s="2033"/>
      <c r="BF39" s="2033"/>
      <c r="BG39" s="2033"/>
      <c r="BH39" s="2033"/>
      <c r="BI39" s="2033"/>
      <c r="BJ39" s="2033"/>
      <c r="BK39" s="2033"/>
      <c r="BL39" s="2033"/>
      <c r="BM39" s="2033"/>
      <c r="BN39" s="2033"/>
      <c r="BO39" s="2033"/>
      <c r="BP39" s="2033"/>
      <c r="BQ39" s="2033"/>
      <c r="BR39" s="2033"/>
      <c r="BS39" s="2033"/>
      <c r="BT39" s="2033"/>
      <c r="BU39" s="2033"/>
      <c r="BV39" s="2033"/>
      <c r="BW39" s="2033"/>
      <c r="BX39" s="2033"/>
      <c r="BY39" s="2033"/>
      <c r="BZ39" s="2033"/>
      <c r="CA39" s="2033"/>
      <c r="CB39" s="2033"/>
      <c r="CC39" s="2033"/>
      <c r="CD39" s="2033"/>
      <c r="CE39" s="2033"/>
      <c r="CF39" s="2033"/>
      <c r="CG39" s="2033"/>
      <c r="CH39" s="2033"/>
      <c r="CI39" s="2033"/>
    </row>
    <row r="40" spans="1:88" ht="19.5" customHeight="1">
      <c r="A40" s="185"/>
      <c r="B40" s="752"/>
      <c r="C40" s="752"/>
      <c r="D40" s="752"/>
      <c r="E40" s="752"/>
      <c r="F40" s="752"/>
      <c r="G40" s="752"/>
      <c r="H40" s="752"/>
      <c r="I40" s="752"/>
      <c r="J40" s="752"/>
      <c r="K40" s="752"/>
      <c r="L40" s="752"/>
      <c r="M40" s="752"/>
      <c r="N40" s="752"/>
      <c r="O40" s="752"/>
      <c r="P40" s="752"/>
      <c r="AH40" s="253"/>
      <c r="AI40" s="253"/>
      <c r="AJ40" s="253"/>
      <c r="AK40" s="253"/>
      <c r="AL40" s="253"/>
      <c r="AM40" s="253"/>
      <c r="AN40" s="255"/>
      <c r="AP40" s="253"/>
      <c r="AQ40" s="253"/>
      <c r="AR40" s="253"/>
      <c r="AS40" s="253"/>
      <c r="AT40" s="253"/>
      <c r="AU40" s="253"/>
      <c r="AV40" s="255"/>
      <c r="AW40" s="914"/>
      <c r="AX40" s="253"/>
      <c r="AY40" s="253"/>
      <c r="AZ40" s="253"/>
      <c r="BA40" s="253"/>
      <c r="BB40" s="253"/>
      <c r="BC40" s="253"/>
      <c r="BD40" s="253"/>
      <c r="BE40" s="253"/>
      <c r="BF40" s="933"/>
      <c r="BG40" s="933"/>
      <c r="BH40" s="933"/>
      <c r="BI40" s="933"/>
      <c r="BJ40" s="933"/>
      <c r="BK40" s="933"/>
      <c r="BL40" s="934"/>
      <c r="BM40" s="934"/>
      <c r="BN40" s="933"/>
      <c r="BO40" s="933"/>
      <c r="BP40" s="933"/>
      <c r="BQ40" s="933"/>
      <c r="BR40" s="933"/>
      <c r="BS40" s="933"/>
      <c r="BT40" s="934"/>
      <c r="BU40" s="934"/>
      <c r="BV40" s="934"/>
      <c r="BW40" s="934"/>
      <c r="BX40" s="934"/>
      <c r="BY40" s="934"/>
      <c r="BZ40" s="934"/>
      <c r="CA40" s="934"/>
      <c r="CB40" s="934"/>
      <c r="CC40" s="934"/>
      <c r="CD40" s="708"/>
      <c r="CE40" s="708"/>
      <c r="CF40" s="708"/>
      <c r="CG40" s="708"/>
      <c r="CH40" s="708"/>
      <c r="CI40" s="708"/>
    </row>
  </sheetData>
  <mergeCells count="76">
    <mergeCell ref="BN3:BT3"/>
    <mergeCell ref="BN4:BN5"/>
    <mergeCell ref="BO4:BO5"/>
    <mergeCell ref="BV3:CB3"/>
    <mergeCell ref="BV4:BV5"/>
    <mergeCell ref="BX4:BY4"/>
    <mergeCell ref="BZ4:BZ5"/>
    <mergeCell ref="CB4:CB5"/>
    <mergeCell ref="BW4:BW5"/>
    <mergeCell ref="CA4:CA5"/>
    <mergeCell ref="A1:CI1"/>
    <mergeCell ref="W4:W5"/>
    <mergeCell ref="R4:R5"/>
    <mergeCell ref="P4:P5"/>
    <mergeCell ref="K4:K5"/>
    <mergeCell ref="L4:M4"/>
    <mergeCell ref="N4:N5"/>
    <mergeCell ref="O4:O5"/>
    <mergeCell ref="AP4:AP5"/>
    <mergeCell ref="AQ4:AQ5"/>
    <mergeCell ref="AR4:AS4"/>
    <mergeCell ref="BD4:BD5"/>
    <mergeCell ref="BS4:BS5"/>
    <mergeCell ref="BR4:BR5"/>
    <mergeCell ref="BP4:BQ4"/>
    <mergeCell ref="BN2:CI2"/>
    <mergeCell ref="J3:P3"/>
    <mergeCell ref="X4:X5"/>
    <mergeCell ref="J4:J5"/>
    <mergeCell ref="V4:V5"/>
    <mergeCell ref="B3:H3"/>
    <mergeCell ref="R3:X3"/>
    <mergeCell ref="S4:S5"/>
    <mergeCell ref="T4:U4"/>
    <mergeCell ref="AZ4:BA4"/>
    <mergeCell ref="BB4:BB5"/>
    <mergeCell ref="BC4:BC5"/>
    <mergeCell ref="Z3:AF3"/>
    <mergeCell ref="Z4:Z5"/>
    <mergeCell ref="AA4:AA5"/>
    <mergeCell ref="AB4:AC4"/>
    <mergeCell ref="AD4:AD5"/>
    <mergeCell ref="AE4:AE5"/>
    <mergeCell ref="AF4:AF5"/>
    <mergeCell ref="BF3:BL3"/>
    <mergeCell ref="AP3:AV3"/>
    <mergeCell ref="AV4:AV5"/>
    <mergeCell ref="BK4:BK5"/>
    <mergeCell ref="AH3:AN3"/>
    <mergeCell ref="AH4:AH5"/>
    <mergeCell ref="AI4:AI5"/>
    <mergeCell ref="AJ4:AK4"/>
    <mergeCell ref="AL4:AL5"/>
    <mergeCell ref="AM4:AM5"/>
    <mergeCell ref="AN4:AN5"/>
    <mergeCell ref="AU4:AU5"/>
    <mergeCell ref="AT4:AT5"/>
    <mergeCell ref="AX3:BD3"/>
    <mergeCell ref="AX4:AX5"/>
    <mergeCell ref="AY4:AY5"/>
    <mergeCell ref="CD3:CE4"/>
    <mergeCell ref="CG3:CH4"/>
    <mergeCell ref="A39:CI39"/>
    <mergeCell ref="B4:B5"/>
    <mergeCell ref="D4:E4"/>
    <mergeCell ref="F4:F5"/>
    <mergeCell ref="H4:H5"/>
    <mergeCell ref="C4:C5"/>
    <mergeCell ref="G4:G5"/>
    <mergeCell ref="BT4:BT5"/>
    <mergeCell ref="BF4:BF5"/>
    <mergeCell ref="BG4:BG5"/>
    <mergeCell ref="BH4:BI4"/>
    <mergeCell ref="BJ4:BJ5"/>
    <mergeCell ref="BL4:BL5"/>
    <mergeCell ref="A3:A5"/>
  </mergeCells>
  <printOptions horizontalCentered="1"/>
  <pageMargins left="0.19685039370078741" right="0.19685039370078741" top="0.70866141732283472" bottom="0.51181102362204722" header="0.31496062992125984" footer="0.31496062992125984"/>
  <pageSetup paperSize="9" scale="48" orientation="landscape" r:id="rId1"/>
  <headerFooter>
    <oddFooter xml:space="preserve">&amp;C&amp;12Perú:Indicadores de &amp;14Resultados de los Programas Presupuestales, Primer Semestre 2019&amp;R&amp;14&amp;P+46 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4">
    <tabColor rgb="FF92D050"/>
  </sheetPr>
  <dimension ref="A1:CZ54"/>
  <sheetViews>
    <sheetView showGridLines="0" view="pageBreakPreview" zoomScale="55" zoomScaleNormal="70" zoomScaleSheetLayoutView="55" zoomScalePageLayoutView="60" workbookViewId="0">
      <selection activeCell="A42" sqref="A42:BS42"/>
    </sheetView>
  </sheetViews>
  <sheetFormatPr baseColWidth="10" defaultRowHeight="12.75"/>
  <cols>
    <col min="1" max="1" width="31" style="175" customWidth="1"/>
    <col min="2" max="2" width="0.7109375" style="175" hidden="1" customWidth="1"/>
    <col min="3" max="3" width="9.28515625" style="175" hidden="1" customWidth="1"/>
    <col min="4" max="6" width="8.7109375" style="175" hidden="1" customWidth="1"/>
    <col min="7" max="7" width="11.7109375" style="175" hidden="1" customWidth="1"/>
    <col min="8" max="8" width="8.7109375" style="175" hidden="1" customWidth="1"/>
    <col min="9" max="9" width="11.28515625" style="175" hidden="1" customWidth="1"/>
    <col min="10" max="10" width="0.85546875" style="175" hidden="1" customWidth="1"/>
    <col min="11" max="11" width="9.28515625" style="175" hidden="1" customWidth="1"/>
    <col min="12" max="12" width="8.7109375" style="175" hidden="1" customWidth="1"/>
    <col min="13" max="14" width="10.7109375" style="175" hidden="1" customWidth="1"/>
    <col min="15" max="15" width="11.7109375" style="175" hidden="1" customWidth="1"/>
    <col min="16" max="16" width="8.7109375" style="175" hidden="1" customWidth="1"/>
    <col min="17" max="17" width="11.28515625" style="175" hidden="1" customWidth="1"/>
    <col min="18" max="18" width="0.85546875" style="175" hidden="1" customWidth="1"/>
    <col min="19" max="19" width="9.28515625" style="175" hidden="1" customWidth="1"/>
    <col min="20" max="20" width="8.7109375" style="175" hidden="1" customWidth="1"/>
    <col min="21" max="22" width="10.7109375" style="175" hidden="1" customWidth="1"/>
    <col min="23" max="23" width="11.7109375" style="175" hidden="1" customWidth="1"/>
    <col min="24" max="24" width="8.7109375" style="175" hidden="1" customWidth="1"/>
    <col min="25" max="25" width="11.28515625" style="175" hidden="1" customWidth="1"/>
    <col min="26" max="26" width="0.5703125" style="175" hidden="1" customWidth="1"/>
    <col min="27" max="27" width="9.28515625" style="175" hidden="1" customWidth="1"/>
    <col min="28" max="30" width="9.7109375" style="175" hidden="1" customWidth="1"/>
    <col min="31" max="31" width="11.7109375" style="175" hidden="1" customWidth="1"/>
    <col min="32" max="32" width="9.7109375" style="175" hidden="1" customWidth="1"/>
    <col min="33" max="33" width="10.7109375" style="175" hidden="1" customWidth="1"/>
    <col min="34" max="34" width="3" style="175" hidden="1" customWidth="1"/>
    <col min="35" max="35" width="9.7109375" style="175" hidden="1" customWidth="1"/>
    <col min="36" max="37" width="9.42578125" style="175" hidden="1" customWidth="1"/>
    <col min="38" max="38" width="10.85546875" style="175" hidden="1" customWidth="1"/>
    <col min="39" max="39" width="12.28515625" style="175" hidden="1" customWidth="1"/>
    <col min="40" max="40" width="18" style="175" hidden="1" customWidth="1"/>
    <col min="41" max="41" width="10.85546875" style="176" hidden="1" customWidth="1"/>
    <col min="42" max="42" width="1.28515625" style="175" hidden="1" customWidth="1"/>
    <col min="43" max="43" width="10.85546875" style="175" customWidth="1"/>
    <col min="44" max="46" width="5.42578125" style="175" hidden="1" customWidth="1"/>
    <col min="47" max="47" width="12.28515625" style="175" customWidth="1"/>
    <col min="48" max="48" width="5.42578125" style="175" hidden="1" customWidth="1"/>
    <col min="49" max="49" width="10.85546875" style="175" customWidth="1"/>
    <col min="50" max="50" width="1.28515625" style="175" customWidth="1"/>
    <col min="51" max="51" width="10.85546875" style="175" customWidth="1"/>
    <col min="52" max="52" width="10.7109375" style="175" hidden="1" customWidth="1"/>
    <col min="53" max="54" width="9.5703125" style="175" hidden="1" customWidth="1"/>
    <col min="55" max="55" width="12.28515625" style="175" customWidth="1"/>
    <col min="56" max="56" width="10.7109375" style="175" hidden="1" customWidth="1"/>
    <col min="57" max="57" width="10.85546875" style="175" customWidth="1"/>
    <col min="58" max="58" width="1.28515625" style="175" customWidth="1"/>
    <col min="59" max="59" width="10.85546875" style="175" customWidth="1"/>
    <col min="60" max="62" width="10.85546875" style="175" hidden="1" customWidth="1"/>
    <col min="63" max="63" width="12.28515625" style="175" customWidth="1"/>
    <col min="64" max="64" width="10.85546875" style="175" hidden="1" customWidth="1"/>
    <col min="65" max="65" width="10.85546875" style="175" customWidth="1"/>
    <col min="66" max="66" width="1.28515625" style="175" customWidth="1"/>
    <col min="67" max="67" width="10.85546875" style="175" customWidth="1"/>
    <col min="68" max="68" width="10.7109375" style="175" hidden="1" customWidth="1"/>
    <col min="69" max="70" width="9.5703125" style="175" hidden="1" customWidth="1"/>
    <col min="71" max="71" width="12.28515625" style="175" customWidth="1"/>
    <col min="72" max="72" width="10.7109375" style="175" hidden="1" customWidth="1"/>
    <col min="73" max="73" width="10.85546875" style="175" customWidth="1"/>
    <col min="74" max="74" width="1.28515625" style="175" customWidth="1"/>
    <col min="75" max="75" width="10.85546875" style="927" hidden="1" customWidth="1"/>
    <col min="76" max="76" width="11.42578125" style="927" hidden="1" customWidth="1"/>
    <col min="77" max="78" width="10.85546875" style="927" hidden="1" customWidth="1"/>
    <col min="79" max="79" width="12.28515625" style="927" hidden="1" customWidth="1"/>
    <col min="80" max="80" width="8.7109375" style="927" hidden="1" customWidth="1"/>
    <col min="81" max="81" width="10.85546875" style="928" hidden="1" customWidth="1"/>
    <col min="82" max="82" width="1.28515625" style="928" hidden="1" customWidth="1"/>
    <col min="83" max="83" width="10.85546875" style="928" customWidth="1"/>
    <col min="84" max="84" width="7.42578125" style="928" hidden="1" customWidth="1"/>
    <col min="85" max="86" width="10.85546875" style="928" hidden="1" customWidth="1"/>
    <col min="87" max="87" width="12.28515625" style="928" customWidth="1"/>
    <col min="88" max="88" width="8" style="928" hidden="1" customWidth="1"/>
    <col min="89" max="89" width="10.85546875" style="928" customWidth="1"/>
    <col min="90" max="90" width="1.28515625" style="928" customWidth="1"/>
    <col min="91" max="91" width="10.7109375" style="927" customWidth="1"/>
    <col min="92" max="92" width="11.42578125" style="927" hidden="1" customWidth="1"/>
    <col min="93" max="94" width="10.7109375" style="927" customWidth="1"/>
    <col min="95" max="95" width="12.28515625" style="927" bestFit="1" customWidth="1"/>
    <col min="96" max="96" width="10.7109375" style="927" hidden="1" customWidth="1"/>
    <col min="97" max="97" width="10.7109375" style="927" customWidth="1"/>
    <col min="98" max="98" width="3.28515625" style="928" customWidth="1"/>
    <col min="99" max="100" width="8.28515625" style="175" customWidth="1"/>
    <col min="101" max="101" width="1.42578125" style="175" customWidth="1"/>
    <col min="102" max="102" width="8.28515625" style="175" customWidth="1"/>
    <col min="103" max="103" width="8.140625" style="175" customWidth="1"/>
    <col min="104" max="104" width="21" style="175" customWidth="1"/>
    <col min="105" max="16384" width="11.42578125" style="175"/>
  </cols>
  <sheetData>
    <row r="1" spans="1:104" ht="54.95" customHeight="1">
      <c r="A1" s="1964" t="s">
        <v>451</v>
      </c>
      <c r="B1" s="1964"/>
      <c r="C1" s="1964"/>
      <c r="D1" s="1964"/>
      <c r="E1" s="1964"/>
      <c r="F1" s="1964"/>
      <c r="G1" s="1964"/>
      <c r="H1" s="1964"/>
      <c r="I1" s="1964"/>
      <c r="J1" s="1964"/>
      <c r="K1" s="1964"/>
      <c r="L1" s="1964"/>
      <c r="M1" s="1964"/>
      <c r="N1" s="1964"/>
      <c r="O1" s="1964"/>
      <c r="P1" s="1964"/>
      <c r="Q1" s="1964"/>
      <c r="R1" s="1964"/>
      <c r="S1" s="1964"/>
      <c r="T1" s="1964"/>
      <c r="U1" s="1964"/>
      <c r="V1" s="1964"/>
      <c r="W1" s="1964"/>
      <c r="X1" s="1964"/>
      <c r="Y1" s="1964"/>
      <c r="Z1" s="1964"/>
      <c r="AA1" s="1964"/>
      <c r="AB1" s="1964"/>
      <c r="AC1" s="1964"/>
      <c r="AD1" s="1964"/>
      <c r="AE1" s="1964"/>
      <c r="AF1" s="1964"/>
      <c r="AG1" s="1964"/>
      <c r="AH1" s="1964"/>
      <c r="AI1" s="1964"/>
      <c r="AJ1" s="1964"/>
      <c r="AK1" s="1964"/>
      <c r="AL1" s="1964"/>
      <c r="AM1" s="1964"/>
      <c r="AN1" s="1964"/>
      <c r="AO1" s="1964"/>
      <c r="AP1" s="1964"/>
      <c r="AQ1" s="1964"/>
      <c r="AR1" s="1964"/>
      <c r="AS1" s="1964"/>
      <c r="AT1" s="1964"/>
      <c r="AU1" s="1964"/>
      <c r="AV1" s="1964"/>
      <c r="AW1" s="1964"/>
      <c r="AX1" s="1964"/>
      <c r="AY1" s="1964"/>
      <c r="AZ1" s="1964"/>
      <c r="BA1" s="1964"/>
      <c r="BB1" s="1964"/>
      <c r="BC1" s="1964"/>
      <c r="BD1" s="1964"/>
      <c r="BE1" s="1964"/>
      <c r="BF1" s="1964"/>
      <c r="BG1" s="1964"/>
      <c r="BH1" s="1964"/>
      <c r="BI1" s="1964"/>
      <c r="BJ1" s="1964"/>
      <c r="BK1" s="1964"/>
      <c r="BL1" s="1964"/>
      <c r="BM1" s="1964"/>
      <c r="BN1" s="1964"/>
      <c r="BO1" s="1964"/>
      <c r="BP1" s="1964"/>
      <c r="BQ1" s="1964"/>
      <c r="BR1" s="1964"/>
      <c r="BS1" s="1964"/>
      <c r="BT1" s="1964"/>
      <c r="BU1" s="1964"/>
      <c r="BV1" s="1964"/>
      <c r="BW1" s="1964"/>
      <c r="BX1" s="1964"/>
      <c r="BY1" s="1964"/>
      <c r="BZ1" s="1964"/>
      <c r="CA1" s="1964"/>
      <c r="CB1" s="1964"/>
      <c r="CC1" s="1964"/>
      <c r="CD1" s="1964"/>
      <c r="CE1" s="1964"/>
      <c r="CF1" s="1964"/>
      <c r="CG1" s="1964"/>
      <c r="CH1" s="1964"/>
      <c r="CI1" s="1964"/>
      <c r="CJ1" s="1964"/>
      <c r="CK1" s="1964"/>
      <c r="CL1" s="1964"/>
      <c r="CM1" s="1964"/>
      <c r="CN1" s="1964"/>
      <c r="CO1" s="1964"/>
      <c r="CP1" s="1964"/>
      <c r="CQ1" s="1964"/>
      <c r="CR1" s="1964"/>
      <c r="CS1" s="1964"/>
      <c r="CT1" s="1964"/>
      <c r="CU1" s="1964"/>
      <c r="CV1" s="1964"/>
      <c r="CW1" s="1964"/>
      <c r="CX1" s="1964"/>
      <c r="CY1" s="1964"/>
    </row>
    <row r="2" spans="1:104" ht="24" customHeight="1" thickBot="1">
      <c r="A2" s="748"/>
      <c r="B2" s="748"/>
      <c r="Z2" s="191"/>
      <c r="BO2" s="1973"/>
      <c r="BP2" s="1973"/>
      <c r="BQ2" s="1973"/>
      <c r="BR2" s="1973"/>
      <c r="BS2" s="1973"/>
      <c r="BT2" s="1973"/>
      <c r="BU2" s="1973"/>
      <c r="BV2" s="1973"/>
      <c r="BW2" s="1973"/>
      <c r="BX2" s="1973"/>
      <c r="BY2" s="1973"/>
      <c r="BZ2" s="1973"/>
      <c r="CA2" s="1973"/>
      <c r="CB2" s="1973"/>
      <c r="CC2" s="1973"/>
      <c r="CD2" s="1973"/>
      <c r="CE2" s="1973"/>
      <c r="CF2" s="1973"/>
      <c r="CG2" s="1973"/>
      <c r="CH2" s="1973"/>
      <c r="CI2" s="1973"/>
      <c r="CJ2" s="1973"/>
      <c r="CK2" s="1973"/>
      <c r="CL2" s="1973"/>
      <c r="CM2" s="1973"/>
      <c r="CN2" s="1973"/>
      <c r="CO2" s="1973"/>
      <c r="CP2" s="1973"/>
      <c r="CQ2" s="1973"/>
      <c r="CR2" s="1973"/>
      <c r="CS2" s="1973"/>
      <c r="CT2" s="1973"/>
      <c r="CU2" s="1973"/>
      <c r="CV2" s="1973"/>
      <c r="CW2" s="1973"/>
      <c r="CX2" s="1973"/>
      <c r="CY2" s="1973"/>
    </row>
    <row r="3" spans="1:104" s="333" customFormat="1" ht="21.95" customHeight="1" thickTop="1">
      <c r="A3" s="1949" t="s">
        <v>61</v>
      </c>
      <c r="B3" s="985"/>
      <c r="C3" s="1955">
        <v>2009</v>
      </c>
      <c r="D3" s="1955"/>
      <c r="E3" s="1955"/>
      <c r="F3" s="1955"/>
      <c r="G3" s="1955"/>
      <c r="H3" s="1955"/>
      <c r="I3" s="1955"/>
      <c r="J3" s="893"/>
      <c r="K3" s="1955">
        <v>2010</v>
      </c>
      <c r="L3" s="1955"/>
      <c r="M3" s="1955"/>
      <c r="N3" s="1955"/>
      <c r="O3" s="1955"/>
      <c r="P3" s="1955"/>
      <c r="Q3" s="1955"/>
      <c r="R3" s="893"/>
      <c r="S3" s="1944">
        <v>2011</v>
      </c>
      <c r="T3" s="1944"/>
      <c r="U3" s="1944"/>
      <c r="V3" s="1944"/>
      <c r="W3" s="1944"/>
      <c r="X3" s="1944"/>
      <c r="Y3" s="1944"/>
      <c r="Z3" s="959"/>
      <c r="AA3" s="1955">
        <v>2012</v>
      </c>
      <c r="AB3" s="1955"/>
      <c r="AC3" s="1955"/>
      <c r="AD3" s="1955"/>
      <c r="AE3" s="1955"/>
      <c r="AF3" s="1955"/>
      <c r="AG3" s="1955"/>
      <c r="AH3" s="893"/>
      <c r="AI3" s="1944">
        <v>2013</v>
      </c>
      <c r="AJ3" s="1944"/>
      <c r="AK3" s="1944"/>
      <c r="AL3" s="1944"/>
      <c r="AM3" s="1944"/>
      <c r="AN3" s="1944"/>
      <c r="AO3" s="1944"/>
      <c r="AP3" s="893"/>
      <c r="AQ3" s="1944">
        <v>2014</v>
      </c>
      <c r="AR3" s="1944"/>
      <c r="AS3" s="1944"/>
      <c r="AT3" s="1944"/>
      <c r="AU3" s="1944"/>
      <c r="AV3" s="1944"/>
      <c r="AW3" s="1944"/>
      <c r="AX3" s="893"/>
      <c r="AY3" s="1944">
        <v>2015</v>
      </c>
      <c r="AZ3" s="1944"/>
      <c r="BA3" s="1944"/>
      <c r="BB3" s="1944"/>
      <c r="BC3" s="1944"/>
      <c r="BD3" s="1944"/>
      <c r="BE3" s="1944"/>
      <c r="BF3" s="981"/>
      <c r="BG3" s="1965">
        <v>2016</v>
      </c>
      <c r="BH3" s="1965"/>
      <c r="BI3" s="1965"/>
      <c r="BJ3" s="1965"/>
      <c r="BK3" s="1965"/>
      <c r="BL3" s="1965"/>
      <c r="BM3" s="1965"/>
      <c r="BN3" s="947"/>
      <c r="BO3" s="1965">
        <v>2017</v>
      </c>
      <c r="BP3" s="1965"/>
      <c r="BQ3" s="1965"/>
      <c r="BR3" s="1965"/>
      <c r="BS3" s="1965"/>
      <c r="BT3" s="1965"/>
      <c r="BU3" s="1965"/>
      <c r="BV3" s="947"/>
      <c r="BW3" s="1965" t="s">
        <v>415</v>
      </c>
      <c r="BX3" s="1965"/>
      <c r="BY3" s="1965"/>
      <c r="BZ3" s="1965"/>
      <c r="CA3" s="1965"/>
      <c r="CB3" s="1965"/>
      <c r="CC3" s="1965"/>
      <c r="CD3" s="1750"/>
      <c r="CE3" s="1965">
        <v>2018</v>
      </c>
      <c r="CF3" s="1965"/>
      <c r="CG3" s="1965"/>
      <c r="CH3" s="1965"/>
      <c r="CI3" s="1965"/>
      <c r="CJ3" s="1965"/>
      <c r="CK3" s="1965"/>
      <c r="CL3" s="1464"/>
      <c r="CM3" s="1963" t="s">
        <v>430</v>
      </c>
      <c r="CN3" s="1963"/>
      <c r="CO3" s="1963"/>
      <c r="CP3" s="1963"/>
      <c r="CQ3" s="1963"/>
      <c r="CR3" s="1963"/>
      <c r="CS3" s="1963"/>
      <c r="CT3" s="1963"/>
      <c r="CU3" s="1966" t="s">
        <v>401</v>
      </c>
      <c r="CV3" s="1966"/>
      <c r="CW3" s="1797"/>
      <c r="CX3" s="1966" t="s">
        <v>395</v>
      </c>
      <c r="CY3" s="1966"/>
    </row>
    <row r="4" spans="1:104" s="180" customFormat="1" ht="38.25" customHeight="1">
      <c r="A4" s="1950"/>
      <c r="B4" s="749"/>
      <c r="C4" s="1959" t="s">
        <v>0</v>
      </c>
      <c r="D4" s="1956" t="s">
        <v>54</v>
      </c>
      <c r="E4" s="1959" t="s">
        <v>1</v>
      </c>
      <c r="F4" s="1959"/>
      <c r="G4" s="1959" t="s">
        <v>2</v>
      </c>
      <c r="H4" s="1956" t="s">
        <v>46</v>
      </c>
      <c r="I4" s="1959" t="s">
        <v>43</v>
      </c>
      <c r="J4" s="462"/>
      <c r="K4" s="1959" t="s">
        <v>0</v>
      </c>
      <c r="L4" s="1956" t="s">
        <v>54</v>
      </c>
      <c r="M4" s="1959" t="s">
        <v>1</v>
      </c>
      <c r="N4" s="1959"/>
      <c r="O4" s="1959" t="s">
        <v>2</v>
      </c>
      <c r="P4" s="1956" t="s">
        <v>46</v>
      </c>
      <c r="Q4" s="1959" t="s">
        <v>43</v>
      </c>
      <c r="R4" s="462"/>
      <c r="S4" s="1959" t="s">
        <v>0</v>
      </c>
      <c r="T4" s="1956" t="s">
        <v>54</v>
      </c>
      <c r="U4" s="1959" t="s">
        <v>1</v>
      </c>
      <c r="V4" s="1959"/>
      <c r="W4" s="1959" t="s">
        <v>2</v>
      </c>
      <c r="X4" s="1956" t="s">
        <v>46</v>
      </c>
      <c r="Y4" s="1959" t="s">
        <v>43</v>
      </c>
      <c r="Z4" s="960"/>
      <c r="AA4" s="1959" t="s">
        <v>0</v>
      </c>
      <c r="AB4" s="1956" t="s">
        <v>54</v>
      </c>
      <c r="AC4" s="1959" t="s">
        <v>1</v>
      </c>
      <c r="AD4" s="1959"/>
      <c r="AE4" s="1959" t="s">
        <v>2</v>
      </c>
      <c r="AF4" s="1956" t="s">
        <v>46</v>
      </c>
      <c r="AG4" s="1959" t="s">
        <v>43</v>
      </c>
      <c r="AH4" s="462"/>
      <c r="AI4" s="1959" t="s">
        <v>0</v>
      </c>
      <c r="AJ4" s="1956" t="s">
        <v>54</v>
      </c>
      <c r="AK4" s="1958" t="s">
        <v>1</v>
      </c>
      <c r="AL4" s="1958"/>
      <c r="AM4" s="1959" t="s">
        <v>2</v>
      </c>
      <c r="AN4" s="1956" t="s">
        <v>46</v>
      </c>
      <c r="AO4" s="1961" t="s">
        <v>43</v>
      </c>
      <c r="AP4" s="462"/>
      <c r="AQ4" s="1959" t="s">
        <v>0</v>
      </c>
      <c r="AR4" s="1956" t="s">
        <v>54</v>
      </c>
      <c r="AS4" s="1958" t="s">
        <v>1</v>
      </c>
      <c r="AT4" s="1958"/>
      <c r="AU4" s="1959" t="s">
        <v>2</v>
      </c>
      <c r="AV4" s="1956" t="s">
        <v>46</v>
      </c>
      <c r="AW4" s="1961" t="s">
        <v>43</v>
      </c>
      <c r="AX4" s="462"/>
      <c r="AY4" s="2016" t="s">
        <v>0</v>
      </c>
      <c r="AZ4" s="2019" t="s">
        <v>54</v>
      </c>
      <c r="BA4" s="2021" t="s">
        <v>1</v>
      </c>
      <c r="BB4" s="2021"/>
      <c r="BC4" s="2016" t="s">
        <v>2</v>
      </c>
      <c r="BD4" s="2019" t="s">
        <v>46</v>
      </c>
      <c r="BE4" s="2020" t="s">
        <v>43</v>
      </c>
      <c r="BF4" s="462"/>
      <c r="BG4" s="1959" t="s">
        <v>0</v>
      </c>
      <c r="BH4" s="1956" t="s">
        <v>54</v>
      </c>
      <c r="BI4" s="1958" t="s">
        <v>1</v>
      </c>
      <c r="BJ4" s="1958"/>
      <c r="BK4" s="1959" t="s">
        <v>2</v>
      </c>
      <c r="BL4" s="1956" t="s">
        <v>46</v>
      </c>
      <c r="BM4" s="1961" t="s">
        <v>43</v>
      </c>
      <c r="BN4" s="1397"/>
      <c r="BO4" s="1959" t="s">
        <v>0</v>
      </c>
      <c r="BP4" s="1956" t="s">
        <v>54</v>
      </c>
      <c r="BQ4" s="1958" t="s">
        <v>1</v>
      </c>
      <c r="BR4" s="1958"/>
      <c r="BS4" s="1959" t="s">
        <v>2</v>
      </c>
      <c r="BT4" s="1956" t="s">
        <v>46</v>
      </c>
      <c r="BU4" s="1961" t="s">
        <v>43</v>
      </c>
      <c r="BV4" s="1052"/>
      <c r="BW4" s="1959" t="s">
        <v>0</v>
      </c>
      <c r="BX4" s="1956" t="s">
        <v>54</v>
      </c>
      <c r="BY4" s="1958" t="s">
        <v>1</v>
      </c>
      <c r="BZ4" s="1958"/>
      <c r="CA4" s="1959" t="s">
        <v>2</v>
      </c>
      <c r="CB4" s="1956" t="s">
        <v>46</v>
      </c>
      <c r="CC4" s="1961" t="s">
        <v>43</v>
      </c>
      <c r="CD4" s="1748"/>
      <c r="CE4" s="1959" t="s">
        <v>0</v>
      </c>
      <c r="CF4" s="1956" t="s">
        <v>54</v>
      </c>
      <c r="CG4" s="1958" t="s">
        <v>1</v>
      </c>
      <c r="CH4" s="1958"/>
      <c r="CI4" s="1959" t="s">
        <v>2</v>
      </c>
      <c r="CJ4" s="1956" t="s">
        <v>46</v>
      </c>
      <c r="CK4" s="1961" t="s">
        <v>43</v>
      </c>
      <c r="CL4" s="1459"/>
      <c r="CM4" s="1942" t="s">
        <v>0</v>
      </c>
      <c r="CN4" s="1968" t="s">
        <v>54</v>
      </c>
      <c r="CO4" s="1970" t="s">
        <v>1</v>
      </c>
      <c r="CP4" s="1970"/>
      <c r="CQ4" s="1942" t="s">
        <v>2</v>
      </c>
      <c r="CR4" s="1968" t="s">
        <v>46</v>
      </c>
      <c r="CS4" s="1971" t="s">
        <v>43</v>
      </c>
      <c r="CT4" s="1971"/>
      <c r="CU4" s="1967"/>
      <c r="CV4" s="1967"/>
      <c r="CW4" s="1798"/>
      <c r="CX4" s="1967"/>
      <c r="CY4" s="1967"/>
      <c r="CZ4" s="175"/>
    </row>
    <row r="5" spans="1:104" s="180" customFormat="1" ht="45.75" customHeight="1" thickBot="1">
      <c r="A5" s="1951"/>
      <c r="B5" s="750"/>
      <c r="C5" s="1960"/>
      <c r="D5" s="1957"/>
      <c r="E5" s="747" t="s">
        <v>3</v>
      </c>
      <c r="F5" s="747" t="s">
        <v>4</v>
      </c>
      <c r="G5" s="1960"/>
      <c r="H5" s="1957"/>
      <c r="I5" s="1960"/>
      <c r="J5" s="463"/>
      <c r="K5" s="1960"/>
      <c r="L5" s="1957"/>
      <c r="M5" s="747" t="s">
        <v>3</v>
      </c>
      <c r="N5" s="747" t="s">
        <v>4</v>
      </c>
      <c r="O5" s="1960"/>
      <c r="P5" s="1957"/>
      <c r="Q5" s="1960"/>
      <c r="R5" s="463"/>
      <c r="S5" s="1960"/>
      <c r="T5" s="1957"/>
      <c r="U5" s="961" t="s">
        <v>3</v>
      </c>
      <c r="V5" s="961" t="s">
        <v>4</v>
      </c>
      <c r="W5" s="1960"/>
      <c r="X5" s="1957"/>
      <c r="Y5" s="1960"/>
      <c r="Z5" s="961"/>
      <c r="AA5" s="1960"/>
      <c r="AB5" s="1957"/>
      <c r="AC5" s="1072" t="s">
        <v>3</v>
      </c>
      <c r="AD5" s="1072" t="s">
        <v>4</v>
      </c>
      <c r="AE5" s="1960"/>
      <c r="AF5" s="1957"/>
      <c r="AG5" s="1960"/>
      <c r="AH5" s="463"/>
      <c r="AI5" s="1960"/>
      <c r="AJ5" s="1957"/>
      <c r="AK5" s="1072" t="s">
        <v>3</v>
      </c>
      <c r="AL5" s="1072" t="s">
        <v>4</v>
      </c>
      <c r="AM5" s="1960"/>
      <c r="AN5" s="1957"/>
      <c r="AO5" s="1962"/>
      <c r="AP5" s="463"/>
      <c r="AQ5" s="1960"/>
      <c r="AR5" s="1957"/>
      <c r="AS5" s="1072" t="s">
        <v>3</v>
      </c>
      <c r="AT5" s="1072" t="s">
        <v>4</v>
      </c>
      <c r="AU5" s="1960"/>
      <c r="AV5" s="1957"/>
      <c r="AW5" s="1962"/>
      <c r="AX5" s="463"/>
      <c r="AY5" s="1960"/>
      <c r="AZ5" s="1957"/>
      <c r="BA5" s="1072" t="s">
        <v>3</v>
      </c>
      <c r="BB5" s="1072" t="s">
        <v>4</v>
      </c>
      <c r="BC5" s="1960"/>
      <c r="BD5" s="1957"/>
      <c r="BE5" s="1962"/>
      <c r="BF5" s="463"/>
      <c r="BG5" s="1960"/>
      <c r="BH5" s="1957"/>
      <c r="BI5" s="1072" t="s">
        <v>3</v>
      </c>
      <c r="BJ5" s="1072" t="s">
        <v>4</v>
      </c>
      <c r="BK5" s="1960"/>
      <c r="BL5" s="1957"/>
      <c r="BM5" s="1962"/>
      <c r="BN5" s="1398"/>
      <c r="BO5" s="1960"/>
      <c r="BP5" s="1957"/>
      <c r="BQ5" s="1072" t="s">
        <v>3</v>
      </c>
      <c r="BR5" s="1072" t="s">
        <v>4</v>
      </c>
      <c r="BS5" s="1960"/>
      <c r="BT5" s="1957"/>
      <c r="BU5" s="1962"/>
      <c r="BV5" s="1051"/>
      <c r="BW5" s="1960"/>
      <c r="BX5" s="1957"/>
      <c r="BY5" s="1400" t="s">
        <v>3</v>
      </c>
      <c r="BZ5" s="1400" t="s">
        <v>4</v>
      </c>
      <c r="CA5" s="1960"/>
      <c r="CB5" s="1957"/>
      <c r="CC5" s="1962"/>
      <c r="CD5" s="1749"/>
      <c r="CE5" s="1960"/>
      <c r="CF5" s="1957"/>
      <c r="CG5" s="1767" t="s">
        <v>3</v>
      </c>
      <c r="CH5" s="1767" t="s">
        <v>4</v>
      </c>
      <c r="CI5" s="1960"/>
      <c r="CJ5" s="1957"/>
      <c r="CK5" s="1962"/>
      <c r="CL5" s="1460"/>
      <c r="CM5" s="1943"/>
      <c r="CN5" s="1969"/>
      <c r="CO5" s="1799" t="s">
        <v>3</v>
      </c>
      <c r="CP5" s="1799" t="s">
        <v>4</v>
      </c>
      <c r="CQ5" s="1943"/>
      <c r="CR5" s="1969"/>
      <c r="CS5" s="1972"/>
      <c r="CT5" s="1972"/>
      <c r="CU5" s="1805" t="s">
        <v>431</v>
      </c>
      <c r="CV5" s="1805" t="s">
        <v>432</v>
      </c>
      <c r="CW5" s="1806"/>
      <c r="CX5" s="1805" t="s">
        <v>431</v>
      </c>
      <c r="CY5" s="1805" t="s">
        <v>432</v>
      </c>
      <c r="CZ5" s="175"/>
    </row>
    <row r="6" spans="1:104" s="180" customFormat="1" ht="8.1" customHeight="1" thickTop="1">
      <c r="A6" s="749"/>
      <c r="B6" s="749"/>
      <c r="C6" s="749"/>
      <c r="D6" s="749"/>
      <c r="E6" s="749"/>
      <c r="F6" s="749"/>
      <c r="G6" s="294"/>
      <c r="H6" s="294"/>
      <c r="I6" s="294"/>
      <c r="J6" s="294"/>
      <c r="K6" s="294"/>
      <c r="L6" s="294"/>
      <c r="M6" s="294"/>
      <c r="N6" s="294"/>
      <c r="O6" s="294"/>
      <c r="P6" s="294"/>
      <c r="Q6" s="294"/>
      <c r="R6" s="294"/>
      <c r="S6" s="294"/>
      <c r="T6" s="294"/>
      <c r="U6" s="294"/>
      <c r="V6" s="294"/>
      <c r="W6" s="294"/>
      <c r="X6" s="294"/>
      <c r="Y6" s="294"/>
      <c r="Z6" s="294"/>
      <c r="AA6" s="294"/>
      <c r="AB6" s="294"/>
      <c r="AC6" s="294"/>
      <c r="AD6" s="294"/>
      <c r="AE6" s="294"/>
      <c r="AF6" s="294"/>
      <c r="AG6" s="294"/>
      <c r="AH6" s="294"/>
      <c r="AI6" s="191"/>
      <c r="AJ6" s="191"/>
      <c r="AK6" s="191"/>
      <c r="AL6" s="191"/>
      <c r="AM6" s="191"/>
      <c r="AN6" s="191"/>
      <c r="AO6" s="192"/>
      <c r="AP6" s="294"/>
      <c r="AQ6" s="191"/>
      <c r="AR6" s="191"/>
      <c r="AS6" s="191"/>
      <c r="AT6" s="191"/>
      <c r="AU6" s="191"/>
      <c r="AV6" s="191"/>
      <c r="AW6" s="192"/>
      <c r="AX6" s="294"/>
      <c r="AY6" s="191"/>
      <c r="AZ6" s="191"/>
      <c r="BA6" s="191"/>
      <c r="BB6" s="191"/>
      <c r="BC6" s="191"/>
      <c r="BD6" s="191"/>
      <c r="BE6" s="192"/>
      <c r="BF6" s="191"/>
      <c r="BG6" s="191"/>
      <c r="BH6" s="191"/>
      <c r="BI6" s="191"/>
      <c r="BJ6" s="191"/>
      <c r="BK6" s="191"/>
      <c r="BL6" s="191"/>
      <c r="BM6" s="191"/>
      <c r="BN6" s="191"/>
      <c r="BO6" s="191"/>
      <c r="BP6" s="191"/>
      <c r="BQ6" s="191"/>
      <c r="BR6" s="191"/>
      <c r="BS6" s="191"/>
      <c r="BT6" s="191"/>
      <c r="BU6" s="192"/>
      <c r="BV6" s="192"/>
      <c r="BW6" s="259"/>
      <c r="BX6" s="259"/>
      <c r="BY6" s="259"/>
      <c r="BZ6" s="259"/>
      <c r="CA6" s="259"/>
      <c r="CB6" s="259"/>
      <c r="CC6" s="260"/>
      <c r="CD6" s="260"/>
      <c r="CE6" s="260"/>
      <c r="CF6" s="260"/>
      <c r="CG6" s="260"/>
      <c r="CH6" s="260"/>
      <c r="CI6" s="260"/>
      <c r="CJ6" s="260"/>
      <c r="CK6" s="260"/>
      <c r="CL6" s="260"/>
      <c r="CM6" s="260"/>
      <c r="CN6" s="260"/>
      <c r="CO6" s="260"/>
      <c r="CP6" s="260"/>
      <c r="CQ6" s="260"/>
      <c r="CR6" s="260"/>
      <c r="CS6" s="260"/>
      <c r="CT6" s="260"/>
      <c r="CU6" s="192"/>
      <c r="CV6" s="192"/>
      <c r="CW6" s="192"/>
      <c r="CX6" s="192"/>
      <c r="CY6" s="192"/>
      <c r="CZ6" s="175"/>
    </row>
    <row r="7" spans="1:104" s="180" customFormat="1" ht="23.1" customHeight="1">
      <c r="A7" s="768" t="s">
        <v>5</v>
      </c>
      <c r="B7" s="818"/>
      <c r="C7" s="579">
        <v>60.432609933315582</v>
      </c>
      <c r="D7" s="579">
        <v>1.6317793977511943</v>
      </c>
      <c r="E7" s="579">
        <v>57.229831276889186</v>
      </c>
      <c r="F7" s="579">
        <v>63.635388589741979</v>
      </c>
      <c r="G7" s="579">
        <v>2.7001637022656855</v>
      </c>
      <c r="H7" s="581">
        <v>1824.4605109999923</v>
      </c>
      <c r="I7" s="771">
        <v>2009</v>
      </c>
      <c r="J7" s="584"/>
      <c r="K7" s="579">
        <v>66.476413316853737</v>
      </c>
      <c r="L7" s="579">
        <v>1.6100538365361134</v>
      </c>
      <c r="M7" s="579">
        <v>63.315836212696887</v>
      </c>
      <c r="N7" s="579">
        <v>69.63699042101058</v>
      </c>
      <c r="O7" s="579">
        <v>2.4219926379931773</v>
      </c>
      <c r="P7" s="580">
        <v>1539.7249699999984</v>
      </c>
      <c r="Q7" s="581">
        <v>1679</v>
      </c>
      <c r="R7" s="584"/>
      <c r="S7" s="579">
        <v>77.219740193923272</v>
      </c>
      <c r="T7" s="579">
        <v>1.3147462762855213</v>
      </c>
      <c r="U7" s="579">
        <v>74.638874954070261</v>
      </c>
      <c r="V7" s="579">
        <v>79.800605433776269</v>
      </c>
      <c r="W7" s="579">
        <v>1.7026038587850414</v>
      </c>
      <c r="X7" s="580">
        <v>1520.8471059999997</v>
      </c>
      <c r="Y7" s="771">
        <v>1638</v>
      </c>
      <c r="Z7" s="581"/>
      <c r="AA7" s="579">
        <v>76.765405218547784</v>
      </c>
      <c r="AB7" s="579">
        <v>1.3665590268311736</v>
      </c>
      <c r="AC7" s="579">
        <v>74.083379843523105</v>
      </c>
      <c r="AD7" s="579">
        <v>79.447430593572477</v>
      </c>
      <c r="AE7" s="579">
        <v>1.7801756180933836</v>
      </c>
      <c r="AF7" s="580">
        <v>1652.3850130000014</v>
      </c>
      <c r="AG7" s="649">
        <v>1782</v>
      </c>
      <c r="AH7" s="581"/>
      <c r="AI7" s="887">
        <v>63.186989495096078</v>
      </c>
      <c r="AJ7" s="881">
        <v>1.8193267040275529</v>
      </c>
      <c r="AK7" s="881">
        <v>59.616166691982365</v>
      </c>
      <c r="AL7" s="881">
        <v>66.757812298209799</v>
      </c>
      <c r="AM7" s="881">
        <v>2.8792742280730912</v>
      </c>
      <c r="AN7" s="695">
        <v>1516.546278999999</v>
      </c>
      <c r="AO7" s="695">
        <v>1634</v>
      </c>
      <c r="AP7" s="1683"/>
      <c r="AQ7" s="881">
        <v>55.714129482939391</v>
      </c>
      <c r="AR7" s="881">
        <v>1.6453112335972648</v>
      </c>
      <c r="AS7" s="881">
        <v>52.485295146341706</v>
      </c>
      <c r="AT7" s="881">
        <v>58.942963819537077</v>
      </c>
      <c r="AU7" s="881">
        <v>2.9531310079987643</v>
      </c>
      <c r="AV7" s="695">
        <v>1680.9229610000011</v>
      </c>
      <c r="AW7" s="695">
        <v>1792</v>
      </c>
      <c r="AX7" s="693"/>
      <c r="AY7" s="887">
        <v>69.403078238016718</v>
      </c>
      <c r="AZ7" s="881">
        <v>1.0675015150102534</v>
      </c>
      <c r="BA7" s="881">
        <v>67.309723482747501</v>
      </c>
      <c r="BB7" s="881">
        <v>71.496432993285936</v>
      </c>
      <c r="BC7" s="881">
        <v>1.5381183977881709</v>
      </c>
      <c r="BD7" s="695">
        <v>2070.6038860000126</v>
      </c>
      <c r="BE7" s="695">
        <v>4176</v>
      </c>
      <c r="BF7" s="694"/>
      <c r="BG7" s="887">
        <v>74.00791088666287</v>
      </c>
      <c r="BH7" s="881">
        <v>1.0671819193462626</v>
      </c>
      <c r="BI7" s="881">
        <v>71.915077352972105</v>
      </c>
      <c r="BJ7" s="881">
        <v>76.100744420353635</v>
      </c>
      <c r="BK7" s="881">
        <v>1.4419835752161219</v>
      </c>
      <c r="BL7" s="695">
        <v>2040.2115069999977</v>
      </c>
      <c r="BM7" s="695">
        <v>3576</v>
      </c>
      <c r="BN7" s="694"/>
      <c r="BO7" s="689">
        <v>78.913372441288985</v>
      </c>
      <c r="BP7" s="690">
        <v>0.97291713483349107</v>
      </c>
      <c r="BQ7" s="690">
        <v>77.005477521936669</v>
      </c>
      <c r="BR7" s="690">
        <v>80.821267360641301</v>
      </c>
      <c r="BS7" s="690">
        <v>1.2328926070892925</v>
      </c>
      <c r="BT7" s="691">
        <v>1997.9772670000018</v>
      </c>
      <c r="BU7" s="692">
        <v>4005</v>
      </c>
      <c r="BV7" s="695"/>
      <c r="BW7" s="887">
        <v>81.38287312909695</v>
      </c>
      <c r="BX7" s="881">
        <v>1.2891371255037409</v>
      </c>
      <c r="BY7" s="881">
        <v>78.852935842004428</v>
      </c>
      <c r="BZ7" s="881">
        <v>83.912810416189458</v>
      </c>
      <c r="CA7" s="881">
        <v>1.5840398304183656</v>
      </c>
      <c r="CB7" s="695">
        <v>953.03533799999752</v>
      </c>
      <c r="CC7" s="695">
        <v>2009</v>
      </c>
      <c r="CD7" s="695"/>
      <c r="CE7" s="887">
        <v>80.910463369855108</v>
      </c>
      <c r="CF7" s="881">
        <v>0.86657328442561399</v>
      </c>
      <c r="CG7" s="881">
        <v>79.211012430415451</v>
      </c>
      <c r="CH7" s="881">
        <v>82.60991430929478</v>
      </c>
      <c r="CI7" s="881">
        <v>1.071027464599188</v>
      </c>
      <c r="CJ7" s="881">
        <v>1843.3823870000003</v>
      </c>
      <c r="CK7" s="692">
        <v>3964</v>
      </c>
      <c r="CL7" s="1816"/>
      <c r="CM7" s="881">
        <v>82.486247332347759</v>
      </c>
      <c r="CN7" s="881">
        <v>1.1928133821073716</v>
      </c>
      <c r="CO7" s="881">
        <v>80.145104043973987</v>
      </c>
      <c r="CP7" s="881">
        <v>84.827390620721545</v>
      </c>
      <c r="CQ7" s="881">
        <v>1.4460754618904801</v>
      </c>
      <c r="CR7" s="695">
        <v>827.32439899999918</v>
      </c>
      <c r="CS7" s="695">
        <v>1848</v>
      </c>
      <c r="CT7" s="1816"/>
      <c r="CU7" s="690">
        <v>26.8</v>
      </c>
      <c r="CV7" s="690">
        <v>1.6</v>
      </c>
      <c r="CW7" s="690"/>
      <c r="CX7" s="690" t="s">
        <v>437</v>
      </c>
      <c r="CY7" s="690" t="s">
        <v>258</v>
      </c>
      <c r="CZ7" s="175"/>
    </row>
    <row r="8" spans="1:104" s="180" customFormat="1" ht="5.0999999999999996" customHeight="1">
      <c r="A8" s="608"/>
      <c r="B8" s="991"/>
      <c r="C8" s="593"/>
      <c r="D8" s="593"/>
      <c r="E8" s="593"/>
      <c r="F8" s="593"/>
      <c r="G8" s="593"/>
      <c r="H8" s="597"/>
      <c r="I8" s="779"/>
      <c r="J8" s="593"/>
      <c r="K8" s="593"/>
      <c r="L8" s="593"/>
      <c r="M8" s="593"/>
      <c r="N8" s="593"/>
      <c r="O8" s="593"/>
      <c r="P8" s="596"/>
      <c r="Q8" s="597"/>
      <c r="R8" s="593"/>
      <c r="S8" s="593"/>
      <c r="T8" s="593"/>
      <c r="U8" s="593"/>
      <c r="V8" s="593"/>
      <c r="W8" s="593"/>
      <c r="X8" s="596"/>
      <c r="Y8" s="779"/>
      <c r="Z8" s="597"/>
      <c r="AA8" s="593"/>
      <c r="AB8" s="593"/>
      <c r="AC8" s="593"/>
      <c r="AD8" s="593"/>
      <c r="AE8" s="593"/>
      <c r="AF8" s="596"/>
      <c r="AG8" s="655"/>
      <c r="AH8" s="1421"/>
      <c r="AI8" s="882"/>
      <c r="AJ8" s="882"/>
      <c r="AK8" s="882"/>
      <c r="AL8" s="882"/>
      <c r="AM8" s="882"/>
      <c r="AN8" s="882"/>
      <c r="AO8" s="708"/>
      <c r="AP8" s="1684"/>
      <c r="AQ8" s="882"/>
      <c r="AR8" s="882"/>
      <c r="AS8" s="882"/>
      <c r="AT8" s="882"/>
      <c r="AU8" s="882"/>
      <c r="AV8" s="882"/>
      <c r="AW8" s="708"/>
      <c r="AX8" s="702"/>
      <c r="AY8" s="888"/>
      <c r="AZ8" s="882"/>
      <c r="BA8" s="882"/>
      <c r="BB8" s="882"/>
      <c r="BC8" s="882"/>
      <c r="BD8" s="882"/>
      <c r="BE8" s="708"/>
      <c r="BF8" s="701"/>
      <c r="BG8" s="888"/>
      <c r="BH8" s="882"/>
      <c r="BI8" s="882"/>
      <c r="BJ8" s="882"/>
      <c r="BK8" s="882"/>
      <c r="BL8" s="882"/>
      <c r="BM8" s="708"/>
      <c r="BN8" s="701"/>
      <c r="BO8" s="704"/>
      <c r="BP8" s="702"/>
      <c r="BQ8" s="702"/>
      <c r="BR8" s="702"/>
      <c r="BS8" s="702"/>
      <c r="BT8" s="705"/>
      <c r="BU8" s="707"/>
      <c r="BV8" s="708"/>
      <c r="BW8" s="888"/>
      <c r="BX8" s="882"/>
      <c r="BY8" s="882"/>
      <c r="BZ8" s="882"/>
      <c r="CA8" s="882"/>
      <c r="CB8" s="882"/>
      <c r="CC8" s="708"/>
      <c r="CD8" s="708"/>
      <c r="CE8" s="888"/>
      <c r="CF8" s="882"/>
      <c r="CG8" s="882"/>
      <c r="CH8" s="882"/>
      <c r="CI8" s="882"/>
      <c r="CJ8" s="882"/>
      <c r="CK8" s="707"/>
      <c r="CL8" s="1735"/>
      <c r="CM8" s="882"/>
      <c r="CN8" s="882"/>
      <c r="CO8" s="882"/>
      <c r="CP8" s="882"/>
      <c r="CQ8" s="882"/>
      <c r="CR8" s="708"/>
      <c r="CS8" s="708"/>
      <c r="CT8" s="1735"/>
      <c r="CU8" s="702"/>
      <c r="CV8" s="702"/>
      <c r="CW8" s="702"/>
      <c r="CX8" s="702"/>
      <c r="CY8" s="702"/>
      <c r="CZ8" s="175"/>
    </row>
    <row r="9" spans="1:104" s="180" customFormat="1" ht="23.1" customHeight="1">
      <c r="A9" s="610" t="s">
        <v>6</v>
      </c>
      <c r="B9" s="1309"/>
      <c r="C9" s="717"/>
      <c r="D9" s="717"/>
      <c r="E9" s="717"/>
      <c r="F9" s="717"/>
      <c r="G9" s="717"/>
      <c r="H9" s="720"/>
      <c r="I9" s="719"/>
      <c r="J9" s="717"/>
      <c r="K9" s="717"/>
      <c r="L9" s="717"/>
      <c r="M9" s="717"/>
      <c r="N9" s="717"/>
      <c r="O9" s="717"/>
      <c r="P9" s="718"/>
      <c r="Q9" s="720"/>
      <c r="R9" s="717"/>
      <c r="S9" s="717"/>
      <c r="T9" s="717"/>
      <c r="U9" s="717"/>
      <c r="V9" s="717"/>
      <c r="W9" s="717"/>
      <c r="X9" s="718"/>
      <c r="Y9" s="719"/>
      <c r="Z9" s="720"/>
      <c r="AA9" s="717"/>
      <c r="AB9" s="717"/>
      <c r="AC9" s="717"/>
      <c r="AD9" s="717"/>
      <c r="AE9" s="717"/>
      <c r="AF9" s="718"/>
      <c r="AG9" s="661"/>
      <c r="AH9" s="717"/>
      <c r="AI9" s="1414"/>
      <c r="AJ9" s="1414"/>
      <c r="AK9" s="1414"/>
      <c r="AL9" s="1414"/>
      <c r="AM9" s="1414"/>
      <c r="AN9" s="1414"/>
      <c r="AO9" s="1411"/>
      <c r="AP9" s="1685"/>
      <c r="AQ9" s="1414"/>
      <c r="AR9" s="1414"/>
      <c r="AS9" s="1414"/>
      <c r="AT9" s="1414"/>
      <c r="AU9" s="1414"/>
      <c r="AV9" s="1414"/>
      <c r="AW9" s="1411"/>
      <c r="AX9" s="717"/>
      <c r="AY9" s="1413"/>
      <c r="AZ9" s="1414"/>
      <c r="BA9" s="1414"/>
      <c r="BB9" s="1414"/>
      <c r="BC9" s="1414"/>
      <c r="BD9" s="1414"/>
      <c r="BE9" s="1411"/>
      <c r="BF9" s="721"/>
      <c r="BG9" s="1413"/>
      <c r="BH9" s="1414"/>
      <c r="BI9" s="1414"/>
      <c r="BJ9" s="1414"/>
      <c r="BK9" s="1414"/>
      <c r="BL9" s="1414"/>
      <c r="BM9" s="1411"/>
      <c r="BN9" s="721"/>
      <c r="BO9" s="716"/>
      <c r="BP9" s="717"/>
      <c r="BQ9" s="717"/>
      <c r="BR9" s="717"/>
      <c r="BS9" s="717"/>
      <c r="BT9" s="718"/>
      <c r="BU9" s="720"/>
      <c r="BV9" s="1411"/>
      <c r="BW9" s="1413"/>
      <c r="BX9" s="1414"/>
      <c r="BY9" s="1414"/>
      <c r="BZ9" s="1414"/>
      <c r="CA9" s="1414"/>
      <c r="CB9" s="1414"/>
      <c r="CC9" s="1411"/>
      <c r="CD9" s="1411"/>
      <c r="CE9" s="1413"/>
      <c r="CF9" s="1414"/>
      <c r="CG9" s="1414"/>
      <c r="CH9" s="1414"/>
      <c r="CI9" s="1414"/>
      <c r="CJ9" s="1414"/>
      <c r="CK9" s="720"/>
      <c r="CL9" s="1817"/>
      <c r="CM9" s="1414"/>
      <c r="CN9" s="1414"/>
      <c r="CO9" s="1414"/>
      <c r="CP9" s="1414"/>
      <c r="CQ9" s="1414"/>
      <c r="CR9" s="1411"/>
      <c r="CS9" s="1411"/>
      <c r="CT9" s="1817"/>
      <c r="CU9" s="717"/>
      <c r="CV9" s="717"/>
      <c r="CW9" s="717"/>
      <c r="CX9" s="717"/>
      <c r="CY9" s="717"/>
      <c r="CZ9" s="175"/>
    </row>
    <row r="10" spans="1:104" s="180" customFormat="1" ht="23.1" customHeight="1">
      <c r="A10" s="625" t="s">
        <v>7</v>
      </c>
      <c r="B10" s="854"/>
      <c r="C10" s="593">
        <v>61.972633511087018</v>
      </c>
      <c r="D10" s="593">
        <v>2.228217994842594</v>
      </c>
      <c r="E10" s="593">
        <v>57.599193666471926</v>
      </c>
      <c r="F10" s="593">
        <v>66.346073355702103</v>
      </c>
      <c r="G10" s="593">
        <v>3.5954870216124695</v>
      </c>
      <c r="H10" s="597">
        <v>1178.9863180000004</v>
      </c>
      <c r="I10" s="779">
        <v>1121</v>
      </c>
      <c r="J10" s="593"/>
      <c r="K10" s="593">
        <v>70.12217100118076</v>
      </c>
      <c r="L10" s="593">
        <v>2.0500590889825294</v>
      </c>
      <c r="M10" s="593">
        <v>66.0978522661336</v>
      </c>
      <c r="N10" s="593">
        <v>74.146489736227906</v>
      </c>
      <c r="O10" s="593">
        <v>2.9235533636686886</v>
      </c>
      <c r="P10" s="596">
        <v>995.99953199999982</v>
      </c>
      <c r="Q10" s="597">
        <v>920</v>
      </c>
      <c r="R10" s="593"/>
      <c r="S10" s="593">
        <v>78.552671456595576</v>
      </c>
      <c r="T10" s="593">
        <v>1.7327135305460606</v>
      </c>
      <c r="U10" s="593">
        <v>75.151330679085632</v>
      </c>
      <c r="V10" s="593">
        <v>81.954012234105519</v>
      </c>
      <c r="W10" s="593">
        <v>2.2057983495869706</v>
      </c>
      <c r="X10" s="596">
        <v>990.70140400000048</v>
      </c>
      <c r="Y10" s="779">
        <v>908</v>
      </c>
      <c r="Z10" s="597"/>
      <c r="AA10" s="593">
        <v>78.685720903782041</v>
      </c>
      <c r="AB10" s="593">
        <v>1.7382367143987176</v>
      </c>
      <c r="AC10" s="593">
        <v>75.274236376379449</v>
      </c>
      <c r="AD10" s="593">
        <v>82.097205431184634</v>
      </c>
      <c r="AE10" s="593">
        <v>2.2090878680825163</v>
      </c>
      <c r="AF10" s="596">
        <v>1131.171746000002</v>
      </c>
      <c r="AG10" s="655">
        <v>1067</v>
      </c>
      <c r="AH10" s="597"/>
      <c r="AI10" s="882">
        <v>64.383139642728892</v>
      </c>
      <c r="AJ10" s="882">
        <v>2.3679570530462439</v>
      </c>
      <c r="AK10" s="882">
        <v>59.735510922118728</v>
      </c>
      <c r="AL10" s="882">
        <v>69.030768363339064</v>
      </c>
      <c r="AM10" s="882">
        <v>3.6779148488041606</v>
      </c>
      <c r="AN10" s="708">
        <v>1057.8333609999984</v>
      </c>
      <c r="AO10" s="708">
        <v>954</v>
      </c>
      <c r="AP10" s="1686"/>
      <c r="AQ10" s="882">
        <v>55.95934750058619</v>
      </c>
      <c r="AR10" s="882">
        <v>2.1149246661626755</v>
      </c>
      <c r="AS10" s="882">
        <v>51.80892219382325</v>
      </c>
      <c r="AT10" s="882">
        <v>60.109772807349124</v>
      </c>
      <c r="AU10" s="882">
        <v>3.7793947939448742</v>
      </c>
      <c r="AV10" s="708">
        <v>1180.6024400000015</v>
      </c>
      <c r="AW10" s="708">
        <v>1080</v>
      </c>
      <c r="AX10" s="707"/>
      <c r="AY10" s="888">
        <v>70.188561291370206</v>
      </c>
      <c r="AZ10" s="882">
        <v>1.2550461149896002</v>
      </c>
      <c r="BA10" s="882">
        <v>67.727434336557039</v>
      </c>
      <c r="BB10" s="882">
        <v>72.649688246183359</v>
      </c>
      <c r="BC10" s="882">
        <v>1.7881063408317934</v>
      </c>
      <c r="BD10" s="708">
        <v>1483.7614760000015</v>
      </c>
      <c r="BE10" s="708">
        <v>2831</v>
      </c>
      <c r="BF10" s="701"/>
      <c r="BG10" s="888">
        <v>75.050917894196516</v>
      </c>
      <c r="BH10" s="882">
        <v>1.2881313168871467</v>
      </c>
      <c r="BI10" s="882">
        <v>72.524784001832501</v>
      </c>
      <c r="BJ10" s="882">
        <v>77.577051786560531</v>
      </c>
      <c r="BK10" s="882">
        <v>1.7163431881047715</v>
      </c>
      <c r="BL10" s="708">
        <v>1446.905378999995</v>
      </c>
      <c r="BM10" s="708">
        <v>2422</v>
      </c>
      <c r="BN10" s="701"/>
      <c r="BO10" s="704">
        <v>81.17904702460892</v>
      </c>
      <c r="BP10" s="702">
        <v>1.0950506584636051</v>
      </c>
      <c r="BQ10" s="702">
        <v>79.031647710818774</v>
      </c>
      <c r="BR10" s="969">
        <v>83.326446338399066</v>
      </c>
      <c r="BS10" s="969">
        <v>1.3489326354516669</v>
      </c>
      <c r="BT10" s="1291">
        <v>1448.4895549999976</v>
      </c>
      <c r="BU10" s="1001">
        <v>2806</v>
      </c>
      <c r="BV10" s="1002"/>
      <c r="BW10" s="888">
        <v>81.453650697056517</v>
      </c>
      <c r="BX10" s="882">
        <v>1.5582424246100612</v>
      </c>
      <c r="BY10" s="882">
        <v>78.395593075133647</v>
      </c>
      <c r="BZ10" s="882">
        <v>84.511708318979373</v>
      </c>
      <c r="CA10" s="882">
        <v>1.9130418480633813</v>
      </c>
      <c r="CB10" s="708">
        <v>703.95468599999924</v>
      </c>
      <c r="CC10" s="708">
        <v>1393</v>
      </c>
      <c r="CD10" s="708"/>
      <c r="CE10" s="888">
        <v>81.616075073591361</v>
      </c>
      <c r="CF10" s="882">
        <v>1.0394164303772822</v>
      </c>
      <c r="CG10" s="882">
        <v>79.577658634011712</v>
      </c>
      <c r="CH10" s="882">
        <v>83.654491513170996</v>
      </c>
      <c r="CI10" s="882">
        <v>1.2735437589225702</v>
      </c>
      <c r="CJ10" s="882">
        <v>1353.2897299999966</v>
      </c>
      <c r="CK10" s="1001">
        <v>2724</v>
      </c>
      <c r="CL10" s="1735"/>
      <c r="CM10" s="882">
        <v>83.083378513146585</v>
      </c>
      <c r="CN10" s="882">
        <v>1.3988994391519884</v>
      </c>
      <c r="CO10" s="882">
        <v>80.3377486583788</v>
      </c>
      <c r="CP10" s="882">
        <v>85.829008367914355</v>
      </c>
      <c r="CQ10" s="882">
        <v>1.6837296029441502</v>
      </c>
      <c r="CR10" s="708">
        <v>591.17663700000037</v>
      </c>
      <c r="CS10" s="708">
        <v>1298</v>
      </c>
      <c r="CT10" s="1735"/>
      <c r="CU10" s="969">
        <v>27.1</v>
      </c>
      <c r="CV10" s="969">
        <v>1.5</v>
      </c>
      <c r="CW10" s="702"/>
      <c r="CX10" s="702" t="s">
        <v>437</v>
      </c>
      <c r="CY10" s="702" t="s">
        <v>258</v>
      </c>
      <c r="CZ10" s="175"/>
    </row>
    <row r="11" spans="1:104" s="180" customFormat="1" ht="23.1" customHeight="1">
      <c r="A11" s="789" t="s">
        <v>8</v>
      </c>
      <c r="B11" s="1310"/>
      <c r="C11" s="602">
        <v>57.619690768953745</v>
      </c>
      <c r="D11" s="602">
        <v>2.1864873033629353</v>
      </c>
      <c r="E11" s="602">
        <v>53.328157932218012</v>
      </c>
      <c r="F11" s="602">
        <v>61.911223605689479</v>
      </c>
      <c r="G11" s="602">
        <v>3.7946876739245599</v>
      </c>
      <c r="H11" s="604">
        <v>645.4741930000007</v>
      </c>
      <c r="I11" s="792">
        <v>888</v>
      </c>
      <c r="J11" s="602"/>
      <c r="K11" s="602">
        <v>59.798092433556683</v>
      </c>
      <c r="L11" s="602">
        <v>2.5005334004089854</v>
      </c>
      <c r="M11" s="602">
        <v>54.889481035496246</v>
      </c>
      <c r="N11" s="602">
        <v>64.706703831617119</v>
      </c>
      <c r="O11" s="602">
        <v>4.181627370785109</v>
      </c>
      <c r="P11" s="603">
        <v>543.7254379999988</v>
      </c>
      <c r="Q11" s="604">
        <v>759</v>
      </c>
      <c r="R11" s="602"/>
      <c r="S11" s="602">
        <v>74.728845957898542</v>
      </c>
      <c r="T11" s="602">
        <v>1.9516186046920732</v>
      </c>
      <c r="U11" s="602">
        <v>70.897791472974987</v>
      </c>
      <c r="V11" s="602">
        <v>78.559900442822098</v>
      </c>
      <c r="W11" s="602">
        <v>2.6116000851820931</v>
      </c>
      <c r="X11" s="603">
        <v>530.14570199999957</v>
      </c>
      <c r="Y11" s="792">
        <v>730</v>
      </c>
      <c r="Z11" s="604"/>
      <c r="AA11" s="602">
        <v>72.597808221178468</v>
      </c>
      <c r="AB11" s="602">
        <v>2.1257296320927206</v>
      </c>
      <c r="AC11" s="602">
        <v>68.425825378304225</v>
      </c>
      <c r="AD11" s="602">
        <v>76.769791064052711</v>
      </c>
      <c r="AE11" s="602">
        <v>2.9280906465060412</v>
      </c>
      <c r="AF11" s="603">
        <v>521.21326700000111</v>
      </c>
      <c r="AG11" s="658">
        <v>715</v>
      </c>
      <c r="AH11" s="604"/>
      <c r="AI11" s="883">
        <v>60.428559371855251</v>
      </c>
      <c r="AJ11" s="883">
        <v>2.5163269431583939</v>
      </c>
      <c r="AK11" s="883">
        <v>55.489722598433531</v>
      </c>
      <c r="AL11" s="883">
        <v>65.36739614527697</v>
      </c>
      <c r="AM11" s="883">
        <v>4.1641352521310964</v>
      </c>
      <c r="AN11" s="715">
        <v>458.71291800000012</v>
      </c>
      <c r="AO11" s="715">
        <v>680</v>
      </c>
      <c r="AP11" s="1697"/>
      <c r="AQ11" s="883">
        <v>55.135490434940557</v>
      </c>
      <c r="AR11" s="883">
        <v>2.3780176329248532</v>
      </c>
      <c r="AS11" s="883">
        <v>50.468759405921183</v>
      </c>
      <c r="AT11" s="883">
        <v>59.802221463959938</v>
      </c>
      <c r="AU11" s="883">
        <v>4.3130434030162386</v>
      </c>
      <c r="AV11" s="715">
        <v>500.32052100000101</v>
      </c>
      <c r="AW11" s="715">
        <v>712</v>
      </c>
      <c r="AX11" s="713"/>
      <c r="AY11" s="889">
        <v>67.417077439921314</v>
      </c>
      <c r="AZ11" s="883">
        <v>2.0209737180553073</v>
      </c>
      <c r="BA11" s="883">
        <v>63.453977731416877</v>
      </c>
      <c r="BB11" s="883">
        <v>71.380177148425744</v>
      </c>
      <c r="BC11" s="883">
        <v>2.9977177813088929</v>
      </c>
      <c r="BD11" s="715">
        <v>586.84240999999918</v>
      </c>
      <c r="BE11" s="715">
        <v>1345</v>
      </c>
      <c r="BF11" s="714"/>
      <c r="BG11" s="889">
        <v>71.464312601874809</v>
      </c>
      <c r="BH11" s="883">
        <v>1.8798392091974765</v>
      </c>
      <c r="BI11" s="883">
        <v>67.777789747959488</v>
      </c>
      <c r="BJ11" s="883">
        <v>75.15083545579013</v>
      </c>
      <c r="BK11" s="883">
        <v>2.6304586733660966</v>
      </c>
      <c r="BL11" s="715">
        <v>593.30612799999994</v>
      </c>
      <c r="BM11" s="715">
        <v>1154</v>
      </c>
      <c r="BN11" s="714"/>
      <c r="BO11" s="709">
        <v>72.940889531666159</v>
      </c>
      <c r="BP11" s="710">
        <v>1.9643133900160628</v>
      </c>
      <c r="BQ11" s="710">
        <v>69.088862054044682</v>
      </c>
      <c r="BR11" s="710">
        <v>76.792917009287621</v>
      </c>
      <c r="BS11" s="710">
        <v>2.6930208866774055</v>
      </c>
      <c r="BT11" s="711">
        <v>549.48771200000101</v>
      </c>
      <c r="BU11" s="713">
        <v>1199</v>
      </c>
      <c r="BV11" s="715"/>
      <c r="BW11" s="889">
        <v>81.182840729034226</v>
      </c>
      <c r="BX11" s="883">
        <v>2.2221867767194148</v>
      </c>
      <c r="BY11" s="883">
        <v>76.82178939160606</v>
      </c>
      <c r="BZ11" s="883">
        <v>85.543892066462377</v>
      </c>
      <c r="CA11" s="883">
        <v>2.73726166362724</v>
      </c>
      <c r="CB11" s="715">
        <v>249.08065199999953</v>
      </c>
      <c r="CC11" s="715">
        <v>616</v>
      </c>
      <c r="CD11" s="715"/>
      <c r="CE11" s="889">
        <v>78.962062269788277</v>
      </c>
      <c r="CF11" s="883">
        <v>1.5492427282454864</v>
      </c>
      <c r="CG11" s="883">
        <v>75.923817198937769</v>
      </c>
      <c r="CH11" s="883">
        <v>82.000307340638784</v>
      </c>
      <c r="CI11" s="883">
        <v>1.9620089492498514</v>
      </c>
      <c r="CJ11" s="883">
        <v>490.09265700000043</v>
      </c>
      <c r="CK11" s="713">
        <v>1240</v>
      </c>
      <c r="CL11" s="1818"/>
      <c r="CM11" s="883">
        <v>80.991378186340782</v>
      </c>
      <c r="CN11" s="883">
        <v>2.27904174893151</v>
      </c>
      <c r="CO11" s="883">
        <v>76.518286775337174</v>
      </c>
      <c r="CP11" s="883">
        <v>85.46446959734439</v>
      </c>
      <c r="CQ11" s="883">
        <v>2.8139313096858389</v>
      </c>
      <c r="CR11" s="715">
        <v>236.14776199999997</v>
      </c>
      <c r="CS11" s="715">
        <v>550</v>
      </c>
      <c r="CT11" s="1818"/>
      <c r="CU11" s="710">
        <v>25.9</v>
      </c>
      <c r="CV11" s="710">
        <v>2</v>
      </c>
      <c r="CW11" s="710"/>
      <c r="CX11" s="710" t="s">
        <v>437</v>
      </c>
      <c r="CY11" s="710" t="s">
        <v>258</v>
      </c>
      <c r="CZ11" s="175"/>
    </row>
    <row r="12" spans="1:104" s="180" customFormat="1" ht="5.0999999999999996" customHeight="1">
      <c r="A12" s="595"/>
      <c r="B12" s="427"/>
      <c r="C12" s="593"/>
      <c r="D12" s="593"/>
      <c r="E12" s="593"/>
      <c r="F12" s="593"/>
      <c r="G12" s="593"/>
      <c r="H12" s="597"/>
      <c r="I12" s="779"/>
      <c r="J12" s="593"/>
      <c r="K12" s="593"/>
      <c r="L12" s="593"/>
      <c r="M12" s="593"/>
      <c r="N12" s="593"/>
      <c r="O12" s="593"/>
      <c r="P12" s="596"/>
      <c r="Q12" s="597"/>
      <c r="R12" s="593"/>
      <c r="S12" s="593"/>
      <c r="T12" s="593"/>
      <c r="U12" s="593"/>
      <c r="V12" s="593"/>
      <c r="W12" s="593"/>
      <c r="X12" s="596"/>
      <c r="Y12" s="779"/>
      <c r="Z12" s="597"/>
      <c r="AA12" s="593"/>
      <c r="AB12" s="593"/>
      <c r="AC12" s="593"/>
      <c r="AD12" s="593"/>
      <c r="AE12" s="593"/>
      <c r="AF12" s="596"/>
      <c r="AG12" s="655"/>
      <c r="AH12" s="597"/>
      <c r="AI12" s="882"/>
      <c r="AJ12" s="882"/>
      <c r="AK12" s="882"/>
      <c r="AL12" s="882"/>
      <c r="AM12" s="882"/>
      <c r="AN12" s="708"/>
      <c r="AO12" s="708"/>
      <c r="AP12" s="1686"/>
      <c r="AQ12" s="882"/>
      <c r="AR12" s="882"/>
      <c r="AS12" s="882"/>
      <c r="AT12" s="882"/>
      <c r="AU12" s="882"/>
      <c r="AV12" s="708"/>
      <c r="AW12" s="708"/>
      <c r="AX12" s="707"/>
      <c r="AY12" s="888"/>
      <c r="AZ12" s="882"/>
      <c r="BA12" s="882"/>
      <c r="BB12" s="882"/>
      <c r="BC12" s="882"/>
      <c r="BD12" s="708"/>
      <c r="BE12" s="708"/>
      <c r="BF12" s="701"/>
      <c r="BG12" s="888"/>
      <c r="BH12" s="882"/>
      <c r="BI12" s="882"/>
      <c r="BJ12" s="882"/>
      <c r="BK12" s="882"/>
      <c r="BL12" s="708"/>
      <c r="BM12" s="708"/>
      <c r="BN12" s="701"/>
      <c r="BO12" s="704"/>
      <c r="BP12" s="702"/>
      <c r="BQ12" s="702"/>
      <c r="BR12" s="969"/>
      <c r="BS12" s="969"/>
      <c r="BT12" s="1291"/>
      <c r="BU12" s="1001"/>
      <c r="BV12" s="1002"/>
      <c r="BW12" s="888"/>
      <c r="BX12" s="882"/>
      <c r="BY12" s="882"/>
      <c r="BZ12" s="882"/>
      <c r="CA12" s="882"/>
      <c r="CB12" s="708"/>
      <c r="CC12" s="708"/>
      <c r="CD12" s="708"/>
      <c r="CE12" s="888"/>
      <c r="CF12" s="882"/>
      <c r="CG12" s="882"/>
      <c r="CH12" s="882"/>
      <c r="CI12" s="882"/>
      <c r="CJ12" s="882"/>
      <c r="CK12" s="1001"/>
      <c r="CL12" s="1735"/>
      <c r="CM12" s="882"/>
      <c r="CN12" s="882"/>
      <c r="CO12" s="882"/>
      <c r="CP12" s="882"/>
      <c r="CQ12" s="882"/>
      <c r="CR12" s="708"/>
      <c r="CS12" s="708"/>
      <c r="CT12" s="1735"/>
      <c r="CU12" s="969"/>
      <c r="CV12" s="969"/>
      <c r="CW12" s="702"/>
      <c r="CX12" s="702"/>
      <c r="CY12" s="702"/>
      <c r="CZ12" s="175"/>
    </row>
    <row r="13" spans="1:104" s="180" customFormat="1" ht="23.1" customHeight="1">
      <c r="A13" s="610" t="s">
        <v>62</v>
      </c>
      <c r="B13" s="1312"/>
      <c r="C13" s="717"/>
      <c r="D13" s="717"/>
      <c r="E13" s="717"/>
      <c r="F13" s="717"/>
      <c r="G13" s="717"/>
      <c r="H13" s="720"/>
      <c r="I13" s="719"/>
      <c r="J13" s="717"/>
      <c r="K13" s="717"/>
      <c r="L13" s="717"/>
      <c r="M13" s="721"/>
      <c r="N13" s="721"/>
      <c r="O13" s="721"/>
      <c r="P13" s="718"/>
      <c r="Q13" s="721"/>
      <c r="R13" s="717"/>
      <c r="S13" s="717"/>
      <c r="T13" s="717"/>
      <c r="U13" s="721"/>
      <c r="V13" s="721"/>
      <c r="W13" s="721"/>
      <c r="X13" s="718"/>
      <c r="Y13" s="1313"/>
      <c r="Z13" s="721"/>
      <c r="AA13" s="717"/>
      <c r="AB13" s="717"/>
      <c r="AC13" s="721"/>
      <c r="AD13" s="721"/>
      <c r="AE13" s="721"/>
      <c r="AF13" s="718"/>
      <c r="AG13" s="954"/>
      <c r="AH13" s="720"/>
      <c r="AI13" s="1414"/>
      <c r="AJ13" s="1414"/>
      <c r="AK13" s="1414"/>
      <c r="AL13" s="1414"/>
      <c r="AM13" s="1414"/>
      <c r="AN13" s="1411"/>
      <c r="AO13" s="1411"/>
      <c r="AP13" s="1687"/>
      <c r="AQ13" s="1414"/>
      <c r="AR13" s="1414"/>
      <c r="AS13" s="1414"/>
      <c r="AT13" s="1414"/>
      <c r="AU13" s="1414"/>
      <c r="AV13" s="1411"/>
      <c r="AW13" s="1411"/>
      <c r="AX13" s="720"/>
      <c r="AY13" s="1413"/>
      <c r="AZ13" s="1414"/>
      <c r="BA13" s="1414"/>
      <c r="BB13" s="1414"/>
      <c r="BC13" s="1414"/>
      <c r="BD13" s="1411"/>
      <c r="BE13" s="1411"/>
      <c r="BF13" s="721"/>
      <c r="BG13" s="1413"/>
      <c r="BH13" s="1414"/>
      <c r="BI13" s="1414"/>
      <c r="BJ13" s="1414"/>
      <c r="BK13" s="1414"/>
      <c r="BL13" s="1411"/>
      <c r="BM13" s="1411"/>
      <c r="BN13" s="721"/>
      <c r="BO13" s="716"/>
      <c r="BP13" s="717"/>
      <c r="BQ13" s="721"/>
      <c r="BR13" s="1617"/>
      <c r="BS13" s="1617"/>
      <c r="BT13" s="1618"/>
      <c r="BU13" s="1617"/>
      <c r="BV13" s="1064"/>
      <c r="BW13" s="1413"/>
      <c r="BX13" s="1414"/>
      <c r="BY13" s="1414"/>
      <c r="BZ13" s="1414"/>
      <c r="CA13" s="1414"/>
      <c r="CB13" s="1411"/>
      <c r="CC13" s="1411"/>
      <c r="CD13" s="1411"/>
      <c r="CE13" s="1413"/>
      <c r="CF13" s="1414"/>
      <c r="CG13" s="1414"/>
      <c r="CH13" s="1414"/>
      <c r="CI13" s="1414"/>
      <c r="CJ13" s="1414"/>
      <c r="CK13" s="1617"/>
      <c r="CL13" s="1817"/>
      <c r="CM13" s="1414"/>
      <c r="CN13" s="1414"/>
      <c r="CO13" s="1414"/>
      <c r="CP13" s="1414"/>
      <c r="CQ13" s="1414"/>
      <c r="CR13" s="1411"/>
      <c r="CS13" s="1411"/>
      <c r="CT13" s="1817"/>
      <c r="CU13" s="1617"/>
      <c r="CV13" s="1617"/>
      <c r="CW13" s="721"/>
      <c r="CX13" s="721"/>
      <c r="CY13" s="721"/>
      <c r="CZ13" s="175"/>
    </row>
    <row r="14" spans="1:104" s="180" customFormat="1" ht="23.1" customHeight="1">
      <c r="A14" s="626" t="s">
        <v>49</v>
      </c>
      <c r="B14" s="427"/>
      <c r="C14" s="588">
        <v>63.363192896465215</v>
      </c>
      <c r="D14" s="588">
        <v>2.8514615548054758</v>
      </c>
      <c r="E14" s="588">
        <v>57.766480362934445</v>
      </c>
      <c r="F14" s="588">
        <v>68.959905429995985</v>
      </c>
      <c r="G14" s="588">
        <v>4.5001860298686873</v>
      </c>
      <c r="H14" s="589">
        <v>857.1160229999989</v>
      </c>
      <c r="I14" s="776">
        <v>625</v>
      </c>
      <c r="J14" s="593"/>
      <c r="K14" s="588">
        <v>70.856632708010565</v>
      </c>
      <c r="L14" s="588">
        <v>2.6952745464968184</v>
      </c>
      <c r="M14" s="588">
        <v>65.565739429931341</v>
      </c>
      <c r="N14" s="588">
        <v>76.147525986089775</v>
      </c>
      <c r="O14" s="588">
        <v>3.8038422706363093</v>
      </c>
      <c r="P14" s="589">
        <v>702.69536100000005</v>
      </c>
      <c r="Q14" s="590">
        <v>502</v>
      </c>
      <c r="R14" s="593"/>
      <c r="S14" s="588">
        <v>79.450964924841287</v>
      </c>
      <c r="T14" s="588">
        <v>2.2151718054888478</v>
      </c>
      <c r="U14" s="588">
        <v>75.102551838446644</v>
      </c>
      <c r="V14" s="588">
        <v>83.79937801123593</v>
      </c>
      <c r="W14" s="588">
        <v>2.788099310794208</v>
      </c>
      <c r="X14" s="589">
        <v>724.47772100000032</v>
      </c>
      <c r="Y14" s="776">
        <v>510</v>
      </c>
      <c r="Z14" s="590"/>
      <c r="AA14" s="588">
        <v>77.178706601523174</v>
      </c>
      <c r="AB14" s="588">
        <v>2.221741159886514</v>
      </c>
      <c r="AC14" s="588">
        <v>72.81829036588509</v>
      </c>
      <c r="AD14" s="588">
        <v>81.539122837161244</v>
      </c>
      <c r="AE14" s="588">
        <v>2.8786970625945507</v>
      </c>
      <c r="AF14" s="589">
        <v>839.52684300000112</v>
      </c>
      <c r="AG14" s="652">
        <v>595</v>
      </c>
      <c r="AH14" s="597"/>
      <c r="AI14" s="884">
        <v>60.66906630047707</v>
      </c>
      <c r="AJ14" s="884">
        <v>2.9547038214237009</v>
      </c>
      <c r="AK14" s="884">
        <v>54.869819931680198</v>
      </c>
      <c r="AL14" s="884">
        <v>66.468312669273942</v>
      </c>
      <c r="AM14" s="884">
        <v>4.8701982766470673</v>
      </c>
      <c r="AN14" s="703">
        <v>821.27280900000005</v>
      </c>
      <c r="AO14" s="703">
        <v>577</v>
      </c>
      <c r="AP14" s="1686"/>
      <c r="AQ14" s="884">
        <v>54.304494985976682</v>
      </c>
      <c r="AR14" s="884">
        <v>2.5666998727564718</v>
      </c>
      <c r="AS14" s="884">
        <v>49.267485263033542</v>
      </c>
      <c r="AT14" s="884">
        <v>59.341504708919821</v>
      </c>
      <c r="AU14" s="884">
        <v>4.7264961646716053</v>
      </c>
      <c r="AV14" s="703">
        <v>917.78671199999906</v>
      </c>
      <c r="AW14" s="703">
        <v>701</v>
      </c>
      <c r="AX14" s="707"/>
      <c r="AY14" s="890">
        <v>70.264123365720835</v>
      </c>
      <c r="AZ14" s="884">
        <v>1.5654737419416638</v>
      </c>
      <c r="BA14" s="884">
        <v>67.194252404543604</v>
      </c>
      <c r="BB14" s="884">
        <v>73.333994326898051</v>
      </c>
      <c r="BC14" s="884">
        <v>2.2279844491810716</v>
      </c>
      <c r="BD14" s="703">
        <v>1124.7845459999974</v>
      </c>
      <c r="BE14" s="703">
        <v>1733</v>
      </c>
      <c r="BF14" s="701"/>
      <c r="BG14" s="890">
        <v>73.747009253221378</v>
      </c>
      <c r="BH14" s="884">
        <v>1.6414088607610362</v>
      </c>
      <c r="BI14" s="884">
        <v>70.528068373486292</v>
      </c>
      <c r="BJ14" s="884">
        <v>76.965950132956479</v>
      </c>
      <c r="BK14" s="884">
        <v>2.2257293921235686</v>
      </c>
      <c r="BL14" s="703">
        <v>1099.8110150000005</v>
      </c>
      <c r="BM14" s="703">
        <v>1481</v>
      </c>
      <c r="BN14" s="701"/>
      <c r="BO14" s="696">
        <v>80.837810302376354</v>
      </c>
      <c r="BP14" s="697">
        <v>1.3846992081413256</v>
      </c>
      <c r="BQ14" s="697">
        <v>78.122408867395833</v>
      </c>
      <c r="BR14" s="739">
        <v>83.553211737356875</v>
      </c>
      <c r="BS14" s="739">
        <v>1.7129350769915896</v>
      </c>
      <c r="BT14" s="740">
        <v>1093.9034019999995</v>
      </c>
      <c r="BU14" s="742">
        <v>1621</v>
      </c>
      <c r="BV14" s="743"/>
      <c r="BW14" s="890">
        <v>80.168380223059984</v>
      </c>
      <c r="BX14" s="884">
        <v>1.9896282728966259</v>
      </c>
      <c r="BY14" s="884">
        <v>76.263725973739753</v>
      </c>
      <c r="BZ14" s="884">
        <v>84.073034472380229</v>
      </c>
      <c r="CA14" s="884">
        <v>2.4818117409391296</v>
      </c>
      <c r="CB14" s="703">
        <v>530.6999739999992</v>
      </c>
      <c r="CC14" s="703">
        <v>833</v>
      </c>
      <c r="CD14" s="703"/>
      <c r="CE14" s="890">
        <v>81.003151282769508</v>
      </c>
      <c r="CF14" s="884">
        <v>1.2891539867395589</v>
      </c>
      <c r="CG14" s="884">
        <v>78.474970466187926</v>
      </c>
      <c r="CH14" s="884">
        <v>83.53133209935109</v>
      </c>
      <c r="CI14" s="884">
        <v>1.591486215442806</v>
      </c>
      <c r="CJ14" s="884">
        <v>1022.1015490000003</v>
      </c>
      <c r="CK14" s="742">
        <v>1660</v>
      </c>
      <c r="CL14" s="1819"/>
      <c r="CM14" s="884">
        <v>81.529442504361413</v>
      </c>
      <c r="CN14" s="884">
        <v>1.8381395509369105</v>
      </c>
      <c r="CO14" s="884">
        <v>77.921712965674047</v>
      </c>
      <c r="CP14" s="884">
        <v>85.137172043048778</v>
      </c>
      <c r="CQ14" s="884">
        <v>2.2545714707157223</v>
      </c>
      <c r="CR14" s="703">
        <v>444.65651900000034</v>
      </c>
      <c r="CS14" s="703">
        <v>774</v>
      </c>
      <c r="CT14" s="1819"/>
      <c r="CU14" s="739">
        <v>27.2</v>
      </c>
      <c r="CV14" s="739">
        <v>0.5</v>
      </c>
      <c r="CW14" s="697"/>
      <c r="CX14" s="697" t="s">
        <v>437</v>
      </c>
      <c r="CY14" s="697" t="s">
        <v>258</v>
      </c>
      <c r="CZ14" s="175"/>
    </row>
    <row r="15" spans="1:104" s="180" customFormat="1" ht="23.1" customHeight="1">
      <c r="A15" s="628" t="s">
        <v>9</v>
      </c>
      <c r="B15" s="1317"/>
      <c r="C15" s="630">
        <v>60.409100181865114</v>
      </c>
      <c r="D15" s="630">
        <v>4.5590831567714893</v>
      </c>
      <c r="E15" s="630">
        <v>51.460749536242368</v>
      </c>
      <c r="F15" s="630">
        <v>69.357450827487867</v>
      </c>
      <c r="G15" s="630">
        <v>7.5470138489831893</v>
      </c>
      <c r="H15" s="631">
        <v>459.7329660000002</v>
      </c>
      <c r="I15" s="803">
        <v>144</v>
      </c>
      <c r="J15" s="630"/>
      <c r="K15" s="630">
        <v>71.659553841956964</v>
      </c>
      <c r="L15" s="630">
        <v>4.3612215002698562</v>
      </c>
      <c r="M15" s="630">
        <v>63.098363832581569</v>
      </c>
      <c r="N15" s="630">
        <v>80.220743851332344</v>
      </c>
      <c r="O15" s="630">
        <v>6.0860293798205927</v>
      </c>
      <c r="P15" s="631">
        <v>369.33943599999969</v>
      </c>
      <c r="Q15" s="632">
        <v>118</v>
      </c>
      <c r="R15" s="630"/>
      <c r="S15" s="630">
        <v>77.301767568132234</v>
      </c>
      <c r="T15" s="630">
        <v>3.8358780695221881</v>
      </c>
      <c r="U15" s="630">
        <v>69.77188552738302</v>
      </c>
      <c r="V15" s="630">
        <v>84.831649608881449</v>
      </c>
      <c r="W15" s="630">
        <v>4.9622126248812117</v>
      </c>
      <c r="X15" s="631">
        <v>358.20853999999997</v>
      </c>
      <c r="Y15" s="803">
        <v>113</v>
      </c>
      <c r="Z15" s="632"/>
      <c r="AA15" s="630">
        <v>76.641976581443487</v>
      </c>
      <c r="AB15" s="630">
        <v>3.6240862832817209</v>
      </c>
      <c r="AC15" s="630">
        <v>69.529300742201229</v>
      </c>
      <c r="AD15" s="630">
        <v>83.754652420685744</v>
      </c>
      <c r="AE15" s="630">
        <v>4.7285918825835482</v>
      </c>
      <c r="AF15" s="631">
        <v>443.73776900000001</v>
      </c>
      <c r="AG15" s="669">
        <v>139</v>
      </c>
      <c r="AH15" s="633"/>
      <c r="AI15" s="885">
        <v>55.582928388748279</v>
      </c>
      <c r="AJ15" s="885">
        <v>4.912504824224559</v>
      </c>
      <c r="AK15" s="885">
        <v>45.941073405850439</v>
      </c>
      <c r="AL15" s="885">
        <v>65.224783371646126</v>
      </c>
      <c r="AM15" s="885">
        <v>8.8381540279173265</v>
      </c>
      <c r="AN15" s="736">
        <v>397.18212299999988</v>
      </c>
      <c r="AO15" s="736">
        <v>123</v>
      </c>
      <c r="AP15" s="1698"/>
      <c r="AQ15" s="885">
        <v>54.409757349695276</v>
      </c>
      <c r="AR15" s="885">
        <v>4.2284610141028542</v>
      </c>
      <c r="AS15" s="885">
        <v>46.111631235616919</v>
      </c>
      <c r="AT15" s="885">
        <v>62.707883463773641</v>
      </c>
      <c r="AU15" s="885">
        <v>7.7715123537975783</v>
      </c>
      <c r="AV15" s="736">
        <v>461.57287999999983</v>
      </c>
      <c r="AW15" s="736">
        <v>195</v>
      </c>
      <c r="AX15" s="734"/>
      <c r="AY15" s="891">
        <v>69.92889472965895</v>
      </c>
      <c r="AZ15" s="885">
        <v>2.500106309211898</v>
      </c>
      <c r="BA15" s="885">
        <v>65.026223063645432</v>
      </c>
      <c r="BB15" s="885">
        <v>74.831566395672482</v>
      </c>
      <c r="BC15" s="885">
        <v>3.5752121049205248</v>
      </c>
      <c r="BD15" s="736">
        <v>588.7625460000005</v>
      </c>
      <c r="BE15" s="736">
        <v>502</v>
      </c>
      <c r="BF15" s="734"/>
      <c r="BG15" s="891">
        <v>73.393461988167147</v>
      </c>
      <c r="BH15" s="885">
        <v>2.6777800093133455</v>
      </c>
      <c r="BI15" s="885">
        <v>68.142110088604653</v>
      </c>
      <c r="BJ15" s="885">
        <v>78.644813887729654</v>
      </c>
      <c r="BK15" s="885">
        <v>3.6485266354448167</v>
      </c>
      <c r="BL15" s="736">
        <v>579.06511900000055</v>
      </c>
      <c r="BM15" s="736">
        <v>393</v>
      </c>
      <c r="BN15" s="734"/>
      <c r="BO15" s="737">
        <v>80.266583869033752</v>
      </c>
      <c r="BP15" s="730">
        <v>2.2427716749381457</v>
      </c>
      <c r="BQ15" s="730">
        <v>75.868498430221862</v>
      </c>
      <c r="BR15" s="730">
        <v>84.664669307845628</v>
      </c>
      <c r="BS15" s="730">
        <v>2.7941536400721176</v>
      </c>
      <c r="BT15" s="731">
        <v>581.12128299999995</v>
      </c>
      <c r="BU15" s="733">
        <v>437</v>
      </c>
      <c r="BV15" s="736"/>
      <c r="BW15" s="891">
        <v>79.322516891284138</v>
      </c>
      <c r="BX15" s="885">
        <v>3.1732499832329961</v>
      </c>
      <c r="BY15" s="885">
        <v>73.094999821903471</v>
      </c>
      <c r="BZ15" s="885">
        <v>85.550033960664791</v>
      </c>
      <c r="CA15" s="885">
        <v>4.0004403637142643</v>
      </c>
      <c r="CB15" s="736">
        <v>288.82898700000015</v>
      </c>
      <c r="CC15" s="736">
        <v>270</v>
      </c>
      <c r="CD15" s="736"/>
      <c r="CE15" s="891">
        <v>79.613387977454636</v>
      </c>
      <c r="CF15" s="885">
        <v>2.037598568627863</v>
      </c>
      <c r="CG15" s="885">
        <v>75.617420338144399</v>
      </c>
      <c r="CH15" s="885">
        <v>83.609355616764873</v>
      </c>
      <c r="CI15" s="885">
        <v>2.5593667351587674</v>
      </c>
      <c r="CJ15" s="885">
        <v>554.46842700000036</v>
      </c>
      <c r="CK15" s="733">
        <v>529</v>
      </c>
      <c r="CL15" s="1820"/>
      <c r="CM15" s="885">
        <v>77.668142000822343</v>
      </c>
      <c r="CN15" s="885">
        <v>3.070593972282027</v>
      </c>
      <c r="CO15" s="885">
        <v>71.641465424786105</v>
      </c>
      <c r="CP15" s="885">
        <v>83.69481857685858</v>
      </c>
      <c r="CQ15" s="885">
        <v>3.9534793715671945</v>
      </c>
      <c r="CR15" s="736">
        <v>225.5010039999998</v>
      </c>
      <c r="CS15" s="736">
        <v>225</v>
      </c>
      <c r="CT15" s="1820"/>
      <c r="CU15" s="730">
        <v>23.3</v>
      </c>
      <c r="CV15" s="730">
        <v>-1.9</v>
      </c>
      <c r="CW15" s="730"/>
      <c r="CX15" s="730" t="s">
        <v>437</v>
      </c>
      <c r="CY15" s="730" t="s">
        <v>258</v>
      </c>
      <c r="CZ15" s="175"/>
    </row>
    <row r="16" spans="1:104" s="180" customFormat="1" ht="23.1" customHeight="1">
      <c r="A16" s="628" t="s">
        <v>10</v>
      </c>
      <c r="B16" s="1317"/>
      <c r="C16" s="630">
        <v>66.780786529607767</v>
      </c>
      <c r="D16" s="630">
        <v>3.0354704132751937</v>
      </c>
      <c r="E16" s="630">
        <v>60.82291019825459</v>
      </c>
      <c r="F16" s="630">
        <v>72.738662860960957</v>
      </c>
      <c r="G16" s="630">
        <v>4.5454247711344262</v>
      </c>
      <c r="H16" s="631">
        <v>397.38305700000041</v>
      </c>
      <c r="I16" s="803">
        <v>481</v>
      </c>
      <c r="J16" s="630"/>
      <c r="K16" s="630">
        <v>69.967041683750068</v>
      </c>
      <c r="L16" s="630">
        <v>2.9946886980874443</v>
      </c>
      <c r="M16" s="630">
        <v>64.088390722850889</v>
      </c>
      <c r="N16" s="630">
        <v>75.845692644649262</v>
      </c>
      <c r="O16" s="630">
        <v>4.2801419440075659</v>
      </c>
      <c r="P16" s="631">
        <v>333.35592499999922</v>
      </c>
      <c r="Q16" s="632">
        <v>384</v>
      </c>
      <c r="R16" s="630"/>
      <c r="S16" s="630">
        <v>81.55286398502642</v>
      </c>
      <c r="T16" s="630">
        <v>2.2148566859851391</v>
      </c>
      <c r="U16" s="630">
        <v>77.205069482603605</v>
      </c>
      <c r="V16" s="630">
        <v>85.900658487449249</v>
      </c>
      <c r="W16" s="630">
        <v>2.715853959944067</v>
      </c>
      <c r="X16" s="631">
        <v>366.269181</v>
      </c>
      <c r="Y16" s="803">
        <v>397</v>
      </c>
      <c r="Z16" s="632"/>
      <c r="AA16" s="630">
        <v>77.780459902235691</v>
      </c>
      <c r="AB16" s="630">
        <v>2.3889256718050862</v>
      </c>
      <c r="AC16" s="630">
        <v>73.091925309122431</v>
      </c>
      <c r="AD16" s="630">
        <v>82.468994495348952</v>
      </c>
      <c r="AE16" s="630">
        <v>3.0713699492234809</v>
      </c>
      <c r="AF16" s="631">
        <v>395.7890739999998</v>
      </c>
      <c r="AG16" s="669">
        <v>456</v>
      </c>
      <c r="AH16" s="633"/>
      <c r="AI16" s="885">
        <v>65.432488654089411</v>
      </c>
      <c r="AJ16" s="885">
        <v>3.4194589349020372</v>
      </c>
      <c r="AK16" s="885">
        <v>58.721059688621857</v>
      </c>
      <c r="AL16" s="885">
        <v>72.143917619556959</v>
      </c>
      <c r="AM16" s="885">
        <v>5.2259344023717302</v>
      </c>
      <c r="AN16" s="736">
        <v>424.09068600000023</v>
      </c>
      <c r="AO16" s="736">
        <v>454</v>
      </c>
      <c r="AP16" s="1698"/>
      <c r="AQ16" s="885">
        <v>54.197996127395008</v>
      </c>
      <c r="AR16" s="885">
        <v>2.8898769092556895</v>
      </c>
      <c r="AS16" s="885">
        <v>48.52676894398568</v>
      </c>
      <c r="AT16" s="885">
        <v>59.869223310804344</v>
      </c>
      <c r="AU16" s="885">
        <v>5.3320733527912996</v>
      </c>
      <c r="AV16" s="736">
        <v>456.21383199999963</v>
      </c>
      <c r="AW16" s="736">
        <v>506</v>
      </c>
      <c r="AX16" s="734"/>
      <c r="AY16" s="891">
        <v>70.632335986209455</v>
      </c>
      <c r="AZ16" s="885">
        <v>1.8008781427974259</v>
      </c>
      <c r="BA16" s="885">
        <v>67.100840460557507</v>
      </c>
      <c r="BB16" s="885">
        <v>74.163831511861389</v>
      </c>
      <c r="BC16" s="885">
        <v>2.5496511160965096</v>
      </c>
      <c r="BD16" s="736">
        <v>536.02200000000084</v>
      </c>
      <c r="BE16" s="736">
        <v>1231</v>
      </c>
      <c r="BF16" s="734"/>
      <c r="BG16" s="891">
        <v>74.140150880805251</v>
      </c>
      <c r="BH16" s="885">
        <v>1.7810697129276958</v>
      </c>
      <c r="BI16" s="885">
        <v>70.647323319278101</v>
      </c>
      <c r="BJ16" s="885">
        <v>77.632978442332387</v>
      </c>
      <c r="BK16" s="885">
        <v>2.4023011711847104</v>
      </c>
      <c r="BL16" s="736">
        <v>520.7458959999982</v>
      </c>
      <c r="BM16" s="736">
        <v>1088</v>
      </c>
      <c r="BN16" s="734"/>
      <c r="BO16" s="737">
        <v>81.485164852247877</v>
      </c>
      <c r="BP16" s="730">
        <v>1.5086743153061977</v>
      </c>
      <c r="BQ16" s="730">
        <v>78.526647669155352</v>
      </c>
      <c r="BR16" s="730">
        <v>84.443682035340387</v>
      </c>
      <c r="BS16" s="730">
        <v>1.8514711457500093</v>
      </c>
      <c r="BT16" s="731">
        <v>512.78211899999997</v>
      </c>
      <c r="BU16" s="733">
        <v>1184</v>
      </c>
      <c r="BV16" s="736"/>
      <c r="BW16" s="891">
        <v>81.178463541805428</v>
      </c>
      <c r="BX16" s="885">
        <v>2.1600453993820339</v>
      </c>
      <c r="BY16" s="885">
        <v>76.93936493111741</v>
      </c>
      <c r="BZ16" s="885">
        <v>85.417562152493446</v>
      </c>
      <c r="CA16" s="885">
        <v>2.660860165540889</v>
      </c>
      <c r="CB16" s="736">
        <v>241.8709869999999</v>
      </c>
      <c r="CC16" s="736">
        <v>563</v>
      </c>
      <c r="CD16" s="736"/>
      <c r="CE16" s="891">
        <v>82.650981253633205</v>
      </c>
      <c r="CF16" s="885">
        <v>1.445072038793922</v>
      </c>
      <c r="CG16" s="885">
        <v>79.817027013382074</v>
      </c>
      <c r="CH16" s="885">
        <v>85.484935493884336</v>
      </c>
      <c r="CI16" s="885">
        <v>1.7484027616797337</v>
      </c>
      <c r="CJ16" s="885">
        <v>467.63312200000036</v>
      </c>
      <c r="CK16" s="733">
        <v>1131</v>
      </c>
      <c r="CL16" s="1820"/>
      <c r="CM16" s="885">
        <v>85.502544163673051</v>
      </c>
      <c r="CN16" s="885">
        <v>1.9270607313182304</v>
      </c>
      <c r="CO16" s="885">
        <v>81.720288393333078</v>
      </c>
      <c r="CP16" s="885">
        <v>89.284799934013009</v>
      </c>
      <c r="CQ16" s="885">
        <v>2.2538051354698396</v>
      </c>
      <c r="CR16" s="736">
        <v>219.15551500000007</v>
      </c>
      <c r="CS16" s="736">
        <v>549</v>
      </c>
      <c r="CT16" s="1820"/>
      <c r="CU16" s="730">
        <v>31.3</v>
      </c>
      <c r="CV16" s="730">
        <v>2.8</v>
      </c>
      <c r="CW16" s="730"/>
      <c r="CX16" s="730" t="s">
        <v>437</v>
      </c>
      <c r="CY16" s="730" t="s">
        <v>258</v>
      </c>
      <c r="CZ16" s="175"/>
    </row>
    <row r="17" spans="1:104" s="180" customFormat="1" ht="23.1" customHeight="1">
      <c r="A17" s="637" t="s">
        <v>11</v>
      </c>
      <c r="B17" s="1317"/>
      <c r="C17" s="639">
        <v>61.661780724638945</v>
      </c>
      <c r="D17" s="639">
        <v>2.2895210538097697</v>
      </c>
      <c r="E17" s="639">
        <v>57.168018164156578</v>
      </c>
      <c r="F17" s="639">
        <v>66.155543285121325</v>
      </c>
      <c r="G17" s="639">
        <v>3.7130310330056973</v>
      </c>
      <c r="H17" s="640">
        <v>666.8983480000004</v>
      </c>
      <c r="I17" s="808">
        <v>794</v>
      </c>
      <c r="J17" s="630"/>
      <c r="K17" s="639">
        <v>63.181554072514956</v>
      </c>
      <c r="L17" s="639">
        <v>2.3366245263905236</v>
      </c>
      <c r="M17" s="639">
        <v>58.594700011156633</v>
      </c>
      <c r="N17" s="639">
        <v>67.76840813387328</v>
      </c>
      <c r="O17" s="639">
        <v>3.698270105399315</v>
      </c>
      <c r="P17" s="640">
        <v>592.30986399999983</v>
      </c>
      <c r="Q17" s="641">
        <v>703</v>
      </c>
      <c r="R17" s="630"/>
      <c r="S17" s="639">
        <v>77.651176578853935</v>
      </c>
      <c r="T17" s="639">
        <v>1.9008987387694718</v>
      </c>
      <c r="U17" s="639">
        <v>73.919685896688932</v>
      </c>
      <c r="V17" s="639">
        <v>81.382667261018923</v>
      </c>
      <c r="W17" s="639">
        <v>2.447997342112556</v>
      </c>
      <c r="X17" s="640">
        <v>543.40199799999971</v>
      </c>
      <c r="Y17" s="808">
        <v>645</v>
      </c>
      <c r="Z17" s="641"/>
      <c r="AA17" s="639">
        <v>82.26048310877006</v>
      </c>
      <c r="AB17" s="639">
        <v>1.7323669801431043</v>
      </c>
      <c r="AC17" s="639">
        <v>78.860518593243341</v>
      </c>
      <c r="AD17" s="639">
        <v>85.660447624296765</v>
      </c>
      <c r="AE17" s="639">
        <v>2.1059528398981784</v>
      </c>
      <c r="AF17" s="640">
        <v>538.17954900000041</v>
      </c>
      <c r="AG17" s="672">
        <v>663</v>
      </c>
      <c r="AH17" s="633"/>
      <c r="AI17" s="886">
        <v>71.129856307234675</v>
      </c>
      <c r="AJ17" s="886">
        <v>2.3771248198786519</v>
      </c>
      <c r="AK17" s="886">
        <v>66.464233858073001</v>
      </c>
      <c r="AL17" s="886">
        <v>75.795478756396335</v>
      </c>
      <c r="AM17" s="886">
        <v>3.3419508252779533</v>
      </c>
      <c r="AN17" s="743">
        <v>418.03350300000034</v>
      </c>
      <c r="AO17" s="743">
        <v>555</v>
      </c>
      <c r="AP17" s="1698"/>
      <c r="AQ17" s="886">
        <v>62.196759060935683</v>
      </c>
      <c r="AR17" s="886">
        <v>2.46369127149798</v>
      </c>
      <c r="AS17" s="886">
        <v>57.361898148452639</v>
      </c>
      <c r="AT17" s="886">
        <v>67.031619973418728</v>
      </c>
      <c r="AU17" s="886">
        <v>3.9611248378460391</v>
      </c>
      <c r="AV17" s="743">
        <v>478.90989900000017</v>
      </c>
      <c r="AW17" s="743">
        <v>633</v>
      </c>
      <c r="AX17" s="734"/>
      <c r="AY17" s="892">
        <v>71.06413423822984</v>
      </c>
      <c r="AZ17" s="886">
        <v>1.6237194697891772</v>
      </c>
      <c r="BA17" s="886">
        <v>67.880044262232246</v>
      </c>
      <c r="BB17" s="886">
        <v>74.24822421422742</v>
      </c>
      <c r="BC17" s="886">
        <v>2.2848649141998232</v>
      </c>
      <c r="BD17" s="743">
        <v>566.6984749999981</v>
      </c>
      <c r="BE17" s="743">
        <v>1373</v>
      </c>
      <c r="BF17" s="734"/>
      <c r="BG17" s="892">
        <v>77.014722868818225</v>
      </c>
      <c r="BH17" s="886">
        <v>1.6610375836842179</v>
      </c>
      <c r="BI17" s="886">
        <v>73.757288411922133</v>
      </c>
      <c r="BJ17" s="886">
        <v>80.272157325714318</v>
      </c>
      <c r="BK17" s="886">
        <v>2.1567792777927917</v>
      </c>
      <c r="BL17" s="743">
        <v>560.36395500000083</v>
      </c>
      <c r="BM17" s="743">
        <v>1156</v>
      </c>
      <c r="BN17" s="734"/>
      <c r="BO17" s="738">
        <v>78.979820282688408</v>
      </c>
      <c r="BP17" s="739">
        <v>1.5430035748029023</v>
      </c>
      <c r="BQ17" s="739">
        <v>75.953983265836257</v>
      </c>
      <c r="BR17" s="739">
        <v>82.005657299540559</v>
      </c>
      <c r="BS17" s="739">
        <v>1.953668125959402</v>
      </c>
      <c r="BT17" s="740">
        <v>536.31405399999881</v>
      </c>
      <c r="BU17" s="742">
        <v>1252</v>
      </c>
      <c r="BV17" s="743"/>
      <c r="BW17" s="892">
        <v>83.514237420396711</v>
      </c>
      <c r="BX17" s="886">
        <v>1.8072202255118779</v>
      </c>
      <c r="BY17" s="886">
        <v>79.967559767525884</v>
      </c>
      <c r="BZ17" s="886">
        <v>87.060915073267537</v>
      </c>
      <c r="CA17" s="886">
        <v>2.1639666257318897</v>
      </c>
      <c r="CB17" s="743">
        <v>251.25450399999997</v>
      </c>
      <c r="CC17" s="743">
        <v>667</v>
      </c>
      <c r="CD17" s="743"/>
      <c r="CE17" s="892">
        <v>81.768445126842607</v>
      </c>
      <c r="CF17" s="886">
        <v>1.3486125207273072</v>
      </c>
      <c r="CG17" s="886">
        <v>79.123659213774388</v>
      </c>
      <c r="CH17" s="886">
        <v>84.413231039910812</v>
      </c>
      <c r="CI17" s="886">
        <v>1.6493067938803088</v>
      </c>
      <c r="CJ17" s="886">
        <v>494.83132199999949</v>
      </c>
      <c r="CK17" s="742">
        <v>1312</v>
      </c>
      <c r="CL17" s="1821"/>
      <c r="CM17" s="886">
        <v>85.494796511540002</v>
      </c>
      <c r="CN17" s="886">
        <v>1.8996674458781366</v>
      </c>
      <c r="CO17" s="886">
        <v>81.766305736895575</v>
      </c>
      <c r="CP17" s="886">
        <v>89.223287286184444</v>
      </c>
      <c r="CQ17" s="886">
        <v>2.2219684979561549</v>
      </c>
      <c r="CR17" s="743">
        <v>232.89222399999983</v>
      </c>
      <c r="CS17" s="743">
        <v>602</v>
      </c>
      <c r="CT17" s="1821"/>
      <c r="CU17" s="739">
        <v>23.3</v>
      </c>
      <c r="CV17" s="739">
        <v>3.7</v>
      </c>
      <c r="CW17" s="739"/>
      <c r="CX17" s="739" t="s">
        <v>437</v>
      </c>
      <c r="CY17" s="739" t="s">
        <v>258</v>
      </c>
      <c r="CZ17" s="175"/>
    </row>
    <row r="18" spans="1:104" s="180" customFormat="1" ht="23.1" customHeight="1">
      <c r="A18" s="628" t="s">
        <v>50</v>
      </c>
      <c r="B18" s="1317"/>
      <c r="C18" s="630">
        <v>60.99290350893186</v>
      </c>
      <c r="D18" s="630">
        <v>4.1033386652022825</v>
      </c>
      <c r="E18" s="630">
        <v>52.939066381737732</v>
      </c>
      <c r="F18" s="630">
        <v>69.046740636125989</v>
      </c>
      <c r="G18" s="630">
        <v>6.7275673547847834</v>
      </c>
      <c r="H18" s="631">
        <v>244.53085100000013</v>
      </c>
      <c r="I18" s="803">
        <v>279</v>
      </c>
      <c r="J18" s="630"/>
      <c r="K18" s="630">
        <v>64.362027190712908</v>
      </c>
      <c r="L18" s="630">
        <v>3.6501282694985799</v>
      </c>
      <c r="M18" s="630">
        <v>57.196731488158861</v>
      </c>
      <c r="N18" s="630">
        <v>71.52732289326697</v>
      </c>
      <c r="O18" s="630">
        <v>5.6712450319235339</v>
      </c>
      <c r="P18" s="631">
        <v>238.30401200000023</v>
      </c>
      <c r="Q18" s="632">
        <v>261</v>
      </c>
      <c r="R18" s="630"/>
      <c r="S18" s="630">
        <v>78.712215859744745</v>
      </c>
      <c r="T18" s="630">
        <v>2.8505863548292552</v>
      </c>
      <c r="U18" s="630">
        <v>73.116475168876718</v>
      </c>
      <c r="V18" s="630">
        <v>84.307956550612758</v>
      </c>
      <c r="W18" s="630">
        <v>3.6215298015604609</v>
      </c>
      <c r="X18" s="631">
        <v>224.64746299999976</v>
      </c>
      <c r="Y18" s="803">
        <v>229</v>
      </c>
      <c r="Z18" s="632"/>
      <c r="AA18" s="630">
        <v>86.675673128125666</v>
      </c>
      <c r="AB18" s="630">
        <v>2.3602478384269476</v>
      </c>
      <c r="AC18" s="630">
        <v>82.043421999766394</v>
      </c>
      <c r="AD18" s="630">
        <v>91.307924256484924</v>
      </c>
      <c r="AE18" s="630">
        <v>2.7230799060977393</v>
      </c>
      <c r="AF18" s="631">
        <v>204.5420400000001</v>
      </c>
      <c r="AG18" s="669">
        <v>253</v>
      </c>
      <c r="AH18" s="633"/>
      <c r="AI18" s="885">
        <v>74.969472055522672</v>
      </c>
      <c r="AJ18" s="885">
        <v>3.7614797540807645</v>
      </c>
      <c r="AK18" s="885">
        <v>67.586753135612426</v>
      </c>
      <c r="AL18" s="885">
        <v>82.352190975432904</v>
      </c>
      <c r="AM18" s="885">
        <v>5.0173485966327718</v>
      </c>
      <c r="AN18" s="736">
        <v>173.72525700000003</v>
      </c>
      <c r="AO18" s="736">
        <v>203</v>
      </c>
      <c r="AP18" s="1698"/>
      <c r="AQ18" s="885">
        <v>61.995620736040827</v>
      </c>
      <c r="AR18" s="885">
        <v>3.6444285437673014</v>
      </c>
      <c r="AS18" s="885">
        <v>54.843626767297948</v>
      </c>
      <c r="AT18" s="885">
        <v>69.147614704783706</v>
      </c>
      <c r="AU18" s="885">
        <v>5.8785257740771879</v>
      </c>
      <c r="AV18" s="736">
        <v>204.58597800000015</v>
      </c>
      <c r="AW18" s="736">
        <v>235</v>
      </c>
      <c r="AX18" s="734"/>
      <c r="AY18" s="891">
        <v>70.764047985472658</v>
      </c>
      <c r="AZ18" s="885">
        <v>2.3263748470882124</v>
      </c>
      <c r="BA18" s="885">
        <v>66.202061159023955</v>
      </c>
      <c r="BB18" s="885">
        <v>75.326034811921346</v>
      </c>
      <c r="BC18" s="885">
        <v>3.2875095663913974</v>
      </c>
      <c r="BD18" s="736">
        <v>268.48209000000014</v>
      </c>
      <c r="BE18" s="736">
        <v>648</v>
      </c>
      <c r="BF18" s="734"/>
      <c r="BG18" s="891">
        <v>78.831445081574941</v>
      </c>
      <c r="BH18" s="885">
        <v>2.0788400372113118</v>
      </c>
      <c r="BI18" s="885">
        <v>74.754664860523263</v>
      </c>
      <c r="BJ18" s="885">
        <v>82.908225302626605</v>
      </c>
      <c r="BK18" s="885">
        <v>2.6370695539833422</v>
      </c>
      <c r="BL18" s="736">
        <v>230.47835899999978</v>
      </c>
      <c r="BM18" s="736">
        <v>515</v>
      </c>
      <c r="BN18" s="734"/>
      <c r="BO18" s="737">
        <v>81.260575867370989</v>
      </c>
      <c r="BP18" s="730">
        <v>1.9421920552408232</v>
      </c>
      <c r="BQ18" s="730">
        <v>77.451928427695094</v>
      </c>
      <c r="BR18" s="730">
        <v>85.069223307046883</v>
      </c>
      <c r="BS18" s="730">
        <v>2.3900791183301009</v>
      </c>
      <c r="BT18" s="731">
        <v>248.43293299999979</v>
      </c>
      <c r="BU18" s="733">
        <v>620</v>
      </c>
      <c r="BV18" s="736"/>
      <c r="BW18" s="891">
        <v>83.203373744409049</v>
      </c>
      <c r="BX18" s="885">
        <v>2.7175289322756</v>
      </c>
      <c r="BY18" s="885">
        <v>77.870211244857089</v>
      </c>
      <c r="BZ18" s="885">
        <v>88.53653624396101</v>
      </c>
      <c r="CA18" s="885">
        <v>3.2661282950178538</v>
      </c>
      <c r="CB18" s="736">
        <v>131.50421199999997</v>
      </c>
      <c r="CC18" s="736">
        <v>332</v>
      </c>
      <c r="CD18" s="736"/>
      <c r="CE18" s="891">
        <v>81.653049203370699</v>
      </c>
      <c r="CF18" s="885">
        <v>2.0939769136511006</v>
      </c>
      <c r="CG18" s="885">
        <v>77.546517076168016</v>
      </c>
      <c r="CH18" s="885">
        <v>85.759581330573383</v>
      </c>
      <c r="CI18" s="885">
        <v>2.5644809766206005</v>
      </c>
      <c r="CJ18" s="885">
        <v>241.08760899999979</v>
      </c>
      <c r="CK18" s="733">
        <v>616</v>
      </c>
      <c r="CL18" s="1820"/>
      <c r="CM18" s="885">
        <v>86.451448211704957</v>
      </c>
      <c r="CN18" s="885">
        <v>2.3217262844090887</v>
      </c>
      <c r="CO18" s="885">
        <v>81.89457956006197</v>
      </c>
      <c r="CP18" s="885">
        <v>91.008316863347943</v>
      </c>
      <c r="CQ18" s="885">
        <v>2.6855840271450102</v>
      </c>
      <c r="CR18" s="736">
        <v>110.45087500000005</v>
      </c>
      <c r="CS18" s="736">
        <v>299</v>
      </c>
      <c r="CT18" s="1820"/>
      <c r="CU18" s="730">
        <v>24.5</v>
      </c>
      <c r="CV18" s="730">
        <v>4.8</v>
      </c>
      <c r="CW18" s="730"/>
      <c r="CX18" s="730" t="s">
        <v>437</v>
      </c>
      <c r="CY18" s="730" t="s">
        <v>258</v>
      </c>
      <c r="CZ18" s="175"/>
    </row>
    <row r="19" spans="1:104" s="180" customFormat="1" ht="23.1" customHeight="1">
      <c r="A19" s="628" t="s">
        <v>52</v>
      </c>
      <c r="B19" s="1317"/>
      <c r="C19" s="630">
        <v>62.049029071003602</v>
      </c>
      <c r="D19" s="630">
        <v>2.7206344233833382</v>
      </c>
      <c r="E19" s="630">
        <v>56.709097781786724</v>
      </c>
      <c r="F19" s="630">
        <v>67.38896036022048</v>
      </c>
      <c r="G19" s="630">
        <v>4.3846526917771378</v>
      </c>
      <c r="H19" s="631">
        <v>422.36749699999962</v>
      </c>
      <c r="I19" s="803">
        <v>515</v>
      </c>
      <c r="J19" s="630"/>
      <c r="K19" s="630">
        <v>62.386902010874188</v>
      </c>
      <c r="L19" s="630">
        <v>3.0197904036908501</v>
      </c>
      <c r="M19" s="630">
        <v>56.458975756065513</v>
      </c>
      <c r="N19" s="630">
        <v>68.314828265682877</v>
      </c>
      <c r="O19" s="630">
        <v>4.8404237209350347</v>
      </c>
      <c r="P19" s="631">
        <v>354.00585199999978</v>
      </c>
      <c r="Q19" s="632">
        <v>442</v>
      </c>
      <c r="R19" s="630"/>
      <c r="S19" s="630">
        <v>76.90339182154699</v>
      </c>
      <c r="T19" s="630">
        <v>2.5387783013849341</v>
      </c>
      <c r="U19" s="630">
        <v>71.919734679540014</v>
      </c>
      <c r="V19" s="630">
        <v>81.88704896355398</v>
      </c>
      <c r="W19" s="630">
        <v>3.3012566042290121</v>
      </c>
      <c r="X19" s="631">
        <v>318.75453499999998</v>
      </c>
      <c r="Y19" s="803">
        <v>416</v>
      </c>
      <c r="Z19" s="632"/>
      <c r="AA19" s="630">
        <v>79.553677221586071</v>
      </c>
      <c r="AB19" s="630">
        <v>2.3827108089547071</v>
      </c>
      <c r="AC19" s="630">
        <v>74.877339993928487</v>
      </c>
      <c r="AD19" s="630">
        <v>84.230014449243654</v>
      </c>
      <c r="AE19" s="630">
        <v>2.9950982684533694</v>
      </c>
      <c r="AF19" s="631">
        <v>333.63750899999985</v>
      </c>
      <c r="AG19" s="669">
        <v>410</v>
      </c>
      <c r="AH19" s="633"/>
      <c r="AI19" s="885">
        <v>68.399542273329601</v>
      </c>
      <c r="AJ19" s="885">
        <v>3.035953060429653</v>
      </c>
      <c r="AK19" s="885">
        <v>62.440826670812463</v>
      </c>
      <c r="AL19" s="885">
        <v>74.358257875846746</v>
      </c>
      <c r="AM19" s="885">
        <v>4.4385575685547147</v>
      </c>
      <c r="AN19" s="736">
        <v>244.30824599999997</v>
      </c>
      <c r="AO19" s="736">
        <v>352</v>
      </c>
      <c r="AP19" s="1698"/>
      <c r="AQ19" s="885">
        <v>62.34676450253864</v>
      </c>
      <c r="AR19" s="885">
        <v>3.3348242382199538</v>
      </c>
      <c r="AS19" s="885">
        <v>55.802352243624689</v>
      </c>
      <c r="AT19" s="885">
        <v>68.891176761452598</v>
      </c>
      <c r="AU19" s="885">
        <v>5.34883287822284</v>
      </c>
      <c r="AV19" s="736">
        <v>274.32392099999993</v>
      </c>
      <c r="AW19" s="736">
        <v>398</v>
      </c>
      <c r="AX19" s="734"/>
      <c r="AY19" s="891">
        <v>71.334299756869356</v>
      </c>
      <c r="AZ19" s="885">
        <v>2.2636531306438252</v>
      </c>
      <c r="BA19" s="885">
        <v>66.895309292984379</v>
      </c>
      <c r="BB19" s="885">
        <v>75.773290220754348</v>
      </c>
      <c r="BC19" s="885">
        <v>3.1733025183664743</v>
      </c>
      <c r="BD19" s="736">
        <v>298.2163850000004</v>
      </c>
      <c r="BE19" s="736">
        <v>725</v>
      </c>
      <c r="BF19" s="734"/>
      <c r="BG19" s="891">
        <v>75.745449037429395</v>
      </c>
      <c r="BH19" s="885">
        <v>2.4096525360738656</v>
      </c>
      <c r="BI19" s="885">
        <v>71.019917672423105</v>
      </c>
      <c r="BJ19" s="885">
        <v>80.4709804024357</v>
      </c>
      <c r="BK19" s="885">
        <v>3.1812505790059316</v>
      </c>
      <c r="BL19" s="736">
        <v>329.88559599999957</v>
      </c>
      <c r="BM19" s="736">
        <v>641</v>
      </c>
      <c r="BN19" s="734"/>
      <c r="BO19" s="737">
        <v>77.011595352235673</v>
      </c>
      <c r="BP19" s="730">
        <v>2.3224134826285452</v>
      </c>
      <c r="BQ19" s="730">
        <v>72.457331966895438</v>
      </c>
      <c r="BR19" s="730">
        <v>81.565858737575908</v>
      </c>
      <c r="BS19" s="730">
        <v>3.015667279721046</v>
      </c>
      <c r="BT19" s="731">
        <v>287.88112100000035</v>
      </c>
      <c r="BU19" s="733">
        <v>632</v>
      </c>
      <c r="BV19" s="736"/>
      <c r="BW19" s="891">
        <v>83.855613479422686</v>
      </c>
      <c r="BX19" s="885">
        <v>2.3386475535135625</v>
      </c>
      <c r="BY19" s="885">
        <v>79.266007354558596</v>
      </c>
      <c r="BZ19" s="885">
        <v>88.445219604286777</v>
      </c>
      <c r="CA19" s="885">
        <v>2.7888980313613025</v>
      </c>
      <c r="CB19" s="736">
        <v>119.75029200000003</v>
      </c>
      <c r="CC19" s="736">
        <v>335</v>
      </c>
      <c r="CD19" s="736"/>
      <c r="CE19" s="891">
        <v>81.878085389252519</v>
      </c>
      <c r="CF19" s="885">
        <v>1.7194942805837752</v>
      </c>
      <c r="CG19" s="885">
        <v>78.505957234579341</v>
      </c>
      <c r="CH19" s="885">
        <v>85.250213543925696</v>
      </c>
      <c r="CI19" s="885">
        <v>2.1000665469999857</v>
      </c>
      <c r="CJ19" s="885">
        <v>253.7437130000005</v>
      </c>
      <c r="CK19" s="733">
        <v>696</v>
      </c>
      <c r="CL19" s="1820"/>
      <c r="CM19" s="885">
        <v>84.631828092648675</v>
      </c>
      <c r="CN19" s="885">
        <v>2.9372184520504709</v>
      </c>
      <c r="CO19" s="885">
        <v>78.866928596503854</v>
      </c>
      <c r="CP19" s="885">
        <v>90.396727588793496</v>
      </c>
      <c r="CQ19" s="885">
        <v>3.4705837251146474</v>
      </c>
      <c r="CR19" s="736">
        <v>122.44134900000003</v>
      </c>
      <c r="CS19" s="736">
        <v>303</v>
      </c>
      <c r="CT19" s="1820"/>
      <c r="CU19" s="730">
        <v>22.3</v>
      </c>
      <c r="CV19" s="730">
        <v>2.7</v>
      </c>
      <c r="CW19" s="730"/>
      <c r="CX19" s="730" t="s">
        <v>437</v>
      </c>
      <c r="CY19" s="730" t="s">
        <v>258</v>
      </c>
      <c r="CZ19" s="175"/>
    </row>
    <row r="20" spans="1:104" s="180" customFormat="1" ht="23.1" customHeight="1">
      <c r="A20" s="637" t="s">
        <v>12</v>
      </c>
      <c r="B20" s="1317"/>
      <c r="C20" s="639">
        <v>49.343828481204746</v>
      </c>
      <c r="D20" s="639">
        <v>2.5464603757513675</v>
      </c>
      <c r="E20" s="639">
        <v>44.345757692878998</v>
      </c>
      <c r="F20" s="639">
        <v>54.341899269530494</v>
      </c>
      <c r="G20" s="639">
        <v>5.1606461317068746</v>
      </c>
      <c r="H20" s="640">
        <v>300.44613999999945</v>
      </c>
      <c r="I20" s="808">
        <v>590</v>
      </c>
      <c r="J20" s="630"/>
      <c r="K20" s="639">
        <v>61.873669817692878</v>
      </c>
      <c r="L20" s="639">
        <v>3.3489943600683443</v>
      </c>
      <c r="M20" s="639">
        <v>55.29950772684343</v>
      </c>
      <c r="N20" s="639">
        <v>68.447831908542327</v>
      </c>
      <c r="O20" s="639">
        <v>5.412632497694025</v>
      </c>
      <c r="P20" s="640">
        <v>244.71974499999973</v>
      </c>
      <c r="Q20" s="641">
        <v>474</v>
      </c>
      <c r="R20" s="630"/>
      <c r="S20" s="639">
        <v>69.902923494244689</v>
      </c>
      <c r="T20" s="639">
        <v>2.5650164231059147</v>
      </c>
      <c r="U20" s="639">
        <v>64.867760554099959</v>
      </c>
      <c r="V20" s="639">
        <v>74.938086434389405</v>
      </c>
      <c r="W20" s="639">
        <v>3.669397923417467</v>
      </c>
      <c r="X20" s="640">
        <v>252.96738700000037</v>
      </c>
      <c r="Y20" s="808">
        <v>483</v>
      </c>
      <c r="Z20" s="641"/>
      <c r="AA20" s="639">
        <v>64.735651559864124</v>
      </c>
      <c r="AB20" s="639">
        <v>2.8653571511735287</v>
      </c>
      <c r="AC20" s="639">
        <v>59.112066747888591</v>
      </c>
      <c r="AD20" s="639">
        <v>70.359236371839657</v>
      </c>
      <c r="AE20" s="639">
        <v>4.4262428540227123</v>
      </c>
      <c r="AF20" s="640">
        <v>274.67862100000019</v>
      </c>
      <c r="AG20" s="672">
        <v>524</v>
      </c>
      <c r="AH20" s="633"/>
      <c r="AI20" s="886">
        <v>58.66930542521672</v>
      </c>
      <c r="AJ20" s="886">
        <v>2.9233751947884636</v>
      </c>
      <c r="AK20" s="886">
        <v>52.931548273354714</v>
      </c>
      <c r="AL20" s="886">
        <v>64.407062577078733</v>
      </c>
      <c r="AM20" s="886">
        <v>4.9828017795689874</v>
      </c>
      <c r="AN20" s="743">
        <v>277.23996699999987</v>
      </c>
      <c r="AO20" s="743">
        <v>502</v>
      </c>
      <c r="AP20" s="1698"/>
      <c r="AQ20" s="886">
        <v>49.342969080804686</v>
      </c>
      <c r="AR20" s="886">
        <v>3.0066032922202779</v>
      </c>
      <c r="AS20" s="886">
        <v>43.442672682035486</v>
      </c>
      <c r="AT20" s="886">
        <v>55.2432654795739</v>
      </c>
      <c r="AU20" s="886">
        <v>6.0932759990519125</v>
      </c>
      <c r="AV20" s="743">
        <v>284.22635000000054</v>
      </c>
      <c r="AW20" s="743">
        <v>458</v>
      </c>
      <c r="AX20" s="734"/>
      <c r="AY20" s="892">
        <v>64.36561306115432</v>
      </c>
      <c r="AZ20" s="886">
        <v>2.4702087439652911</v>
      </c>
      <c r="BA20" s="886">
        <v>59.52157008044</v>
      </c>
      <c r="BB20" s="886">
        <v>69.209656041868655</v>
      </c>
      <c r="BC20" s="886">
        <v>3.8377770776739504</v>
      </c>
      <c r="BD20" s="743">
        <v>379.12086499999839</v>
      </c>
      <c r="BE20" s="743">
        <v>1070</v>
      </c>
      <c r="BF20" s="734"/>
      <c r="BG20" s="892">
        <v>70.329405196111367</v>
      </c>
      <c r="BH20" s="886">
        <v>2.0506984089270119</v>
      </c>
      <c r="BI20" s="886">
        <v>66.307813075887083</v>
      </c>
      <c r="BJ20" s="886">
        <v>74.350997316335636</v>
      </c>
      <c r="BK20" s="886">
        <v>2.915847792553774</v>
      </c>
      <c r="BL20" s="743">
        <v>380.03653699999967</v>
      </c>
      <c r="BM20" s="743">
        <v>939</v>
      </c>
      <c r="BN20" s="734"/>
      <c r="BO20" s="738">
        <v>73.092219693358231</v>
      </c>
      <c r="BP20" s="739">
        <v>2.3016836148704582</v>
      </c>
      <c r="BQ20" s="739">
        <v>68.578607672824361</v>
      </c>
      <c r="BR20" s="739">
        <v>77.605831713892087</v>
      </c>
      <c r="BS20" s="739">
        <v>3.1490131569771007</v>
      </c>
      <c r="BT20" s="740">
        <v>367.75981100000064</v>
      </c>
      <c r="BU20" s="742">
        <v>1132</v>
      </c>
      <c r="BV20" s="743"/>
      <c r="BW20" s="892">
        <v>82.020095059143429</v>
      </c>
      <c r="BX20" s="886">
        <v>2.5203585073958288</v>
      </c>
      <c r="BY20" s="886">
        <v>77.073880386899035</v>
      </c>
      <c r="BZ20" s="886">
        <v>86.96630973138781</v>
      </c>
      <c r="CA20" s="886">
        <v>3.07285489681332</v>
      </c>
      <c r="CB20" s="743">
        <v>171.0808599999998</v>
      </c>
      <c r="CC20" s="743">
        <v>509</v>
      </c>
      <c r="CD20" s="743"/>
      <c r="CE20" s="892">
        <v>79.319734387353023</v>
      </c>
      <c r="CF20" s="886">
        <v>1.8561645812433099</v>
      </c>
      <c r="CG20" s="886">
        <v>75.679579886814238</v>
      </c>
      <c r="CH20" s="886">
        <v>82.959888887891807</v>
      </c>
      <c r="CI20" s="886">
        <v>2.3401043833289266</v>
      </c>
      <c r="CJ20" s="886">
        <v>326.44951600000064</v>
      </c>
      <c r="CK20" s="742">
        <v>992</v>
      </c>
      <c r="CL20" s="1821"/>
      <c r="CM20" s="886">
        <v>80.648711029514757</v>
      </c>
      <c r="CN20" s="886">
        <v>2.1156070150899571</v>
      </c>
      <c r="CO20" s="886">
        <v>76.496394130232602</v>
      </c>
      <c r="CP20" s="886">
        <v>84.801027928796898</v>
      </c>
      <c r="CQ20" s="886">
        <v>2.6232372322921753</v>
      </c>
      <c r="CR20" s="743">
        <v>149.77565599999991</v>
      </c>
      <c r="CS20" s="743">
        <v>472</v>
      </c>
      <c r="CT20" s="1821"/>
      <c r="CU20" s="739">
        <v>31.3</v>
      </c>
      <c r="CV20" s="739">
        <v>1.3</v>
      </c>
      <c r="CW20" s="739"/>
      <c r="CX20" s="739" t="s">
        <v>437</v>
      </c>
      <c r="CY20" s="739" t="s">
        <v>258</v>
      </c>
      <c r="CZ20" s="175"/>
    </row>
    <row r="21" spans="1:104" s="180" customFormat="1" ht="23.1" customHeight="1">
      <c r="A21" s="628" t="s">
        <v>51</v>
      </c>
      <c r="B21" s="1317"/>
      <c r="C21" s="630">
        <v>56.576016721568323</v>
      </c>
      <c r="D21" s="630">
        <v>3.2800326072435104</v>
      </c>
      <c r="E21" s="630">
        <v>50.138125397937387</v>
      </c>
      <c r="F21" s="630">
        <v>63.013908045199265</v>
      </c>
      <c r="G21" s="630">
        <v>5.7975672331012165</v>
      </c>
      <c r="H21" s="631">
        <v>140.3619530000004</v>
      </c>
      <c r="I21" s="803">
        <v>281</v>
      </c>
      <c r="J21" s="630"/>
      <c r="K21" s="630">
        <v>71.808047665758352</v>
      </c>
      <c r="L21" s="630">
        <v>3.6034232437082654</v>
      </c>
      <c r="M21" s="630">
        <v>64.734435130445164</v>
      </c>
      <c r="N21" s="630">
        <v>78.88166020107154</v>
      </c>
      <c r="O21" s="630">
        <v>5.0181328706790014</v>
      </c>
      <c r="P21" s="631">
        <v>109.75560199999998</v>
      </c>
      <c r="Q21" s="632">
        <v>225</v>
      </c>
      <c r="R21" s="630"/>
      <c r="S21" s="630">
        <v>74.321040738165948</v>
      </c>
      <c r="T21" s="630">
        <v>3.1023473800169188</v>
      </c>
      <c r="U21" s="630">
        <v>68.231089650678783</v>
      </c>
      <c r="V21" s="630">
        <v>80.410991825653099</v>
      </c>
      <c r="W21" s="630">
        <v>4.1742517989576209</v>
      </c>
      <c r="X21" s="631">
        <v>120.44305100000005</v>
      </c>
      <c r="Y21" s="803">
        <v>234</v>
      </c>
      <c r="Z21" s="632"/>
      <c r="AA21" s="630">
        <v>75.3254215918585</v>
      </c>
      <c r="AB21" s="630">
        <v>3.751383403707619</v>
      </c>
      <c r="AC21" s="630">
        <v>67.962910875054078</v>
      </c>
      <c r="AD21" s="630">
        <v>82.687932308662909</v>
      </c>
      <c r="AE21" s="630">
        <v>4.980235522655323</v>
      </c>
      <c r="AF21" s="631">
        <v>141.11794099999995</v>
      </c>
      <c r="AG21" s="669">
        <v>275</v>
      </c>
      <c r="AH21" s="632"/>
      <c r="AI21" s="885">
        <v>70.632616638835572</v>
      </c>
      <c r="AJ21" s="885">
        <v>3.2299090198955422</v>
      </c>
      <c r="AK21" s="885">
        <v>64.293220446445616</v>
      </c>
      <c r="AL21" s="885">
        <v>76.972012831225541</v>
      </c>
      <c r="AM21" s="885">
        <v>4.5728293437166219</v>
      </c>
      <c r="AN21" s="736">
        <v>140.27422699999997</v>
      </c>
      <c r="AO21" s="736">
        <v>254</v>
      </c>
      <c r="AP21" s="1699"/>
      <c r="AQ21" s="885">
        <v>55.384570884859606</v>
      </c>
      <c r="AR21" s="885">
        <v>3.9704166933814187</v>
      </c>
      <c r="AS21" s="885">
        <v>47.592842798154919</v>
      </c>
      <c r="AT21" s="885">
        <v>63.176298971564293</v>
      </c>
      <c r="AU21" s="885">
        <v>7.1688136785163854</v>
      </c>
      <c r="AV21" s="736">
        <v>150.45890700000007</v>
      </c>
      <c r="AW21" s="736">
        <v>237</v>
      </c>
      <c r="AX21" s="733"/>
      <c r="AY21" s="891">
        <v>73.138024571180864</v>
      </c>
      <c r="AZ21" s="885">
        <v>2.1830872037815299</v>
      </c>
      <c r="BA21" s="885">
        <v>68.857022703788175</v>
      </c>
      <c r="BB21" s="885">
        <v>77.419026438573567</v>
      </c>
      <c r="BC21" s="885">
        <v>2.9848867488304416</v>
      </c>
      <c r="BD21" s="736">
        <v>188.57986500000041</v>
      </c>
      <c r="BE21" s="736">
        <v>609</v>
      </c>
      <c r="BF21" s="734"/>
      <c r="BG21" s="891">
        <v>77.375793139788556</v>
      </c>
      <c r="BH21" s="885">
        <v>2.1240653414704993</v>
      </c>
      <c r="BI21" s="885">
        <v>73.21032229194762</v>
      </c>
      <c r="BJ21" s="885">
        <v>81.541263987629492</v>
      </c>
      <c r="BK21" s="885">
        <v>2.7451290064750915</v>
      </c>
      <c r="BL21" s="736">
        <v>201.54565099999994</v>
      </c>
      <c r="BM21" s="736">
        <v>555</v>
      </c>
      <c r="BN21" s="734"/>
      <c r="BO21" s="737">
        <v>82.408342865028956</v>
      </c>
      <c r="BP21" s="730">
        <v>1.6264803530793626</v>
      </c>
      <c r="BQ21" s="730">
        <v>79.218807506914871</v>
      </c>
      <c r="BR21" s="730">
        <v>85.597878223143027</v>
      </c>
      <c r="BS21" s="730">
        <v>1.9736840913586442</v>
      </c>
      <c r="BT21" s="731">
        <v>192.64585899999989</v>
      </c>
      <c r="BU21" s="733">
        <v>712</v>
      </c>
      <c r="BV21" s="736"/>
      <c r="BW21" s="891">
        <v>86.898704228499454</v>
      </c>
      <c r="BX21" s="885">
        <v>2.3716192579070072</v>
      </c>
      <c r="BY21" s="885">
        <v>82.244390988532018</v>
      </c>
      <c r="BZ21" s="885">
        <v>91.553017468466891</v>
      </c>
      <c r="CA21" s="885">
        <v>2.7291767799791966</v>
      </c>
      <c r="CB21" s="736">
        <v>87.569528999999946</v>
      </c>
      <c r="CC21" s="736">
        <v>299</v>
      </c>
      <c r="CD21" s="736"/>
      <c r="CE21" s="891">
        <v>86.501912067141134</v>
      </c>
      <c r="CF21" s="885">
        <v>1.6612743564064341</v>
      </c>
      <c r="CG21" s="885">
        <v>83.243959951142926</v>
      </c>
      <c r="CH21" s="885">
        <v>89.759864183139328</v>
      </c>
      <c r="CI21" s="885">
        <v>1.9205059364664501</v>
      </c>
      <c r="CJ21" s="885">
        <v>166.66909499999991</v>
      </c>
      <c r="CK21" s="733">
        <v>582</v>
      </c>
      <c r="CL21" s="1820"/>
      <c r="CM21" s="885">
        <v>87.772847123863173</v>
      </c>
      <c r="CN21" s="885">
        <v>1.7927925888741221</v>
      </c>
      <c r="CO21" s="885">
        <v>84.254120389364573</v>
      </c>
      <c r="CP21" s="885">
        <v>91.291573858361772</v>
      </c>
      <c r="CQ21" s="885">
        <v>2.0425366700753953</v>
      </c>
      <c r="CR21" s="736">
        <v>78.534545999999963</v>
      </c>
      <c r="CS21" s="736">
        <v>287</v>
      </c>
      <c r="CT21" s="1820"/>
      <c r="CU21" s="730">
        <v>32.4</v>
      </c>
      <c r="CV21" s="730">
        <v>1.3</v>
      </c>
      <c r="CW21" s="730"/>
      <c r="CX21" s="730" t="s">
        <v>437</v>
      </c>
      <c r="CY21" s="730" t="s">
        <v>258</v>
      </c>
      <c r="CZ21" s="175"/>
    </row>
    <row r="22" spans="1:104" s="180" customFormat="1" ht="23.1" customHeight="1">
      <c r="A22" s="644" t="s">
        <v>53</v>
      </c>
      <c r="B22" s="427"/>
      <c r="C22" s="593">
        <v>43.002639604872471</v>
      </c>
      <c r="D22" s="593">
        <v>3.9406216987427101</v>
      </c>
      <c r="E22" s="593">
        <v>35.268175566916618</v>
      </c>
      <c r="F22" s="593">
        <v>50.73710364282833</v>
      </c>
      <c r="G22" s="593">
        <v>9.1636739859480905</v>
      </c>
      <c r="H22" s="596">
        <v>160.08418699999976</v>
      </c>
      <c r="I22" s="779">
        <v>309</v>
      </c>
      <c r="J22" s="593"/>
      <c r="K22" s="593">
        <v>53.794830527690607</v>
      </c>
      <c r="L22" s="593">
        <v>5.1999528954190879</v>
      </c>
      <c r="M22" s="593">
        <v>43.58718921097924</v>
      </c>
      <c r="N22" s="593">
        <v>64.002471844401981</v>
      </c>
      <c r="O22" s="593">
        <v>9.6662687555869145</v>
      </c>
      <c r="P22" s="596">
        <v>134.96414299999992</v>
      </c>
      <c r="Q22" s="597">
        <v>249</v>
      </c>
      <c r="R22" s="593"/>
      <c r="S22" s="593">
        <v>65.887574037722416</v>
      </c>
      <c r="T22" s="593">
        <v>4.0102867860143343</v>
      </c>
      <c r="U22" s="593">
        <v>58.015325258963749</v>
      </c>
      <c r="V22" s="593">
        <v>73.759822816481091</v>
      </c>
      <c r="W22" s="593">
        <v>6.0865600905541566</v>
      </c>
      <c r="X22" s="596">
        <v>132.52433599999998</v>
      </c>
      <c r="Y22" s="779">
        <v>249</v>
      </c>
      <c r="Z22" s="597"/>
      <c r="AA22" s="593">
        <v>53.546680804560097</v>
      </c>
      <c r="AB22" s="593">
        <v>4.2709062698198572</v>
      </c>
      <c r="AC22" s="593">
        <v>45.164548188912732</v>
      </c>
      <c r="AD22" s="593">
        <v>61.928813420207462</v>
      </c>
      <c r="AE22" s="593">
        <v>7.9760429697000781</v>
      </c>
      <c r="AF22" s="596">
        <v>133.5606800000001</v>
      </c>
      <c r="AG22" s="655">
        <v>249</v>
      </c>
      <c r="AH22" s="597"/>
      <c r="AI22" s="882">
        <v>46.417013480889437</v>
      </c>
      <c r="AJ22" s="882">
        <v>4.3744131021801724</v>
      </c>
      <c r="AK22" s="882">
        <v>37.831280076919249</v>
      </c>
      <c r="AL22" s="882">
        <v>55.002746884859633</v>
      </c>
      <c r="AM22" s="882">
        <v>9.4241588894580257</v>
      </c>
      <c r="AN22" s="708">
        <v>136.9657400000001</v>
      </c>
      <c r="AO22" s="708">
        <v>248</v>
      </c>
      <c r="AP22" s="1686"/>
      <c r="AQ22" s="882">
        <v>42.547497899021643</v>
      </c>
      <c r="AR22" s="882">
        <v>4.5266475601376648</v>
      </c>
      <c r="AS22" s="882">
        <v>33.664196810817785</v>
      </c>
      <c r="AT22" s="882">
        <v>51.430798987225486</v>
      </c>
      <c r="AU22" s="883">
        <v>10.63904526390905</v>
      </c>
      <c r="AV22" s="708">
        <v>133.76744300000007</v>
      </c>
      <c r="AW22" s="708">
        <v>221</v>
      </c>
      <c r="AX22" s="707"/>
      <c r="AY22" s="888">
        <v>55.68349121711347</v>
      </c>
      <c r="AZ22" s="882">
        <v>4.0639249626391853</v>
      </c>
      <c r="BA22" s="882">
        <v>47.714194194133341</v>
      </c>
      <c r="BB22" s="882">
        <v>63.652788240093592</v>
      </c>
      <c r="BC22" s="882">
        <v>7.2982581979166561</v>
      </c>
      <c r="BD22" s="708">
        <v>190.54099999999977</v>
      </c>
      <c r="BE22" s="708">
        <v>461</v>
      </c>
      <c r="BF22" s="701"/>
      <c r="BG22" s="888">
        <v>62.372870959921165</v>
      </c>
      <c r="BH22" s="882">
        <v>3.496428202989589</v>
      </c>
      <c r="BI22" s="882">
        <v>55.516081073674492</v>
      </c>
      <c r="BJ22" s="882">
        <v>69.229660846167846</v>
      </c>
      <c r="BK22" s="882">
        <v>5.6056874554263878</v>
      </c>
      <c r="BL22" s="708">
        <v>178.49088600000007</v>
      </c>
      <c r="BM22" s="708">
        <v>384</v>
      </c>
      <c r="BN22" s="701"/>
      <c r="BO22" s="704">
        <v>62.843392969624666</v>
      </c>
      <c r="BP22" s="702">
        <v>4.0881539301832843</v>
      </c>
      <c r="BQ22" s="702">
        <v>54.826504548534473</v>
      </c>
      <c r="BR22" s="710">
        <v>70.86028139071486</v>
      </c>
      <c r="BS22" s="710">
        <v>6.5053042762336091</v>
      </c>
      <c r="BT22" s="711">
        <v>175.11395200000007</v>
      </c>
      <c r="BU22" s="713">
        <v>420</v>
      </c>
      <c r="BV22" s="715"/>
      <c r="BW22" s="888">
        <v>76.904411929442105</v>
      </c>
      <c r="BX22" s="882">
        <v>4.4713450886529937</v>
      </c>
      <c r="BY22" s="882">
        <v>68.129377497925859</v>
      </c>
      <c r="BZ22" s="882">
        <v>85.679446360958352</v>
      </c>
      <c r="CA22" s="882">
        <v>5.8141593914733285</v>
      </c>
      <c r="CB22" s="708">
        <v>83.511331000000098</v>
      </c>
      <c r="CC22" s="708">
        <v>210</v>
      </c>
      <c r="CD22" s="708"/>
      <c r="CE22" s="888">
        <v>71.827908752349515</v>
      </c>
      <c r="CF22" s="882">
        <v>3.295218490291397</v>
      </c>
      <c r="CG22" s="882">
        <v>65.365602263526085</v>
      </c>
      <c r="CH22" s="882">
        <v>78.29021524117293</v>
      </c>
      <c r="CI22" s="882">
        <v>4.5876575658811856</v>
      </c>
      <c r="CJ22" s="882">
        <v>159.78042100000005</v>
      </c>
      <c r="CK22" s="713">
        <v>410</v>
      </c>
      <c r="CL22" s="1735"/>
      <c r="CM22" s="882">
        <v>72.795228766087433</v>
      </c>
      <c r="CN22" s="882">
        <v>3.8369147810890776</v>
      </c>
      <c r="CO22" s="882">
        <v>65.264488901366292</v>
      </c>
      <c r="CP22" s="882">
        <v>80.325968630808589</v>
      </c>
      <c r="CQ22" s="882">
        <v>5.2708327813876616</v>
      </c>
      <c r="CR22" s="708">
        <v>71.241109999999935</v>
      </c>
      <c r="CS22" s="708">
        <v>185</v>
      </c>
      <c r="CT22" s="1735"/>
      <c r="CU22" s="710">
        <v>30.3</v>
      </c>
      <c r="CV22" s="710">
        <v>1</v>
      </c>
      <c r="CW22" s="702"/>
      <c r="CX22" s="702" t="s">
        <v>437</v>
      </c>
      <c r="CY22" s="702" t="s">
        <v>258</v>
      </c>
      <c r="CZ22" s="175"/>
    </row>
    <row r="23" spans="1:104" s="180" customFormat="1" ht="5.0999999999999996" customHeight="1">
      <c r="A23" s="811"/>
      <c r="B23" s="427"/>
      <c r="C23" s="593"/>
      <c r="D23" s="593"/>
      <c r="E23" s="593"/>
      <c r="F23" s="593"/>
      <c r="G23" s="593"/>
      <c r="H23" s="597"/>
      <c r="I23" s="779"/>
      <c r="J23" s="593"/>
      <c r="K23" s="593"/>
      <c r="L23" s="593"/>
      <c r="M23" s="593"/>
      <c r="N23" s="593"/>
      <c r="O23" s="593"/>
      <c r="P23" s="596"/>
      <c r="Q23" s="597"/>
      <c r="R23" s="593"/>
      <c r="S23" s="593"/>
      <c r="T23" s="593"/>
      <c r="U23" s="593"/>
      <c r="V23" s="593"/>
      <c r="W23" s="593"/>
      <c r="X23" s="596"/>
      <c r="Y23" s="779"/>
      <c r="Z23" s="597"/>
      <c r="AA23" s="593"/>
      <c r="AB23" s="593"/>
      <c r="AC23" s="593"/>
      <c r="AD23" s="593"/>
      <c r="AE23" s="593"/>
      <c r="AF23" s="596"/>
      <c r="AG23" s="655"/>
      <c r="AH23" s="597"/>
      <c r="AI23" s="882"/>
      <c r="AJ23" s="882"/>
      <c r="AK23" s="882"/>
      <c r="AL23" s="882"/>
      <c r="AM23" s="882"/>
      <c r="AN23" s="708"/>
      <c r="AO23" s="708"/>
      <c r="AP23" s="1686"/>
      <c r="AQ23" s="882"/>
      <c r="AR23" s="882"/>
      <c r="AS23" s="882"/>
      <c r="AT23" s="882"/>
      <c r="AU23" s="882"/>
      <c r="AV23" s="708"/>
      <c r="AW23" s="708"/>
      <c r="AX23" s="707"/>
      <c r="AY23" s="888"/>
      <c r="AZ23" s="882"/>
      <c r="BA23" s="882"/>
      <c r="BB23" s="882"/>
      <c r="BC23" s="882"/>
      <c r="BD23" s="708"/>
      <c r="BE23" s="708"/>
      <c r="BF23" s="701"/>
      <c r="BG23" s="888"/>
      <c r="BH23" s="882"/>
      <c r="BI23" s="882"/>
      <c r="BJ23" s="882"/>
      <c r="BK23" s="882"/>
      <c r="BL23" s="708"/>
      <c r="BM23" s="708"/>
      <c r="BN23" s="701"/>
      <c r="BO23" s="704"/>
      <c r="BP23" s="702"/>
      <c r="BQ23" s="702"/>
      <c r="BR23" s="969"/>
      <c r="BS23" s="969"/>
      <c r="BT23" s="1291"/>
      <c r="BU23" s="1001"/>
      <c r="BV23" s="1002"/>
      <c r="BW23" s="888"/>
      <c r="BX23" s="882"/>
      <c r="BY23" s="882"/>
      <c r="BZ23" s="882"/>
      <c r="CA23" s="882"/>
      <c r="CB23" s="708"/>
      <c r="CC23" s="708"/>
      <c r="CD23" s="708"/>
      <c r="CE23" s="888"/>
      <c r="CF23" s="882"/>
      <c r="CG23" s="882"/>
      <c r="CH23" s="882"/>
      <c r="CI23" s="882"/>
      <c r="CJ23" s="882"/>
      <c r="CK23" s="1001"/>
      <c r="CL23" s="1735"/>
      <c r="CM23" s="882"/>
      <c r="CN23" s="882"/>
      <c r="CO23" s="882"/>
      <c r="CP23" s="882"/>
      <c r="CQ23" s="882"/>
      <c r="CR23" s="708"/>
      <c r="CS23" s="708"/>
      <c r="CT23" s="1735"/>
      <c r="CU23" s="969"/>
      <c r="CV23" s="969"/>
      <c r="CW23" s="702"/>
      <c r="CX23" s="702"/>
      <c r="CY23" s="702"/>
      <c r="CZ23" s="175"/>
    </row>
    <row r="24" spans="1:104" s="180" customFormat="1" ht="23.1" customHeight="1">
      <c r="A24" s="610" t="s">
        <v>66</v>
      </c>
      <c r="B24" s="1312"/>
      <c r="C24" s="717"/>
      <c r="D24" s="717"/>
      <c r="E24" s="717"/>
      <c r="F24" s="717"/>
      <c r="G24" s="717"/>
      <c r="H24" s="720"/>
      <c r="I24" s="719"/>
      <c r="J24" s="717"/>
      <c r="K24" s="717"/>
      <c r="L24" s="717"/>
      <c r="M24" s="717"/>
      <c r="N24" s="717"/>
      <c r="O24" s="717"/>
      <c r="P24" s="718"/>
      <c r="Q24" s="720"/>
      <c r="R24" s="717"/>
      <c r="S24" s="717"/>
      <c r="T24" s="717"/>
      <c r="U24" s="717"/>
      <c r="V24" s="717"/>
      <c r="W24" s="717"/>
      <c r="X24" s="718"/>
      <c r="Y24" s="719"/>
      <c r="Z24" s="720"/>
      <c r="AA24" s="717"/>
      <c r="AB24" s="717"/>
      <c r="AC24" s="717"/>
      <c r="AD24" s="717"/>
      <c r="AE24" s="717"/>
      <c r="AF24" s="718"/>
      <c r="AG24" s="661"/>
      <c r="AH24" s="720"/>
      <c r="AI24" s="1414"/>
      <c r="AJ24" s="1414"/>
      <c r="AK24" s="1414"/>
      <c r="AL24" s="1414"/>
      <c r="AM24" s="1414"/>
      <c r="AN24" s="1411"/>
      <c r="AO24" s="1411"/>
      <c r="AP24" s="1687"/>
      <c r="AQ24" s="1414"/>
      <c r="AR24" s="1414"/>
      <c r="AS24" s="1414"/>
      <c r="AT24" s="1414"/>
      <c r="AU24" s="1414"/>
      <c r="AV24" s="1411"/>
      <c r="AW24" s="1411"/>
      <c r="AX24" s="720"/>
      <c r="AY24" s="1413"/>
      <c r="AZ24" s="1414"/>
      <c r="BA24" s="1414"/>
      <c r="BB24" s="1414"/>
      <c r="BC24" s="1414"/>
      <c r="BD24" s="1411"/>
      <c r="BE24" s="1411"/>
      <c r="BF24" s="721"/>
      <c r="BG24" s="1413"/>
      <c r="BH24" s="1414"/>
      <c r="BI24" s="1414"/>
      <c r="BJ24" s="1414"/>
      <c r="BK24" s="1414"/>
      <c r="BL24" s="1411"/>
      <c r="BM24" s="1411"/>
      <c r="BN24" s="721"/>
      <c r="BO24" s="716"/>
      <c r="BP24" s="717"/>
      <c r="BQ24" s="717"/>
      <c r="BR24" s="1619"/>
      <c r="BS24" s="1619"/>
      <c r="BT24" s="1618"/>
      <c r="BU24" s="1620"/>
      <c r="BV24" s="1064"/>
      <c r="BW24" s="1413"/>
      <c r="BX24" s="1414"/>
      <c r="BY24" s="1414"/>
      <c r="BZ24" s="1414"/>
      <c r="CA24" s="1414"/>
      <c r="CB24" s="1411"/>
      <c r="CC24" s="1411"/>
      <c r="CD24" s="1411"/>
      <c r="CE24" s="1413"/>
      <c r="CF24" s="1414"/>
      <c r="CG24" s="1414"/>
      <c r="CH24" s="1414"/>
      <c r="CI24" s="1414"/>
      <c r="CJ24" s="1414"/>
      <c r="CK24" s="1620"/>
      <c r="CL24" s="1817"/>
      <c r="CM24" s="1414"/>
      <c r="CN24" s="1414"/>
      <c r="CO24" s="1414"/>
      <c r="CP24" s="1414"/>
      <c r="CQ24" s="1414"/>
      <c r="CR24" s="1411"/>
      <c r="CS24" s="1411"/>
      <c r="CT24" s="1817"/>
      <c r="CU24" s="1619"/>
      <c r="CV24" s="1619"/>
      <c r="CW24" s="717"/>
      <c r="CX24" s="717"/>
      <c r="CY24" s="717"/>
      <c r="CZ24" s="175"/>
    </row>
    <row r="25" spans="1:104" s="180" customFormat="1" ht="23.1" customHeight="1">
      <c r="A25" s="625" t="s">
        <v>249</v>
      </c>
      <c r="B25" s="427"/>
      <c r="C25" s="593">
        <v>55.447004952147886</v>
      </c>
      <c r="D25" s="593">
        <v>2.509837077754085</v>
      </c>
      <c r="E25" s="593">
        <v>50.520816623739996</v>
      </c>
      <c r="F25" s="593">
        <v>60.373193280555768</v>
      </c>
      <c r="G25" s="593">
        <v>4.5265512175457188</v>
      </c>
      <c r="H25" s="597">
        <v>541.17023499999959</v>
      </c>
      <c r="I25" s="779">
        <v>702</v>
      </c>
      <c r="J25" s="593"/>
      <c r="K25" s="593">
        <v>57.219450166700355</v>
      </c>
      <c r="L25" s="593">
        <v>2.7052836542638912</v>
      </c>
      <c r="M25" s="593">
        <v>51.908908752562724</v>
      </c>
      <c r="N25" s="593">
        <v>62.529991580837994</v>
      </c>
      <c r="O25" s="593">
        <v>4.7279092098621174</v>
      </c>
      <c r="P25" s="596">
        <v>464.75940999999932</v>
      </c>
      <c r="Q25" s="597">
        <v>592</v>
      </c>
      <c r="R25" s="593"/>
      <c r="S25" s="593">
        <v>72.808849716148401</v>
      </c>
      <c r="T25" s="593">
        <v>2.7205707917035746</v>
      </c>
      <c r="U25" s="593">
        <v>67.468331385338331</v>
      </c>
      <c r="V25" s="593">
        <v>78.149368046958472</v>
      </c>
      <c r="W25" s="593">
        <v>3.7365935628841203</v>
      </c>
      <c r="X25" s="596">
        <v>423.65968999999956</v>
      </c>
      <c r="Y25" s="779">
        <v>544</v>
      </c>
      <c r="Z25" s="597"/>
      <c r="AA25" s="593">
        <v>70.742406887601192</v>
      </c>
      <c r="AB25" s="593">
        <v>2.2081748444226368</v>
      </c>
      <c r="AC25" s="593">
        <v>66.408616067774147</v>
      </c>
      <c r="AD25" s="593">
        <v>75.076197707428236</v>
      </c>
      <c r="AE25" s="593">
        <v>3.1214301881629321</v>
      </c>
      <c r="AF25" s="596">
        <v>455.36201999999957</v>
      </c>
      <c r="AG25" s="655">
        <v>583</v>
      </c>
      <c r="AH25" s="597"/>
      <c r="AI25" s="882">
        <v>61.112831030937656</v>
      </c>
      <c r="AJ25" s="882">
        <v>2.8316374980124213</v>
      </c>
      <c r="AK25" s="882">
        <v>55.555128983432567</v>
      </c>
      <c r="AL25" s="882">
        <v>66.670533078442745</v>
      </c>
      <c r="AM25" s="882">
        <v>4.6334582284020485</v>
      </c>
      <c r="AN25" s="708">
        <v>369.04820999999993</v>
      </c>
      <c r="AO25" s="708">
        <v>490</v>
      </c>
      <c r="AP25" s="1686"/>
      <c r="AQ25" s="882">
        <v>53.727310638366987</v>
      </c>
      <c r="AR25" s="882">
        <v>2.8393587075617748</v>
      </c>
      <c r="AS25" s="882">
        <v>48.155222694343905</v>
      </c>
      <c r="AT25" s="882">
        <v>59.299398582390076</v>
      </c>
      <c r="AU25" s="882">
        <v>5.2847586708242416</v>
      </c>
      <c r="AV25" s="708">
        <v>373.04983000000033</v>
      </c>
      <c r="AW25" s="708">
        <v>479</v>
      </c>
      <c r="AX25" s="707"/>
      <c r="AY25" s="888">
        <v>64.597518417638383</v>
      </c>
      <c r="AZ25" s="882">
        <v>2.0301113210750947</v>
      </c>
      <c r="BA25" s="882">
        <v>60.616500004135162</v>
      </c>
      <c r="BB25" s="882">
        <v>68.578536831141605</v>
      </c>
      <c r="BC25" s="882">
        <v>3.1427079101552167</v>
      </c>
      <c r="BD25" s="708">
        <v>478.64008799999868</v>
      </c>
      <c r="BE25" s="708">
        <v>988</v>
      </c>
      <c r="BF25" s="701"/>
      <c r="BG25" s="888">
        <v>68.022718348843952</v>
      </c>
      <c r="BH25" s="882">
        <v>2.2108922952026697</v>
      </c>
      <c r="BI25" s="882">
        <v>63.686972539344922</v>
      </c>
      <c r="BJ25" s="882">
        <v>72.358464158342997</v>
      </c>
      <c r="BK25" s="882">
        <v>3.250226319778124</v>
      </c>
      <c r="BL25" s="708">
        <v>447.42547399999978</v>
      </c>
      <c r="BM25" s="708">
        <v>824</v>
      </c>
      <c r="BN25" s="701"/>
      <c r="BO25" s="704">
        <v>68.068743594388124</v>
      </c>
      <c r="BP25" s="702">
        <v>2.4479835033122166</v>
      </c>
      <c r="BQ25" s="702">
        <v>63.268236828283143</v>
      </c>
      <c r="BR25" s="730">
        <v>72.869250360493112</v>
      </c>
      <c r="BS25" s="730">
        <v>3.5963400733520201</v>
      </c>
      <c r="BT25" s="731">
        <v>373.23035300000038</v>
      </c>
      <c r="BU25" s="733">
        <v>804</v>
      </c>
      <c r="BV25" s="736"/>
      <c r="BW25" s="888">
        <v>78.245256358099198</v>
      </c>
      <c r="BX25" s="882">
        <v>2.895309443898606</v>
      </c>
      <c r="BY25" s="882">
        <v>72.563198821413238</v>
      </c>
      <c r="BZ25" s="882">
        <v>83.927313894785144</v>
      </c>
      <c r="CA25" s="882">
        <v>3.7003002848477622</v>
      </c>
      <c r="CB25" s="708">
        <v>176.02572399999971</v>
      </c>
      <c r="CC25" s="708">
        <v>401</v>
      </c>
      <c r="CD25" s="708"/>
      <c r="CE25" s="888">
        <v>76.192292453378641</v>
      </c>
      <c r="CF25" s="882">
        <v>1.9940703383019163</v>
      </c>
      <c r="CG25" s="882">
        <v>72.281688733368782</v>
      </c>
      <c r="CH25" s="882">
        <v>80.102896173388487</v>
      </c>
      <c r="CI25" s="882">
        <v>2.6171549301027652</v>
      </c>
      <c r="CJ25" s="882">
        <v>336.42077400000016</v>
      </c>
      <c r="CK25" s="733">
        <v>781</v>
      </c>
      <c r="CL25" s="1735"/>
      <c r="CM25" s="882">
        <v>75.555535784552148</v>
      </c>
      <c r="CN25" s="882">
        <v>3.2342862348521693</v>
      </c>
      <c r="CO25" s="882">
        <v>69.207579243331622</v>
      </c>
      <c r="CP25" s="882">
        <v>81.903492325772675</v>
      </c>
      <c r="CQ25" s="882">
        <v>4.2806740780381585</v>
      </c>
      <c r="CR25" s="708">
        <v>161.40359900000004</v>
      </c>
      <c r="CS25" s="708">
        <v>347</v>
      </c>
      <c r="CT25" s="1735"/>
      <c r="CU25" s="730">
        <v>21.9</v>
      </c>
      <c r="CV25" s="730">
        <v>-0.6</v>
      </c>
      <c r="CW25" s="702"/>
      <c r="CX25" s="702" t="s">
        <v>437</v>
      </c>
      <c r="CY25" s="702" t="s">
        <v>258</v>
      </c>
      <c r="CZ25" s="175"/>
    </row>
    <row r="26" spans="1:104" s="180" customFormat="1" ht="23.1" customHeight="1">
      <c r="A26" s="645" t="s">
        <v>58</v>
      </c>
      <c r="B26" s="1317"/>
      <c r="C26" s="630">
        <v>58.74932671030804</v>
      </c>
      <c r="D26" s="630">
        <v>2.2194364071997508</v>
      </c>
      <c r="E26" s="630">
        <v>54.393122946446759</v>
      </c>
      <c r="F26" s="630">
        <v>63.105530474169313</v>
      </c>
      <c r="G26" s="630">
        <v>3.7778073919787283</v>
      </c>
      <c r="H26" s="632">
        <v>844.27439900000013</v>
      </c>
      <c r="I26" s="803">
        <v>920</v>
      </c>
      <c r="J26" s="630"/>
      <c r="K26" s="630">
        <v>69.455957862941602</v>
      </c>
      <c r="L26" s="630">
        <v>2.3832700422752815</v>
      </c>
      <c r="M26" s="630">
        <v>64.777537453818084</v>
      </c>
      <c r="N26" s="630">
        <v>74.134378272065121</v>
      </c>
      <c r="O26" s="630">
        <v>3.4313399679523835</v>
      </c>
      <c r="P26" s="631">
        <v>749.59081699999945</v>
      </c>
      <c r="Q26" s="632">
        <v>761</v>
      </c>
      <c r="R26" s="630"/>
      <c r="S26" s="630">
        <v>76.365612313308958</v>
      </c>
      <c r="T26" s="630">
        <v>2.075850021024185</v>
      </c>
      <c r="U26" s="630">
        <v>72.290689828990807</v>
      </c>
      <c r="V26" s="630">
        <v>80.440534797627123</v>
      </c>
      <c r="W26" s="630">
        <v>2.7183046899532384</v>
      </c>
      <c r="X26" s="631">
        <v>744.74108800000079</v>
      </c>
      <c r="Y26" s="803">
        <v>763</v>
      </c>
      <c r="Z26" s="632"/>
      <c r="AA26" s="630">
        <v>75.852232024330192</v>
      </c>
      <c r="AB26" s="630">
        <v>2.1456368692193752</v>
      </c>
      <c r="AC26" s="630">
        <v>71.641178995630071</v>
      </c>
      <c r="AD26" s="630">
        <v>80.063285053030313</v>
      </c>
      <c r="AE26" s="630">
        <v>2.8287063042932545</v>
      </c>
      <c r="AF26" s="631">
        <v>817.97609700000032</v>
      </c>
      <c r="AG26" s="669">
        <v>821</v>
      </c>
      <c r="AH26" s="632"/>
      <c r="AI26" s="885">
        <v>62.683542726334309</v>
      </c>
      <c r="AJ26" s="885">
        <v>2.5980604851299747</v>
      </c>
      <c r="AK26" s="885">
        <v>57.584286169700881</v>
      </c>
      <c r="AL26" s="885">
        <v>67.78279928296773</v>
      </c>
      <c r="AM26" s="885">
        <v>4.1447250300970788</v>
      </c>
      <c r="AN26" s="736">
        <v>720.2399280000011</v>
      </c>
      <c r="AO26" s="736">
        <v>753</v>
      </c>
      <c r="AP26" s="1699"/>
      <c r="AQ26" s="885">
        <v>53.088519714533277</v>
      </c>
      <c r="AR26" s="885">
        <v>2.1133240043744359</v>
      </c>
      <c r="AS26" s="885">
        <v>48.941235619984546</v>
      </c>
      <c r="AT26" s="885">
        <v>57.235803809082007</v>
      </c>
      <c r="AU26" s="885">
        <v>3.9807551910246644</v>
      </c>
      <c r="AV26" s="736">
        <v>824.13211999999862</v>
      </c>
      <c r="AW26" s="736">
        <v>896</v>
      </c>
      <c r="AX26" s="733"/>
      <c r="AY26" s="891">
        <v>69.68193549860159</v>
      </c>
      <c r="AZ26" s="885">
        <v>1.5101360609905152</v>
      </c>
      <c r="BA26" s="885">
        <v>66.720580915092967</v>
      </c>
      <c r="BB26" s="885">
        <v>72.643290082110212</v>
      </c>
      <c r="BC26" s="885">
        <v>2.1671844362314268</v>
      </c>
      <c r="BD26" s="736">
        <v>996.48146400000007</v>
      </c>
      <c r="BE26" s="736">
        <v>2055</v>
      </c>
      <c r="BF26" s="734"/>
      <c r="BG26" s="891">
        <v>74.065354152169633</v>
      </c>
      <c r="BH26" s="885">
        <v>1.4206322662599016</v>
      </c>
      <c r="BI26" s="885">
        <v>71.279374749807616</v>
      </c>
      <c r="BJ26" s="885">
        <v>76.851333554531635</v>
      </c>
      <c r="BK26" s="885">
        <v>1.9180793537301764</v>
      </c>
      <c r="BL26" s="736">
        <v>984.82660800000201</v>
      </c>
      <c r="BM26" s="736">
        <v>1738</v>
      </c>
      <c r="BN26" s="734"/>
      <c r="BO26" s="737">
        <v>79.090308525093107</v>
      </c>
      <c r="BP26" s="730">
        <v>1.3647820054381057</v>
      </c>
      <c r="BQ26" s="730">
        <v>76.413964815056119</v>
      </c>
      <c r="BR26" s="730">
        <v>81.766652235130096</v>
      </c>
      <c r="BS26" s="730">
        <v>1.7255995467574881</v>
      </c>
      <c r="BT26" s="731">
        <v>964.49500099999966</v>
      </c>
      <c r="BU26" s="733">
        <v>1940</v>
      </c>
      <c r="BV26" s="736"/>
      <c r="BW26" s="891">
        <v>81.052304783341427</v>
      </c>
      <c r="BX26" s="885">
        <v>1.8166479350753464</v>
      </c>
      <c r="BY26" s="885">
        <v>77.48712520892586</v>
      </c>
      <c r="BZ26" s="885">
        <v>84.617484357757007</v>
      </c>
      <c r="CA26" s="885">
        <v>2.2413279177333392</v>
      </c>
      <c r="CB26" s="736">
        <v>443.59612100000021</v>
      </c>
      <c r="CC26" s="736">
        <v>947</v>
      </c>
      <c r="CD26" s="736"/>
      <c r="CE26" s="891">
        <v>80.348184560594262</v>
      </c>
      <c r="CF26" s="885">
        <v>1.2213306769959713</v>
      </c>
      <c r="CG26" s="885">
        <v>77.953013138060683</v>
      </c>
      <c r="CH26" s="885">
        <v>82.743355983127827</v>
      </c>
      <c r="CI26" s="885">
        <v>1.5200476322833527</v>
      </c>
      <c r="CJ26" s="885">
        <v>854.66523700000118</v>
      </c>
      <c r="CK26" s="733">
        <v>1871</v>
      </c>
      <c r="CL26" s="1820"/>
      <c r="CM26" s="885">
        <v>83.510482012123717</v>
      </c>
      <c r="CN26" s="885">
        <v>1.734043028787505</v>
      </c>
      <c r="CO26" s="885">
        <v>80.107063456050057</v>
      </c>
      <c r="CP26" s="885">
        <v>86.913900568197363</v>
      </c>
      <c r="CQ26" s="885">
        <v>2.0764375764658669</v>
      </c>
      <c r="CR26" s="736">
        <v>372.67048099999982</v>
      </c>
      <c r="CS26" s="736">
        <v>863</v>
      </c>
      <c r="CT26" s="1820"/>
      <c r="CU26" s="730">
        <v>30.4</v>
      </c>
      <c r="CV26" s="730">
        <v>3.2</v>
      </c>
      <c r="CW26" s="730"/>
      <c r="CX26" s="730" t="s">
        <v>437</v>
      </c>
      <c r="CY26" s="730" t="s">
        <v>258</v>
      </c>
      <c r="CZ26" s="175"/>
    </row>
    <row r="27" spans="1:104" s="180" customFormat="1" ht="23.1" customHeight="1">
      <c r="A27" s="625" t="s">
        <v>4</v>
      </c>
      <c r="B27" s="427"/>
      <c r="C27" s="593">
        <v>69.81544587737082</v>
      </c>
      <c r="D27" s="593">
        <v>3.2611828752926502</v>
      </c>
      <c r="E27" s="593">
        <v>63.414551907214722</v>
      </c>
      <c r="F27" s="593">
        <v>76.21633984752691</v>
      </c>
      <c r="G27" s="593">
        <v>4.6711481024139569</v>
      </c>
      <c r="H27" s="597">
        <v>439.01587699999959</v>
      </c>
      <c r="I27" s="779">
        <v>387</v>
      </c>
      <c r="J27" s="593"/>
      <c r="K27" s="593">
        <v>72.834686495626357</v>
      </c>
      <c r="L27" s="593">
        <v>3.0354919169336614</v>
      </c>
      <c r="M27" s="593">
        <v>66.87593776635768</v>
      </c>
      <c r="N27" s="593">
        <v>78.79343522489502</v>
      </c>
      <c r="O27" s="593">
        <v>4.1676460255182661</v>
      </c>
      <c r="P27" s="596">
        <v>325.37474299999997</v>
      </c>
      <c r="Q27" s="597">
        <v>326</v>
      </c>
      <c r="R27" s="593"/>
      <c r="S27" s="593">
        <v>84.326696404111772</v>
      </c>
      <c r="T27" s="593">
        <v>2.6554053898879877</v>
      </c>
      <c r="U27" s="593">
        <v>79.114098664080672</v>
      </c>
      <c r="V27" s="593">
        <v>89.539294144142872</v>
      </c>
      <c r="W27" s="593">
        <v>3.1489498618121017</v>
      </c>
      <c r="X27" s="596">
        <v>352.44632800000016</v>
      </c>
      <c r="Y27" s="779">
        <v>331</v>
      </c>
      <c r="Z27" s="597"/>
      <c r="AA27" s="593">
        <v>85.971650062001757</v>
      </c>
      <c r="AB27" s="593">
        <v>2.2960802017969066</v>
      </c>
      <c r="AC27" s="593">
        <v>81.46533511811613</v>
      </c>
      <c r="AD27" s="593">
        <v>90.477965005887384</v>
      </c>
      <c r="AE27" s="593">
        <v>2.6707411107510444</v>
      </c>
      <c r="AF27" s="596">
        <v>379.04689600000006</v>
      </c>
      <c r="AG27" s="655">
        <v>378</v>
      </c>
      <c r="AH27" s="597"/>
      <c r="AI27" s="882">
        <v>65.827236279624188</v>
      </c>
      <c r="AJ27" s="882">
        <v>3.5162101646943444</v>
      </c>
      <c r="AK27" s="882">
        <v>58.925912065102779</v>
      </c>
      <c r="AL27" s="882">
        <v>72.728560494145597</v>
      </c>
      <c r="AM27" s="882">
        <v>5.3415734328538615</v>
      </c>
      <c r="AN27" s="708">
        <v>427.25814100000036</v>
      </c>
      <c r="AO27" s="708">
        <v>391</v>
      </c>
      <c r="AP27" s="1686"/>
      <c r="AQ27" s="882">
        <v>61.719474721154036</v>
      </c>
      <c r="AR27" s="882">
        <v>3.6348441667613898</v>
      </c>
      <c r="AS27" s="882">
        <v>54.586289574073376</v>
      </c>
      <c r="AT27" s="882">
        <v>68.852659868234696</v>
      </c>
      <c r="AU27" s="882">
        <v>5.8892986098528244</v>
      </c>
      <c r="AV27" s="708">
        <v>483.74101099999973</v>
      </c>
      <c r="AW27" s="708">
        <v>417</v>
      </c>
      <c r="AX27" s="707"/>
      <c r="AY27" s="888">
        <v>72.799077361042137</v>
      </c>
      <c r="AZ27" s="882">
        <v>2.029223631721206</v>
      </c>
      <c r="BA27" s="882">
        <v>68.81979969329339</v>
      </c>
      <c r="BB27" s="882">
        <v>76.77835502879087</v>
      </c>
      <c r="BC27" s="882">
        <v>2.7874304253299913</v>
      </c>
      <c r="BD27" s="708">
        <v>595.48233400000106</v>
      </c>
      <c r="BE27" s="708">
        <v>1133</v>
      </c>
      <c r="BF27" s="701"/>
      <c r="BG27" s="888">
        <v>78.319639341062953</v>
      </c>
      <c r="BH27" s="882">
        <v>1.9072378249457882</v>
      </c>
      <c r="BI27" s="882">
        <v>74.579385496418425</v>
      </c>
      <c r="BJ27" s="882">
        <v>82.05989318570748</v>
      </c>
      <c r="BK27" s="882">
        <v>2.4351974051364458</v>
      </c>
      <c r="BL27" s="708">
        <v>607.9594249999999</v>
      </c>
      <c r="BM27" s="708">
        <v>1014</v>
      </c>
      <c r="BN27" s="701"/>
      <c r="BO27" s="704">
        <v>84.785208036193922</v>
      </c>
      <c r="BP27" s="702">
        <v>1.4716180763794515</v>
      </c>
      <c r="BQ27" s="702">
        <v>81.899358305906361</v>
      </c>
      <c r="BR27" s="710">
        <v>87.671057766481482</v>
      </c>
      <c r="BS27" s="710">
        <v>1.7357014395143471</v>
      </c>
      <c r="BT27" s="711">
        <v>660.25191299999904</v>
      </c>
      <c r="BU27" s="713">
        <v>1261</v>
      </c>
      <c r="BV27" s="715"/>
      <c r="BW27" s="888">
        <v>83.47918930803452</v>
      </c>
      <c r="BX27" s="882">
        <v>2.1055739439433463</v>
      </c>
      <c r="BY27" s="882">
        <v>79.346991168576579</v>
      </c>
      <c r="BZ27" s="882">
        <v>87.611387447492461</v>
      </c>
      <c r="CA27" s="882">
        <v>2.5222740678205096</v>
      </c>
      <c r="CB27" s="708">
        <v>333.41349299999996</v>
      </c>
      <c r="CC27" s="708">
        <v>661</v>
      </c>
      <c r="CD27" s="708"/>
      <c r="CE27" s="888">
        <v>84.08057275486064</v>
      </c>
      <c r="CF27" s="882">
        <v>1.4277846184206715</v>
      </c>
      <c r="CG27" s="882">
        <v>81.280521155415329</v>
      </c>
      <c r="CH27" s="882">
        <v>86.880624354305951</v>
      </c>
      <c r="CI27" s="882">
        <v>1.6981147625901873</v>
      </c>
      <c r="CJ27" s="882">
        <v>652.29637600000081</v>
      </c>
      <c r="CK27" s="713">
        <v>1312</v>
      </c>
      <c r="CL27" s="1735"/>
      <c r="CM27" s="882">
        <v>84.999253146592494</v>
      </c>
      <c r="CN27" s="882">
        <v>1.9441907280514605</v>
      </c>
      <c r="CO27" s="882">
        <v>81.18337621012256</v>
      </c>
      <c r="CP27" s="882">
        <v>88.815130083062428</v>
      </c>
      <c r="CQ27" s="882">
        <v>2.287303306887233</v>
      </c>
      <c r="CR27" s="708">
        <v>293.25031899999993</v>
      </c>
      <c r="CS27" s="708">
        <v>638</v>
      </c>
      <c r="CT27" s="1735"/>
      <c r="CU27" s="710">
        <v>23.3</v>
      </c>
      <c r="CV27" s="710">
        <v>0.9</v>
      </c>
      <c r="CW27" s="702"/>
      <c r="CX27" s="702" t="s">
        <v>437</v>
      </c>
      <c r="CY27" s="702" t="s">
        <v>258</v>
      </c>
      <c r="CZ27" s="175"/>
    </row>
    <row r="28" spans="1:104" s="180" customFormat="1" ht="5.0999999999999996" customHeight="1">
      <c r="A28" s="811"/>
      <c r="B28" s="427"/>
      <c r="C28" s="593"/>
      <c r="D28" s="593"/>
      <c r="E28" s="593"/>
      <c r="F28" s="593"/>
      <c r="G28" s="593"/>
      <c r="H28" s="597"/>
      <c r="I28" s="779"/>
      <c r="J28" s="593"/>
      <c r="K28" s="593"/>
      <c r="L28" s="593"/>
      <c r="M28" s="593"/>
      <c r="N28" s="593"/>
      <c r="O28" s="593"/>
      <c r="P28" s="596"/>
      <c r="Q28" s="597"/>
      <c r="R28" s="593"/>
      <c r="S28" s="593"/>
      <c r="T28" s="593"/>
      <c r="U28" s="593"/>
      <c r="V28" s="593"/>
      <c r="W28" s="593"/>
      <c r="X28" s="596"/>
      <c r="Y28" s="779"/>
      <c r="Z28" s="597"/>
      <c r="AA28" s="593"/>
      <c r="AB28" s="593"/>
      <c r="AC28" s="593"/>
      <c r="AD28" s="593"/>
      <c r="AE28" s="593"/>
      <c r="AF28" s="596"/>
      <c r="AG28" s="655"/>
      <c r="AH28" s="597"/>
      <c r="AI28" s="882"/>
      <c r="AJ28" s="882"/>
      <c r="AK28" s="882"/>
      <c r="AL28" s="882"/>
      <c r="AM28" s="882"/>
      <c r="AN28" s="708"/>
      <c r="AO28" s="708"/>
      <c r="AP28" s="1686"/>
      <c r="AQ28" s="882"/>
      <c r="AR28" s="882"/>
      <c r="AS28" s="882"/>
      <c r="AT28" s="882"/>
      <c r="AU28" s="882"/>
      <c r="AV28" s="708"/>
      <c r="AW28" s="708"/>
      <c r="AX28" s="707"/>
      <c r="AY28" s="888"/>
      <c r="AZ28" s="882"/>
      <c r="BA28" s="882"/>
      <c r="BB28" s="882"/>
      <c r="BC28" s="882"/>
      <c r="BD28" s="708"/>
      <c r="BE28" s="708"/>
      <c r="BF28" s="701"/>
      <c r="BG28" s="888"/>
      <c r="BH28" s="882"/>
      <c r="BI28" s="882"/>
      <c r="BJ28" s="882"/>
      <c r="BK28" s="882"/>
      <c r="BL28" s="708"/>
      <c r="BM28" s="708"/>
      <c r="BN28" s="701"/>
      <c r="BO28" s="704"/>
      <c r="BP28" s="702"/>
      <c r="BQ28" s="702"/>
      <c r="BR28" s="969"/>
      <c r="BS28" s="969"/>
      <c r="BT28" s="1291"/>
      <c r="BU28" s="1001"/>
      <c r="BV28" s="1002"/>
      <c r="BW28" s="888"/>
      <c r="BX28" s="882"/>
      <c r="BY28" s="882"/>
      <c r="BZ28" s="882"/>
      <c r="CA28" s="882"/>
      <c r="CB28" s="708"/>
      <c r="CC28" s="708"/>
      <c r="CD28" s="708"/>
      <c r="CE28" s="888"/>
      <c r="CF28" s="882"/>
      <c r="CG28" s="882"/>
      <c r="CH28" s="882"/>
      <c r="CI28" s="882"/>
      <c r="CJ28" s="882"/>
      <c r="CK28" s="1001"/>
      <c r="CL28" s="1735"/>
      <c r="CM28" s="882"/>
      <c r="CN28" s="882"/>
      <c r="CO28" s="882"/>
      <c r="CP28" s="882"/>
      <c r="CQ28" s="882"/>
      <c r="CR28" s="708"/>
      <c r="CS28" s="708"/>
      <c r="CT28" s="1735"/>
      <c r="CU28" s="969"/>
      <c r="CV28" s="969"/>
      <c r="CW28" s="702"/>
      <c r="CX28" s="702"/>
      <c r="CY28" s="702"/>
      <c r="CZ28" s="175"/>
    </row>
    <row r="29" spans="1:104" s="180" customFormat="1" ht="23.1" customHeight="1">
      <c r="A29" s="610" t="s">
        <v>247</v>
      </c>
      <c r="B29" s="1312"/>
      <c r="C29" s="717"/>
      <c r="D29" s="717"/>
      <c r="E29" s="717"/>
      <c r="F29" s="717"/>
      <c r="G29" s="717"/>
      <c r="H29" s="720"/>
      <c r="I29" s="719"/>
      <c r="J29" s="717"/>
      <c r="K29" s="717"/>
      <c r="L29" s="717"/>
      <c r="M29" s="717"/>
      <c r="N29" s="717"/>
      <c r="O29" s="717"/>
      <c r="P29" s="718"/>
      <c r="Q29" s="720"/>
      <c r="R29" s="717"/>
      <c r="S29" s="717"/>
      <c r="T29" s="717"/>
      <c r="U29" s="717"/>
      <c r="V29" s="717"/>
      <c r="W29" s="717"/>
      <c r="X29" s="718"/>
      <c r="Y29" s="719"/>
      <c r="Z29" s="720"/>
      <c r="AA29" s="717"/>
      <c r="AB29" s="717"/>
      <c r="AC29" s="717"/>
      <c r="AD29" s="717"/>
      <c r="AE29" s="717"/>
      <c r="AF29" s="718"/>
      <c r="AG29" s="661"/>
      <c r="AH29" s="720"/>
      <c r="AI29" s="1414"/>
      <c r="AJ29" s="1414"/>
      <c r="AK29" s="1414"/>
      <c r="AL29" s="1414"/>
      <c r="AM29" s="1414"/>
      <c r="AN29" s="1411"/>
      <c r="AO29" s="1411"/>
      <c r="AP29" s="1687"/>
      <c r="AQ29" s="1414"/>
      <c r="AR29" s="1414"/>
      <c r="AS29" s="1414"/>
      <c r="AT29" s="1414"/>
      <c r="AU29" s="1414"/>
      <c r="AV29" s="1411"/>
      <c r="AW29" s="1411"/>
      <c r="AX29" s="720"/>
      <c r="AY29" s="1413"/>
      <c r="AZ29" s="1414"/>
      <c r="BA29" s="1414"/>
      <c r="BB29" s="1414"/>
      <c r="BC29" s="1414"/>
      <c r="BD29" s="1411"/>
      <c r="BE29" s="1411"/>
      <c r="BF29" s="721"/>
      <c r="BG29" s="1413"/>
      <c r="BH29" s="1414"/>
      <c r="BI29" s="1414"/>
      <c r="BJ29" s="1414"/>
      <c r="BK29" s="1414"/>
      <c r="BL29" s="1411"/>
      <c r="BM29" s="1411"/>
      <c r="BN29" s="721"/>
      <c r="BO29" s="716"/>
      <c r="BP29" s="717"/>
      <c r="BQ29" s="717"/>
      <c r="BR29" s="1619"/>
      <c r="BS29" s="1619"/>
      <c r="BT29" s="1618"/>
      <c r="BU29" s="1620"/>
      <c r="BV29" s="1064"/>
      <c r="BW29" s="1413"/>
      <c r="BX29" s="1414"/>
      <c r="BY29" s="1414"/>
      <c r="BZ29" s="1414"/>
      <c r="CA29" s="1414"/>
      <c r="CB29" s="1411"/>
      <c r="CC29" s="1411"/>
      <c r="CD29" s="1411"/>
      <c r="CE29" s="1413"/>
      <c r="CF29" s="1414"/>
      <c r="CG29" s="1414"/>
      <c r="CH29" s="1414"/>
      <c r="CI29" s="1414"/>
      <c r="CJ29" s="1414"/>
      <c r="CK29" s="1620"/>
      <c r="CL29" s="1817"/>
      <c r="CM29" s="1414"/>
      <c r="CN29" s="1414"/>
      <c r="CO29" s="1414"/>
      <c r="CP29" s="1414"/>
      <c r="CQ29" s="1414"/>
      <c r="CR29" s="1411"/>
      <c r="CS29" s="1411"/>
      <c r="CT29" s="1817"/>
      <c r="CU29" s="1619"/>
      <c r="CV29" s="1619"/>
      <c r="CW29" s="717"/>
      <c r="CX29" s="717"/>
      <c r="CY29" s="717"/>
      <c r="CZ29" s="175"/>
    </row>
    <row r="30" spans="1:104" s="180" customFormat="1" ht="23.1" customHeight="1">
      <c r="A30" s="625" t="s">
        <v>13</v>
      </c>
      <c r="B30" s="427"/>
      <c r="C30" s="593">
        <v>50.215887898204201</v>
      </c>
      <c r="D30" s="593">
        <v>2.8156399953824707</v>
      </c>
      <c r="E30" s="593">
        <v>44.689484210414484</v>
      </c>
      <c r="F30" s="593">
        <v>55.742291585993932</v>
      </c>
      <c r="G30" s="593">
        <v>5.6070700195329266</v>
      </c>
      <c r="H30" s="597">
        <v>444.15852300000074</v>
      </c>
      <c r="I30" s="779">
        <v>590</v>
      </c>
      <c r="J30" s="593"/>
      <c r="K30" s="593">
        <v>53.849738187836508</v>
      </c>
      <c r="L30" s="593">
        <v>2.8765484490978124</v>
      </c>
      <c r="M30" s="593">
        <v>48.202999575184826</v>
      </c>
      <c r="N30" s="593">
        <v>59.496476800488175</v>
      </c>
      <c r="O30" s="593">
        <v>5.3418058209753054</v>
      </c>
      <c r="P30" s="596">
        <v>384.96072400000014</v>
      </c>
      <c r="Q30" s="597">
        <v>518</v>
      </c>
      <c r="R30" s="593"/>
      <c r="S30" s="593">
        <v>68.204650000248648</v>
      </c>
      <c r="T30" s="593">
        <v>2.6712703891587646</v>
      </c>
      <c r="U30" s="593">
        <v>62.960909045829503</v>
      </c>
      <c r="V30" s="593">
        <v>73.448390954667786</v>
      </c>
      <c r="W30" s="593">
        <v>3.9165517148010087</v>
      </c>
      <c r="X30" s="596">
        <v>352.28329299999962</v>
      </c>
      <c r="Y30" s="779">
        <v>495</v>
      </c>
      <c r="Z30" s="597"/>
      <c r="AA30" s="593">
        <v>65.253215286677772</v>
      </c>
      <c r="AB30" s="593">
        <v>2.5160051641298349</v>
      </c>
      <c r="AC30" s="593">
        <v>60.315272935561872</v>
      </c>
      <c r="AD30" s="593">
        <v>70.191157637793665</v>
      </c>
      <c r="AE30" s="593">
        <v>3.8557566137947958</v>
      </c>
      <c r="AF30" s="596">
        <v>372.60137900000012</v>
      </c>
      <c r="AG30" s="655">
        <v>506</v>
      </c>
      <c r="AH30" s="597"/>
      <c r="AI30" s="882">
        <v>60.965674589505767</v>
      </c>
      <c r="AJ30" s="882">
        <v>2.5994305434357567</v>
      </c>
      <c r="AK30" s="882">
        <v>55.863728996632148</v>
      </c>
      <c r="AL30" s="882">
        <v>66.0676201823794</v>
      </c>
      <c r="AM30" s="882">
        <v>4.2637608144882329</v>
      </c>
      <c r="AN30" s="708">
        <v>352.41163399999965</v>
      </c>
      <c r="AO30" s="708">
        <v>529</v>
      </c>
      <c r="AP30" s="1686"/>
      <c r="AQ30" s="882">
        <v>55.028408379520997</v>
      </c>
      <c r="AR30" s="882">
        <v>2.6190002533086321</v>
      </c>
      <c r="AS30" s="882">
        <v>49.888761987541855</v>
      </c>
      <c r="AT30" s="882">
        <v>60.168054771500145</v>
      </c>
      <c r="AU30" s="882">
        <v>4.7593603566468063</v>
      </c>
      <c r="AV30" s="708">
        <v>388.52497700000049</v>
      </c>
      <c r="AW30" s="708">
        <v>563</v>
      </c>
      <c r="AX30" s="707"/>
      <c r="AY30" s="888">
        <v>65.055254135161675</v>
      </c>
      <c r="AZ30" s="882">
        <v>2.2410748829829932</v>
      </c>
      <c r="BA30" s="882">
        <v>60.660539282544555</v>
      </c>
      <c r="BB30" s="882">
        <v>69.449968987778803</v>
      </c>
      <c r="BC30" s="882">
        <v>3.4448791458516737</v>
      </c>
      <c r="BD30" s="708">
        <v>498.1650679999986</v>
      </c>
      <c r="BE30" s="708">
        <v>1140</v>
      </c>
      <c r="BF30" s="701"/>
      <c r="BG30" s="888">
        <v>69.675916201631054</v>
      </c>
      <c r="BH30" s="882">
        <v>1.995506506037346</v>
      </c>
      <c r="BI30" s="882">
        <v>65.762560046673556</v>
      </c>
      <c r="BJ30" s="882">
        <v>73.589272356588566</v>
      </c>
      <c r="BK30" s="882">
        <v>2.8639831592062119</v>
      </c>
      <c r="BL30" s="708">
        <v>479.35018899999915</v>
      </c>
      <c r="BM30" s="708">
        <v>957</v>
      </c>
      <c r="BN30" s="701"/>
      <c r="BO30" s="704">
        <v>69.754545509406313</v>
      </c>
      <c r="BP30" s="702">
        <v>2.05304041972227</v>
      </c>
      <c r="BQ30" s="702">
        <v>65.728523923628174</v>
      </c>
      <c r="BR30" s="730">
        <v>73.780567095184452</v>
      </c>
      <c r="BS30" s="730">
        <v>2.9432353185433913</v>
      </c>
      <c r="BT30" s="731">
        <v>493.14868800000113</v>
      </c>
      <c r="BU30" s="733">
        <v>1139</v>
      </c>
      <c r="BV30" s="736"/>
      <c r="BW30" s="888">
        <v>78.301014082853342</v>
      </c>
      <c r="BX30" s="882">
        <v>2.3932900319324037</v>
      </c>
      <c r="BY30" s="882">
        <v>73.604171853407323</v>
      </c>
      <c r="BZ30" s="882">
        <v>82.997856312299376</v>
      </c>
      <c r="CA30" s="882">
        <v>3.0565249504942176</v>
      </c>
      <c r="CB30" s="708">
        <v>245.55705599999939</v>
      </c>
      <c r="CC30" s="708">
        <v>599</v>
      </c>
      <c r="CD30" s="708"/>
      <c r="CE30" s="888">
        <v>76.405259765813582</v>
      </c>
      <c r="CF30" s="882">
        <v>1.6500805869437876</v>
      </c>
      <c r="CG30" s="882">
        <v>73.16925993287218</v>
      </c>
      <c r="CH30" s="882">
        <v>79.641259598754985</v>
      </c>
      <c r="CI30" s="882">
        <v>2.1596426633472321</v>
      </c>
      <c r="CJ30" s="882">
        <v>477.37965700000041</v>
      </c>
      <c r="CK30" s="733">
        <v>1217</v>
      </c>
      <c r="CL30" s="1735"/>
      <c r="CM30" s="882">
        <v>81.33472721491205</v>
      </c>
      <c r="CN30" s="882">
        <v>2.2992099455693338</v>
      </c>
      <c r="CO30" s="882">
        <v>76.822051541268948</v>
      </c>
      <c r="CP30" s="882">
        <v>85.847402888555152</v>
      </c>
      <c r="CQ30" s="882">
        <v>2.8268490278378811</v>
      </c>
      <c r="CR30" s="708">
        <v>225.03011599999991</v>
      </c>
      <c r="CS30" s="708">
        <v>533</v>
      </c>
      <c r="CT30" s="1735"/>
      <c r="CU30" s="730">
        <v>26.3</v>
      </c>
      <c r="CV30" s="730">
        <v>4.9000000000000004</v>
      </c>
      <c r="CW30" s="702"/>
      <c r="CX30" s="702" t="s">
        <v>437</v>
      </c>
      <c r="CY30" s="702" t="s">
        <v>86</v>
      </c>
      <c r="CZ30" s="175"/>
    </row>
    <row r="31" spans="1:104" s="180" customFormat="1" ht="23.1" customHeight="1">
      <c r="A31" s="645" t="s">
        <v>14</v>
      </c>
      <c r="B31" s="1317"/>
      <c r="C31" s="630">
        <v>67.21935107529022</v>
      </c>
      <c r="D31" s="630">
        <v>2.5115942625861094</v>
      </c>
      <c r="E31" s="630">
        <v>62.289713828429782</v>
      </c>
      <c r="F31" s="630">
        <v>72.148988322150672</v>
      </c>
      <c r="G31" s="630">
        <v>3.7364155148908744</v>
      </c>
      <c r="H31" s="632">
        <v>391.05994299999992</v>
      </c>
      <c r="I31" s="803">
        <v>535</v>
      </c>
      <c r="J31" s="630"/>
      <c r="K31" s="630">
        <v>66.893132066408228</v>
      </c>
      <c r="L31" s="630">
        <v>2.7567612812144757</v>
      </c>
      <c r="M31" s="630">
        <v>61.481538746163899</v>
      </c>
      <c r="N31" s="630">
        <v>72.304725386652549</v>
      </c>
      <c r="O31" s="630">
        <v>4.1211424791377658</v>
      </c>
      <c r="P31" s="631">
        <v>349.63148199999978</v>
      </c>
      <c r="Q31" s="632">
        <v>440</v>
      </c>
      <c r="R31" s="630"/>
      <c r="S31" s="630">
        <v>80.346357764833314</v>
      </c>
      <c r="T31" s="630">
        <v>2.3716488305884824</v>
      </c>
      <c r="U31" s="630">
        <v>75.690778100217798</v>
      </c>
      <c r="V31" s="630">
        <v>85.001937429448816</v>
      </c>
      <c r="W31" s="630">
        <v>2.9517813832085444</v>
      </c>
      <c r="X31" s="631">
        <v>352.87067999999994</v>
      </c>
      <c r="Y31" s="803">
        <v>433</v>
      </c>
      <c r="Z31" s="632"/>
      <c r="AA31" s="630">
        <v>80.962158262301642</v>
      </c>
      <c r="AB31" s="630">
        <v>2.5675373417731002</v>
      </c>
      <c r="AC31" s="630">
        <v>75.923078232274051</v>
      </c>
      <c r="AD31" s="630">
        <v>86.001238292329234</v>
      </c>
      <c r="AE31" s="630">
        <v>3.1712807524902917</v>
      </c>
      <c r="AF31" s="631">
        <v>386.05954399999945</v>
      </c>
      <c r="AG31" s="669">
        <v>478</v>
      </c>
      <c r="AH31" s="632"/>
      <c r="AI31" s="885">
        <v>61.349272003760383</v>
      </c>
      <c r="AJ31" s="885">
        <v>3.2649789136525587</v>
      </c>
      <c r="AK31" s="885">
        <v>54.941043547185473</v>
      </c>
      <c r="AL31" s="885">
        <v>67.75750046033528</v>
      </c>
      <c r="AM31" s="885">
        <v>5.3219521715798574</v>
      </c>
      <c r="AN31" s="736">
        <v>328.95843000000031</v>
      </c>
      <c r="AO31" s="736">
        <v>419</v>
      </c>
      <c r="AP31" s="1699"/>
      <c r="AQ31" s="885">
        <v>54.014473965964783</v>
      </c>
      <c r="AR31" s="885">
        <v>2.5616862913643268</v>
      </c>
      <c r="AS31" s="885">
        <v>48.987303125427431</v>
      </c>
      <c r="AT31" s="885">
        <v>59.041644806502134</v>
      </c>
      <c r="AU31" s="885">
        <v>4.7425923151236802</v>
      </c>
      <c r="AV31" s="736">
        <v>423.42783000000082</v>
      </c>
      <c r="AW31" s="736">
        <v>514</v>
      </c>
      <c r="AX31" s="733"/>
      <c r="AY31" s="891">
        <v>68.219303649158164</v>
      </c>
      <c r="AZ31" s="885">
        <v>1.985792998923279</v>
      </c>
      <c r="BA31" s="885">
        <v>64.32519281294411</v>
      </c>
      <c r="BB31" s="885">
        <v>72.113414485372232</v>
      </c>
      <c r="BC31" s="885">
        <v>2.9108960260513945</v>
      </c>
      <c r="BD31" s="736">
        <v>467.27454099999949</v>
      </c>
      <c r="BE31" s="736">
        <v>1096</v>
      </c>
      <c r="BF31" s="734"/>
      <c r="BG31" s="891">
        <v>75.357636951368434</v>
      </c>
      <c r="BH31" s="885">
        <v>1.9519908421691747</v>
      </c>
      <c r="BI31" s="885">
        <v>71.529618674548828</v>
      </c>
      <c r="BJ31" s="885">
        <v>79.18565522818804</v>
      </c>
      <c r="BK31" s="885">
        <v>2.5903026171440056</v>
      </c>
      <c r="BL31" s="736">
        <v>502.21334599999972</v>
      </c>
      <c r="BM31" s="736">
        <v>989</v>
      </c>
      <c r="BN31" s="734"/>
      <c r="BO31" s="737">
        <v>77.976983520266032</v>
      </c>
      <c r="BP31" s="730">
        <v>1.7409997776407</v>
      </c>
      <c r="BQ31" s="730">
        <v>74.562875050563036</v>
      </c>
      <c r="BR31" s="730">
        <v>81.391091989969027</v>
      </c>
      <c r="BS31" s="730">
        <v>2.2327098318547014</v>
      </c>
      <c r="BT31" s="731">
        <v>510.18827099999942</v>
      </c>
      <c r="BU31" s="733">
        <v>1142</v>
      </c>
      <c r="BV31" s="736"/>
      <c r="BW31" s="891">
        <v>79.920998881130359</v>
      </c>
      <c r="BX31" s="885">
        <v>3.1066023483244924</v>
      </c>
      <c r="BY31" s="885">
        <v>73.824278088821984</v>
      </c>
      <c r="BZ31" s="885">
        <v>86.017719673438734</v>
      </c>
      <c r="CA31" s="885">
        <v>3.8870914926189353</v>
      </c>
      <c r="CB31" s="736">
        <v>223.25835700000002</v>
      </c>
      <c r="CC31" s="736">
        <v>518</v>
      </c>
      <c r="CD31" s="736"/>
      <c r="CE31" s="891">
        <v>79.929668436167901</v>
      </c>
      <c r="CF31" s="885">
        <v>1.8877877568157528</v>
      </c>
      <c r="CG31" s="885">
        <v>76.227497212519225</v>
      </c>
      <c r="CH31" s="885">
        <v>83.631839659816578</v>
      </c>
      <c r="CI31" s="885">
        <v>2.361811069344478</v>
      </c>
      <c r="CJ31" s="885">
        <v>436.88094400000011</v>
      </c>
      <c r="CK31" s="733">
        <v>1022</v>
      </c>
      <c r="CL31" s="1820"/>
      <c r="CM31" s="885">
        <v>83.378704897290916</v>
      </c>
      <c r="CN31" s="885">
        <v>2.2137551931795016</v>
      </c>
      <c r="CO31" s="885">
        <v>79.033751872486363</v>
      </c>
      <c r="CP31" s="885">
        <v>87.723657922095484</v>
      </c>
      <c r="CQ31" s="885">
        <v>2.6550606607604301</v>
      </c>
      <c r="CR31" s="736">
        <v>184.77138399999978</v>
      </c>
      <c r="CS31" s="736">
        <v>475</v>
      </c>
      <c r="CT31" s="1820"/>
      <c r="CU31" s="730">
        <v>29.4</v>
      </c>
      <c r="CV31" s="730">
        <v>3.5</v>
      </c>
      <c r="CW31" s="730"/>
      <c r="CX31" s="730" t="s">
        <v>437</v>
      </c>
      <c r="CY31" s="730" t="s">
        <v>258</v>
      </c>
      <c r="CZ31" s="175"/>
    </row>
    <row r="32" spans="1:104" s="180" customFormat="1" ht="23.1" customHeight="1">
      <c r="A32" s="645" t="s">
        <v>15</v>
      </c>
      <c r="B32" s="1317"/>
      <c r="C32" s="630">
        <v>55.39239611302672</v>
      </c>
      <c r="D32" s="630">
        <v>3.4388984184367608</v>
      </c>
      <c r="E32" s="630">
        <v>48.642690563755465</v>
      </c>
      <c r="F32" s="630">
        <v>62.142101662297975</v>
      </c>
      <c r="G32" s="630">
        <v>6.208249976079351</v>
      </c>
      <c r="H32" s="632">
        <v>430.75737599999979</v>
      </c>
      <c r="I32" s="803">
        <v>467</v>
      </c>
      <c r="J32" s="630"/>
      <c r="K32" s="630">
        <v>69.242675422247629</v>
      </c>
      <c r="L32" s="630">
        <v>3.4985691918170012</v>
      </c>
      <c r="M32" s="630">
        <v>62.374894088454113</v>
      </c>
      <c r="N32" s="630">
        <v>76.110456756041131</v>
      </c>
      <c r="O32" s="630">
        <v>5.0526198915371685</v>
      </c>
      <c r="P32" s="631">
        <v>352.45785999999981</v>
      </c>
      <c r="Q32" s="632">
        <v>369</v>
      </c>
      <c r="R32" s="630"/>
      <c r="S32" s="630">
        <v>76.19276996375639</v>
      </c>
      <c r="T32" s="630">
        <v>3.5141983189624866</v>
      </c>
      <c r="U32" s="630">
        <v>69.294349750706488</v>
      </c>
      <c r="V32" s="630">
        <v>83.091190176806293</v>
      </c>
      <c r="W32" s="630">
        <v>4.6122464383879613</v>
      </c>
      <c r="X32" s="631">
        <v>348.4422919999999</v>
      </c>
      <c r="Y32" s="803">
        <v>365</v>
      </c>
      <c r="Z32" s="632"/>
      <c r="AA32" s="630">
        <v>76.821130882968333</v>
      </c>
      <c r="AB32" s="630">
        <v>2.9648913761842586</v>
      </c>
      <c r="AC32" s="630">
        <v>71.00219898980508</v>
      </c>
      <c r="AD32" s="630">
        <v>82.6400627761316</v>
      </c>
      <c r="AE32" s="630">
        <v>3.8594737438857352</v>
      </c>
      <c r="AF32" s="631">
        <v>363.68077999999969</v>
      </c>
      <c r="AG32" s="669">
        <v>402</v>
      </c>
      <c r="AH32" s="632"/>
      <c r="AI32" s="885">
        <v>59.549062793036597</v>
      </c>
      <c r="AJ32" s="885">
        <v>4.3664529154338085</v>
      </c>
      <c r="AK32" s="885">
        <v>50.978952980083925</v>
      </c>
      <c r="AL32" s="885">
        <v>68.119172605989277</v>
      </c>
      <c r="AM32" s="885">
        <v>7.3325300359628862</v>
      </c>
      <c r="AN32" s="736">
        <v>349.26095600000025</v>
      </c>
      <c r="AO32" s="736">
        <v>327</v>
      </c>
      <c r="AP32" s="1699"/>
      <c r="AQ32" s="885">
        <v>56.046172563697958</v>
      </c>
      <c r="AR32" s="885">
        <v>3.6930239389163475</v>
      </c>
      <c r="AS32" s="885">
        <v>48.79881275945008</v>
      </c>
      <c r="AT32" s="885">
        <v>63.293532367945851</v>
      </c>
      <c r="AU32" s="885">
        <v>6.5892527000289416</v>
      </c>
      <c r="AV32" s="736">
        <v>353.05174100000011</v>
      </c>
      <c r="AW32" s="736">
        <v>319</v>
      </c>
      <c r="AX32" s="733"/>
      <c r="AY32" s="891">
        <v>71.240952627664655</v>
      </c>
      <c r="AZ32" s="885">
        <v>2.2486613684033014</v>
      </c>
      <c r="BA32" s="885">
        <v>66.831360788825904</v>
      </c>
      <c r="BB32" s="885">
        <v>75.650544466503405</v>
      </c>
      <c r="BC32" s="885">
        <v>3.1564167595508676</v>
      </c>
      <c r="BD32" s="736">
        <v>423.58555700000022</v>
      </c>
      <c r="BE32" s="736">
        <v>822</v>
      </c>
      <c r="BF32" s="734"/>
      <c r="BG32" s="891">
        <v>74.841254538130158</v>
      </c>
      <c r="BH32" s="885">
        <v>2.2110717876935029</v>
      </c>
      <c r="BI32" s="885">
        <v>70.505156728754585</v>
      </c>
      <c r="BJ32" s="885">
        <v>79.177352347505746</v>
      </c>
      <c r="BK32" s="885">
        <v>2.9543489100212836</v>
      </c>
      <c r="BL32" s="736">
        <v>402.81182999999987</v>
      </c>
      <c r="BM32" s="736">
        <v>718</v>
      </c>
      <c r="BN32" s="734"/>
      <c r="BO32" s="737">
        <v>81.718469345414462</v>
      </c>
      <c r="BP32" s="730">
        <v>2.0097169637219814</v>
      </c>
      <c r="BQ32" s="730">
        <v>77.777405253581463</v>
      </c>
      <c r="BR32" s="730">
        <v>85.659533437247475</v>
      </c>
      <c r="BS32" s="730">
        <v>2.4593179238675424</v>
      </c>
      <c r="BT32" s="731">
        <v>397.26324000000022</v>
      </c>
      <c r="BU32" s="733">
        <v>791</v>
      </c>
      <c r="BV32" s="736"/>
      <c r="BW32" s="891">
        <v>79.000901322752242</v>
      </c>
      <c r="BX32" s="885">
        <v>2.7363537777939957</v>
      </c>
      <c r="BY32" s="885">
        <v>73.630794980952203</v>
      </c>
      <c r="BZ32" s="885">
        <v>84.371007664552266</v>
      </c>
      <c r="CA32" s="885">
        <v>3.4636994413707107</v>
      </c>
      <c r="CB32" s="736">
        <v>216.27103</v>
      </c>
      <c r="CC32" s="736">
        <v>421</v>
      </c>
      <c r="CD32" s="736"/>
      <c r="CE32" s="891">
        <v>80.112086390451779</v>
      </c>
      <c r="CF32" s="885">
        <v>1.9800647784242909</v>
      </c>
      <c r="CG32" s="885">
        <v>76.228949201339162</v>
      </c>
      <c r="CH32" s="885">
        <v>83.995223579564382</v>
      </c>
      <c r="CI32" s="885">
        <v>2.4716180387236633</v>
      </c>
      <c r="CJ32" s="885">
        <v>383.48830600000008</v>
      </c>
      <c r="CK32" s="733">
        <v>778</v>
      </c>
      <c r="CL32" s="1820"/>
      <c r="CM32" s="885">
        <v>81.059259308654774</v>
      </c>
      <c r="CN32" s="885">
        <v>2.9647238410574528</v>
      </c>
      <c r="CO32" s="885">
        <v>75.240374790348284</v>
      </c>
      <c r="CP32" s="885">
        <v>86.878143826961264</v>
      </c>
      <c r="CQ32" s="885">
        <v>3.6574770931084815</v>
      </c>
      <c r="CR32" s="736">
        <v>160.00843100000003</v>
      </c>
      <c r="CS32" s="736">
        <v>364</v>
      </c>
      <c r="CT32" s="1820"/>
      <c r="CU32" s="730">
        <v>25.1</v>
      </c>
      <c r="CV32" s="730">
        <v>1</v>
      </c>
      <c r="CW32" s="730"/>
      <c r="CX32" s="730" t="s">
        <v>437</v>
      </c>
      <c r="CY32" s="730" t="s">
        <v>258</v>
      </c>
      <c r="CZ32" s="175"/>
    </row>
    <row r="33" spans="1:104" s="180" customFormat="1" ht="23.1" customHeight="1">
      <c r="A33" s="645" t="s">
        <v>45</v>
      </c>
      <c r="B33" s="1317"/>
      <c r="C33" s="630">
        <v>64.979720632706716</v>
      </c>
      <c r="D33" s="630">
        <v>4.4560562321713491</v>
      </c>
      <c r="E33" s="630">
        <v>56.233586313384777</v>
      </c>
      <c r="F33" s="630">
        <v>73.725854952028655</v>
      </c>
      <c r="G33" s="630">
        <v>6.8576106341836889</v>
      </c>
      <c r="H33" s="632">
        <v>326.52054200000009</v>
      </c>
      <c r="I33" s="803">
        <v>277</v>
      </c>
      <c r="J33" s="630"/>
      <c r="K33" s="630">
        <v>70.616983503500578</v>
      </c>
      <c r="L33" s="630">
        <v>4.1243432842359242</v>
      </c>
      <c r="M33" s="630">
        <v>62.520791526539476</v>
      </c>
      <c r="N33" s="630">
        <v>78.713175480461672</v>
      </c>
      <c r="O33" s="630">
        <v>5.8404410378580884</v>
      </c>
      <c r="P33" s="631">
        <v>264.58097999999995</v>
      </c>
      <c r="Q33" s="632">
        <v>221</v>
      </c>
      <c r="R33" s="630"/>
      <c r="S33" s="630">
        <v>84.833382269509755</v>
      </c>
      <c r="T33" s="630">
        <v>2.8590099918948009</v>
      </c>
      <c r="U33" s="630">
        <v>79.22110586183635</v>
      </c>
      <c r="V33" s="630">
        <v>90.445658677183175</v>
      </c>
      <c r="W33" s="630">
        <v>3.3701473587507391</v>
      </c>
      <c r="X33" s="631">
        <v>279.88155800000027</v>
      </c>
      <c r="Y33" s="803">
        <v>226</v>
      </c>
      <c r="Z33" s="632"/>
      <c r="AA33" s="630">
        <v>81.103885416439297</v>
      </c>
      <c r="AB33" s="630">
        <v>3.6478309320313622</v>
      </c>
      <c r="AC33" s="630">
        <v>73.944608040624374</v>
      </c>
      <c r="AD33" s="630">
        <v>88.263162792254207</v>
      </c>
      <c r="AE33" s="630">
        <v>4.4977264816612195</v>
      </c>
      <c r="AF33" s="631">
        <v>273.74607499999979</v>
      </c>
      <c r="AG33" s="669">
        <v>230</v>
      </c>
      <c r="AH33" s="632"/>
      <c r="AI33" s="885">
        <v>64.598818364833321</v>
      </c>
      <c r="AJ33" s="885">
        <v>4.7529731492804101</v>
      </c>
      <c r="AK33" s="885">
        <v>55.270078855615054</v>
      </c>
      <c r="AL33" s="885">
        <v>73.927557874051587</v>
      </c>
      <c r="AM33" s="885">
        <v>7.3576781581934645</v>
      </c>
      <c r="AN33" s="736">
        <v>290.79009300000024</v>
      </c>
      <c r="AO33" s="736">
        <v>228</v>
      </c>
      <c r="AP33" s="1699"/>
      <c r="AQ33" s="885">
        <v>54.897720875773651</v>
      </c>
      <c r="AR33" s="885">
        <v>4.6439650081808814</v>
      </c>
      <c r="AS33" s="885">
        <v>45.784190638951053</v>
      </c>
      <c r="AT33" s="885">
        <v>64.011251112596241</v>
      </c>
      <c r="AU33" s="885">
        <v>8.4593038364735875</v>
      </c>
      <c r="AV33" s="736">
        <v>297.64700499999998</v>
      </c>
      <c r="AW33" s="736">
        <v>248</v>
      </c>
      <c r="AX33" s="733"/>
      <c r="AY33" s="891">
        <v>70.48661176813745</v>
      </c>
      <c r="AZ33" s="885">
        <v>2.436755317083827</v>
      </c>
      <c r="BA33" s="885">
        <v>65.708170465039188</v>
      </c>
      <c r="BB33" s="885">
        <v>75.265053071235712</v>
      </c>
      <c r="BC33" s="885">
        <v>3.457047027738295</v>
      </c>
      <c r="BD33" s="736">
        <v>373.11734299999989</v>
      </c>
      <c r="BE33" s="736">
        <v>642</v>
      </c>
      <c r="BF33" s="734"/>
      <c r="BG33" s="891">
        <v>74.527550258575218</v>
      </c>
      <c r="BH33" s="885">
        <v>2.7320090806616437</v>
      </c>
      <c r="BI33" s="885">
        <v>69.169850587408661</v>
      </c>
      <c r="BJ33" s="885">
        <v>79.885249929741775</v>
      </c>
      <c r="BK33" s="885">
        <v>3.6657706729697539</v>
      </c>
      <c r="BL33" s="736">
        <v>322.12458100000032</v>
      </c>
      <c r="BM33" s="736">
        <v>529</v>
      </c>
      <c r="BN33" s="734"/>
      <c r="BO33" s="737">
        <v>85.645348944536536</v>
      </c>
      <c r="BP33" s="730">
        <v>2.3890702655128324</v>
      </c>
      <c r="BQ33" s="730">
        <v>80.960371305276752</v>
      </c>
      <c r="BR33" s="730">
        <v>90.330326583796321</v>
      </c>
      <c r="BS33" s="730">
        <v>2.7894921264901162</v>
      </c>
      <c r="BT33" s="731">
        <v>318.35923300000019</v>
      </c>
      <c r="BU33" s="733">
        <v>562</v>
      </c>
      <c r="BV33" s="736"/>
      <c r="BW33" s="891">
        <v>88.241855095538199</v>
      </c>
      <c r="BX33" s="885">
        <v>2.2877134576286111</v>
      </c>
      <c r="BY33" s="885">
        <v>83.752207358198888</v>
      </c>
      <c r="BZ33" s="885">
        <v>92.73150283287751</v>
      </c>
      <c r="CA33" s="885">
        <v>2.5925491425262264</v>
      </c>
      <c r="CB33" s="736">
        <v>140.7412150000001</v>
      </c>
      <c r="CC33" s="736">
        <v>267</v>
      </c>
      <c r="CD33" s="736"/>
      <c r="CE33" s="891">
        <v>87.690941865168682</v>
      </c>
      <c r="CF33" s="885">
        <v>1.743497810968464</v>
      </c>
      <c r="CG33" s="885">
        <v>84.271739997290538</v>
      </c>
      <c r="CH33" s="885">
        <v>91.110143733046826</v>
      </c>
      <c r="CI33" s="885">
        <v>1.9882302252486022</v>
      </c>
      <c r="CJ33" s="885">
        <v>295.23501799999951</v>
      </c>
      <c r="CK33" s="733">
        <v>557</v>
      </c>
      <c r="CL33" s="1820"/>
      <c r="CM33" s="885">
        <v>84.33018796489354</v>
      </c>
      <c r="CN33" s="885">
        <v>2.9044409981998047</v>
      </c>
      <c r="CO33" s="885">
        <v>78.629621009985726</v>
      </c>
      <c r="CP33" s="885">
        <v>90.030754919801353</v>
      </c>
      <c r="CQ33" s="885">
        <v>3.4441296388535458</v>
      </c>
      <c r="CR33" s="736">
        <v>147.92405899999994</v>
      </c>
      <c r="CS33" s="736">
        <v>294</v>
      </c>
      <c r="CT33" s="1820"/>
      <c r="CU33" s="730">
        <v>29.4</v>
      </c>
      <c r="CV33" s="730">
        <v>-3.4</v>
      </c>
      <c r="CW33" s="730"/>
      <c r="CX33" s="730" t="s">
        <v>437</v>
      </c>
      <c r="CY33" s="730" t="s">
        <v>258</v>
      </c>
      <c r="CZ33" s="175"/>
    </row>
    <row r="34" spans="1:104" s="180" customFormat="1" ht="23.1" customHeight="1">
      <c r="A34" s="789" t="s">
        <v>16</v>
      </c>
      <c r="B34" s="1031"/>
      <c r="C34" s="602">
        <v>71.512796459255952</v>
      </c>
      <c r="D34" s="602">
        <v>4.797977936945431</v>
      </c>
      <c r="E34" s="602">
        <v>62.095554550434741</v>
      </c>
      <c r="F34" s="602">
        <v>80.930038368077149</v>
      </c>
      <c r="G34" s="602">
        <v>6.7092578874034876</v>
      </c>
      <c r="H34" s="604">
        <v>231.96412700000008</v>
      </c>
      <c r="I34" s="792">
        <v>140</v>
      </c>
      <c r="J34" s="602"/>
      <c r="K34" s="602">
        <v>80.536245817275883</v>
      </c>
      <c r="L34" s="602">
        <v>4.2357941828134971</v>
      </c>
      <c r="M34" s="602">
        <v>72.221272859027962</v>
      </c>
      <c r="N34" s="602">
        <v>88.851218775523805</v>
      </c>
      <c r="O34" s="602">
        <v>5.2594879980175016</v>
      </c>
      <c r="P34" s="603">
        <v>188.09392400000002</v>
      </c>
      <c r="Q34" s="604">
        <v>131</v>
      </c>
      <c r="R34" s="602"/>
      <c r="S34" s="602">
        <v>78.818165728904475</v>
      </c>
      <c r="T34" s="602">
        <v>4.4452160801534397</v>
      </c>
      <c r="U34" s="602">
        <v>70.092144692118396</v>
      </c>
      <c r="V34" s="602">
        <v>87.544186765690554</v>
      </c>
      <c r="W34" s="602">
        <v>5.6398370084414111</v>
      </c>
      <c r="X34" s="603">
        <v>187.36928299999994</v>
      </c>
      <c r="Y34" s="792">
        <v>119</v>
      </c>
      <c r="Z34" s="604"/>
      <c r="AA34" s="602">
        <v>82.467195168921734</v>
      </c>
      <c r="AB34" s="602">
        <v>3.485487422705881</v>
      </c>
      <c r="AC34" s="602">
        <v>75.62653513998508</v>
      </c>
      <c r="AD34" s="602">
        <v>89.307855197858387</v>
      </c>
      <c r="AE34" s="602">
        <v>4.2265138465863679</v>
      </c>
      <c r="AF34" s="603">
        <v>256.29723499999994</v>
      </c>
      <c r="AG34" s="658">
        <v>166</v>
      </c>
      <c r="AH34" s="604"/>
      <c r="AI34" s="883">
        <v>74.704672384493946</v>
      </c>
      <c r="AJ34" s="883">
        <v>5.0721441846046327</v>
      </c>
      <c r="AK34" s="883">
        <v>64.749490571919097</v>
      </c>
      <c r="AL34" s="883">
        <v>84.659854197068782</v>
      </c>
      <c r="AM34" s="883">
        <v>6.7895943087723536</v>
      </c>
      <c r="AN34" s="715">
        <v>195.12516600000001</v>
      </c>
      <c r="AO34" s="715">
        <v>131</v>
      </c>
      <c r="AP34" s="1697"/>
      <c r="AQ34" s="882">
        <v>60.808128841135243</v>
      </c>
      <c r="AR34" s="882">
        <v>5.5274781791827454</v>
      </c>
      <c r="AS34" s="882">
        <v>49.960751776360226</v>
      </c>
      <c r="AT34" s="882">
        <v>71.65550590591026</v>
      </c>
      <c r="AU34" s="882">
        <v>9.0900316857695156</v>
      </c>
      <c r="AV34" s="708">
        <v>218.27140800000009</v>
      </c>
      <c r="AW34" s="708">
        <v>148</v>
      </c>
      <c r="AX34" s="707"/>
      <c r="AY34" s="888">
        <v>74.383603299546962</v>
      </c>
      <c r="AZ34" s="882">
        <v>3.0110696767251679</v>
      </c>
      <c r="BA34" s="882">
        <v>68.478939992198846</v>
      </c>
      <c r="BB34" s="882">
        <v>80.288266606895078</v>
      </c>
      <c r="BC34" s="882">
        <v>4.0480287901614824</v>
      </c>
      <c r="BD34" s="708">
        <v>308.46137700000008</v>
      </c>
      <c r="BE34" s="708">
        <v>476</v>
      </c>
      <c r="BF34" s="701"/>
      <c r="BG34" s="888">
        <v>76.691733793424078</v>
      </c>
      <c r="BH34" s="882">
        <v>3.065800862858254</v>
      </c>
      <c r="BI34" s="882">
        <v>70.679440353015806</v>
      </c>
      <c r="BJ34" s="882">
        <v>82.704027233832349</v>
      </c>
      <c r="BK34" s="882">
        <v>3.9975636371923189</v>
      </c>
      <c r="BL34" s="708">
        <v>333.71156100000007</v>
      </c>
      <c r="BM34" s="708">
        <v>383</v>
      </c>
      <c r="BN34" s="701"/>
      <c r="BO34" s="704">
        <v>85.138241073370708</v>
      </c>
      <c r="BP34" s="702">
        <v>2.5560940573440245</v>
      </c>
      <c r="BQ34" s="702">
        <v>80.125729019887416</v>
      </c>
      <c r="BR34" s="702">
        <v>90.150753126853985</v>
      </c>
      <c r="BS34" s="702">
        <v>3.0022866635701644</v>
      </c>
      <c r="BT34" s="705">
        <v>279.01783500000022</v>
      </c>
      <c r="BU34" s="707">
        <v>371</v>
      </c>
      <c r="BV34" s="708"/>
      <c r="BW34" s="888">
        <v>86.358656961592246</v>
      </c>
      <c r="BX34" s="882">
        <v>3.624993230019407</v>
      </c>
      <c r="BY34" s="882">
        <v>79.244591780589573</v>
      </c>
      <c r="BZ34" s="882">
        <v>93.472722142594932</v>
      </c>
      <c r="CA34" s="882">
        <v>4.1976026000863023</v>
      </c>
      <c r="CB34" s="708">
        <v>127.20767999999997</v>
      </c>
      <c r="CC34" s="708">
        <v>204</v>
      </c>
      <c r="CD34" s="708"/>
      <c r="CE34" s="888">
        <v>84.438906417883658</v>
      </c>
      <c r="CF34" s="882">
        <v>2.6016803434201274</v>
      </c>
      <c r="CG34" s="882">
        <v>79.336708850510377</v>
      </c>
      <c r="CH34" s="882">
        <v>89.541103985256953</v>
      </c>
      <c r="CI34" s="882">
        <v>3.0811393157374036</v>
      </c>
      <c r="CJ34" s="882">
        <v>250.39846199999991</v>
      </c>
      <c r="CK34" s="707">
        <v>390</v>
      </c>
      <c r="CL34" s="1735"/>
      <c r="CM34" s="882">
        <v>82.940602950026403</v>
      </c>
      <c r="CN34" s="882">
        <v>3.3535233041675778</v>
      </c>
      <c r="CO34" s="882">
        <v>76.358618966843466</v>
      </c>
      <c r="CP34" s="882">
        <v>89.522586933209354</v>
      </c>
      <c r="CQ34" s="882">
        <v>4.0432830060183571</v>
      </c>
      <c r="CR34" s="708">
        <v>109.59040900000001</v>
      </c>
      <c r="CS34" s="708">
        <v>182</v>
      </c>
      <c r="CT34" s="1735"/>
      <c r="CU34" s="702">
        <v>22.1</v>
      </c>
      <c r="CV34" s="702">
        <v>-1.5</v>
      </c>
      <c r="CW34" s="702"/>
      <c r="CX34" s="702" t="s">
        <v>437</v>
      </c>
      <c r="CY34" s="702" t="s">
        <v>258</v>
      </c>
      <c r="CZ34" s="175"/>
    </row>
    <row r="35" spans="1:104" s="269" customFormat="1" ht="6.75" customHeight="1">
      <c r="A35" s="1147"/>
      <c r="B35" s="1238"/>
      <c r="C35" s="1101"/>
      <c r="D35" s="1101"/>
      <c r="E35" s="1101"/>
      <c r="F35" s="1101"/>
      <c r="G35" s="1101"/>
      <c r="H35" s="1107"/>
      <c r="I35" s="1108"/>
      <c r="J35" s="1107"/>
      <c r="K35" s="1248"/>
      <c r="L35" s="1095"/>
      <c r="M35" s="1095"/>
      <c r="N35" s="1095"/>
      <c r="O35" s="1095"/>
      <c r="P35" s="1105"/>
      <c r="Q35" s="1106"/>
      <c r="R35" s="1105"/>
      <c r="S35" s="1095"/>
      <c r="T35" s="1095"/>
      <c r="U35" s="1095"/>
      <c r="V35" s="1095"/>
      <c r="W35" s="1095"/>
      <c r="X35" s="1105"/>
      <c r="Y35" s="1106"/>
      <c r="Z35" s="1094"/>
      <c r="AA35" s="1248"/>
      <c r="AB35" s="1095"/>
      <c r="AC35" s="1095"/>
      <c r="AD35" s="1095"/>
      <c r="AE35" s="1095"/>
      <c r="AF35" s="1105"/>
      <c r="AG35" s="1106"/>
      <c r="AH35" s="1235"/>
      <c r="AI35" s="1615"/>
      <c r="AJ35" s="1101"/>
      <c r="AK35" s="1101"/>
      <c r="AL35" s="1101"/>
      <c r="AM35" s="1101"/>
      <c r="AN35" s="1107"/>
      <c r="AO35" s="1108"/>
      <c r="AP35" s="1689"/>
      <c r="AQ35" s="1101"/>
      <c r="AR35" s="1101"/>
      <c r="AS35" s="1101"/>
      <c r="AT35" s="1101"/>
      <c r="AU35" s="1101"/>
      <c r="AV35" s="1107"/>
      <c r="AW35" s="1108"/>
      <c r="AX35" s="1108"/>
      <c r="AY35" s="1615"/>
      <c r="AZ35" s="1101"/>
      <c r="BA35" s="1101"/>
      <c r="BB35" s="1101"/>
      <c r="BC35" s="1101"/>
      <c r="BD35" s="1107"/>
      <c r="BE35" s="1108"/>
      <c r="BF35" s="1101"/>
      <c r="BG35" s="1101"/>
      <c r="BH35" s="1101"/>
      <c r="BI35" s="1101"/>
      <c r="BJ35" s="1101"/>
      <c r="BK35" s="1101"/>
      <c r="BL35" s="1108"/>
      <c r="BM35" s="1108"/>
      <c r="BN35" s="1108"/>
      <c r="BO35" s="1616"/>
      <c r="BP35" s="1467"/>
      <c r="BQ35" s="1467"/>
      <c r="BR35" s="1467"/>
      <c r="BS35" s="1467"/>
      <c r="BT35" s="1109"/>
      <c r="BU35" s="1109"/>
      <c r="BV35" s="1108"/>
      <c r="BW35" s="1101"/>
      <c r="BX35" s="1101"/>
      <c r="BY35" s="1101"/>
      <c r="BZ35" s="1101"/>
      <c r="CA35" s="1101"/>
      <c r="CB35" s="1107"/>
      <c r="CC35" s="1109"/>
      <c r="CD35" s="1109"/>
      <c r="CE35" s="1101"/>
      <c r="CF35" s="1101"/>
      <c r="CG35" s="1101"/>
      <c r="CH35" s="1101"/>
      <c r="CI35" s="1101"/>
      <c r="CJ35" s="1101"/>
      <c r="CK35" s="1109"/>
      <c r="CL35" s="1101"/>
      <c r="CM35" s="1101"/>
      <c r="CN35" s="1101"/>
      <c r="CO35" s="1101"/>
      <c r="CP35" s="1101"/>
      <c r="CQ35" s="1101"/>
      <c r="CR35" s="1109"/>
      <c r="CS35" s="1109"/>
      <c r="CT35" s="1101"/>
      <c r="CU35" s="1101"/>
      <c r="CV35" s="1113"/>
      <c r="CW35" s="1467"/>
      <c r="CX35" s="1467"/>
      <c r="CY35" s="1467"/>
      <c r="CZ35" s="1112"/>
    </row>
    <row r="36" spans="1:104" ht="24.95" hidden="1" customHeight="1">
      <c r="A36" s="610" t="s">
        <v>420</v>
      </c>
      <c r="B36" s="1312"/>
      <c r="C36" s="717"/>
      <c r="D36" s="717"/>
      <c r="E36" s="717"/>
      <c r="F36" s="717"/>
      <c r="G36" s="717"/>
      <c r="H36" s="720"/>
      <c r="I36" s="719"/>
      <c r="J36" s="717"/>
      <c r="K36" s="717"/>
      <c r="L36" s="717"/>
      <c r="M36" s="717"/>
      <c r="N36" s="717"/>
      <c r="O36" s="717"/>
      <c r="P36" s="718"/>
      <c r="Q36" s="720"/>
      <c r="R36" s="717"/>
      <c r="S36" s="717"/>
      <c r="T36" s="717"/>
      <c r="U36" s="717"/>
      <c r="V36" s="717"/>
      <c r="W36" s="717"/>
      <c r="X36" s="718"/>
      <c r="Y36" s="719"/>
      <c r="Z36" s="720"/>
      <c r="AA36" s="717"/>
      <c r="AB36" s="717"/>
      <c r="AC36" s="717"/>
      <c r="AD36" s="717"/>
      <c r="AE36" s="717"/>
      <c r="AF36" s="718"/>
      <c r="AG36" s="720"/>
      <c r="AH36" s="720"/>
      <c r="AI36" s="1062"/>
      <c r="AJ36" s="1062"/>
      <c r="AK36" s="1062"/>
      <c r="AL36" s="1062"/>
      <c r="AM36" s="1062"/>
      <c r="AN36" s="1058"/>
      <c r="AO36" s="1058"/>
      <c r="AP36" s="1693"/>
      <c r="AQ36" s="1062"/>
      <c r="AR36" s="1062"/>
      <c r="AS36" s="1062"/>
      <c r="AT36" s="1062"/>
      <c r="AU36" s="1062"/>
      <c r="AV36" s="1058"/>
      <c r="AW36" s="1058"/>
      <c r="AX36" s="1316"/>
      <c r="AY36" s="1061"/>
      <c r="AZ36" s="1062"/>
      <c r="BA36" s="1062"/>
      <c r="BB36" s="1062"/>
      <c r="BC36" s="1062"/>
      <c r="BD36" s="1411"/>
      <c r="BE36" s="1411"/>
      <c r="BF36" s="1411"/>
      <c r="BG36" s="1413"/>
      <c r="BH36" s="1414"/>
      <c r="BI36" s="1414"/>
      <c r="BJ36" s="1414"/>
      <c r="BK36" s="1414"/>
      <c r="BL36" s="1411"/>
      <c r="BM36" s="1411"/>
      <c r="BN36" s="721"/>
      <c r="BO36" s="716"/>
      <c r="BP36" s="717"/>
      <c r="BQ36" s="717"/>
      <c r="BR36" s="717"/>
      <c r="BS36" s="717"/>
      <c r="BT36" s="718"/>
      <c r="BU36" s="720"/>
      <c r="BV36" s="1411"/>
      <c r="BW36" s="1413"/>
      <c r="BX36" s="1414"/>
      <c r="BY36" s="1414"/>
      <c r="BZ36" s="1414"/>
      <c r="CA36" s="1414"/>
      <c r="CB36" s="1411"/>
      <c r="CC36" s="1411"/>
      <c r="CD36" s="1411"/>
      <c r="CE36" s="1413"/>
      <c r="CF36" s="1414"/>
      <c r="CG36" s="1414"/>
      <c r="CH36" s="1414"/>
      <c r="CI36" s="1414"/>
      <c r="CJ36" s="1414"/>
      <c r="CK36" s="720"/>
      <c r="CL36" s="1817"/>
      <c r="CM36" s="1414"/>
      <c r="CN36" s="1414"/>
      <c r="CO36" s="1414"/>
      <c r="CP36" s="1414"/>
      <c r="CQ36" s="1414"/>
      <c r="CR36" s="1411"/>
      <c r="CS36" s="1411"/>
      <c r="CT36" s="1817"/>
      <c r="CU36" s="717"/>
      <c r="CV36" s="717"/>
      <c r="CW36" s="717"/>
      <c r="CX36" s="717"/>
      <c r="CY36" s="717"/>
      <c r="CZ36" s="1141"/>
    </row>
    <row r="37" spans="1:104" ht="24.95" hidden="1" customHeight="1">
      <c r="A37" s="625" t="s">
        <v>422</v>
      </c>
      <c r="B37" s="427"/>
      <c r="C37" s="1421"/>
      <c r="D37" s="1421"/>
      <c r="E37" s="1421"/>
      <c r="F37" s="1421"/>
      <c r="G37" s="1421"/>
      <c r="H37" s="597"/>
      <c r="I37" s="779"/>
      <c r="J37" s="1421"/>
      <c r="K37" s="1421"/>
      <c r="L37" s="1421"/>
      <c r="M37" s="1421"/>
      <c r="N37" s="1421"/>
      <c r="O37" s="1421"/>
      <c r="P37" s="1402"/>
      <c r="Q37" s="597"/>
      <c r="R37" s="1421"/>
      <c r="S37" s="1421"/>
      <c r="T37" s="1421"/>
      <c r="U37" s="1421"/>
      <c r="V37" s="1421"/>
      <c r="W37" s="1421"/>
      <c r="X37" s="1402"/>
      <c r="Y37" s="779"/>
      <c r="Z37" s="597"/>
      <c r="AA37" s="1421"/>
      <c r="AB37" s="1421"/>
      <c r="AC37" s="1421"/>
      <c r="AD37" s="1421"/>
      <c r="AE37" s="1421"/>
      <c r="AF37" s="1402"/>
      <c r="AG37" s="597"/>
      <c r="AH37" s="597"/>
      <c r="AI37" s="882" t="s">
        <v>330</v>
      </c>
      <c r="AJ37" s="882" t="s">
        <v>330</v>
      </c>
      <c r="AK37" s="882" t="s">
        <v>330</v>
      </c>
      <c r="AL37" s="882" t="s">
        <v>330</v>
      </c>
      <c r="AM37" s="882" t="s">
        <v>330</v>
      </c>
      <c r="AN37" s="708" t="s">
        <v>330</v>
      </c>
      <c r="AO37" s="708" t="s">
        <v>330</v>
      </c>
      <c r="AP37" s="1694"/>
      <c r="AQ37" s="1533">
        <v>60.060287895186882</v>
      </c>
      <c r="AR37" s="1533">
        <v>6.8118746295688801</v>
      </c>
      <c r="AS37" s="1533">
        <v>45.850966410549077</v>
      </c>
      <c r="AT37" s="1533">
        <v>74.269609379824686</v>
      </c>
      <c r="AU37" s="1533">
        <v>11.341728233898078</v>
      </c>
      <c r="AV37" s="1577">
        <v>29.603621</v>
      </c>
      <c r="AW37" s="1577">
        <v>47</v>
      </c>
      <c r="AX37" s="1610"/>
      <c r="AY37" s="1307">
        <v>75.366985217958998</v>
      </c>
      <c r="AZ37" s="1533">
        <v>5.3582671503194197</v>
      </c>
      <c r="BA37" s="1533">
        <v>64.703693760801173</v>
      </c>
      <c r="BB37" s="1533">
        <v>86.030276675116838</v>
      </c>
      <c r="BC37" s="1533">
        <v>7.1095681150353514</v>
      </c>
      <c r="BD37" s="708">
        <v>43.456110000000017</v>
      </c>
      <c r="BE37" s="708">
        <v>103</v>
      </c>
      <c r="BF37" s="708"/>
      <c r="BG37" s="888">
        <v>83.296133479313937</v>
      </c>
      <c r="BH37" s="882">
        <v>4.6012275902423303</v>
      </c>
      <c r="BI37" s="882">
        <v>74.149195761982355</v>
      </c>
      <c r="BJ37" s="882">
        <v>92.443071196645519</v>
      </c>
      <c r="BK37" s="882">
        <v>5.5239389849770344</v>
      </c>
      <c r="BL37" s="708">
        <v>60.214394000000006</v>
      </c>
      <c r="BM37" s="708">
        <v>114</v>
      </c>
      <c r="BN37" s="701"/>
      <c r="BO37" s="704">
        <v>90.844119590058142</v>
      </c>
      <c r="BP37" s="702">
        <v>2.8013707497952467</v>
      </c>
      <c r="BQ37" s="702">
        <v>85.28115247246059</v>
      </c>
      <c r="BR37" s="702">
        <v>96.407086707655694</v>
      </c>
      <c r="BS37" s="702">
        <v>3.0837117057622132</v>
      </c>
      <c r="BT37" s="705">
        <v>46.644078</v>
      </c>
      <c r="BU37" s="707">
        <v>115</v>
      </c>
      <c r="BV37" s="708"/>
      <c r="BW37" s="888">
        <v>89.285131322404311</v>
      </c>
      <c r="BX37" s="882">
        <v>3.1379948327005649</v>
      </c>
      <c r="BY37" s="882">
        <v>82.822309986117332</v>
      </c>
      <c r="BZ37" s="882">
        <v>95.747952658691275</v>
      </c>
      <c r="CA37" s="882">
        <v>3.5145771599634177</v>
      </c>
      <c r="CB37" s="708">
        <v>32.892292999999995</v>
      </c>
      <c r="CC37" s="708">
        <v>86</v>
      </c>
      <c r="CD37" s="708"/>
      <c r="CE37" s="888"/>
      <c r="CF37" s="882"/>
      <c r="CG37" s="882"/>
      <c r="CH37" s="882"/>
      <c r="CI37" s="882"/>
      <c r="CJ37" s="882"/>
      <c r="CK37" s="707"/>
      <c r="CL37" s="1735"/>
      <c r="CM37" s="882"/>
      <c r="CN37" s="882"/>
      <c r="CO37" s="882"/>
      <c r="CP37" s="882"/>
      <c r="CQ37" s="882"/>
      <c r="CR37" s="708"/>
      <c r="CS37" s="708"/>
      <c r="CT37" s="1735"/>
      <c r="CU37" s="702"/>
      <c r="CV37" s="702"/>
      <c r="CW37" s="702"/>
      <c r="CX37" s="702"/>
      <c r="CY37" s="702"/>
      <c r="CZ37" s="1112"/>
    </row>
    <row r="38" spans="1:104" ht="21" hidden="1" customHeight="1">
      <c r="A38" s="645" t="s">
        <v>421</v>
      </c>
      <c r="B38" s="1317"/>
      <c r="C38" s="1427"/>
      <c r="D38" s="1427"/>
      <c r="E38" s="1427"/>
      <c r="F38" s="1427"/>
      <c r="G38" s="1427"/>
      <c r="H38" s="632"/>
      <c r="I38" s="803"/>
      <c r="J38" s="1427"/>
      <c r="K38" s="1427"/>
      <c r="L38" s="1427"/>
      <c r="M38" s="1427"/>
      <c r="N38" s="1427"/>
      <c r="O38" s="1427"/>
      <c r="P38" s="1407"/>
      <c r="Q38" s="632"/>
      <c r="R38" s="1427"/>
      <c r="S38" s="1427"/>
      <c r="T38" s="1427"/>
      <c r="U38" s="1427"/>
      <c r="V38" s="1427"/>
      <c r="W38" s="1427"/>
      <c r="X38" s="1407"/>
      <c r="Y38" s="803"/>
      <c r="Z38" s="632"/>
      <c r="AA38" s="1427"/>
      <c r="AB38" s="1427"/>
      <c r="AC38" s="1427"/>
      <c r="AD38" s="1427"/>
      <c r="AE38" s="1427"/>
      <c r="AF38" s="1407"/>
      <c r="AG38" s="632"/>
      <c r="AH38" s="632"/>
      <c r="AI38" s="1533">
        <v>74.745927702376576</v>
      </c>
      <c r="AJ38" s="1533">
        <v>4.3534168628107981</v>
      </c>
      <c r="AK38" s="1533">
        <v>65.960376786798136</v>
      </c>
      <c r="AL38" s="1533">
        <v>83.531478617955031</v>
      </c>
      <c r="AM38" s="1533">
        <v>5.8242863479402356</v>
      </c>
      <c r="AN38" s="1577">
        <v>44.602462000000024</v>
      </c>
      <c r="AO38" s="1577">
        <v>67</v>
      </c>
      <c r="AP38" s="1694"/>
      <c r="AQ38" s="1533">
        <v>59.518763598416093</v>
      </c>
      <c r="AR38" s="1533">
        <v>3.3114418388584732</v>
      </c>
      <c r="AS38" s="1533">
        <v>52.981922082162669</v>
      </c>
      <c r="AT38" s="1533">
        <v>66.055605114669518</v>
      </c>
      <c r="AU38" s="1533">
        <v>5.5636939322217325</v>
      </c>
      <c r="AV38" s="1577">
        <v>221.58095200000031</v>
      </c>
      <c r="AW38" s="1577">
        <v>311</v>
      </c>
      <c r="AX38" s="1610"/>
      <c r="AY38" s="1307">
        <v>75.792033445117809</v>
      </c>
      <c r="AZ38" s="1533">
        <v>2.5627344805735728</v>
      </c>
      <c r="BA38" s="1533">
        <v>70.75549855487138</v>
      </c>
      <c r="BB38" s="1533">
        <v>80.828568335364253</v>
      </c>
      <c r="BC38" s="1533">
        <v>3.3812715718061428</v>
      </c>
      <c r="BD38" s="736">
        <v>292.89536500000025</v>
      </c>
      <c r="BE38" s="736">
        <v>670</v>
      </c>
      <c r="BF38" s="736"/>
      <c r="BG38" s="891">
        <v>81.552627679145601</v>
      </c>
      <c r="BH38" s="885">
        <v>2.0538882316623344</v>
      </c>
      <c r="BI38" s="885">
        <v>77.51486345290779</v>
      </c>
      <c r="BJ38" s="885">
        <v>85.590391905383399</v>
      </c>
      <c r="BK38" s="885">
        <v>2.5184819791987509</v>
      </c>
      <c r="BL38" s="736">
        <v>278.5364229999999</v>
      </c>
      <c r="BM38" s="736">
        <v>537</v>
      </c>
      <c r="BN38" s="734"/>
      <c r="BO38" s="737">
        <v>74.199988659766092</v>
      </c>
      <c r="BP38" s="730">
        <v>2.4871296151408502</v>
      </c>
      <c r="BQ38" s="730">
        <v>69.309728758684045</v>
      </c>
      <c r="BR38" s="730">
        <v>79.090248560848138</v>
      </c>
      <c r="BS38" s="730">
        <v>3.3519272173278125</v>
      </c>
      <c r="BT38" s="731">
        <v>218.77855500000007</v>
      </c>
      <c r="BU38" s="733">
        <v>496</v>
      </c>
      <c r="BV38" s="708"/>
      <c r="BW38" s="891">
        <v>84.336083707700311</v>
      </c>
      <c r="BX38" s="885">
        <v>2.4494958762247783</v>
      </c>
      <c r="BY38" s="885">
        <v>79.497133855525107</v>
      </c>
      <c r="BZ38" s="885">
        <v>89.17503355987553</v>
      </c>
      <c r="CA38" s="885">
        <v>2.904445841609701</v>
      </c>
      <c r="CB38" s="736">
        <v>115.1722</v>
      </c>
      <c r="CC38" s="736">
        <v>298</v>
      </c>
      <c r="CD38" s="736"/>
      <c r="CE38" s="891"/>
      <c r="CF38" s="885"/>
      <c r="CG38" s="885"/>
      <c r="CH38" s="885"/>
      <c r="CI38" s="885"/>
      <c r="CJ38" s="885"/>
      <c r="CK38" s="733"/>
      <c r="CL38" s="1820"/>
      <c r="CM38" s="885"/>
      <c r="CN38" s="885"/>
      <c r="CO38" s="885"/>
      <c r="CP38" s="885"/>
      <c r="CQ38" s="885"/>
      <c r="CR38" s="736"/>
      <c r="CS38" s="736"/>
      <c r="CT38" s="1820"/>
      <c r="CU38" s="730"/>
      <c r="CV38" s="730"/>
      <c r="CW38" s="730"/>
      <c r="CX38" s="730"/>
      <c r="CY38" s="730"/>
      <c r="CZ38" s="1112"/>
    </row>
    <row r="39" spans="1:104" s="180" customFormat="1" ht="20.25" hidden="1" customHeight="1">
      <c r="A39" s="1476"/>
      <c r="B39" s="1477"/>
      <c r="C39" s="842"/>
      <c r="D39" s="842"/>
      <c r="E39" s="842"/>
      <c r="F39" s="842"/>
      <c r="G39" s="842"/>
      <c r="H39" s="844"/>
      <c r="I39" s="844"/>
      <c r="J39" s="842"/>
      <c r="K39" s="842"/>
      <c r="L39" s="842"/>
      <c r="M39" s="842"/>
      <c r="N39" s="842"/>
      <c r="O39" s="842"/>
      <c r="P39" s="843"/>
      <c r="Q39" s="844"/>
      <c r="R39" s="842"/>
      <c r="S39" s="842"/>
      <c r="T39" s="842"/>
      <c r="U39" s="842"/>
      <c r="V39" s="842"/>
      <c r="W39" s="842"/>
      <c r="X39" s="843"/>
      <c r="Y39" s="844"/>
      <c r="Z39" s="844"/>
      <c r="AA39" s="842"/>
      <c r="AB39" s="842"/>
      <c r="AC39" s="842"/>
      <c r="AD39" s="842"/>
      <c r="AE39" s="842"/>
      <c r="AF39" s="842"/>
      <c r="AG39" s="879"/>
      <c r="AH39" s="842"/>
      <c r="AI39" s="1000"/>
      <c r="AJ39" s="1000"/>
      <c r="AK39" s="1000"/>
      <c r="AL39" s="1000"/>
      <c r="AM39" s="1000"/>
      <c r="AN39" s="1002"/>
      <c r="AO39" s="1002"/>
      <c r="AP39" s="1700"/>
      <c r="AQ39" s="969"/>
      <c r="AR39" s="969"/>
      <c r="AS39" s="969"/>
      <c r="AT39" s="969"/>
      <c r="AU39" s="969"/>
      <c r="AV39" s="969"/>
      <c r="AW39" s="969"/>
      <c r="AX39" s="969"/>
      <c r="AY39" s="1578"/>
      <c r="AZ39" s="1578"/>
      <c r="BA39" s="1578"/>
      <c r="BB39" s="1578"/>
      <c r="BC39" s="1578"/>
      <c r="BD39" s="1578"/>
      <c r="BE39" s="1578"/>
      <c r="BF39" s="1578"/>
      <c r="BG39" s="1578"/>
      <c r="BH39" s="1578"/>
      <c r="BI39" s="1578"/>
      <c r="BJ39" s="1578"/>
      <c r="BK39" s="1578"/>
      <c r="BL39" s="1578"/>
      <c r="BM39" s="1578"/>
      <c r="BN39" s="1578"/>
      <c r="BO39" s="970"/>
      <c r="BP39" s="969"/>
      <c r="BQ39" s="969"/>
      <c r="BR39" s="969"/>
      <c r="BS39" s="969"/>
      <c r="BT39" s="1291"/>
      <c r="BU39" s="1001"/>
      <c r="BV39" s="1578"/>
      <c r="BW39" s="1582"/>
      <c r="BX39" s="1000"/>
      <c r="BY39" s="1000"/>
      <c r="BZ39" s="1000"/>
      <c r="CA39" s="1000"/>
      <c r="CB39" s="1002"/>
      <c r="CC39" s="1002"/>
      <c r="CD39" s="1002"/>
      <c r="CE39" s="1582"/>
      <c r="CF39" s="1000"/>
      <c r="CG39" s="1000"/>
      <c r="CH39" s="1000"/>
      <c r="CI39" s="1000"/>
      <c r="CJ39" s="1000"/>
      <c r="CK39" s="1001"/>
      <c r="CL39" s="1831"/>
      <c r="CM39" s="1000"/>
      <c r="CN39" s="1000"/>
      <c r="CO39" s="1000"/>
      <c r="CP39" s="1000"/>
      <c r="CQ39" s="1000"/>
      <c r="CR39" s="1002"/>
      <c r="CS39" s="1002"/>
      <c r="CT39" s="1831"/>
      <c r="CU39" s="969"/>
      <c r="CV39" s="969"/>
      <c r="CW39" s="969"/>
      <c r="CX39" s="969"/>
      <c r="CY39" s="969"/>
      <c r="CZ39" s="175"/>
    </row>
    <row r="40" spans="1:104" s="294" customFormat="1" ht="23.1" customHeight="1">
      <c r="A40" s="608" t="s">
        <v>70</v>
      </c>
      <c r="B40" s="427"/>
      <c r="C40" s="1421">
        <v>56.716542823165803</v>
      </c>
      <c r="D40" s="1421">
        <v>2.8202407507056626</v>
      </c>
      <c r="E40" s="1421">
        <v>51.145190898802184</v>
      </c>
      <c r="F40" s="1421">
        <v>62.287894747529428</v>
      </c>
      <c r="G40" s="1421">
        <v>4.9725187931478407</v>
      </c>
      <c r="H40" s="597">
        <v>347.35896300000076</v>
      </c>
      <c r="I40" s="779">
        <v>457</v>
      </c>
      <c r="J40" s="1421"/>
      <c r="K40" s="1421">
        <v>65.439162897332764</v>
      </c>
      <c r="L40" s="1421">
        <v>3.1359918785344152</v>
      </c>
      <c r="M40" s="1421">
        <v>59.239138489063194</v>
      </c>
      <c r="N40" s="1421">
        <v>71.639187305602348</v>
      </c>
      <c r="O40" s="1421">
        <v>4.7922249302828943</v>
      </c>
      <c r="P40" s="1402">
        <v>273.91201700000039</v>
      </c>
      <c r="Q40" s="597">
        <v>352</v>
      </c>
      <c r="R40" s="1421"/>
      <c r="S40" s="1421">
        <v>75.13315160110696</v>
      </c>
      <c r="T40" s="1421">
        <v>2.7314993048180147</v>
      </c>
      <c r="U40" s="1421">
        <v>69.734138182871732</v>
      </c>
      <c r="V40" s="1421">
        <v>80.532165019342187</v>
      </c>
      <c r="W40" s="1421">
        <v>3.6355446918025605</v>
      </c>
      <c r="X40" s="1402">
        <v>273.71920200000017</v>
      </c>
      <c r="Y40" s="779">
        <v>361</v>
      </c>
      <c r="Z40" s="597"/>
      <c r="AA40" s="1421">
        <v>76.594040348014573</v>
      </c>
      <c r="AB40" s="1421">
        <v>1.9616788628580319</v>
      </c>
      <c r="AC40" s="1421">
        <v>72.731308848896703</v>
      </c>
      <c r="AD40" s="1421">
        <v>80.456771847132458</v>
      </c>
      <c r="AE40" s="1421">
        <v>2.5611377255265544</v>
      </c>
      <c r="AF40" s="1402">
        <v>488.17504899999983</v>
      </c>
      <c r="AG40" s="655">
        <v>636</v>
      </c>
      <c r="AH40" s="597"/>
      <c r="AI40" s="882">
        <v>65.185273057746528</v>
      </c>
      <c r="AJ40" s="882">
        <v>2.3736592436207458</v>
      </c>
      <c r="AK40" s="882">
        <v>60.509505650114988</v>
      </c>
      <c r="AL40" s="882">
        <v>69.861040465378068</v>
      </c>
      <c r="AM40" s="882">
        <v>3.641404158141611</v>
      </c>
      <c r="AN40" s="708">
        <v>400.08275300000031</v>
      </c>
      <c r="AO40" s="708">
        <v>562</v>
      </c>
      <c r="AP40" s="1686"/>
      <c r="AQ40" s="882">
        <v>58.177365442559314</v>
      </c>
      <c r="AR40" s="882">
        <v>2.3107695911235537</v>
      </c>
      <c r="AS40" s="882">
        <v>53.631253048760911</v>
      </c>
      <c r="AT40" s="882">
        <v>62.723477836357723</v>
      </c>
      <c r="AU40" s="882">
        <v>3.9719392130347719</v>
      </c>
      <c r="AV40" s="708">
        <v>523.37588800000037</v>
      </c>
      <c r="AW40" s="708">
        <v>708</v>
      </c>
      <c r="AX40" s="707"/>
      <c r="AY40" s="888">
        <v>68.838200151938068</v>
      </c>
      <c r="AZ40" s="882">
        <v>1.8313676167577655</v>
      </c>
      <c r="BA40" s="882">
        <v>65.243242786926018</v>
      </c>
      <c r="BB40" s="882">
        <v>72.433157516950118</v>
      </c>
      <c r="BC40" s="882">
        <v>2.6603943925256814</v>
      </c>
      <c r="BD40" s="708">
        <v>689.36892299999954</v>
      </c>
      <c r="BE40" s="708">
        <v>1531</v>
      </c>
      <c r="BF40" s="701"/>
      <c r="BG40" s="888">
        <v>71.839023322794645</v>
      </c>
      <c r="BH40" s="882">
        <v>1.6031690909152103</v>
      </c>
      <c r="BI40" s="882">
        <v>68.692600327475745</v>
      </c>
      <c r="BJ40" s="882">
        <v>74.985446318113546</v>
      </c>
      <c r="BK40" s="882">
        <v>2.2316131494601232</v>
      </c>
      <c r="BL40" s="708">
        <v>768.46990600000231</v>
      </c>
      <c r="BM40" s="708">
        <v>1588</v>
      </c>
      <c r="BN40" s="701"/>
      <c r="BO40" s="704">
        <v>73.444043291459749</v>
      </c>
      <c r="BP40" s="702">
        <v>1.5651124081022989</v>
      </c>
      <c r="BQ40" s="702">
        <v>70.372956058340975</v>
      </c>
      <c r="BR40" s="702">
        <v>76.515130524578524</v>
      </c>
      <c r="BS40" s="702">
        <v>2.1310270213354308</v>
      </c>
      <c r="BT40" s="705">
        <v>765.57298699999888</v>
      </c>
      <c r="BU40" s="707">
        <v>1940</v>
      </c>
      <c r="BV40" s="708"/>
      <c r="BW40" s="888">
        <v>80.790981453450456</v>
      </c>
      <c r="BX40" s="882">
        <v>1.8531694580418872</v>
      </c>
      <c r="BY40" s="882">
        <v>77.148056015352012</v>
      </c>
      <c r="BZ40" s="882">
        <v>84.433906891548901</v>
      </c>
      <c r="CA40" s="882">
        <v>2.2937825790736706</v>
      </c>
      <c r="CB40" s="708">
        <v>348.26720499999942</v>
      </c>
      <c r="CC40" s="708">
        <v>929</v>
      </c>
      <c r="CD40" s="708"/>
      <c r="CE40" s="888">
        <v>79.51910452963638</v>
      </c>
      <c r="CF40" s="882">
        <v>1.252172826303686</v>
      </c>
      <c r="CG40" s="882">
        <v>77.06157860120345</v>
      </c>
      <c r="CH40" s="882">
        <v>81.976630458069295</v>
      </c>
      <c r="CI40" s="882">
        <v>1.5746817493864098</v>
      </c>
      <c r="CJ40" s="882">
        <v>691.16587800000082</v>
      </c>
      <c r="CK40" s="707">
        <v>1866</v>
      </c>
      <c r="CL40" s="1735"/>
      <c r="CM40" s="882">
        <v>82.323567082107218</v>
      </c>
      <c r="CN40" s="882">
        <v>1.7592468283169429</v>
      </c>
      <c r="CO40" s="882">
        <v>78.86425184356554</v>
      </c>
      <c r="CP40" s="882">
        <v>85.782882320648895</v>
      </c>
      <c r="CQ40" s="882">
        <v>2.1369905249153254</v>
      </c>
      <c r="CR40" s="708">
        <v>320.84453499999978</v>
      </c>
      <c r="CS40" s="708">
        <v>841</v>
      </c>
      <c r="CT40" s="1735"/>
      <c r="CU40" s="702">
        <v>24.1</v>
      </c>
      <c r="CV40" s="702">
        <v>2.8</v>
      </c>
      <c r="CW40" s="702"/>
      <c r="CX40" s="702" t="s">
        <v>437</v>
      </c>
      <c r="CY40" s="702"/>
      <c r="CZ40" s="191"/>
    </row>
    <row r="41" spans="1:104" ht="4.5" customHeight="1" thickBot="1">
      <c r="A41" s="1319"/>
      <c r="B41" s="1319"/>
      <c r="C41" s="1327"/>
      <c r="D41" s="1327"/>
      <c r="E41" s="1327"/>
      <c r="F41" s="1327"/>
      <c r="G41" s="1327"/>
      <c r="H41" s="1327"/>
      <c r="I41" s="1327"/>
      <c r="J41" s="1327"/>
      <c r="K41" s="1327"/>
      <c r="L41" s="1327"/>
      <c r="M41" s="1327"/>
      <c r="N41" s="1327"/>
      <c r="O41" s="1327"/>
      <c r="P41" s="1327"/>
      <c r="Q41" s="1327"/>
      <c r="R41" s="1327"/>
      <c r="S41" s="1327"/>
      <c r="T41" s="1327"/>
      <c r="U41" s="1327"/>
      <c r="V41" s="1327"/>
      <c r="W41" s="1327"/>
      <c r="X41" s="1327"/>
      <c r="Y41" s="1327"/>
      <c r="Z41" s="1327"/>
      <c r="AA41" s="1327"/>
      <c r="AB41" s="1327"/>
      <c r="AC41" s="1327"/>
      <c r="AD41" s="1327"/>
      <c r="AE41" s="1327"/>
      <c r="AF41" s="1327"/>
      <c r="AG41" s="1327"/>
      <c r="AH41" s="1327"/>
      <c r="AI41" s="1328"/>
      <c r="AJ41" s="1328"/>
      <c r="AK41" s="1328"/>
      <c r="AL41" s="1328"/>
      <c r="AM41" s="1328"/>
      <c r="AN41" s="1329"/>
      <c r="AO41" s="1329"/>
      <c r="AP41" s="1327"/>
      <c r="AQ41" s="1327"/>
      <c r="AR41" s="1327"/>
      <c r="AS41" s="1327"/>
      <c r="AT41" s="1327"/>
      <c r="AU41" s="1327"/>
      <c r="AV41" s="1327"/>
      <c r="AW41" s="1327"/>
      <c r="AX41" s="1327"/>
      <c r="AY41" s="1319"/>
      <c r="AZ41" s="1319"/>
      <c r="BA41" s="1319"/>
      <c r="BB41" s="1319"/>
      <c r="BC41" s="1319"/>
      <c r="BD41" s="1319"/>
      <c r="BE41" s="1319"/>
      <c r="BF41" s="1319"/>
      <c r="BG41" s="1319"/>
      <c r="BH41" s="1319"/>
      <c r="BI41" s="1319"/>
      <c r="BJ41" s="1319"/>
      <c r="BK41" s="1319"/>
      <c r="BL41" s="1319"/>
      <c r="BM41" s="1319"/>
      <c r="BN41" s="1319"/>
      <c r="BO41" s="1319"/>
      <c r="BP41" s="1319"/>
      <c r="BQ41" s="1319"/>
      <c r="BR41" s="1319"/>
      <c r="BS41" s="1319"/>
      <c r="BT41" s="1319"/>
      <c r="BU41" s="1319"/>
      <c r="BV41" s="1319"/>
      <c r="BW41" s="261"/>
      <c r="BX41" s="261"/>
      <c r="BY41" s="261"/>
      <c r="BZ41" s="261"/>
      <c r="CA41" s="261"/>
      <c r="CB41" s="261"/>
      <c r="CC41" s="261"/>
      <c r="CD41" s="261"/>
      <c r="CE41" s="261"/>
      <c r="CF41" s="261"/>
      <c r="CG41" s="261"/>
      <c r="CH41" s="261"/>
      <c r="CI41" s="261"/>
      <c r="CJ41" s="261"/>
      <c r="CK41" s="261"/>
      <c r="CL41" s="261"/>
      <c r="CM41" s="261"/>
      <c r="CN41" s="261"/>
      <c r="CO41" s="261"/>
      <c r="CP41" s="261"/>
      <c r="CQ41" s="261"/>
      <c r="CR41" s="261"/>
      <c r="CS41" s="261"/>
      <c r="CT41" s="261"/>
      <c r="CU41" s="1319"/>
      <c r="CV41" s="1319"/>
      <c r="CW41" s="1319"/>
      <c r="CX41" s="1319"/>
      <c r="CY41" s="1319"/>
    </row>
    <row r="42" spans="1:104" ht="110.25" customHeight="1" thickTop="1">
      <c r="A42" s="1918" t="s">
        <v>500</v>
      </c>
      <c r="B42" s="1918"/>
      <c r="C42" s="1918"/>
      <c r="D42" s="1918"/>
      <c r="E42" s="1918"/>
      <c r="F42" s="1918"/>
      <c r="G42" s="1918"/>
      <c r="H42" s="1918"/>
      <c r="I42" s="1918"/>
      <c r="J42" s="1918"/>
      <c r="K42" s="1918"/>
      <c r="L42" s="1918"/>
      <c r="M42" s="1918"/>
      <c r="N42" s="1918"/>
      <c r="O42" s="1918"/>
      <c r="P42" s="1918"/>
      <c r="Q42" s="1918"/>
      <c r="R42" s="1918"/>
      <c r="S42" s="1918"/>
      <c r="T42" s="1918"/>
      <c r="U42" s="1918"/>
      <c r="V42" s="1918"/>
      <c r="W42" s="1918"/>
      <c r="X42" s="1918"/>
      <c r="Y42" s="1918"/>
      <c r="Z42" s="1918"/>
      <c r="AA42" s="1918"/>
      <c r="AB42" s="1918"/>
      <c r="AC42" s="1918"/>
      <c r="AD42" s="1918"/>
      <c r="AE42" s="1918"/>
      <c r="AF42" s="1918"/>
      <c r="AG42" s="1918"/>
      <c r="AH42" s="1918"/>
      <c r="AI42" s="1918"/>
      <c r="AJ42" s="1918"/>
      <c r="AK42" s="1918"/>
      <c r="AL42" s="1918"/>
      <c r="AM42" s="1918"/>
      <c r="AN42" s="1918"/>
      <c r="AO42" s="1918"/>
      <c r="AP42" s="1918"/>
      <c r="AQ42" s="1918"/>
      <c r="AR42" s="1918"/>
      <c r="AS42" s="1918"/>
      <c r="AT42" s="1918"/>
      <c r="AU42" s="1918"/>
      <c r="AV42" s="1918"/>
      <c r="AW42" s="1918"/>
      <c r="AX42" s="1918"/>
      <c r="AY42" s="1918"/>
      <c r="AZ42" s="1918"/>
      <c r="BA42" s="1918"/>
      <c r="BB42" s="1918"/>
      <c r="BC42" s="1918"/>
      <c r="BD42" s="1918"/>
      <c r="BE42" s="1918"/>
      <c r="BF42" s="1918"/>
      <c r="BG42" s="1918"/>
      <c r="BH42" s="1918"/>
      <c r="BI42" s="1918"/>
      <c r="BJ42" s="1918"/>
      <c r="BK42" s="1918"/>
      <c r="BL42" s="1918"/>
      <c r="BM42" s="1918"/>
      <c r="BN42" s="1918"/>
      <c r="BO42" s="1918"/>
      <c r="BP42" s="1918"/>
      <c r="BQ42" s="1918"/>
      <c r="BR42" s="1918"/>
      <c r="BS42" s="1918"/>
      <c r="BT42" s="336"/>
      <c r="BU42" s="927"/>
      <c r="BV42" s="928"/>
      <c r="BW42" s="1030"/>
      <c r="BX42" s="1030"/>
      <c r="BY42" s="1030"/>
      <c r="BZ42" s="1030"/>
      <c r="CA42" s="1030"/>
      <c r="CB42" s="1030"/>
      <c r="CC42" s="1030"/>
      <c r="CD42" s="1030"/>
      <c r="CE42" s="1030"/>
      <c r="CF42" s="1030"/>
      <c r="CG42" s="1030"/>
      <c r="CH42" s="1030"/>
      <c r="CI42" s="1030"/>
      <c r="CJ42" s="1030"/>
      <c r="CK42" s="1030"/>
      <c r="CL42" s="1030"/>
      <c r="CM42" s="928"/>
      <c r="CN42" s="928"/>
      <c r="CO42" s="928"/>
      <c r="CP42" s="928"/>
      <c r="CQ42" s="928"/>
      <c r="CR42" s="928"/>
      <c r="CS42" s="928"/>
      <c r="CU42" s="928"/>
      <c r="CV42" s="928"/>
      <c r="CW42" s="928"/>
      <c r="CX42" s="928"/>
      <c r="CY42" s="191"/>
    </row>
    <row r="43" spans="1:104" ht="15" customHeight="1">
      <c r="BW43" s="933"/>
      <c r="BX43" s="933"/>
      <c r="BY43" s="933"/>
      <c r="BZ43" s="933"/>
      <c r="CA43" s="933"/>
      <c r="CB43" s="933"/>
      <c r="CC43" s="934"/>
      <c r="CD43" s="934"/>
      <c r="CE43" s="934"/>
      <c r="CF43" s="934"/>
      <c r="CG43" s="934"/>
      <c r="CH43" s="1849"/>
      <c r="CI43" s="1849"/>
      <c r="CJ43" s="1849"/>
      <c r="CK43" s="1849"/>
      <c r="CL43" s="1849"/>
      <c r="CM43" s="702"/>
      <c r="CN43" s="702"/>
      <c r="CO43" s="702"/>
      <c r="CP43" s="702"/>
      <c r="CQ43" s="702"/>
      <c r="CR43" s="708"/>
      <c r="CS43" s="708"/>
      <c r="CT43" s="708"/>
      <c r="CU43" s="191"/>
      <c r="CV43" s="191"/>
      <c r="CW43" s="191"/>
      <c r="CX43" s="191"/>
      <c r="CY43" s="191"/>
      <c r="CZ43" s="191"/>
    </row>
    <row r="44" spans="1:104">
      <c r="CH44" s="935"/>
      <c r="CI44" s="935"/>
      <c r="CJ44" s="935"/>
      <c r="CK44" s="935"/>
      <c r="CL44" s="935"/>
      <c r="CM44" s="937"/>
      <c r="CN44" s="937"/>
      <c r="CO44" s="937"/>
      <c r="CP44" s="937"/>
      <c r="CQ44" s="937"/>
      <c r="CR44" s="937"/>
      <c r="CS44" s="937"/>
      <c r="CT44" s="935"/>
      <c r="CU44" s="191"/>
      <c r="CV44" s="191"/>
      <c r="CW44" s="191"/>
      <c r="CX44" s="191"/>
      <c r="CY44" s="191"/>
      <c r="CZ44" s="191"/>
    </row>
    <row r="45" spans="1:104">
      <c r="CH45" s="935"/>
      <c r="CI45" s="935"/>
      <c r="CJ45" s="935"/>
      <c r="CK45" s="935"/>
      <c r="CL45" s="935"/>
      <c r="CM45" s="937"/>
      <c r="CN45" s="937"/>
      <c r="CO45" s="937"/>
      <c r="CP45" s="937"/>
      <c r="CQ45" s="937"/>
      <c r="CR45" s="937"/>
      <c r="CS45" s="937"/>
      <c r="CT45" s="935"/>
      <c r="CU45" s="191"/>
      <c r="CV45" s="191"/>
      <c r="CW45" s="191"/>
      <c r="CX45" s="191"/>
      <c r="CY45" s="191"/>
      <c r="CZ45" s="191"/>
    </row>
    <row r="46" spans="1:104">
      <c r="CH46" s="935"/>
      <c r="CI46" s="935"/>
      <c r="CJ46" s="935"/>
      <c r="CK46" s="935"/>
      <c r="CL46" s="935"/>
      <c r="CM46" s="937"/>
      <c r="CN46" s="937"/>
      <c r="CO46" s="937"/>
      <c r="CP46" s="937"/>
      <c r="CQ46" s="937"/>
      <c r="CR46" s="937"/>
      <c r="CS46" s="937"/>
      <c r="CT46" s="935"/>
      <c r="CU46" s="191"/>
      <c r="CV46" s="191"/>
      <c r="CW46" s="191"/>
      <c r="CX46" s="191"/>
      <c r="CY46" s="191"/>
      <c r="CZ46" s="191"/>
    </row>
    <row r="47" spans="1:104">
      <c r="CH47" s="935"/>
      <c r="CI47" s="935"/>
      <c r="CJ47" s="935"/>
      <c r="CK47" s="935"/>
      <c r="CL47" s="935"/>
      <c r="CM47" s="937"/>
      <c r="CN47" s="937"/>
      <c r="CO47" s="937"/>
      <c r="CP47" s="937"/>
      <c r="CQ47" s="937"/>
      <c r="CR47" s="937"/>
      <c r="CS47" s="937"/>
      <c r="CT47" s="935"/>
      <c r="CU47" s="191"/>
      <c r="CV47" s="191"/>
      <c r="CW47" s="191"/>
      <c r="CX47" s="191"/>
      <c r="CY47" s="191"/>
      <c r="CZ47" s="191"/>
    </row>
    <row r="48" spans="1:104">
      <c r="CH48" s="935"/>
      <c r="CI48" s="935"/>
      <c r="CJ48" s="935"/>
      <c r="CK48" s="935"/>
      <c r="CL48" s="935"/>
      <c r="CM48" s="937"/>
      <c r="CN48" s="937"/>
      <c r="CO48" s="937"/>
      <c r="CP48" s="937"/>
      <c r="CQ48" s="937"/>
      <c r="CR48" s="937"/>
      <c r="CS48" s="937"/>
      <c r="CT48" s="935"/>
      <c r="CU48" s="191"/>
      <c r="CV48" s="191"/>
      <c r="CW48" s="191"/>
      <c r="CX48" s="191"/>
      <c r="CY48" s="191"/>
      <c r="CZ48" s="191"/>
    </row>
    <row r="49" spans="86:104">
      <c r="CH49" s="935"/>
      <c r="CI49" s="935"/>
      <c r="CJ49" s="935"/>
      <c r="CK49" s="935"/>
      <c r="CL49" s="935"/>
      <c r="CM49" s="937"/>
      <c r="CN49" s="937"/>
      <c r="CO49" s="937"/>
      <c r="CP49" s="937"/>
      <c r="CQ49" s="937"/>
      <c r="CR49" s="937"/>
      <c r="CS49" s="937"/>
      <c r="CT49" s="935"/>
      <c r="CU49" s="191"/>
      <c r="CV49" s="191"/>
      <c r="CW49" s="191"/>
      <c r="CX49" s="191"/>
      <c r="CY49" s="191"/>
      <c r="CZ49" s="191"/>
    </row>
    <row r="50" spans="86:104">
      <c r="CH50" s="935"/>
      <c r="CI50" s="935"/>
      <c r="CJ50" s="935"/>
      <c r="CK50" s="935"/>
      <c r="CL50" s="935"/>
      <c r="CM50" s="937"/>
      <c r="CN50" s="937"/>
      <c r="CO50" s="937"/>
      <c r="CP50" s="937"/>
      <c r="CQ50" s="937"/>
      <c r="CR50" s="937"/>
      <c r="CS50" s="937"/>
      <c r="CT50" s="935"/>
      <c r="CU50" s="191"/>
      <c r="CV50" s="191"/>
      <c r="CW50" s="191"/>
      <c r="CX50" s="191"/>
      <c r="CY50" s="191"/>
      <c r="CZ50" s="191"/>
    </row>
    <row r="51" spans="86:104">
      <c r="CH51" s="935"/>
      <c r="CI51" s="935"/>
      <c r="CJ51" s="935"/>
      <c r="CK51" s="935"/>
      <c r="CL51" s="935"/>
      <c r="CM51" s="937"/>
      <c r="CN51" s="937"/>
      <c r="CO51" s="937"/>
      <c r="CP51" s="937"/>
      <c r="CQ51" s="937"/>
      <c r="CR51" s="937"/>
      <c r="CS51" s="937"/>
      <c r="CT51" s="935"/>
      <c r="CU51" s="191"/>
      <c r="CV51" s="191"/>
      <c r="CW51" s="191"/>
      <c r="CX51" s="191"/>
      <c r="CY51" s="191"/>
      <c r="CZ51" s="191"/>
    </row>
    <row r="52" spans="86:104">
      <c r="CH52" s="935"/>
      <c r="CI52" s="935"/>
      <c r="CJ52" s="935"/>
      <c r="CK52" s="935"/>
      <c r="CL52" s="935"/>
      <c r="CM52" s="937"/>
      <c r="CN52" s="937"/>
      <c r="CO52" s="937"/>
      <c r="CP52" s="937"/>
      <c r="CQ52" s="937"/>
      <c r="CR52" s="937"/>
      <c r="CS52" s="937"/>
      <c r="CT52" s="935"/>
      <c r="CU52" s="191"/>
      <c r="CV52" s="191"/>
      <c r="CW52" s="191"/>
      <c r="CX52" s="191"/>
      <c r="CY52" s="191"/>
      <c r="CZ52" s="191"/>
    </row>
    <row r="53" spans="86:104">
      <c r="CH53" s="935"/>
      <c r="CI53" s="935"/>
      <c r="CJ53" s="935"/>
      <c r="CK53" s="935"/>
      <c r="CL53" s="935"/>
      <c r="CM53" s="937"/>
      <c r="CN53" s="937"/>
      <c r="CO53" s="937"/>
      <c r="CP53" s="937"/>
      <c r="CQ53" s="937"/>
      <c r="CR53" s="937"/>
      <c r="CS53" s="937"/>
      <c r="CT53" s="935"/>
      <c r="CU53" s="191"/>
      <c r="CV53" s="191"/>
      <c r="CW53" s="191"/>
      <c r="CX53" s="191"/>
      <c r="CY53" s="191"/>
      <c r="CZ53" s="191"/>
    </row>
    <row r="54" spans="86:104">
      <c r="CH54" s="935"/>
      <c r="CI54" s="935"/>
      <c r="CJ54" s="935"/>
      <c r="CK54" s="935"/>
      <c r="CL54" s="935"/>
      <c r="CM54" s="937"/>
      <c r="CN54" s="937"/>
      <c r="CO54" s="937"/>
      <c r="CP54" s="937"/>
      <c r="CQ54" s="937"/>
      <c r="CR54" s="937"/>
      <c r="CS54" s="937"/>
      <c r="CT54" s="935"/>
      <c r="CU54" s="191"/>
      <c r="CV54" s="191"/>
      <c r="CW54" s="191"/>
      <c r="CX54" s="191"/>
      <c r="CY54" s="191"/>
      <c r="CZ54" s="191"/>
    </row>
  </sheetData>
  <mergeCells count="91">
    <mergeCell ref="BO2:CY2"/>
    <mergeCell ref="BS4:BS5"/>
    <mergeCell ref="BT4:BT5"/>
    <mergeCell ref="BU4:BU5"/>
    <mergeCell ref="CX3:CY4"/>
    <mergeCell ref="CU3:CV4"/>
    <mergeCell ref="BW3:CC3"/>
    <mergeCell ref="BW4:BW5"/>
    <mergeCell ref="BX4:BX5"/>
    <mergeCell ref="BY4:BZ4"/>
    <mergeCell ref="CA4:CA5"/>
    <mergeCell ref="CB4:CB5"/>
    <mergeCell ref="CC4:CC5"/>
    <mergeCell ref="CE3:CK3"/>
    <mergeCell ref="CK4:CK5"/>
    <mergeCell ref="CF4:CF5"/>
    <mergeCell ref="BA4:BB4"/>
    <mergeCell ref="BC4:BC5"/>
    <mergeCell ref="BD4:BD5"/>
    <mergeCell ref="BO3:BU3"/>
    <mergeCell ref="BO4:BO5"/>
    <mergeCell ref="BQ4:BR4"/>
    <mergeCell ref="BP4:BP5"/>
    <mergeCell ref="AY3:BE3"/>
    <mergeCell ref="A42:BS42"/>
    <mergeCell ref="O4:O5"/>
    <mergeCell ref="C4:C5"/>
    <mergeCell ref="S3:Y3"/>
    <mergeCell ref="S4:S5"/>
    <mergeCell ref="AA4:AA5"/>
    <mergeCell ref="AB4:AB5"/>
    <mergeCell ref="K3:Q3"/>
    <mergeCell ref="AC4:AD4"/>
    <mergeCell ref="AA3:AG3"/>
    <mergeCell ref="AE4:AE5"/>
    <mergeCell ref="AF4:AF5"/>
    <mergeCell ref="AG4:AG5"/>
    <mergeCell ref="AU4:AU5"/>
    <mergeCell ref="AV4:AV5"/>
    <mergeCell ref="AW4:AW5"/>
    <mergeCell ref="M4:N4"/>
    <mergeCell ref="AJ4:AJ5"/>
    <mergeCell ref="AK4:AL4"/>
    <mergeCell ref="AM4:AM5"/>
    <mergeCell ref="Q4:Q5"/>
    <mergeCell ref="AI4:AI5"/>
    <mergeCell ref="AO4:AO5"/>
    <mergeCell ref="W4:W5"/>
    <mergeCell ref="X4:X5"/>
    <mergeCell ref="Y4:Y5"/>
    <mergeCell ref="AN4:AN5"/>
    <mergeCell ref="A1:CY1"/>
    <mergeCell ref="C3:I3"/>
    <mergeCell ref="A3:A5"/>
    <mergeCell ref="H4:H5"/>
    <mergeCell ref="K4:K5"/>
    <mergeCell ref="E4:F4"/>
    <mergeCell ref="G4:G5"/>
    <mergeCell ref="L4:L5"/>
    <mergeCell ref="P4:P5"/>
    <mergeCell ref="I4:I5"/>
    <mergeCell ref="T4:T5"/>
    <mergeCell ref="U4:V4"/>
    <mergeCell ref="BG3:BM3"/>
    <mergeCell ref="D4:D5"/>
    <mergeCell ref="AI3:AO3"/>
    <mergeCell ref="CJ4:CJ5"/>
    <mergeCell ref="CE4:CE5"/>
    <mergeCell ref="CG4:CH4"/>
    <mergeCell ref="CI4:CI5"/>
    <mergeCell ref="AQ3:AW3"/>
    <mergeCell ref="BL4:BL5"/>
    <mergeCell ref="BM4:BM5"/>
    <mergeCell ref="AQ4:AQ5"/>
    <mergeCell ref="AR4:AR5"/>
    <mergeCell ref="AS4:AT4"/>
    <mergeCell ref="AY4:AY5"/>
    <mergeCell ref="BE4:BE5"/>
    <mergeCell ref="BH4:BH5"/>
    <mergeCell ref="BI4:BJ4"/>
    <mergeCell ref="BG4:BG5"/>
    <mergeCell ref="BK4:BK5"/>
    <mergeCell ref="AZ4:AZ5"/>
    <mergeCell ref="CM3:CT3"/>
    <mergeCell ref="CM4:CM5"/>
    <mergeCell ref="CN4:CN5"/>
    <mergeCell ref="CO4:CP4"/>
    <mergeCell ref="CQ4:CQ5"/>
    <mergeCell ref="CR4:CR5"/>
    <mergeCell ref="CS4:CS5"/>
    <mergeCell ref="CT4:CT5"/>
  </mergeCells>
  <printOptions horizontalCentered="1"/>
  <pageMargins left="0.19685039370078741" right="0.19685039370078741" top="0.70866141732283472" bottom="0.51181102362204722" header="0.31496062992125984" footer="0.31496062992125984"/>
  <pageSetup paperSize="9" scale="48" orientation="landscape" r:id="rId1"/>
  <headerFooter>
    <oddFooter xml:space="preserve">&amp;C&amp;12Perú:Indicadores de &amp;14Resultados de los Programas Presupuestales, Primer Semestre 2019&amp;R&amp;14&amp;P+46 </oddFooter>
  </headerFooter>
  <colBreaks count="1" manualBreakCount="1">
    <brk id="103" max="41" man="1"/>
  </colBreak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5">
    <tabColor rgb="FF0070C0"/>
  </sheetPr>
  <dimension ref="A1:CB40"/>
  <sheetViews>
    <sheetView showGridLines="0" view="pageBreakPreview" zoomScale="50" zoomScaleNormal="60" zoomScaleSheetLayoutView="50" zoomScalePageLayoutView="60" workbookViewId="0">
      <selection activeCell="AV47" sqref="AV47"/>
    </sheetView>
  </sheetViews>
  <sheetFormatPr baseColWidth="10" defaultRowHeight="12.75"/>
  <cols>
    <col min="1" max="1" width="34.28515625" style="175" customWidth="1"/>
    <col min="2" max="2" width="9.42578125" style="175" hidden="1" customWidth="1"/>
    <col min="3" max="3" width="12.7109375" style="175" hidden="1" customWidth="1"/>
    <col min="4" max="5" width="8.7109375" style="175" hidden="1" customWidth="1"/>
    <col min="6" max="6" width="11.28515625" style="175" hidden="1" customWidth="1"/>
    <col min="7" max="7" width="12.7109375" style="175" hidden="1" customWidth="1"/>
    <col min="8" max="8" width="11.28515625" style="175" hidden="1" customWidth="1"/>
    <col min="9" max="9" width="0.85546875" style="175" hidden="1" customWidth="1"/>
    <col min="10" max="10" width="9.7109375" style="175" hidden="1" customWidth="1"/>
    <col min="11" max="11" width="10.7109375" style="175" hidden="1" customWidth="1"/>
    <col min="12" max="13" width="9.7109375" style="175" hidden="1" customWidth="1"/>
    <col min="14" max="14" width="11.28515625" style="175" hidden="1" customWidth="1"/>
    <col min="15" max="15" width="10.7109375" style="175" hidden="1" customWidth="1"/>
    <col min="16" max="16" width="11.28515625" style="175" hidden="1" customWidth="1"/>
    <col min="17" max="17" width="0.85546875" style="175" hidden="1" customWidth="1"/>
    <col min="18" max="18" width="9.42578125" style="175" hidden="1" customWidth="1"/>
    <col min="19" max="19" width="10.7109375" style="175" hidden="1" customWidth="1"/>
    <col min="20" max="21" width="9.7109375" style="175" hidden="1" customWidth="1"/>
    <col min="22" max="22" width="11.5703125" style="175" hidden="1" customWidth="1"/>
    <col min="23" max="23" width="10.7109375" style="175" hidden="1" customWidth="1"/>
    <col min="24" max="24" width="11.28515625" style="175" hidden="1" customWidth="1"/>
    <col min="25" max="25" width="0.5703125" style="175" hidden="1" customWidth="1"/>
    <col min="26" max="26" width="9.140625" style="175" hidden="1" customWidth="1"/>
    <col min="27" max="27" width="8.5703125" style="175" hidden="1" customWidth="1"/>
    <col min="28" max="29" width="9.7109375" style="175" hidden="1" customWidth="1"/>
    <col min="30" max="30" width="12.28515625" style="175" hidden="1" customWidth="1"/>
    <col min="31" max="31" width="8.5703125" style="175" hidden="1" customWidth="1"/>
    <col min="32" max="32" width="11.5703125" style="175" hidden="1" customWidth="1"/>
    <col min="33" max="33" width="2.5703125" style="175" hidden="1" customWidth="1"/>
    <col min="34" max="34" width="11.28515625" style="175" customWidth="1"/>
    <col min="35" max="35" width="11.42578125" style="175" hidden="1" customWidth="1"/>
    <col min="36" max="37" width="11" style="175" hidden="1" customWidth="1"/>
    <col min="38" max="38" width="12.28515625" style="175" customWidth="1"/>
    <col min="39" max="39" width="8.7109375" style="175" hidden="1" customWidth="1"/>
    <col min="40" max="40" width="11.28515625" style="176" customWidth="1"/>
    <col min="41" max="41" width="1.28515625" style="910" customWidth="1"/>
    <col min="42" max="42" width="11.28515625" style="175" customWidth="1"/>
    <col min="43" max="45" width="9.7109375" style="175" hidden="1" customWidth="1"/>
    <col min="46" max="46" width="12.28515625" style="175" customWidth="1"/>
    <col min="47" max="47" width="9.7109375" style="175" hidden="1" customWidth="1"/>
    <col min="48" max="48" width="11.28515625" style="175" customWidth="1"/>
    <col min="49" max="49" width="1.28515625" style="175" customWidth="1"/>
    <col min="50" max="50" width="11.28515625" style="927" customWidth="1"/>
    <col min="51" max="51" width="11.42578125" style="927" hidden="1" customWidth="1"/>
    <col min="52" max="52" width="8.7109375" style="927" hidden="1" customWidth="1"/>
    <col min="53" max="53" width="9.5703125" style="927" hidden="1" customWidth="1"/>
    <col min="54" max="54" width="12.28515625" style="927" customWidth="1"/>
    <col min="55" max="55" width="8.7109375" style="927" hidden="1" customWidth="1"/>
    <col min="56" max="56" width="11.28515625" style="928" customWidth="1"/>
    <col min="57" max="57" width="1.28515625" style="928" customWidth="1"/>
    <col min="58" max="58" width="11.28515625" style="927" customWidth="1"/>
    <col min="59" max="59" width="11.42578125" style="927" hidden="1" customWidth="1"/>
    <col min="60" max="61" width="11.28515625" style="927" hidden="1" customWidth="1"/>
    <col min="62" max="62" width="12.28515625" style="927" customWidth="1"/>
    <col min="63" max="63" width="8.7109375" style="927" hidden="1" customWidth="1"/>
    <col min="64" max="64" width="11.28515625" style="928" customWidth="1"/>
    <col min="65" max="65" width="1.28515625" style="928" customWidth="1"/>
    <col min="66" max="66" width="11.28515625" style="928" customWidth="1"/>
    <col min="67" max="67" width="8.7109375" style="928" hidden="1" customWidth="1"/>
    <col min="68" max="69" width="11.28515625" style="928" customWidth="1"/>
    <col min="70" max="70" width="12.28515625" style="928" customWidth="1"/>
    <col min="71" max="71" width="7.7109375" style="928" hidden="1" customWidth="1"/>
    <col min="72" max="72" width="11.28515625" style="928" customWidth="1"/>
    <col min="73" max="73" width="1.28515625" style="928" customWidth="1"/>
    <col min="74" max="75" width="11.7109375" style="928" customWidth="1"/>
    <col min="76" max="76" width="2.140625" style="928" customWidth="1"/>
    <col min="77" max="78" width="9.42578125" style="928" customWidth="1"/>
    <col min="79" max="79" width="2.140625" style="928" customWidth="1"/>
    <col min="80" max="16384" width="11.42578125" style="175"/>
  </cols>
  <sheetData>
    <row r="1" spans="1:80" ht="54.95" customHeight="1">
      <c r="A1" s="1964" t="s">
        <v>471</v>
      </c>
      <c r="B1" s="1964"/>
      <c r="C1" s="1964"/>
      <c r="D1" s="1964"/>
      <c r="E1" s="1964"/>
      <c r="F1" s="1964"/>
      <c r="G1" s="1964"/>
      <c r="H1" s="1964"/>
      <c r="I1" s="1964"/>
      <c r="J1" s="1964"/>
      <c r="K1" s="1964"/>
      <c r="L1" s="1964"/>
      <c r="M1" s="1964"/>
      <c r="N1" s="1964"/>
      <c r="O1" s="1964"/>
      <c r="P1" s="1964"/>
      <c r="Q1" s="1964"/>
      <c r="R1" s="1964"/>
      <c r="S1" s="1964"/>
      <c r="T1" s="1964"/>
      <c r="U1" s="1964"/>
      <c r="V1" s="1964"/>
      <c r="W1" s="1964"/>
      <c r="X1" s="1964"/>
      <c r="Y1" s="1964"/>
      <c r="Z1" s="1964"/>
      <c r="AA1" s="1964"/>
      <c r="AB1" s="1964"/>
      <c r="AC1" s="1964"/>
      <c r="AD1" s="1964"/>
      <c r="AE1" s="1964"/>
      <c r="AF1" s="1964"/>
      <c r="AG1" s="1964"/>
      <c r="AH1" s="1964"/>
      <c r="AI1" s="1964"/>
      <c r="AJ1" s="1964"/>
      <c r="AK1" s="1964"/>
      <c r="AL1" s="1964"/>
      <c r="AM1" s="1964"/>
      <c r="AN1" s="1964"/>
      <c r="AO1" s="1964"/>
      <c r="AP1" s="1964"/>
      <c r="AQ1" s="1964"/>
      <c r="AR1" s="1964"/>
      <c r="AS1" s="1964"/>
      <c r="AT1" s="1964"/>
      <c r="AU1" s="1964"/>
      <c r="AV1" s="1964"/>
      <c r="AW1" s="1964"/>
      <c r="AX1" s="1964"/>
      <c r="AY1" s="1964"/>
      <c r="AZ1" s="1964"/>
      <c r="BA1" s="1964"/>
      <c r="BB1" s="1964"/>
      <c r="BC1" s="1964"/>
      <c r="BD1" s="1964"/>
      <c r="BE1" s="1964"/>
      <c r="BF1" s="1964"/>
      <c r="BG1" s="1964"/>
      <c r="BH1" s="1964"/>
      <c r="BI1" s="1964"/>
      <c r="BJ1" s="1964"/>
      <c r="BK1" s="1964"/>
      <c r="BL1" s="1964"/>
      <c r="BM1" s="1964"/>
      <c r="BN1" s="1964"/>
      <c r="BO1" s="1964"/>
      <c r="BP1" s="1964"/>
      <c r="BQ1" s="1964"/>
      <c r="BR1" s="1964"/>
      <c r="BS1" s="1964"/>
      <c r="BT1" s="1964"/>
      <c r="BU1" s="1964"/>
      <c r="BV1" s="1964"/>
      <c r="BW1" s="1964"/>
      <c r="BX1" s="1964"/>
      <c r="BY1" s="1964"/>
      <c r="BZ1" s="1964"/>
      <c r="CA1" s="1964"/>
    </row>
    <row r="2" spans="1:80" ht="24" customHeight="1" thickBot="1">
      <c r="I2" s="191"/>
      <c r="Q2" s="191"/>
      <c r="X2" s="191"/>
      <c r="Y2" s="191"/>
      <c r="Z2" s="191"/>
      <c r="AA2" s="191"/>
      <c r="AB2" s="191"/>
      <c r="AC2" s="191"/>
      <c r="AD2" s="191"/>
      <c r="AE2" s="191"/>
      <c r="AF2" s="191"/>
      <c r="AG2" s="191"/>
      <c r="BF2" s="1973"/>
      <c r="BG2" s="1973"/>
      <c r="BH2" s="1973"/>
      <c r="BI2" s="1973"/>
      <c r="BJ2" s="1973"/>
      <c r="BK2" s="1973"/>
      <c r="BL2" s="1973"/>
      <c r="BM2" s="1973"/>
      <c r="BN2" s="1973"/>
      <c r="BO2" s="1973"/>
      <c r="BP2" s="1973"/>
      <c r="BQ2" s="1973"/>
      <c r="BR2" s="1973"/>
      <c r="BS2" s="1973"/>
      <c r="BT2" s="1973"/>
      <c r="BU2" s="1973"/>
      <c r="BV2" s="1973"/>
      <c r="BW2" s="1973"/>
      <c r="BX2" s="1973"/>
      <c r="BY2" s="1973"/>
      <c r="BZ2" s="1973"/>
      <c r="CA2" s="1973"/>
    </row>
    <row r="3" spans="1:80" s="333" customFormat="1" ht="29.25" customHeight="1" thickTop="1">
      <c r="A3" s="1978" t="s">
        <v>18</v>
      </c>
      <c r="B3" s="1965">
        <v>2009</v>
      </c>
      <c r="C3" s="1965"/>
      <c r="D3" s="1965"/>
      <c r="E3" s="1965"/>
      <c r="F3" s="1965"/>
      <c r="G3" s="1965"/>
      <c r="H3" s="1965"/>
      <c r="I3" s="893"/>
      <c r="J3" s="1965">
        <v>2010</v>
      </c>
      <c r="K3" s="1965"/>
      <c r="L3" s="1965"/>
      <c r="M3" s="1965"/>
      <c r="N3" s="1965"/>
      <c r="O3" s="1965"/>
      <c r="P3" s="1965"/>
      <c r="Q3" s="893"/>
      <c r="R3" s="1965">
        <v>2011</v>
      </c>
      <c r="S3" s="1965"/>
      <c r="T3" s="1965"/>
      <c r="U3" s="1965"/>
      <c r="V3" s="1965"/>
      <c r="W3" s="1965"/>
      <c r="X3" s="1965"/>
      <c r="Y3" s="963"/>
      <c r="Z3" s="1955">
        <v>2012</v>
      </c>
      <c r="AA3" s="1955"/>
      <c r="AB3" s="1955"/>
      <c r="AC3" s="1955"/>
      <c r="AD3" s="1955"/>
      <c r="AE3" s="1955"/>
      <c r="AF3" s="1955"/>
      <c r="AG3" s="1077"/>
      <c r="AH3" s="1965">
        <v>2014</v>
      </c>
      <c r="AI3" s="1965"/>
      <c r="AJ3" s="1965"/>
      <c r="AK3" s="1965"/>
      <c r="AL3" s="1965"/>
      <c r="AM3" s="1965"/>
      <c r="AN3" s="1965"/>
      <c r="AO3" s="1077"/>
      <c r="AP3" s="1965">
        <v>2015</v>
      </c>
      <c r="AQ3" s="1965"/>
      <c r="AR3" s="1965"/>
      <c r="AS3" s="1965"/>
      <c r="AT3" s="1965"/>
      <c r="AU3" s="1965"/>
      <c r="AV3" s="1965"/>
      <c r="AW3" s="904"/>
      <c r="AX3" s="1965">
        <v>2016</v>
      </c>
      <c r="AY3" s="1965"/>
      <c r="AZ3" s="1965"/>
      <c r="BA3" s="1965"/>
      <c r="BB3" s="1965"/>
      <c r="BC3" s="1965"/>
      <c r="BD3" s="1965"/>
      <c r="BE3" s="947"/>
      <c r="BF3" s="1965">
        <v>2017</v>
      </c>
      <c r="BG3" s="1965"/>
      <c r="BH3" s="1965"/>
      <c r="BI3" s="1965"/>
      <c r="BJ3" s="1965"/>
      <c r="BK3" s="1965"/>
      <c r="BL3" s="1965"/>
      <c r="BM3" s="1750"/>
      <c r="BN3" s="1965">
        <v>2018</v>
      </c>
      <c r="BO3" s="1965"/>
      <c r="BP3" s="1965"/>
      <c r="BQ3" s="1965"/>
      <c r="BR3" s="1965"/>
      <c r="BS3" s="1965"/>
      <c r="BT3" s="1965"/>
      <c r="BU3" s="947"/>
      <c r="BV3" s="1988" t="s">
        <v>401</v>
      </c>
      <c r="BW3" s="1988"/>
      <c r="BX3" s="1857"/>
      <c r="BY3" s="1988" t="s">
        <v>395</v>
      </c>
      <c r="BZ3" s="1988"/>
      <c r="CA3" s="1861"/>
    </row>
    <row r="4" spans="1:80" s="185" customFormat="1" ht="38.25" customHeight="1">
      <c r="A4" s="1979"/>
      <c r="B4" s="1959" t="s">
        <v>0</v>
      </c>
      <c r="C4" s="1956" t="s">
        <v>54</v>
      </c>
      <c r="D4" s="1959" t="s">
        <v>1</v>
      </c>
      <c r="E4" s="1959"/>
      <c r="F4" s="1959" t="s">
        <v>2</v>
      </c>
      <c r="G4" s="1956" t="s">
        <v>46</v>
      </c>
      <c r="H4" s="1959" t="s">
        <v>43</v>
      </c>
      <c r="I4" s="462"/>
      <c r="J4" s="1959" t="s">
        <v>0</v>
      </c>
      <c r="K4" s="1956" t="s">
        <v>54</v>
      </c>
      <c r="L4" s="1959" t="s">
        <v>1</v>
      </c>
      <c r="M4" s="1959"/>
      <c r="N4" s="1959" t="s">
        <v>2</v>
      </c>
      <c r="O4" s="1956" t="s">
        <v>46</v>
      </c>
      <c r="P4" s="1959" t="s">
        <v>43</v>
      </c>
      <c r="Q4" s="462"/>
      <c r="R4" s="1959" t="s">
        <v>0</v>
      </c>
      <c r="S4" s="1956" t="s">
        <v>54</v>
      </c>
      <c r="T4" s="1959" t="s">
        <v>1</v>
      </c>
      <c r="U4" s="1959"/>
      <c r="V4" s="1959" t="s">
        <v>2</v>
      </c>
      <c r="W4" s="1956" t="s">
        <v>46</v>
      </c>
      <c r="X4" s="1959" t="s">
        <v>43</v>
      </c>
      <c r="Y4" s="960"/>
      <c r="Z4" s="1959" t="s">
        <v>0</v>
      </c>
      <c r="AA4" s="1956" t="s">
        <v>54</v>
      </c>
      <c r="AB4" s="1959" t="s">
        <v>1</v>
      </c>
      <c r="AC4" s="1959"/>
      <c r="AD4" s="1959" t="s">
        <v>2</v>
      </c>
      <c r="AE4" s="1956" t="s">
        <v>46</v>
      </c>
      <c r="AF4" s="1959" t="s">
        <v>43</v>
      </c>
      <c r="AG4" s="1071"/>
      <c r="AH4" s="1959" t="s">
        <v>0</v>
      </c>
      <c r="AI4" s="1956" t="s">
        <v>54</v>
      </c>
      <c r="AJ4" s="1958" t="s">
        <v>1</v>
      </c>
      <c r="AK4" s="1958"/>
      <c r="AL4" s="1959" t="s">
        <v>2</v>
      </c>
      <c r="AM4" s="1956" t="s">
        <v>46</v>
      </c>
      <c r="AN4" s="1961" t="s">
        <v>43</v>
      </c>
      <c r="AO4" s="1071"/>
      <c r="AP4" s="2016" t="s">
        <v>0</v>
      </c>
      <c r="AQ4" s="2019" t="s">
        <v>54</v>
      </c>
      <c r="AR4" s="2021" t="s">
        <v>1</v>
      </c>
      <c r="AS4" s="2021"/>
      <c r="AT4" s="2016" t="s">
        <v>2</v>
      </c>
      <c r="AU4" s="2019" t="s">
        <v>46</v>
      </c>
      <c r="AV4" s="2020" t="s">
        <v>43</v>
      </c>
      <c r="AW4" s="435"/>
      <c r="AX4" s="1959" t="s">
        <v>0</v>
      </c>
      <c r="AY4" s="1956" t="s">
        <v>54</v>
      </c>
      <c r="AZ4" s="1958" t="s">
        <v>1</v>
      </c>
      <c r="BA4" s="1958"/>
      <c r="BB4" s="1959" t="s">
        <v>2</v>
      </c>
      <c r="BC4" s="1956" t="s">
        <v>46</v>
      </c>
      <c r="BD4" s="1961" t="s">
        <v>43</v>
      </c>
      <c r="BE4" s="1397"/>
      <c r="BF4" s="1959" t="s">
        <v>0</v>
      </c>
      <c r="BG4" s="1956" t="s">
        <v>54</v>
      </c>
      <c r="BH4" s="1958" t="s">
        <v>1</v>
      </c>
      <c r="BI4" s="1958"/>
      <c r="BJ4" s="1959" t="s">
        <v>2</v>
      </c>
      <c r="BK4" s="1956" t="s">
        <v>46</v>
      </c>
      <c r="BL4" s="1961" t="s">
        <v>43</v>
      </c>
      <c r="BM4" s="1748"/>
      <c r="BN4" s="1959" t="s">
        <v>0</v>
      </c>
      <c r="BO4" s="1956" t="s">
        <v>54</v>
      </c>
      <c r="BP4" s="1958" t="s">
        <v>1</v>
      </c>
      <c r="BQ4" s="1958"/>
      <c r="BR4" s="1959" t="s">
        <v>2</v>
      </c>
      <c r="BS4" s="1956" t="s">
        <v>46</v>
      </c>
      <c r="BT4" s="1961" t="s">
        <v>43</v>
      </c>
      <c r="BU4" s="1052"/>
      <c r="BV4" s="1989"/>
      <c r="BW4" s="1989"/>
      <c r="BX4" s="1399"/>
      <c r="BY4" s="1989"/>
      <c r="BZ4" s="1989"/>
      <c r="CA4" s="1855"/>
    </row>
    <row r="5" spans="1:80" s="185" customFormat="1" ht="45.75" customHeight="1" thickBot="1">
      <c r="A5" s="1980"/>
      <c r="B5" s="1960"/>
      <c r="C5" s="1957"/>
      <c r="D5" s="767" t="s">
        <v>3</v>
      </c>
      <c r="E5" s="767" t="s">
        <v>4</v>
      </c>
      <c r="F5" s="1960"/>
      <c r="G5" s="1957"/>
      <c r="H5" s="1960"/>
      <c r="I5" s="463"/>
      <c r="J5" s="1960"/>
      <c r="K5" s="1957"/>
      <c r="L5" s="767" t="s">
        <v>3</v>
      </c>
      <c r="M5" s="767" t="s">
        <v>4</v>
      </c>
      <c r="N5" s="1960"/>
      <c r="O5" s="1957"/>
      <c r="P5" s="1960"/>
      <c r="Q5" s="463"/>
      <c r="R5" s="1960"/>
      <c r="S5" s="1957"/>
      <c r="T5" s="961" t="s">
        <v>3</v>
      </c>
      <c r="U5" s="961" t="s">
        <v>4</v>
      </c>
      <c r="V5" s="1960"/>
      <c r="W5" s="1957"/>
      <c r="X5" s="1960"/>
      <c r="Y5" s="961"/>
      <c r="Z5" s="1960"/>
      <c r="AA5" s="1957"/>
      <c r="AB5" s="1072" t="s">
        <v>3</v>
      </c>
      <c r="AC5" s="1072" t="s">
        <v>4</v>
      </c>
      <c r="AD5" s="1960"/>
      <c r="AE5" s="1957"/>
      <c r="AF5" s="1960"/>
      <c r="AG5" s="1072"/>
      <c r="AH5" s="1960"/>
      <c r="AI5" s="1957"/>
      <c r="AJ5" s="1072" t="s">
        <v>3</v>
      </c>
      <c r="AK5" s="1072" t="s">
        <v>4</v>
      </c>
      <c r="AL5" s="1960"/>
      <c r="AM5" s="1957"/>
      <c r="AN5" s="1962"/>
      <c r="AO5" s="1072"/>
      <c r="AP5" s="1960"/>
      <c r="AQ5" s="1957"/>
      <c r="AR5" s="1072" t="s">
        <v>3</v>
      </c>
      <c r="AS5" s="1072" t="s">
        <v>4</v>
      </c>
      <c r="AT5" s="1960"/>
      <c r="AU5" s="1957"/>
      <c r="AV5" s="1962"/>
      <c r="AW5" s="467"/>
      <c r="AX5" s="1960"/>
      <c r="AY5" s="1957"/>
      <c r="AZ5" s="1072" t="s">
        <v>3</v>
      </c>
      <c r="BA5" s="1072" t="s">
        <v>4</v>
      </c>
      <c r="BB5" s="1960"/>
      <c r="BC5" s="1957"/>
      <c r="BD5" s="1962"/>
      <c r="BE5" s="1398"/>
      <c r="BF5" s="1960"/>
      <c r="BG5" s="1957"/>
      <c r="BH5" s="1072" t="s">
        <v>3</v>
      </c>
      <c r="BI5" s="1072" t="s">
        <v>4</v>
      </c>
      <c r="BJ5" s="1960"/>
      <c r="BK5" s="1957"/>
      <c r="BL5" s="1962"/>
      <c r="BM5" s="1749"/>
      <c r="BN5" s="1960"/>
      <c r="BO5" s="1957"/>
      <c r="BP5" s="1767" t="s">
        <v>3</v>
      </c>
      <c r="BQ5" s="1767" t="s">
        <v>4</v>
      </c>
      <c r="BR5" s="1960"/>
      <c r="BS5" s="1957"/>
      <c r="BT5" s="1962"/>
      <c r="BU5" s="1051"/>
      <c r="BV5" s="1065" t="s">
        <v>489</v>
      </c>
      <c r="BW5" s="1878" t="s">
        <v>423</v>
      </c>
      <c r="BX5" s="1878"/>
      <c r="BY5" s="1065" t="s">
        <v>489</v>
      </c>
      <c r="BZ5" s="1878" t="s">
        <v>423</v>
      </c>
      <c r="CA5" s="1856"/>
      <c r="CB5" s="190"/>
    </row>
    <row r="6" spans="1:80" s="185" customFormat="1" ht="8.1" customHeight="1" thickTop="1">
      <c r="A6" s="181"/>
      <c r="B6" s="190"/>
      <c r="C6" s="190"/>
      <c r="D6" s="190"/>
      <c r="E6" s="190"/>
      <c r="F6" s="190"/>
      <c r="G6" s="190"/>
      <c r="H6" s="190"/>
      <c r="I6" s="190"/>
      <c r="J6" s="190"/>
      <c r="K6" s="190"/>
      <c r="L6" s="190"/>
      <c r="M6" s="190"/>
      <c r="N6" s="190"/>
      <c r="O6" s="190"/>
      <c r="P6" s="190"/>
      <c r="Q6" s="190"/>
      <c r="R6" s="190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259"/>
      <c r="AI6" s="259"/>
      <c r="AJ6" s="259"/>
      <c r="AK6" s="259"/>
      <c r="AL6" s="259"/>
      <c r="AM6" s="259"/>
      <c r="AN6" s="260"/>
      <c r="AO6" s="912"/>
      <c r="AP6" s="259"/>
      <c r="AQ6" s="259"/>
      <c r="AR6" s="259"/>
      <c r="AS6" s="259"/>
      <c r="AT6" s="259"/>
      <c r="AU6" s="259"/>
      <c r="AV6" s="260"/>
      <c r="AW6" s="259"/>
      <c r="AX6" s="259"/>
      <c r="AY6" s="259"/>
      <c r="AZ6" s="259"/>
      <c r="BA6" s="259"/>
      <c r="BB6" s="259"/>
      <c r="BC6" s="259"/>
      <c r="BD6" s="260"/>
      <c r="BE6" s="929"/>
      <c r="BF6" s="259"/>
      <c r="BG6" s="259"/>
      <c r="BH6" s="259"/>
      <c r="BI6" s="259"/>
      <c r="BJ6" s="259"/>
      <c r="BK6" s="259"/>
      <c r="BL6" s="260"/>
      <c r="BM6" s="260"/>
      <c r="BN6" s="260"/>
      <c r="BO6" s="260"/>
      <c r="BP6" s="260"/>
      <c r="BQ6" s="260"/>
      <c r="BR6" s="260"/>
      <c r="BS6" s="260"/>
      <c r="BT6" s="260"/>
      <c r="BU6" s="260"/>
      <c r="BV6" s="260"/>
      <c r="BW6" s="260"/>
      <c r="BX6" s="260"/>
      <c r="BY6" s="260"/>
      <c r="BZ6" s="260"/>
      <c r="CA6" s="260"/>
      <c r="CB6" s="190"/>
    </row>
    <row r="7" spans="1:80" s="344" customFormat="1" ht="21.95" customHeight="1">
      <c r="A7" s="894" t="s">
        <v>5</v>
      </c>
      <c r="B7" s="579">
        <v>60.432609933315582</v>
      </c>
      <c r="C7" s="579">
        <v>1.6317793977511943</v>
      </c>
      <c r="D7" s="579">
        <v>57.229831276889186</v>
      </c>
      <c r="E7" s="579">
        <v>63.635388589741979</v>
      </c>
      <c r="F7" s="579">
        <v>2.7001637022656855</v>
      </c>
      <c r="G7" s="579">
        <v>1824.4605109999923</v>
      </c>
      <c r="H7" s="771">
        <v>2009</v>
      </c>
      <c r="I7" s="895"/>
      <c r="J7" s="579">
        <v>66.476413316853737</v>
      </c>
      <c r="K7" s="579">
        <v>1.6100538365361134</v>
      </c>
      <c r="L7" s="579">
        <v>63.315836212696887</v>
      </c>
      <c r="M7" s="579">
        <v>69.63699042101058</v>
      </c>
      <c r="N7" s="579">
        <v>2.4219926379931773</v>
      </c>
      <c r="O7" s="581">
        <v>1539.7249699999984</v>
      </c>
      <c r="P7" s="581">
        <v>1679</v>
      </c>
      <c r="Q7" s="895"/>
      <c r="R7" s="579">
        <v>77.219740193923272</v>
      </c>
      <c r="S7" s="579">
        <v>1.3147462762855213</v>
      </c>
      <c r="T7" s="579">
        <v>74.638874954070261</v>
      </c>
      <c r="U7" s="579">
        <v>79.800605433776269</v>
      </c>
      <c r="V7" s="579">
        <v>1.7026038587850414</v>
      </c>
      <c r="W7" s="581">
        <v>1520.8471059999997</v>
      </c>
      <c r="X7" s="771">
        <v>1638</v>
      </c>
      <c r="Y7" s="581"/>
      <c r="Z7" s="690">
        <v>76.765405218547784</v>
      </c>
      <c r="AA7" s="579">
        <v>1.3665590268311736</v>
      </c>
      <c r="AB7" s="579">
        <v>74.083379843523105</v>
      </c>
      <c r="AC7" s="579">
        <v>79.447430593572477</v>
      </c>
      <c r="AD7" s="579">
        <v>1.7801756180933836</v>
      </c>
      <c r="AE7" s="581">
        <v>1652.3850130000014</v>
      </c>
      <c r="AF7" s="581">
        <v>1782</v>
      </c>
      <c r="AG7" s="581"/>
      <c r="AH7" s="690">
        <v>55.714129482939391</v>
      </c>
      <c r="AI7" s="690">
        <v>1.6453112335972648</v>
      </c>
      <c r="AJ7" s="690">
        <v>52.485295146341706</v>
      </c>
      <c r="AK7" s="690">
        <v>58.942963819537077</v>
      </c>
      <c r="AL7" s="690">
        <v>2.9531310079987643</v>
      </c>
      <c r="AM7" s="691">
        <v>1680.9229610000011</v>
      </c>
      <c r="AN7" s="695">
        <v>1792</v>
      </c>
      <c r="AO7" s="695"/>
      <c r="AP7" s="690">
        <v>69.403078238016718</v>
      </c>
      <c r="AQ7" s="690">
        <v>1.0675015150102534</v>
      </c>
      <c r="AR7" s="690">
        <v>67.309723482747501</v>
      </c>
      <c r="AS7" s="690">
        <v>71.496432993285936</v>
      </c>
      <c r="AT7" s="690">
        <v>1.5381183977881709</v>
      </c>
      <c r="AU7" s="691">
        <v>2070.6038860000126</v>
      </c>
      <c r="AV7" s="695">
        <v>4176</v>
      </c>
      <c r="AW7" s="1389"/>
      <c r="AX7" s="690">
        <v>74.00791088666287</v>
      </c>
      <c r="AY7" s="690">
        <v>1.0671819193462626</v>
      </c>
      <c r="AZ7" s="690">
        <v>71.915077352972105</v>
      </c>
      <c r="BA7" s="690">
        <v>76.100744420353635</v>
      </c>
      <c r="BB7" s="690">
        <v>1.4419835752161219</v>
      </c>
      <c r="BC7" s="691">
        <v>2040.2115069999977</v>
      </c>
      <c r="BD7" s="695">
        <v>3576</v>
      </c>
      <c r="BE7" s="690"/>
      <c r="BF7" s="690">
        <v>78.913372441288985</v>
      </c>
      <c r="BG7" s="690">
        <v>0.97291713483349107</v>
      </c>
      <c r="BH7" s="690">
        <v>77.005477521936669</v>
      </c>
      <c r="BI7" s="690">
        <v>80.821267360641301</v>
      </c>
      <c r="BJ7" s="690">
        <v>1.2328926070892925</v>
      </c>
      <c r="BK7" s="691">
        <v>1997.9772670000018</v>
      </c>
      <c r="BL7" s="695">
        <v>4005</v>
      </c>
      <c r="BM7" s="695"/>
      <c r="BN7" s="690">
        <v>80.910463369855108</v>
      </c>
      <c r="BO7" s="690">
        <v>0.86657328442561399</v>
      </c>
      <c r="BP7" s="690">
        <v>79.211012430415451</v>
      </c>
      <c r="BQ7" s="690">
        <v>82.60991430929478</v>
      </c>
      <c r="BR7" s="690">
        <v>1.071027464599188</v>
      </c>
      <c r="BS7" s="690">
        <v>1843.3823870000003</v>
      </c>
      <c r="BT7" s="695">
        <v>3964</v>
      </c>
      <c r="BU7" s="1825"/>
      <c r="BV7" s="690">
        <v>25.2</v>
      </c>
      <c r="BW7" s="690">
        <v>2</v>
      </c>
      <c r="BX7" s="690"/>
      <c r="BY7" s="690" t="s">
        <v>437</v>
      </c>
      <c r="BZ7" s="690" t="s">
        <v>258</v>
      </c>
      <c r="CA7" s="690"/>
      <c r="CB7" s="1439"/>
    </row>
    <row r="8" spans="1:80" s="185" customFormat="1" ht="5.0999999999999996" customHeight="1">
      <c r="A8" s="1330"/>
      <c r="B8" s="591"/>
      <c r="C8" s="591"/>
      <c r="D8" s="591"/>
      <c r="E8" s="591"/>
      <c r="F8" s="591"/>
      <c r="G8" s="591"/>
      <c r="H8" s="896"/>
      <c r="I8" s="591"/>
      <c r="J8" s="593"/>
      <c r="K8" s="591"/>
      <c r="L8" s="591"/>
      <c r="M8" s="591"/>
      <c r="N8" s="591"/>
      <c r="O8" s="591"/>
      <c r="P8" s="591"/>
      <c r="Q8" s="591"/>
      <c r="R8" s="593"/>
      <c r="S8" s="591"/>
      <c r="T8" s="591"/>
      <c r="U8" s="591"/>
      <c r="V8" s="591"/>
      <c r="W8" s="591"/>
      <c r="X8" s="896"/>
      <c r="Y8" s="591"/>
      <c r="Z8" s="702"/>
      <c r="AA8" s="591"/>
      <c r="AB8" s="591"/>
      <c r="AC8" s="591"/>
      <c r="AD8" s="591"/>
      <c r="AE8" s="591"/>
      <c r="AF8" s="591"/>
      <c r="AG8" s="591"/>
      <c r="AH8" s="696"/>
      <c r="AI8" s="697"/>
      <c r="AJ8" s="697"/>
      <c r="AK8" s="697"/>
      <c r="AL8" s="697"/>
      <c r="AM8" s="703"/>
      <c r="AN8" s="703"/>
      <c r="AO8" s="1612"/>
      <c r="AP8" s="696"/>
      <c r="AQ8" s="697"/>
      <c r="AR8" s="697"/>
      <c r="AS8" s="697"/>
      <c r="AT8" s="697"/>
      <c r="AU8" s="703"/>
      <c r="AV8" s="703"/>
      <c r="AW8" s="798"/>
      <c r="AX8" s="696"/>
      <c r="AY8" s="697"/>
      <c r="AZ8" s="697"/>
      <c r="BA8" s="697"/>
      <c r="BB8" s="697"/>
      <c r="BC8" s="703"/>
      <c r="BD8" s="703"/>
      <c r="BE8" s="697"/>
      <c r="BF8" s="696"/>
      <c r="BG8" s="697"/>
      <c r="BH8" s="697"/>
      <c r="BI8" s="697"/>
      <c r="BJ8" s="697"/>
      <c r="BK8" s="703"/>
      <c r="BL8" s="703"/>
      <c r="BM8" s="703"/>
      <c r="BN8" s="696"/>
      <c r="BO8" s="697"/>
      <c r="BP8" s="697"/>
      <c r="BQ8" s="697"/>
      <c r="BR8" s="697"/>
      <c r="BS8" s="697"/>
      <c r="BT8" s="703"/>
      <c r="BU8" s="1826"/>
      <c r="BV8" s="697"/>
      <c r="BW8" s="697"/>
      <c r="BX8" s="697"/>
      <c r="BY8" s="697"/>
      <c r="BZ8" s="697"/>
      <c r="CA8" s="697"/>
      <c r="CB8" s="190"/>
    </row>
    <row r="9" spans="1:80" s="185" customFormat="1" ht="20.25" customHeight="1">
      <c r="A9" s="1771" t="s">
        <v>19</v>
      </c>
      <c r="B9" s="593">
        <v>62.265957567033638</v>
      </c>
      <c r="C9" s="593">
        <v>6.0961607201672408</v>
      </c>
      <c r="D9" s="593">
        <v>50.300704501818984</v>
      </c>
      <c r="E9" s="593">
        <v>74.231210632248292</v>
      </c>
      <c r="F9" s="593">
        <v>9.7905195043444078</v>
      </c>
      <c r="G9" s="593">
        <v>30.439351999999992</v>
      </c>
      <c r="H9" s="779">
        <v>92</v>
      </c>
      <c r="I9" s="591"/>
      <c r="J9" s="593">
        <v>59.438878793043159</v>
      </c>
      <c r="K9" s="593">
        <v>6.0693992763212234</v>
      </c>
      <c r="L9" s="593">
        <v>47.524491861735882</v>
      </c>
      <c r="M9" s="593">
        <v>71.353265724350436</v>
      </c>
      <c r="N9" s="593">
        <v>10.2111604383621</v>
      </c>
      <c r="O9" s="597">
        <v>23.834885999999987</v>
      </c>
      <c r="P9" s="597">
        <v>72</v>
      </c>
      <c r="Q9" s="591"/>
      <c r="R9" s="593">
        <v>59.313193078650542</v>
      </c>
      <c r="S9" s="593">
        <v>4.848312381470806</v>
      </c>
      <c r="T9" s="593">
        <v>49.795888391818679</v>
      </c>
      <c r="U9" s="593">
        <v>68.830497765482406</v>
      </c>
      <c r="V9" s="593">
        <v>8.1740876351772904</v>
      </c>
      <c r="W9" s="597">
        <v>23.397056000000006</v>
      </c>
      <c r="X9" s="779">
        <v>73</v>
      </c>
      <c r="Y9" s="597"/>
      <c r="Z9" s="702">
        <v>62.436323363261913</v>
      </c>
      <c r="AA9" s="593">
        <v>7.7870938037958064</v>
      </c>
      <c r="AB9" s="593">
        <v>47.15327830672512</v>
      </c>
      <c r="AC9" s="593">
        <v>77.719368419798712</v>
      </c>
      <c r="AD9" s="593">
        <v>12.472056944303997</v>
      </c>
      <c r="AE9" s="597">
        <v>26.895461000000012</v>
      </c>
      <c r="AF9" s="597">
        <v>73</v>
      </c>
      <c r="AG9" s="597"/>
      <c r="AH9" s="704">
        <v>69.02420955266976</v>
      </c>
      <c r="AI9" s="702">
        <v>6.7368565538284173</v>
      </c>
      <c r="AJ9" s="702">
        <v>55.803492816799739</v>
      </c>
      <c r="AK9" s="702">
        <v>82.244926288539773</v>
      </c>
      <c r="AL9" s="702">
        <v>9.7601357516275176</v>
      </c>
      <c r="AM9" s="708">
        <v>24.33068500000002</v>
      </c>
      <c r="AN9" s="708">
        <v>64</v>
      </c>
      <c r="AO9" s="1611"/>
      <c r="AP9" s="704">
        <v>76.998055606357553</v>
      </c>
      <c r="AQ9" s="702">
        <v>4.0198972906255017</v>
      </c>
      <c r="AR9" s="702">
        <v>69.115096200024638</v>
      </c>
      <c r="AS9" s="702">
        <v>84.881015012690469</v>
      </c>
      <c r="AT9" s="702">
        <v>5.2207776663565362</v>
      </c>
      <c r="AU9" s="708">
        <v>38.597636999999949</v>
      </c>
      <c r="AV9" s="708">
        <v>180</v>
      </c>
      <c r="AW9" s="701"/>
      <c r="AX9" s="704">
        <v>75.591370929296161</v>
      </c>
      <c r="AY9" s="702">
        <v>4.0987613354145696</v>
      </c>
      <c r="AZ9" s="702">
        <v>67.55335509165387</v>
      </c>
      <c r="BA9" s="702">
        <v>83.629386766938467</v>
      </c>
      <c r="BB9" s="702">
        <v>5.4222608811372348</v>
      </c>
      <c r="BC9" s="708">
        <v>35.561140999999992</v>
      </c>
      <c r="BD9" s="708">
        <v>144</v>
      </c>
      <c r="BE9" s="702"/>
      <c r="BF9" s="704">
        <v>79.99930373555307</v>
      </c>
      <c r="BG9" s="702">
        <v>3.5329480994788804</v>
      </c>
      <c r="BH9" s="702">
        <v>73.071176469622301</v>
      </c>
      <c r="BI9" s="702">
        <v>86.927431001483839</v>
      </c>
      <c r="BJ9" s="702">
        <v>4.4162235600917823</v>
      </c>
      <c r="BK9" s="708">
        <v>31.798263000000002</v>
      </c>
      <c r="BL9" s="708">
        <v>169</v>
      </c>
      <c r="BM9" s="708"/>
      <c r="BN9" s="704">
        <v>72.484206059469983</v>
      </c>
      <c r="BO9" s="702">
        <v>5.6770742884100533</v>
      </c>
      <c r="BP9" s="702">
        <v>61.350803488558611</v>
      </c>
      <c r="BQ9" s="702">
        <v>83.617608630381341</v>
      </c>
      <c r="BR9" s="702">
        <v>7.832153509072409</v>
      </c>
      <c r="BS9" s="702">
        <v>30.663341999999975</v>
      </c>
      <c r="BT9" s="708">
        <v>153</v>
      </c>
      <c r="BU9" s="1827"/>
      <c r="BV9" s="702">
        <v>3.5</v>
      </c>
      <c r="BW9" s="702">
        <v>-7.5</v>
      </c>
      <c r="BX9" s="702"/>
      <c r="BY9" s="702" t="s">
        <v>258</v>
      </c>
      <c r="BZ9" s="702" t="s">
        <v>258</v>
      </c>
      <c r="CA9" s="702"/>
      <c r="CB9" s="1440"/>
    </row>
    <row r="10" spans="1:80" s="185" customFormat="1" ht="20.25" customHeight="1">
      <c r="A10" s="1772" t="s">
        <v>20</v>
      </c>
      <c r="B10" s="630">
        <v>74.581083685825192</v>
      </c>
      <c r="C10" s="630">
        <v>4.3057306927924985</v>
      </c>
      <c r="D10" s="630">
        <v>66.130001154570849</v>
      </c>
      <c r="E10" s="630">
        <v>83.032166217079535</v>
      </c>
      <c r="F10" s="630">
        <v>5.773220875859761</v>
      </c>
      <c r="G10" s="630">
        <v>71.553431999999987</v>
      </c>
      <c r="H10" s="803">
        <v>75</v>
      </c>
      <c r="I10" s="633"/>
      <c r="J10" s="630">
        <v>76.079271704399233</v>
      </c>
      <c r="K10" s="630">
        <v>5.9920650181930064</v>
      </c>
      <c r="L10" s="630">
        <v>64.31669391143285</v>
      </c>
      <c r="M10" s="630">
        <v>87.841849497365615</v>
      </c>
      <c r="N10" s="630">
        <v>7.8760809402523755</v>
      </c>
      <c r="O10" s="632">
        <v>53.28660500000003</v>
      </c>
      <c r="P10" s="632">
        <v>64</v>
      </c>
      <c r="Q10" s="633"/>
      <c r="R10" s="630">
        <v>82.356843187700505</v>
      </c>
      <c r="S10" s="630">
        <v>4.7833931812860095</v>
      </c>
      <c r="T10" s="630">
        <v>72.966975794419568</v>
      </c>
      <c r="U10" s="630">
        <v>91.746710580981429</v>
      </c>
      <c r="V10" s="630">
        <v>5.8081308075202918</v>
      </c>
      <c r="W10" s="632">
        <v>69.333777000000012</v>
      </c>
      <c r="X10" s="803">
        <v>76</v>
      </c>
      <c r="Y10" s="632"/>
      <c r="Z10" s="730">
        <v>83.517629476417241</v>
      </c>
      <c r="AA10" s="630">
        <v>4.002549953768705</v>
      </c>
      <c r="AB10" s="630">
        <v>75.662176232144191</v>
      </c>
      <c r="AC10" s="630">
        <v>91.373082720690292</v>
      </c>
      <c r="AD10" s="630">
        <v>4.7924611592321344</v>
      </c>
      <c r="AE10" s="632">
        <v>73.611687000000003</v>
      </c>
      <c r="AF10" s="632">
        <v>76</v>
      </c>
      <c r="AG10" s="632"/>
      <c r="AH10" s="737">
        <v>72.651051158926251</v>
      </c>
      <c r="AI10" s="730">
        <v>6.1751726599885055</v>
      </c>
      <c r="AJ10" s="730">
        <v>60.532608695370662</v>
      </c>
      <c r="AK10" s="730">
        <v>84.769493622481846</v>
      </c>
      <c r="AL10" s="730">
        <v>8.499770562823846</v>
      </c>
      <c r="AM10" s="736">
        <v>57.857996999999962</v>
      </c>
      <c r="AN10" s="736">
        <v>64</v>
      </c>
      <c r="AO10" s="1611"/>
      <c r="AP10" s="737">
        <v>84.568465665756449</v>
      </c>
      <c r="AQ10" s="730">
        <v>3.5674859040368858</v>
      </c>
      <c r="AR10" s="730">
        <v>77.572678328162112</v>
      </c>
      <c r="AS10" s="730">
        <v>91.564253003350771</v>
      </c>
      <c r="AT10" s="992">
        <v>4.2184588261738281</v>
      </c>
      <c r="AU10" s="736">
        <v>68.94737600000002</v>
      </c>
      <c r="AV10" s="736">
        <v>133</v>
      </c>
      <c r="AW10" s="734"/>
      <c r="AX10" s="737">
        <v>85.591632118410359</v>
      </c>
      <c r="AY10" s="730">
        <v>3.3197334345869751</v>
      </c>
      <c r="AZ10" s="730">
        <v>79.081355539629811</v>
      </c>
      <c r="BA10" s="730">
        <v>92.101908697190908</v>
      </c>
      <c r="BB10" s="992">
        <v>3.8785724169792015</v>
      </c>
      <c r="BC10" s="736">
        <v>77.750909000000036</v>
      </c>
      <c r="BD10" s="736">
        <v>122</v>
      </c>
      <c r="BE10" s="992"/>
      <c r="BF10" s="737">
        <v>91.501310257529454</v>
      </c>
      <c r="BG10" s="730">
        <v>2.4970141230353731</v>
      </c>
      <c r="BH10" s="730">
        <v>86.60465422350299</v>
      </c>
      <c r="BI10" s="730">
        <v>96.397966291555917</v>
      </c>
      <c r="BJ10" s="992">
        <v>2.7289381059217117</v>
      </c>
      <c r="BK10" s="736">
        <v>64.870834999999985</v>
      </c>
      <c r="BL10" s="736">
        <v>131</v>
      </c>
      <c r="BM10" s="708"/>
      <c r="BN10" s="737">
        <v>92.876949701470664</v>
      </c>
      <c r="BO10" s="730">
        <v>2.2919684904920383</v>
      </c>
      <c r="BP10" s="730">
        <v>88.382133077952702</v>
      </c>
      <c r="BQ10" s="730">
        <v>97.371766324988627</v>
      </c>
      <c r="BR10" s="730">
        <v>2.4677473774267868</v>
      </c>
      <c r="BS10" s="730">
        <v>60.220885999999972</v>
      </c>
      <c r="BT10" s="736">
        <v>135</v>
      </c>
      <c r="BU10" s="745"/>
      <c r="BV10" s="992">
        <v>20.2</v>
      </c>
      <c r="BW10" s="992">
        <v>1.4</v>
      </c>
      <c r="BX10" s="992"/>
      <c r="BY10" s="730" t="s">
        <v>437</v>
      </c>
      <c r="BZ10" s="992" t="s">
        <v>258</v>
      </c>
      <c r="CA10" s="730"/>
      <c r="CB10" s="1401"/>
    </row>
    <row r="11" spans="1:80" s="185" customFormat="1" ht="20.25" customHeight="1">
      <c r="A11" s="1772" t="s">
        <v>44</v>
      </c>
      <c r="B11" s="630">
        <v>79.409744221160366</v>
      </c>
      <c r="C11" s="630">
        <v>5.3580075639867992</v>
      </c>
      <c r="D11" s="630">
        <v>68.893302911411311</v>
      </c>
      <c r="E11" s="630">
        <v>89.926185530909436</v>
      </c>
      <c r="F11" s="630">
        <v>6.7472923084407164</v>
      </c>
      <c r="G11" s="630">
        <v>27.455554999999997</v>
      </c>
      <c r="H11" s="803">
        <v>63</v>
      </c>
      <c r="I11" s="633"/>
      <c r="J11" s="630">
        <v>78.691773373623192</v>
      </c>
      <c r="K11" s="630">
        <v>4.4212734360420294</v>
      </c>
      <c r="L11" s="630">
        <v>70.012699869326809</v>
      </c>
      <c r="M11" s="630">
        <v>87.37084687791959</v>
      </c>
      <c r="N11" s="630">
        <v>5.6184696906627369</v>
      </c>
      <c r="O11" s="632">
        <v>25.975423000000006</v>
      </c>
      <c r="P11" s="632">
        <v>53</v>
      </c>
      <c r="Q11" s="633"/>
      <c r="R11" s="630">
        <v>93.095575705179215</v>
      </c>
      <c r="S11" s="630">
        <v>3.3803098968555432</v>
      </c>
      <c r="T11" s="630">
        <v>86.459980328272465</v>
      </c>
      <c r="U11" s="630">
        <v>99.73117108208595</v>
      </c>
      <c r="V11" s="630">
        <v>3.6310102507561863</v>
      </c>
      <c r="W11" s="632">
        <v>25.889978999999993</v>
      </c>
      <c r="X11" s="803">
        <v>51</v>
      </c>
      <c r="Y11" s="632"/>
      <c r="Z11" s="730">
        <v>83.768521435327955</v>
      </c>
      <c r="AA11" s="630">
        <v>4.5608770820091546</v>
      </c>
      <c r="AB11" s="630">
        <v>74.817288575169684</v>
      </c>
      <c r="AC11" s="630">
        <v>92.71975429548624</v>
      </c>
      <c r="AD11" s="630">
        <v>5.4446192959610737</v>
      </c>
      <c r="AE11" s="632">
        <v>27.662138000000002</v>
      </c>
      <c r="AF11" s="632">
        <v>59</v>
      </c>
      <c r="AG11" s="632"/>
      <c r="AH11" s="737">
        <v>65.667991385892961</v>
      </c>
      <c r="AI11" s="730">
        <v>8.0323250536406423</v>
      </c>
      <c r="AJ11" s="730">
        <v>49.90498776304343</v>
      </c>
      <c r="AK11" s="730">
        <v>81.430995008742485</v>
      </c>
      <c r="AL11" s="730">
        <v>12.231720331507164</v>
      </c>
      <c r="AM11" s="736">
        <v>24.328928999999988</v>
      </c>
      <c r="AN11" s="736">
        <v>56</v>
      </c>
      <c r="AO11" s="1611"/>
      <c r="AP11" s="737">
        <v>87.800012138006551</v>
      </c>
      <c r="AQ11" s="730">
        <v>2.9966952239099296</v>
      </c>
      <c r="AR11" s="730">
        <v>81.923536921009671</v>
      </c>
      <c r="AS11" s="730">
        <v>93.676487355003445</v>
      </c>
      <c r="AT11" s="992">
        <v>3.4130920383013601</v>
      </c>
      <c r="AU11" s="736">
        <v>30.977079999999997</v>
      </c>
      <c r="AV11" s="736">
        <v>136</v>
      </c>
      <c r="AW11" s="734"/>
      <c r="AX11" s="737">
        <v>85.485430086685454</v>
      </c>
      <c r="AY11" s="730">
        <v>3.0197590358456856</v>
      </c>
      <c r="AZ11" s="730">
        <v>79.563428542885902</v>
      </c>
      <c r="BA11" s="730">
        <v>91.407431630485007</v>
      </c>
      <c r="BB11" s="992">
        <v>3.5324838779936369</v>
      </c>
      <c r="BC11" s="736">
        <v>32.735610000000015</v>
      </c>
      <c r="BD11" s="736">
        <v>125</v>
      </c>
      <c r="BE11" s="992"/>
      <c r="BF11" s="737">
        <v>86.948055283606735</v>
      </c>
      <c r="BG11" s="730">
        <v>2.9081973542801713</v>
      </c>
      <c r="BH11" s="730">
        <v>81.24506706595696</v>
      </c>
      <c r="BI11" s="730">
        <v>92.651043501256495</v>
      </c>
      <c r="BJ11" s="992">
        <v>3.3447526167137696</v>
      </c>
      <c r="BK11" s="736">
        <v>37.591831000000006</v>
      </c>
      <c r="BL11" s="736">
        <v>154</v>
      </c>
      <c r="BM11" s="708"/>
      <c r="BN11" s="737">
        <v>92.075188570815698</v>
      </c>
      <c r="BO11" s="730">
        <v>2.3797552616650464</v>
      </c>
      <c r="BP11" s="730">
        <v>87.408211884875271</v>
      </c>
      <c r="BQ11" s="730">
        <v>96.74216525675611</v>
      </c>
      <c r="BR11" s="730">
        <v>2.5845782111374764</v>
      </c>
      <c r="BS11" s="730">
        <v>28.529069999999994</v>
      </c>
      <c r="BT11" s="736">
        <v>137</v>
      </c>
      <c r="BU11" s="745"/>
      <c r="BV11" s="702">
        <v>26.4</v>
      </c>
      <c r="BW11" s="702">
        <v>5.2</v>
      </c>
      <c r="BX11" s="702"/>
      <c r="BY11" s="702" t="s">
        <v>437</v>
      </c>
      <c r="BZ11" s="702" t="s">
        <v>258</v>
      </c>
      <c r="CA11" s="702"/>
      <c r="CB11" s="1440"/>
    </row>
    <row r="12" spans="1:80" s="185" customFormat="1" ht="20.25" customHeight="1">
      <c r="A12" s="1772" t="s">
        <v>21</v>
      </c>
      <c r="B12" s="630">
        <v>64.958932870605807</v>
      </c>
      <c r="C12" s="630">
        <v>8.0179480365992575</v>
      </c>
      <c r="D12" s="630">
        <v>49.22168745903484</v>
      </c>
      <c r="E12" s="630">
        <v>80.696178282176788</v>
      </c>
      <c r="F12" s="630">
        <v>12.343103068781188</v>
      </c>
      <c r="G12" s="630">
        <v>62.405628</v>
      </c>
      <c r="H12" s="803">
        <v>52</v>
      </c>
      <c r="I12" s="633"/>
      <c r="J12" s="630">
        <v>56.605488808594771</v>
      </c>
      <c r="K12" s="630">
        <v>6.682770384374674</v>
      </c>
      <c r="L12" s="630">
        <v>43.487038611530004</v>
      </c>
      <c r="M12" s="630">
        <v>69.723939005659545</v>
      </c>
      <c r="N12" s="630">
        <v>11.805869934224447</v>
      </c>
      <c r="O12" s="632">
        <v>72.226675999999998</v>
      </c>
      <c r="P12" s="632">
        <v>61</v>
      </c>
      <c r="Q12" s="633"/>
      <c r="R12" s="630">
        <v>87.734634243748104</v>
      </c>
      <c r="S12" s="630">
        <v>4.278865119852048</v>
      </c>
      <c r="T12" s="630">
        <v>79.335162457415876</v>
      </c>
      <c r="U12" s="630">
        <v>96.134106030080346</v>
      </c>
      <c r="V12" s="630">
        <v>4.877053579506951</v>
      </c>
      <c r="W12" s="632">
        <v>61.216820999999982</v>
      </c>
      <c r="X12" s="803">
        <v>56</v>
      </c>
      <c r="Y12" s="632"/>
      <c r="Z12" s="730">
        <v>79.432902823188996</v>
      </c>
      <c r="AA12" s="630">
        <v>5.2277678385940236</v>
      </c>
      <c r="AB12" s="630">
        <v>69.17282204910083</v>
      </c>
      <c r="AC12" s="630">
        <v>89.692983597277163</v>
      </c>
      <c r="AD12" s="630">
        <v>6.5813632044023338</v>
      </c>
      <c r="AE12" s="632">
        <v>62.308404000000024</v>
      </c>
      <c r="AF12" s="632">
        <v>63</v>
      </c>
      <c r="AG12" s="632"/>
      <c r="AH12" s="737" t="s">
        <v>189</v>
      </c>
      <c r="AI12" s="730">
        <v>8.4649472025298547</v>
      </c>
      <c r="AJ12" s="730">
        <v>37.875537405587615</v>
      </c>
      <c r="AK12" s="730">
        <v>71.099539803306726</v>
      </c>
      <c r="AL12" s="730">
        <v>15.535565414288985</v>
      </c>
      <c r="AM12" s="736">
        <v>51.545550999999982</v>
      </c>
      <c r="AN12" s="736">
        <v>48</v>
      </c>
      <c r="AO12" s="1611"/>
      <c r="AP12" s="737">
        <v>75.147256385134355</v>
      </c>
      <c r="AQ12" s="730">
        <v>3.5344762176211173</v>
      </c>
      <c r="AR12" s="730">
        <v>68.21620055663557</v>
      </c>
      <c r="AS12" s="730">
        <v>82.07831221363314</v>
      </c>
      <c r="AT12" s="992">
        <v>4.7034002139834721</v>
      </c>
      <c r="AU12" s="736">
        <v>69.329081999999929</v>
      </c>
      <c r="AV12" s="736">
        <v>148</v>
      </c>
      <c r="AW12" s="734"/>
      <c r="AX12" s="737">
        <v>71.335083220077863</v>
      </c>
      <c r="AY12" s="730">
        <v>4.1110010486658553</v>
      </c>
      <c r="AZ12" s="730">
        <v>63.273064274932835</v>
      </c>
      <c r="BA12" s="730">
        <v>79.397102165222904</v>
      </c>
      <c r="BB12" s="992">
        <v>5.7629442107509572</v>
      </c>
      <c r="BC12" s="736">
        <v>79.270654000000007</v>
      </c>
      <c r="BD12" s="736">
        <v>131</v>
      </c>
      <c r="BE12" s="992"/>
      <c r="BF12" s="737">
        <v>85.32303217255614</v>
      </c>
      <c r="BG12" s="730">
        <v>3.0919140932931448</v>
      </c>
      <c r="BH12" s="730">
        <v>79.259774595457984</v>
      </c>
      <c r="BI12" s="730">
        <v>91.386289749654296</v>
      </c>
      <c r="BJ12" s="992">
        <v>3.6237742782512696</v>
      </c>
      <c r="BK12" s="736">
        <v>78.535227000000006</v>
      </c>
      <c r="BL12" s="736">
        <v>132</v>
      </c>
      <c r="BM12" s="708"/>
      <c r="BN12" s="737">
        <v>88.98917475588371</v>
      </c>
      <c r="BO12" s="730">
        <v>2.6140052347210632</v>
      </c>
      <c r="BP12" s="730">
        <v>83.862806644049485</v>
      </c>
      <c r="BQ12" s="730">
        <v>94.11554286771792</v>
      </c>
      <c r="BR12" s="730">
        <v>2.9374418201897448</v>
      </c>
      <c r="BS12" s="730">
        <v>64.765745000000024</v>
      </c>
      <c r="BT12" s="736">
        <v>125</v>
      </c>
      <c r="BU12" s="745"/>
      <c r="BV12" s="992">
        <v>34.5</v>
      </c>
      <c r="BW12" s="992">
        <v>3.7</v>
      </c>
      <c r="BX12" s="992"/>
      <c r="BY12" s="730" t="s">
        <v>437</v>
      </c>
      <c r="BZ12" s="992" t="s">
        <v>258</v>
      </c>
      <c r="CA12" s="730"/>
      <c r="CB12" s="1401"/>
    </row>
    <row r="13" spans="1:80" s="185" customFormat="1" ht="20.25" customHeight="1">
      <c r="A13" s="1772" t="s">
        <v>22</v>
      </c>
      <c r="B13" s="630">
        <v>70.39105256940914</v>
      </c>
      <c r="C13" s="630">
        <v>6.9577085810190118</v>
      </c>
      <c r="D13" s="630">
        <v>56.734794516615516</v>
      </c>
      <c r="E13" s="630">
        <v>84.047310622202758</v>
      </c>
      <c r="F13" s="630">
        <v>9.8843650251690143</v>
      </c>
      <c r="G13" s="630">
        <v>51.192528999999958</v>
      </c>
      <c r="H13" s="803">
        <v>85</v>
      </c>
      <c r="I13" s="633"/>
      <c r="J13" s="630">
        <v>65.142845606584203</v>
      </c>
      <c r="K13" s="630">
        <v>6.9427358077168986</v>
      </c>
      <c r="L13" s="630">
        <v>51.51407659517745</v>
      </c>
      <c r="M13" s="630">
        <v>78.771614617990949</v>
      </c>
      <c r="N13" s="630">
        <v>10.657710364152674</v>
      </c>
      <c r="O13" s="632">
        <v>56.071588000000041</v>
      </c>
      <c r="P13" s="632">
        <v>87</v>
      </c>
      <c r="Q13" s="633"/>
      <c r="R13" s="630">
        <v>79.788822330886703</v>
      </c>
      <c r="S13" s="630">
        <v>5.0758063869471801</v>
      </c>
      <c r="T13" s="630">
        <v>69.824943744893318</v>
      </c>
      <c r="U13" s="630">
        <v>89.752700916880073</v>
      </c>
      <c r="V13" s="630">
        <v>6.3615507017983726</v>
      </c>
      <c r="W13" s="632">
        <v>48.422259999999987</v>
      </c>
      <c r="X13" s="803">
        <v>77</v>
      </c>
      <c r="Y13" s="632"/>
      <c r="Z13" s="730">
        <v>80.777680528726421</v>
      </c>
      <c r="AA13" s="630">
        <v>4.7083191857364977</v>
      </c>
      <c r="AB13" s="630">
        <v>71.537076001644451</v>
      </c>
      <c r="AC13" s="630">
        <v>90.018285055808406</v>
      </c>
      <c r="AD13" s="630">
        <v>5.8287377836531329</v>
      </c>
      <c r="AE13" s="632">
        <v>58.355324999999965</v>
      </c>
      <c r="AF13" s="632">
        <v>81</v>
      </c>
      <c r="AG13" s="632"/>
      <c r="AH13" s="737">
        <v>78.635849058871827</v>
      </c>
      <c r="AI13" s="730">
        <v>4.929817895615864</v>
      </c>
      <c r="AJ13" s="730">
        <v>68.961347986064766</v>
      </c>
      <c r="AK13" s="730">
        <v>88.310350131678874</v>
      </c>
      <c r="AL13" s="730">
        <v>6.2691736079877352</v>
      </c>
      <c r="AM13" s="736">
        <v>32.444092999999988</v>
      </c>
      <c r="AN13" s="736">
        <v>60</v>
      </c>
      <c r="AO13" s="1611"/>
      <c r="AP13" s="737">
        <v>75.964959787424618</v>
      </c>
      <c r="AQ13" s="730">
        <v>3.4534338587509845</v>
      </c>
      <c r="AR13" s="730">
        <v>69.19282683157148</v>
      </c>
      <c r="AS13" s="730">
        <v>82.737092743277742</v>
      </c>
      <c r="AT13" s="992">
        <v>4.5460879179227485</v>
      </c>
      <c r="AU13" s="736">
        <v>34.325704999999992</v>
      </c>
      <c r="AV13" s="736">
        <v>167</v>
      </c>
      <c r="AW13" s="734"/>
      <c r="AX13" s="737">
        <v>76.907194037392486</v>
      </c>
      <c r="AY13" s="730">
        <v>3.8275068546550655</v>
      </c>
      <c r="AZ13" s="730">
        <v>69.401131059151268</v>
      </c>
      <c r="BA13" s="730">
        <v>84.413257015633718</v>
      </c>
      <c r="BB13" s="992">
        <v>4.9767865055564524</v>
      </c>
      <c r="BC13" s="736">
        <v>36.972548999999972</v>
      </c>
      <c r="BD13" s="736">
        <v>140</v>
      </c>
      <c r="BE13" s="992"/>
      <c r="BF13" s="737">
        <v>74.142949062936253</v>
      </c>
      <c r="BG13" s="730">
        <v>5.0641240626552255</v>
      </c>
      <c r="BH13" s="730">
        <v>64.212178780261311</v>
      </c>
      <c r="BI13" s="730">
        <v>84.073719345611181</v>
      </c>
      <c r="BJ13" s="992">
        <v>6.8302166647789306</v>
      </c>
      <c r="BK13" s="736">
        <v>40.737252000000048</v>
      </c>
      <c r="BL13" s="736">
        <v>158</v>
      </c>
      <c r="BM13" s="708"/>
      <c r="BN13" s="737">
        <v>77.866469637558026</v>
      </c>
      <c r="BO13" s="730">
        <v>3.923843851869055</v>
      </c>
      <c r="BP13" s="730">
        <v>70.171355744572764</v>
      </c>
      <c r="BQ13" s="730">
        <v>85.561583530543302</v>
      </c>
      <c r="BR13" s="730">
        <v>5.0391957798179563</v>
      </c>
      <c r="BS13" s="730">
        <v>37.628280999999966</v>
      </c>
      <c r="BT13" s="736">
        <v>155</v>
      </c>
      <c r="BU13" s="745"/>
      <c r="BV13" s="992">
        <v>-0.7</v>
      </c>
      <c r="BW13" s="992">
        <v>3.8</v>
      </c>
      <c r="BX13" s="992"/>
      <c r="BY13" s="730" t="s">
        <v>258</v>
      </c>
      <c r="BZ13" s="992" t="s">
        <v>258</v>
      </c>
      <c r="CA13" s="730"/>
      <c r="CB13" s="1440"/>
    </row>
    <row r="14" spans="1:80" s="185" customFormat="1" ht="20.25" customHeight="1">
      <c r="A14" s="1772" t="s">
        <v>23</v>
      </c>
      <c r="B14" s="630">
        <v>62.157413815337669</v>
      </c>
      <c r="C14" s="630">
        <v>4.9632584238661455</v>
      </c>
      <c r="D14" s="630">
        <v>52.415767261769176</v>
      </c>
      <c r="E14" s="630">
        <v>71.899060368906163</v>
      </c>
      <c r="F14" s="630">
        <v>7.9849821915232821</v>
      </c>
      <c r="G14" s="630">
        <v>133.54690599999995</v>
      </c>
      <c r="H14" s="803">
        <v>104</v>
      </c>
      <c r="I14" s="633"/>
      <c r="J14" s="630">
        <v>56.115237020449925</v>
      </c>
      <c r="K14" s="630">
        <v>6.4370690835185984</v>
      </c>
      <c r="L14" s="630">
        <v>43.47910479830329</v>
      </c>
      <c r="M14" s="630">
        <v>68.751369242596567</v>
      </c>
      <c r="N14" s="630">
        <v>11.471160820674703</v>
      </c>
      <c r="O14" s="632">
        <v>109.58527000000001</v>
      </c>
      <c r="P14" s="632">
        <v>88</v>
      </c>
      <c r="Q14" s="633"/>
      <c r="R14" s="630">
        <v>82.926579454420619</v>
      </c>
      <c r="S14" s="630">
        <v>4.6326297529898763</v>
      </c>
      <c r="T14" s="630">
        <v>73.832662769309692</v>
      </c>
      <c r="U14" s="630">
        <v>92.020496139531559</v>
      </c>
      <c r="V14" s="630">
        <v>5.5864232957252655</v>
      </c>
      <c r="W14" s="632">
        <v>71.526422999999966</v>
      </c>
      <c r="X14" s="803">
        <v>57</v>
      </c>
      <c r="Y14" s="632"/>
      <c r="Z14" s="730">
        <v>74.998897366336337</v>
      </c>
      <c r="AA14" s="630">
        <v>5.0048969943692265</v>
      </c>
      <c r="AB14" s="630">
        <v>65.176225623126371</v>
      </c>
      <c r="AC14" s="630">
        <v>84.821569109546303</v>
      </c>
      <c r="AD14" s="630">
        <v>6.673294101808624</v>
      </c>
      <c r="AE14" s="632">
        <v>88.084558999999999</v>
      </c>
      <c r="AF14" s="632">
        <v>70</v>
      </c>
      <c r="AG14" s="632"/>
      <c r="AH14" s="737">
        <v>69.581921109164142</v>
      </c>
      <c r="AI14" s="730">
        <v>6.971052904689806</v>
      </c>
      <c r="AJ14" s="730">
        <v>55.901606697349337</v>
      </c>
      <c r="AK14" s="730">
        <v>83.262235520978933</v>
      </c>
      <c r="AL14" s="730">
        <v>10.018482952997541</v>
      </c>
      <c r="AM14" s="736">
        <v>67.617333999999957</v>
      </c>
      <c r="AN14" s="736">
        <v>53</v>
      </c>
      <c r="AO14" s="1611"/>
      <c r="AP14" s="737">
        <v>74.323307105692379</v>
      </c>
      <c r="AQ14" s="730">
        <v>4.3104076537633587</v>
      </c>
      <c r="AR14" s="730">
        <v>65.870661154114813</v>
      </c>
      <c r="AS14" s="730">
        <v>82.775953057269945</v>
      </c>
      <c r="AT14" s="992">
        <v>5.7995369442235534</v>
      </c>
      <c r="AU14" s="736">
        <v>114.68740199999993</v>
      </c>
      <c r="AV14" s="736">
        <v>131</v>
      </c>
      <c r="AW14" s="734"/>
      <c r="AX14" s="737">
        <v>78.438710093601358</v>
      </c>
      <c r="AY14" s="730">
        <v>4.2865276735032838</v>
      </c>
      <c r="AZ14" s="730">
        <v>70.032468668806018</v>
      </c>
      <c r="BA14" s="730">
        <v>86.844951518396698</v>
      </c>
      <c r="BB14" s="992">
        <v>5.4648115304141873</v>
      </c>
      <c r="BC14" s="736">
        <v>101.28942700000005</v>
      </c>
      <c r="BD14" s="736">
        <v>110</v>
      </c>
      <c r="BE14" s="992"/>
      <c r="BF14" s="737">
        <v>77.574446960953765</v>
      </c>
      <c r="BG14" s="730">
        <v>3.9677103509898606</v>
      </c>
      <c r="BH14" s="730">
        <v>69.79374894558714</v>
      </c>
      <c r="BI14" s="730">
        <v>85.355144976320389</v>
      </c>
      <c r="BJ14" s="992">
        <v>5.1147130355785375</v>
      </c>
      <c r="BK14" s="736">
        <v>101.42267600000001</v>
      </c>
      <c r="BL14" s="736">
        <v>128</v>
      </c>
      <c r="BM14" s="708"/>
      <c r="BN14" s="737">
        <v>80.946517044117712</v>
      </c>
      <c r="BO14" s="730">
        <v>3.0111274601062994</v>
      </c>
      <c r="BP14" s="730">
        <v>75.041346087639326</v>
      </c>
      <c r="BQ14" s="730">
        <v>86.851688000596113</v>
      </c>
      <c r="BR14" s="730">
        <v>3.7198974953612463</v>
      </c>
      <c r="BS14" s="730">
        <v>102.50923700000003</v>
      </c>
      <c r="BT14" s="736">
        <v>163</v>
      </c>
      <c r="BU14" s="745"/>
      <c r="BV14" s="992">
        <v>11.3</v>
      </c>
      <c r="BW14" s="992">
        <v>3.3</v>
      </c>
      <c r="BX14" s="992"/>
      <c r="BY14" s="730" t="s">
        <v>258</v>
      </c>
      <c r="BZ14" s="992" t="s">
        <v>258</v>
      </c>
      <c r="CA14" s="730"/>
      <c r="CB14" s="1401"/>
    </row>
    <row r="15" spans="1:80" s="185" customFormat="1" ht="20.25" customHeight="1">
      <c r="A15" s="1772" t="s">
        <v>329</v>
      </c>
      <c r="B15" s="630" t="s">
        <v>330</v>
      </c>
      <c r="C15" s="630"/>
      <c r="D15" s="630"/>
      <c r="E15" s="630"/>
      <c r="F15" s="630" t="s">
        <v>330</v>
      </c>
      <c r="G15" s="630"/>
      <c r="H15" s="803" t="s">
        <v>330</v>
      </c>
      <c r="I15" s="633"/>
      <c r="J15" s="630" t="s">
        <v>330</v>
      </c>
      <c r="K15" s="630"/>
      <c r="L15" s="630"/>
      <c r="M15" s="630"/>
      <c r="N15" s="630" t="s">
        <v>330</v>
      </c>
      <c r="O15" s="632"/>
      <c r="P15" s="632" t="s">
        <v>330</v>
      </c>
      <c r="Q15" s="633"/>
      <c r="R15" s="630" t="s">
        <v>330</v>
      </c>
      <c r="S15" s="630"/>
      <c r="T15" s="630"/>
      <c r="U15" s="630"/>
      <c r="V15" s="630" t="s">
        <v>330</v>
      </c>
      <c r="W15" s="632"/>
      <c r="X15" s="803" t="s">
        <v>330</v>
      </c>
      <c r="Y15" s="633"/>
      <c r="Z15" s="730" t="s">
        <v>330</v>
      </c>
      <c r="AA15" s="630"/>
      <c r="AB15" s="630"/>
      <c r="AC15" s="630"/>
      <c r="AD15" s="630" t="s">
        <v>330</v>
      </c>
      <c r="AE15" s="632"/>
      <c r="AF15" s="632" t="s">
        <v>330</v>
      </c>
      <c r="AG15" s="633"/>
      <c r="AH15" s="737">
        <v>56.320128435498084</v>
      </c>
      <c r="AI15" s="730">
        <v>5.7798386263093775</v>
      </c>
      <c r="AJ15" s="730">
        <v>44.977507637961274</v>
      </c>
      <c r="AK15" s="730">
        <v>67.662749233034901</v>
      </c>
      <c r="AL15" s="730">
        <v>10.262474157758481</v>
      </c>
      <c r="AM15" s="736">
        <v>54.794820000000001</v>
      </c>
      <c r="AN15" s="736">
        <v>61</v>
      </c>
      <c r="AO15" s="1611"/>
      <c r="AP15" s="737">
        <v>64.452582094925972</v>
      </c>
      <c r="AQ15" s="730">
        <v>3.7710315582083846</v>
      </c>
      <c r="AR15" s="730">
        <v>57.057644726083026</v>
      </c>
      <c r="AS15" s="730">
        <v>71.847519463768919</v>
      </c>
      <c r="AT15" s="992">
        <v>5.8508618827006771</v>
      </c>
      <c r="AU15" s="736">
        <v>62.754122000000017</v>
      </c>
      <c r="AV15" s="736">
        <v>167</v>
      </c>
      <c r="AW15" s="734"/>
      <c r="AX15" s="737">
        <v>62.435960698105262</v>
      </c>
      <c r="AY15" s="730">
        <v>6.1587773412857407</v>
      </c>
      <c r="AZ15" s="730">
        <v>50.358080148673338</v>
      </c>
      <c r="BA15" s="730">
        <v>74.513841247537187</v>
      </c>
      <c r="BB15" s="992">
        <v>9.8641508393938118</v>
      </c>
      <c r="BC15" s="736">
        <v>63.664614999999969</v>
      </c>
      <c r="BD15" s="736">
        <v>122</v>
      </c>
      <c r="BE15" s="992"/>
      <c r="BF15" s="737">
        <v>77.450313168239774</v>
      </c>
      <c r="BG15" s="730">
        <v>4.1022745102027081</v>
      </c>
      <c r="BH15" s="730">
        <v>69.405734225610985</v>
      </c>
      <c r="BI15" s="730">
        <v>85.494892110868562</v>
      </c>
      <c r="BJ15" s="992">
        <v>5.2966532250058576</v>
      </c>
      <c r="BK15" s="736">
        <v>65.837615000000056</v>
      </c>
      <c r="BL15" s="736">
        <v>150</v>
      </c>
      <c r="BM15" s="708"/>
      <c r="BN15" s="737">
        <v>75.86870597748306</v>
      </c>
      <c r="BO15" s="730">
        <v>3.7066648702441536</v>
      </c>
      <c r="BP15" s="730">
        <v>68.59950531189854</v>
      </c>
      <c r="BQ15" s="730">
        <v>83.137906643067581</v>
      </c>
      <c r="BR15" s="730">
        <v>4.885630804543112</v>
      </c>
      <c r="BS15" s="730">
        <v>61.706205999999973</v>
      </c>
      <c r="BT15" s="736">
        <v>152</v>
      </c>
      <c r="BU15" s="745"/>
      <c r="BV15" s="992">
        <v>19.600000000000001</v>
      </c>
      <c r="BW15" s="992">
        <v>-1.6</v>
      </c>
      <c r="BX15" s="992"/>
      <c r="BY15" s="730" t="s">
        <v>437</v>
      </c>
      <c r="BZ15" s="992" t="s">
        <v>258</v>
      </c>
      <c r="CA15" s="730"/>
      <c r="CB15" s="1401"/>
    </row>
    <row r="16" spans="1:80" s="185" customFormat="1" ht="20.25" customHeight="1">
      <c r="A16" s="1772" t="s">
        <v>24</v>
      </c>
      <c r="B16" s="630">
        <v>72.558415648588323</v>
      </c>
      <c r="C16" s="630">
        <v>6.5501944768461966</v>
      </c>
      <c r="D16" s="630">
        <v>59.702006813670671</v>
      </c>
      <c r="E16" s="630">
        <v>85.414824483505981</v>
      </c>
      <c r="F16" s="630">
        <v>9.0274772654488569</v>
      </c>
      <c r="G16" s="630">
        <v>67.553901999999994</v>
      </c>
      <c r="H16" s="803">
        <v>61</v>
      </c>
      <c r="I16" s="633"/>
      <c r="J16" s="630">
        <v>67.306890434650683</v>
      </c>
      <c r="K16" s="630">
        <v>7.2650462804346576</v>
      </c>
      <c r="L16" s="630">
        <v>53.045417672980932</v>
      </c>
      <c r="M16" s="630">
        <v>81.568363196320419</v>
      </c>
      <c r="N16" s="630">
        <v>10.793911638940452</v>
      </c>
      <c r="O16" s="632">
        <v>82.786940000000072</v>
      </c>
      <c r="P16" s="632">
        <v>76</v>
      </c>
      <c r="Q16" s="633"/>
      <c r="R16" s="630">
        <v>81.184740722041767</v>
      </c>
      <c r="S16" s="630">
        <v>4.7854530201003174</v>
      </c>
      <c r="T16" s="630">
        <v>71.790829836498162</v>
      </c>
      <c r="U16" s="630">
        <v>90.578651607585385</v>
      </c>
      <c r="V16" s="630">
        <v>5.8945227607299113</v>
      </c>
      <c r="W16" s="632">
        <v>72.136964999999989</v>
      </c>
      <c r="X16" s="803">
        <v>62</v>
      </c>
      <c r="Y16" s="632"/>
      <c r="Z16" s="730">
        <v>79.005101066033532</v>
      </c>
      <c r="AA16" s="630">
        <v>6.6501681045851653</v>
      </c>
      <c r="AB16" s="630">
        <v>65.953400221441527</v>
      </c>
      <c r="AC16" s="630">
        <v>92.056801910625538</v>
      </c>
      <c r="AD16" s="630">
        <v>8.4173907948385054</v>
      </c>
      <c r="AE16" s="632">
        <v>53.858153999999999</v>
      </c>
      <c r="AF16" s="632">
        <v>46</v>
      </c>
      <c r="AG16" s="632"/>
      <c r="AH16" s="737">
        <v>56.277077159334318</v>
      </c>
      <c r="AI16" s="730">
        <v>7.3500990401102833</v>
      </c>
      <c r="AJ16" s="730">
        <v>41.852905201172838</v>
      </c>
      <c r="AK16" s="730">
        <v>70.701249117495806</v>
      </c>
      <c r="AL16" s="730">
        <v>13.060555755765948</v>
      </c>
      <c r="AM16" s="736">
        <v>77.53213599999998</v>
      </c>
      <c r="AN16" s="736">
        <v>70</v>
      </c>
      <c r="AO16" s="1611"/>
      <c r="AP16" s="737">
        <v>78.272444618776333</v>
      </c>
      <c r="AQ16" s="730">
        <v>3.9407304901621609</v>
      </c>
      <c r="AR16" s="730">
        <v>70.544730142665173</v>
      </c>
      <c r="AS16" s="730">
        <v>86.000159094887493</v>
      </c>
      <c r="AT16" s="992">
        <v>5.0346332088583328</v>
      </c>
      <c r="AU16" s="736">
        <v>72.964260000000024</v>
      </c>
      <c r="AV16" s="736">
        <v>132</v>
      </c>
      <c r="AW16" s="734"/>
      <c r="AX16" s="737">
        <v>74.699292574329689</v>
      </c>
      <c r="AY16" s="730">
        <v>3.9585185102036258</v>
      </c>
      <c r="AZ16" s="730">
        <v>66.936304716584942</v>
      </c>
      <c r="BA16" s="730">
        <v>82.462280432074436</v>
      </c>
      <c r="BB16" s="992">
        <v>5.2992717518237447</v>
      </c>
      <c r="BC16" s="736">
        <v>78.810823999999954</v>
      </c>
      <c r="BD16" s="736">
        <v>110</v>
      </c>
      <c r="BE16" s="992"/>
      <c r="BF16" s="737">
        <v>81.423945229316018</v>
      </c>
      <c r="BG16" s="730">
        <v>3.745132463465545</v>
      </c>
      <c r="BH16" s="730">
        <v>74.079723462094094</v>
      </c>
      <c r="BI16" s="730">
        <v>88.768166996537943</v>
      </c>
      <c r="BJ16" s="992">
        <v>4.5995467953782478</v>
      </c>
      <c r="BK16" s="736">
        <v>71.525855000000021</v>
      </c>
      <c r="BL16" s="736">
        <v>119</v>
      </c>
      <c r="BM16" s="708"/>
      <c r="BN16" s="737">
        <v>84.564163488388999</v>
      </c>
      <c r="BO16" s="730">
        <v>3.6332805760962104</v>
      </c>
      <c r="BP16" s="730">
        <v>77.438877953666733</v>
      </c>
      <c r="BQ16" s="730">
        <v>91.689449023111266</v>
      </c>
      <c r="BR16" s="730">
        <v>4.2964778769378755</v>
      </c>
      <c r="BS16" s="730">
        <v>62.018128999999981</v>
      </c>
      <c r="BT16" s="736">
        <v>120</v>
      </c>
      <c r="BU16" s="745"/>
      <c r="BV16" s="992">
        <v>28.3</v>
      </c>
      <c r="BW16" s="992">
        <v>3.2</v>
      </c>
      <c r="BX16" s="992"/>
      <c r="BY16" s="730" t="s">
        <v>437</v>
      </c>
      <c r="BZ16" s="992" t="s">
        <v>258</v>
      </c>
      <c r="CA16" s="730"/>
      <c r="CB16" s="1440"/>
    </row>
    <row r="17" spans="1:80" s="185" customFormat="1" ht="20.25" customHeight="1">
      <c r="A17" s="1772" t="s">
        <v>25</v>
      </c>
      <c r="B17" s="630">
        <v>81.247896445198748</v>
      </c>
      <c r="C17" s="630">
        <v>4.5688505473306797</v>
      </c>
      <c r="D17" s="630">
        <v>72.280374831947</v>
      </c>
      <c r="E17" s="630">
        <v>90.215418058450496</v>
      </c>
      <c r="F17" s="630">
        <v>5.6233462615396377</v>
      </c>
      <c r="G17" s="630">
        <v>37.793168000000009</v>
      </c>
      <c r="H17" s="803">
        <v>73</v>
      </c>
      <c r="I17" s="633"/>
      <c r="J17" s="630">
        <v>74.719971712040248</v>
      </c>
      <c r="K17" s="630">
        <v>5.8796850043312325</v>
      </c>
      <c r="L17" s="630">
        <v>63.177998777567602</v>
      </c>
      <c r="M17" s="630">
        <v>86.261944646512887</v>
      </c>
      <c r="N17" s="630">
        <v>7.8689604259898172</v>
      </c>
      <c r="O17" s="632">
        <v>29.626739000000001</v>
      </c>
      <c r="P17" s="632">
        <v>51</v>
      </c>
      <c r="Q17" s="633"/>
      <c r="R17" s="630">
        <v>88.230810445741341</v>
      </c>
      <c r="S17" s="630">
        <v>3.6856270570604353</v>
      </c>
      <c r="T17" s="630">
        <v>80.995873233747091</v>
      </c>
      <c r="U17" s="630">
        <v>95.465747657735591</v>
      </c>
      <c r="V17" s="630">
        <v>4.1772562650628249</v>
      </c>
      <c r="W17" s="632">
        <v>30.433301999999991</v>
      </c>
      <c r="X17" s="803">
        <v>56</v>
      </c>
      <c r="Y17" s="632"/>
      <c r="Z17" s="730">
        <v>91.10128744452912</v>
      </c>
      <c r="AA17" s="630">
        <v>3.4202997879807024</v>
      </c>
      <c r="AB17" s="630">
        <v>84.388565460739471</v>
      </c>
      <c r="AC17" s="630">
        <v>97.814009428318769</v>
      </c>
      <c r="AD17" s="630">
        <v>3.75439237350328</v>
      </c>
      <c r="AE17" s="632">
        <v>32.606064999999994</v>
      </c>
      <c r="AF17" s="632">
        <v>67</v>
      </c>
      <c r="AG17" s="632"/>
      <c r="AH17" s="737">
        <v>76.833261033043144</v>
      </c>
      <c r="AI17" s="730">
        <v>5.4552358095197295</v>
      </c>
      <c r="AJ17" s="730">
        <v>66.127655712702833</v>
      </c>
      <c r="AK17" s="730">
        <v>87.538866353383455</v>
      </c>
      <c r="AL17" s="730">
        <v>7.1000966719005127</v>
      </c>
      <c r="AM17" s="736">
        <v>24.739412000000009</v>
      </c>
      <c r="AN17" s="736">
        <v>57</v>
      </c>
      <c r="AO17" s="1611"/>
      <c r="AP17" s="737">
        <v>79.543038604517832</v>
      </c>
      <c r="AQ17" s="730">
        <v>3.475281211535957</v>
      </c>
      <c r="AR17" s="730">
        <v>72.728063311488228</v>
      </c>
      <c r="AS17" s="730">
        <v>86.358013897547437</v>
      </c>
      <c r="AT17" s="992">
        <v>4.3690576479166214</v>
      </c>
      <c r="AU17" s="736">
        <v>28.522672000000007</v>
      </c>
      <c r="AV17" s="736">
        <v>132</v>
      </c>
      <c r="AW17" s="734"/>
      <c r="AX17" s="737">
        <v>78.289479926289758</v>
      </c>
      <c r="AY17" s="730">
        <v>4.45400043075486</v>
      </c>
      <c r="AZ17" s="730">
        <v>69.55481033381102</v>
      </c>
      <c r="BA17" s="730">
        <v>87.024149518768496</v>
      </c>
      <c r="BB17" s="992">
        <v>5.6891429537510554</v>
      </c>
      <c r="BC17" s="736">
        <v>24.873628000000014</v>
      </c>
      <c r="BD17" s="736">
        <v>104</v>
      </c>
      <c r="BE17" s="992"/>
      <c r="BF17" s="737">
        <v>81.905983797361003</v>
      </c>
      <c r="BG17" s="730">
        <v>3.8297745557452432</v>
      </c>
      <c r="BH17" s="730">
        <v>74.395778502825195</v>
      </c>
      <c r="BI17" s="730">
        <v>89.416189091896811</v>
      </c>
      <c r="BJ17" s="992">
        <v>4.675817783008716</v>
      </c>
      <c r="BK17" s="736">
        <v>27.308143999999999</v>
      </c>
      <c r="BL17" s="736">
        <v>120</v>
      </c>
      <c r="BM17" s="708"/>
      <c r="BN17" s="737">
        <v>82.322334178108278</v>
      </c>
      <c r="BO17" s="730">
        <v>4.7489357262421619</v>
      </c>
      <c r="BP17" s="730">
        <v>73.009119212509361</v>
      </c>
      <c r="BQ17" s="730">
        <v>91.635549143707195</v>
      </c>
      <c r="BR17" s="730">
        <v>5.7687087880278201</v>
      </c>
      <c r="BS17" s="730">
        <v>24.743475999999969</v>
      </c>
      <c r="BT17" s="736">
        <v>137</v>
      </c>
      <c r="BU17" s="745"/>
      <c r="BV17" s="702">
        <v>5.5</v>
      </c>
      <c r="BW17" s="702">
        <v>0.4</v>
      </c>
      <c r="BX17" s="702"/>
      <c r="BY17" s="702" t="s">
        <v>258</v>
      </c>
      <c r="BZ17" s="702" t="s">
        <v>258</v>
      </c>
      <c r="CA17" s="702"/>
      <c r="CB17" s="1440"/>
    </row>
    <row r="18" spans="1:80" s="190" customFormat="1" ht="20.25" customHeight="1">
      <c r="A18" s="1772" t="s">
        <v>26</v>
      </c>
      <c r="B18" s="630">
        <v>53.535866599960713</v>
      </c>
      <c r="C18" s="630">
        <v>6.1829948241140844</v>
      </c>
      <c r="D18" s="630">
        <v>41.400179703338367</v>
      </c>
      <c r="E18" s="630">
        <v>65.671553496583059</v>
      </c>
      <c r="F18" s="630">
        <v>11.549257006178026</v>
      </c>
      <c r="G18" s="630">
        <v>55.243401999999953</v>
      </c>
      <c r="H18" s="803">
        <v>77</v>
      </c>
      <c r="I18" s="633"/>
      <c r="J18" s="630">
        <v>69.703165808069642</v>
      </c>
      <c r="K18" s="630">
        <v>4.7589716341041814</v>
      </c>
      <c r="L18" s="630">
        <v>60.361182052767923</v>
      </c>
      <c r="M18" s="630">
        <v>79.045149563371368</v>
      </c>
      <c r="N18" s="630">
        <v>6.8274827677241996</v>
      </c>
      <c r="O18" s="632">
        <v>54.58555799999997</v>
      </c>
      <c r="P18" s="632">
        <v>69</v>
      </c>
      <c r="Q18" s="633"/>
      <c r="R18" s="630">
        <v>80.14304157628284</v>
      </c>
      <c r="S18" s="630">
        <v>5.2563605359415373</v>
      </c>
      <c r="T18" s="630">
        <v>69.824732682741981</v>
      </c>
      <c r="U18" s="630">
        <v>90.461350469823685</v>
      </c>
      <c r="V18" s="630">
        <v>6.5587235430019915</v>
      </c>
      <c r="W18" s="632">
        <v>51.155895999999963</v>
      </c>
      <c r="X18" s="803">
        <v>71</v>
      </c>
      <c r="Y18" s="632"/>
      <c r="Z18" s="730">
        <v>80.652986143750894</v>
      </c>
      <c r="AA18" s="630">
        <v>4.5373900448422892</v>
      </c>
      <c r="AB18" s="630">
        <v>71.747849228538186</v>
      </c>
      <c r="AC18" s="630">
        <v>89.558123058963602</v>
      </c>
      <c r="AD18" s="630">
        <v>5.6258177927288715</v>
      </c>
      <c r="AE18" s="632">
        <v>57.377144000000008</v>
      </c>
      <c r="AF18" s="632">
        <v>75</v>
      </c>
      <c r="AG18" s="632"/>
      <c r="AH18" s="737">
        <v>81.818560549968282</v>
      </c>
      <c r="AI18" s="730">
        <v>6.3353808601094093</v>
      </c>
      <c r="AJ18" s="730">
        <v>69.385718155875608</v>
      </c>
      <c r="AK18" s="730">
        <v>94.25140294406097</v>
      </c>
      <c r="AL18" s="730">
        <v>7.7432074305930385</v>
      </c>
      <c r="AM18" s="736">
        <v>41.814191999999991</v>
      </c>
      <c r="AN18" s="736">
        <v>62</v>
      </c>
      <c r="AO18" s="1611"/>
      <c r="AP18" s="737">
        <v>80.49531705218979</v>
      </c>
      <c r="AQ18" s="730">
        <v>3.0304700098872024</v>
      </c>
      <c r="AR18" s="730">
        <v>74.55260997712098</v>
      </c>
      <c r="AS18" s="730">
        <v>86.438024127258601</v>
      </c>
      <c r="AT18" s="992">
        <v>3.7647780279222616</v>
      </c>
      <c r="AU18" s="736">
        <v>56.948210999999986</v>
      </c>
      <c r="AV18" s="736">
        <v>179</v>
      </c>
      <c r="AW18" s="734"/>
      <c r="AX18" s="737">
        <v>90.550133725600418</v>
      </c>
      <c r="AY18" s="730">
        <v>2.3551225914248048</v>
      </c>
      <c r="AZ18" s="730">
        <v>85.931540170055669</v>
      </c>
      <c r="BA18" s="730">
        <v>95.168727281145181</v>
      </c>
      <c r="BB18" s="992">
        <v>2.600904597845958</v>
      </c>
      <c r="BC18" s="736">
        <v>57.777642999999976</v>
      </c>
      <c r="BD18" s="736">
        <v>154</v>
      </c>
      <c r="BE18" s="992"/>
      <c r="BF18" s="737">
        <v>90.037881691700974</v>
      </c>
      <c r="BG18" s="730">
        <v>2.5533871717781871</v>
      </c>
      <c r="BH18" s="730">
        <v>85.030677853104052</v>
      </c>
      <c r="BI18" s="730">
        <v>95.045085530297897</v>
      </c>
      <c r="BJ18" s="992">
        <v>2.8359032040772005</v>
      </c>
      <c r="BK18" s="736">
        <v>49.268919000000025</v>
      </c>
      <c r="BL18" s="736">
        <v>155</v>
      </c>
      <c r="BM18" s="708"/>
      <c r="BN18" s="737">
        <v>89.991415617635425</v>
      </c>
      <c r="BO18" s="730">
        <v>2.3709698031294546</v>
      </c>
      <c r="BP18" s="730">
        <v>85.341668237086793</v>
      </c>
      <c r="BQ18" s="730">
        <v>94.641162998184072</v>
      </c>
      <c r="BR18" s="730">
        <v>2.6346621917844577</v>
      </c>
      <c r="BS18" s="730">
        <v>52.790052999999986</v>
      </c>
      <c r="BT18" s="736">
        <v>178</v>
      </c>
      <c r="BU18" s="745"/>
      <c r="BV18" s="992">
        <v>8.1999999999999993</v>
      </c>
      <c r="BW18" s="992">
        <v>0</v>
      </c>
      <c r="BX18" s="992"/>
      <c r="BY18" s="730" t="s">
        <v>258</v>
      </c>
      <c r="BZ18" s="992" t="s">
        <v>258</v>
      </c>
      <c r="CA18" s="730"/>
      <c r="CB18" s="1440"/>
    </row>
    <row r="19" spans="1:80" s="185" customFormat="1" ht="20.25" customHeight="1">
      <c r="A19" s="1772" t="s">
        <v>27</v>
      </c>
      <c r="B19" s="630">
        <v>63.477523514495196</v>
      </c>
      <c r="C19" s="630">
        <v>5.9543298570339234</v>
      </c>
      <c r="D19" s="630">
        <v>51.790649292580028</v>
      </c>
      <c r="E19" s="630">
        <v>75.164397736410365</v>
      </c>
      <c r="F19" s="630">
        <v>9.3802176382546545</v>
      </c>
      <c r="G19" s="630">
        <v>56.442632000000003</v>
      </c>
      <c r="H19" s="803">
        <v>85</v>
      </c>
      <c r="I19" s="633"/>
      <c r="J19" s="630">
        <v>63.403984473901268</v>
      </c>
      <c r="K19" s="630">
        <v>6.1624672305971222</v>
      </c>
      <c r="L19" s="630">
        <v>51.306902753922856</v>
      </c>
      <c r="M19" s="630">
        <v>75.50106619387968</v>
      </c>
      <c r="N19" s="630">
        <v>9.7193690297709185</v>
      </c>
      <c r="O19" s="632">
        <v>44.340307999999993</v>
      </c>
      <c r="P19" s="632">
        <v>68</v>
      </c>
      <c r="Q19" s="633"/>
      <c r="R19" s="630">
        <v>76.483353999772561</v>
      </c>
      <c r="S19" s="630">
        <v>6.4762411614453859</v>
      </c>
      <c r="T19" s="630">
        <v>63.770402459265739</v>
      </c>
      <c r="U19" s="630">
        <v>89.196305540279383</v>
      </c>
      <c r="V19" s="630">
        <v>8.4675172083387498</v>
      </c>
      <c r="W19" s="632">
        <v>41.69884600000001</v>
      </c>
      <c r="X19" s="803">
        <v>60</v>
      </c>
      <c r="Y19" s="632"/>
      <c r="Z19" s="730">
        <v>77.647672897692019</v>
      </c>
      <c r="AA19" s="630">
        <v>5.2251396443651652</v>
      </c>
      <c r="AB19" s="630">
        <v>67.392750249578583</v>
      </c>
      <c r="AC19" s="630">
        <v>87.902595545805468</v>
      </c>
      <c r="AD19" s="630">
        <v>6.7292932928585873</v>
      </c>
      <c r="AE19" s="632">
        <v>37.533308999999996</v>
      </c>
      <c r="AF19" s="632">
        <v>61</v>
      </c>
      <c r="AG19" s="632"/>
      <c r="AH19" s="737">
        <v>47.110705280360037</v>
      </c>
      <c r="AI19" s="730">
        <v>5.6928952921930378</v>
      </c>
      <c r="AJ19" s="730">
        <v>35.938706075140047</v>
      </c>
      <c r="AK19" s="730">
        <v>58.282704485580027</v>
      </c>
      <c r="AL19" s="730">
        <v>12.084079952346514</v>
      </c>
      <c r="AM19" s="736">
        <v>56.734104999999978</v>
      </c>
      <c r="AN19" s="736">
        <v>80</v>
      </c>
      <c r="AO19" s="1611"/>
      <c r="AP19" s="737">
        <v>72.075082460329426</v>
      </c>
      <c r="AQ19" s="730">
        <v>4.1713553496837514</v>
      </c>
      <c r="AR19" s="730">
        <v>63.895116029935863</v>
      </c>
      <c r="AS19" s="730">
        <v>80.255048890723003</v>
      </c>
      <c r="AT19" s="992">
        <v>5.7875138082286499</v>
      </c>
      <c r="AU19" s="736">
        <v>66.631434000000027</v>
      </c>
      <c r="AV19" s="736">
        <v>157</v>
      </c>
      <c r="AW19" s="734"/>
      <c r="AX19" s="737">
        <v>80.067681141086453</v>
      </c>
      <c r="AY19" s="730">
        <v>3.0567674556823263</v>
      </c>
      <c r="AZ19" s="730">
        <v>74.073102972197063</v>
      </c>
      <c r="BA19" s="730">
        <v>86.062259309975843</v>
      </c>
      <c r="BB19" s="992">
        <v>3.8177294660201628</v>
      </c>
      <c r="BC19" s="736">
        <v>66.693911000000028</v>
      </c>
      <c r="BD19" s="736">
        <v>151</v>
      </c>
      <c r="BE19" s="992"/>
      <c r="BF19" s="737">
        <v>84.352703665183697</v>
      </c>
      <c r="BG19" s="730">
        <v>2.9508962635231226</v>
      </c>
      <c r="BH19" s="730">
        <v>78.565982692615961</v>
      </c>
      <c r="BI19" s="730">
        <v>90.139424637751432</v>
      </c>
      <c r="BJ19" s="992">
        <v>3.4982829658145218</v>
      </c>
      <c r="BK19" s="736">
        <v>54.300825000000046</v>
      </c>
      <c r="BL19" s="736">
        <v>146</v>
      </c>
      <c r="BM19" s="708"/>
      <c r="BN19" s="737">
        <v>86.07111931590444</v>
      </c>
      <c r="BO19" s="730">
        <v>2.8603991438311871</v>
      </c>
      <c r="BP19" s="730">
        <v>80.461544107988374</v>
      </c>
      <c r="BQ19" s="730">
        <v>91.68069452382052</v>
      </c>
      <c r="BR19" s="730">
        <v>3.3232972529760456</v>
      </c>
      <c r="BS19" s="730">
        <v>46.915664999999947</v>
      </c>
      <c r="BT19" s="736">
        <v>132</v>
      </c>
      <c r="BU19" s="745"/>
      <c r="BV19" s="992">
        <v>39</v>
      </c>
      <c r="BW19" s="992">
        <v>1.7</v>
      </c>
      <c r="BX19" s="992"/>
      <c r="BY19" s="730" t="s">
        <v>437</v>
      </c>
      <c r="BZ19" s="992" t="s">
        <v>258</v>
      </c>
      <c r="CA19" s="730"/>
      <c r="CB19" s="1440"/>
    </row>
    <row r="20" spans="1:80" s="185" customFormat="1" ht="20.25" customHeight="1">
      <c r="A20" s="1772" t="s">
        <v>28</v>
      </c>
      <c r="B20" s="630">
        <v>56.74108223288831</v>
      </c>
      <c r="C20" s="630">
        <v>6.382270141853291</v>
      </c>
      <c r="D20" s="630">
        <v>44.214267261424908</v>
      </c>
      <c r="E20" s="630">
        <v>69.267897204351698</v>
      </c>
      <c r="F20" s="630">
        <v>11.248058533071115</v>
      </c>
      <c r="G20" s="630">
        <v>87.006393000000045</v>
      </c>
      <c r="H20" s="803">
        <v>76</v>
      </c>
      <c r="I20" s="633"/>
      <c r="J20" s="630" t="s">
        <v>352</v>
      </c>
      <c r="K20" s="630">
        <v>8.5321410492035277</v>
      </c>
      <c r="L20" s="630">
        <v>40.071581546976645</v>
      </c>
      <c r="M20" s="630">
        <v>73.569206331456456</v>
      </c>
      <c r="N20" s="630">
        <v>15.015983624349314</v>
      </c>
      <c r="O20" s="632">
        <v>78.407882999999998</v>
      </c>
      <c r="P20" s="632">
        <v>74</v>
      </c>
      <c r="Q20" s="633"/>
      <c r="R20" s="630">
        <v>80.800862739692946</v>
      </c>
      <c r="S20" s="630">
        <v>4.3492072737849208</v>
      </c>
      <c r="T20" s="630">
        <v>72.263308326122072</v>
      </c>
      <c r="U20" s="630">
        <v>89.338417153263833</v>
      </c>
      <c r="V20" s="630">
        <v>5.3826247967132135</v>
      </c>
      <c r="W20" s="632">
        <v>72.567891000000031</v>
      </c>
      <c r="X20" s="803">
        <v>63</v>
      </c>
      <c r="Y20" s="632"/>
      <c r="Z20" s="730">
        <v>79.644368783158697</v>
      </c>
      <c r="AA20" s="630">
        <v>5.9395374694691991</v>
      </c>
      <c r="AB20" s="630">
        <v>67.987360270350166</v>
      </c>
      <c r="AC20" s="630">
        <v>91.301377295967228</v>
      </c>
      <c r="AD20" s="630">
        <v>7.4575736617868094</v>
      </c>
      <c r="AE20" s="632">
        <v>57.248124000000018</v>
      </c>
      <c r="AF20" s="632">
        <v>53</v>
      </c>
      <c r="AG20" s="632"/>
      <c r="AH20" s="737" t="s">
        <v>210</v>
      </c>
      <c r="AI20" s="730">
        <v>7.8948134535986538</v>
      </c>
      <c r="AJ20" s="730">
        <v>36.887980423236478</v>
      </c>
      <c r="AK20" s="730">
        <v>67.874269508833635</v>
      </c>
      <c r="AL20" s="730">
        <v>15.071866934354322</v>
      </c>
      <c r="AM20" s="736">
        <v>58.880550999999997</v>
      </c>
      <c r="AN20" s="736">
        <v>54</v>
      </c>
      <c r="AO20" s="1611"/>
      <c r="AP20" s="737">
        <v>62.03075114767519</v>
      </c>
      <c r="AQ20" s="730">
        <v>4.1599817996869151</v>
      </c>
      <c r="AR20" s="730">
        <v>53.873088081384992</v>
      </c>
      <c r="AS20" s="730">
        <v>70.188414213965387</v>
      </c>
      <c r="AT20" s="992">
        <v>6.7063218205811213</v>
      </c>
      <c r="AU20" s="736">
        <v>83.63102499999998</v>
      </c>
      <c r="AV20" s="736">
        <v>159</v>
      </c>
      <c r="AW20" s="734"/>
      <c r="AX20" s="737">
        <v>84.683267685079301</v>
      </c>
      <c r="AY20" s="730">
        <v>3.2516659015389768</v>
      </c>
      <c r="AZ20" s="730">
        <v>78.30647726562735</v>
      </c>
      <c r="BA20" s="730">
        <v>91.060058104531251</v>
      </c>
      <c r="BB20" s="992">
        <v>3.839797389055998</v>
      </c>
      <c r="BC20" s="736">
        <v>77.886306000000062</v>
      </c>
      <c r="BD20" s="736">
        <v>131</v>
      </c>
      <c r="BE20" s="992"/>
      <c r="BF20" s="737">
        <v>83.902496631474278</v>
      </c>
      <c r="BG20" s="730">
        <v>4.0185618733351172</v>
      </c>
      <c r="BH20" s="730">
        <v>76.022078549875644</v>
      </c>
      <c r="BI20" s="730">
        <v>91.782914713072898</v>
      </c>
      <c r="BJ20" s="992">
        <v>4.7895617349575241</v>
      </c>
      <c r="BK20" s="736">
        <v>69.918568999999991</v>
      </c>
      <c r="BL20" s="736">
        <v>123</v>
      </c>
      <c r="BM20" s="708"/>
      <c r="BN20" s="737">
        <v>81.963625910799081</v>
      </c>
      <c r="BO20" s="730">
        <v>4.9526959696686381</v>
      </c>
      <c r="BP20" s="730">
        <v>72.250813423172815</v>
      </c>
      <c r="BQ20" s="730">
        <v>91.676438398425347</v>
      </c>
      <c r="BR20" s="730">
        <v>6.0425535286331176</v>
      </c>
      <c r="BS20" s="730">
        <v>73.041498999999916</v>
      </c>
      <c r="BT20" s="736">
        <v>135</v>
      </c>
      <c r="BU20" s="745"/>
      <c r="BV20" s="1877">
        <v>29.6</v>
      </c>
      <c r="BW20" s="1877">
        <v>-1.9</v>
      </c>
      <c r="BX20" s="1877"/>
      <c r="BY20" s="1886" t="s">
        <v>437</v>
      </c>
      <c r="BZ20" s="1877" t="s">
        <v>258</v>
      </c>
      <c r="CA20" s="730"/>
      <c r="CB20" s="1440"/>
    </row>
    <row r="21" spans="1:80" s="185" customFormat="1" ht="20.25" customHeight="1">
      <c r="A21" s="1772" t="s">
        <v>29</v>
      </c>
      <c r="B21" s="630">
        <v>51.829245481700795</v>
      </c>
      <c r="C21" s="630">
        <v>7.2346790754737116</v>
      </c>
      <c r="D21" s="630">
        <v>37.629362972487456</v>
      </c>
      <c r="E21" s="630">
        <v>66.029127990914134</v>
      </c>
      <c r="F21" s="630">
        <v>13.95868106555408</v>
      </c>
      <c r="G21" s="630">
        <v>110.05075699999996</v>
      </c>
      <c r="H21" s="803">
        <v>83</v>
      </c>
      <c r="I21" s="633"/>
      <c r="J21" s="630">
        <v>77.868824169776801</v>
      </c>
      <c r="K21" s="630">
        <v>5.9476742416681088</v>
      </c>
      <c r="L21" s="630">
        <v>66.19338661320289</v>
      </c>
      <c r="M21" s="630">
        <v>89.544261726350726</v>
      </c>
      <c r="N21" s="630">
        <v>7.6380686431073359</v>
      </c>
      <c r="O21" s="632">
        <v>75.421135000000021</v>
      </c>
      <c r="P21" s="632">
        <v>62</v>
      </c>
      <c r="Q21" s="633"/>
      <c r="R21" s="630">
        <v>85.741676241851721</v>
      </c>
      <c r="S21" s="630">
        <v>4.7403436141483155</v>
      </c>
      <c r="T21" s="630">
        <v>76.436315748054312</v>
      </c>
      <c r="U21" s="630">
        <v>95.047036735649129</v>
      </c>
      <c r="V21" s="630">
        <v>5.528634174094309</v>
      </c>
      <c r="W21" s="632">
        <v>81.017581000000021</v>
      </c>
      <c r="X21" s="803">
        <v>61</v>
      </c>
      <c r="Y21" s="632"/>
      <c r="Z21" s="730">
        <v>80.27712849741755</v>
      </c>
      <c r="AA21" s="630">
        <v>5.4066551699109882</v>
      </c>
      <c r="AB21" s="630">
        <v>69.665961270097227</v>
      </c>
      <c r="AC21" s="630">
        <v>90.888295724737873</v>
      </c>
      <c r="AD21" s="630">
        <v>6.7349882477235292</v>
      </c>
      <c r="AE21" s="632">
        <v>104.57004700000007</v>
      </c>
      <c r="AF21" s="632">
        <v>75</v>
      </c>
      <c r="AG21" s="632"/>
      <c r="AH21" s="737" t="s">
        <v>384</v>
      </c>
      <c r="AI21" s="730">
        <v>6.5119344635239589</v>
      </c>
      <c r="AJ21" s="730">
        <v>21.729150564413942</v>
      </c>
      <c r="AK21" s="730">
        <v>47.287789154061635</v>
      </c>
      <c r="AL21" s="730">
        <v>18.87053958082334</v>
      </c>
      <c r="AM21" s="736">
        <v>96.11039300000003</v>
      </c>
      <c r="AN21" s="736">
        <v>68</v>
      </c>
      <c r="AO21" s="1611"/>
      <c r="AP21" s="737">
        <v>56.102801120581184</v>
      </c>
      <c r="AQ21" s="730">
        <v>4.5312890881690615</v>
      </c>
      <c r="AR21" s="730">
        <v>47.217009927931599</v>
      </c>
      <c r="AS21" s="730">
        <v>64.988592313230768</v>
      </c>
      <c r="AT21" s="992">
        <v>8.0767608705134126</v>
      </c>
      <c r="AU21" s="736">
        <v>128.49439699999988</v>
      </c>
      <c r="AV21" s="736">
        <v>150</v>
      </c>
      <c r="AW21" s="734"/>
      <c r="AX21" s="737">
        <v>56.965796188147792</v>
      </c>
      <c r="AY21" s="730">
        <v>4.7731272300027427</v>
      </c>
      <c r="AZ21" s="730">
        <v>47.605292091862523</v>
      </c>
      <c r="BA21" s="730">
        <v>66.326300284433046</v>
      </c>
      <c r="BB21" s="992">
        <v>8.3789353426009541</v>
      </c>
      <c r="BC21" s="736">
        <v>131.36606000000006</v>
      </c>
      <c r="BD21" s="736">
        <v>137</v>
      </c>
      <c r="BE21" s="992"/>
      <c r="BF21" s="737">
        <v>65.105664507115648</v>
      </c>
      <c r="BG21" s="730">
        <v>4.4574152397042139</v>
      </c>
      <c r="BH21" s="730">
        <v>56.364652981266957</v>
      </c>
      <c r="BI21" s="730">
        <v>73.846676032964325</v>
      </c>
      <c r="BJ21" s="992">
        <v>6.8464322934866084</v>
      </c>
      <c r="BK21" s="736">
        <v>125.02722400000003</v>
      </c>
      <c r="BL21" s="736">
        <v>146</v>
      </c>
      <c r="BM21" s="708"/>
      <c r="BN21" s="737">
        <v>78.492089882012621</v>
      </c>
      <c r="BO21" s="730">
        <v>3.5261436976640819</v>
      </c>
      <c r="BP21" s="730">
        <v>71.576912219264273</v>
      </c>
      <c r="BQ21" s="730">
        <v>85.40726754476097</v>
      </c>
      <c r="BR21" s="730">
        <v>4.4923554755192452</v>
      </c>
      <c r="BS21" s="730">
        <v>120.244793</v>
      </c>
      <c r="BT21" s="736">
        <v>137</v>
      </c>
      <c r="BU21" s="745"/>
      <c r="BV21" s="1877">
        <v>44</v>
      </c>
      <c r="BW21" s="1877">
        <v>13.4</v>
      </c>
      <c r="BX21" s="1877"/>
      <c r="BY21" s="1886" t="s">
        <v>437</v>
      </c>
      <c r="BZ21" s="1877" t="s">
        <v>438</v>
      </c>
      <c r="CA21" s="730"/>
      <c r="CB21" s="1401"/>
    </row>
    <row r="22" spans="1:80" s="185" customFormat="1" ht="20.25" customHeight="1">
      <c r="A22" s="1772" t="s">
        <v>30</v>
      </c>
      <c r="B22" s="1427">
        <v>67.635123878809878</v>
      </c>
      <c r="C22" s="1427">
        <v>7.9588239339858982</v>
      </c>
      <c r="D22" s="1427">
        <v>52.0139244316575</v>
      </c>
      <c r="E22" s="1427">
        <v>83.256323325962256</v>
      </c>
      <c r="F22" s="1427">
        <v>11.76729408856661</v>
      </c>
      <c r="G22" s="1427">
        <v>48.579292999999979</v>
      </c>
      <c r="H22" s="803">
        <v>49</v>
      </c>
      <c r="I22" s="633"/>
      <c r="J22" s="1427">
        <v>52.979099040521319</v>
      </c>
      <c r="K22" s="1427">
        <v>7.0225172939674101</v>
      </c>
      <c r="L22" s="1427">
        <v>39.193716919007969</v>
      </c>
      <c r="M22" s="1427">
        <v>66.764481162034656</v>
      </c>
      <c r="N22" s="1427">
        <v>13.255259944296533</v>
      </c>
      <c r="O22" s="632">
        <v>50.272715999999996</v>
      </c>
      <c r="P22" s="632">
        <v>47</v>
      </c>
      <c r="Q22" s="633"/>
      <c r="R22" s="1427">
        <v>80.7525635856652</v>
      </c>
      <c r="S22" s="1427">
        <v>5.6194478104803629</v>
      </c>
      <c r="T22" s="1427">
        <v>69.721509318516837</v>
      </c>
      <c r="U22" s="1427">
        <v>91.783617852813563</v>
      </c>
      <c r="V22" s="1427">
        <v>6.9588475720885956</v>
      </c>
      <c r="W22" s="632">
        <v>54.823991999999997</v>
      </c>
      <c r="X22" s="803">
        <v>48</v>
      </c>
      <c r="Y22" s="632"/>
      <c r="Z22" s="730">
        <v>73.136470224676287</v>
      </c>
      <c r="AA22" s="1427">
        <v>6.0696014379053853</v>
      </c>
      <c r="AB22" s="1427">
        <v>61.224196584732226</v>
      </c>
      <c r="AC22" s="1427">
        <v>85.048743864620349</v>
      </c>
      <c r="AD22" s="1427">
        <v>8.2990078947746362</v>
      </c>
      <c r="AE22" s="632">
        <v>73.676847999999978</v>
      </c>
      <c r="AF22" s="632">
        <v>63</v>
      </c>
      <c r="AG22" s="632"/>
      <c r="AH22" s="737">
        <v>55.555312369333123</v>
      </c>
      <c r="AI22" s="730">
        <v>7.1980199169914938</v>
      </c>
      <c r="AJ22" s="730">
        <v>41.429587467618234</v>
      </c>
      <c r="AK22" s="730">
        <v>69.681037271048012</v>
      </c>
      <c r="AL22" s="730">
        <v>12.956492565713384</v>
      </c>
      <c r="AM22" s="736">
        <v>68.260446000000059</v>
      </c>
      <c r="AN22" s="736">
        <v>66</v>
      </c>
      <c r="AO22" s="708"/>
      <c r="AP22" s="737">
        <v>64.963179691635659</v>
      </c>
      <c r="AQ22" s="730">
        <v>4.1281096556588697</v>
      </c>
      <c r="AR22" s="730">
        <v>56.868017430565487</v>
      </c>
      <c r="AS22" s="730">
        <v>73.058341952705845</v>
      </c>
      <c r="AT22" s="992">
        <v>6.3545375630534053</v>
      </c>
      <c r="AU22" s="736">
        <v>79.383093999999915</v>
      </c>
      <c r="AV22" s="736">
        <v>173</v>
      </c>
      <c r="AW22" s="734"/>
      <c r="AX22" s="737">
        <v>73.990328329693753</v>
      </c>
      <c r="AY22" s="730">
        <v>4.6466077902711804</v>
      </c>
      <c r="AZ22" s="730">
        <v>64.877939499731767</v>
      </c>
      <c r="BA22" s="730">
        <v>83.102717159655754</v>
      </c>
      <c r="BB22" s="992">
        <v>6.2800205042561039</v>
      </c>
      <c r="BC22" s="736">
        <v>81.444050000000033</v>
      </c>
      <c r="BD22" s="736">
        <v>157</v>
      </c>
      <c r="BE22" s="992"/>
      <c r="BF22" s="737">
        <v>79.497282543018883</v>
      </c>
      <c r="BG22" s="730">
        <v>3.7059699752878936</v>
      </c>
      <c r="BH22" s="730">
        <v>72.229858592947252</v>
      </c>
      <c r="BI22" s="730">
        <v>86.7647064930905</v>
      </c>
      <c r="BJ22" s="992">
        <v>4.6617568006585106</v>
      </c>
      <c r="BK22" s="736">
        <v>84.612379000000033</v>
      </c>
      <c r="BL22" s="736">
        <v>163</v>
      </c>
      <c r="BM22" s="708"/>
      <c r="BN22" s="737">
        <v>78.897835467786535</v>
      </c>
      <c r="BO22" s="730">
        <v>3.4686986240113349</v>
      </c>
      <c r="BP22" s="730">
        <v>72.095314271767435</v>
      </c>
      <c r="BQ22" s="730">
        <v>85.70035666380565</v>
      </c>
      <c r="BR22" s="730">
        <v>4.3964433288256455</v>
      </c>
      <c r="BS22" s="730">
        <v>74.337539999999976</v>
      </c>
      <c r="BT22" s="736">
        <v>155</v>
      </c>
      <c r="BU22" s="745"/>
      <c r="BV22" s="1877">
        <v>23.3</v>
      </c>
      <c r="BW22" s="1877">
        <v>-0.6</v>
      </c>
      <c r="BX22" s="1877"/>
      <c r="BY22" s="1886" t="s">
        <v>437</v>
      </c>
      <c r="BZ22" s="1877" t="s">
        <v>258</v>
      </c>
      <c r="CA22" s="730"/>
      <c r="CB22" s="1440"/>
    </row>
    <row r="23" spans="1:80" s="185" customFormat="1" ht="20.25" customHeight="1">
      <c r="A23" s="1772" t="s">
        <v>31</v>
      </c>
      <c r="B23" s="1427"/>
      <c r="C23" s="1427"/>
      <c r="D23" s="1427"/>
      <c r="E23" s="1427"/>
      <c r="F23" s="1427"/>
      <c r="G23" s="1427"/>
      <c r="H23" s="803"/>
      <c r="I23" s="633"/>
      <c r="J23" s="1427"/>
      <c r="K23" s="1427"/>
      <c r="L23" s="1427"/>
      <c r="M23" s="1427"/>
      <c r="N23" s="1427"/>
      <c r="O23" s="632"/>
      <c r="P23" s="632"/>
      <c r="Q23" s="633"/>
      <c r="R23" s="1427"/>
      <c r="S23" s="1427"/>
      <c r="T23" s="1427"/>
      <c r="U23" s="1427"/>
      <c r="V23" s="1427"/>
      <c r="W23" s="632"/>
      <c r="X23" s="803"/>
      <c r="Y23" s="632"/>
      <c r="Z23" s="730"/>
      <c r="AA23" s="1427"/>
      <c r="AB23" s="1427"/>
      <c r="AC23" s="1427"/>
      <c r="AD23" s="1427"/>
      <c r="AE23" s="632"/>
      <c r="AF23" s="632"/>
      <c r="AG23" s="632"/>
      <c r="AH23" s="1154">
        <v>55.285627251121205</v>
      </c>
      <c r="AI23" s="1154">
        <v>4.1705226456698501</v>
      </c>
      <c r="AJ23" s="1154">
        <v>47.101202052457921</v>
      </c>
      <c r="AK23" s="1154">
        <v>63.470052449784497</v>
      </c>
      <c r="AL23" s="1154">
        <v>7.5435928884849028</v>
      </c>
      <c r="AM23" s="1158">
        <v>474.83090099999964</v>
      </c>
      <c r="AN23" s="1158">
        <v>194</v>
      </c>
      <c r="AO23" s="1157"/>
      <c r="AP23" s="1154">
        <v>72.023779622821479</v>
      </c>
      <c r="AQ23" s="1154">
        <v>2.4870801586297286</v>
      </c>
      <c r="AR23" s="1154">
        <v>67.14665204632945</v>
      </c>
      <c r="AS23" s="1154">
        <v>76.900907199313522</v>
      </c>
      <c r="AT23" s="1154">
        <v>3.453137521599424</v>
      </c>
      <c r="AU23" s="1158">
        <v>595.07907700000032</v>
      </c>
      <c r="AV23" s="1158">
        <v>494</v>
      </c>
      <c r="AW23" s="1157"/>
      <c r="AX23" s="1154">
        <v>75.805941786985017</v>
      </c>
      <c r="AY23" s="1154">
        <v>2.5764040222511562</v>
      </c>
      <c r="AZ23" s="1154">
        <v>70.753396727557828</v>
      </c>
      <c r="BA23" s="1154">
        <v>80.85848684641222</v>
      </c>
      <c r="BB23" s="1154">
        <v>3.3986834824780106</v>
      </c>
      <c r="BC23" s="1158">
        <v>580.97946100000092</v>
      </c>
      <c r="BD23" s="1158">
        <v>404</v>
      </c>
      <c r="BE23" s="1221"/>
      <c r="BF23" s="1154">
        <v>81.882191710672288</v>
      </c>
      <c r="BG23" s="1154">
        <v>2.2075503740304687</v>
      </c>
      <c r="BH23" s="1154">
        <v>77.553175402877656</v>
      </c>
      <c r="BI23" s="1154">
        <v>86.211208018466934</v>
      </c>
      <c r="BJ23" s="1154">
        <v>2.6960079205387748</v>
      </c>
      <c r="BK23" s="1158">
        <v>585.05204000000037</v>
      </c>
      <c r="BL23" s="1158">
        <v>429</v>
      </c>
      <c r="BM23" s="708"/>
      <c r="BN23" s="737">
        <v>80.297680228841912</v>
      </c>
      <c r="BO23" s="730">
        <v>2.045065705007755</v>
      </c>
      <c r="BP23" s="730">
        <v>76.287068667126263</v>
      </c>
      <c r="BQ23" s="730">
        <v>84.308291790557561</v>
      </c>
      <c r="BR23" s="730">
        <v>2.5468552754942393</v>
      </c>
      <c r="BS23" s="730">
        <v>548.88845199999957</v>
      </c>
      <c r="BT23" s="736">
        <v>517</v>
      </c>
      <c r="BU23" s="745"/>
      <c r="BV23" s="1877">
        <v>25</v>
      </c>
      <c r="BW23" s="1877">
        <v>-1.6</v>
      </c>
      <c r="BX23" s="1877"/>
      <c r="BY23" s="1886" t="s">
        <v>437</v>
      </c>
      <c r="BZ23" s="1877"/>
      <c r="CA23" s="730"/>
      <c r="CB23" s="1440"/>
    </row>
    <row r="24" spans="1:80" s="185" customFormat="1" ht="20.25" customHeight="1">
      <c r="A24" s="1859" t="s">
        <v>406</v>
      </c>
      <c r="B24" s="630" t="s">
        <v>330</v>
      </c>
      <c r="C24" s="630"/>
      <c r="D24" s="630"/>
      <c r="E24" s="630"/>
      <c r="F24" s="630" t="s">
        <v>330</v>
      </c>
      <c r="G24" s="630"/>
      <c r="H24" s="803" t="s">
        <v>330</v>
      </c>
      <c r="I24" s="633"/>
      <c r="J24" s="630" t="s">
        <v>330</v>
      </c>
      <c r="K24" s="630"/>
      <c r="L24" s="630"/>
      <c r="M24" s="630"/>
      <c r="N24" s="630" t="s">
        <v>330</v>
      </c>
      <c r="O24" s="632"/>
      <c r="P24" s="632" t="s">
        <v>330</v>
      </c>
      <c r="Q24" s="633"/>
      <c r="R24" s="630" t="s">
        <v>330</v>
      </c>
      <c r="S24" s="630"/>
      <c r="T24" s="630"/>
      <c r="U24" s="630"/>
      <c r="V24" s="630" t="s">
        <v>330</v>
      </c>
      <c r="W24" s="632"/>
      <c r="X24" s="803" t="s">
        <v>330</v>
      </c>
      <c r="Y24" s="633"/>
      <c r="Z24" s="730" t="s">
        <v>330</v>
      </c>
      <c r="AA24" s="630"/>
      <c r="AB24" s="630"/>
      <c r="AC24" s="630"/>
      <c r="AD24" s="630" t="s">
        <v>330</v>
      </c>
      <c r="AE24" s="632"/>
      <c r="AF24" s="632" t="s">
        <v>330</v>
      </c>
      <c r="AG24" s="633"/>
      <c r="AH24" s="737">
        <v>54.238697571381714</v>
      </c>
      <c r="AI24" s="730">
        <v>4.7257409550869847</v>
      </c>
      <c r="AJ24" s="730">
        <v>44.891365017730713</v>
      </c>
      <c r="AK24" s="730">
        <v>63.5860301250327</v>
      </c>
      <c r="AL24" s="730">
        <v>8.7128584694859192</v>
      </c>
      <c r="AM24" s="736">
        <v>407.54497599999991</v>
      </c>
      <c r="AN24" s="736">
        <v>135</v>
      </c>
      <c r="AO24" s="1611"/>
      <c r="AP24" s="737">
        <v>70.582232538541973</v>
      </c>
      <c r="AQ24" s="730">
        <v>2.7706641870777515</v>
      </c>
      <c r="AR24" s="730">
        <v>65.129229040320382</v>
      </c>
      <c r="AS24" s="730">
        <v>76.03523603676355</v>
      </c>
      <c r="AT24" s="992">
        <v>3.9254414141190686</v>
      </c>
      <c r="AU24" s="736">
        <v>526.00842400000045</v>
      </c>
      <c r="AV24" s="736">
        <v>335</v>
      </c>
      <c r="AW24" s="734"/>
      <c r="AX24" s="737">
        <v>74.746982397207702</v>
      </c>
      <c r="AY24" s="730">
        <v>2.8859242255859194</v>
      </c>
      <c r="AZ24" s="730">
        <v>69.062709694147827</v>
      </c>
      <c r="BA24" s="730">
        <v>80.431255100267578</v>
      </c>
      <c r="BB24" s="992">
        <v>3.8609240574422548</v>
      </c>
      <c r="BC24" s="736">
        <v>515.40050400000064</v>
      </c>
      <c r="BD24" s="736">
        <v>271</v>
      </c>
      <c r="BE24" s="992"/>
      <c r="BF24" s="737">
        <v>80.626417796730948</v>
      </c>
      <c r="BG24" s="730">
        <v>2.4794513519767269</v>
      </c>
      <c r="BH24" s="730">
        <v>75.744055747682665</v>
      </c>
      <c r="BI24" s="730">
        <v>85.508779845779216</v>
      </c>
      <c r="BJ24" s="992">
        <v>3.0752344203456081</v>
      </c>
      <c r="BK24" s="736">
        <v>515.28366799999992</v>
      </c>
      <c r="BL24" s="736">
        <v>287</v>
      </c>
      <c r="BM24" s="708"/>
      <c r="BN24" s="737">
        <v>80.082316213117366</v>
      </c>
      <c r="BO24" s="730">
        <v>2.2437016996489376</v>
      </c>
      <c r="BP24" s="730">
        <v>75.670873750300188</v>
      </c>
      <c r="BQ24" s="730">
        <v>84.493758675934544</v>
      </c>
      <c r="BR24" s="730">
        <v>2.8017442623386839</v>
      </c>
      <c r="BS24" s="730">
        <v>492.76222100000001</v>
      </c>
      <c r="BT24" s="736">
        <v>377</v>
      </c>
      <c r="BU24" s="745"/>
      <c r="BV24" s="1877">
        <v>25.9</v>
      </c>
      <c r="BW24" s="1877">
        <v>-0.5</v>
      </c>
      <c r="BX24" s="1877"/>
      <c r="BY24" s="1886" t="s">
        <v>437</v>
      </c>
      <c r="BZ24" s="1877" t="s">
        <v>258</v>
      </c>
      <c r="CA24" s="730"/>
      <c r="CB24" s="1401"/>
    </row>
    <row r="25" spans="1:80" s="185" customFormat="1" ht="20.25" customHeight="1">
      <c r="A25" s="1860" t="s">
        <v>407</v>
      </c>
      <c r="B25" s="602" t="s">
        <v>330</v>
      </c>
      <c r="C25" s="602"/>
      <c r="D25" s="602"/>
      <c r="E25" s="602"/>
      <c r="F25" s="602" t="s">
        <v>330</v>
      </c>
      <c r="G25" s="602"/>
      <c r="H25" s="792" t="s">
        <v>330</v>
      </c>
      <c r="I25" s="605"/>
      <c r="J25" s="602" t="s">
        <v>330</v>
      </c>
      <c r="K25" s="602"/>
      <c r="L25" s="602"/>
      <c r="M25" s="602"/>
      <c r="N25" s="602" t="s">
        <v>330</v>
      </c>
      <c r="O25" s="604"/>
      <c r="P25" s="604" t="s">
        <v>330</v>
      </c>
      <c r="Q25" s="605"/>
      <c r="R25" s="602" t="s">
        <v>330</v>
      </c>
      <c r="S25" s="602"/>
      <c r="T25" s="602"/>
      <c r="U25" s="602"/>
      <c r="V25" s="602" t="s">
        <v>330</v>
      </c>
      <c r="W25" s="604"/>
      <c r="X25" s="792" t="s">
        <v>330</v>
      </c>
      <c r="Y25" s="605"/>
      <c r="Z25" s="710" t="s">
        <v>330</v>
      </c>
      <c r="AA25" s="602"/>
      <c r="AB25" s="602"/>
      <c r="AC25" s="602"/>
      <c r="AD25" s="602" t="s">
        <v>330</v>
      </c>
      <c r="AE25" s="604"/>
      <c r="AF25" s="604" t="s">
        <v>330</v>
      </c>
      <c r="AG25" s="605"/>
      <c r="AH25" s="709">
        <v>61.62678896069275</v>
      </c>
      <c r="AI25" s="710">
        <v>6.7049722862678172</v>
      </c>
      <c r="AJ25" s="710">
        <v>48.364613501139807</v>
      </c>
      <c r="AK25" s="710">
        <v>74.888964420245685</v>
      </c>
      <c r="AL25" s="710">
        <v>10.879963728995246</v>
      </c>
      <c r="AM25" s="715">
        <v>67.28592500000002</v>
      </c>
      <c r="AN25" s="715">
        <v>59</v>
      </c>
      <c r="AO25" s="1613"/>
      <c r="AP25" s="709">
        <v>83.001899518743471</v>
      </c>
      <c r="AQ25" s="710">
        <v>3.2535509423391438</v>
      </c>
      <c r="AR25" s="710">
        <v>76.598516260330712</v>
      </c>
      <c r="AS25" s="710">
        <v>89.405282777156231</v>
      </c>
      <c r="AT25" s="1016">
        <v>3.9198511855797076</v>
      </c>
      <c r="AU25" s="715">
        <v>69.070653000000021</v>
      </c>
      <c r="AV25" s="715">
        <v>159</v>
      </c>
      <c r="AW25" s="714"/>
      <c r="AX25" s="709">
        <v>84.128553615148221</v>
      </c>
      <c r="AY25" s="710">
        <v>3.1818140056055064</v>
      </c>
      <c r="AZ25" s="710">
        <v>77.861480371184228</v>
      </c>
      <c r="BA25" s="710">
        <v>90.395626859112198</v>
      </c>
      <c r="BB25" s="1016">
        <v>3.7820857115420417</v>
      </c>
      <c r="BC25" s="715">
        <v>65.578957000000031</v>
      </c>
      <c r="BD25" s="715">
        <v>133</v>
      </c>
      <c r="BE25" s="1016"/>
      <c r="BF25" s="709">
        <v>91.156878363164267</v>
      </c>
      <c r="BG25" s="710">
        <v>2.3650096010625865</v>
      </c>
      <c r="BH25" s="710">
        <v>86.499866999478058</v>
      </c>
      <c r="BI25" s="710">
        <v>95.813889726850491</v>
      </c>
      <c r="BJ25" s="1016">
        <v>2.5944389973957982</v>
      </c>
      <c r="BK25" s="715">
        <v>69.768372000000042</v>
      </c>
      <c r="BL25" s="715">
        <v>142</v>
      </c>
      <c r="BM25" s="708"/>
      <c r="BN25" s="709">
        <v>82.188476186829632</v>
      </c>
      <c r="BO25" s="710">
        <v>3.457233181222537</v>
      </c>
      <c r="BP25" s="710">
        <v>75.391055093868857</v>
      </c>
      <c r="BQ25" s="710">
        <v>88.985897279790393</v>
      </c>
      <c r="BR25" s="710">
        <v>4.2064694974555863</v>
      </c>
      <c r="BS25" s="710">
        <v>56.126230999999983</v>
      </c>
      <c r="BT25" s="715">
        <v>140</v>
      </c>
      <c r="BU25" s="1828"/>
      <c r="BV25" s="1877">
        <v>20.6</v>
      </c>
      <c r="BW25" s="1877">
        <v>-9</v>
      </c>
      <c r="BX25" s="1877"/>
      <c r="BY25" s="1886" t="s">
        <v>437</v>
      </c>
      <c r="BZ25" s="1877" t="s">
        <v>438</v>
      </c>
      <c r="CA25" s="730"/>
      <c r="CB25" s="1440"/>
    </row>
    <row r="26" spans="1:80" s="185" customFormat="1" ht="20.25" customHeight="1">
      <c r="A26" s="1772" t="s">
        <v>32</v>
      </c>
      <c r="B26" s="630">
        <v>35.750412145129594</v>
      </c>
      <c r="C26" s="630">
        <v>4.0388149134309801</v>
      </c>
      <c r="D26" s="630">
        <v>27.823219155795325</v>
      </c>
      <c r="E26" s="630">
        <v>43.677605134463867</v>
      </c>
      <c r="F26" s="630">
        <v>11.297254132442783</v>
      </c>
      <c r="G26" s="630">
        <v>89.640146999999942</v>
      </c>
      <c r="H26" s="803">
        <v>119</v>
      </c>
      <c r="I26" s="633"/>
      <c r="J26" s="630">
        <v>45.971513600598946</v>
      </c>
      <c r="K26" s="630">
        <v>5.8253199986451891</v>
      </c>
      <c r="L26" s="630">
        <v>34.536260570976403</v>
      </c>
      <c r="M26" s="630">
        <v>57.406766630221483</v>
      </c>
      <c r="N26" s="630">
        <v>12.671586255035322</v>
      </c>
      <c r="O26" s="632">
        <v>59.255294999999947</v>
      </c>
      <c r="P26" s="632">
        <v>74</v>
      </c>
      <c r="Q26" s="633"/>
      <c r="R26" s="630">
        <v>59.281584734004646</v>
      </c>
      <c r="S26" s="630">
        <v>5.8690130646640482</v>
      </c>
      <c r="T26" s="630">
        <v>47.760630399280132</v>
      </c>
      <c r="U26" s="630">
        <v>70.802539068729146</v>
      </c>
      <c r="V26" s="630">
        <v>9.9002297104542656</v>
      </c>
      <c r="W26" s="632">
        <v>86.549691999999936</v>
      </c>
      <c r="X26" s="803">
        <v>116</v>
      </c>
      <c r="Y26" s="632"/>
      <c r="Z26" s="730">
        <v>59.459834828156545</v>
      </c>
      <c r="AA26" s="630">
        <v>5.5014699377165348</v>
      </c>
      <c r="AB26" s="630">
        <v>48.662582983788091</v>
      </c>
      <c r="AC26" s="630">
        <v>70.257086672525006</v>
      </c>
      <c r="AD26" s="630">
        <v>9.2524137573139953</v>
      </c>
      <c r="AE26" s="632">
        <v>80.49023200000002</v>
      </c>
      <c r="AF26" s="632">
        <v>109</v>
      </c>
      <c r="AG26" s="632"/>
      <c r="AH26" s="737">
        <v>43.023822852120588</v>
      </c>
      <c r="AI26" s="730">
        <v>5.9072426392295219</v>
      </c>
      <c r="AJ26" s="730">
        <v>31.431178567758426</v>
      </c>
      <c r="AK26" s="730">
        <v>54.61646713648274</v>
      </c>
      <c r="AL26" s="730">
        <v>13.730166795111657</v>
      </c>
      <c r="AM26" s="736">
        <v>91.382635000000093</v>
      </c>
      <c r="AN26" s="736">
        <v>107</v>
      </c>
      <c r="AO26" s="1611"/>
      <c r="AP26" s="737">
        <v>60.404736131187107</v>
      </c>
      <c r="AQ26" s="730">
        <v>5.9748326897690731</v>
      </c>
      <c r="AR26" s="730">
        <v>48.688177187525199</v>
      </c>
      <c r="AS26" s="730">
        <v>72.12129507484903</v>
      </c>
      <c r="AT26" s="992">
        <v>9.8913314955849181</v>
      </c>
      <c r="AU26" s="736">
        <v>119.08099199999998</v>
      </c>
      <c r="AV26" s="736">
        <v>192</v>
      </c>
      <c r="AW26" s="734"/>
      <c r="AX26" s="737">
        <v>66.133803970258043</v>
      </c>
      <c r="AY26" s="730">
        <v>4.5122621156916383</v>
      </c>
      <c r="AZ26" s="730">
        <v>57.284878311634834</v>
      </c>
      <c r="BA26" s="730">
        <v>74.982729628881245</v>
      </c>
      <c r="BB26" s="992">
        <v>6.8229284341800618</v>
      </c>
      <c r="BC26" s="736">
        <v>124.02256800000001</v>
      </c>
      <c r="BD26" s="736">
        <v>178</v>
      </c>
      <c r="BE26" s="992"/>
      <c r="BF26" s="737">
        <v>59.349435626355408</v>
      </c>
      <c r="BG26" s="730">
        <v>5.1074470870920123</v>
      </c>
      <c r="BH26" s="730">
        <v>49.33370869603332</v>
      </c>
      <c r="BI26" s="730">
        <v>69.36516255667749</v>
      </c>
      <c r="BJ26" s="992">
        <v>8.6057214077768585</v>
      </c>
      <c r="BK26" s="736">
        <v>116.61370200000013</v>
      </c>
      <c r="BL26" s="736">
        <v>200</v>
      </c>
      <c r="BM26" s="708"/>
      <c r="BN26" s="737">
        <v>72.083888455658041</v>
      </c>
      <c r="BO26" s="730">
        <v>4.4667329521574244</v>
      </c>
      <c r="BP26" s="730">
        <v>63.324105932704377</v>
      </c>
      <c r="BQ26" s="730">
        <v>80.843670978611698</v>
      </c>
      <c r="BR26" s="730">
        <v>6.1965760280885895</v>
      </c>
      <c r="BS26" s="730">
        <v>97.828288000000072</v>
      </c>
      <c r="BT26" s="736">
        <v>180</v>
      </c>
      <c r="BU26" s="745"/>
      <c r="BV26" s="1877">
        <v>29.1</v>
      </c>
      <c r="BW26" s="1877">
        <v>12.8</v>
      </c>
      <c r="BX26" s="1877"/>
      <c r="BY26" s="1886" t="s">
        <v>437</v>
      </c>
      <c r="BZ26" s="1877" t="s">
        <v>86</v>
      </c>
      <c r="CA26" s="730"/>
      <c r="CB26" s="1440"/>
    </row>
    <row r="27" spans="1:80" s="185" customFormat="1" ht="20.25" customHeight="1">
      <c r="A27" s="1772" t="s">
        <v>33</v>
      </c>
      <c r="B27" s="630">
        <v>58.477710120849757</v>
      </c>
      <c r="C27" s="630">
        <v>4.2534393018767371</v>
      </c>
      <c r="D27" s="630">
        <v>50.129262633873253</v>
      </c>
      <c r="E27" s="630">
        <v>66.826157607826261</v>
      </c>
      <c r="F27" s="630">
        <v>7.2736078295244466</v>
      </c>
      <c r="G27" s="630">
        <v>10.002588999999992</v>
      </c>
      <c r="H27" s="803">
        <v>107</v>
      </c>
      <c r="I27" s="633"/>
      <c r="J27" s="630">
        <v>70.120046301015364</v>
      </c>
      <c r="K27" s="630">
        <v>6.2153549364127096</v>
      </c>
      <c r="L27" s="630">
        <v>57.919144653840149</v>
      </c>
      <c r="M27" s="630">
        <v>82.320947948190593</v>
      </c>
      <c r="N27" s="630">
        <v>8.8638773992405486</v>
      </c>
      <c r="O27" s="632">
        <v>8.544952999999996</v>
      </c>
      <c r="P27" s="632">
        <v>88</v>
      </c>
      <c r="Q27" s="633"/>
      <c r="R27" s="630">
        <v>63.135494508182333</v>
      </c>
      <c r="S27" s="630">
        <v>5.6049020533794947</v>
      </c>
      <c r="T27" s="630">
        <v>52.132993764680393</v>
      </c>
      <c r="U27" s="630">
        <v>74.137995251684274</v>
      </c>
      <c r="V27" s="630">
        <v>8.8775768639193942</v>
      </c>
      <c r="W27" s="632">
        <v>9.9759319999999949</v>
      </c>
      <c r="X27" s="803">
        <v>90</v>
      </c>
      <c r="Y27" s="632"/>
      <c r="Z27" s="730">
        <v>73.104209546970793</v>
      </c>
      <c r="AA27" s="630">
        <v>4.8544766844825791</v>
      </c>
      <c r="AB27" s="630">
        <v>63.57675453433307</v>
      </c>
      <c r="AC27" s="630">
        <v>82.631664559608538</v>
      </c>
      <c r="AD27" s="630">
        <v>6.6404885772870417</v>
      </c>
      <c r="AE27" s="632">
        <v>9.9443480000000051</v>
      </c>
      <c r="AF27" s="632">
        <v>84</v>
      </c>
      <c r="AG27" s="632"/>
      <c r="AH27" s="737">
        <v>66.069844789357006</v>
      </c>
      <c r="AI27" s="730">
        <v>6.997494278148074</v>
      </c>
      <c r="AJ27" s="730">
        <v>52.337640611772976</v>
      </c>
      <c r="AK27" s="730">
        <v>79.80204896694103</v>
      </c>
      <c r="AL27" s="730">
        <v>10.591056026326976</v>
      </c>
      <c r="AM27" s="736">
        <v>8.3886000000000003</v>
      </c>
      <c r="AN27" s="736">
        <v>61</v>
      </c>
      <c r="AO27" s="1611"/>
      <c r="AP27" s="737">
        <v>72.691930079192375</v>
      </c>
      <c r="AQ27" s="730">
        <v>3.9683082097180535</v>
      </c>
      <c r="AR27" s="730">
        <v>64.910136101028925</v>
      </c>
      <c r="AS27" s="730">
        <v>80.47372405735581</v>
      </c>
      <c r="AT27" s="992">
        <v>5.4590766889734272</v>
      </c>
      <c r="AU27" s="736">
        <v>12.561697000000001</v>
      </c>
      <c r="AV27" s="736">
        <v>151</v>
      </c>
      <c r="AW27" s="734"/>
      <c r="AX27" s="737">
        <v>77.846282280666728</v>
      </c>
      <c r="AY27" s="730">
        <v>3.8769241799139014</v>
      </c>
      <c r="AZ27" s="730">
        <v>70.243307769750416</v>
      </c>
      <c r="BA27" s="730">
        <v>85.449256791583053</v>
      </c>
      <c r="BB27" s="992">
        <v>4.9802303544002928</v>
      </c>
      <c r="BC27" s="736">
        <v>11.777328000000004</v>
      </c>
      <c r="BD27" s="736">
        <v>128</v>
      </c>
      <c r="BE27" s="992"/>
      <c r="BF27" s="737">
        <v>80.756793806224735</v>
      </c>
      <c r="BG27" s="730">
        <v>3.0891946567283424</v>
      </c>
      <c r="BH27" s="730">
        <v>74.698869056578914</v>
      </c>
      <c r="BI27" s="730">
        <v>86.814718555870556</v>
      </c>
      <c r="BJ27" s="992">
        <v>3.825306220230634</v>
      </c>
      <c r="BK27" s="736">
        <v>11.102760000000004</v>
      </c>
      <c r="BL27" s="736">
        <v>170</v>
      </c>
      <c r="BM27" s="708"/>
      <c r="BN27" s="737">
        <v>83.332842483641642</v>
      </c>
      <c r="BO27" s="730">
        <v>3.3474785798307636</v>
      </c>
      <c r="BP27" s="730">
        <v>76.768047884627123</v>
      </c>
      <c r="BQ27" s="730">
        <v>89.897637082656161</v>
      </c>
      <c r="BR27" s="730">
        <v>4.0169979567034195</v>
      </c>
      <c r="BS27" s="730">
        <v>10.152463000000001</v>
      </c>
      <c r="BT27" s="736">
        <v>131</v>
      </c>
      <c r="BU27" s="745"/>
      <c r="BV27" s="1877">
        <v>17.2</v>
      </c>
      <c r="BW27" s="1877">
        <v>2.5</v>
      </c>
      <c r="BX27" s="1877"/>
      <c r="BY27" s="1886" t="s">
        <v>438</v>
      </c>
      <c r="BZ27" s="1877" t="s">
        <v>258</v>
      </c>
      <c r="CA27" s="730"/>
      <c r="CB27" s="1401"/>
    </row>
    <row r="28" spans="1:80" s="185" customFormat="1" ht="20.25" customHeight="1">
      <c r="A28" s="1772" t="s">
        <v>34</v>
      </c>
      <c r="B28" s="630">
        <v>74.610847728079108</v>
      </c>
      <c r="C28" s="630">
        <v>5.125302248176812</v>
      </c>
      <c r="D28" s="630">
        <v>64.551149296528124</v>
      </c>
      <c r="E28" s="630">
        <v>84.670546159630106</v>
      </c>
      <c r="F28" s="630">
        <v>6.8693794592122712</v>
      </c>
      <c r="G28" s="630">
        <v>12.471275000000002</v>
      </c>
      <c r="H28" s="803">
        <v>63</v>
      </c>
      <c r="I28" s="633"/>
      <c r="J28" s="630">
        <v>67.022387591952111</v>
      </c>
      <c r="K28" s="630">
        <v>8.0910756043090188</v>
      </c>
      <c r="L28" s="630">
        <v>51.139398015654471</v>
      </c>
      <c r="M28" s="630">
        <v>82.905377168249757</v>
      </c>
      <c r="N28" s="630">
        <v>12.072198402673102</v>
      </c>
      <c r="O28" s="632">
        <v>8.7749499999999969</v>
      </c>
      <c r="P28" s="632">
        <v>49</v>
      </c>
      <c r="Q28" s="633"/>
      <c r="R28" s="630">
        <v>91.606665309487951</v>
      </c>
      <c r="S28" s="630">
        <v>5.8298896185714106</v>
      </c>
      <c r="T28" s="630">
        <v>80.162510843989182</v>
      </c>
      <c r="U28" s="630">
        <v>100</v>
      </c>
      <c r="V28" s="630">
        <v>6.3640452350005958</v>
      </c>
      <c r="W28" s="632">
        <v>5.7619530000000001</v>
      </c>
      <c r="X28" s="803">
        <v>32</v>
      </c>
      <c r="Y28" s="632"/>
      <c r="Z28" s="730">
        <v>85.959547233473771</v>
      </c>
      <c r="AA28" s="630">
        <v>5.9406094282472104</v>
      </c>
      <c r="AB28" s="630">
        <v>74.300434881323383</v>
      </c>
      <c r="AC28" s="630">
        <v>97.618659585624144</v>
      </c>
      <c r="AD28" s="630">
        <v>6.9109361547845154</v>
      </c>
      <c r="AE28" s="632">
        <v>6.8948560000000008</v>
      </c>
      <c r="AF28" s="632">
        <v>35</v>
      </c>
      <c r="AG28" s="632"/>
      <c r="AH28" s="737" t="s">
        <v>385</v>
      </c>
      <c r="AI28" s="730">
        <v>9.4245965155113538</v>
      </c>
      <c r="AJ28" s="730">
        <v>29.562226435419859</v>
      </c>
      <c r="AK28" s="730">
        <v>66.552748613195988</v>
      </c>
      <c r="AL28" s="730">
        <v>19.611088721074534</v>
      </c>
      <c r="AM28" s="736">
        <v>6.5431240000000033</v>
      </c>
      <c r="AN28" s="736">
        <v>36</v>
      </c>
      <c r="AO28" s="1611"/>
      <c r="AP28" s="737">
        <v>80.777363674650545</v>
      </c>
      <c r="AQ28" s="730">
        <v>4.0023274644764379</v>
      </c>
      <c r="AR28" s="730">
        <v>72.928858438734466</v>
      </c>
      <c r="AS28" s="730">
        <v>88.625868910566624</v>
      </c>
      <c r="AT28" s="992">
        <v>4.954763664479982</v>
      </c>
      <c r="AU28" s="736">
        <v>9.7992230000000031</v>
      </c>
      <c r="AV28" s="736">
        <v>121</v>
      </c>
      <c r="AW28" s="734"/>
      <c r="AX28" s="737">
        <v>81.491678736866675</v>
      </c>
      <c r="AY28" s="730">
        <v>3.4280593950676259</v>
      </c>
      <c r="AZ28" s="730">
        <v>74.76896583532492</v>
      </c>
      <c r="BA28" s="730">
        <v>88.214391638408443</v>
      </c>
      <c r="BB28" s="992">
        <v>4.2066373502215981</v>
      </c>
      <c r="BC28" s="736">
        <v>11.010587999999998</v>
      </c>
      <c r="BD28" s="736">
        <v>123</v>
      </c>
      <c r="BE28" s="992"/>
      <c r="BF28" s="737">
        <v>84.341967569946007</v>
      </c>
      <c r="BG28" s="730">
        <v>3.5474490954639699</v>
      </c>
      <c r="BH28" s="730">
        <v>77.385403785040538</v>
      </c>
      <c r="BI28" s="730">
        <v>91.298531354851477</v>
      </c>
      <c r="BJ28" s="992">
        <v>4.2060307551184639</v>
      </c>
      <c r="BK28" s="736">
        <v>9.7451579999999964</v>
      </c>
      <c r="BL28" s="736">
        <v>118</v>
      </c>
      <c r="BM28" s="708"/>
      <c r="BN28" s="737">
        <v>86.30970496294988</v>
      </c>
      <c r="BO28" s="730">
        <v>3.3472296939873707</v>
      </c>
      <c r="BP28" s="730">
        <v>79.745398458004217</v>
      </c>
      <c r="BQ28" s="730">
        <v>92.874011467895528</v>
      </c>
      <c r="BR28" s="730">
        <v>3.8781614366822756</v>
      </c>
      <c r="BS28" s="730">
        <v>8.9111519999999977</v>
      </c>
      <c r="BT28" s="736">
        <v>120</v>
      </c>
      <c r="BU28" s="745"/>
      <c r="BV28" s="1877">
        <v>38.200000000000003</v>
      </c>
      <c r="BW28" s="1877">
        <v>2</v>
      </c>
      <c r="BX28" s="1877"/>
      <c r="BY28" s="1886" t="s">
        <v>437</v>
      </c>
      <c r="BZ28" s="1877" t="s">
        <v>258</v>
      </c>
      <c r="CA28" s="730"/>
      <c r="CB28" s="1440"/>
    </row>
    <row r="29" spans="1:80" s="185" customFormat="1" ht="20.25" customHeight="1">
      <c r="A29" s="1772" t="s">
        <v>35</v>
      </c>
      <c r="B29" s="630">
        <v>45.814095435205964</v>
      </c>
      <c r="C29" s="630">
        <v>5.5240538872681455</v>
      </c>
      <c r="D29" s="630">
        <v>34.971746333682795</v>
      </c>
      <c r="E29" s="630">
        <v>56.656444536729133</v>
      </c>
      <c r="F29" s="630">
        <v>12.057542192622167</v>
      </c>
      <c r="G29" s="630">
        <v>22.322475000000011</v>
      </c>
      <c r="H29" s="803">
        <v>102</v>
      </c>
      <c r="I29" s="633"/>
      <c r="J29" s="630">
        <v>80.208227884934828</v>
      </c>
      <c r="K29" s="630">
        <v>4.5762846152310006</v>
      </c>
      <c r="L29" s="630">
        <v>71.22486344780414</v>
      </c>
      <c r="M29" s="630">
        <v>89.191592322065503</v>
      </c>
      <c r="N29" s="630">
        <v>5.7055052030273634</v>
      </c>
      <c r="O29" s="632">
        <v>16.684701</v>
      </c>
      <c r="P29" s="632">
        <v>74</v>
      </c>
      <c r="Q29" s="633"/>
      <c r="R29" s="630">
        <v>77.660859396101671</v>
      </c>
      <c r="S29" s="630">
        <v>5.3618379321063632</v>
      </c>
      <c r="T29" s="630">
        <v>67.135496905785402</v>
      </c>
      <c r="U29" s="630">
        <v>88.18622188641794</v>
      </c>
      <c r="V29" s="630">
        <v>6.9041702265472367</v>
      </c>
      <c r="W29" s="632">
        <v>13.443090999999997</v>
      </c>
      <c r="X29" s="803">
        <v>62</v>
      </c>
      <c r="Y29" s="632"/>
      <c r="Z29" s="730">
        <v>71.220299246074191</v>
      </c>
      <c r="AA29" s="630">
        <v>6.2109391316151807</v>
      </c>
      <c r="AB29" s="630">
        <v>59.030634528588365</v>
      </c>
      <c r="AC29" s="630">
        <v>83.409963963560017</v>
      </c>
      <c r="AD29" s="630">
        <v>8.7207428182177154</v>
      </c>
      <c r="AE29" s="632">
        <v>20.944502000000007</v>
      </c>
      <c r="AF29" s="632">
        <v>88</v>
      </c>
      <c r="AG29" s="632"/>
      <c r="AH29" s="737">
        <v>78.878300727140598</v>
      </c>
      <c r="AI29" s="730">
        <v>7.0189853168367637</v>
      </c>
      <c r="AJ29" s="730">
        <v>65.103921548115977</v>
      </c>
      <c r="AK29" s="730">
        <v>92.652679906165233</v>
      </c>
      <c r="AL29" s="730">
        <v>8.898499653430866</v>
      </c>
      <c r="AM29" s="736">
        <v>14.791362000000005</v>
      </c>
      <c r="AN29" s="736">
        <v>68</v>
      </c>
      <c r="AO29" s="1611"/>
      <c r="AP29" s="737">
        <v>77.791440898626149</v>
      </c>
      <c r="AQ29" s="730">
        <v>3.4534559112995216</v>
      </c>
      <c r="AR29" s="730">
        <v>71.019264698049994</v>
      </c>
      <c r="AS29" s="730">
        <v>84.563617099202304</v>
      </c>
      <c r="AT29" s="992">
        <v>4.4393777405407491</v>
      </c>
      <c r="AU29" s="736">
        <v>21.436456000000003</v>
      </c>
      <c r="AV29" s="736">
        <v>154</v>
      </c>
      <c r="AW29" s="734"/>
      <c r="AX29" s="737">
        <v>78.283182302352188</v>
      </c>
      <c r="AY29" s="730">
        <v>4.9516646900689167</v>
      </c>
      <c r="AZ29" s="730">
        <v>68.572551225209395</v>
      </c>
      <c r="BA29" s="730">
        <v>87.993813379494995</v>
      </c>
      <c r="BB29" s="992">
        <v>6.3253237086660086</v>
      </c>
      <c r="BC29" s="736">
        <v>18.417634</v>
      </c>
      <c r="BD29" s="736">
        <v>114</v>
      </c>
      <c r="BE29" s="992"/>
      <c r="BF29" s="737">
        <v>85.471160445200368</v>
      </c>
      <c r="BG29" s="730">
        <v>3.2811561335678743</v>
      </c>
      <c r="BH29" s="730">
        <v>79.03679836778953</v>
      </c>
      <c r="BI29" s="730">
        <v>91.905522522611207</v>
      </c>
      <c r="BJ29" s="992">
        <v>3.8389043935721219</v>
      </c>
      <c r="BK29" s="736">
        <v>16.086240000000004</v>
      </c>
      <c r="BL29" s="736">
        <v>129</v>
      </c>
      <c r="BM29" s="708"/>
      <c r="BN29" s="737">
        <v>78.366214495025503</v>
      </c>
      <c r="BO29" s="730">
        <v>3.8897203987694642</v>
      </c>
      <c r="BP29" s="730">
        <v>70.738020660007933</v>
      </c>
      <c r="BQ29" s="730">
        <v>85.994408330043072</v>
      </c>
      <c r="BR29" s="730">
        <v>4.9635170255880796</v>
      </c>
      <c r="BS29" s="730">
        <v>13.472760000000008</v>
      </c>
      <c r="BT29" s="736">
        <v>122</v>
      </c>
      <c r="BU29" s="745"/>
      <c r="BV29" s="992">
        <v>-0.5</v>
      </c>
      <c r="BW29" s="992">
        <v>-7.1</v>
      </c>
      <c r="BX29" s="992"/>
      <c r="BY29" s="730" t="s">
        <v>258</v>
      </c>
      <c r="BZ29" s="992" t="s">
        <v>258</v>
      </c>
      <c r="CA29" s="730"/>
      <c r="CB29" s="1440"/>
    </row>
    <row r="30" spans="1:80" s="185" customFormat="1" ht="20.25" customHeight="1">
      <c r="A30" s="1772" t="s">
        <v>36</v>
      </c>
      <c r="B30" s="630">
        <v>56.148374614916783</v>
      </c>
      <c r="C30" s="630">
        <v>6.3138115961214032</v>
      </c>
      <c r="D30" s="630">
        <v>43.755926806945119</v>
      </c>
      <c r="E30" s="630">
        <v>68.540822422888454</v>
      </c>
      <c r="F30" s="630">
        <v>11.244869757002778</v>
      </c>
      <c r="G30" s="630">
        <v>110.21157500000004</v>
      </c>
      <c r="H30" s="803">
        <v>86</v>
      </c>
      <c r="I30" s="633"/>
      <c r="J30" s="630">
        <v>68.910477851674173</v>
      </c>
      <c r="K30" s="630">
        <v>6.347431330907777</v>
      </c>
      <c r="L30" s="630">
        <v>56.45030684407881</v>
      </c>
      <c r="M30" s="630">
        <v>81.370648859269522</v>
      </c>
      <c r="N30" s="630">
        <v>9.2111265641928313</v>
      </c>
      <c r="O30" s="632">
        <v>104.115341</v>
      </c>
      <c r="P30" s="632">
        <v>87</v>
      </c>
      <c r="Q30" s="633"/>
      <c r="R30" s="630">
        <v>69.243398182213269</v>
      </c>
      <c r="S30" s="630">
        <v>5.1979612735928322</v>
      </c>
      <c r="T30" s="630">
        <v>59.03972785350232</v>
      </c>
      <c r="U30" s="630">
        <v>79.447068510924211</v>
      </c>
      <c r="V30" s="630">
        <v>7.5067969077924968</v>
      </c>
      <c r="W30" s="632">
        <v>108.18243900000009</v>
      </c>
      <c r="X30" s="803">
        <v>95</v>
      </c>
      <c r="Y30" s="632"/>
      <c r="Z30" s="730">
        <v>77.493222564134697</v>
      </c>
      <c r="AA30" s="630">
        <v>4.4670333914454652</v>
      </c>
      <c r="AB30" s="630">
        <v>68.726168473013132</v>
      </c>
      <c r="AC30" s="630">
        <v>86.260276655256263</v>
      </c>
      <c r="AD30" s="630">
        <v>5.7644181563729298</v>
      </c>
      <c r="AE30" s="632">
        <v>116.61821899999998</v>
      </c>
      <c r="AF30" s="632">
        <v>94</v>
      </c>
      <c r="AG30" s="632"/>
      <c r="AH30" s="737">
        <v>58.70727001719915</v>
      </c>
      <c r="AI30" s="730">
        <v>4.7335218676374202</v>
      </c>
      <c r="AJ30" s="730">
        <v>49.417989285888716</v>
      </c>
      <c r="AK30" s="730">
        <v>67.996550748509591</v>
      </c>
      <c r="AL30" s="730">
        <v>8.0629228139047608</v>
      </c>
      <c r="AM30" s="736">
        <v>147.49482300000011</v>
      </c>
      <c r="AN30" s="736">
        <v>104</v>
      </c>
      <c r="AO30" s="1611"/>
      <c r="AP30" s="737">
        <v>67.228954182672169</v>
      </c>
      <c r="AQ30" s="730">
        <v>3.9711689152486747</v>
      </c>
      <c r="AR30" s="730">
        <v>59.441550403078239</v>
      </c>
      <c r="AS30" s="730">
        <v>75.016357962266085</v>
      </c>
      <c r="AT30" s="992">
        <v>5.9069324571944897</v>
      </c>
      <c r="AU30" s="736">
        <v>151.23413599999998</v>
      </c>
      <c r="AV30" s="736">
        <v>179</v>
      </c>
      <c r="AW30" s="734"/>
      <c r="AX30" s="737">
        <v>75.969374181072254</v>
      </c>
      <c r="AY30" s="730">
        <v>3.6794878814383774</v>
      </c>
      <c r="AZ30" s="730">
        <v>68.753588863232295</v>
      </c>
      <c r="BA30" s="730">
        <v>83.185159498912213</v>
      </c>
      <c r="BB30" s="992">
        <v>4.843383167364725</v>
      </c>
      <c r="BC30" s="736">
        <v>135.19964999999996</v>
      </c>
      <c r="BD30" s="736">
        <v>137</v>
      </c>
      <c r="BE30" s="992"/>
      <c r="BF30" s="737">
        <v>81.11113184257492</v>
      </c>
      <c r="BG30" s="730">
        <v>3.2381660093702136</v>
      </c>
      <c r="BH30" s="730">
        <v>74.761073593930632</v>
      </c>
      <c r="BI30" s="730">
        <v>87.461190091219208</v>
      </c>
      <c r="BJ30" s="992">
        <v>3.9922584432122452</v>
      </c>
      <c r="BK30" s="736">
        <v>137.74018000000004</v>
      </c>
      <c r="BL30" s="736">
        <v>157</v>
      </c>
      <c r="BM30" s="708"/>
      <c r="BN30" s="737">
        <v>80.775060614864572</v>
      </c>
      <c r="BO30" s="730">
        <v>3.3275161332473275</v>
      </c>
      <c r="BP30" s="730">
        <v>74.249414693993543</v>
      </c>
      <c r="BQ30" s="730">
        <v>87.3007065357356</v>
      </c>
      <c r="BR30" s="730">
        <v>4.1194845388144268</v>
      </c>
      <c r="BS30" s="730">
        <v>133.93414400000003</v>
      </c>
      <c r="BT30" s="736">
        <v>162</v>
      </c>
      <c r="BU30" s="745"/>
      <c r="BV30" s="702">
        <v>22.1</v>
      </c>
      <c r="BW30" s="702">
        <v>-0.3</v>
      </c>
      <c r="BX30" s="702"/>
      <c r="BY30" s="702" t="s">
        <v>437</v>
      </c>
      <c r="BZ30" s="702" t="s">
        <v>258</v>
      </c>
      <c r="CA30" s="702"/>
      <c r="CB30" s="1401"/>
    </row>
    <row r="31" spans="1:80" s="185" customFormat="1" ht="20.25" customHeight="1">
      <c r="A31" s="1772" t="s">
        <v>37</v>
      </c>
      <c r="B31" s="630">
        <v>53.153389644179306</v>
      </c>
      <c r="C31" s="630">
        <v>6.1134794482700174</v>
      </c>
      <c r="D31" s="630">
        <v>41.154144206711102</v>
      </c>
      <c r="E31" s="630">
        <v>65.152635081647503</v>
      </c>
      <c r="F31" s="630">
        <v>11.501579653141631</v>
      </c>
      <c r="G31" s="630">
        <v>81.22129799999999</v>
      </c>
      <c r="H31" s="803">
        <v>69</v>
      </c>
      <c r="I31" s="633"/>
      <c r="J31" s="630">
        <v>58.178403109553045</v>
      </c>
      <c r="K31" s="630">
        <v>7.1417536986682242</v>
      </c>
      <c r="L31" s="630">
        <v>44.158956857929525</v>
      </c>
      <c r="M31" s="630">
        <v>72.197849361176566</v>
      </c>
      <c r="N31" s="630">
        <v>12.275609705580814</v>
      </c>
      <c r="O31" s="632">
        <v>70.925691999999998</v>
      </c>
      <c r="P31" s="632">
        <v>60</v>
      </c>
      <c r="Q31" s="633"/>
      <c r="R31" s="630">
        <v>63.913289202426014</v>
      </c>
      <c r="S31" s="630">
        <v>5.5598784507868277</v>
      </c>
      <c r="T31" s="630">
        <v>52.999170417481636</v>
      </c>
      <c r="U31" s="630">
        <v>74.827407987370393</v>
      </c>
      <c r="V31" s="630">
        <v>8.6990961037501826</v>
      </c>
      <c r="W31" s="632">
        <v>72.817598000000032</v>
      </c>
      <c r="X31" s="803">
        <v>64</v>
      </c>
      <c r="Y31" s="632"/>
      <c r="Z31" s="730">
        <v>82.085675681903638</v>
      </c>
      <c r="AA31" s="630">
        <v>5.0483380260714839</v>
      </c>
      <c r="AB31" s="630">
        <v>72.177746041262878</v>
      </c>
      <c r="AC31" s="630">
        <v>91.993605322544397</v>
      </c>
      <c r="AD31" s="630">
        <v>6.1500840239589154</v>
      </c>
      <c r="AE31" s="632">
        <v>62.187050999999997</v>
      </c>
      <c r="AF31" s="632">
        <v>62</v>
      </c>
      <c r="AG31" s="632"/>
      <c r="AH31" s="737">
        <v>43.581612863535327</v>
      </c>
      <c r="AI31" s="730">
        <v>5.8120845868416797</v>
      </c>
      <c r="AJ31" s="730">
        <v>32.175711111941183</v>
      </c>
      <c r="AK31" s="730">
        <v>54.987514615129463</v>
      </c>
      <c r="AL31" s="730">
        <v>13.336093377362459</v>
      </c>
      <c r="AM31" s="736">
        <v>62.239686000000006</v>
      </c>
      <c r="AN31" s="736">
        <v>65</v>
      </c>
      <c r="AO31" s="1611"/>
      <c r="AP31" s="737">
        <v>50.838729686261395</v>
      </c>
      <c r="AQ31" s="730">
        <v>5.3476987816069324</v>
      </c>
      <c r="AR31" s="730">
        <v>40.351971103893753</v>
      </c>
      <c r="AS31" s="730">
        <v>61.325488268629044</v>
      </c>
      <c r="AT31" s="992">
        <v>10.518946509106202</v>
      </c>
      <c r="AU31" s="736">
        <v>75.534347999999994</v>
      </c>
      <c r="AV31" s="736">
        <v>114</v>
      </c>
      <c r="AW31" s="734"/>
      <c r="AX31" s="737">
        <v>64.127000873648598</v>
      </c>
      <c r="AY31" s="730">
        <v>6.4424097959270483</v>
      </c>
      <c r="AZ31" s="730">
        <v>51.492893216583525</v>
      </c>
      <c r="BA31" s="730">
        <v>76.76110853071367</v>
      </c>
      <c r="BB31" s="992">
        <v>10.046329483926321</v>
      </c>
      <c r="BC31" s="736">
        <v>55.542925000000018</v>
      </c>
      <c r="BD31" s="736">
        <v>71</v>
      </c>
      <c r="BE31" s="992"/>
      <c r="BF31" s="737">
        <v>67.254376648399415</v>
      </c>
      <c r="BG31" s="730">
        <v>5.1738302710857713</v>
      </c>
      <c r="BH31" s="730">
        <v>57.108471992824491</v>
      </c>
      <c r="BI31" s="730">
        <v>77.400281303974339</v>
      </c>
      <c r="BJ31" s="992">
        <v>7.6929272545847072</v>
      </c>
      <c r="BK31" s="736">
        <v>62.418882000000046</v>
      </c>
      <c r="BL31" s="736">
        <v>99</v>
      </c>
      <c r="BM31" s="708"/>
      <c r="BN31" s="737">
        <v>65.477779067622464</v>
      </c>
      <c r="BO31" s="730">
        <v>4.9365131166708283</v>
      </c>
      <c r="BP31" s="730">
        <v>55.796703035786166</v>
      </c>
      <c r="BQ31" s="730">
        <v>75.158855099458762</v>
      </c>
      <c r="BR31" s="730">
        <v>7.539218933453169</v>
      </c>
      <c r="BS31" s="730">
        <v>52.409411999999996</v>
      </c>
      <c r="BT31" s="736">
        <v>105</v>
      </c>
      <c r="BU31" s="745"/>
      <c r="BV31" s="992">
        <v>21.9</v>
      </c>
      <c r="BW31" s="992">
        <v>-1.8</v>
      </c>
      <c r="BX31" s="992"/>
      <c r="BY31" s="730" t="s">
        <v>437</v>
      </c>
      <c r="BZ31" s="992" t="s">
        <v>258</v>
      </c>
      <c r="CA31" s="730"/>
      <c r="CB31" s="1440"/>
    </row>
    <row r="32" spans="1:80" s="185" customFormat="1" ht="20.25" customHeight="1">
      <c r="A32" s="1772" t="s">
        <v>38</v>
      </c>
      <c r="B32" s="630">
        <v>46.809773840171772</v>
      </c>
      <c r="C32" s="630">
        <v>6.4811218259756487</v>
      </c>
      <c r="D32" s="630">
        <v>34.088937504977956</v>
      </c>
      <c r="E32" s="630">
        <v>59.530610175365595</v>
      </c>
      <c r="F32" s="630">
        <v>13.845659344787522</v>
      </c>
      <c r="G32" s="630">
        <v>52.502516</v>
      </c>
      <c r="H32" s="803">
        <v>72</v>
      </c>
      <c r="I32" s="633"/>
      <c r="J32" s="630">
        <v>67.444682626120368</v>
      </c>
      <c r="K32" s="630">
        <v>4.7428459398870713</v>
      </c>
      <c r="L32" s="630">
        <v>58.134354023444402</v>
      </c>
      <c r="M32" s="630">
        <v>76.755011228796334</v>
      </c>
      <c r="N32" s="630">
        <v>7.0322014356254599</v>
      </c>
      <c r="O32" s="632">
        <v>60.524293999999998</v>
      </c>
      <c r="P32" s="632">
        <v>87</v>
      </c>
      <c r="Q32" s="633"/>
      <c r="R32" s="630">
        <v>77.676173115654663</v>
      </c>
      <c r="S32" s="630">
        <v>4.3623244960027474</v>
      </c>
      <c r="T32" s="630">
        <v>69.112869412296035</v>
      </c>
      <c r="U32" s="630">
        <v>86.239476819013277</v>
      </c>
      <c r="V32" s="630">
        <v>5.6160394121213164</v>
      </c>
      <c r="W32" s="632">
        <v>42.305035999999966</v>
      </c>
      <c r="X32" s="803">
        <v>62</v>
      </c>
      <c r="Y32" s="632"/>
      <c r="Z32" s="730">
        <v>63.593311323771083</v>
      </c>
      <c r="AA32" s="630">
        <v>7.8410164242330662</v>
      </c>
      <c r="AB32" s="630">
        <v>48.204437076207029</v>
      </c>
      <c r="AC32" s="630">
        <v>78.982185571335137</v>
      </c>
      <c r="AD32" s="630">
        <v>12.3299388898186</v>
      </c>
      <c r="AE32" s="632">
        <v>49.515447999999999</v>
      </c>
      <c r="AF32" s="632">
        <v>66</v>
      </c>
      <c r="AG32" s="632"/>
      <c r="AH32" s="737" t="s">
        <v>386</v>
      </c>
      <c r="AI32" s="730">
        <v>6.8003207948283375</v>
      </c>
      <c r="AJ32" s="730">
        <v>28.520469169834474</v>
      </c>
      <c r="AK32" s="730">
        <v>55.210992924679971</v>
      </c>
      <c r="AL32" s="730">
        <v>16.243167442011867</v>
      </c>
      <c r="AM32" s="736">
        <v>55.28914799999999</v>
      </c>
      <c r="AN32" s="736">
        <v>69</v>
      </c>
      <c r="AO32" s="1611"/>
      <c r="AP32" s="737">
        <v>63.713726079040597</v>
      </c>
      <c r="AQ32" s="730">
        <v>4.5588238516263058</v>
      </c>
      <c r="AR32" s="730">
        <v>54.773939620615799</v>
      </c>
      <c r="AS32" s="730">
        <v>72.653512537465403</v>
      </c>
      <c r="AT32" s="992">
        <v>7.1551675473677649</v>
      </c>
      <c r="AU32" s="736">
        <v>63.547514000000014</v>
      </c>
      <c r="AV32" s="736">
        <v>154</v>
      </c>
      <c r="AW32" s="734"/>
      <c r="AX32" s="737">
        <v>67.833070375156666</v>
      </c>
      <c r="AY32" s="730">
        <v>4.5688231444495697</v>
      </c>
      <c r="AZ32" s="730">
        <v>58.873223780244402</v>
      </c>
      <c r="BA32" s="730">
        <v>76.79291697006893</v>
      </c>
      <c r="BB32" s="992">
        <v>6.7353919248845688</v>
      </c>
      <c r="BC32" s="736">
        <v>67.510101999999975</v>
      </c>
      <c r="BD32" s="736">
        <v>143</v>
      </c>
      <c r="BE32" s="992"/>
      <c r="BF32" s="737">
        <v>82.430348187708347</v>
      </c>
      <c r="BG32" s="730">
        <v>2.84305191541001</v>
      </c>
      <c r="BH32" s="730">
        <v>76.855110471503536</v>
      </c>
      <c r="BI32" s="730">
        <v>88.005585903913158</v>
      </c>
      <c r="BJ32" s="992">
        <v>3.4490354316299654</v>
      </c>
      <c r="BK32" s="736">
        <v>61.104512</v>
      </c>
      <c r="BL32" s="736">
        <v>173</v>
      </c>
      <c r="BM32" s="708"/>
      <c r="BN32" s="737">
        <v>86.100711801797289</v>
      </c>
      <c r="BO32" s="730">
        <v>3.5849060095255125</v>
      </c>
      <c r="BP32" s="730">
        <v>79.070294415079431</v>
      </c>
      <c r="BQ32" s="730">
        <v>93.131129188515146</v>
      </c>
      <c r="BR32" s="730">
        <v>4.163619480612331</v>
      </c>
      <c r="BS32" s="730">
        <v>63.041847000000011</v>
      </c>
      <c r="BT32" s="736">
        <v>157</v>
      </c>
      <c r="BU32" s="745"/>
      <c r="BV32" s="992">
        <v>44.2</v>
      </c>
      <c r="BW32" s="992">
        <v>3.7</v>
      </c>
      <c r="BX32" s="992"/>
      <c r="BY32" s="730" t="s">
        <v>437</v>
      </c>
      <c r="BZ32" s="992" t="s">
        <v>258</v>
      </c>
      <c r="CA32" s="730"/>
      <c r="CB32" s="1440"/>
    </row>
    <row r="33" spans="1:80" s="253" customFormat="1" ht="20.25" customHeight="1">
      <c r="A33" s="1772" t="s">
        <v>39</v>
      </c>
      <c r="B33" s="630">
        <v>74.478379141847213</v>
      </c>
      <c r="C33" s="630">
        <v>4.4673688935938518</v>
      </c>
      <c r="D33" s="630">
        <v>65.710040871058979</v>
      </c>
      <c r="E33" s="630">
        <v>83.246717412635462</v>
      </c>
      <c r="F33" s="630">
        <v>5.9982090709648217</v>
      </c>
      <c r="G33" s="630">
        <v>20.234812000000002</v>
      </c>
      <c r="H33" s="803">
        <v>53</v>
      </c>
      <c r="I33" s="633"/>
      <c r="J33" s="630">
        <v>85.663547707086806</v>
      </c>
      <c r="K33" s="630">
        <v>6.7375693420390457</v>
      </c>
      <c r="L33" s="630">
        <v>72.437525746273892</v>
      </c>
      <c r="M33" s="630">
        <v>98.889569667899721</v>
      </c>
      <c r="N33" s="630">
        <v>7.8651532914292988</v>
      </c>
      <c r="O33" s="632">
        <v>10.912079</v>
      </c>
      <c r="P33" s="632">
        <v>30</v>
      </c>
      <c r="Q33" s="633"/>
      <c r="R33" s="630">
        <v>83.997728243538631</v>
      </c>
      <c r="S33" s="630">
        <v>4.86579094663891</v>
      </c>
      <c r="T33" s="630">
        <v>74.446112890003604</v>
      </c>
      <c r="U33" s="630">
        <v>93.549343597073673</v>
      </c>
      <c r="V33" s="630">
        <v>5.7927649335125935</v>
      </c>
      <c r="W33" s="632">
        <v>14.135318</v>
      </c>
      <c r="X33" s="803">
        <v>38</v>
      </c>
      <c r="Y33" s="632"/>
      <c r="Z33" s="730">
        <v>76.229600816811299</v>
      </c>
      <c r="AA33" s="630">
        <v>8.138971520819295</v>
      </c>
      <c r="AB33" s="630">
        <v>60.255956271022193</v>
      </c>
      <c r="AC33" s="630">
        <v>92.203245362600413</v>
      </c>
      <c r="AD33" s="630">
        <v>10.676917409522058</v>
      </c>
      <c r="AE33" s="632">
        <v>14.336726000000001</v>
      </c>
      <c r="AF33" s="632">
        <v>39</v>
      </c>
      <c r="AG33" s="632"/>
      <c r="AH33" s="737">
        <v>71.386056149874904</v>
      </c>
      <c r="AI33" s="730">
        <v>6.1463435137616473</v>
      </c>
      <c r="AJ33" s="730">
        <v>59.324189327043861</v>
      </c>
      <c r="AK33" s="730">
        <v>83.447922972705939</v>
      </c>
      <c r="AL33" s="730">
        <v>8.6100057143616535</v>
      </c>
      <c r="AM33" s="736">
        <v>19.264334999999999</v>
      </c>
      <c r="AN33" s="736">
        <v>60</v>
      </c>
      <c r="AO33" s="1611"/>
      <c r="AP33" s="737">
        <v>76.650312544103244</v>
      </c>
      <c r="AQ33" s="730">
        <v>3.8587643950022081</v>
      </c>
      <c r="AR33" s="730">
        <v>69.08333237390292</v>
      </c>
      <c r="AS33" s="730">
        <v>84.217292714303582</v>
      </c>
      <c r="AT33" s="992">
        <v>5.0342448281367957</v>
      </c>
      <c r="AU33" s="736">
        <v>19.202090000000005</v>
      </c>
      <c r="AV33" s="736">
        <v>132</v>
      </c>
      <c r="AW33" s="734"/>
      <c r="AX33" s="737">
        <v>75.413246619645832</v>
      </c>
      <c r="AY33" s="730">
        <v>3.7637212602732673</v>
      </c>
      <c r="AZ33" s="730">
        <v>68.032272558737844</v>
      </c>
      <c r="BA33" s="730">
        <v>82.794220680553835</v>
      </c>
      <c r="BB33" s="992">
        <v>4.9907959529391004</v>
      </c>
      <c r="BC33" s="736">
        <v>19.579530999999985</v>
      </c>
      <c r="BD33" s="736">
        <v>121</v>
      </c>
      <c r="BE33" s="992"/>
      <c r="BF33" s="737">
        <v>85.530330303838838</v>
      </c>
      <c r="BG33" s="730">
        <v>3.3048990859316349</v>
      </c>
      <c r="BH33" s="730">
        <v>79.049408189027702</v>
      </c>
      <c r="BI33" s="730">
        <v>92.011252418649974</v>
      </c>
      <c r="BJ33" s="992">
        <v>3.8640083280296902</v>
      </c>
      <c r="BK33" s="736">
        <v>19.316094000000007</v>
      </c>
      <c r="BL33" s="736">
        <v>133</v>
      </c>
      <c r="BM33" s="708"/>
      <c r="BN33" s="737">
        <v>90.383937311786696</v>
      </c>
      <c r="BO33" s="730">
        <v>2.6660763002263779</v>
      </c>
      <c r="BP33" s="730">
        <v>85.155451787863896</v>
      </c>
      <c r="BQ33" s="730">
        <v>95.612422835709481</v>
      </c>
      <c r="BR33" s="730">
        <v>2.9497235676174767</v>
      </c>
      <c r="BS33" s="730">
        <v>18.003512000000001</v>
      </c>
      <c r="BT33" s="736">
        <v>131</v>
      </c>
      <c r="BU33" s="745"/>
      <c r="BV33" s="992">
        <v>19</v>
      </c>
      <c r="BW33" s="992">
        <v>4.9000000000000004</v>
      </c>
      <c r="BX33" s="992"/>
      <c r="BY33" s="730" t="s">
        <v>437</v>
      </c>
      <c r="BZ33" s="992" t="s">
        <v>258</v>
      </c>
      <c r="CA33" s="730"/>
      <c r="CB33" s="1440"/>
    </row>
    <row r="34" spans="1:80" s="253" customFormat="1" ht="20.25" customHeight="1">
      <c r="A34" s="1772" t="s">
        <v>40</v>
      </c>
      <c r="B34" s="630">
        <v>71.957473324070435</v>
      </c>
      <c r="C34" s="630">
        <v>5.6627440338631052</v>
      </c>
      <c r="D34" s="630">
        <v>60.842909827646132</v>
      </c>
      <c r="E34" s="630">
        <v>83.072036820494731</v>
      </c>
      <c r="F34" s="630">
        <v>7.8695704174605394</v>
      </c>
      <c r="G34" s="630">
        <v>15.502739999999999</v>
      </c>
      <c r="H34" s="803">
        <v>75</v>
      </c>
      <c r="I34" s="633"/>
      <c r="J34" s="630">
        <v>84.029921324015049</v>
      </c>
      <c r="K34" s="630">
        <v>4.8968336374253125</v>
      </c>
      <c r="L34" s="630">
        <v>74.417310909317024</v>
      </c>
      <c r="M34" s="630">
        <v>93.64253173871306</v>
      </c>
      <c r="N34" s="630">
        <v>5.8274880664750048</v>
      </c>
      <c r="O34" s="632">
        <v>10.233236999999999</v>
      </c>
      <c r="P34" s="632">
        <v>50</v>
      </c>
      <c r="Q34" s="633"/>
      <c r="R34" s="630">
        <v>82.649276743802773</v>
      </c>
      <c r="S34" s="630">
        <v>5.0164774787389943</v>
      </c>
      <c r="T34" s="630">
        <v>72.801861630400893</v>
      </c>
      <c r="U34" s="630">
        <v>92.496691857204667</v>
      </c>
      <c r="V34" s="630">
        <v>6.0695963429772428</v>
      </c>
      <c r="W34" s="632">
        <v>12.160836000000005</v>
      </c>
      <c r="X34" s="803">
        <v>59</v>
      </c>
      <c r="Y34" s="632"/>
      <c r="Z34" s="730">
        <v>85.669885705656554</v>
      </c>
      <c r="AA34" s="630">
        <v>4.3386786284707002</v>
      </c>
      <c r="AB34" s="630">
        <v>77.154742234233481</v>
      </c>
      <c r="AC34" s="630">
        <v>94.185029177079642</v>
      </c>
      <c r="AD34" s="630">
        <v>5.0644151007478575</v>
      </c>
      <c r="AE34" s="632">
        <v>17.687577000000001</v>
      </c>
      <c r="AF34" s="632">
        <v>80</v>
      </c>
      <c r="AG34" s="632"/>
      <c r="AH34" s="737">
        <v>62.087020866748468</v>
      </c>
      <c r="AI34" s="730">
        <v>5.8774007740680165</v>
      </c>
      <c r="AJ34" s="730">
        <v>50.552939629264024</v>
      </c>
      <c r="AK34" s="730">
        <v>73.621102104232904</v>
      </c>
      <c r="AL34" s="730">
        <v>9.466391996295215</v>
      </c>
      <c r="AM34" s="736">
        <v>20.114393999999997</v>
      </c>
      <c r="AN34" s="736">
        <v>72</v>
      </c>
      <c r="AO34" s="1611"/>
      <c r="AP34" s="737">
        <v>81.956973415754717</v>
      </c>
      <c r="AQ34" s="730">
        <v>2.9381035989962458</v>
      </c>
      <c r="AR34" s="730">
        <v>76.195395512632686</v>
      </c>
      <c r="AS34" s="730">
        <v>87.718551318876763</v>
      </c>
      <c r="AT34" s="992">
        <v>3.5849342362750667</v>
      </c>
      <c r="AU34" s="736">
        <v>17.891310999999998</v>
      </c>
      <c r="AV34" s="736">
        <v>155</v>
      </c>
      <c r="AW34" s="734"/>
      <c r="AX34" s="737">
        <v>76.741125487471464</v>
      </c>
      <c r="AY34" s="730">
        <v>3.8165220444557537</v>
      </c>
      <c r="AZ34" s="730">
        <v>69.256604646263838</v>
      </c>
      <c r="BA34" s="730">
        <v>84.225646328679076</v>
      </c>
      <c r="BB34" s="992">
        <v>4.9732422090666732</v>
      </c>
      <c r="BC34" s="736">
        <v>19.234971999999988</v>
      </c>
      <c r="BD34" s="736">
        <v>147</v>
      </c>
      <c r="BE34" s="992"/>
      <c r="BF34" s="737">
        <v>80.223569405087218</v>
      </c>
      <c r="BG34" s="730">
        <v>2.9476410816200347</v>
      </c>
      <c r="BH34" s="730">
        <v>74.443231859012954</v>
      </c>
      <c r="BI34" s="730">
        <v>86.003906951161468</v>
      </c>
      <c r="BJ34" s="992">
        <v>3.6742831358400214</v>
      </c>
      <c r="BK34" s="736">
        <v>18.942573999999993</v>
      </c>
      <c r="BL34" s="736">
        <v>171</v>
      </c>
      <c r="BM34" s="708"/>
      <c r="BN34" s="737">
        <v>86.756032892025999</v>
      </c>
      <c r="BO34" s="730">
        <v>2.6566771078892728</v>
      </c>
      <c r="BP34" s="730">
        <v>81.545980276818895</v>
      </c>
      <c r="BQ34" s="730">
        <v>91.966085507233103</v>
      </c>
      <c r="BR34" s="730">
        <v>3.0622390389792198</v>
      </c>
      <c r="BS34" s="730">
        <v>16.745700000000014</v>
      </c>
      <c r="BT34" s="736">
        <v>151</v>
      </c>
      <c r="BU34" s="745"/>
      <c r="BV34" s="992">
        <v>24.7</v>
      </c>
      <c r="BW34" s="992">
        <v>6.6</v>
      </c>
      <c r="BX34" s="992"/>
      <c r="BY34" s="730" t="s">
        <v>437</v>
      </c>
      <c r="BZ34" s="992" t="s">
        <v>86</v>
      </c>
      <c r="CA34" s="730"/>
      <c r="CB34" s="1440"/>
    </row>
    <row r="35" spans="1:80" ht="20.25" customHeight="1">
      <c r="A35" s="1772" t="s">
        <v>41</v>
      </c>
      <c r="B35" s="593">
        <v>50.904451683646634</v>
      </c>
      <c r="C35" s="593">
        <v>6.1338494450133751</v>
      </c>
      <c r="D35" s="593">
        <v>38.865224989587617</v>
      </c>
      <c r="E35" s="593">
        <v>62.943678377705645</v>
      </c>
      <c r="F35" s="593">
        <v>12.049730901990859</v>
      </c>
      <c r="G35" s="593">
        <v>45.413537000000005</v>
      </c>
      <c r="H35" s="779">
        <v>125</v>
      </c>
      <c r="I35" s="591"/>
      <c r="J35" s="593">
        <v>62.908179562816279</v>
      </c>
      <c r="K35" s="593">
        <v>6.1742980961794478</v>
      </c>
      <c r="L35" s="593">
        <v>50.787873549318398</v>
      </c>
      <c r="M35" s="593">
        <v>75.028485576314168</v>
      </c>
      <c r="N35" s="593">
        <v>9.8147778859411581</v>
      </c>
      <c r="O35" s="597">
        <v>29.565051999999991</v>
      </c>
      <c r="P35" s="597">
        <v>79</v>
      </c>
      <c r="Q35" s="591"/>
      <c r="R35" s="593">
        <v>65.257120757456406</v>
      </c>
      <c r="S35" s="593">
        <v>4.7921443330747691</v>
      </c>
      <c r="T35" s="593">
        <v>55.850074731409862</v>
      </c>
      <c r="U35" s="593">
        <v>74.664166783502964</v>
      </c>
      <c r="V35" s="593">
        <v>7.3434811058948073</v>
      </c>
      <c r="W35" s="597">
        <v>29.140685000000005</v>
      </c>
      <c r="X35" s="779">
        <v>77</v>
      </c>
      <c r="Y35" s="597"/>
      <c r="Z35" s="702">
        <v>71.995207736083216</v>
      </c>
      <c r="AA35" s="593">
        <v>4.8334321525913868</v>
      </c>
      <c r="AB35" s="593">
        <v>62.509054977815403</v>
      </c>
      <c r="AC35" s="593">
        <v>81.481360494351023</v>
      </c>
      <c r="AD35" s="593">
        <v>6.713547060395415</v>
      </c>
      <c r="AE35" s="597">
        <v>37.136518999999971</v>
      </c>
      <c r="AF35" s="597">
        <v>111</v>
      </c>
      <c r="AG35" s="597"/>
      <c r="AH35" s="709">
        <v>44.50324245860763</v>
      </c>
      <c r="AI35" s="710">
        <v>5.0785595276005191</v>
      </c>
      <c r="AJ35" s="710">
        <v>34.536843975251955</v>
      </c>
      <c r="AK35" s="710">
        <v>54.469640941963313</v>
      </c>
      <c r="AL35" s="710">
        <v>11.411661818403628</v>
      </c>
      <c r="AM35" s="715">
        <v>43.593308999999962</v>
      </c>
      <c r="AN35" s="715">
        <v>93</v>
      </c>
      <c r="AO35" s="1611"/>
      <c r="AP35" s="737">
        <v>50.12273480638482</v>
      </c>
      <c r="AQ35" s="730">
        <v>4.7427613515849227</v>
      </c>
      <c r="AR35" s="730">
        <v>40.822249618453284</v>
      </c>
      <c r="AS35" s="730">
        <v>59.423219994316348</v>
      </c>
      <c r="AT35" s="1528">
        <v>9.4622956426965992</v>
      </c>
      <c r="AU35" s="736">
        <v>49.043545000000009</v>
      </c>
      <c r="AV35" s="736">
        <v>186</v>
      </c>
      <c r="AW35" s="1578"/>
      <c r="AX35" s="737">
        <v>60.116199985833831</v>
      </c>
      <c r="AY35" s="730">
        <v>4.3455228192016531</v>
      </c>
      <c r="AZ35" s="730">
        <v>51.594264116629105</v>
      </c>
      <c r="BA35" s="730">
        <v>68.638135855038556</v>
      </c>
      <c r="BB35" s="1528">
        <v>7.2285387636371894</v>
      </c>
      <c r="BC35" s="736">
        <v>50.839421000000002</v>
      </c>
      <c r="BD35" s="736">
        <v>172</v>
      </c>
      <c r="BE35" s="1528"/>
      <c r="BF35" s="737">
        <v>68.692672341799948</v>
      </c>
      <c r="BG35" s="730">
        <v>3.704320743806707</v>
      </c>
      <c r="BH35" s="730">
        <v>61.428482542151976</v>
      </c>
      <c r="BI35" s="730">
        <v>75.956862141447928</v>
      </c>
      <c r="BJ35" s="1528">
        <v>5.3925995561430549</v>
      </c>
      <c r="BK35" s="736">
        <v>57.099510999999957</v>
      </c>
      <c r="BL35" s="736">
        <v>232</v>
      </c>
      <c r="BM35" s="1002"/>
      <c r="BN35" s="737">
        <v>78.180477365825979</v>
      </c>
      <c r="BO35" s="730">
        <v>3.5865040790044289</v>
      </c>
      <c r="BP35" s="730">
        <v>71.146925979103685</v>
      </c>
      <c r="BQ35" s="730">
        <v>85.214028752548259</v>
      </c>
      <c r="BR35" s="730">
        <v>4.5874676132025654</v>
      </c>
      <c r="BS35" s="730">
        <v>39.880734999999945</v>
      </c>
      <c r="BT35" s="736">
        <v>174</v>
      </c>
      <c r="BU35" s="745"/>
      <c r="BV35" s="992">
        <v>33.700000000000003</v>
      </c>
      <c r="BW35" s="992">
        <v>9.5</v>
      </c>
      <c r="BX35" s="992"/>
      <c r="BY35" s="730" t="s">
        <v>437</v>
      </c>
      <c r="BZ35" s="992" t="s">
        <v>86</v>
      </c>
      <c r="CA35" s="730"/>
      <c r="CB35" s="1440"/>
    </row>
    <row r="36" spans="1:80" ht="20.25" customHeight="1">
      <c r="A36" s="938"/>
      <c r="B36" s="630"/>
      <c r="C36" s="630"/>
      <c r="D36" s="630"/>
      <c r="E36" s="630"/>
      <c r="F36" s="630"/>
      <c r="G36" s="630"/>
      <c r="H36" s="632"/>
      <c r="I36" s="633"/>
      <c r="J36" s="630"/>
      <c r="K36" s="630"/>
      <c r="L36" s="630"/>
      <c r="M36" s="630"/>
      <c r="N36" s="630"/>
      <c r="O36" s="632"/>
      <c r="P36" s="632"/>
      <c r="Q36" s="633"/>
      <c r="R36" s="630"/>
      <c r="S36" s="630"/>
      <c r="T36" s="630"/>
      <c r="U36" s="630"/>
      <c r="V36" s="630"/>
      <c r="W36" s="632"/>
      <c r="X36" s="632"/>
      <c r="Y36" s="632"/>
      <c r="Z36" s="730"/>
      <c r="AA36" s="630"/>
      <c r="AB36" s="630"/>
      <c r="AC36" s="630"/>
      <c r="AD36" s="630"/>
      <c r="AE36" s="632"/>
      <c r="AF36" s="632"/>
      <c r="AG36" s="632"/>
      <c r="AH36" s="730"/>
      <c r="AI36" s="730"/>
      <c r="AJ36" s="730"/>
      <c r="AK36" s="730"/>
      <c r="AL36" s="730"/>
      <c r="AM36" s="736"/>
      <c r="AN36" s="736"/>
      <c r="AO36" s="1611"/>
      <c r="AP36" s="972"/>
      <c r="AQ36" s="972"/>
      <c r="AR36" s="972"/>
      <c r="AS36" s="972"/>
      <c r="AT36" s="972"/>
      <c r="AU36" s="1006"/>
      <c r="AV36" s="1006"/>
      <c r="AW36" s="1580"/>
      <c r="AX36" s="972"/>
      <c r="AY36" s="972"/>
      <c r="AZ36" s="972"/>
      <c r="BA36" s="972"/>
      <c r="BB36" s="972"/>
      <c r="BC36" s="1006"/>
      <c r="BD36" s="1006"/>
      <c r="BE36" s="972"/>
      <c r="BF36" s="972"/>
      <c r="BG36" s="972"/>
      <c r="BH36" s="972"/>
      <c r="BI36" s="972"/>
      <c r="BJ36" s="972"/>
      <c r="BK36" s="1006"/>
      <c r="BL36" s="1006"/>
      <c r="BM36" s="1006"/>
      <c r="BN36" s="972"/>
      <c r="BO36" s="972"/>
      <c r="BP36" s="972"/>
      <c r="BQ36" s="972"/>
      <c r="BR36" s="972"/>
      <c r="BS36" s="972"/>
      <c r="BT36" s="1006"/>
      <c r="BU36" s="972"/>
      <c r="BV36" s="702"/>
      <c r="BW36" s="702"/>
      <c r="BX36" s="702"/>
      <c r="BY36" s="702"/>
      <c r="BZ36" s="702"/>
      <c r="CA36" s="702"/>
      <c r="CB36" s="191"/>
    </row>
    <row r="37" spans="1:80" ht="20.25" customHeight="1">
      <c r="A37" s="1779" t="s">
        <v>362</v>
      </c>
      <c r="B37" s="593">
        <v>62.410321755741357</v>
      </c>
      <c r="C37" s="593">
        <v>4.3024759257914793</v>
      </c>
      <c r="D37" s="593">
        <v>53.965627525685612</v>
      </c>
      <c r="E37" s="593">
        <v>70.85501598579711</v>
      </c>
      <c r="F37" s="593">
        <v>6.8938531395981437</v>
      </c>
      <c r="G37" s="593">
        <v>525.67459799999995</v>
      </c>
      <c r="H37" s="779">
        <v>163</v>
      </c>
      <c r="I37" s="591"/>
      <c r="J37" s="593">
        <v>72.490827515505075</v>
      </c>
      <c r="K37" s="593">
        <v>4.0726316536181235</v>
      </c>
      <c r="L37" s="593">
        <v>64.496146799869777</v>
      </c>
      <c r="M37" s="593">
        <v>80.485508231140372</v>
      </c>
      <c r="N37" s="593">
        <v>5.618133760091272</v>
      </c>
      <c r="O37" s="597">
        <v>403.76764899999984</v>
      </c>
      <c r="P37" s="597">
        <v>129</v>
      </c>
      <c r="Q37" s="591"/>
      <c r="R37" s="593">
        <v>77.681116039430762</v>
      </c>
      <c r="S37" s="593">
        <v>3.4440523433912205</v>
      </c>
      <c r="T37" s="593">
        <v>70.920393352765146</v>
      </c>
      <c r="U37" s="593">
        <v>84.441838726096393</v>
      </c>
      <c r="V37" s="593">
        <v>4.4335773209579372</v>
      </c>
      <c r="W37" s="597">
        <v>422.75373699999994</v>
      </c>
      <c r="X37" s="779">
        <v>132</v>
      </c>
      <c r="Y37" s="597"/>
      <c r="Z37" s="702">
        <v>76.94535422509712</v>
      </c>
      <c r="AA37" s="593">
        <v>3.461444015700188</v>
      </c>
      <c r="AB37" s="593">
        <v>70.151882079321908</v>
      </c>
      <c r="AC37" s="593">
        <v>83.738826370872331</v>
      </c>
      <c r="AD37" s="593">
        <v>4.4985744110996313</v>
      </c>
      <c r="AE37" s="597">
        <v>482.84226999999998</v>
      </c>
      <c r="AF37" s="597">
        <v>152</v>
      </c>
      <c r="AG37" s="597"/>
      <c r="AH37" s="1048">
        <v>55.392656241481966</v>
      </c>
      <c r="AI37" s="702">
        <v>3.786967461592782</v>
      </c>
      <c r="AJ37" s="702">
        <v>47.916802081268038</v>
      </c>
      <c r="AK37" s="702">
        <v>62.868510401695886</v>
      </c>
      <c r="AL37" s="702">
        <v>6.8365875885851306</v>
      </c>
      <c r="AM37" s="708">
        <v>529.62572099999932</v>
      </c>
      <c r="AN37" s="708">
        <v>255</v>
      </c>
      <c r="AO37" s="1611"/>
      <c r="AP37" s="1529">
        <v>71.301523807709245</v>
      </c>
      <c r="AQ37" s="702">
        <v>2.273812867036463</v>
      </c>
      <c r="AR37" s="702">
        <v>66.830987428360416</v>
      </c>
      <c r="AS37" s="702">
        <v>75.772060187058059</v>
      </c>
      <c r="AT37" s="702">
        <v>3.1890102000745943</v>
      </c>
      <c r="AU37" s="708">
        <v>657.83319900000015</v>
      </c>
      <c r="AV37" s="708">
        <v>661</v>
      </c>
      <c r="AW37" s="701"/>
      <c r="AX37" s="1529">
        <v>74.485531454724679</v>
      </c>
      <c r="AY37" s="702">
        <v>2.4258329992249834</v>
      </c>
      <c r="AZ37" s="702">
        <v>69.712991987786694</v>
      </c>
      <c r="BA37" s="702">
        <v>79.258070921662664</v>
      </c>
      <c r="BB37" s="702">
        <v>3.2567841725067144</v>
      </c>
      <c r="BC37" s="708">
        <v>644.64407600000129</v>
      </c>
      <c r="BD37" s="708">
        <v>526</v>
      </c>
      <c r="BE37" s="702"/>
      <c r="BF37" s="1529">
        <v>81.433906335475498</v>
      </c>
      <c r="BG37" s="702">
        <v>2.0259504155453572</v>
      </c>
      <c r="BH37" s="702">
        <v>77.449298345795441</v>
      </c>
      <c r="BI37" s="702">
        <v>85.418514325155556</v>
      </c>
      <c r="BJ37" s="702">
        <v>2.4878462875147389</v>
      </c>
      <c r="BK37" s="708">
        <v>650.88965500000052</v>
      </c>
      <c r="BL37" s="708">
        <v>579</v>
      </c>
      <c r="BM37" s="708"/>
      <c r="BN37" s="1529">
        <v>79.850091646232556</v>
      </c>
      <c r="BO37" s="702">
        <v>1.8774320519346319</v>
      </c>
      <c r="BP37" s="702">
        <v>76.158788352102903</v>
      </c>
      <c r="BQ37" s="702">
        <v>83.54139494036221</v>
      </c>
      <c r="BR37" s="702">
        <v>2.3511958636846622</v>
      </c>
      <c r="BS37" s="702">
        <v>610.59465799999964</v>
      </c>
      <c r="BT37" s="708">
        <v>669</v>
      </c>
      <c r="BU37" s="1827"/>
      <c r="BV37" s="1016">
        <v>24.5</v>
      </c>
      <c r="BW37" s="1016">
        <v>-1.5</v>
      </c>
      <c r="BX37" s="1016"/>
      <c r="BY37" s="710" t="s">
        <v>437</v>
      </c>
      <c r="BZ37" s="1016"/>
      <c r="CA37" s="710"/>
      <c r="CB37" s="191"/>
    </row>
    <row r="38" spans="1:80" ht="6.75" customHeight="1" thickBot="1">
      <c r="A38" s="276"/>
      <c r="B38" s="290"/>
      <c r="C38" s="290"/>
      <c r="D38" s="290"/>
      <c r="E38" s="290"/>
      <c r="F38" s="290"/>
      <c r="G38" s="290"/>
      <c r="H38" s="291"/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277"/>
      <c r="V38" s="277"/>
      <c r="W38" s="277"/>
      <c r="X38" s="277"/>
      <c r="Y38" s="277"/>
      <c r="Z38" s="277"/>
      <c r="AA38" s="277"/>
      <c r="AB38" s="277"/>
      <c r="AC38" s="277"/>
      <c r="AD38" s="277"/>
      <c r="AE38" s="277"/>
      <c r="AF38" s="277"/>
      <c r="AG38" s="277"/>
      <c r="AH38" s="261"/>
      <c r="AI38" s="261"/>
      <c r="AJ38" s="261"/>
      <c r="AK38" s="261"/>
      <c r="AL38" s="261"/>
      <c r="AM38" s="261"/>
      <c r="AN38" s="265"/>
      <c r="AO38" s="944"/>
      <c r="AP38" s="261"/>
      <c r="AQ38" s="261"/>
      <c r="AR38" s="261"/>
      <c r="AS38" s="261"/>
      <c r="AT38" s="261"/>
      <c r="AU38" s="261"/>
      <c r="AV38" s="261"/>
      <c r="AW38" s="261"/>
      <c r="AX38" s="930"/>
      <c r="AY38" s="930"/>
      <c r="AZ38" s="930"/>
      <c r="BA38" s="930"/>
      <c r="BB38" s="930"/>
      <c r="BC38" s="930"/>
      <c r="BD38" s="931"/>
      <c r="BE38" s="931"/>
      <c r="BF38" s="930"/>
      <c r="BG38" s="930"/>
      <c r="BH38" s="930"/>
      <c r="BI38" s="930"/>
      <c r="BJ38" s="930"/>
      <c r="BK38" s="930"/>
      <c r="BL38" s="931"/>
      <c r="BM38" s="931"/>
      <c r="BN38" s="931"/>
      <c r="BO38" s="931"/>
      <c r="BP38" s="931"/>
      <c r="BQ38" s="931"/>
      <c r="BR38" s="931"/>
      <c r="BS38" s="931"/>
      <c r="BT38" s="931"/>
      <c r="BU38" s="931"/>
      <c r="BV38" s="931"/>
      <c r="BW38" s="931"/>
      <c r="BX38" s="931"/>
      <c r="BY38" s="931"/>
      <c r="BZ38" s="931"/>
      <c r="CA38" s="931"/>
      <c r="CB38" s="191"/>
    </row>
    <row r="39" spans="1:80" ht="156" customHeight="1" thickTop="1">
      <c r="A39" s="2034" t="s">
        <v>519</v>
      </c>
      <c r="B39" s="2034"/>
      <c r="C39" s="2034"/>
      <c r="D39" s="2034"/>
      <c r="E39" s="2034"/>
      <c r="F39" s="2034"/>
      <c r="G39" s="2034"/>
      <c r="H39" s="2034"/>
      <c r="I39" s="2034"/>
      <c r="J39" s="2034"/>
      <c r="K39" s="2034"/>
      <c r="L39" s="2034"/>
      <c r="M39" s="2034"/>
      <c r="N39" s="2034"/>
      <c r="O39" s="2034"/>
      <c r="P39" s="2034"/>
      <c r="Q39" s="2034"/>
      <c r="R39" s="2034"/>
      <c r="S39" s="2034"/>
      <c r="T39" s="2034"/>
      <c r="U39" s="2034"/>
      <c r="V39" s="2034"/>
      <c r="W39" s="2034"/>
      <c r="X39" s="2034"/>
      <c r="Y39" s="2034"/>
      <c r="Z39" s="2034"/>
      <c r="AA39" s="2034"/>
      <c r="AB39" s="2034"/>
      <c r="AC39" s="2034"/>
      <c r="AD39" s="2034"/>
      <c r="AE39" s="2034"/>
      <c r="AF39" s="2034"/>
      <c r="AG39" s="2034"/>
      <c r="AH39" s="2034"/>
      <c r="AI39" s="2034"/>
      <c r="AJ39" s="2034"/>
      <c r="AK39" s="2034"/>
      <c r="AL39" s="2034"/>
      <c r="AM39" s="2034"/>
      <c r="AN39" s="2034"/>
      <c r="AO39" s="2034"/>
      <c r="AP39" s="2034"/>
      <c r="AQ39" s="2034"/>
      <c r="AR39" s="2034"/>
      <c r="AS39" s="2034"/>
      <c r="AT39" s="2034"/>
      <c r="AU39" s="2034"/>
      <c r="AV39" s="2034"/>
      <c r="AW39" s="2034"/>
      <c r="AX39" s="2034"/>
      <c r="AY39" s="2034"/>
      <c r="AZ39" s="2034"/>
      <c r="BA39" s="2034"/>
      <c r="BB39" s="2034"/>
      <c r="BC39" s="2034"/>
      <c r="BD39" s="2034"/>
      <c r="BE39" s="2034"/>
      <c r="BF39" s="2034"/>
      <c r="BG39" s="2034"/>
      <c r="BH39" s="2034"/>
      <c r="BI39" s="2034"/>
      <c r="BJ39" s="2034"/>
      <c r="BK39" s="2034"/>
      <c r="BL39" s="2034"/>
      <c r="BM39" s="2034"/>
      <c r="BN39" s="2034"/>
      <c r="BO39" s="2034"/>
      <c r="BP39" s="2034"/>
      <c r="BQ39" s="2034"/>
      <c r="BR39" s="2034"/>
      <c r="BS39" s="2034"/>
      <c r="BT39" s="2034"/>
      <c r="BU39" s="2034"/>
      <c r="BV39" s="2034"/>
      <c r="BW39" s="2034"/>
      <c r="BX39" s="2034"/>
      <c r="BY39" s="2034"/>
      <c r="BZ39" s="2034"/>
      <c r="CA39" s="2034"/>
      <c r="CB39" s="191"/>
    </row>
    <row r="40" spans="1:80" ht="19.5" customHeight="1">
      <c r="A40" s="185"/>
      <c r="B40" s="752"/>
      <c r="C40" s="752"/>
      <c r="D40" s="752"/>
      <c r="E40" s="752"/>
      <c r="F40" s="752"/>
      <c r="G40" s="752"/>
      <c r="H40" s="752"/>
      <c r="I40" s="752"/>
      <c r="J40" s="752"/>
      <c r="K40" s="752"/>
      <c r="L40" s="752"/>
      <c r="M40" s="752"/>
      <c r="N40" s="752"/>
      <c r="O40" s="752"/>
      <c r="P40" s="752"/>
      <c r="AH40" s="253"/>
      <c r="AI40" s="253"/>
      <c r="AJ40" s="253"/>
      <c r="AK40" s="253"/>
      <c r="AL40" s="253"/>
      <c r="AM40" s="253"/>
      <c r="AN40" s="255"/>
      <c r="AO40" s="914"/>
      <c r="AP40" s="253"/>
      <c r="AQ40" s="253"/>
      <c r="AR40" s="253"/>
      <c r="AS40" s="253"/>
      <c r="AT40" s="253"/>
      <c r="AU40" s="253"/>
      <c r="AV40" s="253"/>
      <c r="AW40" s="253"/>
      <c r="AX40" s="933"/>
      <c r="AY40" s="933"/>
      <c r="AZ40" s="933"/>
      <c r="BA40" s="933"/>
      <c r="BB40" s="933"/>
      <c r="BC40" s="933"/>
      <c r="BD40" s="934"/>
      <c r="BE40" s="934"/>
      <c r="BF40" s="933"/>
      <c r="BG40" s="933"/>
      <c r="BH40" s="933"/>
      <c r="BI40" s="933"/>
      <c r="BJ40" s="933"/>
      <c r="BK40" s="933"/>
      <c r="BL40" s="934"/>
      <c r="BM40" s="934"/>
      <c r="BN40" s="934"/>
      <c r="BO40" s="934"/>
      <c r="BP40" s="934"/>
      <c r="BQ40" s="934"/>
      <c r="BR40" s="934"/>
      <c r="BS40" s="934"/>
      <c r="BT40" s="934"/>
      <c r="BU40" s="934"/>
      <c r="BV40" s="708"/>
      <c r="BW40" s="708"/>
      <c r="BX40" s="708"/>
      <c r="BY40" s="708"/>
      <c r="BZ40" s="708"/>
      <c r="CA40" s="708"/>
    </row>
  </sheetData>
  <mergeCells count="69">
    <mergeCell ref="BF2:CA2"/>
    <mergeCell ref="BL4:BL5"/>
    <mergeCell ref="BG4:BG5"/>
    <mergeCell ref="BH4:BI4"/>
    <mergeCell ref="BJ4:BJ5"/>
    <mergeCell ref="BK4:BK5"/>
    <mergeCell ref="BF3:BL3"/>
    <mergeCell ref="BN3:BT3"/>
    <mergeCell ref="BN4:BN5"/>
    <mergeCell ref="BP4:BQ4"/>
    <mergeCell ref="BR4:BR5"/>
    <mergeCell ref="BT4:BT5"/>
    <mergeCell ref="BO4:BO5"/>
    <mergeCell ref="BS4:BS5"/>
    <mergeCell ref="BV3:BW4"/>
    <mergeCell ref="BY3:BZ4"/>
    <mergeCell ref="A3:A5"/>
    <mergeCell ref="B3:H3"/>
    <mergeCell ref="AB4:AC4"/>
    <mergeCell ref="AD4:AD5"/>
    <mergeCell ref="AE4:AE5"/>
    <mergeCell ref="J3:P3"/>
    <mergeCell ref="R3:X3"/>
    <mergeCell ref="R4:R5"/>
    <mergeCell ref="S4:S5"/>
    <mergeCell ref="N4:N5"/>
    <mergeCell ref="O4:O5"/>
    <mergeCell ref="P4:P5"/>
    <mergeCell ref="H4:H5"/>
    <mergeCell ref="D4:E4"/>
    <mergeCell ref="F4:F5"/>
    <mergeCell ref="G4:G5"/>
    <mergeCell ref="AJ4:AK4"/>
    <mergeCell ref="AL4:AL5"/>
    <mergeCell ref="BC4:BC5"/>
    <mergeCell ref="AZ4:BA4"/>
    <mergeCell ref="BB4:BB5"/>
    <mergeCell ref="A1:CA1"/>
    <mergeCell ref="B4:B5"/>
    <mergeCell ref="J4:J5"/>
    <mergeCell ref="AR4:AS4"/>
    <mergeCell ref="AU4:AU5"/>
    <mergeCell ref="AV4:AV5"/>
    <mergeCell ref="V4:V5"/>
    <mergeCell ref="W4:W5"/>
    <mergeCell ref="X4:X5"/>
    <mergeCell ref="Z3:AF3"/>
    <mergeCell ref="BD4:BD5"/>
    <mergeCell ref="AH3:AN3"/>
    <mergeCell ref="BF4:BF5"/>
    <mergeCell ref="AP3:AV3"/>
    <mergeCell ref="AP4:AP5"/>
    <mergeCell ref="AX3:BD3"/>
    <mergeCell ref="A39:CA39"/>
    <mergeCell ref="C4:C5"/>
    <mergeCell ref="K4:K5"/>
    <mergeCell ref="T4:U4"/>
    <mergeCell ref="L4:M4"/>
    <mergeCell ref="AM4:AM5"/>
    <mergeCell ref="AN4:AN5"/>
    <mergeCell ref="AF4:AF5"/>
    <mergeCell ref="Z4:Z5"/>
    <mergeCell ref="AA4:AA5"/>
    <mergeCell ref="AX4:AX5"/>
    <mergeCell ref="AY4:AY5"/>
    <mergeCell ref="AQ4:AQ5"/>
    <mergeCell ref="AT4:AT5"/>
    <mergeCell ref="AH4:AH5"/>
    <mergeCell ref="AI4:AI5"/>
  </mergeCells>
  <printOptions horizontalCentered="1"/>
  <pageMargins left="0.19685039370078741" right="0.19685039370078741" top="0.70866141732283472" bottom="0.51181102362204722" header="0.31496062992125984" footer="0.31496062992125984"/>
  <pageSetup paperSize="9" scale="48" orientation="landscape" r:id="rId1"/>
  <headerFooter>
    <oddFooter xml:space="preserve">&amp;C&amp;12Perú:Indicadores de &amp;14Resultados de los Programas Presupuestales, Primer Semestre 2019&amp;R&amp;14&amp;P+46 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DH91"/>
  <sheetViews>
    <sheetView showGridLines="0" view="pageBreakPreview" topLeftCell="AO1" zoomScale="70" zoomScaleNormal="100" zoomScaleSheetLayoutView="70" workbookViewId="0">
      <selection activeCell="CD35" sqref="CD35"/>
    </sheetView>
  </sheetViews>
  <sheetFormatPr baseColWidth="10" defaultRowHeight="12.75"/>
  <cols>
    <col min="1" max="1" width="22.85546875" style="175" customWidth="1"/>
    <col min="2" max="2" width="0.7109375" style="175" customWidth="1"/>
    <col min="3" max="3" width="9.7109375" style="175" hidden="1" customWidth="1"/>
    <col min="4" max="6" width="8.7109375" style="175" hidden="1" customWidth="1"/>
    <col min="7" max="7" width="9.7109375" style="175" hidden="1" customWidth="1"/>
    <col min="8" max="8" width="8.7109375" style="175" hidden="1" customWidth="1"/>
    <col min="9" max="9" width="9.7109375" style="175" hidden="1" customWidth="1"/>
    <col min="10" max="10" width="0.85546875" style="175" hidden="1" customWidth="1"/>
    <col min="11" max="11" width="9.28515625" style="175" customWidth="1"/>
    <col min="12" max="14" width="8.7109375" style="175" hidden="1" customWidth="1"/>
    <col min="15" max="15" width="11.7109375" style="175" customWidth="1"/>
    <col min="16" max="16" width="8.7109375" style="175" hidden="1" customWidth="1"/>
    <col min="17" max="17" width="11.28515625" style="175" customWidth="1"/>
    <col min="18" max="18" width="0.7109375" style="191" customWidth="1"/>
    <col min="19" max="19" width="7.85546875" style="175" hidden="1" customWidth="1"/>
    <col min="20" max="22" width="8.7109375" style="175" hidden="1" customWidth="1"/>
    <col min="23" max="23" width="9.85546875" style="175" hidden="1" customWidth="1"/>
    <col min="24" max="24" width="8.7109375" style="175" hidden="1" customWidth="1"/>
    <col min="25" max="25" width="9.7109375" style="175" hidden="1" customWidth="1"/>
    <col min="26" max="26" width="0.28515625" style="175" customWidth="1"/>
    <col min="27" max="27" width="9.28515625" style="175" customWidth="1"/>
    <col min="28" max="30" width="8.7109375" style="175" hidden="1" customWidth="1"/>
    <col min="31" max="31" width="11.7109375" style="175" customWidth="1"/>
    <col min="32" max="32" width="8.7109375" style="175" hidden="1" customWidth="1"/>
    <col min="33" max="33" width="11.28515625" style="175" customWidth="1"/>
    <col min="34" max="34" width="0.42578125" style="175" customWidth="1"/>
    <col min="35" max="35" width="9.28515625" style="175" customWidth="1"/>
    <col min="36" max="38" width="10.7109375" style="175" hidden="1" customWidth="1"/>
    <col min="39" max="39" width="11.7109375" style="175" customWidth="1"/>
    <col min="40" max="40" width="10.7109375" style="175" hidden="1" customWidth="1"/>
    <col min="41" max="41" width="11.28515625" style="175" customWidth="1"/>
    <col min="42" max="42" width="0.85546875" style="175" hidden="1" customWidth="1"/>
    <col min="43" max="43" width="7.85546875" style="175" hidden="1" customWidth="1"/>
    <col min="44" max="46" width="10.7109375" style="175" hidden="1" customWidth="1"/>
    <col min="47" max="47" width="9.85546875" style="175" hidden="1" customWidth="1"/>
    <col min="48" max="49" width="10.7109375" style="175" hidden="1" customWidth="1"/>
    <col min="50" max="50" width="0.28515625" style="175" customWidth="1"/>
    <col min="51" max="51" width="9.28515625" style="175" customWidth="1"/>
    <col min="52" max="54" width="10.7109375" style="175" hidden="1" customWidth="1"/>
    <col min="55" max="55" width="11.7109375" style="175" customWidth="1"/>
    <col min="56" max="56" width="10.7109375" style="175" hidden="1" customWidth="1"/>
    <col min="57" max="57" width="11.28515625" style="175" customWidth="1"/>
    <col min="58" max="58" width="0.28515625" style="175" customWidth="1"/>
    <col min="59" max="59" width="7.85546875" style="175" hidden="1" customWidth="1"/>
    <col min="60" max="62" width="10.7109375" style="175" hidden="1" customWidth="1"/>
    <col min="63" max="63" width="9.85546875" style="175" hidden="1" customWidth="1"/>
    <col min="64" max="65" width="10.7109375" style="175" hidden="1" customWidth="1"/>
    <col min="66" max="66" width="1.42578125" style="175" hidden="1" customWidth="1"/>
    <col min="67" max="67" width="9.28515625" style="175" customWidth="1"/>
    <col min="68" max="70" width="9" style="175" hidden="1" customWidth="1"/>
    <col min="71" max="71" width="11.7109375" style="175" customWidth="1"/>
    <col min="72" max="72" width="10.7109375" style="175" hidden="1" customWidth="1"/>
    <col min="73" max="73" width="11.28515625" style="175" customWidth="1"/>
    <col min="74" max="74" width="0.28515625" style="175" customWidth="1"/>
    <col min="75" max="81" width="6.140625" style="175" hidden="1" customWidth="1"/>
    <col min="82" max="82" width="0.42578125" style="175" customWidth="1"/>
    <col min="83" max="83" width="9.28515625" style="175" customWidth="1"/>
    <col min="84" max="84" width="10.7109375" style="175" customWidth="1"/>
    <col min="85" max="85" width="9.140625" style="175" customWidth="1"/>
    <col min="86" max="86" width="10.7109375" style="175" customWidth="1"/>
    <col min="87" max="87" width="11.7109375" style="175" customWidth="1"/>
    <col min="88" max="88" width="10.7109375" style="175" hidden="1" customWidth="1"/>
    <col min="89" max="89" width="11.28515625" style="176" customWidth="1"/>
    <col min="90" max="90" width="0.42578125" style="175" customWidth="1"/>
    <col min="91" max="91" width="9.28515625" style="175" customWidth="1"/>
    <col min="92" max="92" width="10.7109375" style="175" customWidth="1"/>
    <col min="93" max="93" width="9.140625" style="175" customWidth="1"/>
    <col min="94" max="94" width="10.7109375" style="175" customWidth="1"/>
    <col min="95" max="95" width="11.7109375" style="175" customWidth="1"/>
    <col min="96" max="96" width="10.7109375" style="175" hidden="1" customWidth="1"/>
    <col min="97" max="97" width="11.28515625" style="176" customWidth="1"/>
    <col min="98" max="98" width="11.42578125" style="191"/>
    <col min="99" max="99" width="13.5703125" style="175" customWidth="1"/>
    <col min="100" max="100" width="11.42578125" style="175"/>
    <col min="101" max="101" width="11.42578125" style="175" customWidth="1"/>
    <col min="102" max="102" width="11.42578125" style="175"/>
    <col min="103" max="103" width="9.85546875" style="175" customWidth="1"/>
    <col min="104" max="16384" width="11.42578125" style="175"/>
  </cols>
  <sheetData>
    <row r="1" spans="1:110" ht="45" customHeight="1" thickBot="1">
      <c r="A1" s="2051" t="s">
        <v>285</v>
      </c>
      <c r="B1" s="2051"/>
      <c r="C1" s="2051"/>
      <c r="D1" s="2051"/>
      <c r="E1" s="2051"/>
      <c r="F1" s="2051"/>
      <c r="G1" s="2051"/>
      <c r="H1" s="2051"/>
      <c r="I1" s="2051"/>
      <c r="J1" s="2051"/>
      <c r="K1" s="2051"/>
      <c r="L1" s="2051"/>
      <c r="M1" s="2051"/>
      <c r="N1" s="2051"/>
      <c r="O1" s="2051"/>
      <c r="P1" s="2051"/>
      <c r="Q1" s="2051"/>
      <c r="R1" s="2051"/>
      <c r="S1" s="2051"/>
      <c r="T1" s="2051"/>
      <c r="U1" s="2051"/>
      <c r="V1" s="2051"/>
      <c r="W1" s="2051"/>
      <c r="X1" s="2051"/>
      <c r="Y1" s="2051"/>
      <c r="Z1" s="2051"/>
      <c r="AA1" s="2051"/>
      <c r="AB1" s="2051"/>
      <c r="AC1" s="2051"/>
      <c r="AD1" s="2051"/>
      <c r="AE1" s="2051"/>
      <c r="AF1" s="2051"/>
      <c r="AG1" s="2051"/>
      <c r="AH1" s="2051"/>
      <c r="AI1" s="2051"/>
      <c r="AJ1" s="2051"/>
      <c r="AK1" s="2051"/>
      <c r="AL1" s="2051"/>
      <c r="AM1" s="2051"/>
      <c r="AN1" s="2051"/>
      <c r="AO1" s="2051"/>
      <c r="AP1" s="2051"/>
      <c r="AQ1" s="2051"/>
      <c r="AR1" s="2051"/>
      <c r="AS1" s="2051"/>
      <c r="AT1" s="2051"/>
      <c r="AU1" s="2051"/>
      <c r="AV1" s="2051"/>
      <c r="AW1" s="2051"/>
      <c r="AX1" s="2051"/>
      <c r="AY1" s="2051"/>
      <c r="AZ1" s="2051"/>
      <c r="BA1" s="2051"/>
      <c r="BB1" s="2051"/>
      <c r="BC1" s="2051"/>
      <c r="BD1" s="2051"/>
      <c r="BE1" s="2051"/>
      <c r="BF1" s="2051"/>
      <c r="BG1" s="2051"/>
      <c r="BH1" s="2051"/>
      <c r="BI1" s="2051"/>
      <c r="BJ1" s="2051"/>
      <c r="BK1" s="2051"/>
      <c r="BL1" s="2051"/>
      <c r="BM1" s="2051"/>
      <c r="BN1" s="2051"/>
      <c r="BO1" s="2051"/>
      <c r="BP1" s="2051"/>
      <c r="BQ1" s="2051"/>
      <c r="BR1" s="2051"/>
      <c r="BS1" s="2051"/>
      <c r="BT1" s="2051"/>
      <c r="BU1" s="2051"/>
      <c r="BV1" s="2051"/>
      <c r="BW1" s="2051"/>
      <c r="BX1" s="2051"/>
      <c r="BY1" s="2051"/>
      <c r="BZ1" s="2051"/>
      <c r="CA1" s="2051"/>
      <c r="CB1" s="2051"/>
      <c r="CC1" s="2051"/>
      <c r="CD1" s="2051"/>
      <c r="CE1" s="2051"/>
      <c r="CF1" s="2051"/>
      <c r="CG1" s="2051"/>
      <c r="CH1" s="2051"/>
      <c r="CI1" s="2051"/>
      <c r="CJ1" s="2051"/>
      <c r="CK1" s="2051"/>
      <c r="CL1" s="2051"/>
      <c r="CM1" s="2051"/>
      <c r="CN1" s="2051"/>
      <c r="CO1" s="2051"/>
      <c r="CP1" s="2051"/>
      <c r="CQ1" s="2051"/>
      <c r="CR1" s="2051"/>
      <c r="CS1" s="2051"/>
      <c r="CT1" s="427"/>
      <c r="CU1" s="326"/>
      <c r="CV1" s="2035" t="s">
        <v>111</v>
      </c>
      <c r="CW1" s="2035"/>
      <c r="CX1" s="2035"/>
      <c r="CY1" s="2035"/>
      <c r="CZ1" s="2035"/>
      <c r="DA1" s="2035"/>
      <c r="DB1" s="2035"/>
      <c r="DC1" s="2035"/>
      <c r="DD1" s="2035"/>
      <c r="DE1" s="251"/>
      <c r="DF1" s="251"/>
    </row>
    <row r="2" spans="1:110" ht="6.95" customHeight="1" thickTop="1" thickBot="1">
      <c r="A2" s="331"/>
      <c r="B2" s="331"/>
      <c r="C2" s="331"/>
      <c r="D2" s="331"/>
      <c r="E2" s="331"/>
      <c r="F2" s="331"/>
      <c r="G2" s="331"/>
      <c r="H2" s="331"/>
      <c r="I2" s="331"/>
      <c r="J2" s="331"/>
      <c r="CU2" s="326"/>
      <c r="CV2" s="2036" t="s">
        <v>258</v>
      </c>
      <c r="CW2" s="2038"/>
      <c r="CX2" s="2042" t="s">
        <v>112</v>
      </c>
      <c r="CY2" s="2044" t="s">
        <v>113</v>
      </c>
      <c r="CZ2" s="2044" t="s">
        <v>114</v>
      </c>
      <c r="DA2" s="2044"/>
      <c r="DB2" s="2044" t="s">
        <v>115</v>
      </c>
      <c r="DC2" s="2044" t="s">
        <v>116</v>
      </c>
      <c r="DD2" s="2046" t="s">
        <v>117</v>
      </c>
      <c r="DE2" s="251"/>
      <c r="DF2" s="251"/>
    </row>
    <row r="3" spans="1:110" s="180" customFormat="1" ht="21.95" customHeight="1" thickTop="1" thickBot="1">
      <c r="A3" s="2052" t="s">
        <v>61</v>
      </c>
      <c r="B3" s="373"/>
      <c r="C3" s="2055">
        <v>2005</v>
      </c>
      <c r="D3" s="2055"/>
      <c r="E3" s="2055"/>
      <c r="F3" s="2055"/>
      <c r="G3" s="2055"/>
      <c r="H3" s="2055"/>
      <c r="I3" s="2055"/>
      <c r="J3" s="178"/>
      <c r="K3" s="2049" t="s">
        <v>108</v>
      </c>
      <c r="L3" s="2049"/>
      <c r="M3" s="2049"/>
      <c r="N3" s="2049"/>
      <c r="O3" s="2049"/>
      <c r="P3" s="2049"/>
      <c r="Q3" s="2049"/>
      <c r="R3" s="178"/>
      <c r="S3" s="2056">
        <v>2008</v>
      </c>
      <c r="T3" s="2056"/>
      <c r="U3" s="2056"/>
      <c r="V3" s="2056"/>
      <c r="W3" s="2056"/>
      <c r="X3" s="2056"/>
      <c r="Y3" s="2056"/>
      <c r="Z3" s="179"/>
      <c r="AA3" s="2049">
        <v>2009</v>
      </c>
      <c r="AB3" s="2049"/>
      <c r="AC3" s="2049"/>
      <c r="AD3" s="2049"/>
      <c r="AE3" s="2049"/>
      <c r="AF3" s="2049"/>
      <c r="AG3" s="2049"/>
      <c r="AH3" s="179"/>
      <c r="AI3" s="2049">
        <v>2010</v>
      </c>
      <c r="AJ3" s="2049"/>
      <c r="AK3" s="2049"/>
      <c r="AL3" s="2049"/>
      <c r="AM3" s="2049"/>
      <c r="AN3" s="2049"/>
      <c r="AO3" s="2049"/>
      <c r="AP3" s="179"/>
      <c r="AQ3" s="2057" t="s">
        <v>94</v>
      </c>
      <c r="AR3" s="2057"/>
      <c r="AS3" s="2057"/>
      <c r="AT3" s="2057"/>
      <c r="AU3" s="2057"/>
      <c r="AV3" s="2057"/>
      <c r="AW3" s="2057"/>
      <c r="AX3" s="179"/>
      <c r="AY3" s="2050">
        <v>2011</v>
      </c>
      <c r="AZ3" s="2050"/>
      <c r="BA3" s="2050"/>
      <c r="BB3" s="2050"/>
      <c r="BC3" s="2050"/>
      <c r="BD3" s="2050"/>
      <c r="BE3" s="2050"/>
      <c r="BF3" s="179"/>
      <c r="BG3" s="2057" t="s">
        <v>104</v>
      </c>
      <c r="BH3" s="2057"/>
      <c r="BI3" s="2057"/>
      <c r="BJ3" s="2057"/>
      <c r="BK3" s="2057"/>
      <c r="BL3" s="2057"/>
      <c r="BM3" s="2057"/>
      <c r="BN3" s="179"/>
      <c r="BO3" s="2049">
        <v>2012</v>
      </c>
      <c r="BP3" s="2049"/>
      <c r="BQ3" s="2049"/>
      <c r="BR3" s="2049"/>
      <c r="BS3" s="2049"/>
      <c r="BT3" s="2049"/>
      <c r="BU3" s="2049"/>
      <c r="BV3" s="179"/>
      <c r="BW3" s="2057" t="s">
        <v>119</v>
      </c>
      <c r="BX3" s="2057"/>
      <c r="BY3" s="2057"/>
      <c r="BZ3" s="2057"/>
      <c r="CA3" s="2057"/>
      <c r="CB3" s="2057"/>
      <c r="CC3" s="2057"/>
      <c r="CD3" s="179"/>
      <c r="CE3" s="2050">
        <v>2013</v>
      </c>
      <c r="CF3" s="2050"/>
      <c r="CG3" s="2050"/>
      <c r="CH3" s="2050"/>
      <c r="CI3" s="2050"/>
      <c r="CJ3" s="2050"/>
      <c r="CK3" s="2050"/>
      <c r="CL3" s="179"/>
      <c r="CM3" s="2050" t="s">
        <v>275</v>
      </c>
      <c r="CN3" s="2050"/>
      <c r="CO3" s="2050"/>
      <c r="CP3" s="2050"/>
      <c r="CQ3" s="2050"/>
      <c r="CR3" s="2050"/>
      <c r="CS3" s="2050"/>
      <c r="CT3" s="274"/>
      <c r="CU3" s="326"/>
      <c r="CV3" s="2039"/>
      <c r="CW3" s="2041"/>
      <c r="CX3" s="2043"/>
      <c r="CY3" s="2045"/>
      <c r="CZ3" s="543" t="s">
        <v>3</v>
      </c>
      <c r="DA3" s="543" t="s">
        <v>4</v>
      </c>
      <c r="DB3" s="2045"/>
      <c r="DC3" s="2045"/>
      <c r="DD3" s="2047"/>
      <c r="DE3" s="251"/>
      <c r="DF3" s="251"/>
    </row>
    <row r="4" spans="1:110" s="180" customFormat="1" ht="27.75" customHeight="1" thickTop="1" thickBot="1">
      <c r="A4" s="2053"/>
      <c r="B4" s="302"/>
      <c r="C4" s="2058" t="s">
        <v>0</v>
      </c>
      <c r="D4" s="2060" t="s">
        <v>54</v>
      </c>
      <c r="E4" s="2058" t="s">
        <v>1</v>
      </c>
      <c r="F4" s="2058"/>
      <c r="G4" s="2058" t="s">
        <v>2</v>
      </c>
      <c r="H4" s="2060" t="s">
        <v>46</v>
      </c>
      <c r="I4" s="2058" t="s">
        <v>43</v>
      </c>
      <c r="J4" s="335"/>
      <c r="K4" s="1959" t="s">
        <v>0</v>
      </c>
      <c r="L4" s="1956" t="s">
        <v>54</v>
      </c>
      <c r="M4" s="1959" t="s">
        <v>1</v>
      </c>
      <c r="N4" s="1959"/>
      <c r="O4" s="1959" t="s">
        <v>2</v>
      </c>
      <c r="P4" s="1956" t="s">
        <v>46</v>
      </c>
      <c r="Q4" s="1959" t="s">
        <v>43</v>
      </c>
      <c r="R4" s="481"/>
      <c r="S4" s="1959" t="s">
        <v>0</v>
      </c>
      <c r="T4" s="1956" t="s">
        <v>54</v>
      </c>
      <c r="U4" s="1959" t="s">
        <v>1</v>
      </c>
      <c r="V4" s="1959"/>
      <c r="W4" s="1959" t="s">
        <v>2</v>
      </c>
      <c r="X4" s="1956" t="s">
        <v>46</v>
      </c>
      <c r="Y4" s="1959" t="s">
        <v>43</v>
      </c>
      <c r="Z4" s="462"/>
      <c r="AA4" s="1959" t="s">
        <v>0</v>
      </c>
      <c r="AB4" s="1956" t="s">
        <v>54</v>
      </c>
      <c r="AC4" s="1959" t="s">
        <v>1</v>
      </c>
      <c r="AD4" s="1959"/>
      <c r="AE4" s="1959" t="s">
        <v>2</v>
      </c>
      <c r="AF4" s="1956" t="s">
        <v>46</v>
      </c>
      <c r="AG4" s="1959" t="s">
        <v>43</v>
      </c>
      <c r="AH4" s="462"/>
      <c r="AI4" s="1959" t="s">
        <v>0</v>
      </c>
      <c r="AJ4" s="1956" t="s">
        <v>54</v>
      </c>
      <c r="AK4" s="1959" t="s">
        <v>1</v>
      </c>
      <c r="AL4" s="1959"/>
      <c r="AM4" s="1959" t="s">
        <v>2</v>
      </c>
      <c r="AN4" s="1956" t="s">
        <v>46</v>
      </c>
      <c r="AO4" s="1959" t="s">
        <v>43</v>
      </c>
      <c r="AP4" s="462"/>
      <c r="AQ4" s="1959" t="s">
        <v>0</v>
      </c>
      <c r="AR4" s="1956" t="s">
        <v>54</v>
      </c>
      <c r="AS4" s="1959" t="s">
        <v>1</v>
      </c>
      <c r="AT4" s="1959"/>
      <c r="AU4" s="1959" t="s">
        <v>2</v>
      </c>
      <c r="AV4" s="1956" t="s">
        <v>46</v>
      </c>
      <c r="AW4" s="1959" t="s">
        <v>43</v>
      </c>
      <c r="AX4" s="462"/>
      <c r="AY4" s="1959" t="s">
        <v>0</v>
      </c>
      <c r="AZ4" s="1956" t="s">
        <v>54</v>
      </c>
      <c r="BA4" s="1959" t="s">
        <v>1</v>
      </c>
      <c r="BB4" s="1959"/>
      <c r="BC4" s="1959" t="s">
        <v>2</v>
      </c>
      <c r="BD4" s="1956" t="s">
        <v>46</v>
      </c>
      <c r="BE4" s="1959" t="s">
        <v>43</v>
      </c>
      <c r="BF4" s="462"/>
      <c r="BG4" s="1959" t="s">
        <v>0</v>
      </c>
      <c r="BH4" s="1956" t="s">
        <v>54</v>
      </c>
      <c r="BI4" s="1959" t="s">
        <v>1</v>
      </c>
      <c r="BJ4" s="1959"/>
      <c r="BK4" s="1959" t="s">
        <v>2</v>
      </c>
      <c r="BL4" s="1956" t="s">
        <v>46</v>
      </c>
      <c r="BM4" s="1959" t="s">
        <v>43</v>
      </c>
      <c r="BN4" s="462"/>
      <c r="BO4" s="1959" t="s">
        <v>0</v>
      </c>
      <c r="BP4" s="1956" t="s">
        <v>54</v>
      </c>
      <c r="BQ4" s="1959" t="s">
        <v>1</v>
      </c>
      <c r="BR4" s="1959"/>
      <c r="BS4" s="1959" t="s">
        <v>2</v>
      </c>
      <c r="BT4" s="1956" t="s">
        <v>46</v>
      </c>
      <c r="BU4" s="1959" t="s">
        <v>43</v>
      </c>
      <c r="BV4" s="462"/>
      <c r="BW4" s="1959" t="s">
        <v>0</v>
      </c>
      <c r="BX4" s="1956" t="s">
        <v>54</v>
      </c>
      <c r="BY4" s="1959" t="s">
        <v>1</v>
      </c>
      <c r="BZ4" s="1959"/>
      <c r="CA4" s="1959" t="s">
        <v>2</v>
      </c>
      <c r="CB4" s="1956" t="s">
        <v>46</v>
      </c>
      <c r="CC4" s="1959" t="s">
        <v>43</v>
      </c>
      <c r="CD4" s="462"/>
      <c r="CE4" s="1959" t="s">
        <v>0</v>
      </c>
      <c r="CF4" s="1956" t="s">
        <v>54</v>
      </c>
      <c r="CG4" s="1958" t="s">
        <v>1</v>
      </c>
      <c r="CH4" s="1958"/>
      <c r="CI4" s="1959" t="s">
        <v>2</v>
      </c>
      <c r="CJ4" s="1956" t="s">
        <v>46</v>
      </c>
      <c r="CK4" s="1961" t="s">
        <v>43</v>
      </c>
      <c r="CL4" s="462"/>
      <c r="CM4" s="1959" t="s">
        <v>0</v>
      </c>
      <c r="CN4" s="1956" t="s">
        <v>54</v>
      </c>
      <c r="CO4" s="1958" t="s">
        <v>1</v>
      </c>
      <c r="CP4" s="1958"/>
      <c r="CQ4" s="1959" t="s">
        <v>2</v>
      </c>
      <c r="CR4" s="1956" t="s">
        <v>46</v>
      </c>
      <c r="CS4" s="1961" t="s">
        <v>43</v>
      </c>
      <c r="CT4" s="184"/>
      <c r="CU4" s="175"/>
      <c r="CV4" s="544" t="s">
        <v>118</v>
      </c>
      <c r="CW4" s="545" t="s">
        <v>284</v>
      </c>
      <c r="CX4" s="546">
        <v>0.77201521949905816</v>
      </c>
      <c r="CY4" s="547">
        <v>1.8339964329071819E-2</v>
      </c>
      <c r="CZ4" s="548">
        <v>0.73597409946635439</v>
      </c>
      <c r="DA4" s="548">
        <v>0.80805633953176192</v>
      </c>
      <c r="DB4" s="547">
        <v>2.3755962144078161E-2</v>
      </c>
      <c r="DC4" s="549">
        <v>887.41054800000097</v>
      </c>
      <c r="DD4" s="550">
        <v>934</v>
      </c>
      <c r="DE4" s="251"/>
      <c r="DF4" s="251"/>
    </row>
    <row r="5" spans="1:110" s="180" customFormat="1" ht="27.75" customHeight="1" thickTop="1" thickBot="1">
      <c r="A5" s="2054"/>
      <c r="B5" s="304"/>
      <c r="C5" s="2059"/>
      <c r="D5" s="2061"/>
      <c r="E5" s="383" t="s">
        <v>3</v>
      </c>
      <c r="F5" s="383" t="s">
        <v>4</v>
      </c>
      <c r="G5" s="2059"/>
      <c r="H5" s="2061"/>
      <c r="I5" s="2059"/>
      <c r="J5" s="383"/>
      <c r="K5" s="1960"/>
      <c r="L5" s="1957"/>
      <c r="M5" s="484" t="s">
        <v>3</v>
      </c>
      <c r="N5" s="484" t="s">
        <v>4</v>
      </c>
      <c r="O5" s="1960"/>
      <c r="P5" s="1957"/>
      <c r="Q5" s="1960"/>
      <c r="R5" s="482"/>
      <c r="S5" s="1960"/>
      <c r="T5" s="1957"/>
      <c r="U5" s="484" t="s">
        <v>3</v>
      </c>
      <c r="V5" s="484" t="s">
        <v>4</v>
      </c>
      <c r="W5" s="1960"/>
      <c r="X5" s="1957"/>
      <c r="Y5" s="1960"/>
      <c r="Z5" s="463"/>
      <c r="AA5" s="1960"/>
      <c r="AB5" s="1957"/>
      <c r="AC5" s="484" t="s">
        <v>3</v>
      </c>
      <c r="AD5" s="484" t="s">
        <v>4</v>
      </c>
      <c r="AE5" s="1960"/>
      <c r="AF5" s="1957"/>
      <c r="AG5" s="1960"/>
      <c r="AH5" s="463"/>
      <c r="AI5" s="1960"/>
      <c r="AJ5" s="1957"/>
      <c r="AK5" s="484" t="s">
        <v>3</v>
      </c>
      <c r="AL5" s="484" t="s">
        <v>4</v>
      </c>
      <c r="AM5" s="1960"/>
      <c r="AN5" s="1957"/>
      <c r="AO5" s="1960"/>
      <c r="AP5" s="463"/>
      <c r="AQ5" s="1960"/>
      <c r="AR5" s="1957"/>
      <c r="AS5" s="484" t="s">
        <v>3</v>
      </c>
      <c r="AT5" s="484" t="s">
        <v>4</v>
      </c>
      <c r="AU5" s="1960"/>
      <c r="AV5" s="1957"/>
      <c r="AW5" s="1960"/>
      <c r="AX5" s="463"/>
      <c r="AY5" s="1960"/>
      <c r="AZ5" s="1957"/>
      <c r="BA5" s="484" t="s">
        <v>3</v>
      </c>
      <c r="BB5" s="484" t="s">
        <v>4</v>
      </c>
      <c r="BC5" s="1960"/>
      <c r="BD5" s="1957"/>
      <c r="BE5" s="1960"/>
      <c r="BF5" s="463"/>
      <c r="BG5" s="1960"/>
      <c r="BH5" s="1957"/>
      <c r="BI5" s="484" t="s">
        <v>3</v>
      </c>
      <c r="BJ5" s="484" t="s">
        <v>4</v>
      </c>
      <c r="BK5" s="1960"/>
      <c r="BL5" s="1957"/>
      <c r="BM5" s="1960"/>
      <c r="BN5" s="463"/>
      <c r="BO5" s="1960"/>
      <c r="BP5" s="1957"/>
      <c r="BQ5" s="484" t="s">
        <v>3</v>
      </c>
      <c r="BR5" s="484" t="s">
        <v>4</v>
      </c>
      <c r="BS5" s="1960"/>
      <c r="BT5" s="1957"/>
      <c r="BU5" s="1960"/>
      <c r="BV5" s="463"/>
      <c r="BW5" s="1960"/>
      <c r="BX5" s="1957"/>
      <c r="BY5" s="484" t="s">
        <v>3</v>
      </c>
      <c r="BZ5" s="484" t="s">
        <v>4</v>
      </c>
      <c r="CA5" s="1960"/>
      <c r="CB5" s="1957"/>
      <c r="CC5" s="1960"/>
      <c r="CD5" s="463"/>
      <c r="CE5" s="1960"/>
      <c r="CF5" s="1957"/>
      <c r="CG5" s="496" t="s">
        <v>3</v>
      </c>
      <c r="CH5" s="496" t="s">
        <v>4</v>
      </c>
      <c r="CI5" s="1960"/>
      <c r="CJ5" s="1957"/>
      <c r="CK5" s="1962"/>
      <c r="CL5" s="463"/>
      <c r="CM5" s="1960"/>
      <c r="CN5" s="1957"/>
      <c r="CO5" s="484" t="s">
        <v>3</v>
      </c>
      <c r="CP5" s="484" t="s">
        <v>4</v>
      </c>
      <c r="CQ5" s="1960"/>
      <c r="CR5" s="1957"/>
      <c r="CS5" s="1962"/>
      <c r="CT5" s="184"/>
      <c r="CU5" s="175"/>
      <c r="CV5" s="251"/>
      <c r="CW5" s="251"/>
      <c r="CX5" s="251"/>
      <c r="CY5" s="251"/>
      <c r="CZ5" s="251"/>
      <c r="DA5" s="251"/>
      <c r="DB5" s="251"/>
      <c r="DC5" s="251"/>
      <c r="DD5" s="251"/>
      <c r="DE5" s="251"/>
      <c r="DF5" s="251"/>
    </row>
    <row r="6" spans="1:110" s="180" customFormat="1" ht="8.1" customHeight="1" thickTop="1" thickBot="1">
      <c r="A6" s="302"/>
      <c r="B6" s="302"/>
      <c r="C6" s="302"/>
      <c r="D6" s="302"/>
      <c r="E6" s="302"/>
      <c r="F6" s="302"/>
      <c r="G6" s="302"/>
      <c r="H6" s="302"/>
      <c r="I6" s="302"/>
      <c r="J6" s="302"/>
      <c r="K6" s="294"/>
      <c r="L6" s="294"/>
      <c r="M6" s="294"/>
      <c r="N6" s="294"/>
      <c r="O6" s="294"/>
      <c r="P6" s="294"/>
      <c r="Q6" s="294"/>
      <c r="R6" s="294"/>
      <c r="S6" s="302"/>
      <c r="T6" s="302"/>
      <c r="U6" s="302"/>
      <c r="V6" s="294"/>
      <c r="W6" s="294"/>
      <c r="X6" s="294"/>
      <c r="Y6" s="294"/>
      <c r="Z6" s="294"/>
      <c r="AA6" s="302"/>
      <c r="AB6" s="302"/>
      <c r="AC6" s="302"/>
      <c r="AD6" s="294"/>
      <c r="AE6" s="294"/>
      <c r="AF6" s="294"/>
      <c r="AG6" s="294"/>
      <c r="AH6" s="294"/>
      <c r="AI6" s="294"/>
      <c r="AJ6" s="294"/>
      <c r="AK6" s="294"/>
      <c r="AL6" s="294"/>
      <c r="AM6" s="294"/>
      <c r="AN6" s="294"/>
      <c r="AO6" s="294"/>
      <c r="AP6" s="294"/>
      <c r="AQ6" s="294"/>
      <c r="AR6" s="294"/>
      <c r="AS6" s="294"/>
      <c r="AT6" s="294"/>
      <c r="AU6" s="294"/>
      <c r="AV6" s="294"/>
      <c r="AW6" s="294"/>
      <c r="AX6" s="294"/>
      <c r="AY6" s="294"/>
      <c r="AZ6" s="294"/>
      <c r="BA6" s="294"/>
      <c r="BB6" s="294"/>
      <c r="BC6" s="294"/>
      <c r="BD6" s="294"/>
      <c r="BE6" s="294"/>
      <c r="BF6" s="294"/>
      <c r="BG6" s="294"/>
      <c r="BH6" s="294"/>
      <c r="BI6" s="294"/>
      <c r="BJ6" s="294"/>
      <c r="BK6" s="294"/>
      <c r="BL6" s="294"/>
      <c r="BM6" s="294"/>
      <c r="BN6" s="294"/>
      <c r="BO6" s="294"/>
      <c r="BP6" s="294"/>
      <c r="BQ6" s="294"/>
      <c r="BR6" s="294"/>
      <c r="BS6" s="294"/>
      <c r="BT6" s="294"/>
      <c r="BU6" s="294"/>
      <c r="BV6" s="294"/>
      <c r="BW6" s="294"/>
      <c r="BX6" s="294"/>
      <c r="BY6" s="294"/>
      <c r="BZ6" s="294"/>
      <c r="CA6" s="294"/>
      <c r="CB6" s="294"/>
      <c r="CC6" s="294"/>
      <c r="CD6" s="294"/>
      <c r="CE6" s="294"/>
      <c r="CF6" s="294"/>
      <c r="CG6" s="294"/>
      <c r="CH6" s="294"/>
      <c r="CI6" s="294"/>
      <c r="CJ6" s="294"/>
      <c r="CK6" s="420"/>
      <c r="CL6" s="294"/>
      <c r="CM6" s="294"/>
      <c r="CN6" s="294"/>
      <c r="CO6" s="294"/>
      <c r="CP6" s="294"/>
      <c r="CQ6" s="294"/>
      <c r="CR6" s="294"/>
      <c r="CS6" s="420"/>
      <c r="CT6" s="294"/>
      <c r="CU6" s="2035" t="s">
        <v>111</v>
      </c>
      <c r="CV6" s="2035"/>
      <c r="CW6" s="2035"/>
      <c r="CX6" s="2035"/>
      <c r="CY6" s="2035"/>
      <c r="CZ6" s="2035"/>
      <c r="DA6" s="2035"/>
      <c r="DB6" s="2035"/>
      <c r="DC6" s="2035"/>
      <c r="DD6" s="2035"/>
      <c r="DE6"/>
      <c r="DF6" s="175"/>
    </row>
    <row r="7" spans="1:110" s="180" customFormat="1" ht="23.1" customHeight="1" thickTop="1">
      <c r="A7" s="416" t="s">
        <v>5</v>
      </c>
      <c r="B7" s="280"/>
      <c r="C7" s="317">
        <v>65.600000000000009</v>
      </c>
      <c r="D7" s="317"/>
      <c r="E7" s="317">
        <v>59.8</v>
      </c>
      <c r="F7" s="317">
        <v>71.3</v>
      </c>
      <c r="G7" s="317">
        <v>4.3999999999999995</v>
      </c>
      <c r="H7" s="317"/>
      <c r="I7" s="417">
        <v>513</v>
      </c>
      <c r="J7" s="417"/>
      <c r="K7" s="194">
        <v>61.3</v>
      </c>
      <c r="L7" s="194"/>
      <c r="M7" s="194">
        <v>55.800000000000004</v>
      </c>
      <c r="N7" s="194">
        <v>66.900000000000006</v>
      </c>
      <c r="O7" s="194">
        <v>4.5</v>
      </c>
      <c r="P7" s="196"/>
      <c r="Q7" s="196">
        <v>562</v>
      </c>
      <c r="R7" s="195"/>
      <c r="S7" s="194">
        <v>55</v>
      </c>
      <c r="T7" s="194"/>
      <c r="U7" s="194">
        <v>50.2</v>
      </c>
      <c r="V7" s="194">
        <v>59.7</v>
      </c>
      <c r="W7" s="194">
        <v>4.3</v>
      </c>
      <c r="X7" s="196">
        <v>1158</v>
      </c>
      <c r="Y7" s="196">
        <v>1253</v>
      </c>
      <c r="Z7" s="199"/>
      <c r="AA7" s="197">
        <v>51.4</v>
      </c>
      <c r="AB7" s="194">
        <v>1.6</v>
      </c>
      <c r="AC7" s="194">
        <v>48.3</v>
      </c>
      <c r="AD7" s="194">
        <v>54.6</v>
      </c>
      <c r="AE7" s="194">
        <v>3.1</v>
      </c>
      <c r="AF7" s="196">
        <v>1639</v>
      </c>
      <c r="AG7" s="198">
        <v>1876</v>
      </c>
      <c r="AH7" s="199"/>
      <c r="AI7" s="194">
        <v>58.599999999999994</v>
      </c>
      <c r="AJ7" s="194">
        <v>1.6</v>
      </c>
      <c r="AK7" s="194">
        <v>55.400000000000006</v>
      </c>
      <c r="AL7" s="194">
        <v>61.8</v>
      </c>
      <c r="AM7" s="194">
        <v>2.7</v>
      </c>
      <c r="AN7" s="196">
        <v>1747</v>
      </c>
      <c r="AO7" s="196">
        <v>1884</v>
      </c>
      <c r="AP7" s="199"/>
      <c r="AQ7" s="194">
        <v>68.400000000000006</v>
      </c>
      <c r="AR7" s="194">
        <v>2.1</v>
      </c>
      <c r="AS7" s="194">
        <v>64.2</v>
      </c>
      <c r="AT7" s="194">
        <v>72.5</v>
      </c>
      <c r="AU7" s="194">
        <v>3</v>
      </c>
      <c r="AV7" s="196">
        <v>882</v>
      </c>
      <c r="AW7" s="196">
        <v>940</v>
      </c>
      <c r="AX7" s="199"/>
      <c r="AY7" s="197">
        <v>71</v>
      </c>
      <c r="AZ7" s="194">
        <v>1.4000000000000001</v>
      </c>
      <c r="BA7" s="194">
        <v>68.300000000000011</v>
      </c>
      <c r="BB7" s="194">
        <v>73.8</v>
      </c>
      <c r="BC7" s="194">
        <v>1.9</v>
      </c>
      <c r="BD7" s="196">
        <v>1715</v>
      </c>
      <c r="BE7" s="198">
        <v>1847</v>
      </c>
      <c r="BF7" s="199"/>
      <c r="BG7" s="194">
        <v>75.737510418564625</v>
      </c>
      <c r="BH7" s="194">
        <v>2.0530796235481219</v>
      </c>
      <c r="BI7" s="194">
        <v>71.702792239269399</v>
      </c>
      <c r="BJ7" s="194">
        <v>79.772228597859851</v>
      </c>
      <c r="BK7" s="194">
        <v>2.7107830878012003</v>
      </c>
      <c r="BL7" s="196">
        <v>933.71067399999993</v>
      </c>
      <c r="BM7" s="196">
        <v>970</v>
      </c>
      <c r="BN7" s="199"/>
      <c r="BO7" s="418">
        <v>75.444483713009731</v>
      </c>
      <c r="BP7" s="418">
        <v>1.4184670524109635</v>
      </c>
      <c r="BQ7" s="418">
        <v>72.660774055040818</v>
      </c>
      <c r="BR7" s="418">
        <v>78.22819337097863</v>
      </c>
      <c r="BS7" s="418">
        <v>1.8801468080911019</v>
      </c>
      <c r="BT7" s="419">
        <v>173175.27110000045</v>
      </c>
      <c r="BU7" s="419">
        <v>1891</v>
      </c>
      <c r="BV7" s="199"/>
      <c r="BW7" s="418">
        <v>77.489146720039216</v>
      </c>
      <c r="BX7" s="418">
        <v>2.1211948470270277</v>
      </c>
      <c r="BY7" s="418">
        <v>73.319372229288874</v>
      </c>
      <c r="BZ7" s="418">
        <v>81.658921210789558</v>
      </c>
      <c r="CA7" s="418">
        <v>2.7374089621746629</v>
      </c>
      <c r="CB7" s="419">
        <v>740.49573299999986</v>
      </c>
      <c r="CC7" s="419">
        <v>839</v>
      </c>
      <c r="CD7" s="199"/>
      <c r="CE7" s="439">
        <v>77.181880988279744</v>
      </c>
      <c r="CF7" s="418">
        <v>1.5094443381893745</v>
      </c>
      <c r="CG7" s="418">
        <v>74.219409233634636</v>
      </c>
      <c r="CH7" s="418">
        <v>80.144352742924866</v>
      </c>
      <c r="CI7" s="418">
        <v>1.9556977866587457</v>
      </c>
      <c r="CJ7" s="419">
        <v>1585.6981629999991</v>
      </c>
      <c r="CK7" s="421">
        <v>1769</v>
      </c>
      <c r="CL7" s="199"/>
      <c r="CM7" s="439">
        <f>IF(DB4&lt;0.15,CX4*100,CONCATENATE("(",FIXED(CX4*100,1),")"))</f>
        <v>77.201521949905811</v>
      </c>
      <c r="CN7" s="418">
        <f>CY4*100</f>
        <v>1.8339964329071818</v>
      </c>
      <c r="CO7" s="418">
        <f>IF(CZ4&lt;0,0,CZ4*100)</f>
        <v>73.597409946635437</v>
      </c>
      <c r="CP7" s="418">
        <f>IF(DA4&gt;1,100,DA4*100)</f>
        <v>80.805633953176198</v>
      </c>
      <c r="CQ7" s="418">
        <f>DB4*100</f>
        <v>2.3755962144078162</v>
      </c>
      <c r="CR7" s="419">
        <f>DC4</f>
        <v>887.41054800000097</v>
      </c>
      <c r="CS7" s="421">
        <f>DD4</f>
        <v>934</v>
      </c>
      <c r="CT7" s="349"/>
      <c r="CU7" s="2036" t="s">
        <v>279</v>
      </c>
      <c r="CV7" s="2037"/>
      <c r="CW7" s="2038"/>
      <c r="CX7" s="2042" t="s">
        <v>112</v>
      </c>
      <c r="CY7" s="2044" t="s">
        <v>113</v>
      </c>
      <c r="CZ7" s="2044" t="s">
        <v>114</v>
      </c>
      <c r="DA7" s="2044"/>
      <c r="DB7" s="2044" t="s">
        <v>115</v>
      </c>
      <c r="DC7" s="2044" t="s">
        <v>116</v>
      </c>
      <c r="DD7" s="2046" t="s">
        <v>117</v>
      </c>
      <c r="DE7"/>
      <c r="DF7" s="175"/>
    </row>
    <row r="8" spans="1:110" s="180" customFormat="1" ht="5.0999999999999996" customHeight="1" thickBot="1">
      <c r="A8" s="268"/>
      <c r="B8" s="267"/>
      <c r="C8" s="307"/>
      <c r="D8" s="307"/>
      <c r="E8" s="307"/>
      <c r="F8" s="307"/>
      <c r="G8" s="308"/>
      <c r="H8" s="308"/>
      <c r="I8" s="310"/>
      <c r="J8" s="310"/>
      <c r="K8" s="204"/>
      <c r="L8" s="204"/>
      <c r="M8" s="204"/>
      <c r="N8" s="204"/>
      <c r="O8" s="204"/>
      <c r="P8" s="207"/>
      <c r="Q8" s="207"/>
      <c r="R8" s="206"/>
      <c r="S8" s="204"/>
      <c r="T8" s="204"/>
      <c r="U8" s="204"/>
      <c r="V8" s="204"/>
      <c r="W8" s="204"/>
      <c r="X8" s="207"/>
      <c r="Y8" s="207"/>
      <c r="Z8" s="204"/>
      <c r="AA8" s="208"/>
      <c r="AB8" s="204"/>
      <c r="AC8" s="204"/>
      <c r="AD8" s="204"/>
      <c r="AE8" s="204"/>
      <c r="AF8" s="207"/>
      <c r="AG8" s="209"/>
      <c r="AH8" s="204"/>
      <c r="AI8" s="204"/>
      <c r="AJ8" s="204"/>
      <c r="AK8" s="204"/>
      <c r="AL8" s="204"/>
      <c r="AM8" s="204"/>
      <c r="AN8" s="207"/>
      <c r="AO8" s="207"/>
      <c r="AP8" s="204"/>
      <c r="AQ8" s="204"/>
      <c r="AR8" s="204"/>
      <c r="AS8" s="204"/>
      <c r="AT8" s="204"/>
      <c r="AU8" s="204"/>
      <c r="AV8" s="207"/>
      <c r="AW8" s="207"/>
      <c r="AX8" s="204"/>
      <c r="AY8" s="208"/>
      <c r="AZ8" s="204"/>
      <c r="BA8" s="204"/>
      <c r="BB8" s="204"/>
      <c r="BC8" s="204"/>
      <c r="BD8" s="207"/>
      <c r="BE8" s="209"/>
      <c r="BF8" s="204"/>
      <c r="BG8" s="204"/>
      <c r="BH8" s="204"/>
      <c r="BI8" s="204"/>
      <c r="BJ8" s="204"/>
      <c r="BK8" s="204"/>
      <c r="BL8" s="207"/>
      <c r="BM8" s="207"/>
      <c r="BN8" s="204"/>
      <c r="BO8" s="285"/>
      <c r="BP8" s="285"/>
      <c r="BQ8" s="285"/>
      <c r="BR8" s="285"/>
      <c r="BS8" s="285"/>
      <c r="BT8" s="286"/>
      <c r="BU8" s="286"/>
      <c r="BV8" s="204"/>
      <c r="BW8" s="285"/>
      <c r="BX8" s="285"/>
      <c r="BY8" s="285"/>
      <c r="BZ8" s="285"/>
      <c r="CA8" s="285"/>
      <c r="CB8" s="286"/>
      <c r="CC8" s="286"/>
      <c r="CD8" s="204"/>
      <c r="CE8" s="440"/>
      <c r="CF8" s="285"/>
      <c r="CG8" s="285"/>
      <c r="CH8" s="285"/>
      <c r="CI8" s="285"/>
      <c r="CJ8" s="286"/>
      <c r="CK8" s="287"/>
      <c r="CL8" s="204"/>
      <c r="CM8" s="440"/>
      <c r="CN8" s="285"/>
      <c r="CO8" s="285"/>
      <c r="CP8" s="285"/>
      <c r="CQ8" s="285"/>
      <c r="CR8" s="286"/>
      <c r="CS8" s="287"/>
      <c r="CT8" s="349"/>
      <c r="CU8" s="2039"/>
      <c r="CV8" s="2040"/>
      <c r="CW8" s="2041"/>
      <c r="CX8" s="2043"/>
      <c r="CY8" s="2045"/>
      <c r="CZ8" s="543" t="s">
        <v>3</v>
      </c>
      <c r="DA8" s="543" t="s">
        <v>4</v>
      </c>
      <c r="DB8" s="2045"/>
      <c r="DC8" s="2045"/>
      <c r="DD8" s="2047"/>
      <c r="DE8"/>
      <c r="DF8" s="175"/>
    </row>
    <row r="9" spans="1:110" s="180" customFormat="1" ht="23.1" customHeight="1" thickTop="1">
      <c r="A9" s="281" t="s">
        <v>6</v>
      </c>
      <c r="B9" s="428"/>
      <c r="C9" s="436"/>
      <c r="D9" s="436"/>
      <c r="E9" s="436"/>
      <c r="F9" s="436"/>
      <c r="G9" s="437"/>
      <c r="H9" s="437"/>
      <c r="I9" s="438"/>
      <c r="J9" s="438"/>
      <c r="K9" s="282"/>
      <c r="L9" s="282"/>
      <c r="M9" s="282"/>
      <c r="N9" s="282"/>
      <c r="O9" s="282"/>
      <c r="P9" s="284"/>
      <c r="Q9" s="284"/>
      <c r="R9" s="283"/>
      <c r="S9" s="282"/>
      <c r="T9" s="282"/>
      <c r="U9" s="282"/>
      <c r="V9" s="282"/>
      <c r="W9" s="282"/>
      <c r="X9" s="284"/>
      <c r="Y9" s="284"/>
      <c r="Z9" s="282"/>
      <c r="AA9" s="433"/>
      <c r="AB9" s="282"/>
      <c r="AC9" s="282"/>
      <c r="AD9" s="282"/>
      <c r="AE9" s="282"/>
      <c r="AF9" s="284"/>
      <c r="AG9" s="434"/>
      <c r="AH9" s="282"/>
      <c r="AI9" s="282"/>
      <c r="AJ9" s="282"/>
      <c r="AK9" s="282"/>
      <c r="AL9" s="282"/>
      <c r="AM9" s="282"/>
      <c r="AN9" s="284"/>
      <c r="AO9" s="284"/>
      <c r="AP9" s="282"/>
      <c r="AQ9" s="282"/>
      <c r="AR9" s="282"/>
      <c r="AS9" s="282"/>
      <c r="AT9" s="282"/>
      <c r="AU9" s="282"/>
      <c r="AV9" s="284"/>
      <c r="AW9" s="284"/>
      <c r="AX9" s="282"/>
      <c r="AY9" s="433"/>
      <c r="AZ9" s="282"/>
      <c r="BA9" s="282"/>
      <c r="BB9" s="282"/>
      <c r="BC9" s="282"/>
      <c r="BD9" s="284"/>
      <c r="BE9" s="434"/>
      <c r="BF9" s="282"/>
      <c r="BG9" s="282"/>
      <c r="BH9" s="282"/>
      <c r="BI9" s="282"/>
      <c r="BJ9" s="282"/>
      <c r="BK9" s="282"/>
      <c r="BL9" s="284"/>
      <c r="BM9" s="284"/>
      <c r="BN9" s="282"/>
      <c r="BO9" s="282"/>
      <c r="BP9" s="282"/>
      <c r="BQ9" s="282"/>
      <c r="BR9" s="282"/>
      <c r="BS9" s="282"/>
      <c r="BT9" s="283"/>
      <c r="BU9" s="283"/>
      <c r="BV9" s="282"/>
      <c r="BW9" s="282"/>
      <c r="BX9" s="282"/>
      <c r="BY9" s="282"/>
      <c r="BZ9" s="282"/>
      <c r="CA9" s="282"/>
      <c r="CB9" s="283"/>
      <c r="CC9" s="283"/>
      <c r="CD9" s="282"/>
      <c r="CE9" s="433"/>
      <c r="CF9" s="282"/>
      <c r="CG9" s="282"/>
      <c r="CH9" s="282"/>
      <c r="CI9" s="282"/>
      <c r="CJ9" s="283"/>
      <c r="CK9" s="429"/>
      <c r="CL9" s="282"/>
      <c r="CM9" s="433"/>
      <c r="CN9" s="282"/>
      <c r="CO9" s="282"/>
      <c r="CP9" s="282"/>
      <c r="CQ9" s="282"/>
      <c r="CR9" s="283"/>
      <c r="CS9" s="429"/>
      <c r="CT9" s="349"/>
      <c r="CU9" s="551" t="s">
        <v>122</v>
      </c>
      <c r="CV9" s="552" t="s">
        <v>118</v>
      </c>
      <c r="CW9" s="553" t="s">
        <v>284</v>
      </c>
      <c r="CX9" s="554">
        <v>0.76917836916396787</v>
      </c>
      <c r="CY9" s="555">
        <v>2.3882901254153498E-2</v>
      </c>
      <c r="CZ9" s="556">
        <v>0.72224444413633271</v>
      </c>
      <c r="DA9" s="556">
        <v>0.81611229419160303</v>
      </c>
      <c r="DB9" s="555">
        <v>3.104988675138148E-2</v>
      </c>
      <c r="DC9" s="557">
        <v>633.77341400000012</v>
      </c>
      <c r="DD9" s="558">
        <v>568</v>
      </c>
      <c r="DE9"/>
      <c r="DF9" s="175"/>
    </row>
    <row r="10" spans="1:110" s="180" customFormat="1" ht="23.1" customHeight="1" thickBot="1">
      <c r="A10" s="312" t="s">
        <v>7</v>
      </c>
      <c r="B10" s="311"/>
      <c r="C10" s="308">
        <v>64.2</v>
      </c>
      <c r="D10" s="308"/>
      <c r="E10" s="308">
        <v>55.500000000000007</v>
      </c>
      <c r="F10" s="308">
        <v>72.899999999999991</v>
      </c>
      <c r="G10" s="308">
        <v>6.8000000000000007</v>
      </c>
      <c r="H10" s="308"/>
      <c r="I10" s="348">
        <v>243</v>
      </c>
      <c r="J10" s="348"/>
      <c r="K10" s="204">
        <v>61.3</v>
      </c>
      <c r="L10" s="204"/>
      <c r="M10" s="204">
        <v>53.1</v>
      </c>
      <c r="N10" s="204">
        <v>69.599999999999994</v>
      </c>
      <c r="O10" s="204">
        <v>6.7</v>
      </c>
      <c r="P10" s="207"/>
      <c r="Q10" s="207">
        <v>243</v>
      </c>
      <c r="R10" s="206"/>
      <c r="S10" s="204">
        <v>56.4</v>
      </c>
      <c r="T10" s="204"/>
      <c r="U10" s="204">
        <v>49.7</v>
      </c>
      <c r="V10" s="204">
        <v>63.1</v>
      </c>
      <c r="W10" s="204">
        <v>6</v>
      </c>
      <c r="X10" s="207">
        <v>728</v>
      </c>
      <c r="Y10" s="207">
        <v>717</v>
      </c>
      <c r="Z10" s="204"/>
      <c r="AA10" s="208">
        <v>53.2</v>
      </c>
      <c r="AB10" s="204">
        <v>2.1</v>
      </c>
      <c r="AC10" s="204">
        <v>49</v>
      </c>
      <c r="AD10" s="204">
        <v>57.3</v>
      </c>
      <c r="AE10" s="204">
        <v>3.9</v>
      </c>
      <c r="AF10" s="207">
        <v>1092</v>
      </c>
      <c r="AG10" s="209">
        <v>1077</v>
      </c>
      <c r="AH10" s="204"/>
      <c r="AI10" s="204">
        <v>59.3</v>
      </c>
      <c r="AJ10" s="204">
        <v>2.1</v>
      </c>
      <c r="AK10" s="204">
        <v>55.1</v>
      </c>
      <c r="AL10" s="204">
        <v>63.5</v>
      </c>
      <c r="AM10" s="204">
        <v>3.5000000000000004</v>
      </c>
      <c r="AN10" s="207">
        <v>1138</v>
      </c>
      <c r="AO10" s="207">
        <v>1054</v>
      </c>
      <c r="AP10" s="204"/>
      <c r="AQ10" s="204">
        <v>70.8</v>
      </c>
      <c r="AR10" s="204">
        <v>2.7</v>
      </c>
      <c r="AS10" s="204">
        <v>65.5</v>
      </c>
      <c r="AT10" s="204">
        <v>76.099999999999994</v>
      </c>
      <c r="AU10" s="204">
        <v>3.6999999999999997</v>
      </c>
      <c r="AV10" s="207">
        <v>578</v>
      </c>
      <c r="AW10" s="207">
        <v>518</v>
      </c>
      <c r="AX10" s="204"/>
      <c r="AY10" s="208">
        <v>73.8</v>
      </c>
      <c r="AZ10" s="204">
        <v>1.7999999999999998</v>
      </c>
      <c r="BA10" s="204">
        <v>70.3</v>
      </c>
      <c r="BB10" s="204">
        <v>77.3</v>
      </c>
      <c r="BC10" s="204">
        <v>2.4</v>
      </c>
      <c r="BD10" s="207">
        <v>1123</v>
      </c>
      <c r="BE10" s="209">
        <v>1015</v>
      </c>
      <c r="BF10" s="204"/>
      <c r="BG10" s="204">
        <v>77.060223509641915</v>
      </c>
      <c r="BH10" s="204">
        <v>2.6897838394568678</v>
      </c>
      <c r="BI10" s="204">
        <v>71.774252312540526</v>
      </c>
      <c r="BJ10" s="204">
        <v>82.346194706743304</v>
      </c>
      <c r="BK10" s="204">
        <v>3.4904957667561369</v>
      </c>
      <c r="BL10" s="207">
        <v>631.02655800000025</v>
      </c>
      <c r="BM10" s="207">
        <v>569</v>
      </c>
      <c r="BN10" s="204"/>
      <c r="BO10" s="285">
        <v>76.814650808857365</v>
      </c>
      <c r="BP10" s="285">
        <v>1.8757672177540745</v>
      </c>
      <c r="BQ10" s="285">
        <v>73.133499871097939</v>
      </c>
      <c r="BR10" s="285">
        <v>80.495801746616792</v>
      </c>
      <c r="BS10" s="285">
        <v>2.4419393930744562</v>
      </c>
      <c r="BT10" s="286">
        <v>113912.93519999996</v>
      </c>
      <c r="BU10" s="286">
        <v>1098</v>
      </c>
      <c r="BV10" s="204"/>
      <c r="BW10" s="285">
        <v>78.080448253348862</v>
      </c>
      <c r="BX10" s="285">
        <v>2.8636616322496606</v>
      </c>
      <c r="BY10" s="285">
        <v>72.451157176656466</v>
      </c>
      <c r="BZ10" s="285">
        <v>83.709739330041245</v>
      </c>
      <c r="CA10" s="285">
        <v>3.6675783711664827</v>
      </c>
      <c r="CB10" s="286">
        <v>499.48967600000026</v>
      </c>
      <c r="CC10" s="286">
        <v>472</v>
      </c>
      <c r="CD10" s="204"/>
      <c r="CE10" s="440">
        <v>78.124106423572599</v>
      </c>
      <c r="CF10" s="285">
        <v>2.0213919243058083</v>
      </c>
      <c r="CG10" s="285">
        <v>74.156874025982603</v>
      </c>
      <c r="CH10" s="285">
        <v>82.091338821162608</v>
      </c>
      <c r="CI10" s="285">
        <v>2.5874112573476911</v>
      </c>
      <c r="CJ10" s="286">
        <v>1061.0592119999981</v>
      </c>
      <c r="CK10" s="287">
        <v>983</v>
      </c>
      <c r="CL10" s="204"/>
      <c r="CM10" s="440">
        <f>IF(DB9&lt;0.15,CX9*100,CONCATENATE("(",FIXED(CX9*100,1),")"))</f>
        <v>76.91783691639678</v>
      </c>
      <c r="CN10" s="285">
        <f t="shared" ref="CN10:CQ11" si="0">CY9*100</f>
        <v>2.3882901254153497</v>
      </c>
      <c r="CO10" s="285">
        <f>IF(CZ9&lt;0,0,CZ9*100)</f>
        <v>72.224444413633265</v>
      </c>
      <c r="CP10" s="285">
        <f>IF(DA9&gt;1,100,DA9*100)</f>
        <v>81.61122941916031</v>
      </c>
      <c r="CQ10" s="285">
        <f t="shared" si="0"/>
        <v>3.1049886751381481</v>
      </c>
      <c r="CR10" s="286">
        <f>DC9</f>
        <v>633.77341400000012</v>
      </c>
      <c r="CS10" s="287">
        <f>DD9</f>
        <v>568</v>
      </c>
      <c r="CT10" s="349"/>
      <c r="CU10" s="559" t="s">
        <v>123</v>
      </c>
      <c r="CV10" s="560" t="s">
        <v>118</v>
      </c>
      <c r="CW10" s="561" t="s">
        <v>284</v>
      </c>
      <c r="CX10" s="562">
        <v>0.77910377271492037</v>
      </c>
      <c r="CY10" s="563">
        <v>2.3531717714624093E-2</v>
      </c>
      <c r="CZ10" s="564">
        <v>0.7328599825138632</v>
      </c>
      <c r="DA10" s="564">
        <v>0.82534756291597755</v>
      </c>
      <c r="DB10" s="563">
        <v>3.0203573052436643E-2</v>
      </c>
      <c r="DC10" s="565">
        <v>253.63713399999992</v>
      </c>
      <c r="DD10" s="566">
        <v>366</v>
      </c>
      <c r="DE10"/>
      <c r="DF10" s="175"/>
    </row>
    <row r="11" spans="1:110" s="180" customFormat="1" ht="23.1" customHeight="1" thickTop="1">
      <c r="A11" s="425" t="s">
        <v>8</v>
      </c>
      <c r="B11" s="432"/>
      <c r="C11" s="426">
        <v>67.5</v>
      </c>
      <c r="D11" s="426"/>
      <c r="E11" s="426">
        <v>60.8</v>
      </c>
      <c r="F11" s="426">
        <v>74.099999999999994</v>
      </c>
      <c r="G11" s="426">
        <v>4.9000000000000004</v>
      </c>
      <c r="H11" s="426"/>
      <c r="I11" s="446">
        <v>270</v>
      </c>
      <c r="J11" s="446"/>
      <c r="K11" s="211">
        <v>61.4</v>
      </c>
      <c r="L11" s="211"/>
      <c r="M11" s="211">
        <v>54</v>
      </c>
      <c r="N11" s="211">
        <v>68.7</v>
      </c>
      <c r="O11" s="211">
        <v>6</v>
      </c>
      <c r="P11" s="213"/>
      <c r="Q11" s="213">
        <v>319</v>
      </c>
      <c r="R11" s="212"/>
      <c r="S11" s="211">
        <v>52.6</v>
      </c>
      <c r="T11" s="211"/>
      <c r="U11" s="211">
        <v>46.5</v>
      </c>
      <c r="V11" s="211">
        <v>58.6</v>
      </c>
      <c r="W11" s="211">
        <v>5.8</v>
      </c>
      <c r="X11" s="213">
        <v>430</v>
      </c>
      <c r="Y11" s="213">
        <v>536</v>
      </c>
      <c r="Z11" s="211"/>
      <c r="AA11" s="214">
        <v>47.9</v>
      </c>
      <c r="AB11" s="211">
        <v>2.2999999999999998</v>
      </c>
      <c r="AC11" s="211">
        <v>43.4</v>
      </c>
      <c r="AD11" s="211">
        <v>52.5</v>
      </c>
      <c r="AE11" s="211">
        <v>4.8</v>
      </c>
      <c r="AF11" s="213">
        <v>547</v>
      </c>
      <c r="AG11" s="215">
        <v>799</v>
      </c>
      <c r="AH11" s="211"/>
      <c r="AI11" s="211">
        <v>57.199999999999996</v>
      </c>
      <c r="AJ11" s="211">
        <v>2.4</v>
      </c>
      <c r="AK11" s="211">
        <v>52.400000000000006</v>
      </c>
      <c r="AL11" s="211">
        <v>62</v>
      </c>
      <c r="AM11" s="211">
        <v>4.2</v>
      </c>
      <c r="AN11" s="213">
        <v>609</v>
      </c>
      <c r="AO11" s="213">
        <v>830</v>
      </c>
      <c r="AP11" s="211"/>
      <c r="AQ11" s="211">
        <v>63.6</v>
      </c>
      <c r="AR11" s="211">
        <v>3.2</v>
      </c>
      <c r="AS11" s="211">
        <v>57.199999999999996</v>
      </c>
      <c r="AT11" s="211">
        <v>70</v>
      </c>
      <c r="AU11" s="211">
        <v>5</v>
      </c>
      <c r="AV11" s="213">
        <v>304</v>
      </c>
      <c r="AW11" s="213">
        <v>422</v>
      </c>
      <c r="AX11" s="211"/>
      <c r="AY11" s="214">
        <v>65.7</v>
      </c>
      <c r="AZ11" s="211">
        <v>2.1999999999999997</v>
      </c>
      <c r="BA11" s="211">
        <v>61.4</v>
      </c>
      <c r="BB11" s="211">
        <v>70</v>
      </c>
      <c r="BC11" s="211">
        <v>3.3000000000000003</v>
      </c>
      <c r="BD11" s="213">
        <v>592</v>
      </c>
      <c r="BE11" s="215">
        <v>832</v>
      </c>
      <c r="BF11" s="211"/>
      <c r="BG11" s="211">
        <v>72.97995875013153</v>
      </c>
      <c r="BH11" s="211">
        <v>2.9292888382222553</v>
      </c>
      <c r="BI11" s="211">
        <v>67.223311617490552</v>
      </c>
      <c r="BJ11" s="211">
        <v>78.736605882772508</v>
      </c>
      <c r="BK11" s="211">
        <v>4.0138263824614393</v>
      </c>
      <c r="BL11" s="213">
        <v>302.68411599999962</v>
      </c>
      <c r="BM11" s="213">
        <v>401</v>
      </c>
      <c r="BN11" s="211"/>
      <c r="BO11" s="447">
        <v>72.810774574952234</v>
      </c>
      <c r="BP11" s="447">
        <v>2.0352195141243747</v>
      </c>
      <c r="BQ11" s="447">
        <v>68.816702095140144</v>
      </c>
      <c r="BR11" s="447">
        <v>76.804847054764309</v>
      </c>
      <c r="BS11" s="447">
        <v>2.795217501812588</v>
      </c>
      <c r="BT11" s="448">
        <v>59262.335899999984</v>
      </c>
      <c r="BU11" s="448">
        <v>793</v>
      </c>
      <c r="BV11" s="211"/>
      <c r="BW11" s="447">
        <v>76.263662950180461</v>
      </c>
      <c r="BX11" s="447">
        <v>2.6751527991734014</v>
      </c>
      <c r="BY11" s="447">
        <v>71.00493628653301</v>
      </c>
      <c r="BZ11" s="447">
        <v>81.522389613827926</v>
      </c>
      <c r="CA11" s="447">
        <v>3.5077685698377161</v>
      </c>
      <c r="CB11" s="448">
        <v>241.0060570000002</v>
      </c>
      <c r="CC11" s="448">
        <v>367</v>
      </c>
      <c r="CD11" s="211"/>
      <c r="CE11" s="449">
        <v>75.276271471501815</v>
      </c>
      <c r="CF11" s="447">
        <v>2.009312451489575</v>
      </c>
      <c r="CG11" s="447">
        <v>71.332746537727289</v>
      </c>
      <c r="CH11" s="447">
        <v>79.219796405276355</v>
      </c>
      <c r="CI11" s="447">
        <v>2.6692507641671162</v>
      </c>
      <c r="CJ11" s="448">
        <v>524.6389510000007</v>
      </c>
      <c r="CK11" s="450">
        <v>786</v>
      </c>
      <c r="CL11" s="211"/>
      <c r="CM11" s="449">
        <f>IF(DB10&lt;0.15,CX10*100,CONCATENATE("(",FIXED(CX10*100,1),")"))</f>
        <v>77.910377271492038</v>
      </c>
      <c r="CN11" s="447">
        <f t="shared" si="0"/>
        <v>2.3531717714624092</v>
      </c>
      <c r="CO11" s="447">
        <f t="shared" si="0"/>
        <v>73.285998251386317</v>
      </c>
      <c r="CP11" s="447">
        <f>IF(DA10&gt;1,100,DA10*100)</f>
        <v>82.534756291597759</v>
      </c>
      <c r="CQ11" s="447">
        <f t="shared" si="0"/>
        <v>3.0203573052436643</v>
      </c>
      <c r="CR11" s="448">
        <f>DC10</f>
        <v>253.63713399999992</v>
      </c>
      <c r="CS11" s="450">
        <f>DD10</f>
        <v>366</v>
      </c>
      <c r="CT11" s="349"/>
      <c r="CU11" s="251"/>
      <c r="CV11" s="251"/>
      <c r="CW11" s="251"/>
      <c r="CX11" s="251"/>
      <c r="CY11" s="251"/>
      <c r="CZ11" s="251"/>
      <c r="DA11" s="251"/>
      <c r="DB11" s="251"/>
      <c r="DC11" s="251"/>
      <c r="DD11" s="251"/>
      <c r="DE11" s="251"/>
      <c r="DF11" s="175"/>
    </row>
    <row r="12" spans="1:110" s="180" customFormat="1" ht="5.0999999999999996" customHeight="1">
      <c r="A12" s="271"/>
      <c r="B12" s="274"/>
      <c r="C12" s="308"/>
      <c r="D12" s="308"/>
      <c r="E12" s="308"/>
      <c r="F12" s="308"/>
      <c r="G12" s="308"/>
      <c r="H12" s="308"/>
      <c r="I12" s="310"/>
      <c r="J12" s="310"/>
      <c r="K12" s="204"/>
      <c r="L12" s="204"/>
      <c r="M12" s="204"/>
      <c r="N12" s="204"/>
      <c r="O12" s="204"/>
      <c r="P12" s="207"/>
      <c r="Q12" s="207"/>
      <c r="R12" s="206"/>
      <c r="S12" s="204"/>
      <c r="T12" s="204"/>
      <c r="U12" s="204"/>
      <c r="V12" s="204"/>
      <c r="W12" s="204"/>
      <c r="X12" s="207"/>
      <c r="Y12" s="207"/>
      <c r="Z12" s="204"/>
      <c r="AA12" s="208"/>
      <c r="AB12" s="204"/>
      <c r="AC12" s="204"/>
      <c r="AD12" s="204"/>
      <c r="AE12" s="204"/>
      <c r="AF12" s="207"/>
      <c r="AG12" s="209"/>
      <c r="AH12" s="204"/>
      <c r="AI12" s="204"/>
      <c r="AJ12" s="204"/>
      <c r="AK12" s="204"/>
      <c r="AL12" s="204"/>
      <c r="AM12" s="204"/>
      <c r="AN12" s="207"/>
      <c r="AO12" s="207"/>
      <c r="AP12" s="204"/>
      <c r="AQ12" s="204"/>
      <c r="AR12" s="204"/>
      <c r="AS12" s="204"/>
      <c r="AT12" s="204"/>
      <c r="AU12" s="204"/>
      <c r="AV12" s="207"/>
      <c r="AW12" s="207"/>
      <c r="AX12" s="204"/>
      <c r="AY12" s="208"/>
      <c r="AZ12" s="204"/>
      <c r="BA12" s="204"/>
      <c r="BB12" s="204"/>
      <c r="BC12" s="204"/>
      <c r="BD12" s="207"/>
      <c r="BE12" s="209"/>
      <c r="BF12" s="204"/>
      <c r="BG12" s="204"/>
      <c r="BH12" s="204"/>
      <c r="BI12" s="204"/>
      <c r="BJ12" s="204"/>
      <c r="BK12" s="204"/>
      <c r="BL12" s="207"/>
      <c r="BM12" s="207"/>
      <c r="BN12" s="204"/>
      <c r="BO12" s="285"/>
      <c r="BP12" s="285"/>
      <c r="BQ12" s="285"/>
      <c r="BR12" s="285"/>
      <c r="BS12" s="285"/>
      <c r="BT12" s="286"/>
      <c r="BU12" s="286"/>
      <c r="BV12" s="204"/>
      <c r="BW12" s="285"/>
      <c r="BX12" s="285"/>
      <c r="BY12" s="285"/>
      <c r="BZ12" s="285"/>
      <c r="CA12" s="285"/>
      <c r="CB12" s="286"/>
      <c r="CC12" s="286"/>
      <c r="CD12" s="204"/>
      <c r="CE12" s="440"/>
      <c r="CF12" s="285"/>
      <c r="CG12" s="285"/>
      <c r="CH12" s="285"/>
      <c r="CI12" s="285"/>
      <c r="CJ12" s="286"/>
      <c r="CK12" s="287"/>
      <c r="CL12" s="204"/>
      <c r="CM12" s="440"/>
      <c r="CN12" s="285"/>
      <c r="CO12" s="285"/>
      <c r="CP12" s="285"/>
      <c r="CQ12" s="285"/>
      <c r="CR12" s="286"/>
      <c r="CS12" s="287"/>
      <c r="CT12" s="349"/>
      <c r="CU12" s="251"/>
      <c r="CV12" s="251"/>
      <c r="CW12" s="251"/>
      <c r="CX12" s="251"/>
      <c r="CY12" s="251"/>
      <c r="CZ12" s="251"/>
      <c r="DA12" s="251"/>
      <c r="DB12" s="251"/>
      <c r="DC12" s="251"/>
      <c r="DD12" s="251"/>
      <c r="DE12" s="251"/>
      <c r="DF12" s="175"/>
    </row>
    <row r="13" spans="1:110" s="180" customFormat="1" ht="23.1" customHeight="1">
      <c r="A13" s="281" t="s">
        <v>72</v>
      </c>
      <c r="B13" s="430"/>
      <c r="C13" s="437"/>
      <c r="D13" s="437"/>
      <c r="E13" s="437"/>
      <c r="F13" s="437"/>
      <c r="G13" s="437"/>
      <c r="H13" s="437"/>
      <c r="I13" s="438"/>
      <c r="J13" s="438"/>
      <c r="K13" s="282"/>
      <c r="L13" s="282"/>
      <c r="M13" s="282"/>
      <c r="N13" s="282"/>
      <c r="O13" s="282"/>
      <c r="P13" s="284"/>
      <c r="Q13" s="284"/>
      <c r="R13" s="283"/>
      <c r="S13" s="282"/>
      <c r="T13" s="282"/>
      <c r="U13" s="282"/>
      <c r="V13" s="282"/>
      <c r="W13" s="282"/>
      <c r="X13" s="284"/>
      <c r="Y13" s="284"/>
      <c r="Z13" s="282"/>
      <c r="AA13" s="433"/>
      <c r="AB13" s="282"/>
      <c r="AC13" s="282"/>
      <c r="AD13" s="282"/>
      <c r="AE13" s="282"/>
      <c r="AF13" s="284"/>
      <c r="AG13" s="434"/>
      <c r="AH13" s="282"/>
      <c r="AI13" s="282"/>
      <c r="AJ13" s="282"/>
      <c r="AK13" s="282"/>
      <c r="AL13" s="282"/>
      <c r="AM13" s="282"/>
      <c r="AN13" s="284"/>
      <c r="AO13" s="284"/>
      <c r="AP13" s="282"/>
      <c r="AQ13" s="282"/>
      <c r="AR13" s="282"/>
      <c r="AS13" s="282"/>
      <c r="AT13" s="282"/>
      <c r="AU13" s="282"/>
      <c r="AV13" s="284"/>
      <c r="AW13" s="284"/>
      <c r="AX13" s="282"/>
      <c r="AY13" s="433"/>
      <c r="AZ13" s="282"/>
      <c r="BA13" s="282"/>
      <c r="BB13" s="282"/>
      <c r="BC13" s="282"/>
      <c r="BD13" s="284"/>
      <c r="BE13" s="434"/>
      <c r="BF13" s="282"/>
      <c r="BG13" s="282"/>
      <c r="BH13" s="282"/>
      <c r="BI13" s="282"/>
      <c r="BJ13" s="282"/>
      <c r="BK13" s="282"/>
      <c r="BL13" s="284"/>
      <c r="BM13" s="284"/>
      <c r="BN13" s="282"/>
      <c r="BO13" s="282"/>
      <c r="BP13" s="282"/>
      <c r="BQ13" s="282"/>
      <c r="BR13" s="282"/>
      <c r="BS13" s="282"/>
      <c r="BT13" s="283"/>
      <c r="BU13" s="283"/>
      <c r="BV13" s="282"/>
      <c r="BW13" s="282"/>
      <c r="BX13" s="282"/>
      <c r="BY13" s="282"/>
      <c r="BZ13" s="282"/>
      <c r="CA13" s="282"/>
      <c r="CB13" s="283"/>
      <c r="CC13" s="283"/>
      <c r="CD13" s="282"/>
      <c r="CE13" s="433"/>
      <c r="CF13" s="282"/>
      <c r="CG13" s="282"/>
      <c r="CH13" s="282"/>
      <c r="CI13" s="282"/>
      <c r="CJ13" s="283"/>
      <c r="CK13" s="429"/>
      <c r="CL13" s="282"/>
      <c r="CM13" s="433"/>
      <c r="CN13" s="282"/>
      <c r="CO13" s="282"/>
      <c r="CP13" s="282"/>
      <c r="CQ13" s="282"/>
      <c r="CR13" s="283"/>
      <c r="CS13" s="429"/>
      <c r="CT13" s="349"/>
      <c r="CU13" s="251"/>
      <c r="CV13" s="251"/>
      <c r="CW13" s="251"/>
      <c r="CX13" s="251"/>
      <c r="CY13" s="251"/>
      <c r="CZ13" s="251"/>
      <c r="DA13" s="251"/>
      <c r="DB13" s="251"/>
      <c r="DC13" s="251"/>
      <c r="DD13" s="251"/>
      <c r="DE13" s="251"/>
      <c r="DF13" s="175"/>
    </row>
    <row r="14" spans="1:110" s="180" customFormat="1" ht="23.1" customHeight="1" thickBot="1">
      <c r="A14" s="312" t="s">
        <v>9</v>
      </c>
      <c r="B14" s="274"/>
      <c r="C14" s="308">
        <v>63.6</v>
      </c>
      <c r="D14" s="308"/>
      <c r="E14" s="308">
        <v>47.099999999999994</v>
      </c>
      <c r="F14" s="308">
        <v>80.100000000000009</v>
      </c>
      <c r="G14" s="308">
        <v>13</v>
      </c>
      <c r="H14" s="308"/>
      <c r="I14" s="348">
        <v>33</v>
      </c>
      <c r="J14" s="348"/>
      <c r="K14" s="226">
        <v>64</v>
      </c>
      <c r="L14" s="204"/>
      <c r="M14" s="204">
        <v>44.5</v>
      </c>
      <c r="N14" s="204">
        <v>83.5</v>
      </c>
      <c r="O14" s="204">
        <v>15.2</v>
      </c>
      <c r="P14" s="207"/>
      <c r="Q14" s="207">
        <v>25</v>
      </c>
      <c r="R14" s="206"/>
      <c r="S14" s="204">
        <v>58.5</v>
      </c>
      <c r="T14" s="204"/>
      <c r="U14" s="204">
        <v>42.6</v>
      </c>
      <c r="V14" s="204">
        <v>74.400000000000006</v>
      </c>
      <c r="W14" s="204">
        <v>13.6</v>
      </c>
      <c r="X14" s="207">
        <v>250</v>
      </c>
      <c r="Y14" s="207">
        <v>53</v>
      </c>
      <c r="Z14" s="204"/>
      <c r="AA14" s="208">
        <v>51.6</v>
      </c>
      <c r="AB14" s="204">
        <v>4.7</v>
      </c>
      <c r="AC14" s="204">
        <v>42.199999999999996</v>
      </c>
      <c r="AD14" s="204">
        <v>60.9</v>
      </c>
      <c r="AE14" s="204">
        <v>9.1</v>
      </c>
      <c r="AF14" s="207">
        <v>388</v>
      </c>
      <c r="AG14" s="209">
        <v>121</v>
      </c>
      <c r="AH14" s="204"/>
      <c r="AI14" s="204">
        <v>53.6</v>
      </c>
      <c r="AJ14" s="204">
        <v>4.2</v>
      </c>
      <c r="AK14" s="204">
        <v>45.2</v>
      </c>
      <c r="AL14" s="204">
        <v>61.9</v>
      </c>
      <c r="AM14" s="204">
        <v>7.8</v>
      </c>
      <c r="AN14" s="207">
        <v>423</v>
      </c>
      <c r="AO14" s="207">
        <v>130</v>
      </c>
      <c r="AP14" s="204"/>
      <c r="AQ14" s="204">
        <v>73.599999999999994</v>
      </c>
      <c r="AR14" s="204">
        <v>5.3</v>
      </c>
      <c r="AS14" s="204">
        <v>63</v>
      </c>
      <c r="AT14" s="204">
        <v>84.2</v>
      </c>
      <c r="AU14" s="204">
        <v>7.1999999999999993</v>
      </c>
      <c r="AV14" s="207">
        <v>237</v>
      </c>
      <c r="AW14" s="207">
        <v>77</v>
      </c>
      <c r="AX14" s="204"/>
      <c r="AY14" s="208">
        <v>77.8</v>
      </c>
      <c r="AZ14" s="204">
        <v>3.5000000000000004</v>
      </c>
      <c r="BA14" s="204">
        <v>70.8</v>
      </c>
      <c r="BB14" s="204">
        <v>84.8</v>
      </c>
      <c r="BC14" s="204">
        <v>4.5</v>
      </c>
      <c r="BD14" s="207">
        <v>441</v>
      </c>
      <c r="BE14" s="209">
        <v>141</v>
      </c>
      <c r="BF14" s="204"/>
      <c r="BG14" s="204">
        <v>77.015937054996471</v>
      </c>
      <c r="BH14" s="204">
        <v>5.5759332532026438</v>
      </c>
      <c r="BI14" s="204">
        <v>66.058096450473926</v>
      </c>
      <c r="BJ14" s="204">
        <v>87.97377765951903</v>
      </c>
      <c r="BK14" s="204">
        <v>7.2399732658201819</v>
      </c>
      <c r="BL14" s="207">
        <v>260.02953499999995</v>
      </c>
      <c r="BM14" s="207">
        <v>81</v>
      </c>
      <c r="BN14" s="202"/>
      <c r="BO14" s="285">
        <v>76.359393705143091</v>
      </c>
      <c r="BP14" s="285">
        <v>3.9606788516210378</v>
      </c>
      <c r="BQ14" s="285">
        <v>68.58665062124075</v>
      </c>
      <c r="BR14" s="285">
        <v>84.132136789045447</v>
      </c>
      <c r="BS14" s="285">
        <v>5.1868914346215806</v>
      </c>
      <c r="BT14" s="286">
        <v>44099.836399999978</v>
      </c>
      <c r="BU14" s="286">
        <v>142</v>
      </c>
      <c r="BV14" s="202"/>
      <c r="BW14" s="285">
        <v>77.836819450738815</v>
      </c>
      <c r="BX14" s="285">
        <v>5.3203683048551023</v>
      </c>
      <c r="BY14" s="285">
        <v>67.37821586225914</v>
      </c>
      <c r="BZ14" s="285">
        <v>88.295423039218491</v>
      </c>
      <c r="CA14" s="285">
        <v>6.8352848207296608</v>
      </c>
      <c r="CB14" s="286">
        <v>191.547192</v>
      </c>
      <c r="CC14" s="286">
        <v>64</v>
      </c>
      <c r="CD14" s="202"/>
      <c r="CE14" s="440">
        <v>77.810552228153512</v>
      </c>
      <c r="CF14" s="285">
        <v>4.3283797399953281</v>
      </c>
      <c r="CG14" s="285">
        <v>69.315570069026307</v>
      </c>
      <c r="CH14" s="285">
        <v>86.30553438728073</v>
      </c>
      <c r="CI14" s="285">
        <v>5.5627156163906886</v>
      </c>
      <c r="CJ14" s="286">
        <v>409.28561600000006</v>
      </c>
      <c r="CK14" s="287">
        <v>128</v>
      </c>
      <c r="CL14" s="202"/>
      <c r="CM14" s="440">
        <f>IF(DB25&lt;0.15,CX25*100,CONCATENATE("(",FIXED(CX25*100,1),")"))</f>
        <v>70.497781092603802</v>
      </c>
      <c r="CN14" s="285">
        <f>+CY25*100</f>
        <v>5.4524664476904761</v>
      </c>
      <c r="CO14" s="285">
        <f>IF(CZ25&lt;0,0,CZ25*100)</f>
        <v>59.782765829242692</v>
      </c>
      <c r="CP14" s="285">
        <f>IF(DA25&gt;1,100,DA25*100)</f>
        <v>81.212796355964898</v>
      </c>
      <c r="CQ14" s="285">
        <f>+DB25*100</f>
        <v>7.7342383876285101</v>
      </c>
      <c r="CR14" s="286">
        <f>+DC25</f>
        <v>235.07853500000002</v>
      </c>
      <c r="CS14" s="287">
        <f>+DD25</f>
        <v>105</v>
      </c>
      <c r="CT14" s="349"/>
      <c r="CU14" s="2048" t="s">
        <v>111</v>
      </c>
      <c r="CV14" s="2048"/>
      <c r="CW14" s="2048"/>
      <c r="CX14" s="2048"/>
      <c r="CY14" s="2048"/>
      <c r="CZ14" s="2048"/>
      <c r="DA14" s="2048"/>
      <c r="DB14" s="2048"/>
      <c r="DC14" s="2048"/>
      <c r="DD14" s="2048"/>
      <c r="DE14" s="501"/>
      <c r="DF14" s="175"/>
    </row>
    <row r="15" spans="1:110" s="180" customFormat="1" ht="23.1" customHeight="1" thickTop="1">
      <c r="A15" s="320" t="s">
        <v>10</v>
      </c>
      <c r="B15" s="431"/>
      <c r="C15" s="318">
        <v>63.2</v>
      </c>
      <c r="D15" s="318"/>
      <c r="E15" s="318">
        <v>52.2</v>
      </c>
      <c r="F15" s="318">
        <v>74.099999999999994</v>
      </c>
      <c r="G15" s="318">
        <v>8.6999999999999993</v>
      </c>
      <c r="H15" s="318"/>
      <c r="I15" s="441">
        <v>106</v>
      </c>
      <c r="J15" s="441"/>
      <c r="K15" s="217">
        <v>61.1</v>
      </c>
      <c r="L15" s="217"/>
      <c r="M15" s="217">
        <v>51.7</v>
      </c>
      <c r="N15" s="217">
        <v>70.5</v>
      </c>
      <c r="O15" s="217">
        <v>7.7</v>
      </c>
      <c r="P15" s="219"/>
      <c r="Q15" s="219">
        <v>117</v>
      </c>
      <c r="R15" s="218"/>
      <c r="S15" s="217">
        <v>54.9</v>
      </c>
      <c r="T15" s="217"/>
      <c r="U15" s="217">
        <v>47.4</v>
      </c>
      <c r="V15" s="217">
        <v>62.3</v>
      </c>
      <c r="W15" s="217">
        <v>6.8</v>
      </c>
      <c r="X15" s="219">
        <v>284</v>
      </c>
      <c r="Y15" s="219">
        <v>366</v>
      </c>
      <c r="Z15" s="217"/>
      <c r="AA15" s="225">
        <v>52.5</v>
      </c>
      <c r="AB15" s="217">
        <v>2.7</v>
      </c>
      <c r="AC15" s="217">
        <v>47.099999999999994</v>
      </c>
      <c r="AD15" s="217">
        <v>57.8</v>
      </c>
      <c r="AE15" s="217">
        <v>5.0999999999999996</v>
      </c>
      <c r="AF15" s="219">
        <v>342</v>
      </c>
      <c r="AG15" s="223">
        <v>435</v>
      </c>
      <c r="AH15" s="217"/>
      <c r="AI15" s="217">
        <v>63.3</v>
      </c>
      <c r="AJ15" s="217">
        <v>3.1</v>
      </c>
      <c r="AK15" s="217">
        <v>57.099999999999994</v>
      </c>
      <c r="AL15" s="217">
        <v>69.399999999999991</v>
      </c>
      <c r="AM15" s="217">
        <v>4.9000000000000004</v>
      </c>
      <c r="AN15" s="219">
        <v>416</v>
      </c>
      <c r="AO15" s="219">
        <v>493</v>
      </c>
      <c r="AP15" s="217"/>
      <c r="AQ15" s="217">
        <v>59.599999999999994</v>
      </c>
      <c r="AR15" s="217">
        <v>4</v>
      </c>
      <c r="AS15" s="217">
        <v>51.6</v>
      </c>
      <c r="AT15" s="217">
        <v>67.7</v>
      </c>
      <c r="AU15" s="217">
        <v>6.8000000000000007</v>
      </c>
      <c r="AV15" s="219">
        <v>176</v>
      </c>
      <c r="AW15" s="219">
        <v>209</v>
      </c>
      <c r="AX15" s="217"/>
      <c r="AY15" s="225">
        <v>67</v>
      </c>
      <c r="AZ15" s="217">
        <v>2.7</v>
      </c>
      <c r="BA15" s="217">
        <v>61.7</v>
      </c>
      <c r="BB15" s="217">
        <v>72.3</v>
      </c>
      <c r="BC15" s="217">
        <v>4</v>
      </c>
      <c r="BD15" s="219">
        <v>392</v>
      </c>
      <c r="BE15" s="223">
        <v>447</v>
      </c>
      <c r="BF15" s="217"/>
      <c r="BG15" s="217">
        <v>75.751161262737469</v>
      </c>
      <c r="BH15" s="217">
        <v>3.3843218803964001</v>
      </c>
      <c r="BI15" s="217">
        <v>69.100281842959376</v>
      </c>
      <c r="BJ15" s="217">
        <v>82.402040682515548</v>
      </c>
      <c r="BK15" s="217">
        <v>4.4676831668073351</v>
      </c>
      <c r="BL15" s="219">
        <v>180.908457</v>
      </c>
      <c r="BM15" s="219">
        <v>277</v>
      </c>
      <c r="BN15" s="220"/>
      <c r="BO15" s="442">
        <v>77.006124939530523</v>
      </c>
      <c r="BP15" s="442">
        <v>2.762380677636628</v>
      </c>
      <c r="BQ15" s="442">
        <v>71.585015046104616</v>
      </c>
      <c r="BR15" s="442">
        <v>82.427234832956415</v>
      </c>
      <c r="BS15" s="442">
        <v>3.5872220291643067</v>
      </c>
      <c r="BT15" s="443">
        <v>35617.559800000025</v>
      </c>
      <c r="BU15" s="443">
        <v>450</v>
      </c>
      <c r="BV15" s="220"/>
      <c r="BW15" s="442">
        <v>76.391451558973941</v>
      </c>
      <c r="BX15" s="442">
        <v>4.8422972250999372</v>
      </c>
      <c r="BY15" s="442">
        <v>66.872624246078999</v>
      </c>
      <c r="BZ15" s="442">
        <v>85.910278871868897</v>
      </c>
      <c r="CA15" s="442">
        <v>6.3387946246337519</v>
      </c>
      <c r="CB15" s="443">
        <v>180.29589199999987</v>
      </c>
      <c r="CC15" s="443">
        <v>220</v>
      </c>
      <c r="CD15" s="220"/>
      <c r="CE15" s="444">
        <v>78.399904203471266</v>
      </c>
      <c r="CF15" s="442">
        <v>2.7648669491996754</v>
      </c>
      <c r="CG15" s="442">
        <v>72.97350984421918</v>
      </c>
      <c r="CH15" s="442">
        <v>83.826298562723366</v>
      </c>
      <c r="CI15" s="442">
        <v>3.5266203157902036</v>
      </c>
      <c r="CJ15" s="443">
        <v>389.42538400000029</v>
      </c>
      <c r="CK15" s="445">
        <v>451</v>
      </c>
      <c r="CL15" s="220"/>
      <c r="CM15" s="444">
        <f>IF(DB26&lt;0.15,CX26*100,CONCATENATE("(",FIXED(CX26*100,1),")"))</f>
        <v>80.656336579490443</v>
      </c>
      <c r="CN15" s="442">
        <f>+CY26*100</f>
        <v>2.6577787834798858</v>
      </c>
      <c r="CO15" s="442">
        <f>IF(CZ26&lt;0,0,CZ26*100)</f>
        <v>75.433353457111593</v>
      </c>
      <c r="CP15" s="442">
        <f>IF(DA26&gt;1,100,DA26*100)</f>
        <v>85.879319701869278</v>
      </c>
      <c r="CQ15" s="442">
        <f>+DB26*100</f>
        <v>3.2951890653507747</v>
      </c>
      <c r="CR15" s="443">
        <f>+DC26</f>
        <v>228.44324800000001</v>
      </c>
      <c r="CS15" s="445">
        <f>+DD26</f>
        <v>241</v>
      </c>
      <c r="CT15" s="349"/>
      <c r="CU15" s="533" t="s">
        <v>259</v>
      </c>
      <c r="CV15" s="534"/>
      <c r="CW15" s="535"/>
      <c r="CX15" s="539" t="s">
        <v>112</v>
      </c>
      <c r="CY15" s="541" t="s">
        <v>113</v>
      </c>
      <c r="CZ15" s="541" t="s">
        <v>114</v>
      </c>
      <c r="DA15" s="541"/>
      <c r="DB15" s="541" t="s">
        <v>115</v>
      </c>
      <c r="DC15" s="541" t="s">
        <v>116</v>
      </c>
      <c r="DD15" s="531" t="s">
        <v>117</v>
      </c>
      <c r="DE15" s="501"/>
      <c r="DF15" s="175"/>
    </row>
    <row r="16" spans="1:110" s="180" customFormat="1" ht="23.1" customHeight="1" thickBot="1">
      <c r="A16" s="320" t="s">
        <v>11</v>
      </c>
      <c r="B16" s="431"/>
      <c r="C16" s="318">
        <v>64.5</v>
      </c>
      <c r="D16" s="318"/>
      <c r="E16" s="318">
        <v>56.2</v>
      </c>
      <c r="F16" s="318">
        <v>72.7</v>
      </c>
      <c r="G16" s="318">
        <v>6.4</v>
      </c>
      <c r="H16" s="318"/>
      <c r="I16" s="441">
        <v>230</v>
      </c>
      <c r="J16" s="441"/>
      <c r="K16" s="217">
        <v>60.4</v>
      </c>
      <c r="L16" s="217"/>
      <c r="M16" s="217">
        <v>52.800000000000004</v>
      </c>
      <c r="N16" s="217">
        <v>68</v>
      </c>
      <c r="O16" s="217">
        <v>6.3</v>
      </c>
      <c r="P16" s="219"/>
      <c r="Q16" s="219">
        <v>274</v>
      </c>
      <c r="R16" s="218"/>
      <c r="S16" s="217">
        <v>51</v>
      </c>
      <c r="T16" s="217"/>
      <c r="U16" s="217">
        <v>44.5</v>
      </c>
      <c r="V16" s="217">
        <v>57.4</v>
      </c>
      <c r="W16" s="217">
        <v>6.3</v>
      </c>
      <c r="X16" s="219">
        <v>456</v>
      </c>
      <c r="Y16" s="219">
        <v>473</v>
      </c>
      <c r="Z16" s="217"/>
      <c r="AA16" s="225">
        <v>50.5</v>
      </c>
      <c r="AB16" s="217">
        <v>2.1</v>
      </c>
      <c r="AC16" s="217">
        <v>46.2</v>
      </c>
      <c r="AD16" s="217">
        <v>54.7</v>
      </c>
      <c r="AE16" s="217">
        <v>4.2</v>
      </c>
      <c r="AF16" s="219">
        <v>629</v>
      </c>
      <c r="AG16" s="223">
        <v>765</v>
      </c>
      <c r="AH16" s="217"/>
      <c r="AI16" s="217">
        <v>60.7</v>
      </c>
      <c r="AJ16" s="217">
        <v>2.1</v>
      </c>
      <c r="AK16" s="217">
        <v>56.4</v>
      </c>
      <c r="AL16" s="217">
        <v>65</v>
      </c>
      <c r="AM16" s="217">
        <v>3.5</v>
      </c>
      <c r="AN16" s="219">
        <v>641</v>
      </c>
      <c r="AO16" s="219">
        <v>755</v>
      </c>
      <c r="AP16" s="217"/>
      <c r="AQ16" s="217">
        <v>71.8</v>
      </c>
      <c r="AR16" s="217">
        <v>3.1</v>
      </c>
      <c r="AS16" s="217">
        <v>65.600000000000009</v>
      </c>
      <c r="AT16" s="217">
        <v>78</v>
      </c>
      <c r="AU16" s="217">
        <v>4.3</v>
      </c>
      <c r="AV16" s="219">
        <v>339</v>
      </c>
      <c r="AW16" s="219">
        <v>397</v>
      </c>
      <c r="AX16" s="217"/>
      <c r="AY16" s="225">
        <v>71.7</v>
      </c>
      <c r="AZ16" s="217">
        <v>2.1</v>
      </c>
      <c r="BA16" s="217">
        <v>67.5</v>
      </c>
      <c r="BB16" s="217">
        <v>75.900000000000006</v>
      </c>
      <c r="BC16" s="217">
        <v>2.9000000000000004</v>
      </c>
      <c r="BD16" s="219">
        <v>610</v>
      </c>
      <c r="BE16" s="223">
        <v>733</v>
      </c>
      <c r="BF16" s="217"/>
      <c r="BG16" s="217">
        <v>78.366647260624816</v>
      </c>
      <c r="BH16" s="217">
        <v>3.3959016535241346</v>
      </c>
      <c r="BI16" s="217">
        <v>71.693011236273435</v>
      </c>
      <c r="BJ16" s="217">
        <v>85.040283284976212</v>
      </c>
      <c r="BK16" s="217">
        <v>4.3333506947545519</v>
      </c>
      <c r="BL16" s="219">
        <v>190.0885660000001</v>
      </c>
      <c r="BM16" s="219">
        <v>211</v>
      </c>
      <c r="BN16" s="220"/>
      <c r="BO16" s="442">
        <v>76.003607514506498</v>
      </c>
      <c r="BP16" s="442">
        <v>1.9509523324481519</v>
      </c>
      <c r="BQ16" s="442">
        <v>72.174907481719686</v>
      </c>
      <c r="BR16" s="442">
        <v>79.832307547293311</v>
      </c>
      <c r="BS16" s="442">
        <v>2.5669206979100059</v>
      </c>
      <c r="BT16" s="443">
        <v>62120.997599999973</v>
      </c>
      <c r="BU16" s="443">
        <v>741</v>
      </c>
      <c r="BV16" s="220"/>
      <c r="BW16" s="442">
        <v>77.284487131987959</v>
      </c>
      <c r="BX16" s="442">
        <v>4.879034587355835</v>
      </c>
      <c r="BY16" s="442">
        <v>71.773939031272761</v>
      </c>
      <c r="BZ16" s="442">
        <v>82.795035232703157</v>
      </c>
      <c r="CA16" s="442">
        <v>3.6271913213595082</v>
      </c>
      <c r="CB16" s="443">
        <v>239.09415699999991</v>
      </c>
      <c r="CC16" s="443">
        <v>317</v>
      </c>
      <c r="CD16" s="220"/>
      <c r="CE16" s="444">
        <v>77.657908426428079</v>
      </c>
      <c r="CF16" s="442">
        <v>3.001316700975726</v>
      </c>
      <c r="CG16" s="442">
        <v>73.856029472097632</v>
      </c>
      <c r="CH16" s="442">
        <v>81.459787380758527</v>
      </c>
      <c r="CI16" s="442">
        <v>2.49445389057672</v>
      </c>
      <c r="CJ16" s="443">
        <v>514.05383700000073</v>
      </c>
      <c r="CK16" s="445">
        <v>681</v>
      </c>
      <c r="CL16" s="220"/>
      <c r="CM16" s="444">
        <f>IF(DB18&lt;0.15,CX18*100,CONCATENATE("(",FIXED(CX18*100,1),")"))</f>
        <v>78</v>
      </c>
      <c r="CN16" s="442">
        <f t="shared" ref="CN16" si="1">+CY27*100</f>
        <v>3.9617222682973532</v>
      </c>
      <c r="CO16" s="442">
        <f>IF(CZ18&lt;0,0,CZ18*100)</f>
        <v>73</v>
      </c>
      <c r="CP16" s="442">
        <f>IF(DA18&gt;1,100,DA18*100)</f>
        <v>83</v>
      </c>
      <c r="CQ16" s="442">
        <f>+DB18*100</f>
        <v>3.1</v>
      </c>
      <c r="CR16" s="443">
        <f>+DC18</f>
        <v>286.346</v>
      </c>
      <c r="CS16" s="445">
        <f>+DD18</f>
        <v>365</v>
      </c>
      <c r="CT16" s="349"/>
      <c r="CU16" s="536"/>
      <c r="CV16" s="537"/>
      <c r="CW16" s="538"/>
      <c r="CX16" s="540"/>
      <c r="CY16" s="542"/>
      <c r="CZ16" s="542" t="s">
        <v>3</v>
      </c>
      <c r="DA16" s="542" t="s">
        <v>4</v>
      </c>
      <c r="DB16" s="542"/>
      <c r="DC16" s="542"/>
      <c r="DD16" s="532"/>
      <c r="DE16" s="501"/>
      <c r="DF16" s="175"/>
    </row>
    <row r="17" spans="1:112" s="180" customFormat="1" ht="23.1" customHeight="1" thickTop="1">
      <c r="A17" s="312" t="s">
        <v>12</v>
      </c>
      <c r="B17" s="274"/>
      <c r="C17" s="308">
        <v>74.3</v>
      </c>
      <c r="D17" s="308"/>
      <c r="E17" s="308">
        <v>65.2</v>
      </c>
      <c r="F17" s="308">
        <v>83.5</v>
      </c>
      <c r="G17" s="308">
        <v>6.2</v>
      </c>
      <c r="H17" s="308"/>
      <c r="I17" s="348">
        <v>144</v>
      </c>
      <c r="J17" s="348"/>
      <c r="K17" s="204">
        <v>61.7</v>
      </c>
      <c r="L17" s="204"/>
      <c r="M17" s="204">
        <v>52.900000000000006</v>
      </c>
      <c r="N17" s="204">
        <v>70.5</v>
      </c>
      <c r="O17" s="204">
        <v>7.1999999999999993</v>
      </c>
      <c r="P17" s="207"/>
      <c r="Q17" s="207">
        <v>146</v>
      </c>
      <c r="R17" s="206"/>
      <c r="S17" s="204">
        <v>60.8</v>
      </c>
      <c r="T17" s="204"/>
      <c r="U17" s="204">
        <v>53.7</v>
      </c>
      <c r="V17" s="204">
        <v>68</v>
      </c>
      <c r="W17" s="204">
        <v>5.9</v>
      </c>
      <c r="X17" s="207">
        <v>168</v>
      </c>
      <c r="Y17" s="207">
        <v>361</v>
      </c>
      <c r="Z17" s="204"/>
      <c r="AA17" s="208">
        <v>52.1</v>
      </c>
      <c r="AB17" s="204">
        <v>2.9000000000000004</v>
      </c>
      <c r="AC17" s="204">
        <v>46.300000000000004</v>
      </c>
      <c r="AD17" s="204">
        <v>57.999999999999993</v>
      </c>
      <c r="AE17" s="204">
        <v>5.6000000000000005</v>
      </c>
      <c r="AF17" s="207">
        <v>280</v>
      </c>
      <c r="AG17" s="209">
        <v>555</v>
      </c>
      <c r="AH17" s="204"/>
      <c r="AI17" s="204">
        <v>54.1</v>
      </c>
      <c r="AJ17" s="204">
        <v>3.7</v>
      </c>
      <c r="AK17" s="204">
        <v>46.7</v>
      </c>
      <c r="AL17" s="204">
        <v>61.5</v>
      </c>
      <c r="AM17" s="204">
        <v>6.8</v>
      </c>
      <c r="AN17" s="207">
        <v>267</v>
      </c>
      <c r="AO17" s="207">
        <v>506</v>
      </c>
      <c r="AP17" s="204"/>
      <c r="AQ17" s="204">
        <v>61.7</v>
      </c>
      <c r="AR17" s="204">
        <v>3.4000000000000004</v>
      </c>
      <c r="AS17" s="204">
        <v>54.900000000000006</v>
      </c>
      <c r="AT17" s="204">
        <v>68.400000000000006</v>
      </c>
      <c r="AU17" s="204">
        <v>5.5</v>
      </c>
      <c r="AV17" s="207">
        <v>129</v>
      </c>
      <c r="AW17" s="207">
        <v>257</v>
      </c>
      <c r="AX17" s="204"/>
      <c r="AY17" s="208">
        <v>64.2</v>
      </c>
      <c r="AZ17" s="204">
        <v>2.7</v>
      </c>
      <c r="BA17" s="204">
        <v>58.9</v>
      </c>
      <c r="BB17" s="204">
        <v>69.599999999999994</v>
      </c>
      <c r="BC17" s="204">
        <v>4.2</v>
      </c>
      <c r="BD17" s="207">
        <v>272</v>
      </c>
      <c r="BE17" s="209">
        <v>526</v>
      </c>
      <c r="BF17" s="204"/>
      <c r="BG17" s="204">
        <v>72.97995875013153</v>
      </c>
      <c r="BH17" s="204">
        <v>2.9292888382222553</v>
      </c>
      <c r="BI17" s="204">
        <v>67.223311617490552</v>
      </c>
      <c r="BJ17" s="204">
        <v>78.736605882772508</v>
      </c>
      <c r="BK17" s="204">
        <v>4.0138263824614393</v>
      </c>
      <c r="BL17" s="207">
        <v>302.68411599999962</v>
      </c>
      <c r="BM17" s="207">
        <v>401</v>
      </c>
      <c r="BN17" s="204"/>
      <c r="BO17" s="285">
        <v>71.273597194063626</v>
      </c>
      <c r="BP17" s="285">
        <v>2.3942383766574529</v>
      </c>
      <c r="BQ17" s="285">
        <v>66.574958278726911</v>
      </c>
      <c r="BR17" s="285">
        <v>75.972236109400356</v>
      </c>
      <c r="BS17" s="285">
        <v>3.3592220273917484</v>
      </c>
      <c r="BT17" s="286">
        <v>31336.877300000044</v>
      </c>
      <c r="BU17" s="286">
        <v>558</v>
      </c>
      <c r="BV17" s="204"/>
      <c r="BW17" s="285">
        <v>78.880387863730377</v>
      </c>
      <c r="BX17" s="285">
        <v>3.3578720908499693</v>
      </c>
      <c r="BY17" s="285">
        <v>72.076618784251963</v>
      </c>
      <c r="BZ17" s="285">
        <v>85.684156943208777</v>
      </c>
      <c r="CA17" s="285">
        <v>4.387817168098076</v>
      </c>
      <c r="CB17" s="286">
        <v>129.55849199999994</v>
      </c>
      <c r="CC17" s="286">
        <v>238</v>
      </c>
      <c r="CD17" s="204"/>
      <c r="CE17" s="440">
        <v>73.604674058747861</v>
      </c>
      <c r="CF17" s="285">
        <v>2.5396062150143361</v>
      </c>
      <c r="CG17" s="285">
        <v>68.828741059910286</v>
      </c>
      <c r="CH17" s="285">
        <v>78.380607057585451</v>
      </c>
      <c r="CI17" s="285">
        <v>3.3060979481161712</v>
      </c>
      <c r="CJ17" s="286">
        <v>272.93332600000036</v>
      </c>
      <c r="CK17" s="287">
        <v>509</v>
      </c>
      <c r="CL17" s="204"/>
      <c r="CM17" s="440">
        <f>IF(DB19&lt;0.15,CX19*100,CONCATENATE("(",FIXED(CX19*100,1),")"))</f>
        <v>81</v>
      </c>
      <c r="CN17" s="285">
        <f t="shared" ref="CN17" si="2">+CY28*100</f>
        <v>2.9640133980145507</v>
      </c>
      <c r="CO17" s="285">
        <f>IF(CZ19&lt;0,0,CZ19*100)</f>
        <v>76</v>
      </c>
      <c r="CP17" s="285">
        <f>IF(DA19&gt;1,100,DA19*100)</f>
        <v>87</v>
      </c>
      <c r="CQ17" s="285">
        <f>+DB19*100</f>
        <v>3.5999999999999996</v>
      </c>
      <c r="CR17" s="286">
        <f>+DC19</f>
        <v>137.54300000000001</v>
      </c>
      <c r="CS17" s="287">
        <f>+DD19</f>
        <v>223</v>
      </c>
      <c r="CT17" s="349"/>
      <c r="CU17" s="502" t="s">
        <v>260</v>
      </c>
      <c r="CV17" s="503" t="s">
        <v>118</v>
      </c>
      <c r="CW17" s="504" t="s">
        <v>284</v>
      </c>
      <c r="CX17" s="505">
        <v>0.76</v>
      </c>
      <c r="CY17" s="506">
        <v>3.1E-2</v>
      </c>
      <c r="CZ17" s="507">
        <v>0.7</v>
      </c>
      <c r="DA17" s="507">
        <v>0.82</v>
      </c>
      <c r="DB17" s="506">
        <v>0.04</v>
      </c>
      <c r="DC17" s="508">
        <v>463.52199999999999</v>
      </c>
      <c r="DD17" s="509">
        <v>346</v>
      </c>
      <c r="DE17" s="501"/>
      <c r="DF17" s="175"/>
    </row>
    <row r="18" spans="1:112" s="180" customFormat="1" ht="5.0999999999999996" customHeight="1">
      <c r="A18" s="270"/>
      <c r="B18" s="274"/>
      <c r="C18" s="308"/>
      <c r="D18" s="308"/>
      <c r="E18" s="308"/>
      <c r="F18" s="308"/>
      <c r="G18" s="308"/>
      <c r="H18" s="308"/>
      <c r="I18" s="310"/>
      <c r="J18" s="310"/>
      <c r="K18" s="204"/>
      <c r="L18" s="204"/>
      <c r="M18" s="204"/>
      <c r="N18" s="204"/>
      <c r="O18" s="204"/>
      <c r="P18" s="207"/>
      <c r="Q18" s="207"/>
      <c r="R18" s="206"/>
      <c r="S18" s="204"/>
      <c r="T18" s="204"/>
      <c r="U18" s="204"/>
      <c r="V18" s="204"/>
      <c r="W18" s="204"/>
      <c r="X18" s="207"/>
      <c r="Y18" s="207"/>
      <c r="Z18" s="204"/>
      <c r="AA18" s="208"/>
      <c r="AB18" s="204"/>
      <c r="AC18" s="204"/>
      <c r="AD18" s="204"/>
      <c r="AE18" s="204"/>
      <c r="AF18" s="207"/>
      <c r="AG18" s="209"/>
      <c r="AH18" s="204"/>
      <c r="AI18" s="204"/>
      <c r="AJ18" s="204"/>
      <c r="AK18" s="204"/>
      <c r="AL18" s="204"/>
      <c r="AM18" s="204"/>
      <c r="AN18" s="207"/>
      <c r="AO18" s="207"/>
      <c r="AP18" s="204"/>
      <c r="AQ18" s="204"/>
      <c r="AR18" s="204"/>
      <c r="AS18" s="204"/>
      <c r="AT18" s="204"/>
      <c r="AU18" s="204"/>
      <c r="AV18" s="207"/>
      <c r="AW18" s="207"/>
      <c r="AX18" s="204"/>
      <c r="AY18" s="208"/>
      <c r="AZ18" s="204"/>
      <c r="BA18" s="204"/>
      <c r="BB18" s="204"/>
      <c r="BC18" s="204"/>
      <c r="BD18" s="207"/>
      <c r="BE18" s="209"/>
      <c r="BF18" s="204"/>
      <c r="BG18" s="204"/>
      <c r="BH18" s="204"/>
      <c r="BI18" s="204"/>
      <c r="BJ18" s="204"/>
      <c r="BK18" s="204"/>
      <c r="BL18" s="207"/>
      <c r="BM18" s="207"/>
      <c r="BN18" s="204"/>
      <c r="BO18" s="285"/>
      <c r="BP18" s="285"/>
      <c r="BQ18" s="285"/>
      <c r="BR18" s="285"/>
      <c r="BS18" s="285"/>
      <c r="BT18" s="286"/>
      <c r="BU18" s="285"/>
      <c r="BV18" s="204"/>
      <c r="BW18" s="285"/>
      <c r="BX18" s="285"/>
      <c r="BY18" s="285"/>
      <c r="BZ18" s="285"/>
      <c r="CA18" s="285"/>
      <c r="CB18" s="285"/>
      <c r="CC18" s="285"/>
      <c r="CD18" s="204"/>
      <c r="CE18" s="440"/>
      <c r="CF18" s="285"/>
      <c r="CG18" s="285"/>
      <c r="CH18" s="285"/>
      <c r="CI18" s="285"/>
      <c r="CJ18" s="285"/>
      <c r="CK18" s="287"/>
      <c r="CL18" s="204"/>
      <c r="CM18" s="440"/>
      <c r="CN18" s="285"/>
      <c r="CO18" s="285"/>
      <c r="CP18" s="285"/>
      <c r="CQ18" s="285"/>
      <c r="CR18" s="285"/>
      <c r="CS18" s="287"/>
      <c r="CT18" s="349"/>
      <c r="CU18" s="510" t="s">
        <v>261</v>
      </c>
      <c r="CV18" s="511" t="s">
        <v>118</v>
      </c>
      <c r="CW18" s="512" t="s">
        <v>284</v>
      </c>
      <c r="CX18" s="513">
        <v>0.78</v>
      </c>
      <c r="CY18" s="514">
        <v>2.4E-2</v>
      </c>
      <c r="CZ18" s="515">
        <v>0.73</v>
      </c>
      <c r="DA18" s="515">
        <v>0.83</v>
      </c>
      <c r="DB18" s="514">
        <v>3.1E-2</v>
      </c>
      <c r="DC18" s="516">
        <v>286.346</v>
      </c>
      <c r="DD18" s="517">
        <v>365</v>
      </c>
      <c r="DE18" s="501"/>
      <c r="DF18" s="175"/>
    </row>
    <row r="19" spans="1:112" s="180" customFormat="1" ht="23.1" customHeight="1" thickBot="1">
      <c r="A19" s="281" t="s">
        <v>66</v>
      </c>
      <c r="B19" s="430"/>
      <c r="C19" s="437"/>
      <c r="D19" s="437"/>
      <c r="E19" s="437"/>
      <c r="F19" s="437"/>
      <c r="G19" s="437"/>
      <c r="H19" s="437"/>
      <c r="I19" s="438"/>
      <c r="J19" s="438"/>
      <c r="K19" s="282"/>
      <c r="L19" s="282"/>
      <c r="M19" s="282"/>
      <c r="N19" s="282"/>
      <c r="O19" s="282"/>
      <c r="P19" s="284"/>
      <c r="Q19" s="284"/>
      <c r="R19" s="283"/>
      <c r="S19" s="282"/>
      <c r="T19" s="282"/>
      <c r="U19" s="282"/>
      <c r="V19" s="282"/>
      <c r="W19" s="282"/>
      <c r="X19" s="284"/>
      <c r="Y19" s="284"/>
      <c r="Z19" s="282"/>
      <c r="AA19" s="433"/>
      <c r="AB19" s="282"/>
      <c r="AC19" s="282"/>
      <c r="AD19" s="282"/>
      <c r="AE19" s="282"/>
      <c r="AF19" s="284"/>
      <c r="AG19" s="434"/>
      <c r="AH19" s="282"/>
      <c r="AI19" s="282"/>
      <c r="AJ19" s="282"/>
      <c r="AK19" s="282"/>
      <c r="AL19" s="282"/>
      <c r="AM19" s="282"/>
      <c r="AN19" s="284"/>
      <c r="AO19" s="284"/>
      <c r="AP19" s="282"/>
      <c r="AQ19" s="282"/>
      <c r="AR19" s="282"/>
      <c r="AS19" s="282"/>
      <c r="AT19" s="282"/>
      <c r="AU19" s="282"/>
      <c r="AV19" s="284"/>
      <c r="AW19" s="284"/>
      <c r="AX19" s="282"/>
      <c r="AY19" s="433"/>
      <c r="AZ19" s="282"/>
      <c r="BA19" s="282"/>
      <c r="BB19" s="282"/>
      <c r="BC19" s="282"/>
      <c r="BD19" s="284"/>
      <c r="BE19" s="434"/>
      <c r="BF19" s="282"/>
      <c r="BG19" s="282"/>
      <c r="BH19" s="282"/>
      <c r="BI19" s="282"/>
      <c r="BJ19" s="282"/>
      <c r="BK19" s="282"/>
      <c r="BL19" s="284"/>
      <c r="BM19" s="284"/>
      <c r="BN19" s="282"/>
      <c r="BO19" s="282"/>
      <c r="BP19" s="282"/>
      <c r="BQ19" s="282"/>
      <c r="BR19" s="282"/>
      <c r="BS19" s="282"/>
      <c r="BT19" s="283"/>
      <c r="BU19" s="282"/>
      <c r="BV19" s="282"/>
      <c r="BW19" s="282"/>
      <c r="BX19" s="282"/>
      <c r="BY19" s="282"/>
      <c r="BZ19" s="282"/>
      <c r="CA19" s="282"/>
      <c r="CB19" s="282"/>
      <c r="CC19" s="282"/>
      <c r="CD19" s="282"/>
      <c r="CE19" s="433"/>
      <c r="CF19" s="282"/>
      <c r="CG19" s="282"/>
      <c r="CH19" s="282"/>
      <c r="CI19" s="282"/>
      <c r="CJ19" s="282"/>
      <c r="CK19" s="429"/>
      <c r="CL19" s="282"/>
      <c r="CM19" s="433"/>
      <c r="CN19" s="282"/>
      <c r="CO19" s="282"/>
      <c r="CP19" s="282"/>
      <c r="CQ19" s="282"/>
      <c r="CR19" s="282"/>
      <c r="CS19" s="429"/>
      <c r="CT19" s="349"/>
      <c r="CU19" s="518" t="s">
        <v>262</v>
      </c>
      <c r="CV19" s="519" t="s">
        <v>118</v>
      </c>
      <c r="CW19" s="520" t="s">
        <v>284</v>
      </c>
      <c r="CX19" s="521">
        <v>0.81</v>
      </c>
      <c r="CY19" s="522">
        <v>2.9000000000000001E-2</v>
      </c>
      <c r="CZ19" s="523">
        <v>0.76</v>
      </c>
      <c r="DA19" s="523">
        <v>0.87</v>
      </c>
      <c r="DB19" s="522">
        <v>3.5999999999999997E-2</v>
      </c>
      <c r="DC19" s="524">
        <v>137.54300000000001</v>
      </c>
      <c r="DD19" s="525">
        <v>223</v>
      </c>
      <c r="DE19" s="501"/>
      <c r="DF19" s="175"/>
    </row>
    <row r="20" spans="1:112" s="180" customFormat="1" ht="23.1" customHeight="1" thickTop="1">
      <c r="A20" s="312" t="s">
        <v>249</v>
      </c>
      <c r="B20" s="274"/>
      <c r="C20" s="308"/>
      <c r="D20" s="308"/>
      <c r="E20" s="308"/>
      <c r="F20" s="308"/>
      <c r="G20" s="308"/>
      <c r="H20" s="308"/>
      <c r="I20" s="310"/>
      <c r="J20" s="310"/>
      <c r="K20" s="204" t="s">
        <v>77</v>
      </c>
      <c r="L20" s="204" t="s">
        <v>77</v>
      </c>
      <c r="M20" s="204" t="s">
        <v>77</v>
      </c>
      <c r="N20" s="204" t="s">
        <v>77</v>
      </c>
      <c r="O20" s="204" t="s">
        <v>77</v>
      </c>
      <c r="P20" s="207" t="s">
        <v>77</v>
      </c>
      <c r="Q20" s="207" t="s">
        <v>77</v>
      </c>
      <c r="R20" s="206"/>
      <c r="S20" s="204"/>
      <c r="T20" s="204"/>
      <c r="U20" s="204"/>
      <c r="V20" s="204"/>
      <c r="W20" s="204"/>
      <c r="X20" s="207"/>
      <c r="Y20" s="207"/>
      <c r="Z20" s="204"/>
      <c r="AA20" s="208">
        <v>48.5</v>
      </c>
      <c r="AB20" s="204">
        <v>2.2999999999999998</v>
      </c>
      <c r="AC20" s="204">
        <v>43.8</v>
      </c>
      <c r="AD20" s="204">
        <v>53.1</v>
      </c>
      <c r="AE20" s="204">
        <v>4.8</v>
      </c>
      <c r="AF20" s="207">
        <v>533</v>
      </c>
      <c r="AG20" s="209">
        <v>720</v>
      </c>
      <c r="AH20" s="204"/>
      <c r="AI20" s="204">
        <v>51.2</v>
      </c>
      <c r="AJ20" s="204">
        <v>2.5</v>
      </c>
      <c r="AK20" s="204">
        <v>46.2</v>
      </c>
      <c r="AL20" s="204">
        <v>56.3</v>
      </c>
      <c r="AM20" s="204">
        <v>4.9000000000000004</v>
      </c>
      <c r="AN20" s="207">
        <v>602</v>
      </c>
      <c r="AO20" s="207">
        <v>722</v>
      </c>
      <c r="AP20" s="204"/>
      <c r="AQ20" s="204">
        <v>61.8</v>
      </c>
      <c r="AR20" s="204">
        <v>4</v>
      </c>
      <c r="AS20" s="204">
        <v>53.7</v>
      </c>
      <c r="AT20" s="204">
        <v>69.899999999999991</v>
      </c>
      <c r="AU20" s="204">
        <v>6.5</v>
      </c>
      <c r="AV20" s="207">
        <v>294</v>
      </c>
      <c r="AW20" s="207">
        <v>367</v>
      </c>
      <c r="AX20" s="204"/>
      <c r="AY20" s="208">
        <v>64.099999999999994</v>
      </c>
      <c r="AZ20" s="204">
        <v>2.5</v>
      </c>
      <c r="BA20" s="204">
        <v>59</v>
      </c>
      <c r="BB20" s="204">
        <v>69.199999999999989</v>
      </c>
      <c r="BC20" s="204">
        <v>4</v>
      </c>
      <c r="BD20" s="207">
        <v>565</v>
      </c>
      <c r="BE20" s="209">
        <v>711</v>
      </c>
      <c r="BF20" s="204"/>
      <c r="BG20" s="204">
        <v>70.951344573546109</v>
      </c>
      <c r="BH20" s="204">
        <v>3.2260017178631757</v>
      </c>
      <c r="BI20" s="204">
        <v>64.611596407809614</v>
      </c>
      <c r="BJ20" s="204">
        <v>77.29109273928259</v>
      </c>
      <c r="BK20" s="204">
        <v>4.5467802439165848</v>
      </c>
      <c r="BL20" s="207">
        <v>272.03097299999985</v>
      </c>
      <c r="BM20" s="207">
        <v>336</v>
      </c>
      <c r="BN20" s="204"/>
      <c r="BO20" s="285">
        <v>70.956469209458078</v>
      </c>
      <c r="BP20" s="285">
        <v>2.3846840154949254</v>
      </c>
      <c r="BQ20" s="285">
        <v>66.276580512815983</v>
      </c>
      <c r="BR20" s="285">
        <v>75.636357906100159</v>
      </c>
      <c r="BS20" s="285">
        <v>3.3607704019988942</v>
      </c>
      <c r="BT20" s="286">
        <v>52482.139000000032</v>
      </c>
      <c r="BU20" s="286">
        <v>658</v>
      </c>
      <c r="BV20" s="204"/>
      <c r="BW20" s="285">
        <v>73.372826273948235</v>
      </c>
      <c r="BX20" s="285">
        <v>3.2899359534286639</v>
      </c>
      <c r="BY20" s="285">
        <v>66.905579272082178</v>
      </c>
      <c r="BZ20" s="285">
        <v>79.840073275814277</v>
      </c>
      <c r="CA20" s="285">
        <v>4.4838615608797792</v>
      </c>
      <c r="CB20" s="286">
        <v>234.62437900000018</v>
      </c>
      <c r="CC20" s="286">
        <v>307</v>
      </c>
      <c r="CD20" s="204"/>
      <c r="CE20" s="440">
        <v>73.404810855318487</v>
      </c>
      <c r="CF20" s="285">
        <v>2.3996609925171075</v>
      </c>
      <c r="CG20" s="285">
        <v>68.695178488494705</v>
      </c>
      <c r="CH20" s="285">
        <v>78.114443222142285</v>
      </c>
      <c r="CI20" s="285">
        <v>3.2690786401546079</v>
      </c>
      <c r="CJ20" s="286">
        <v>460.04243600000075</v>
      </c>
      <c r="CK20" s="287">
        <v>597</v>
      </c>
      <c r="CL20" s="204"/>
      <c r="CM20" s="440">
        <f>IF(DB36&lt;0.15,CX36*100,CONCATENATE("(",FIXED(CX36*100,1),")"))</f>
        <v>76.518960862458101</v>
      </c>
      <c r="CN20" s="285">
        <f t="shared" ref="CN20:CQ20" si="3">CY36*100</f>
        <v>2.8125482632662591</v>
      </c>
      <c r="CO20" s="285">
        <f>IF(CZ36&lt;0,0,CZ36*100)</f>
        <v>70.991829634974295</v>
      </c>
      <c r="CP20" s="285">
        <f>IF(DA36&gt;1,100,DA36*100)</f>
        <v>82.046092089941908</v>
      </c>
      <c r="CQ20" s="285">
        <f t="shared" si="3"/>
        <v>3.6756226581824341</v>
      </c>
      <c r="CR20" s="286">
        <f>DC36</f>
        <v>220.72400499999983</v>
      </c>
      <c r="CS20" s="287">
        <f>DD36</f>
        <v>285</v>
      </c>
      <c r="CT20" s="349"/>
      <c r="CU20" s="251"/>
      <c r="CV20" s="251"/>
      <c r="CW20" s="251"/>
      <c r="CX20" s="251"/>
      <c r="CY20" s="251"/>
      <c r="CZ20" s="251"/>
      <c r="DA20" s="251"/>
      <c r="DB20" s="251"/>
      <c r="DC20" s="251"/>
      <c r="DD20" s="251"/>
      <c r="DE20" s="251"/>
      <c r="DF20" s="175"/>
    </row>
    <row r="21" spans="1:112" s="180" customFormat="1" ht="23.1" customHeight="1">
      <c r="A21" s="320" t="s">
        <v>58</v>
      </c>
      <c r="B21" s="431"/>
      <c r="C21" s="318"/>
      <c r="D21" s="318"/>
      <c r="E21" s="318"/>
      <c r="F21" s="318"/>
      <c r="G21" s="318"/>
      <c r="H21" s="318"/>
      <c r="I21" s="319"/>
      <c r="J21" s="319"/>
      <c r="K21" s="217" t="s">
        <v>77</v>
      </c>
      <c r="L21" s="217" t="s">
        <v>77</v>
      </c>
      <c r="M21" s="217" t="s">
        <v>77</v>
      </c>
      <c r="N21" s="217" t="s">
        <v>77</v>
      </c>
      <c r="O21" s="217" t="s">
        <v>77</v>
      </c>
      <c r="P21" s="219" t="s">
        <v>77</v>
      </c>
      <c r="Q21" s="219" t="s">
        <v>77</v>
      </c>
      <c r="R21" s="218"/>
      <c r="S21" s="217"/>
      <c r="T21" s="217"/>
      <c r="U21" s="217"/>
      <c r="V21" s="217"/>
      <c r="W21" s="217"/>
      <c r="X21" s="219"/>
      <c r="Y21" s="219"/>
      <c r="Z21" s="217"/>
      <c r="AA21" s="225">
        <v>50.7</v>
      </c>
      <c r="AB21" s="217">
        <v>2.6</v>
      </c>
      <c r="AC21" s="217">
        <v>45.4</v>
      </c>
      <c r="AD21" s="217">
        <v>55.900000000000006</v>
      </c>
      <c r="AE21" s="217">
        <v>5.2</v>
      </c>
      <c r="AF21" s="219">
        <v>700</v>
      </c>
      <c r="AG21" s="223">
        <v>764</v>
      </c>
      <c r="AH21" s="217"/>
      <c r="AI21" s="217">
        <v>60.4</v>
      </c>
      <c r="AJ21" s="217">
        <v>2.5</v>
      </c>
      <c r="AK21" s="217">
        <v>55.400000000000006</v>
      </c>
      <c r="AL21" s="217">
        <v>65.3</v>
      </c>
      <c r="AM21" s="217">
        <v>4.1000000000000005</v>
      </c>
      <c r="AN21" s="219">
        <v>759</v>
      </c>
      <c r="AO21" s="219">
        <v>785</v>
      </c>
      <c r="AP21" s="217"/>
      <c r="AQ21" s="217">
        <v>64.400000000000006</v>
      </c>
      <c r="AR21" s="217">
        <v>3.5000000000000004</v>
      </c>
      <c r="AS21" s="217">
        <v>57.4</v>
      </c>
      <c r="AT21" s="217">
        <v>71.399999999999991</v>
      </c>
      <c r="AU21" s="217">
        <v>5.4</v>
      </c>
      <c r="AV21" s="219">
        <v>355</v>
      </c>
      <c r="AW21" s="219">
        <v>371</v>
      </c>
      <c r="AX21" s="217"/>
      <c r="AY21" s="225">
        <v>70.8</v>
      </c>
      <c r="AZ21" s="217">
        <v>2.2999999999999998</v>
      </c>
      <c r="BA21" s="217">
        <v>66.2</v>
      </c>
      <c r="BB21" s="217">
        <v>75.3</v>
      </c>
      <c r="BC21" s="217">
        <v>3.2</v>
      </c>
      <c r="BD21" s="219">
        <v>745</v>
      </c>
      <c r="BE21" s="223">
        <v>764</v>
      </c>
      <c r="BF21" s="217"/>
      <c r="BG21" s="217">
        <v>70.951344573546109</v>
      </c>
      <c r="BH21" s="217">
        <v>3.2260017178631757</v>
      </c>
      <c r="BI21" s="217">
        <v>64.611596407809614</v>
      </c>
      <c r="BJ21" s="217">
        <v>77.29109273928259</v>
      </c>
      <c r="BK21" s="217">
        <v>4.5467802439165848</v>
      </c>
      <c r="BL21" s="219">
        <v>272.03097299999985</v>
      </c>
      <c r="BM21" s="219">
        <v>336</v>
      </c>
      <c r="BN21" s="217"/>
      <c r="BO21" s="442">
        <v>77.107131425428506</v>
      </c>
      <c r="BP21" s="442">
        <v>2.0025674881789985</v>
      </c>
      <c r="BQ21" s="442">
        <v>73.177137811475106</v>
      </c>
      <c r="BR21" s="442">
        <v>81.03712503938192</v>
      </c>
      <c r="BS21" s="442">
        <v>2.5971235749000883</v>
      </c>
      <c r="BT21" s="443">
        <v>77252.192499999888</v>
      </c>
      <c r="BU21" s="443">
        <v>805</v>
      </c>
      <c r="BV21" s="217"/>
      <c r="BW21" s="442">
        <v>79.180327691674677</v>
      </c>
      <c r="BX21" s="442">
        <v>3.0476197824280367</v>
      </c>
      <c r="BY21" s="442">
        <v>73.189417783475847</v>
      </c>
      <c r="BZ21" s="442">
        <v>85.171237599873521</v>
      </c>
      <c r="CA21" s="442">
        <v>3.8489608104368513</v>
      </c>
      <c r="CB21" s="443">
        <v>337.71776500000027</v>
      </c>
      <c r="CC21" s="443">
        <v>363</v>
      </c>
      <c r="CD21" s="217"/>
      <c r="CE21" s="444">
        <v>80.590866093531332</v>
      </c>
      <c r="CF21" s="442">
        <v>2.0043499285767767</v>
      </c>
      <c r="CG21" s="442">
        <v>76.657080726555662</v>
      </c>
      <c r="CH21" s="442">
        <v>84.524651460507002</v>
      </c>
      <c r="CI21" s="442">
        <v>2.4870683561715152</v>
      </c>
      <c r="CJ21" s="443">
        <v>745.01689099999828</v>
      </c>
      <c r="CK21" s="445">
        <v>788</v>
      </c>
      <c r="CL21" s="217"/>
      <c r="CM21" s="444">
        <f t="shared" ref="CM21:CM22" si="4">IF(DB37&lt;0.15,CX37*100,CONCATENATE("(",FIXED(CX37*100,1),")"))</f>
        <v>72.253105248102997</v>
      </c>
      <c r="CN21" s="442">
        <f t="shared" ref="CN21:CN22" si="5">CY37*100</f>
        <v>2.9056078654240367</v>
      </c>
      <c r="CO21" s="442">
        <f t="shared" ref="CO21:CO22" si="6">IF(CZ37&lt;0,0,CZ37*100)</f>
        <v>66.543096222637459</v>
      </c>
      <c r="CP21" s="442">
        <f t="shared" ref="CP21:CP22" si="7">IF(DA37&gt;1,100,DA37*100)</f>
        <v>77.963114273568536</v>
      </c>
      <c r="CQ21" s="442">
        <f t="shared" ref="CQ21:CQ22" si="8">DB37*100</f>
        <v>4.021429744018266</v>
      </c>
      <c r="CR21" s="443">
        <f t="shared" ref="CR21:CS21" si="9">DC37</f>
        <v>430.13020399999999</v>
      </c>
      <c r="CS21" s="445">
        <f t="shared" si="9"/>
        <v>434</v>
      </c>
      <c r="CT21" s="349"/>
      <c r="CU21" s="251"/>
      <c r="CV21" s="251"/>
      <c r="CW21" s="251"/>
      <c r="CX21" s="251"/>
      <c r="CY21" s="251"/>
      <c r="CZ21" s="251"/>
      <c r="DA21" s="251"/>
      <c r="DB21" s="251"/>
      <c r="DC21" s="251"/>
      <c r="DD21" s="251"/>
      <c r="DE21" s="251"/>
      <c r="DF21" s="175"/>
    </row>
    <row r="22" spans="1:112" s="180" customFormat="1" ht="23.1" customHeight="1" thickBot="1">
      <c r="A22" s="312" t="s">
        <v>4</v>
      </c>
      <c r="B22" s="274"/>
      <c r="C22" s="308"/>
      <c r="D22" s="308"/>
      <c r="E22" s="308"/>
      <c r="F22" s="308"/>
      <c r="G22" s="308"/>
      <c r="H22" s="308"/>
      <c r="I22" s="310"/>
      <c r="J22" s="310"/>
      <c r="K22" s="204" t="s">
        <v>77</v>
      </c>
      <c r="L22" s="204" t="s">
        <v>77</v>
      </c>
      <c r="M22" s="204" t="s">
        <v>77</v>
      </c>
      <c r="N22" s="204" t="s">
        <v>77</v>
      </c>
      <c r="O22" s="204" t="s">
        <v>77</v>
      </c>
      <c r="P22" s="207" t="s">
        <v>77</v>
      </c>
      <c r="Q22" s="207" t="s">
        <v>77</v>
      </c>
      <c r="R22" s="206"/>
      <c r="S22" s="204"/>
      <c r="T22" s="204"/>
      <c r="U22" s="204"/>
      <c r="V22" s="204"/>
      <c r="W22" s="204"/>
      <c r="X22" s="207"/>
      <c r="Y22" s="207"/>
      <c r="Z22" s="204"/>
      <c r="AA22" s="208">
        <v>56.599999999999994</v>
      </c>
      <c r="AB22" s="204">
        <v>3.5999999999999996</v>
      </c>
      <c r="AC22" s="204">
        <v>49.5</v>
      </c>
      <c r="AD22" s="204">
        <v>63.800000000000004</v>
      </c>
      <c r="AE22" s="204">
        <v>6.3</v>
      </c>
      <c r="AF22" s="207">
        <v>406</v>
      </c>
      <c r="AG22" s="209">
        <v>392</v>
      </c>
      <c r="AH22" s="204"/>
      <c r="AI22" s="204">
        <v>66.600000000000009</v>
      </c>
      <c r="AJ22" s="204">
        <v>3.6999999999999997</v>
      </c>
      <c r="AK22" s="204">
        <v>59.199999999999996</v>
      </c>
      <c r="AL22" s="204">
        <v>74</v>
      </c>
      <c r="AM22" s="204">
        <v>5.5</v>
      </c>
      <c r="AN22" s="207">
        <v>385</v>
      </c>
      <c r="AO22" s="207">
        <v>377</v>
      </c>
      <c r="AP22" s="204"/>
      <c r="AQ22" s="204">
        <v>82.6</v>
      </c>
      <c r="AR22" s="204">
        <v>3.4000000000000004</v>
      </c>
      <c r="AS22" s="204">
        <v>75.900000000000006</v>
      </c>
      <c r="AT22" s="204">
        <v>89.4</v>
      </c>
      <c r="AU22" s="204">
        <v>4.1000000000000005</v>
      </c>
      <c r="AV22" s="207">
        <v>233</v>
      </c>
      <c r="AW22" s="207">
        <v>202</v>
      </c>
      <c r="AX22" s="204"/>
      <c r="AY22" s="208">
        <v>81.2</v>
      </c>
      <c r="AZ22" s="204">
        <v>2.6</v>
      </c>
      <c r="BA22" s="204">
        <v>75.900000000000006</v>
      </c>
      <c r="BB22" s="204">
        <v>86.4</v>
      </c>
      <c r="BC22" s="204">
        <v>3.2</v>
      </c>
      <c r="BD22" s="207">
        <v>404</v>
      </c>
      <c r="BE22" s="209">
        <v>372</v>
      </c>
      <c r="BF22" s="204"/>
      <c r="BG22" s="204">
        <v>70.951344573546109</v>
      </c>
      <c r="BH22" s="204">
        <v>3.2260017178631757</v>
      </c>
      <c r="BI22" s="204">
        <v>64.611596407809614</v>
      </c>
      <c r="BJ22" s="204">
        <v>77.29109273928259</v>
      </c>
      <c r="BK22" s="204">
        <v>4.5467802439165848</v>
      </c>
      <c r="BL22" s="207">
        <v>272.03097299999985</v>
      </c>
      <c r="BM22" s="207">
        <v>336</v>
      </c>
      <c r="BN22" s="204"/>
      <c r="BO22" s="285">
        <v>77.909840605749693</v>
      </c>
      <c r="BP22" s="285">
        <v>3.2985971547694315</v>
      </c>
      <c r="BQ22" s="285">
        <v>71.43641794720206</v>
      </c>
      <c r="BR22" s="285">
        <v>84.383263264297327</v>
      </c>
      <c r="BS22" s="285">
        <v>4.2338645915879303</v>
      </c>
      <c r="BT22" s="286">
        <v>43440.939599999998</v>
      </c>
      <c r="BU22" s="286">
        <v>428</v>
      </c>
      <c r="BV22" s="204"/>
      <c r="BW22" s="285">
        <v>79.836091990876284</v>
      </c>
      <c r="BX22" s="285">
        <v>4.2269689145179239</v>
      </c>
      <c r="BY22" s="285">
        <v>71.526856666429467</v>
      </c>
      <c r="BZ22" s="285">
        <v>88.145327315323087</v>
      </c>
      <c r="CA22" s="285">
        <v>5.2945589007550424</v>
      </c>
      <c r="CB22" s="286">
        <v>168.15358899999995</v>
      </c>
      <c r="CC22" s="286">
        <v>169</v>
      </c>
      <c r="CD22" s="204"/>
      <c r="CE22" s="440">
        <v>75.074531806313047</v>
      </c>
      <c r="CF22" s="285">
        <v>3.6805292205977231</v>
      </c>
      <c r="CG22" s="285">
        <v>67.851036654947762</v>
      </c>
      <c r="CH22" s="285">
        <v>82.298026957678331</v>
      </c>
      <c r="CI22" s="285">
        <v>4.9025003979954569</v>
      </c>
      <c r="CJ22" s="286">
        <v>380.6388360000002</v>
      </c>
      <c r="CK22" s="287">
        <v>384</v>
      </c>
      <c r="CL22" s="204"/>
      <c r="CM22" s="440">
        <f t="shared" si="4"/>
        <v>86.836102498187529</v>
      </c>
      <c r="CN22" s="285">
        <f t="shared" si="5"/>
        <v>3.7347641465533403</v>
      </c>
      <c r="CO22" s="285">
        <f t="shared" si="6"/>
        <v>79.496661674608788</v>
      </c>
      <c r="CP22" s="285">
        <f t="shared" si="7"/>
        <v>94.17554332176627</v>
      </c>
      <c r="CQ22" s="285">
        <f t="shared" si="8"/>
        <v>4.3009347945243093</v>
      </c>
      <c r="CR22" s="286">
        <f t="shared" ref="CR22:CS22" si="10">DC38</f>
        <v>236.55633899999987</v>
      </c>
      <c r="CS22" s="287">
        <f t="shared" si="10"/>
        <v>215</v>
      </c>
      <c r="CT22" s="349"/>
      <c r="CU22" s="2035" t="s">
        <v>111</v>
      </c>
      <c r="CV22" s="2035"/>
      <c r="CW22" s="2035"/>
      <c r="CX22" s="2035"/>
      <c r="CY22" s="2035"/>
      <c r="CZ22" s="2035"/>
      <c r="DA22" s="2035"/>
      <c r="DB22" s="2035"/>
      <c r="DC22" s="2035"/>
      <c r="DD22" s="2035"/>
      <c r="DE22"/>
      <c r="DF22" s="175"/>
    </row>
    <row r="23" spans="1:112" s="180" customFormat="1" ht="5.0999999999999996" customHeight="1" thickTop="1">
      <c r="A23" s="270"/>
      <c r="B23" s="274"/>
      <c r="C23" s="308"/>
      <c r="D23" s="308"/>
      <c r="E23" s="308"/>
      <c r="F23" s="308"/>
      <c r="G23" s="308"/>
      <c r="H23" s="308"/>
      <c r="I23" s="310"/>
      <c r="J23" s="310"/>
      <c r="K23" s="204"/>
      <c r="L23" s="204"/>
      <c r="M23" s="204"/>
      <c r="N23" s="204"/>
      <c r="O23" s="204"/>
      <c r="P23" s="207"/>
      <c r="Q23" s="207"/>
      <c r="R23" s="206"/>
      <c r="S23" s="204"/>
      <c r="T23" s="204"/>
      <c r="U23" s="204"/>
      <c r="V23" s="204"/>
      <c r="W23" s="204"/>
      <c r="X23" s="207"/>
      <c r="Y23" s="207"/>
      <c r="Z23" s="204"/>
      <c r="AA23" s="208"/>
      <c r="AB23" s="204"/>
      <c r="AC23" s="204"/>
      <c r="AD23" s="204"/>
      <c r="AE23" s="204"/>
      <c r="AF23" s="207"/>
      <c r="AG23" s="209"/>
      <c r="AH23" s="204"/>
      <c r="AI23" s="204"/>
      <c r="AJ23" s="204"/>
      <c r="AK23" s="204"/>
      <c r="AL23" s="204"/>
      <c r="AM23" s="204"/>
      <c r="AN23" s="207"/>
      <c r="AO23" s="207"/>
      <c r="AP23" s="204"/>
      <c r="AQ23" s="204"/>
      <c r="AR23" s="204"/>
      <c r="AS23" s="204"/>
      <c r="AT23" s="204"/>
      <c r="AU23" s="204"/>
      <c r="AV23" s="207"/>
      <c r="AW23" s="207"/>
      <c r="AX23" s="204"/>
      <c r="AY23" s="208"/>
      <c r="AZ23" s="204"/>
      <c r="BA23" s="204"/>
      <c r="BB23" s="204"/>
      <c r="BC23" s="204"/>
      <c r="BD23" s="207"/>
      <c r="BE23" s="209"/>
      <c r="BF23" s="204"/>
      <c r="BG23" s="204"/>
      <c r="BH23" s="204"/>
      <c r="BI23" s="204"/>
      <c r="BJ23" s="204"/>
      <c r="BK23" s="204"/>
      <c r="BL23" s="207"/>
      <c r="BM23" s="207"/>
      <c r="BN23" s="204"/>
      <c r="BO23" s="285"/>
      <c r="BP23" s="285"/>
      <c r="BQ23" s="285"/>
      <c r="BR23" s="285"/>
      <c r="BS23" s="285"/>
      <c r="BT23" s="286"/>
      <c r="BU23" s="286"/>
      <c r="BV23" s="204"/>
      <c r="BW23" s="285"/>
      <c r="BX23" s="285"/>
      <c r="BY23" s="285"/>
      <c r="BZ23" s="285"/>
      <c r="CA23" s="285"/>
      <c r="CB23" s="286"/>
      <c r="CC23" s="286"/>
      <c r="CD23" s="204"/>
      <c r="CE23" s="440"/>
      <c r="CF23" s="285"/>
      <c r="CG23" s="285"/>
      <c r="CH23" s="285"/>
      <c r="CI23" s="285"/>
      <c r="CJ23" s="286"/>
      <c r="CK23" s="287"/>
      <c r="CL23" s="204"/>
      <c r="CM23" s="440"/>
      <c r="CN23" s="285"/>
      <c r="CO23" s="285"/>
      <c r="CP23" s="285"/>
      <c r="CQ23" s="285"/>
      <c r="CR23" s="286"/>
      <c r="CS23" s="287"/>
      <c r="CT23" s="349"/>
      <c r="CU23" s="2036" t="s">
        <v>263</v>
      </c>
      <c r="CV23" s="2037"/>
      <c r="CW23" s="2038"/>
      <c r="CX23" s="2042" t="s">
        <v>112</v>
      </c>
      <c r="CY23" s="2044" t="s">
        <v>113</v>
      </c>
      <c r="CZ23" s="2044" t="s">
        <v>114</v>
      </c>
      <c r="DA23" s="2044"/>
      <c r="DB23" s="2044" t="s">
        <v>115</v>
      </c>
      <c r="DC23" s="2044" t="s">
        <v>116</v>
      </c>
      <c r="DD23" s="2046" t="s">
        <v>117</v>
      </c>
      <c r="DE23"/>
      <c r="DF23" s="175"/>
    </row>
    <row r="24" spans="1:112" s="180" customFormat="1" ht="23.1" customHeight="1" thickBot="1">
      <c r="A24" s="281" t="s">
        <v>247</v>
      </c>
      <c r="B24" s="430"/>
      <c r="C24" s="437"/>
      <c r="D24" s="437"/>
      <c r="E24" s="437"/>
      <c r="F24" s="437"/>
      <c r="G24" s="437"/>
      <c r="H24" s="437"/>
      <c r="I24" s="438"/>
      <c r="J24" s="438"/>
      <c r="K24" s="282"/>
      <c r="L24" s="282"/>
      <c r="M24" s="282"/>
      <c r="N24" s="282"/>
      <c r="O24" s="282"/>
      <c r="P24" s="284"/>
      <c r="Q24" s="284"/>
      <c r="R24" s="283"/>
      <c r="S24" s="282"/>
      <c r="T24" s="282"/>
      <c r="U24" s="282"/>
      <c r="V24" s="282"/>
      <c r="W24" s="282"/>
      <c r="X24" s="284"/>
      <c r="Y24" s="284"/>
      <c r="Z24" s="282"/>
      <c r="AA24" s="433"/>
      <c r="AB24" s="282"/>
      <c r="AC24" s="282"/>
      <c r="AD24" s="282"/>
      <c r="AE24" s="282"/>
      <c r="AF24" s="284"/>
      <c r="AG24" s="434"/>
      <c r="AH24" s="282"/>
      <c r="AI24" s="282"/>
      <c r="AJ24" s="282"/>
      <c r="AK24" s="282"/>
      <c r="AL24" s="282"/>
      <c r="AM24" s="282"/>
      <c r="AN24" s="284"/>
      <c r="AO24" s="284"/>
      <c r="AP24" s="282"/>
      <c r="AQ24" s="282"/>
      <c r="AR24" s="282"/>
      <c r="AS24" s="282"/>
      <c r="AT24" s="282"/>
      <c r="AU24" s="282"/>
      <c r="AV24" s="284"/>
      <c r="AW24" s="284"/>
      <c r="AX24" s="282"/>
      <c r="AY24" s="433"/>
      <c r="AZ24" s="282"/>
      <c r="BA24" s="282"/>
      <c r="BB24" s="282"/>
      <c r="BC24" s="282"/>
      <c r="BD24" s="284"/>
      <c r="BE24" s="434"/>
      <c r="BF24" s="282"/>
      <c r="BG24" s="282"/>
      <c r="BH24" s="282"/>
      <c r="BI24" s="282"/>
      <c r="BJ24" s="282"/>
      <c r="BK24" s="282"/>
      <c r="BL24" s="284"/>
      <c r="BM24" s="284"/>
      <c r="BN24" s="282"/>
      <c r="BO24" s="282"/>
      <c r="BP24" s="282"/>
      <c r="BQ24" s="282"/>
      <c r="BR24" s="282"/>
      <c r="BS24" s="282"/>
      <c r="BT24" s="283"/>
      <c r="BU24" s="283"/>
      <c r="BV24" s="282"/>
      <c r="BW24" s="282"/>
      <c r="BX24" s="282"/>
      <c r="BY24" s="282"/>
      <c r="BZ24" s="282"/>
      <c r="CA24" s="282"/>
      <c r="CB24" s="283"/>
      <c r="CC24" s="283"/>
      <c r="CD24" s="282"/>
      <c r="CE24" s="433"/>
      <c r="CF24" s="282"/>
      <c r="CG24" s="282"/>
      <c r="CH24" s="282"/>
      <c r="CI24" s="282"/>
      <c r="CJ24" s="283"/>
      <c r="CK24" s="429"/>
      <c r="CL24" s="282"/>
      <c r="CM24" s="433"/>
      <c r="CN24" s="282"/>
      <c r="CO24" s="282"/>
      <c r="CP24" s="282"/>
      <c r="CQ24" s="282"/>
      <c r="CR24" s="283"/>
      <c r="CS24" s="429"/>
      <c r="CT24" s="349"/>
      <c r="CU24" s="2039"/>
      <c r="CV24" s="2040"/>
      <c r="CW24" s="2041"/>
      <c r="CX24" s="2043"/>
      <c r="CY24" s="2045"/>
      <c r="CZ24" s="543" t="s">
        <v>3</v>
      </c>
      <c r="DA24" s="543" t="s">
        <v>4</v>
      </c>
      <c r="DB24" s="2045"/>
      <c r="DC24" s="2045"/>
      <c r="DD24" s="2047"/>
      <c r="DE24"/>
      <c r="DF24" s="175"/>
    </row>
    <row r="25" spans="1:112" s="180" customFormat="1" ht="23.1" customHeight="1" thickTop="1">
      <c r="A25" s="312" t="s">
        <v>13</v>
      </c>
      <c r="B25" s="274"/>
      <c r="C25" s="308"/>
      <c r="D25" s="308"/>
      <c r="E25" s="308"/>
      <c r="F25" s="308"/>
      <c r="G25" s="308"/>
      <c r="H25" s="308"/>
      <c r="I25" s="310"/>
      <c r="J25" s="310"/>
      <c r="K25" s="204" t="s">
        <v>77</v>
      </c>
      <c r="L25" s="204" t="s">
        <v>77</v>
      </c>
      <c r="M25" s="204" t="s">
        <v>77</v>
      </c>
      <c r="N25" s="204" t="s">
        <v>77</v>
      </c>
      <c r="O25" s="204" t="s">
        <v>77</v>
      </c>
      <c r="P25" s="207" t="s">
        <v>77</v>
      </c>
      <c r="Q25" s="207" t="s">
        <v>77</v>
      </c>
      <c r="R25" s="206"/>
      <c r="S25" s="204"/>
      <c r="T25" s="204"/>
      <c r="U25" s="204"/>
      <c r="V25" s="204"/>
      <c r="W25" s="204"/>
      <c r="X25" s="207"/>
      <c r="Y25" s="207"/>
      <c r="Z25" s="204"/>
      <c r="AA25" s="208">
        <v>45</v>
      </c>
      <c r="AB25" s="204">
        <v>2.6</v>
      </c>
      <c r="AC25" s="204">
        <v>39.900000000000006</v>
      </c>
      <c r="AD25" s="204">
        <v>50.1</v>
      </c>
      <c r="AE25" s="204">
        <v>5.7</v>
      </c>
      <c r="AF25" s="207">
        <v>383</v>
      </c>
      <c r="AG25" s="209">
        <v>565</v>
      </c>
      <c r="AH25" s="204"/>
      <c r="AI25" s="204">
        <v>53.800000000000004</v>
      </c>
      <c r="AJ25" s="204">
        <v>3</v>
      </c>
      <c r="AK25" s="204">
        <v>47.699999999999996</v>
      </c>
      <c r="AL25" s="204">
        <v>59.9</v>
      </c>
      <c r="AM25" s="204">
        <v>5.7</v>
      </c>
      <c r="AN25" s="207">
        <v>418</v>
      </c>
      <c r="AO25" s="207">
        <v>570</v>
      </c>
      <c r="AP25" s="204"/>
      <c r="AQ25" s="204">
        <v>59.699999999999996</v>
      </c>
      <c r="AR25" s="204">
        <v>4.1000000000000005</v>
      </c>
      <c r="AS25" s="204">
        <v>51.5</v>
      </c>
      <c r="AT25" s="204">
        <v>67.800000000000011</v>
      </c>
      <c r="AU25" s="204">
        <v>6.8000000000000007</v>
      </c>
      <c r="AV25" s="207">
        <v>204</v>
      </c>
      <c r="AW25" s="207">
        <v>291</v>
      </c>
      <c r="AX25" s="204"/>
      <c r="AY25" s="208">
        <v>62.5</v>
      </c>
      <c r="AZ25" s="204">
        <v>2.7</v>
      </c>
      <c r="BA25" s="204">
        <v>57</v>
      </c>
      <c r="BB25" s="204">
        <v>68</v>
      </c>
      <c r="BC25" s="204">
        <v>4.3999999999999995</v>
      </c>
      <c r="BD25" s="207">
        <v>409</v>
      </c>
      <c r="BE25" s="209">
        <v>582</v>
      </c>
      <c r="BF25" s="204"/>
      <c r="BG25" s="204">
        <v>70.066524061514215</v>
      </c>
      <c r="BH25" s="204">
        <v>3.4823147149167224</v>
      </c>
      <c r="BI25" s="204">
        <v>63.223068832037846</v>
      </c>
      <c r="BJ25" s="204">
        <v>76.909979290990577</v>
      </c>
      <c r="BK25" s="204">
        <v>4.9700120871694144</v>
      </c>
      <c r="BL25" s="207">
        <v>215.117052</v>
      </c>
      <c r="BM25" s="207">
        <v>292</v>
      </c>
      <c r="BN25" s="204"/>
      <c r="BO25" s="285">
        <v>70.908519753397826</v>
      </c>
      <c r="BP25" s="285">
        <v>2.5162410119290777</v>
      </c>
      <c r="BQ25" s="285">
        <v>65.970453412851597</v>
      </c>
      <c r="BR25" s="285">
        <v>75.846586093944055</v>
      </c>
      <c r="BS25" s="285">
        <v>3.5485735997309455</v>
      </c>
      <c r="BT25" s="286">
        <v>41657.483900000014</v>
      </c>
      <c r="BU25" s="286">
        <v>566</v>
      </c>
      <c r="BV25" s="204"/>
      <c r="BW25" s="285">
        <v>75.121063902665881</v>
      </c>
      <c r="BX25" s="285">
        <v>3.0061307963497268</v>
      </c>
      <c r="BY25" s="285">
        <v>69.211711667511025</v>
      </c>
      <c r="BZ25" s="285">
        <v>81.030416137820723</v>
      </c>
      <c r="CA25" s="285">
        <v>4.0017148855143496</v>
      </c>
      <c r="CB25" s="286">
        <v>196.52286500000008</v>
      </c>
      <c r="CC25" s="286">
        <v>289</v>
      </c>
      <c r="CD25" s="204"/>
      <c r="CE25" s="440">
        <v>73.019628346637674</v>
      </c>
      <c r="CF25" s="285">
        <v>2.3526665966101139</v>
      </c>
      <c r="CG25" s="285">
        <v>68.402228311261155</v>
      </c>
      <c r="CH25" s="285">
        <v>77.637028382014194</v>
      </c>
      <c r="CI25" s="285">
        <v>3.2219646277047187</v>
      </c>
      <c r="CJ25" s="286">
        <v>401.0180860000001</v>
      </c>
      <c r="CK25" s="287">
        <v>595</v>
      </c>
      <c r="CL25" s="204"/>
      <c r="CM25" s="440">
        <f>IF(DB44&lt;0.15,CX44*100,CONCATENATE("(",FIXED(CX44*100,1),")"))</f>
        <v>76.266767227427565</v>
      </c>
      <c r="CN25" s="285">
        <f t="shared" ref="CN25:CQ25" si="11">CY44*100</f>
        <v>2.9475192855285286</v>
      </c>
      <c r="CO25" s="285">
        <f>IF(CZ44&lt;0,0,CZ44*100)</f>
        <v>70.474395199743284</v>
      </c>
      <c r="CP25" s="285">
        <f>IF(DA44&gt;1,100,DA44*100)</f>
        <v>82.059139255111845</v>
      </c>
      <c r="CQ25" s="285">
        <f t="shared" si="11"/>
        <v>3.8647492121162337</v>
      </c>
      <c r="CR25" s="286">
        <f>DC44</f>
        <v>199.35675199999986</v>
      </c>
      <c r="CS25" s="287">
        <f>DD44</f>
        <v>283</v>
      </c>
      <c r="CT25" s="349"/>
      <c r="CU25" s="551" t="s">
        <v>264</v>
      </c>
      <c r="CV25" s="552" t="s">
        <v>118</v>
      </c>
      <c r="CW25" s="553" t="s">
        <v>284</v>
      </c>
      <c r="CX25" s="554">
        <v>0.70497781092603795</v>
      </c>
      <c r="CY25" s="555">
        <v>5.4524664476904759E-2</v>
      </c>
      <c r="CZ25" s="556">
        <v>0.5978276582924269</v>
      </c>
      <c r="DA25" s="556">
        <v>0.812127963559649</v>
      </c>
      <c r="DB25" s="555">
        <v>7.7342383876285101E-2</v>
      </c>
      <c r="DC25" s="557">
        <v>235.07853500000002</v>
      </c>
      <c r="DD25" s="558">
        <v>105</v>
      </c>
      <c r="DE25"/>
      <c r="DF25" s="175"/>
      <c r="DG25" s="185"/>
    </row>
    <row r="26" spans="1:112" s="180" customFormat="1" ht="23.1" customHeight="1">
      <c r="A26" s="320" t="s">
        <v>14</v>
      </c>
      <c r="B26" s="431"/>
      <c r="C26" s="318"/>
      <c r="D26" s="318"/>
      <c r="E26" s="318"/>
      <c r="F26" s="318"/>
      <c r="G26" s="318"/>
      <c r="H26" s="318"/>
      <c r="I26" s="319"/>
      <c r="J26" s="319"/>
      <c r="K26" s="217" t="s">
        <v>77</v>
      </c>
      <c r="L26" s="217" t="s">
        <v>77</v>
      </c>
      <c r="M26" s="217" t="s">
        <v>77</v>
      </c>
      <c r="N26" s="217" t="s">
        <v>77</v>
      </c>
      <c r="O26" s="217" t="s">
        <v>77</v>
      </c>
      <c r="P26" s="219" t="s">
        <v>77</v>
      </c>
      <c r="Q26" s="219" t="s">
        <v>77</v>
      </c>
      <c r="R26" s="218"/>
      <c r="S26" s="217"/>
      <c r="T26" s="217"/>
      <c r="U26" s="217"/>
      <c r="V26" s="217"/>
      <c r="W26" s="217"/>
      <c r="X26" s="219"/>
      <c r="Y26" s="219"/>
      <c r="Z26" s="217"/>
      <c r="AA26" s="225">
        <v>51.800000000000004</v>
      </c>
      <c r="AB26" s="217">
        <v>2.9000000000000004</v>
      </c>
      <c r="AC26" s="217">
        <v>46</v>
      </c>
      <c r="AD26" s="217">
        <v>57.599999999999994</v>
      </c>
      <c r="AE26" s="217">
        <v>5.6000000000000005</v>
      </c>
      <c r="AF26" s="219">
        <v>371</v>
      </c>
      <c r="AG26" s="223">
        <v>483</v>
      </c>
      <c r="AH26" s="217"/>
      <c r="AI26" s="217">
        <v>57.199999999999996</v>
      </c>
      <c r="AJ26" s="217">
        <v>2.9000000000000004</v>
      </c>
      <c r="AK26" s="217">
        <v>51.5</v>
      </c>
      <c r="AL26" s="217">
        <v>62.9</v>
      </c>
      <c r="AM26" s="217">
        <v>5</v>
      </c>
      <c r="AN26" s="219">
        <v>416</v>
      </c>
      <c r="AO26" s="219">
        <v>472</v>
      </c>
      <c r="AP26" s="217"/>
      <c r="AQ26" s="217">
        <v>68.600000000000009</v>
      </c>
      <c r="AR26" s="217">
        <v>4.2</v>
      </c>
      <c r="AS26" s="217">
        <v>60.199999999999996</v>
      </c>
      <c r="AT26" s="217">
        <v>77</v>
      </c>
      <c r="AU26" s="217">
        <v>6.1</v>
      </c>
      <c r="AV26" s="219">
        <v>220</v>
      </c>
      <c r="AW26" s="219">
        <v>247</v>
      </c>
      <c r="AX26" s="217"/>
      <c r="AY26" s="225">
        <v>72.900000000000006</v>
      </c>
      <c r="AZ26" s="217">
        <v>2.9000000000000004</v>
      </c>
      <c r="BA26" s="217">
        <v>67.2</v>
      </c>
      <c r="BB26" s="217">
        <v>78.599999999999994</v>
      </c>
      <c r="BC26" s="217">
        <v>3.9</v>
      </c>
      <c r="BD26" s="219">
        <v>405</v>
      </c>
      <c r="BE26" s="223">
        <v>486</v>
      </c>
      <c r="BF26" s="217"/>
      <c r="BG26" s="217">
        <v>78.282022113900524</v>
      </c>
      <c r="BH26" s="217">
        <v>3.3709058281518613</v>
      </c>
      <c r="BI26" s="217">
        <v>71.657507959874707</v>
      </c>
      <c r="BJ26" s="217">
        <v>84.906536267926342</v>
      </c>
      <c r="BK26" s="217">
        <v>4.3061046931659304</v>
      </c>
      <c r="BL26" s="219">
        <v>203.7733680000002</v>
      </c>
      <c r="BM26" s="219">
        <v>234</v>
      </c>
      <c r="BN26" s="217"/>
      <c r="BO26" s="442">
        <v>76.195382072219545</v>
      </c>
      <c r="BP26" s="442">
        <v>2.4546212777428593</v>
      </c>
      <c r="BQ26" s="442">
        <v>71.378243072836497</v>
      </c>
      <c r="BR26" s="442">
        <v>81.012521071602578</v>
      </c>
      <c r="BS26" s="442">
        <v>3.221482996720614</v>
      </c>
      <c r="BT26" s="443">
        <v>39713.262899999994</v>
      </c>
      <c r="BU26" s="443">
        <v>499</v>
      </c>
      <c r="BV26" s="217"/>
      <c r="BW26" s="442">
        <v>76.007326361055974</v>
      </c>
      <c r="BX26" s="442">
        <v>4.4999815200874318</v>
      </c>
      <c r="BY26" s="442">
        <v>67.161411909770564</v>
      </c>
      <c r="BZ26" s="442">
        <v>84.853240812341383</v>
      </c>
      <c r="CA26" s="442">
        <v>5.9204575868269149</v>
      </c>
      <c r="CB26" s="443">
        <v>170.86354200000008</v>
      </c>
      <c r="CC26" s="443">
        <v>217</v>
      </c>
      <c r="CD26" s="217"/>
      <c r="CE26" s="444">
        <v>77.827843508030128</v>
      </c>
      <c r="CF26" s="442">
        <v>2.5806764555725188</v>
      </c>
      <c r="CG26" s="442">
        <v>72.762945840666077</v>
      </c>
      <c r="CH26" s="442">
        <v>82.892741175394178</v>
      </c>
      <c r="CI26" s="442">
        <v>3.3158781475247348</v>
      </c>
      <c r="CJ26" s="443">
        <v>366.40121600000083</v>
      </c>
      <c r="CK26" s="445">
        <v>486</v>
      </c>
      <c r="CL26" s="217"/>
      <c r="CM26" s="444">
        <f t="shared" ref="CM26:CM28" si="12">IF(DB45&lt;0.15,CX45*100,CONCATENATE("(",FIXED(CX45*100,1),")"))</f>
        <v>75.183161569841602</v>
      </c>
      <c r="CN26" s="442">
        <f t="shared" ref="CN26:CN29" si="13">CY45*100</f>
        <v>3.2973858663394848</v>
      </c>
      <c r="CO26" s="442">
        <f t="shared" ref="CO26:CO28" si="14">IF(CZ45&lt;0,0,CZ45*100)</f>
        <v>68.703242761357373</v>
      </c>
      <c r="CP26" s="442">
        <f t="shared" ref="CP26:CP29" si="15">IF(DA45&gt;1,100,DA45*100)</f>
        <v>81.66308037832583</v>
      </c>
      <c r="CQ26" s="442">
        <f t="shared" ref="CQ26:CQ29" si="16">DB45*100</f>
        <v>4.3858036792937591</v>
      </c>
      <c r="CR26" s="443">
        <f t="shared" ref="CR26:CS26" si="17">DC45</f>
        <v>201.74892599999987</v>
      </c>
      <c r="CS26" s="445">
        <f t="shared" si="17"/>
        <v>260</v>
      </c>
      <c r="CT26" s="349"/>
      <c r="CU26" s="567" t="s">
        <v>265</v>
      </c>
      <c r="CV26" s="568" t="s">
        <v>118</v>
      </c>
      <c r="CW26" s="569" t="s">
        <v>284</v>
      </c>
      <c r="CX26" s="570">
        <v>0.8065633657949044</v>
      </c>
      <c r="CY26" s="571">
        <v>2.6577787834798861E-2</v>
      </c>
      <c r="CZ26" s="572">
        <v>0.75433353457111596</v>
      </c>
      <c r="DA26" s="572">
        <v>0.85879319701869283</v>
      </c>
      <c r="DB26" s="571">
        <v>3.2951890653507745E-2</v>
      </c>
      <c r="DC26" s="573">
        <v>228.44324800000001</v>
      </c>
      <c r="DD26" s="574">
        <v>241</v>
      </c>
      <c r="DE26"/>
      <c r="DF26" s="175"/>
      <c r="DG26" s="185"/>
      <c r="DH26" s="185"/>
    </row>
    <row r="27" spans="1:112" s="180" customFormat="1" ht="23.1" customHeight="1">
      <c r="A27" s="320" t="s">
        <v>15</v>
      </c>
      <c r="B27" s="431"/>
      <c r="C27" s="318"/>
      <c r="D27" s="318"/>
      <c r="E27" s="318"/>
      <c r="F27" s="318"/>
      <c r="G27" s="318"/>
      <c r="H27" s="318"/>
      <c r="I27" s="319"/>
      <c r="J27" s="319"/>
      <c r="K27" s="217" t="s">
        <v>77</v>
      </c>
      <c r="L27" s="217" t="s">
        <v>77</v>
      </c>
      <c r="M27" s="217" t="s">
        <v>77</v>
      </c>
      <c r="N27" s="217" t="s">
        <v>77</v>
      </c>
      <c r="O27" s="217" t="s">
        <v>77</v>
      </c>
      <c r="P27" s="219" t="s">
        <v>77</v>
      </c>
      <c r="Q27" s="219" t="s">
        <v>77</v>
      </c>
      <c r="R27" s="218"/>
      <c r="S27" s="217"/>
      <c r="T27" s="217"/>
      <c r="U27" s="217"/>
      <c r="V27" s="217"/>
      <c r="W27" s="217"/>
      <c r="X27" s="219"/>
      <c r="Y27" s="219"/>
      <c r="Z27" s="217"/>
      <c r="AA27" s="225">
        <v>53.5</v>
      </c>
      <c r="AB27" s="217">
        <v>3.2</v>
      </c>
      <c r="AC27" s="217">
        <v>47</v>
      </c>
      <c r="AD27" s="217">
        <v>59.9</v>
      </c>
      <c r="AE27" s="217">
        <v>6</v>
      </c>
      <c r="AF27" s="219">
        <v>376</v>
      </c>
      <c r="AG27" s="223">
        <v>418</v>
      </c>
      <c r="AH27" s="217"/>
      <c r="AI27" s="217">
        <v>61.9</v>
      </c>
      <c r="AJ27" s="217">
        <v>3.4000000000000004</v>
      </c>
      <c r="AK27" s="217">
        <v>55.2</v>
      </c>
      <c r="AL27" s="217">
        <v>68.600000000000009</v>
      </c>
      <c r="AM27" s="217">
        <v>5.4</v>
      </c>
      <c r="AN27" s="219">
        <v>379</v>
      </c>
      <c r="AO27" s="219">
        <v>409</v>
      </c>
      <c r="AP27" s="217"/>
      <c r="AQ27" s="217">
        <v>69.699999999999989</v>
      </c>
      <c r="AR27" s="217">
        <v>4.2</v>
      </c>
      <c r="AS27" s="217">
        <v>61.4</v>
      </c>
      <c r="AT27" s="217">
        <v>78</v>
      </c>
      <c r="AU27" s="217">
        <v>6</v>
      </c>
      <c r="AV27" s="219">
        <v>195</v>
      </c>
      <c r="AW27" s="219">
        <v>193</v>
      </c>
      <c r="AX27" s="217"/>
      <c r="AY27" s="225">
        <v>71.400000000000006</v>
      </c>
      <c r="AZ27" s="217">
        <v>3.1</v>
      </c>
      <c r="BA27" s="217">
        <v>65.2</v>
      </c>
      <c r="BB27" s="217">
        <v>77.599999999999994</v>
      </c>
      <c r="BC27" s="217">
        <v>4.3</v>
      </c>
      <c r="BD27" s="219">
        <v>382</v>
      </c>
      <c r="BE27" s="223">
        <v>374</v>
      </c>
      <c r="BF27" s="217"/>
      <c r="BG27" s="217">
        <v>73.235056155200624</v>
      </c>
      <c r="BH27" s="217">
        <v>4.3733835519407291</v>
      </c>
      <c r="BI27" s="217">
        <v>64.640469798363995</v>
      </c>
      <c r="BJ27" s="217">
        <v>81.829642512037253</v>
      </c>
      <c r="BK27" s="217">
        <v>5.9717077879650988</v>
      </c>
      <c r="BL27" s="219">
        <v>207.17431100000005</v>
      </c>
      <c r="BM27" s="219">
        <v>211</v>
      </c>
      <c r="BN27" s="217"/>
      <c r="BO27" s="442">
        <v>77.288122473373846</v>
      </c>
      <c r="BP27" s="442">
        <v>2.8925974951991194</v>
      </c>
      <c r="BQ27" s="442">
        <v>71.611465006909441</v>
      </c>
      <c r="BR27" s="442">
        <v>82.964779939838238</v>
      </c>
      <c r="BS27" s="442">
        <v>3.7426158155098594</v>
      </c>
      <c r="BT27" s="443">
        <v>40130.688399999999</v>
      </c>
      <c r="BU27" s="443">
        <v>394</v>
      </c>
      <c r="BV27" s="217"/>
      <c r="BW27" s="442">
        <v>74.637419456868415</v>
      </c>
      <c r="BX27" s="442">
        <v>4.3076383547403534</v>
      </c>
      <c r="BY27" s="442">
        <v>66.169606821858153</v>
      </c>
      <c r="BZ27" s="442">
        <v>83.105232091878676</v>
      </c>
      <c r="CA27" s="442">
        <v>5.7714191970820456</v>
      </c>
      <c r="CB27" s="443">
        <v>186.0559019999998</v>
      </c>
      <c r="CC27" s="443">
        <v>185</v>
      </c>
      <c r="CD27" s="217"/>
      <c r="CE27" s="444">
        <v>79.819376686731687</v>
      </c>
      <c r="CF27" s="442">
        <v>2.6543152622383968</v>
      </c>
      <c r="CG27" s="442">
        <v>74.60995372666612</v>
      </c>
      <c r="CH27" s="442">
        <v>85.028799646797239</v>
      </c>
      <c r="CI27" s="442">
        <v>3.3254021422089379</v>
      </c>
      <c r="CJ27" s="443">
        <v>375.44167900000042</v>
      </c>
      <c r="CK27" s="445">
        <v>363</v>
      </c>
      <c r="CL27" s="217"/>
      <c r="CM27" s="444">
        <f t="shared" si="12"/>
        <v>79.26693565761019</v>
      </c>
      <c r="CN27" s="442">
        <f t="shared" si="13"/>
        <v>3.4671821657763449</v>
      </c>
      <c r="CO27" s="442">
        <f t="shared" si="14"/>
        <v>72.453338511518055</v>
      </c>
      <c r="CP27" s="442">
        <f t="shared" si="15"/>
        <v>86.080532803702326</v>
      </c>
      <c r="CQ27" s="442">
        <f t="shared" si="16"/>
        <v>4.3740585365286169</v>
      </c>
      <c r="CR27" s="443">
        <f t="shared" ref="CR27:CS27" si="18">DC46</f>
        <v>208.44642299999998</v>
      </c>
      <c r="CS27" s="445">
        <f t="shared" si="18"/>
        <v>177</v>
      </c>
      <c r="CT27" s="349"/>
      <c r="CU27" s="567" t="s">
        <v>266</v>
      </c>
      <c r="CV27" s="568" t="s">
        <v>118</v>
      </c>
      <c r="CW27" s="569" t="s">
        <v>284</v>
      </c>
      <c r="CX27" s="570">
        <v>0.75719208204969657</v>
      </c>
      <c r="CY27" s="571">
        <v>3.9617222682973532E-2</v>
      </c>
      <c r="CZ27" s="572">
        <v>0.67933756431674586</v>
      </c>
      <c r="DA27" s="572">
        <v>0.83504659978264728</v>
      </c>
      <c r="DB27" s="571">
        <v>5.2321232118184444E-2</v>
      </c>
      <c r="DC27" s="573">
        <v>125.15673400000004</v>
      </c>
      <c r="DD27" s="574">
        <v>136</v>
      </c>
      <c r="DE27"/>
      <c r="DF27" s="175"/>
      <c r="DG27" s="185"/>
      <c r="DH27" s="185"/>
    </row>
    <row r="28" spans="1:112" s="180" customFormat="1" ht="23.1" customHeight="1">
      <c r="A28" s="320" t="s">
        <v>45</v>
      </c>
      <c r="B28" s="431"/>
      <c r="C28" s="318"/>
      <c r="D28" s="318"/>
      <c r="E28" s="318"/>
      <c r="F28" s="318"/>
      <c r="G28" s="318"/>
      <c r="H28" s="318"/>
      <c r="I28" s="319"/>
      <c r="J28" s="319"/>
      <c r="K28" s="217" t="s">
        <v>77</v>
      </c>
      <c r="L28" s="217" t="s">
        <v>77</v>
      </c>
      <c r="M28" s="217" t="s">
        <v>77</v>
      </c>
      <c r="N28" s="217" t="s">
        <v>77</v>
      </c>
      <c r="O28" s="217" t="s">
        <v>77</v>
      </c>
      <c r="P28" s="219" t="s">
        <v>77</v>
      </c>
      <c r="Q28" s="219" t="s">
        <v>77</v>
      </c>
      <c r="R28" s="218"/>
      <c r="S28" s="217"/>
      <c r="T28" s="217"/>
      <c r="U28" s="217"/>
      <c r="V28" s="217"/>
      <c r="W28" s="217"/>
      <c r="X28" s="219"/>
      <c r="Y28" s="219"/>
      <c r="Z28" s="217"/>
      <c r="AA28" s="225">
        <v>56.2</v>
      </c>
      <c r="AB28" s="217">
        <v>4.3999999999999995</v>
      </c>
      <c r="AC28" s="217">
        <v>47.4</v>
      </c>
      <c r="AD28" s="217">
        <v>65</v>
      </c>
      <c r="AE28" s="217">
        <v>7.8</v>
      </c>
      <c r="AF28" s="219">
        <v>294</v>
      </c>
      <c r="AG28" s="223">
        <v>260</v>
      </c>
      <c r="AH28" s="217"/>
      <c r="AI28" s="217">
        <v>61.1</v>
      </c>
      <c r="AJ28" s="217">
        <v>4.5</v>
      </c>
      <c r="AK28" s="217">
        <v>52.2</v>
      </c>
      <c r="AL28" s="217">
        <v>70</v>
      </c>
      <c r="AM28" s="217">
        <v>7.3</v>
      </c>
      <c r="AN28" s="219">
        <v>285</v>
      </c>
      <c r="AO28" s="219">
        <v>262</v>
      </c>
      <c r="AP28" s="217"/>
      <c r="AQ28" s="217">
        <v>70.5</v>
      </c>
      <c r="AR28" s="217">
        <v>4.8</v>
      </c>
      <c r="AS28" s="217">
        <v>61</v>
      </c>
      <c r="AT28" s="217">
        <v>80.100000000000009</v>
      </c>
      <c r="AU28" s="217">
        <v>6.8000000000000007</v>
      </c>
      <c r="AV28" s="219">
        <v>160</v>
      </c>
      <c r="AW28" s="219">
        <v>141</v>
      </c>
      <c r="AX28" s="217"/>
      <c r="AY28" s="225">
        <v>72.099999999999994</v>
      </c>
      <c r="AZ28" s="217">
        <v>3.5</v>
      </c>
      <c r="BA28" s="217">
        <v>65</v>
      </c>
      <c r="BB28" s="217">
        <v>79.2</v>
      </c>
      <c r="BC28" s="217">
        <v>7.9</v>
      </c>
      <c r="BD28" s="219">
        <v>297</v>
      </c>
      <c r="BE28" s="223">
        <v>263</v>
      </c>
      <c r="BF28" s="217"/>
      <c r="BG28" s="217">
        <v>77.28138280419175</v>
      </c>
      <c r="BH28" s="217">
        <v>4.9755181253730321</v>
      </c>
      <c r="BI28" s="217">
        <v>67.503479793707285</v>
      </c>
      <c r="BJ28" s="217">
        <v>87.059285814676201</v>
      </c>
      <c r="BK28" s="217">
        <v>6.4381846504733611</v>
      </c>
      <c r="BL28" s="219">
        <v>194.6973559999999</v>
      </c>
      <c r="BM28" s="219">
        <v>160</v>
      </c>
      <c r="BN28" s="217"/>
      <c r="BO28" s="442">
        <v>75.773955919575329</v>
      </c>
      <c r="BP28" s="442">
        <v>3.5113029335679071</v>
      </c>
      <c r="BQ28" s="442">
        <v>68.883102958546786</v>
      </c>
      <c r="BR28" s="442">
        <v>82.664808880603886</v>
      </c>
      <c r="BS28" s="442">
        <v>4.6339179352002162</v>
      </c>
      <c r="BT28" s="443">
        <v>31687.017799999994</v>
      </c>
      <c r="BU28" s="443">
        <v>286</v>
      </c>
      <c r="BV28" s="217"/>
      <c r="BW28" s="442">
        <v>83.99899995979473</v>
      </c>
      <c r="BX28" s="442">
        <v>5.6168865073046037</v>
      </c>
      <c r="BY28" s="442">
        <v>72.957510721583262</v>
      </c>
      <c r="BZ28" s="442">
        <v>95.040489198006199</v>
      </c>
      <c r="CA28" s="442">
        <v>6.6868492601019884</v>
      </c>
      <c r="CB28" s="443">
        <v>92.50028100000003</v>
      </c>
      <c r="CC28" s="443">
        <v>85</v>
      </c>
      <c r="CD28" s="217"/>
      <c r="CE28" s="444">
        <v>81.108296205515742</v>
      </c>
      <c r="CF28" s="442">
        <v>3.9032190459654217</v>
      </c>
      <c r="CG28" s="442">
        <v>73.447744648022876</v>
      </c>
      <c r="CH28" s="442">
        <v>88.768847763008608</v>
      </c>
      <c r="CI28" s="442">
        <v>4.8123548743710201</v>
      </c>
      <c r="CJ28" s="443">
        <v>241.24274600000001</v>
      </c>
      <c r="CK28" s="445">
        <v>201</v>
      </c>
      <c r="CL28" s="217"/>
      <c r="CM28" s="444">
        <f t="shared" si="12"/>
        <v>72.665627226850376</v>
      </c>
      <c r="CN28" s="442">
        <f t="shared" si="13"/>
        <v>5.2942480451728571</v>
      </c>
      <c r="CO28" s="442">
        <f t="shared" si="14"/>
        <v>62.261537782874932</v>
      </c>
      <c r="CP28" s="442">
        <f t="shared" si="15"/>
        <v>83.069716670825827</v>
      </c>
      <c r="CQ28" s="442">
        <f t="shared" si="16"/>
        <v>7.285766664677741</v>
      </c>
      <c r="CR28" s="443">
        <f t="shared" ref="CR28:CS28" si="19">DC47</f>
        <v>180.40614800000006</v>
      </c>
      <c r="CS28" s="445">
        <f t="shared" si="19"/>
        <v>133</v>
      </c>
      <c r="CT28" s="349"/>
      <c r="CU28" s="567" t="s">
        <v>267</v>
      </c>
      <c r="CV28" s="568" t="s">
        <v>118</v>
      </c>
      <c r="CW28" s="569" t="s">
        <v>284</v>
      </c>
      <c r="CX28" s="570">
        <v>0.79616937043599245</v>
      </c>
      <c r="CY28" s="571">
        <v>2.9640133980145505E-2</v>
      </c>
      <c r="CZ28" s="572">
        <v>0.73792151305763998</v>
      </c>
      <c r="DA28" s="572">
        <v>0.85441722781434493</v>
      </c>
      <c r="DB28" s="571">
        <v>3.7228427870710713E-2</v>
      </c>
      <c r="DC28" s="573">
        <v>161.18916999999976</v>
      </c>
      <c r="DD28" s="574">
        <v>229</v>
      </c>
      <c r="DE28"/>
      <c r="DF28" s="175"/>
      <c r="DG28" s="253"/>
      <c r="DH28" s="185"/>
    </row>
    <row r="29" spans="1:112" s="180" customFormat="1" ht="23.1" customHeight="1">
      <c r="A29" s="312" t="s">
        <v>16</v>
      </c>
      <c r="B29" s="274"/>
      <c r="C29" s="308"/>
      <c r="D29" s="308"/>
      <c r="E29" s="308"/>
      <c r="F29" s="308"/>
      <c r="G29" s="308"/>
      <c r="H29" s="308"/>
      <c r="I29" s="310"/>
      <c r="J29" s="310"/>
      <c r="K29" s="204" t="s">
        <v>77</v>
      </c>
      <c r="L29" s="204" t="s">
        <v>77</v>
      </c>
      <c r="M29" s="204" t="s">
        <v>77</v>
      </c>
      <c r="N29" s="204" t="s">
        <v>77</v>
      </c>
      <c r="O29" s="204" t="s">
        <v>77</v>
      </c>
      <c r="P29" s="207" t="s">
        <v>77</v>
      </c>
      <c r="Q29" s="207" t="s">
        <v>77</v>
      </c>
      <c r="R29" s="206"/>
      <c r="S29" s="204"/>
      <c r="T29" s="204"/>
      <c r="U29" s="204"/>
      <c r="V29" s="204"/>
      <c r="W29" s="204"/>
      <c r="X29" s="207"/>
      <c r="Y29" s="207"/>
      <c r="Z29" s="204"/>
      <c r="AA29" s="208">
        <v>52</v>
      </c>
      <c r="AB29" s="204">
        <v>5.8999999999999995</v>
      </c>
      <c r="AC29" s="204">
        <v>40.1</v>
      </c>
      <c r="AD29" s="204">
        <v>63.800000000000004</v>
      </c>
      <c r="AE29" s="204">
        <v>11.4</v>
      </c>
      <c r="AF29" s="207">
        <v>215</v>
      </c>
      <c r="AG29" s="209">
        <v>150</v>
      </c>
      <c r="AH29" s="204"/>
      <c r="AI29" s="204">
        <v>61.1</v>
      </c>
      <c r="AJ29" s="204">
        <v>5.2</v>
      </c>
      <c r="AK29" s="204">
        <v>50.8</v>
      </c>
      <c r="AL29" s="204">
        <v>71.399999999999991</v>
      </c>
      <c r="AM29" s="204">
        <v>8.4</v>
      </c>
      <c r="AN29" s="207">
        <v>249</v>
      </c>
      <c r="AO29" s="207">
        <v>171</v>
      </c>
      <c r="AP29" s="204"/>
      <c r="AQ29" s="204">
        <v>78.900000000000006</v>
      </c>
      <c r="AR29" s="204">
        <v>6.5</v>
      </c>
      <c r="AS29" s="204">
        <v>65.900000000000006</v>
      </c>
      <c r="AT29" s="204">
        <v>92</v>
      </c>
      <c r="AU29" s="204">
        <v>8.3000000000000007</v>
      </c>
      <c r="AV29" s="207">
        <v>104</v>
      </c>
      <c r="AW29" s="207">
        <v>68</v>
      </c>
      <c r="AX29" s="204"/>
      <c r="AY29" s="208">
        <v>81.099999999999994</v>
      </c>
      <c r="AZ29" s="204">
        <v>4.2</v>
      </c>
      <c r="BA29" s="204">
        <v>72.7</v>
      </c>
      <c r="BB29" s="204">
        <v>89.6</v>
      </c>
      <c r="BC29" s="204">
        <v>5.2</v>
      </c>
      <c r="BD29" s="207">
        <v>223</v>
      </c>
      <c r="BE29" s="209">
        <v>142</v>
      </c>
      <c r="BF29" s="204"/>
      <c r="BG29" s="204">
        <v>83.876421579315547</v>
      </c>
      <c r="BH29" s="204">
        <v>5.7277458093444729</v>
      </c>
      <c r="BI29" s="204">
        <v>72.620238488176653</v>
      </c>
      <c r="BJ29" s="204">
        <v>95.132604670454441</v>
      </c>
      <c r="BK29" s="204">
        <v>6.8287913355103962</v>
      </c>
      <c r="BL29" s="207">
        <v>112.94858700000002</v>
      </c>
      <c r="BM29" s="207">
        <v>73</v>
      </c>
      <c r="BN29" s="204"/>
      <c r="BO29" s="285">
        <v>79.182434246499696</v>
      </c>
      <c r="BP29" s="285">
        <v>4.5206280889722414</v>
      </c>
      <c r="BQ29" s="285">
        <v>70.310803389816527</v>
      </c>
      <c r="BR29" s="285">
        <v>88.05406510318285</v>
      </c>
      <c r="BS29" s="285">
        <v>5.7091299755944025</v>
      </c>
      <c r="BT29" s="286">
        <v>19986.818100000004</v>
      </c>
      <c r="BU29" s="286">
        <v>146</v>
      </c>
      <c r="BV29" s="204"/>
      <c r="BW29" s="285">
        <v>84.331742414950682</v>
      </c>
      <c r="BX29" s="285">
        <v>5.7768230477910549</v>
      </c>
      <c r="BY29" s="285">
        <v>72.975855229000487</v>
      </c>
      <c r="BZ29" s="285">
        <v>95.687629600900877</v>
      </c>
      <c r="CA29" s="285">
        <v>6.8501170287297599</v>
      </c>
      <c r="CB29" s="286">
        <v>94.553142999999992</v>
      </c>
      <c r="CC29" s="286">
        <v>63</v>
      </c>
      <c r="CD29" s="204"/>
      <c r="CE29" s="440">
        <v>74.676911717940484</v>
      </c>
      <c r="CF29" s="285">
        <v>6.4365558760333199</v>
      </c>
      <c r="CG29" s="285">
        <v>62.044372380440613</v>
      </c>
      <c r="CH29" s="285">
        <v>87.309451055440363</v>
      </c>
      <c r="CI29" s="285">
        <v>8.6192046885181952</v>
      </c>
      <c r="CJ29" s="286">
        <v>201.59443599999992</v>
      </c>
      <c r="CK29" s="287">
        <v>124</v>
      </c>
      <c r="CL29" s="204"/>
      <c r="CM29" s="440">
        <f>IF(DB48&lt;0.15,CX48*100,CONCATENATE("(",FIXED(CX48*100,1),")"))</f>
        <v>87.271339796714258</v>
      </c>
      <c r="CN29" s="285">
        <f t="shared" si="13"/>
        <v>7.0952575298514118</v>
      </c>
      <c r="CO29" s="285">
        <f>IF(CZ48&lt;0,0,CZ48*100)</f>
        <v>73.32796326075443</v>
      </c>
      <c r="CP29" s="285">
        <f t="shared" si="15"/>
        <v>100</v>
      </c>
      <c r="CQ29" s="285">
        <f t="shared" si="16"/>
        <v>8.1301118401284658</v>
      </c>
      <c r="CR29" s="286">
        <f>DC48</f>
        <v>97.452299000000011</v>
      </c>
      <c r="CS29" s="287">
        <f>DD48</f>
        <v>81</v>
      </c>
      <c r="CT29" s="349"/>
      <c r="CU29" s="567" t="s">
        <v>268</v>
      </c>
      <c r="CV29" s="568" t="s">
        <v>118</v>
      </c>
      <c r="CW29" s="569" t="s">
        <v>284</v>
      </c>
      <c r="CX29" s="570">
        <v>0.9163927287759569</v>
      </c>
      <c r="CY29" s="571">
        <v>2.6499343945827713E-2</v>
      </c>
      <c r="CZ29" s="572">
        <v>0.86431705301111661</v>
      </c>
      <c r="DA29" s="572">
        <v>0.96846840454079719</v>
      </c>
      <c r="DB29" s="571">
        <v>2.8917016813548257E-2</v>
      </c>
      <c r="DC29" s="573">
        <v>83.369566999999989</v>
      </c>
      <c r="DD29" s="574">
        <v>125</v>
      </c>
      <c r="DE29"/>
      <c r="DF29" s="175"/>
      <c r="DG29" s="253"/>
      <c r="DH29" s="253"/>
    </row>
    <row r="30" spans="1:112" s="185" customFormat="1" ht="5.0999999999999996" customHeight="1" thickBot="1">
      <c r="A30" s="312"/>
      <c r="B30" s="274"/>
      <c r="C30" s="308"/>
      <c r="D30" s="308"/>
      <c r="E30" s="308"/>
      <c r="F30" s="308"/>
      <c r="G30" s="308"/>
      <c r="H30" s="308"/>
      <c r="I30" s="310"/>
      <c r="J30" s="310"/>
      <c r="K30" s="204"/>
      <c r="L30" s="204"/>
      <c r="M30" s="204"/>
      <c r="N30" s="204"/>
      <c r="O30" s="204"/>
      <c r="P30" s="207"/>
      <c r="Q30" s="207"/>
      <c r="R30" s="206"/>
      <c r="S30" s="204"/>
      <c r="T30" s="204"/>
      <c r="U30" s="204"/>
      <c r="V30" s="204"/>
      <c r="W30" s="204"/>
      <c r="X30" s="207"/>
      <c r="Y30" s="207"/>
      <c r="Z30" s="204"/>
      <c r="AA30" s="204"/>
      <c r="AB30" s="204"/>
      <c r="AC30" s="204"/>
      <c r="AD30" s="204"/>
      <c r="AE30" s="204"/>
      <c r="AF30" s="207"/>
      <c r="AG30" s="207"/>
      <c r="AH30" s="204"/>
      <c r="AI30" s="204"/>
      <c r="AJ30" s="204"/>
      <c r="AK30" s="204"/>
      <c r="AL30" s="204"/>
      <c r="AM30" s="204"/>
      <c r="AN30" s="207"/>
      <c r="AO30" s="207"/>
      <c r="AP30" s="204"/>
      <c r="AQ30" s="204"/>
      <c r="AR30" s="204"/>
      <c r="AS30" s="204"/>
      <c r="AT30" s="204"/>
      <c r="AU30" s="204"/>
      <c r="AV30" s="207"/>
      <c r="AW30" s="207"/>
      <c r="AX30" s="204"/>
      <c r="AY30" s="204"/>
      <c r="AZ30" s="204"/>
      <c r="BA30" s="204"/>
      <c r="BB30" s="204"/>
      <c r="BC30" s="204"/>
      <c r="BD30" s="207"/>
      <c r="BE30" s="207"/>
      <c r="BF30" s="204"/>
      <c r="BG30" s="204"/>
      <c r="BH30" s="204"/>
      <c r="BI30" s="204"/>
      <c r="BJ30" s="204"/>
      <c r="BK30" s="204"/>
      <c r="BL30" s="207"/>
      <c r="BM30" s="207"/>
      <c r="BN30" s="349"/>
      <c r="BO30" s="349"/>
      <c r="BP30" s="349"/>
      <c r="BQ30" s="349"/>
      <c r="BR30" s="349"/>
      <c r="BS30" s="349"/>
      <c r="BT30" s="349"/>
      <c r="BU30" s="349"/>
      <c r="BV30" s="349"/>
      <c r="BW30" s="349"/>
      <c r="BX30" s="349"/>
      <c r="BY30" s="349"/>
      <c r="BZ30" s="349"/>
      <c r="CA30" s="349"/>
      <c r="CB30" s="349"/>
      <c r="CC30" s="349"/>
      <c r="CD30" s="349"/>
      <c r="CE30" s="349"/>
      <c r="CF30" s="349"/>
      <c r="CG30" s="349"/>
      <c r="CH30" s="349"/>
      <c r="CI30" s="349"/>
      <c r="CJ30" s="349"/>
      <c r="CK30" s="422"/>
      <c r="CL30" s="349"/>
      <c r="CM30" s="349"/>
      <c r="CN30" s="349"/>
      <c r="CO30" s="349"/>
      <c r="CP30" s="349"/>
      <c r="CQ30" s="349"/>
      <c r="CR30" s="349"/>
      <c r="CS30" s="422"/>
      <c r="CT30" s="349"/>
      <c r="CU30" s="559" t="s">
        <v>269</v>
      </c>
      <c r="CV30" s="560" t="s">
        <v>118</v>
      </c>
      <c r="CW30" s="561" t="s">
        <v>284</v>
      </c>
      <c r="CX30" s="562">
        <v>0.65741821053008132</v>
      </c>
      <c r="CY30" s="563">
        <v>6.1374639166994004E-2</v>
      </c>
      <c r="CZ30" s="564">
        <v>0.53680670346868964</v>
      </c>
      <c r="DA30" s="564">
        <v>0.77802971759147299</v>
      </c>
      <c r="DB30" s="563">
        <v>9.3357071927635177E-2</v>
      </c>
      <c r="DC30" s="565">
        <v>54.173293999999984</v>
      </c>
      <c r="DD30" s="566">
        <v>98</v>
      </c>
      <c r="DE30"/>
      <c r="DF30" s="175"/>
      <c r="DG30" s="175"/>
      <c r="DH30" s="253"/>
    </row>
    <row r="31" spans="1:112" s="185" customFormat="1" ht="20.100000000000001" hidden="1" customHeight="1" thickTop="1">
      <c r="A31" s="268" t="s">
        <v>70</v>
      </c>
      <c r="B31" s="274"/>
      <c r="C31" s="308"/>
      <c r="D31" s="308"/>
      <c r="E31" s="308"/>
      <c r="F31" s="308"/>
      <c r="G31" s="308"/>
      <c r="H31" s="308"/>
      <c r="I31" s="310"/>
      <c r="J31" s="310"/>
      <c r="K31" s="308">
        <v>53.8</v>
      </c>
      <c r="L31" s="350">
        <v>3</v>
      </c>
      <c r="M31" s="350">
        <v>47.8</v>
      </c>
      <c r="N31" s="308">
        <v>59.7</v>
      </c>
      <c r="O31" s="308">
        <v>5.5</v>
      </c>
      <c r="P31" s="309">
        <v>529</v>
      </c>
      <c r="Q31" s="309">
        <v>602</v>
      </c>
      <c r="R31" s="310"/>
      <c r="S31" s="308"/>
      <c r="T31" s="308"/>
      <c r="U31" s="350"/>
      <c r="V31" s="350"/>
      <c r="W31" s="308"/>
      <c r="X31" s="309"/>
      <c r="Y31" s="309"/>
      <c r="Z31" s="308"/>
      <c r="AA31" s="351">
        <v>50.5</v>
      </c>
      <c r="AB31" s="351">
        <v>3</v>
      </c>
      <c r="AC31" s="351">
        <v>44.5</v>
      </c>
      <c r="AD31" s="351">
        <v>56.499999999999993</v>
      </c>
      <c r="AE31" s="351">
        <v>5.8999999999999995</v>
      </c>
      <c r="AF31" s="352">
        <v>318</v>
      </c>
      <c r="AG31" s="352">
        <v>428</v>
      </c>
      <c r="AH31" s="349"/>
      <c r="AI31" s="353"/>
      <c r="AJ31" s="353"/>
      <c r="AK31" s="353"/>
      <c r="AL31" s="353"/>
      <c r="AM31" s="353"/>
      <c r="AN31" s="353"/>
      <c r="AO31" s="353"/>
      <c r="AP31" s="349"/>
      <c r="AQ31" s="353"/>
      <c r="AR31" s="353"/>
      <c r="AS31" s="353"/>
      <c r="AT31" s="353"/>
      <c r="AU31" s="353"/>
      <c r="AV31" s="353"/>
      <c r="AW31" s="353"/>
      <c r="AX31" s="349"/>
      <c r="AY31" s="353"/>
      <c r="AZ31" s="353"/>
      <c r="BA31" s="353"/>
      <c r="BB31" s="353"/>
      <c r="BC31" s="353"/>
      <c r="BD31" s="353"/>
      <c r="BE31" s="353"/>
      <c r="BF31" s="349"/>
      <c r="BG31" s="353"/>
      <c r="BH31" s="353"/>
      <c r="BI31" s="353"/>
      <c r="BJ31" s="353"/>
      <c r="BK31" s="353"/>
      <c r="BL31" s="353"/>
      <c r="BM31" s="353"/>
      <c r="BN31" s="349"/>
      <c r="BO31" s="349"/>
      <c r="BP31" s="349"/>
      <c r="BQ31" s="349"/>
      <c r="BR31" s="349"/>
      <c r="BS31" s="349"/>
      <c r="BT31" s="349"/>
      <c r="BU31" s="349"/>
      <c r="BV31" s="349"/>
      <c r="BW31" s="349"/>
      <c r="BX31" s="349"/>
      <c r="BY31" s="349"/>
      <c r="BZ31" s="349"/>
      <c r="CA31" s="349"/>
      <c r="CB31" s="349"/>
      <c r="CC31" s="349"/>
      <c r="CD31" s="349"/>
      <c r="CE31" s="349"/>
      <c r="CF31" s="349"/>
      <c r="CG31" s="349"/>
      <c r="CH31" s="349"/>
      <c r="CI31" s="349"/>
      <c r="CJ31" s="349"/>
      <c r="CK31" s="422"/>
      <c r="CL31" s="349"/>
      <c r="CM31" s="349"/>
      <c r="CN31" s="349"/>
      <c r="CO31" s="349"/>
      <c r="CP31" s="349"/>
      <c r="CQ31" s="349"/>
      <c r="CR31" s="349"/>
      <c r="CS31" s="422"/>
      <c r="CT31" s="349"/>
      <c r="CU31" s="251"/>
      <c r="CV31" s="251"/>
      <c r="CW31" s="251"/>
      <c r="CX31" s="251"/>
      <c r="CY31" s="251"/>
      <c r="CZ31" s="251"/>
      <c r="DA31" s="251"/>
      <c r="DB31" s="251"/>
      <c r="DC31" s="251"/>
      <c r="DD31" s="251"/>
      <c r="DE31" s="251"/>
      <c r="DF31" s="175"/>
      <c r="DG31" s="175"/>
      <c r="DH31" s="175"/>
    </row>
    <row r="32" spans="1:112" s="185" customFormat="1" ht="5.0999999999999996" customHeight="1" thickTop="1" thickBot="1">
      <c r="A32" s="385"/>
      <c r="B32" s="385"/>
      <c r="C32" s="386"/>
      <c r="D32" s="386"/>
      <c r="E32" s="386"/>
      <c r="F32" s="386"/>
      <c r="G32" s="386"/>
      <c r="H32" s="386"/>
      <c r="I32" s="386"/>
      <c r="J32" s="386"/>
      <c r="K32" s="386"/>
      <c r="L32" s="386"/>
      <c r="M32" s="386"/>
      <c r="N32" s="386"/>
      <c r="O32" s="386"/>
      <c r="P32" s="386"/>
      <c r="Q32" s="386"/>
      <c r="R32" s="386"/>
      <c r="S32" s="386"/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6"/>
      <c r="AG32" s="386"/>
      <c r="AH32" s="386"/>
      <c r="AI32" s="386"/>
      <c r="AJ32" s="386"/>
      <c r="AK32" s="386"/>
      <c r="AL32" s="386"/>
      <c r="AM32" s="386"/>
      <c r="AN32" s="386"/>
      <c r="AO32" s="386"/>
      <c r="AP32" s="386"/>
      <c r="AQ32" s="386"/>
      <c r="AR32" s="386"/>
      <c r="AS32" s="386"/>
      <c r="AT32" s="386"/>
      <c r="AU32" s="386"/>
      <c r="AV32" s="386"/>
      <c r="AW32" s="386"/>
      <c r="AX32" s="386"/>
      <c r="AY32" s="386"/>
      <c r="AZ32" s="386"/>
      <c r="BA32" s="386"/>
      <c r="BB32" s="386"/>
      <c r="BC32" s="386"/>
      <c r="BD32" s="386"/>
      <c r="BE32" s="386"/>
      <c r="BF32" s="386"/>
      <c r="BG32" s="386"/>
      <c r="BH32" s="386"/>
      <c r="BI32" s="386"/>
      <c r="BJ32" s="386"/>
      <c r="BK32" s="386"/>
      <c r="BL32" s="386"/>
      <c r="BM32" s="386"/>
      <c r="BN32" s="386"/>
      <c r="BO32" s="386"/>
      <c r="BP32" s="386"/>
      <c r="BQ32" s="386"/>
      <c r="BR32" s="386"/>
      <c r="BS32" s="386"/>
      <c r="BT32" s="386"/>
      <c r="BU32" s="386"/>
      <c r="BV32" s="386"/>
      <c r="BW32" s="386"/>
      <c r="BX32" s="386"/>
      <c r="BY32" s="386"/>
      <c r="BZ32" s="386"/>
      <c r="CA32" s="386"/>
      <c r="CB32" s="386"/>
      <c r="CC32" s="386"/>
      <c r="CD32" s="386"/>
      <c r="CE32" s="386"/>
      <c r="CF32" s="386"/>
      <c r="CG32" s="386"/>
      <c r="CH32" s="386"/>
      <c r="CI32" s="386"/>
      <c r="CJ32" s="386"/>
      <c r="CK32" s="423"/>
      <c r="CL32" s="386"/>
      <c r="CM32" s="386"/>
      <c r="CN32" s="386"/>
      <c r="CO32" s="386"/>
      <c r="CP32" s="386"/>
      <c r="CQ32" s="386"/>
      <c r="CR32" s="386"/>
      <c r="CS32" s="423"/>
      <c r="CT32" s="349"/>
      <c r="CU32" s="251"/>
      <c r="CV32" s="251"/>
      <c r="CW32" s="251"/>
      <c r="CX32" s="251"/>
      <c r="CY32" s="251"/>
      <c r="CZ32" s="251"/>
      <c r="DA32" s="251"/>
      <c r="DB32" s="251"/>
      <c r="DC32" s="251"/>
      <c r="DD32" s="251"/>
      <c r="DE32" s="251"/>
      <c r="DF32" s="175"/>
      <c r="DG32" s="175"/>
      <c r="DH32" s="175"/>
    </row>
    <row r="33" spans="1:112" s="253" customFormat="1" ht="99.75" customHeight="1" thickTop="1" thickBot="1">
      <c r="A33" s="2062" t="s">
        <v>254</v>
      </c>
      <c r="B33" s="2062"/>
      <c r="C33" s="2062"/>
      <c r="D33" s="2062"/>
      <c r="E33" s="2062"/>
      <c r="F33" s="2062"/>
      <c r="G33" s="2062"/>
      <c r="H33" s="2062"/>
      <c r="I33" s="2062"/>
      <c r="J33" s="2062"/>
      <c r="K33" s="2062"/>
      <c r="L33" s="2062"/>
      <c r="M33" s="2062"/>
      <c r="N33" s="2062"/>
      <c r="O33" s="2062"/>
      <c r="P33" s="2062"/>
      <c r="Q33" s="2062"/>
      <c r="R33" s="2062"/>
      <c r="S33" s="2062"/>
      <c r="T33" s="2062"/>
      <c r="U33" s="2062"/>
      <c r="V33" s="2062"/>
      <c r="W33" s="2062"/>
      <c r="X33" s="2062"/>
      <c r="Y33" s="2062"/>
      <c r="Z33" s="2062"/>
      <c r="AA33" s="2062"/>
      <c r="AB33" s="2062"/>
      <c r="AC33" s="2062"/>
      <c r="AD33" s="2062"/>
      <c r="AE33" s="2062"/>
      <c r="AF33" s="2062"/>
      <c r="AG33" s="2062"/>
      <c r="AH33" s="2062"/>
      <c r="AI33" s="2062"/>
      <c r="AJ33" s="2062"/>
      <c r="AK33" s="2062"/>
      <c r="AL33" s="2062"/>
      <c r="AM33" s="2062"/>
      <c r="AN33" s="2062"/>
      <c r="AO33" s="2062"/>
      <c r="AP33" s="2062"/>
      <c r="AQ33" s="2062"/>
      <c r="AR33" s="2062"/>
      <c r="AS33" s="2062"/>
      <c r="AT33" s="2062"/>
      <c r="AU33" s="2062"/>
      <c r="AV33" s="2062"/>
      <c r="AW33" s="2062"/>
      <c r="AX33" s="2062"/>
      <c r="AY33" s="2062"/>
      <c r="AZ33" s="2062"/>
      <c r="BA33" s="2062"/>
      <c r="BB33" s="2062"/>
      <c r="BC33" s="2062"/>
      <c r="BD33" s="2062"/>
      <c r="BE33" s="2062"/>
      <c r="BF33" s="2062"/>
      <c r="BG33" s="2062"/>
      <c r="BH33" s="2062"/>
      <c r="BI33" s="2062"/>
      <c r="BJ33" s="2062"/>
      <c r="BK33" s="2062"/>
      <c r="BL33" s="2062"/>
      <c r="BM33" s="2062"/>
      <c r="BN33" s="347"/>
      <c r="BO33" s="347"/>
      <c r="BP33" s="347"/>
      <c r="BQ33" s="347"/>
      <c r="BR33" s="347"/>
      <c r="BS33" s="347"/>
      <c r="BT33" s="347"/>
      <c r="BU33" s="347"/>
      <c r="BV33" s="347"/>
      <c r="BW33" s="347"/>
      <c r="BX33" s="347"/>
      <c r="BY33" s="347"/>
      <c r="BZ33" s="347"/>
      <c r="CA33" s="347"/>
      <c r="CB33" s="347"/>
      <c r="CC33" s="347"/>
      <c r="CD33" s="347"/>
      <c r="CE33" s="347"/>
      <c r="CF33" s="347"/>
      <c r="CG33" s="347"/>
      <c r="CH33" s="347"/>
      <c r="CI33" s="347"/>
      <c r="CJ33" s="347"/>
      <c r="CK33" s="424"/>
      <c r="CL33" s="347"/>
      <c r="CM33" s="347"/>
      <c r="CN33" s="347"/>
      <c r="CO33" s="347"/>
      <c r="CP33" s="347"/>
      <c r="CQ33" s="347"/>
      <c r="CR33" s="347"/>
      <c r="CS33" s="424"/>
      <c r="CT33" s="274"/>
      <c r="CU33" s="2035" t="s">
        <v>111</v>
      </c>
      <c r="CV33" s="2035"/>
      <c r="CW33" s="2035"/>
      <c r="CX33" s="2035"/>
      <c r="CY33" s="2035"/>
      <c r="CZ33" s="2035"/>
      <c r="DA33" s="2035"/>
      <c r="DB33" s="2035"/>
      <c r="DC33" s="2035"/>
      <c r="DD33" s="2035"/>
      <c r="DE33"/>
      <c r="DF33" s="175"/>
      <c r="DG33" s="175"/>
      <c r="DH33" s="175"/>
    </row>
    <row r="34" spans="1:112" s="253" customFormat="1" ht="19.5" customHeight="1" thickTop="1">
      <c r="A34" s="232"/>
      <c r="B34" s="326"/>
      <c r="C34" s="326"/>
      <c r="D34" s="326"/>
      <c r="E34" s="326"/>
      <c r="F34" s="326"/>
      <c r="G34" s="326"/>
      <c r="H34" s="326"/>
      <c r="I34" s="326"/>
      <c r="J34" s="326"/>
      <c r="K34" s="326"/>
      <c r="L34" s="326"/>
      <c r="M34" s="326"/>
      <c r="N34" s="326"/>
      <c r="O34" s="326"/>
      <c r="P34" s="326"/>
      <c r="Q34" s="326"/>
      <c r="R34" s="216"/>
      <c r="S34" s="326"/>
      <c r="T34" s="326"/>
      <c r="U34" s="326"/>
      <c r="V34" s="326"/>
      <c r="W34" s="326"/>
      <c r="X34" s="326"/>
      <c r="Y34" s="326"/>
      <c r="Z34" s="326"/>
      <c r="AA34" s="326"/>
      <c r="AB34" s="326"/>
      <c r="AC34" s="326"/>
      <c r="AD34" s="326"/>
      <c r="AE34" s="326"/>
      <c r="AF34" s="326"/>
      <c r="AG34" s="326"/>
      <c r="AH34" s="326"/>
      <c r="AI34" s="326"/>
      <c r="AJ34" s="326"/>
      <c r="AK34" s="326"/>
      <c r="AL34" s="326"/>
      <c r="AM34" s="326"/>
      <c r="AN34" s="326"/>
      <c r="AO34" s="326"/>
      <c r="AP34" s="326"/>
      <c r="AQ34" s="326"/>
      <c r="AR34" s="326"/>
      <c r="AS34" s="326"/>
      <c r="AT34" s="326"/>
      <c r="AU34" s="326"/>
      <c r="AV34" s="326"/>
      <c r="AW34" s="326"/>
      <c r="AX34" s="326"/>
      <c r="AY34" s="326"/>
      <c r="AZ34" s="326"/>
      <c r="BA34" s="326"/>
      <c r="BB34" s="326"/>
      <c r="BC34" s="326"/>
      <c r="BD34" s="326"/>
      <c r="BE34" s="326"/>
      <c r="BF34" s="326"/>
      <c r="BG34" s="326"/>
      <c r="BH34" s="326"/>
      <c r="BI34" s="326"/>
      <c r="BJ34" s="326"/>
      <c r="BK34" s="326"/>
      <c r="BL34" s="326"/>
      <c r="BM34" s="326"/>
      <c r="BN34" s="326"/>
      <c r="BO34" s="326"/>
      <c r="BP34" s="326"/>
      <c r="BQ34" s="326"/>
      <c r="BR34" s="326"/>
      <c r="BS34" s="326"/>
      <c r="BT34" s="326"/>
      <c r="BU34" s="326"/>
      <c r="BV34" s="326"/>
      <c r="BW34" s="326"/>
      <c r="BX34" s="326"/>
      <c r="BY34" s="326"/>
      <c r="BZ34" s="326"/>
      <c r="CA34" s="326"/>
      <c r="CB34" s="326"/>
      <c r="CC34" s="326"/>
      <c r="CD34" s="326"/>
      <c r="CE34" s="326"/>
      <c r="CF34" s="326"/>
      <c r="CG34" s="326"/>
      <c r="CH34" s="326"/>
      <c r="CI34" s="326"/>
      <c r="CJ34" s="326"/>
      <c r="CK34" s="365"/>
      <c r="CL34" s="326"/>
      <c r="CM34" s="326"/>
      <c r="CN34" s="326"/>
      <c r="CO34" s="326"/>
      <c r="CP34" s="326"/>
      <c r="CQ34" s="326"/>
      <c r="CR34" s="326"/>
      <c r="CS34" s="365"/>
      <c r="CT34" s="274"/>
      <c r="CU34" s="2036" t="s">
        <v>270</v>
      </c>
      <c r="CV34" s="2037"/>
      <c r="CW34" s="2038"/>
      <c r="CX34" s="2042" t="s">
        <v>112</v>
      </c>
      <c r="CY34" s="2044" t="s">
        <v>113</v>
      </c>
      <c r="CZ34" s="2044" t="s">
        <v>114</v>
      </c>
      <c r="DA34" s="2044"/>
      <c r="DB34" s="2044" t="s">
        <v>115</v>
      </c>
      <c r="DC34" s="2044" t="s">
        <v>116</v>
      </c>
      <c r="DD34" s="2046" t="s">
        <v>117</v>
      </c>
      <c r="DE34"/>
      <c r="DF34" s="175"/>
      <c r="DG34" s="175"/>
      <c r="DH34" s="175"/>
    </row>
    <row r="35" spans="1:112" ht="14.25" customHeight="1" thickBot="1">
      <c r="A35" s="326"/>
      <c r="B35" s="326"/>
      <c r="C35" s="326"/>
      <c r="D35" s="326"/>
      <c r="E35" s="326"/>
      <c r="F35" s="326"/>
      <c r="G35" s="326"/>
      <c r="H35" s="326"/>
      <c r="I35" s="326"/>
      <c r="J35" s="326"/>
      <c r="K35" s="326"/>
      <c r="L35" s="326"/>
      <c r="M35" s="326"/>
      <c r="N35" s="326"/>
      <c r="O35" s="326"/>
      <c r="P35" s="326"/>
      <c r="Q35" s="326"/>
      <c r="R35" s="216"/>
      <c r="S35" s="326"/>
      <c r="T35" s="326"/>
      <c r="U35" s="326"/>
      <c r="V35" s="326"/>
      <c r="W35" s="326"/>
      <c r="X35" s="326"/>
      <c r="Y35" s="326"/>
      <c r="Z35" s="326"/>
      <c r="AA35" s="326"/>
      <c r="AB35" s="326"/>
      <c r="AC35" s="326"/>
      <c r="AD35" s="326"/>
      <c r="AE35" s="326"/>
      <c r="AF35" s="326"/>
      <c r="AG35" s="326"/>
      <c r="AH35" s="326"/>
      <c r="AI35" s="326"/>
      <c r="AJ35" s="326"/>
      <c r="AK35" s="326"/>
      <c r="AL35" s="326"/>
      <c r="AM35" s="326"/>
      <c r="AN35" s="326"/>
      <c r="AO35" s="326"/>
      <c r="AP35" s="326"/>
      <c r="AQ35" s="326"/>
      <c r="AR35" s="326"/>
      <c r="AS35" s="326"/>
      <c r="AT35" s="326"/>
      <c r="AU35" s="326"/>
      <c r="AV35" s="326"/>
      <c r="AW35" s="326"/>
      <c r="AX35" s="326"/>
      <c r="AY35" s="326"/>
      <c r="AZ35" s="326"/>
      <c r="BA35" s="326"/>
      <c r="BB35" s="326"/>
      <c r="BC35" s="326"/>
      <c r="BD35" s="326"/>
      <c r="BE35" s="326"/>
      <c r="BF35" s="326"/>
      <c r="BG35" s="326"/>
      <c r="BH35" s="326"/>
      <c r="BI35" s="326"/>
      <c r="BJ35" s="326"/>
      <c r="BK35" s="326"/>
      <c r="BL35" s="326"/>
      <c r="BM35" s="326"/>
      <c r="BN35" s="326"/>
      <c r="BO35" s="326"/>
      <c r="BP35" s="326"/>
      <c r="BQ35" s="326"/>
      <c r="BR35" s="326"/>
      <c r="BS35" s="326"/>
      <c r="BT35" s="326"/>
      <c r="BU35" s="326"/>
      <c r="BV35" s="326"/>
      <c r="BW35" s="326"/>
      <c r="BX35" s="326"/>
      <c r="BY35" s="326"/>
      <c r="BZ35" s="326"/>
      <c r="CA35" s="326"/>
      <c r="CB35" s="326"/>
      <c r="CC35" s="326"/>
      <c r="CD35" s="326"/>
      <c r="CE35" s="326"/>
      <c r="CF35" s="326"/>
      <c r="CG35" s="326"/>
      <c r="CH35" s="326"/>
      <c r="CI35" s="326"/>
      <c r="CJ35" s="326"/>
      <c r="CK35" s="365"/>
      <c r="CL35" s="326"/>
      <c r="CM35" s="326"/>
      <c r="CN35" s="326"/>
      <c r="CO35" s="326"/>
      <c r="CP35" s="326"/>
      <c r="CQ35" s="326"/>
      <c r="CR35" s="326"/>
      <c r="CS35" s="365"/>
      <c r="CT35" s="274"/>
      <c r="CU35" s="2039"/>
      <c r="CV35" s="2040"/>
      <c r="CW35" s="2041"/>
      <c r="CX35" s="2043"/>
      <c r="CY35" s="2045"/>
      <c r="CZ35" s="543" t="s">
        <v>3</v>
      </c>
      <c r="DA35" s="543" t="s">
        <v>4</v>
      </c>
      <c r="DB35" s="2045"/>
      <c r="DC35" s="2045"/>
      <c r="DD35" s="2047"/>
      <c r="DE35"/>
    </row>
    <row r="36" spans="1:112" ht="12.95" customHeight="1" thickTop="1">
      <c r="A36" s="326"/>
      <c r="B36" s="326"/>
      <c r="C36" s="326"/>
      <c r="D36" s="326"/>
      <c r="E36" s="326"/>
      <c r="F36" s="326"/>
      <c r="G36" s="326"/>
      <c r="H36" s="326"/>
      <c r="I36" s="326"/>
      <c r="J36" s="326"/>
      <c r="K36" s="326"/>
      <c r="L36" s="326"/>
      <c r="M36" s="326"/>
      <c r="N36" s="326"/>
      <c r="O36" s="326"/>
      <c r="P36" s="326"/>
      <c r="Q36" s="326"/>
      <c r="R36" s="216"/>
      <c r="S36" s="326"/>
      <c r="T36" s="326"/>
      <c r="U36" s="326"/>
      <c r="V36" s="326"/>
      <c r="W36" s="326"/>
      <c r="X36" s="326"/>
      <c r="Y36" s="326"/>
      <c r="Z36" s="326"/>
      <c r="AA36" s="326"/>
      <c r="AB36" s="326"/>
      <c r="AC36" s="326"/>
      <c r="AD36" s="326"/>
      <c r="AE36" s="326"/>
      <c r="AF36" s="326"/>
      <c r="AG36" s="326"/>
      <c r="AH36" s="326"/>
      <c r="AI36" s="326"/>
      <c r="AJ36" s="326"/>
      <c r="AK36" s="326"/>
      <c r="AL36" s="326"/>
      <c r="AM36" s="326"/>
      <c r="AN36" s="326"/>
      <c r="AO36" s="326"/>
      <c r="AP36" s="326"/>
      <c r="AQ36" s="326"/>
      <c r="AR36" s="326"/>
      <c r="AS36" s="326"/>
      <c r="AT36" s="326"/>
      <c r="AU36" s="326"/>
      <c r="AV36" s="326"/>
      <c r="AW36" s="326"/>
      <c r="AX36" s="326"/>
      <c r="AY36" s="326"/>
      <c r="AZ36" s="326"/>
      <c r="BA36" s="326"/>
      <c r="BB36" s="326"/>
      <c r="BC36" s="326"/>
      <c r="BD36" s="326"/>
      <c r="BE36" s="326"/>
      <c r="BF36" s="326"/>
      <c r="BG36" s="326"/>
      <c r="BH36" s="326"/>
      <c r="BI36" s="326"/>
      <c r="BJ36" s="326"/>
      <c r="BK36" s="326"/>
      <c r="BL36" s="326"/>
      <c r="BM36" s="326"/>
      <c r="BN36" s="326"/>
      <c r="BO36" s="326"/>
      <c r="BP36" s="326"/>
      <c r="BQ36" s="326"/>
      <c r="BR36" s="326"/>
      <c r="BS36" s="326"/>
      <c r="BT36" s="326"/>
      <c r="BU36" s="326"/>
      <c r="BV36" s="326"/>
      <c r="BW36" s="326"/>
      <c r="BX36" s="326"/>
      <c r="BY36" s="326"/>
      <c r="BZ36" s="326"/>
      <c r="CA36" s="326"/>
      <c r="CB36" s="326"/>
      <c r="CC36" s="326"/>
      <c r="CD36" s="326"/>
      <c r="CE36" s="326"/>
      <c r="CF36" s="326"/>
      <c r="CG36" s="326"/>
      <c r="CH36" s="326"/>
      <c r="CI36" s="326"/>
      <c r="CJ36" s="326"/>
      <c r="CK36" s="365"/>
      <c r="CL36" s="326"/>
      <c r="CM36" s="326"/>
      <c r="CN36" s="326"/>
      <c r="CO36" s="326"/>
      <c r="CP36" s="326"/>
      <c r="CQ36" s="326"/>
      <c r="CR36" s="326"/>
      <c r="CS36" s="365"/>
      <c r="CT36" s="274"/>
      <c r="CU36" s="551" t="s">
        <v>271</v>
      </c>
      <c r="CV36" s="552" t="s">
        <v>118</v>
      </c>
      <c r="CW36" s="553" t="s">
        <v>284</v>
      </c>
      <c r="CX36" s="554">
        <v>0.76518960862458107</v>
      </c>
      <c r="CY36" s="555">
        <v>2.8125482632662589E-2</v>
      </c>
      <c r="CZ36" s="556">
        <v>0.70991829634974302</v>
      </c>
      <c r="DA36" s="556">
        <v>0.82046092089941913</v>
      </c>
      <c r="DB36" s="555">
        <v>3.6756226581824342E-2</v>
      </c>
      <c r="DC36" s="557">
        <v>220.72400499999983</v>
      </c>
      <c r="DD36" s="558">
        <v>285</v>
      </c>
      <c r="DE36"/>
    </row>
    <row r="37" spans="1:112" ht="12.95" customHeight="1">
      <c r="R37" s="316"/>
      <c r="CU37" s="567" t="s">
        <v>272</v>
      </c>
      <c r="CV37" s="568" t="s">
        <v>118</v>
      </c>
      <c r="CW37" s="569" t="s">
        <v>284</v>
      </c>
      <c r="CX37" s="570">
        <v>0.72253105248103</v>
      </c>
      <c r="CY37" s="571">
        <v>2.9056078654240366E-2</v>
      </c>
      <c r="CZ37" s="572">
        <v>0.66543096222637466</v>
      </c>
      <c r="DA37" s="572">
        <v>0.77963114273568535</v>
      </c>
      <c r="DB37" s="571">
        <v>4.0214297440182657E-2</v>
      </c>
      <c r="DC37" s="573">
        <v>430.13020399999999</v>
      </c>
      <c r="DD37" s="574">
        <v>434</v>
      </c>
      <c r="DE37"/>
    </row>
    <row r="38" spans="1:112" ht="14.25" customHeight="1" thickBot="1">
      <c r="R38" s="354"/>
      <c r="CU38" s="559" t="s">
        <v>273</v>
      </c>
      <c r="CV38" s="560" t="s">
        <v>118</v>
      </c>
      <c r="CW38" s="561" t="s">
        <v>284</v>
      </c>
      <c r="CX38" s="562">
        <v>0.86836102498187528</v>
      </c>
      <c r="CY38" s="563">
        <v>3.7347641465533404E-2</v>
      </c>
      <c r="CZ38" s="564">
        <v>0.79496661674608793</v>
      </c>
      <c r="DA38" s="564">
        <v>0.94175543321766264</v>
      </c>
      <c r="DB38" s="563">
        <v>4.3009347945243095E-2</v>
      </c>
      <c r="DC38" s="565">
        <v>236.55633899999987</v>
      </c>
      <c r="DD38" s="566">
        <v>215</v>
      </c>
      <c r="DE38"/>
    </row>
    <row r="39" spans="1:112" ht="14.25" customHeight="1" thickTop="1">
      <c r="R39" s="316"/>
      <c r="CU39" s="251"/>
      <c r="CV39" s="251"/>
      <c r="CW39" s="251"/>
      <c r="CX39" s="251"/>
      <c r="CY39" s="251"/>
      <c r="CZ39" s="251"/>
      <c r="DA39" s="251"/>
      <c r="DB39" s="251"/>
      <c r="DC39" s="251"/>
      <c r="DD39" s="251"/>
      <c r="DE39" s="251"/>
    </row>
    <row r="40" spans="1:112" ht="14.25" customHeight="1">
      <c r="R40" s="316"/>
      <c r="CU40" s="251"/>
      <c r="CV40" s="251"/>
      <c r="CW40" s="251"/>
      <c r="CX40" s="251"/>
      <c r="CY40" s="251"/>
      <c r="CZ40" s="251"/>
      <c r="DA40" s="251"/>
      <c r="DB40" s="251"/>
      <c r="DC40" s="251"/>
      <c r="DD40" s="251"/>
      <c r="DE40" s="251"/>
    </row>
    <row r="41" spans="1:112" ht="13.5" customHeight="1" thickBot="1">
      <c r="R41" s="316"/>
      <c r="CU41" s="2035" t="s">
        <v>111</v>
      </c>
      <c r="CV41" s="2035"/>
      <c r="CW41" s="2035"/>
      <c r="CX41" s="2035"/>
      <c r="CY41" s="2035"/>
      <c r="CZ41" s="2035"/>
      <c r="DA41" s="2035"/>
      <c r="DB41" s="2035"/>
      <c r="DC41" s="2035"/>
      <c r="DD41" s="2035"/>
      <c r="DE41"/>
    </row>
    <row r="42" spans="1:112" ht="14.25" customHeight="1" thickTop="1">
      <c r="R42" s="316"/>
      <c r="CU42" s="2036" t="s">
        <v>274</v>
      </c>
      <c r="CV42" s="2037"/>
      <c r="CW42" s="2038"/>
      <c r="CX42" s="2042" t="s">
        <v>112</v>
      </c>
      <c r="CY42" s="2044" t="s">
        <v>113</v>
      </c>
      <c r="CZ42" s="2044" t="s">
        <v>114</v>
      </c>
      <c r="DA42" s="2044"/>
      <c r="DB42" s="2044" t="s">
        <v>115</v>
      </c>
      <c r="DC42" s="2044" t="s">
        <v>116</v>
      </c>
      <c r="DD42" s="2046" t="s">
        <v>117</v>
      </c>
      <c r="DE42"/>
    </row>
    <row r="43" spans="1:112" ht="14.25" customHeight="1" thickBot="1">
      <c r="R43" s="316"/>
      <c r="CU43" s="2039"/>
      <c r="CV43" s="2040"/>
      <c r="CW43" s="2041"/>
      <c r="CX43" s="2043"/>
      <c r="CY43" s="2045"/>
      <c r="CZ43" s="543" t="s">
        <v>3</v>
      </c>
      <c r="DA43" s="543" t="s">
        <v>4</v>
      </c>
      <c r="DB43" s="2045"/>
      <c r="DC43" s="2045"/>
      <c r="DD43" s="2047"/>
      <c r="DE43"/>
    </row>
    <row r="44" spans="1:112" ht="14.25" customHeight="1" thickTop="1">
      <c r="R44" s="316"/>
      <c r="CU44" s="551" t="s">
        <v>124</v>
      </c>
      <c r="CV44" s="552" t="s">
        <v>118</v>
      </c>
      <c r="CW44" s="553" t="s">
        <v>284</v>
      </c>
      <c r="CX44" s="554">
        <v>0.76266767227427568</v>
      </c>
      <c r="CY44" s="555">
        <v>2.9475192855285288E-2</v>
      </c>
      <c r="CZ44" s="556">
        <v>0.70474395199743289</v>
      </c>
      <c r="DA44" s="556">
        <v>0.82059139255111846</v>
      </c>
      <c r="DB44" s="555">
        <v>3.8647492121162336E-2</v>
      </c>
      <c r="DC44" s="557">
        <v>199.35675199999986</v>
      </c>
      <c r="DD44" s="558">
        <v>283</v>
      </c>
      <c r="DE44"/>
    </row>
    <row r="45" spans="1:112" ht="14.25" customHeight="1">
      <c r="R45" s="316"/>
      <c r="CU45" s="567" t="s">
        <v>125</v>
      </c>
      <c r="CV45" s="568" t="s">
        <v>118</v>
      </c>
      <c r="CW45" s="569" t="s">
        <v>284</v>
      </c>
      <c r="CX45" s="570">
        <v>0.75183161569841606</v>
      </c>
      <c r="CY45" s="571">
        <v>3.2973858663394848E-2</v>
      </c>
      <c r="CZ45" s="572">
        <v>0.68703242761357375</v>
      </c>
      <c r="DA45" s="572">
        <v>0.81663080378325836</v>
      </c>
      <c r="DB45" s="571">
        <v>4.3858036792937594E-2</v>
      </c>
      <c r="DC45" s="573">
        <v>201.74892599999987</v>
      </c>
      <c r="DD45" s="574">
        <v>260</v>
      </c>
      <c r="DE45"/>
    </row>
    <row r="46" spans="1:112" ht="14.25" customHeight="1">
      <c r="R46" s="316"/>
      <c r="CU46" s="567" t="s">
        <v>126</v>
      </c>
      <c r="CV46" s="568" t="s">
        <v>118</v>
      </c>
      <c r="CW46" s="569" t="s">
        <v>284</v>
      </c>
      <c r="CX46" s="570">
        <v>0.79266935657610194</v>
      </c>
      <c r="CY46" s="571">
        <v>3.4671821657763446E-2</v>
      </c>
      <c r="CZ46" s="572">
        <v>0.72453338511518062</v>
      </c>
      <c r="DA46" s="572">
        <v>0.86080532803702325</v>
      </c>
      <c r="DB46" s="571">
        <v>4.3740585365286168E-2</v>
      </c>
      <c r="DC46" s="573">
        <v>208.44642299999998</v>
      </c>
      <c r="DD46" s="574">
        <v>177</v>
      </c>
      <c r="DE46"/>
    </row>
    <row r="47" spans="1:112" ht="48">
      <c r="CU47" s="567" t="s">
        <v>127</v>
      </c>
      <c r="CV47" s="568" t="s">
        <v>118</v>
      </c>
      <c r="CW47" s="569" t="s">
        <v>284</v>
      </c>
      <c r="CX47" s="570">
        <v>0.72665627226850382</v>
      </c>
      <c r="CY47" s="571">
        <v>5.2942480451728571E-2</v>
      </c>
      <c r="CZ47" s="572">
        <v>0.62261537782874932</v>
      </c>
      <c r="DA47" s="572">
        <v>0.83069716670825833</v>
      </c>
      <c r="DB47" s="571">
        <v>7.2857666646777411E-2</v>
      </c>
      <c r="DC47" s="573">
        <v>180.40614800000006</v>
      </c>
      <c r="DD47" s="574">
        <v>133</v>
      </c>
      <c r="DE47"/>
    </row>
    <row r="48" spans="1:112" ht="48.75" thickBot="1">
      <c r="CU48" s="559" t="s">
        <v>128</v>
      </c>
      <c r="CV48" s="560" t="s">
        <v>118</v>
      </c>
      <c r="CW48" s="561" t="s">
        <v>284</v>
      </c>
      <c r="CX48" s="562">
        <v>0.87271339796714265</v>
      </c>
      <c r="CY48" s="563">
        <v>7.095257529851412E-2</v>
      </c>
      <c r="CZ48" s="564">
        <v>0.73327963260754425</v>
      </c>
      <c r="DA48" s="575">
        <v>1.0121471633267409</v>
      </c>
      <c r="DB48" s="563">
        <v>8.130111840128465E-2</v>
      </c>
      <c r="DC48" s="565">
        <v>97.452299000000011</v>
      </c>
      <c r="DD48" s="566">
        <v>81</v>
      </c>
      <c r="DE48"/>
    </row>
    <row r="49" spans="99:109" ht="13.5" customHeight="1" thickTop="1">
      <c r="CU49" s="251"/>
      <c r="CV49" s="251"/>
      <c r="CW49" s="251"/>
      <c r="CX49" s="251"/>
      <c r="CY49" s="251"/>
      <c r="CZ49" s="251"/>
      <c r="DA49" s="251"/>
      <c r="DB49" s="251"/>
      <c r="DC49" s="251"/>
      <c r="DD49" s="251"/>
      <c r="DE49" s="251"/>
    </row>
    <row r="50" spans="99:109" ht="13.5" customHeight="1" thickBot="1">
      <c r="CU50" s="2063"/>
      <c r="CV50" s="2063"/>
      <c r="CW50" s="2063"/>
      <c r="CX50" s="2063"/>
      <c r="CY50" s="2063"/>
      <c r="CZ50" s="2063"/>
      <c r="DA50" s="2063"/>
      <c r="DB50" s="2063"/>
      <c r="DC50" s="2063"/>
      <c r="DD50" s="251"/>
      <c r="DE50" s="251"/>
    </row>
    <row r="51" spans="99:109" ht="13.5" customHeight="1" thickTop="1">
      <c r="CU51" s="2064"/>
      <c r="CV51" s="2065"/>
      <c r="CW51" s="2068"/>
      <c r="CX51" s="2070"/>
      <c r="CY51" s="2070"/>
      <c r="CZ51" s="2070"/>
      <c r="DA51" s="2070"/>
      <c r="DB51" s="2070"/>
      <c r="DC51" s="2072"/>
      <c r="DD51" s="251"/>
      <c r="DE51" s="251"/>
    </row>
    <row r="52" spans="99:109" ht="13.5" thickBot="1">
      <c r="CU52" s="2066"/>
      <c r="CV52" s="2067"/>
      <c r="CW52" s="2069"/>
      <c r="CX52" s="2071"/>
      <c r="CY52" s="240"/>
      <c r="CZ52" s="240"/>
      <c r="DA52" s="2071"/>
      <c r="DB52" s="2071"/>
      <c r="DC52" s="2073"/>
      <c r="DD52" s="251"/>
      <c r="DE52" s="251"/>
    </row>
    <row r="53" spans="99:109" ht="14.25" thickTop="1" thickBot="1">
      <c r="CU53" s="299"/>
      <c r="CV53" s="241"/>
      <c r="CW53" s="242"/>
      <c r="CX53" s="243"/>
      <c r="CY53" s="244"/>
      <c r="CZ53" s="244"/>
      <c r="DA53" s="245"/>
      <c r="DB53" s="246"/>
      <c r="DC53" s="247"/>
      <c r="DD53" s="251"/>
      <c r="DE53" s="251"/>
    </row>
    <row r="54" spans="99:109" ht="13.5" customHeight="1" thickTop="1">
      <c r="CU54" s="251"/>
      <c r="CV54" s="251"/>
      <c r="CW54" s="251"/>
      <c r="CX54" s="251"/>
      <c r="CY54" s="251"/>
      <c r="CZ54" s="251"/>
      <c r="DA54" s="251"/>
      <c r="DB54" s="251"/>
      <c r="DC54" s="251"/>
      <c r="DD54" s="251"/>
      <c r="DE54" s="251"/>
    </row>
    <row r="55" spans="99:109" ht="13.5" customHeight="1">
      <c r="DD55" s="251"/>
      <c r="DE55" s="251"/>
    </row>
    <row r="56" spans="99:109">
      <c r="DD56" s="251"/>
      <c r="DE56" s="251"/>
    </row>
    <row r="57" spans="99:109">
      <c r="DD57" s="251"/>
      <c r="DE57" s="251"/>
    </row>
    <row r="58" spans="99:109" ht="13.5" customHeight="1">
      <c r="DD58" s="251"/>
      <c r="DE58" s="251"/>
    </row>
    <row r="59" spans="99:109" ht="13.5" customHeight="1">
      <c r="CU59" s="251"/>
      <c r="CV59" s="251"/>
      <c r="CW59" s="251"/>
      <c r="CX59" s="251"/>
      <c r="CY59" s="251"/>
      <c r="CZ59" s="251"/>
      <c r="DA59" s="251"/>
      <c r="DB59" s="251"/>
      <c r="DC59" s="251"/>
      <c r="DD59" s="251"/>
      <c r="DE59" s="251"/>
    </row>
    <row r="60" spans="99:109">
      <c r="DE60" s="251"/>
    </row>
    <row r="61" spans="99:109">
      <c r="DE61" s="251"/>
    </row>
    <row r="62" spans="99:109" ht="13.5" customHeight="1">
      <c r="DE62" s="251"/>
    </row>
    <row r="63" spans="99:109" ht="13.5" customHeight="1">
      <c r="DE63" s="251"/>
    </row>
    <row r="64" spans="99:109">
      <c r="DE64" s="251"/>
    </row>
    <row r="65" spans="109:109">
      <c r="DE65" s="251"/>
    </row>
    <row r="66" spans="109:109">
      <c r="DE66" s="251"/>
    </row>
    <row r="67" spans="109:109">
      <c r="DE67" s="251"/>
    </row>
    <row r="68" spans="109:109">
      <c r="DE68" s="251"/>
    </row>
    <row r="69" spans="109:109" ht="13.5" customHeight="1">
      <c r="DE69" s="251"/>
    </row>
    <row r="70" spans="109:109" ht="13.5" customHeight="1">
      <c r="DE70" s="251"/>
    </row>
    <row r="71" spans="109:109">
      <c r="DE71" s="251"/>
    </row>
    <row r="72" spans="109:109">
      <c r="DE72" s="251"/>
    </row>
    <row r="73" spans="109:109" ht="13.5" customHeight="1">
      <c r="DE73" s="251"/>
    </row>
    <row r="74" spans="109:109" ht="13.5" customHeight="1">
      <c r="DE74" s="251"/>
    </row>
    <row r="75" spans="109:109">
      <c r="DE75" s="251"/>
    </row>
    <row r="76" spans="109:109" ht="13.5" customHeight="1">
      <c r="DE76" s="251"/>
    </row>
    <row r="77" spans="109:109" ht="13.5" customHeight="1">
      <c r="DE77" s="251"/>
    </row>
    <row r="78" spans="109:109" ht="13.5" customHeight="1">
      <c r="DE78" s="251"/>
    </row>
    <row r="79" spans="109:109">
      <c r="DE79" s="251"/>
    </row>
    <row r="80" spans="109:109">
      <c r="DE80" s="251"/>
    </row>
    <row r="81" spans="99:109" ht="13.5" customHeight="1">
      <c r="DE81" s="251"/>
    </row>
    <row r="82" spans="99:109" ht="13.5" customHeight="1">
      <c r="DE82" s="251"/>
    </row>
    <row r="83" spans="99:109">
      <c r="DE83" s="251"/>
    </row>
    <row r="84" spans="99:109">
      <c r="DE84" s="251"/>
    </row>
    <row r="85" spans="99:109">
      <c r="DE85" s="251"/>
    </row>
    <row r="86" spans="99:109" ht="13.5" customHeight="1">
      <c r="DE86" s="251"/>
    </row>
    <row r="87" spans="99:109" ht="13.5" customHeight="1">
      <c r="DE87" s="251"/>
    </row>
    <row r="88" spans="99:109">
      <c r="CU88" s="251"/>
      <c r="CV88" s="251"/>
      <c r="CW88" s="251"/>
      <c r="CX88" s="251"/>
      <c r="CY88" s="251"/>
      <c r="CZ88" s="251"/>
      <c r="DA88" s="251"/>
      <c r="DB88" s="251"/>
      <c r="DC88" s="251"/>
      <c r="DD88" s="251"/>
      <c r="DE88" s="251"/>
    </row>
    <row r="90" spans="99:109" ht="13.5" customHeight="1"/>
    <row r="91" spans="99:109" ht="13.5" customHeight="1"/>
  </sheetData>
  <mergeCells count="136">
    <mergeCell ref="CU50:DC50"/>
    <mergeCell ref="CU51:CV52"/>
    <mergeCell ref="CW51:CW52"/>
    <mergeCell ref="CX51:CX52"/>
    <mergeCell ref="CY51:CZ51"/>
    <mergeCell ref="DA51:DA52"/>
    <mergeCell ref="DB51:DB52"/>
    <mergeCell ref="DC51:DC52"/>
    <mergeCell ref="BW3:CC3"/>
    <mergeCell ref="BW4:BW5"/>
    <mergeCell ref="BX4:BX5"/>
    <mergeCell ref="BY4:BZ4"/>
    <mergeCell ref="CA4:CA5"/>
    <mergeCell ref="CB4:CB5"/>
    <mergeCell ref="CC4:CC5"/>
    <mergeCell ref="CQ4:CQ5"/>
    <mergeCell ref="CR4:CR5"/>
    <mergeCell ref="CE4:CE5"/>
    <mergeCell ref="CF4:CF5"/>
    <mergeCell ref="CG4:CH4"/>
    <mergeCell ref="CI4:CI5"/>
    <mergeCell ref="CJ4:CJ5"/>
    <mergeCell ref="CK4:CK5"/>
    <mergeCell ref="CM3:CS3"/>
    <mergeCell ref="A33:BM33"/>
    <mergeCell ref="BK4:BK5"/>
    <mergeCell ref="BL4:BL5"/>
    <mergeCell ref="BM4:BM5"/>
    <mergeCell ref="CM4:CM5"/>
    <mergeCell ref="CN4:CN5"/>
    <mergeCell ref="CO4:CP4"/>
    <mergeCell ref="BC4:BC5"/>
    <mergeCell ref="BD4:BD5"/>
    <mergeCell ref="BE4:BE5"/>
    <mergeCell ref="BG4:BG5"/>
    <mergeCell ref="BH4:BH5"/>
    <mergeCell ref="BI4:BJ4"/>
    <mergeCell ref="AU4:AU5"/>
    <mergeCell ref="AV4:AV5"/>
    <mergeCell ref="AW4:AW5"/>
    <mergeCell ref="AY4:AY5"/>
    <mergeCell ref="AZ4:AZ5"/>
    <mergeCell ref="BA4:BB4"/>
    <mergeCell ref="AM4:AM5"/>
    <mergeCell ref="AN4:AN5"/>
    <mergeCell ref="AO4:AO5"/>
    <mergeCell ref="AQ4:AQ5"/>
    <mergeCell ref="AR4:AR5"/>
    <mergeCell ref="AS4:AT4"/>
    <mergeCell ref="AE4:AE5"/>
    <mergeCell ref="AF4:AF5"/>
    <mergeCell ref="AG4:AG5"/>
    <mergeCell ref="AI4:AI5"/>
    <mergeCell ref="AJ4:AJ5"/>
    <mergeCell ref="AK4:AL4"/>
    <mergeCell ref="W4:W5"/>
    <mergeCell ref="X4:X5"/>
    <mergeCell ref="Y4:Y5"/>
    <mergeCell ref="AA4:AA5"/>
    <mergeCell ref="AB4:AB5"/>
    <mergeCell ref="AC4:AD4"/>
    <mergeCell ref="C4:C5"/>
    <mergeCell ref="D4:D5"/>
    <mergeCell ref="E4:F4"/>
    <mergeCell ref="G4:G5"/>
    <mergeCell ref="H4:H5"/>
    <mergeCell ref="I4:I5"/>
    <mergeCell ref="K4:K5"/>
    <mergeCell ref="L4:L5"/>
    <mergeCell ref="M4:N4"/>
    <mergeCell ref="BO3:BU3"/>
    <mergeCell ref="CE3:CK3"/>
    <mergeCell ref="BO4:BO5"/>
    <mergeCell ref="BP4:BP5"/>
    <mergeCell ref="BQ4:BR4"/>
    <mergeCell ref="BS4:BS5"/>
    <mergeCell ref="BT4:BT5"/>
    <mergeCell ref="BU4:BU5"/>
    <mergeCell ref="A1:CS1"/>
    <mergeCell ref="A3:A5"/>
    <mergeCell ref="C3:I3"/>
    <mergeCell ref="K3:Q3"/>
    <mergeCell ref="S3:Y3"/>
    <mergeCell ref="AA3:AG3"/>
    <mergeCell ref="AI3:AO3"/>
    <mergeCell ref="AQ3:AW3"/>
    <mergeCell ref="AY3:BE3"/>
    <mergeCell ref="BG3:BM3"/>
    <mergeCell ref="O4:O5"/>
    <mergeCell ref="P4:P5"/>
    <mergeCell ref="Q4:Q5"/>
    <mergeCell ref="S4:S5"/>
    <mergeCell ref="T4:T5"/>
    <mergeCell ref="U4:V4"/>
    <mergeCell ref="CV1:DD1"/>
    <mergeCell ref="CV2:CW3"/>
    <mergeCell ref="CX2:CX3"/>
    <mergeCell ref="CY2:CY3"/>
    <mergeCell ref="CZ2:DA2"/>
    <mergeCell ref="DB2:DB3"/>
    <mergeCell ref="DC2:DC3"/>
    <mergeCell ref="DD2:DD3"/>
    <mergeCell ref="CU22:DD22"/>
    <mergeCell ref="CS4:CS5"/>
    <mergeCell ref="CU14:DD14"/>
    <mergeCell ref="CU6:DD6"/>
    <mergeCell ref="CU7:CW8"/>
    <mergeCell ref="CX7:CX8"/>
    <mergeCell ref="CY7:CY8"/>
    <mergeCell ref="CZ7:DA7"/>
    <mergeCell ref="DB7:DB8"/>
    <mergeCell ref="DC7:DC8"/>
    <mergeCell ref="DD7:DD8"/>
    <mergeCell ref="CU41:DD41"/>
    <mergeCell ref="CU42:CW43"/>
    <mergeCell ref="CX42:CX43"/>
    <mergeCell ref="CY42:CY43"/>
    <mergeCell ref="CZ42:DA42"/>
    <mergeCell ref="DB42:DB43"/>
    <mergeCell ref="DC42:DC43"/>
    <mergeCell ref="DD42:DD43"/>
    <mergeCell ref="DC23:DC24"/>
    <mergeCell ref="DD23:DD24"/>
    <mergeCell ref="CU33:DD33"/>
    <mergeCell ref="CU34:CW35"/>
    <mergeCell ref="CX34:CX35"/>
    <mergeCell ref="CY34:CY35"/>
    <mergeCell ref="CZ34:DA34"/>
    <mergeCell ref="DB34:DB35"/>
    <mergeCell ref="DC34:DC35"/>
    <mergeCell ref="DD34:DD35"/>
    <mergeCell ref="CU23:CW24"/>
    <mergeCell ref="CX23:CX24"/>
    <mergeCell ref="CY23:CY24"/>
    <mergeCell ref="CZ23:DA23"/>
    <mergeCell ref="DB23:DB24"/>
  </mergeCells>
  <printOptions horizontalCentered="1"/>
  <pageMargins left="0.19685039370078741" right="0.19685039370078741" top="0.78740157480314965" bottom="0.59055118110236227" header="0.31496062992125984" footer="0.31496062992125984"/>
  <pageSetup paperSize="9" scale="53" orientation="landscape" r:id="rId1"/>
  <ignoredErrors>
    <ignoredError sqref="CP11" formula="1"/>
  </ignoredError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JH50"/>
  <sheetViews>
    <sheetView showGridLines="0" view="pageBreakPreview" topLeftCell="F1" zoomScale="70" zoomScaleNormal="100" zoomScaleSheetLayoutView="70" workbookViewId="0">
      <selection activeCell="CD35" sqref="CD35"/>
    </sheetView>
  </sheetViews>
  <sheetFormatPr baseColWidth="10" defaultRowHeight="12.75"/>
  <cols>
    <col min="1" max="1" width="19" style="175" customWidth="1"/>
    <col min="2" max="2" width="9.28515625" style="175" customWidth="1"/>
    <col min="3" max="5" width="12.7109375" style="175" hidden="1" customWidth="1"/>
    <col min="6" max="6" width="11.7109375" style="175" customWidth="1"/>
    <col min="7" max="7" width="12.7109375" style="175" hidden="1" customWidth="1"/>
    <col min="8" max="8" width="11.28515625" style="175" customWidth="1"/>
    <col min="9" max="9" width="0.7109375" style="175" customWidth="1"/>
    <col min="10" max="10" width="9.28515625" style="175" customWidth="1"/>
    <col min="11" max="11" width="12.7109375" style="175" hidden="1" customWidth="1"/>
    <col min="12" max="13" width="8.7109375" style="175" hidden="1" customWidth="1"/>
    <col min="14" max="14" width="11.7109375" style="175" customWidth="1"/>
    <col min="15" max="15" width="12.7109375" style="175" hidden="1" customWidth="1"/>
    <col min="16" max="16" width="11.28515625" style="175" customWidth="1"/>
    <col min="17" max="17" width="0.7109375" style="175" customWidth="1"/>
    <col min="18" max="18" width="9.28515625" style="175" customWidth="1"/>
    <col min="19" max="19" width="10.7109375" style="175" hidden="1" customWidth="1"/>
    <col min="20" max="21" width="9.7109375" style="175" hidden="1" customWidth="1"/>
    <col min="22" max="22" width="11.7109375" style="175" customWidth="1"/>
    <col min="23" max="23" width="10.7109375" style="175" hidden="1" customWidth="1"/>
    <col min="24" max="24" width="11.28515625" style="175" customWidth="1"/>
    <col min="25" max="25" width="0.85546875" style="175" hidden="1" customWidth="1"/>
    <col min="26" max="26" width="7.140625" style="175" hidden="1" customWidth="1"/>
    <col min="27" max="32" width="8.7109375" style="175" hidden="1" customWidth="1"/>
    <col min="33" max="33" width="0.7109375" style="175" customWidth="1"/>
    <col min="34" max="34" width="9.28515625" style="175" customWidth="1"/>
    <col min="35" max="35" width="8.7109375" style="175" hidden="1" customWidth="1"/>
    <col min="36" max="36" width="10.85546875" style="175" hidden="1" customWidth="1"/>
    <col min="37" max="37" width="0.42578125" style="175" hidden="1" customWidth="1"/>
    <col min="38" max="38" width="11.7109375" style="175" customWidth="1"/>
    <col min="39" max="39" width="8.7109375" style="175" hidden="1" customWidth="1"/>
    <col min="40" max="40" width="11.28515625" style="175" customWidth="1"/>
    <col min="41" max="41" width="0.5703125" style="175" customWidth="1"/>
    <col min="42" max="42" width="9.28515625" style="175" customWidth="1"/>
    <col min="43" max="44" width="9.7109375" style="175" hidden="1" customWidth="1"/>
    <col min="45" max="45" width="8.7109375" style="175" hidden="1" customWidth="1"/>
    <col min="46" max="46" width="11.7109375" style="175" customWidth="1"/>
    <col min="47" max="47" width="8.7109375" style="175" hidden="1" customWidth="1"/>
    <col min="48" max="48" width="11.28515625" style="176" customWidth="1"/>
    <col min="49" max="49" width="0.5703125" style="175" customWidth="1"/>
    <col min="50" max="57" width="4" style="175" hidden="1" customWidth="1"/>
    <col min="58" max="58" width="9.28515625" style="175" customWidth="1"/>
    <col min="59" max="59" width="11.42578125" style="175" customWidth="1"/>
    <col min="60" max="60" width="9.28515625" style="175" customWidth="1"/>
    <col min="61" max="61" width="10.140625" style="175" customWidth="1"/>
    <col min="62" max="62" width="11.7109375" style="175" customWidth="1"/>
    <col min="63" max="63" width="8.7109375" style="175" hidden="1" customWidth="1"/>
    <col min="64" max="64" width="11.28515625" style="176" customWidth="1"/>
    <col min="65" max="65" width="0.5703125" style="175" customWidth="1"/>
    <col min="66" max="73" width="4" style="175" hidden="1" customWidth="1"/>
    <col min="74" max="74" width="9.28515625" style="175" customWidth="1"/>
    <col min="75" max="75" width="11.42578125" style="175" customWidth="1"/>
    <col min="76" max="76" width="9.28515625" style="175" customWidth="1"/>
    <col min="77" max="77" width="10.140625" style="175" customWidth="1"/>
    <col min="78" max="78" width="11.7109375" style="175" customWidth="1"/>
    <col min="79" max="79" width="8.7109375" style="175" hidden="1" customWidth="1"/>
    <col min="80" max="80" width="11.28515625" style="176" customWidth="1"/>
    <col min="81" max="81" width="7.140625" style="191" customWidth="1"/>
    <col min="82" max="82" width="11.42578125" style="175" customWidth="1"/>
    <col min="83" max="84" width="7.28515625" style="175" customWidth="1"/>
    <col min="85" max="85" width="8.7109375" style="175" customWidth="1"/>
    <col min="86" max="86" width="11.42578125" style="175" customWidth="1"/>
    <col min="87" max="87" width="8.28515625" style="175" customWidth="1"/>
    <col min="88" max="95" width="11.42578125" style="175" customWidth="1"/>
    <col min="96" max="16384" width="11.42578125" style="175"/>
  </cols>
  <sheetData>
    <row r="1" spans="1:93" ht="45" customHeight="1">
      <c r="A1" s="2051" t="s">
        <v>252</v>
      </c>
      <c r="B1" s="2051"/>
      <c r="C1" s="2051"/>
      <c r="D1" s="2051"/>
      <c r="E1" s="2051"/>
      <c r="F1" s="2051"/>
      <c r="G1" s="2051"/>
      <c r="H1" s="2051"/>
      <c r="I1" s="2051"/>
      <c r="J1" s="2051"/>
      <c r="K1" s="2051"/>
      <c r="L1" s="2051"/>
      <c r="M1" s="2051"/>
      <c r="N1" s="2051"/>
      <c r="O1" s="2051"/>
      <c r="P1" s="2051"/>
      <c r="Q1" s="2051"/>
      <c r="R1" s="2051"/>
      <c r="S1" s="2051"/>
      <c r="T1" s="2051"/>
      <c r="U1" s="2051"/>
      <c r="V1" s="2051"/>
      <c r="W1" s="2051"/>
      <c r="X1" s="2051"/>
      <c r="Y1" s="2051"/>
      <c r="Z1" s="2051"/>
      <c r="AA1" s="2051"/>
      <c r="AB1" s="2051"/>
      <c r="AC1" s="2051"/>
      <c r="AD1" s="2051"/>
      <c r="AE1" s="2051"/>
      <c r="AF1" s="2051"/>
      <c r="AG1" s="2051"/>
      <c r="AH1" s="2051"/>
      <c r="AI1" s="2051"/>
      <c r="AJ1" s="2051"/>
      <c r="AK1" s="2051"/>
      <c r="AL1" s="2051"/>
      <c r="AM1" s="2051"/>
      <c r="AN1" s="2051"/>
      <c r="AO1" s="2051"/>
      <c r="AP1" s="2051"/>
      <c r="AQ1" s="2051"/>
      <c r="AR1" s="2051"/>
      <c r="AS1" s="2051"/>
      <c r="AT1" s="2051"/>
      <c r="AU1" s="2051"/>
      <c r="AV1" s="2051"/>
      <c r="AW1" s="2051"/>
      <c r="AX1" s="2051"/>
      <c r="AY1" s="2051"/>
      <c r="AZ1" s="2051"/>
      <c r="BA1" s="2051"/>
      <c r="BB1" s="2051"/>
      <c r="BC1" s="2051"/>
      <c r="BD1" s="2051"/>
      <c r="BE1" s="2051"/>
      <c r="BF1" s="2051"/>
      <c r="BG1" s="2051"/>
      <c r="BH1" s="2051"/>
      <c r="BI1" s="2051"/>
      <c r="BJ1" s="2051"/>
      <c r="BK1" s="2051"/>
      <c r="BL1" s="2051"/>
      <c r="BM1" s="2051"/>
      <c r="BN1" s="2051"/>
      <c r="BO1" s="2051"/>
      <c r="BP1" s="2051"/>
      <c r="BQ1" s="2051"/>
      <c r="BR1" s="2051"/>
      <c r="BS1" s="2051"/>
      <c r="BT1" s="2051"/>
      <c r="BU1" s="2051"/>
      <c r="BV1" s="2051"/>
      <c r="BW1" s="2051"/>
      <c r="BX1" s="2051"/>
      <c r="BY1" s="2051"/>
      <c r="BZ1" s="2051"/>
      <c r="CA1" s="2051"/>
      <c r="CB1" s="2051"/>
      <c r="CC1" s="274"/>
      <c r="CD1" s="326"/>
      <c r="CE1" s="326"/>
      <c r="CF1" s="326"/>
      <c r="CG1" s="337"/>
      <c r="CH1" s="337"/>
      <c r="CI1" s="337"/>
      <c r="CJ1" s="338"/>
      <c r="CK1" s="338"/>
      <c r="CL1" s="338"/>
      <c r="CM1" s="338"/>
    </row>
    <row r="2" spans="1:93" ht="11.1" customHeight="1" thickBot="1">
      <c r="Q2" s="191"/>
      <c r="AN2" s="191"/>
      <c r="AO2" s="191"/>
      <c r="AP2" s="191"/>
      <c r="AQ2" s="191"/>
      <c r="AR2" s="191"/>
      <c r="AS2" s="191"/>
      <c r="AT2" s="191"/>
      <c r="AU2" s="191"/>
      <c r="AV2" s="192"/>
      <c r="AW2" s="191"/>
      <c r="AX2" s="191"/>
      <c r="AY2" s="191"/>
      <c r="AZ2" s="191"/>
      <c r="BA2" s="191"/>
      <c r="BB2" s="191"/>
      <c r="BC2" s="191"/>
      <c r="BD2" s="191"/>
      <c r="BE2" s="191"/>
      <c r="BM2" s="191"/>
      <c r="BN2" s="191"/>
      <c r="BO2" s="191"/>
      <c r="BP2" s="191"/>
      <c r="BQ2" s="191"/>
      <c r="BR2" s="191"/>
      <c r="BS2" s="191"/>
      <c r="BT2" s="191"/>
      <c r="BU2" s="191"/>
      <c r="CD2" s="2035" t="s">
        <v>111</v>
      </c>
      <c r="CE2" s="2035"/>
      <c r="CF2" s="2035"/>
      <c r="CG2" s="2035"/>
      <c r="CH2" s="2035"/>
      <c r="CI2" s="2035"/>
      <c r="CJ2" s="2035"/>
      <c r="CK2" s="2035"/>
      <c r="CL2" s="2035"/>
    </row>
    <row r="3" spans="1:93" s="180" customFormat="1" ht="29.25" customHeight="1" thickTop="1">
      <c r="A3" s="2074" t="s">
        <v>18</v>
      </c>
      <c r="B3" s="2077" t="s">
        <v>109</v>
      </c>
      <c r="C3" s="2077"/>
      <c r="D3" s="2077"/>
      <c r="E3" s="2077"/>
      <c r="F3" s="2077"/>
      <c r="G3" s="2077"/>
      <c r="H3" s="2077"/>
      <c r="I3" s="491"/>
      <c r="J3" s="2077">
        <v>2009</v>
      </c>
      <c r="K3" s="2077"/>
      <c r="L3" s="2077"/>
      <c r="M3" s="2077"/>
      <c r="N3" s="2077"/>
      <c r="O3" s="2077"/>
      <c r="P3" s="2077"/>
      <c r="Q3" s="179"/>
      <c r="R3" s="2077">
        <v>2010</v>
      </c>
      <c r="S3" s="2077"/>
      <c r="T3" s="2077"/>
      <c r="U3" s="2077"/>
      <c r="V3" s="2077"/>
      <c r="W3" s="2077"/>
      <c r="X3" s="2077"/>
      <c r="Y3" s="491"/>
      <c r="Z3" s="2078" t="s">
        <v>92</v>
      </c>
      <c r="AA3" s="2078"/>
      <c r="AB3" s="2078"/>
      <c r="AC3" s="2078"/>
      <c r="AD3" s="2078"/>
      <c r="AE3" s="2078"/>
      <c r="AF3" s="2078"/>
      <c r="AG3" s="491"/>
      <c r="AH3" s="2077">
        <v>2011</v>
      </c>
      <c r="AI3" s="2077"/>
      <c r="AJ3" s="2077"/>
      <c r="AK3" s="2077"/>
      <c r="AL3" s="2077"/>
      <c r="AM3" s="2077"/>
      <c r="AN3" s="2077"/>
      <c r="AO3" s="179"/>
      <c r="AP3" s="2049">
        <v>2012</v>
      </c>
      <c r="AQ3" s="2049"/>
      <c r="AR3" s="2049"/>
      <c r="AS3" s="2049"/>
      <c r="AT3" s="2049"/>
      <c r="AU3" s="2049"/>
      <c r="AV3" s="2049"/>
      <c r="AW3" s="179"/>
      <c r="AX3" s="2078" t="s">
        <v>120</v>
      </c>
      <c r="AY3" s="2078"/>
      <c r="AZ3" s="2078"/>
      <c r="BA3" s="2078"/>
      <c r="BB3" s="2078"/>
      <c r="BC3" s="2078"/>
      <c r="BD3" s="2078"/>
      <c r="BE3" s="179"/>
      <c r="BF3" s="2077">
        <v>2013</v>
      </c>
      <c r="BG3" s="2077"/>
      <c r="BH3" s="2077"/>
      <c r="BI3" s="2077"/>
      <c r="BJ3" s="2077"/>
      <c r="BK3" s="2077"/>
      <c r="BL3" s="2079"/>
      <c r="BM3" s="179"/>
      <c r="BN3" s="2078" t="s">
        <v>120</v>
      </c>
      <c r="BO3" s="2078"/>
      <c r="BP3" s="2078"/>
      <c r="BQ3" s="2078"/>
      <c r="BR3" s="2078"/>
      <c r="BS3" s="2078"/>
      <c r="BT3" s="2078"/>
      <c r="BU3" s="179"/>
      <c r="BV3" s="2077" t="s">
        <v>275</v>
      </c>
      <c r="BW3" s="2077"/>
      <c r="BX3" s="2077"/>
      <c r="BY3" s="2077"/>
      <c r="BZ3" s="2077"/>
      <c r="CA3" s="2077"/>
      <c r="CB3" s="2079"/>
      <c r="CC3" s="258"/>
      <c r="CD3" s="2036" t="s">
        <v>258</v>
      </c>
      <c r="CE3" s="2038"/>
      <c r="CF3" s="2042" t="s">
        <v>112</v>
      </c>
      <c r="CG3" s="2044" t="s">
        <v>113</v>
      </c>
      <c r="CH3" s="2044" t="s">
        <v>114</v>
      </c>
      <c r="CI3" s="2044"/>
      <c r="CJ3" s="2044" t="s">
        <v>115</v>
      </c>
      <c r="CK3" s="2044" t="s">
        <v>116</v>
      </c>
      <c r="CL3" s="2046" t="s">
        <v>117</v>
      </c>
      <c r="CM3" s="236"/>
      <c r="CN3" s="236"/>
      <c r="CO3" s="185"/>
    </row>
    <row r="4" spans="1:93" s="180" customFormat="1" ht="33.75" customHeight="1" thickBot="1">
      <c r="A4" s="2075"/>
      <c r="B4" s="1959" t="s">
        <v>0</v>
      </c>
      <c r="C4" s="1956" t="s">
        <v>54</v>
      </c>
      <c r="D4" s="1959" t="s">
        <v>1</v>
      </c>
      <c r="E4" s="1959"/>
      <c r="F4" s="1959" t="s">
        <v>2</v>
      </c>
      <c r="G4" s="1956" t="s">
        <v>46</v>
      </c>
      <c r="H4" s="1959" t="s">
        <v>43</v>
      </c>
      <c r="I4" s="481"/>
      <c r="J4" s="1959" t="s">
        <v>0</v>
      </c>
      <c r="K4" s="1956" t="s">
        <v>54</v>
      </c>
      <c r="L4" s="1959" t="s">
        <v>1</v>
      </c>
      <c r="M4" s="1959"/>
      <c r="N4" s="1959" t="s">
        <v>2</v>
      </c>
      <c r="O4" s="1956" t="s">
        <v>46</v>
      </c>
      <c r="P4" s="1959" t="s">
        <v>43</v>
      </c>
      <c r="Q4" s="462"/>
      <c r="R4" s="1959" t="s">
        <v>0</v>
      </c>
      <c r="S4" s="1956" t="s">
        <v>54</v>
      </c>
      <c r="T4" s="1959" t="s">
        <v>1</v>
      </c>
      <c r="U4" s="1959"/>
      <c r="V4" s="1959" t="s">
        <v>2</v>
      </c>
      <c r="W4" s="1956" t="s">
        <v>46</v>
      </c>
      <c r="X4" s="1959" t="s">
        <v>43</v>
      </c>
      <c r="Y4" s="483"/>
      <c r="Z4" s="1959" t="s">
        <v>0</v>
      </c>
      <c r="AA4" s="1956" t="s">
        <v>54</v>
      </c>
      <c r="AB4" s="1959" t="s">
        <v>1</v>
      </c>
      <c r="AC4" s="1959"/>
      <c r="AD4" s="1959" t="s">
        <v>2</v>
      </c>
      <c r="AE4" s="1956" t="s">
        <v>46</v>
      </c>
      <c r="AF4" s="1959" t="s">
        <v>43</v>
      </c>
      <c r="AG4" s="483"/>
      <c r="AH4" s="1959" t="s">
        <v>0</v>
      </c>
      <c r="AI4" s="1956" t="s">
        <v>54</v>
      </c>
      <c r="AJ4" s="1959" t="s">
        <v>1</v>
      </c>
      <c r="AK4" s="1959"/>
      <c r="AL4" s="1959" t="s">
        <v>2</v>
      </c>
      <c r="AM4" s="1956" t="s">
        <v>46</v>
      </c>
      <c r="AN4" s="1959" t="s">
        <v>43</v>
      </c>
      <c r="AO4" s="462"/>
      <c r="AP4" s="1959" t="s">
        <v>0</v>
      </c>
      <c r="AQ4" s="1956" t="s">
        <v>54</v>
      </c>
      <c r="AR4" s="1959" t="s">
        <v>1</v>
      </c>
      <c r="AS4" s="1959"/>
      <c r="AT4" s="1959" t="s">
        <v>2</v>
      </c>
      <c r="AU4" s="1956" t="s">
        <v>46</v>
      </c>
      <c r="AV4" s="1961" t="s">
        <v>43</v>
      </c>
      <c r="AW4" s="462"/>
      <c r="AX4" s="1959" t="s">
        <v>0</v>
      </c>
      <c r="AY4" s="1956" t="s">
        <v>54</v>
      </c>
      <c r="AZ4" s="1959" t="s">
        <v>1</v>
      </c>
      <c r="BA4" s="1959"/>
      <c r="BB4" s="1959" t="s">
        <v>2</v>
      </c>
      <c r="BC4" s="1956" t="s">
        <v>46</v>
      </c>
      <c r="BD4" s="1959" t="s">
        <v>43</v>
      </c>
      <c r="BE4" s="462"/>
      <c r="BF4" s="1959" t="s">
        <v>0</v>
      </c>
      <c r="BG4" s="1956" t="s">
        <v>54</v>
      </c>
      <c r="BH4" s="1958" t="s">
        <v>1</v>
      </c>
      <c r="BI4" s="1958"/>
      <c r="BJ4" s="1959" t="s">
        <v>2</v>
      </c>
      <c r="BK4" s="1956" t="s">
        <v>46</v>
      </c>
      <c r="BL4" s="1961" t="s">
        <v>43</v>
      </c>
      <c r="BM4" s="462"/>
      <c r="BN4" s="1959" t="s">
        <v>0</v>
      </c>
      <c r="BO4" s="1956" t="s">
        <v>54</v>
      </c>
      <c r="BP4" s="1959" t="s">
        <v>1</v>
      </c>
      <c r="BQ4" s="1959"/>
      <c r="BR4" s="1959" t="s">
        <v>2</v>
      </c>
      <c r="BS4" s="1956" t="s">
        <v>46</v>
      </c>
      <c r="BT4" s="1959" t="s">
        <v>43</v>
      </c>
      <c r="BU4" s="462"/>
      <c r="BV4" s="1959" t="s">
        <v>0</v>
      </c>
      <c r="BW4" s="1956" t="s">
        <v>54</v>
      </c>
      <c r="BX4" s="1958" t="s">
        <v>1</v>
      </c>
      <c r="BY4" s="1958"/>
      <c r="BZ4" s="1959" t="s">
        <v>2</v>
      </c>
      <c r="CA4" s="1956" t="s">
        <v>46</v>
      </c>
      <c r="CB4" s="1961" t="s">
        <v>43</v>
      </c>
      <c r="CC4" s="238"/>
      <c r="CD4" s="2039"/>
      <c r="CE4" s="2041"/>
      <c r="CF4" s="2043"/>
      <c r="CG4" s="2045"/>
      <c r="CH4" s="543" t="s">
        <v>3</v>
      </c>
      <c r="CI4" s="543" t="s">
        <v>4</v>
      </c>
      <c r="CJ4" s="2045"/>
      <c r="CK4" s="2045"/>
      <c r="CL4" s="2047"/>
      <c r="CM4" s="239"/>
      <c r="CN4" s="239"/>
      <c r="CO4" s="185"/>
    </row>
    <row r="5" spans="1:93" s="180" customFormat="1" ht="23.1" customHeight="1" thickTop="1" thickBot="1">
      <c r="A5" s="2076"/>
      <c r="B5" s="1960"/>
      <c r="C5" s="1957"/>
      <c r="D5" s="484" t="s">
        <v>3</v>
      </c>
      <c r="E5" s="484" t="s">
        <v>4</v>
      </c>
      <c r="F5" s="1960"/>
      <c r="G5" s="1957"/>
      <c r="H5" s="1960"/>
      <c r="I5" s="482"/>
      <c r="J5" s="1960"/>
      <c r="K5" s="1957"/>
      <c r="L5" s="484" t="s">
        <v>3</v>
      </c>
      <c r="M5" s="484" t="s">
        <v>4</v>
      </c>
      <c r="N5" s="1960"/>
      <c r="O5" s="1957"/>
      <c r="P5" s="1960"/>
      <c r="Q5" s="463"/>
      <c r="R5" s="1960"/>
      <c r="S5" s="1957"/>
      <c r="T5" s="484" t="s">
        <v>3</v>
      </c>
      <c r="U5" s="484" t="s">
        <v>4</v>
      </c>
      <c r="V5" s="1960"/>
      <c r="W5" s="1957"/>
      <c r="X5" s="1960"/>
      <c r="Y5" s="484"/>
      <c r="Z5" s="1960"/>
      <c r="AA5" s="1957"/>
      <c r="AB5" s="484" t="s">
        <v>3</v>
      </c>
      <c r="AC5" s="484" t="s">
        <v>4</v>
      </c>
      <c r="AD5" s="1960"/>
      <c r="AE5" s="1957"/>
      <c r="AF5" s="1960"/>
      <c r="AG5" s="484"/>
      <c r="AH5" s="1960"/>
      <c r="AI5" s="1957"/>
      <c r="AJ5" s="484" t="s">
        <v>3</v>
      </c>
      <c r="AK5" s="484" t="s">
        <v>4</v>
      </c>
      <c r="AL5" s="1960"/>
      <c r="AM5" s="1957"/>
      <c r="AN5" s="1960"/>
      <c r="AO5" s="463"/>
      <c r="AP5" s="1960"/>
      <c r="AQ5" s="1957"/>
      <c r="AR5" s="484" t="s">
        <v>3</v>
      </c>
      <c r="AS5" s="484" t="s">
        <v>4</v>
      </c>
      <c r="AT5" s="1960"/>
      <c r="AU5" s="1957"/>
      <c r="AV5" s="1962"/>
      <c r="AW5" s="463"/>
      <c r="AX5" s="1960"/>
      <c r="AY5" s="1957"/>
      <c r="AZ5" s="499" t="s">
        <v>3</v>
      </c>
      <c r="BA5" s="499" t="s">
        <v>4</v>
      </c>
      <c r="BB5" s="1960"/>
      <c r="BC5" s="1957"/>
      <c r="BD5" s="1960"/>
      <c r="BE5" s="463"/>
      <c r="BF5" s="1960"/>
      <c r="BG5" s="1957"/>
      <c r="BH5" s="499" t="s">
        <v>3</v>
      </c>
      <c r="BI5" s="499" t="s">
        <v>4</v>
      </c>
      <c r="BJ5" s="1960"/>
      <c r="BK5" s="1957"/>
      <c r="BL5" s="1962"/>
      <c r="BM5" s="463"/>
      <c r="BN5" s="1960"/>
      <c r="BO5" s="1957"/>
      <c r="BP5" s="484" t="s">
        <v>3</v>
      </c>
      <c r="BQ5" s="484" t="s">
        <v>4</v>
      </c>
      <c r="BR5" s="1960"/>
      <c r="BS5" s="1957"/>
      <c r="BT5" s="1960"/>
      <c r="BU5" s="463"/>
      <c r="BV5" s="1960"/>
      <c r="BW5" s="1957"/>
      <c r="BX5" s="484" t="s">
        <v>3</v>
      </c>
      <c r="BY5" s="484" t="s">
        <v>4</v>
      </c>
      <c r="BZ5" s="1960"/>
      <c r="CA5" s="1957"/>
      <c r="CB5" s="1962"/>
      <c r="CC5" s="238"/>
      <c r="CD5" s="544" t="s">
        <v>118</v>
      </c>
      <c r="CE5" s="545" t="s">
        <v>284</v>
      </c>
      <c r="CF5" s="546">
        <v>0.77201521949905816</v>
      </c>
      <c r="CG5" s="547">
        <v>1.8339964329071819E-2</v>
      </c>
      <c r="CH5" s="548">
        <v>0.73597409946635439</v>
      </c>
      <c r="CI5" s="548">
        <v>0.80805633953176192</v>
      </c>
      <c r="CJ5" s="547">
        <v>2.3755962144078161E-2</v>
      </c>
      <c r="CK5" s="549">
        <v>887.41054800000097</v>
      </c>
      <c r="CL5" s="550">
        <v>934</v>
      </c>
      <c r="CM5" s="239"/>
      <c r="CN5" s="239"/>
      <c r="CO5" s="185"/>
    </row>
    <row r="6" spans="1:93" s="180" customFormat="1" ht="8.1" customHeight="1" thickTop="1">
      <c r="A6" s="302"/>
      <c r="B6" s="294"/>
      <c r="C6" s="294"/>
      <c r="D6" s="294"/>
      <c r="E6" s="294"/>
      <c r="F6" s="294"/>
      <c r="G6" s="294"/>
      <c r="H6" s="294"/>
      <c r="I6" s="294"/>
      <c r="J6" s="294"/>
      <c r="K6" s="294"/>
      <c r="L6" s="294"/>
      <c r="M6" s="294"/>
      <c r="N6" s="294"/>
      <c r="O6" s="294"/>
      <c r="P6" s="294"/>
      <c r="Q6" s="294"/>
      <c r="R6" s="294"/>
      <c r="S6" s="294"/>
      <c r="T6" s="294"/>
      <c r="U6" s="294"/>
      <c r="V6" s="294"/>
      <c r="W6" s="294"/>
      <c r="X6" s="294"/>
      <c r="Y6" s="294"/>
      <c r="Z6" s="294"/>
      <c r="AA6" s="294"/>
      <c r="AB6" s="294"/>
      <c r="AC6" s="294"/>
      <c r="AD6" s="294"/>
      <c r="AE6" s="294"/>
      <c r="AF6" s="294"/>
      <c r="AG6" s="294"/>
      <c r="AH6" s="294"/>
      <c r="AI6" s="294"/>
      <c r="AJ6" s="294"/>
      <c r="AK6" s="294"/>
      <c r="AL6" s="294"/>
      <c r="AM6" s="294"/>
      <c r="AN6" s="294"/>
      <c r="AO6" s="294"/>
      <c r="AP6" s="294"/>
      <c r="AQ6" s="294"/>
      <c r="AR6" s="294"/>
      <c r="AS6" s="294"/>
      <c r="AT6" s="294"/>
      <c r="AU6" s="294"/>
      <c r="AV6" s="420"/>
      <c r="AW6" s="294"/>
      <c r="AX6" s="259"/>
      <c r="AY6" s="259"/>
      <c r="AZ6" s="259"/>
      <c r="BA6" s="259"/>
      <c r="BB6" s="259"/>
      <c r="BC6" s="259"/>
      <c r="BD6" s="259"/>
      <c r="BE6" s="294"/>
      <c r="BF6" s="259"/>
      <c r="BG6" s="259"/>
      <c r="BH6" s="259"/>
      <c r="BI6" s="259"/>
      <c r="BJ6" s="259"/>
      <c r="BK6" s="259"/>
      <c r="BL6" s="260"/>
      <c r="BM6" s="294"/>
      <c r="BN6" s="259"/>
      <c r="BO6" s="259"/>
      <c r="BP6" s="259"/>
      <c r="BQ6" s="259"/>
      <c r="BR6" s="259"/>
      <c r="BS6" s="259"/>
      <c r="BT6" s="259"/>
      <c r="BU6" s="294"/>
      <c r="BV6" s="259"/>
      <c r="BW6" s="259"/>
      <c r="BX6" s="259"/>
      <c r="BY6" s="259"/>
      <c r="BZ6" s="259"/>
      <c r="CA6" s="259"/>
      <c r="CB6" s="260"/>
      <c r="CC6" s="259"/>
      <c r="CD6" s="236"/>
      <c r="CE6" s="236"/>
      <c r="CF6" s="249"/>
      <c r="CG6" s="239"/>
      <c r="CH6" s="239"/>
      <c r="CI6" s="239"/>
      <c r="CJ6" s="239"/>
      <c r="CK6" s="239"/>
      <c r="CL6" s="239"/>
      <c r="CM6" s="239"/>
      <c r="CN6" s="239"/>
      <c r="CO6" s="185"/>
    </row>
    <row r="7" spans="1:93" s="292" customFormat="1" ht="21.95" customHeight="1">
      <c r="A7" s="460" t="s">
        <v>5</v>
      </c>
      <c r="B7" s="194">
        <v>61.3</v>
      </c>
      <c r="C7" s="194"/>
      <c r="D7" s="194">
        <v>55.800000000000004</v>
      </c>
      <c r="E7" s="194">
        <v>66.900000000000006</v>
      </c>
      <c r="F7" s="194">
        <v>4.5</v>
      </c>
      <c r="G7" s="194"/>
      <c r="H7" s="196">
        <v>562</v>
      </c>
      <c r="I7" s="196"/>
      <c r="J7" s="197">
        <v>51.4</v>
      </c>
      <c r="K7" s="194">
        <v>1.6</v>
      </c>
      <c r="L7" s="194">
        <v>48.3</v>
      </c>
      <c r="M7" s="194">
        <v>54.6</v>
      </c>
      <c r="N7" s="194">
        <v>3.1</v>
      </c>
      <c r="O7" s="194">
        <v>1639</v>
      </c>
      <c r="P7" s="198">
        <v>1876</v>
      </c>
      <c r="Q7" s="459"/>
      <c r="R7" s="194">
        <v>58.599999999999994</v>
      </c>
      <c r="S7" s="194">
        <v>1.6</v>
      </c>
      <c r="T7" s="194">
        <v>55.400000000000006</v>
      </c>
      <c r="U7" s="194">
        <v>61.8</v>
      </c>
      <c r="V7" s="194">
        <v>2.7</v>
      </c>
      <c r="W7" s="196">
        <v>1747</v>
      </c>
      <c r="X7" s="196">
        <v>1884</v>
      </c>
      <c r="Y7" s="196"/>
      <c r="Z7" s="459"/>
      <c r="AA7" s="459"/>
      <c r="AB7" s="459"/>
      <c r="AC7" s="459"/>
      <c r="AD7" s="459"/>
      <c r="AE7" s="459"/>
      <c r="AF7" s="459"/>
      <c r="AG7" s="196"/>
      <c r="AH7" s="472">
        <v>71</v>
      </c>
      <c r="AI7" s="473">
        <v>1.4000000000000001</v>
      </c>
      <c r="AJ7" s="473">
        <v>68.300000000000011</v>
      </c>
      <c r="AK7" s="473">
        <v>73.8</v>
      </c>
      <c r="AL7" s="473">
        <v>1.9</v>
      </c>
      <c r="AM7" s="196">
        <v>1715</v>
      </c>
      <c r="AN7" s="198">
        <v>1847</v>
      </c>
      <c r="AO7" s="459"/>
      <c r="AP7" s="194">
        <v>75.444483713009731</v>
      </c>
      <c r="AQ7" s="194">
        <v>1.4184670524109635</v>
      </c>
      <c r="AR7" s="194">
        <v>72.660774055040818</v>
      </c>
      <c r="AS7" s="194">
        <v>78.22819337097863</v>
      </c>
      <c r="AT7" s="194">
        <v>1.8801468080911019</v>
      </c>
      <c r="AU7" s="195">
        <v>1731.7527110000044</v>
      </c>
      <c r="AV7" s="200">
        <v>1891</v>
      </c>
      <c r="AW7" s="459"/>
      <c r="AX7" s="194">
        <v>77.489146720039216</v>
      </c>
      <c r="AY7" s="194">
        <v>2.1211948470270277</v>
      </c>
      <c r="AZ7" s="194">
        <v>73.319372229288874</v>
      </c>
      <c r="BA7" s="194">
        <v>81.658921210789558</v>
      </c>
      <c r="BB7" s="194">
        <v>2.7374089621746629</v>
      </c>
      <c r="BC7" s="195">
        <v>740.49573299999986</v>
      </c>
      <c r="BD7" s="195">
        <v>839</v>
      </c>
      <c r="BE7" s="459"/>
      <c r="BF7" s="197">
        <v>77.181880988279744</v>
      </c>
      <c r="BG7" s="194">
        <v>1.5094443381893745</v>
      </c>
      <c r="BH7" s="194">
        <v>74.219409233634636</v>
      </c>
      <c r="BI7" s="194">
        <v>80.144352742924866</v>
      </c>
      <c r="BJ7" s="194">
        <v>1.9556977866587457</v>
      </c>
      <c r="BK7" s="195">
        <v>1585.6981629999991</v>
      </c>
      <c r="BL7" s="200">
        <v>1769</v>
      </c>
      <c r="BM7" s="459"/>
      <c r="BN7" s="194">
        <v>77.489146720039216</v>
      </c>
      <c r="BO7" s="194">
        <v>2.1211948470270277</v>
      </c>
      <c r="BP7" s="194">
        <v>73.319372229288874</v>
      </c>
      <c r="BQ7" s="194">
        <v>81.658921210789558</v>
      </c>
      <c r="BR7" s="194">
        <v>2.7374089621746629</v>
      </c>
      <c r="BS7" s="195">
        <v>740.49573299999986</v>
      </c>
      <c r="BT7" s="195">
        <v>839</v>
      </c>
      <c r="BU7" s="459"/>
      <c r="BV7" s="197">
        <f>IF(CJ5&lt;0.15,CF5*100,CONCATENATE("(",FIXED(CF5*100,1),")"))</f>
        <v>77.201521949905811</v>
      </c>
      <c r="BW7" s="194">
        <f t="shared" ref="BW7:BZ7" si="0">+CG5*100</f>
        <v>1.8339964329071818</v>
      </c>
      <c r="BX7" s="194">
        <f>IF(CH5&lt;0,0,CH5*100)</f>
        <v>73.597409946635437</v>
      </c>
      <c r="BY7" s="194">
        <f t="shared" si="0"/>
        <v>80.805633953176198</v>
      </c>
      <c r="BZ7" s="194">
        <f t="shared" si="0"/>
        <v>2.3755962144078162</v>
      </c>
      <c r="CA7" s="195">
        <f>+CK5</f>
        <v>887.41054800000097</v>
      </c>
      <c r="CB7" s="200">
        <f>+CL5</f>
        <v>934</v>
      </c>
      <c r="CC7" s="435"/>
      <c r="CD7" s="340"/>
      <c r="CE7" s="340"/>
      <c r="CF7" s="341"/>
      <c r="CG7" s="342"/>
      <c r="CH7" s="342"/>
      <c r="CI7" s="342"/>
      <c r="CJ7" s="338"/>
      <c r="CK7" s="338"/>
      <c r="CL7" s="338"/>
      <c r="CM7" s="338"/>
      <c r="CN7" s="338"/>
      <c r="CO7" s="343"/>
    </row>
    <row r="8" spans="1:93" s="180" customFormat="1" ht="5.0999999999999996" customHeight="1">
      <c r="A8" s="469"/>
      <c r="B8" s="202"/>
      <c r="C8" s="202"/>
      <c r="D8" s="202"/>
      <c r="E8" s="202"/>
      <c r="F8" s="202"/>
      <c r="G8" s="202"/>
      <c r="H8" s="202"/>
      <c r="I8" s="202"/>
      <c r="J8" s="470"/>
      <c r="K8" s="202"/>
      <c r="L8" s="202"/>
      <c r="M8" s="202"/>
      <c r="N8" s="202"/>
      <c r="O8" s="202"/>
      <c r="P8" s="471"/>
      <c r="Q8" s="202"/>
      <c r="R8" s="204"/>
      <c r="S8" s="202"/>
      <c r="T8" s="202"/>
      <c r="U8" s="202"/>
      <c r="V8" s="202"/>
      <c r="W8" s="202"/>
      <c r="X8" s="202"/>
      <c r="Y8" s="202"/>
      <c r="Z8" s="202"/>
      <c r="AA8" s="202"/>
      <c r="AB8" s="202"/>
      <c r="AC8" s="202"/>
      <c r="AD8" s="202"/>
      <c r="AE8" s="202"/>
      <c r="AF8" s="202"/>
      <c r="AG8" s="202"/>
      <c r="AH8" s="474"/>
      <c r="AI8" s="475"/>
      <c r="AJ8" s="475"/>
      <c r="AK8" s="475"/>
      <c r="AL8" s="475"/>
      <c r="AM8" s="202"/>
      <c r="AN8" s="471"/>
      <c r="AO8" s="202"/>
      <c r="AP8" s="476"/>
      <c r="AQ8" s="476"/>
      <c r="AR8" s="476"/>
      <c r="AS8" s="476"/>
      <c r="AT8" s="476"/>
      <c r="AU8" s="477"/>
      <c r="AV8" s="478"/>
      <c r="AW8" s="202"/>
      <c r="AX8" s="201"/>
      <c r="AY8" s="201"/>
      <c r="AZ8" s="201"/>
      <c r="BA8" s="201"/>
      <c r="BB8" s="201"/>
      <c r="BC8" s="205"/>
      <c r="BD8" s="205"/>
      <c r="BE8" s="202"/>
      <c r="BF8" s="203"/>
      <c r="BG8" s="201"/>
      <c r="BH8" s="201"/>
      <c r="BI8" s="201"/>
      <c r="BJ8" s="201"/>
      <c r="BK8" s="205"/>
      <c r="BL8" s="205"/>
      <c r="BM8" s="202"/>
      <c r="BN8" s="201"/>
      <c r="BO8" s="201"/>
      <c r="BP8" s="201"/>
      <c r="BQ8" s="201"/>
      <c r="BR8" s="201"/>
      <c r="BS8" s="205"/>
      <c r="BT8" s="205"/>
      <c r="BU8" s="202"/>
      <c r="BV8" s="203"/>
      <c r="BW8" s="201"/>
      <c r="BX8" s="201"/>
      <c r="BY8" s="201"/>
      <c r="BZ8" s="201"/>
      <c r="CA8" s="205"/>
      <c r="CB8" s="205"/>
      <c r="CC8" s="435"/>
      <c r="CD8" s="340"/>
      <c r="CE8" s="340"/>
      <c r="CF8" s="341"/>
      <c r="CG8" s="339"/>
      <c r="CH8" s="339"/>
      <c r="CI8" s="339"/>
      <c r="CJ8" s="250"/>
      <c r="CK8" s="250"/>
      <c r="CL8" s="250"/>
      <c r="CM8" s="250"/>
      <c r="CN8" s="250"/>
      <c r="CO8" s="343"/>
    </row>
    <row r="9" spans="1:93" s="180" customFormat="1" ht="21.95" customHeight="1" thickBot="1">
      <c r="A9" s="461" t="s">
        <v>19</v>
      </c>
      <c r="B9" s="204">
        <v>52.400000000000006</v>
      </c>
      <c r="C9" s="204"/>
      <c r="D9" s="204">
        <v>39.900000000000006</v>
      </c>
      <c r="E9" s="204">
        <v>65</v>
      </c>
      <c r="F9" s="204">
        <v>11.899999999999999</v>
      </c>
      <c r="G9" s="204"/>
      <c r="H9" s="207">
        <v>99</v>
      </c>
      <c r="I9" s="207"/>
      <c r="J9" s="208">
        <v>59.199999999999996</v>
      </c>
      <c r="K9" s="204">
        <v>4.8</v>
      </c>
      <c r="L9" s="204">
        <v>49.6</v>
      </c>
      <c r="M9" s="204">
        <v>68.899999999999991</v>
      </c>
      <c r="N9" s="204">
        <v>8.2000000000000011</v>
      </c>
      <c r="O9" s="204">
        <v>31</v>
      </c>
      <c r="P9" s="209">
        <v>94</v>
      </c>
      <c r="Q9" s="202"/>
      <c r="R9" s="204">
        <v>60.5</v>
      </c>
      <c r="S9" s="204">
        <v>6.2</v>
      </c>
      <c r="T9" s="204">
        <v>48.1</v>
      </c>
      <c r="U9" s="204">
        <v>72.8</v>
      </c>
      <c r="V9" s="204">
        <v>10.199999999999999</v>
      </c>
      <c r="W9" s="207">
        <v>27</v>
      </c>
      <c r="X9" s="207">
        <v>83</v>
      </c>
      <c r="Y9" s="207"/>
      <c r="Z9" s="204">
        <v>59.8</v>
      </c>
      <c r="AA9" s="204">
        <v>3.5999999999999996</v>
      </c>
      <c r="AB9" s="204">
        <v>52.5</v>
      </c>
      <c r="AC9" s="204">
        <v>67.100000000000009</v>
      </c>
      <c r="AD9" s="204">
        <v>6.1</v>
      </c>
      <c r="AE9" s="207">
        <v>58</v>
      </c>
      <c r="AF9" s="207">
        <v>177</v>
      </c>
      <c r="AG9" s="207"/>
      <c r="AH9" s="474">
        <v>53.7</v>
      </c>
      <c r="AI9" s="475">
        <v>5.3</v>
      </c>
      <c r="AJ9" s="475">
        <v>43.2</v>
      </c>
      <c r="AK9" s="475">
        <v>64.3</v>
      </c>
      <c r="AL9" s="475">
        <v>9.8000000000000007</v>
      </c>
      <c r="AM9" s="207">
        <v>27</v>
      </c>
      <c r="AN9" s="209">
        <v>86</v>
      </c>
      <c r="AO9" s="202"/>
      <c r="AP9" s="285">
        <v>60.253920118602132</v>
      </c>
      <c r="AQ9" s="285">
        <v>6.4519328165736702</v>
      </c>
      <c r="AR9" s="285">
        <v>47.59214721133894</v>
      </c>
      <c r="AS9" s="285">
        <v>72.915693025865323</v>
      </c>
      <c r="AT9" s="285">
        <v>10.70790548378241</v>
      </c>
      <c r="AU9" s="286">
        <v>31.419330000000009</v>
      </c>
      <c r="AV9" s="287">
        <v>83</v>
      </c>
      <c r="AW9" s="202"/>
      <c r="AX9" s="204">
        <v>68.841039563534039</v>
      </c>
      <c r="AY9" s="204">
        <v>10.024050077552353</v>
      </c>
      <c r="AZ9" s="204">
        <v>49.136094321957543</v>
      </c>
      <c r="BA9" s="204">
        <v>88.54598480511055</v>
      </c>
      <c r="BB9" s="204">
        <v>14.561154423446879</v>
      </c>
      <c r="BC9" s="210">
        <v>16.317425000000007</v>
      </c>
      <c r="BD9" s="210">
        <v>46</v>
      </c>
      <c r="BE9" s="202"/>
      <c r="BF9" s="208">
        <v>71.342893589421308</v>
      </c>
      <c r="BG9" s="204">
        <v>7.2400609496651933</v>
      </c>
      <c r="BH9" s="204">
        <v>57.133375873107028</v>
      </c>
      <c r="BI9" s="204">
        <v>85.552411305735589</v>
      </c>
      <c r="BJ9" s="204">
        <v>10.148258061036575</v>
      </c>
      <c r="BK9" s="210">
        <v>32.127660999999996</v>
      </c>
      <c r="BL9" s="210">
        <v>89</v>
      </c>
      <c r="BM9" s="202"/>
      <c r="BN9" s="204">
        <v>68.841039563534039</v>
      </c>
      <c r="BO9" s="204">
        <v>10.024050077552353</v>
      </c>
      <c r="BP9" s="204">
        <v>49.136094321957543</v>
      </c>
      <c r="BQ9" s="204">
        <v>88.54598480511055</v>
      </c>
      <c r="BR9" s="204">
        <v>14.561154423446879</v>
      </c>
      <c r="BS9" s="210">
        <v>16.317425000000007</v>
      </c>
      <c r="BT9" s="210">
        <v>46</v>
      </c>
      <c r="BU9" s="202"/>
      <c r="BV9" s="208">
        <f>IF(CK12&lt;0.15,CG12*100,CONCATENATE("(",FIXED(CG12*100,1),")"))</f>
        <v>74.552417616699699</v>
      </c>
      <c r="BW9" s="204">
        <f t="shared" ref="BW9:BW32" si="1">+CH12*100</f>
        <v>8.7827219831828618</v>
      </c>
      <c r="BX9" s="204">
        <f>IF(CI12&lt;0,0,CI12*100)</f>
        <v>57.292889106712671</v>
      </c>
      <c r="BY9" s="204">
        <f>IF(CJ12&gt;1,100,CJ12*100)</f>
        <v>91.811946126686721</v>
      </c>
      <c r="BZ9" s="204">
        <f t="shared" ref="BZ9:BZ32" si="2">+CK12*100</f>
        <v>11.78059983022675</v>
      </c>
      <c r="CA9" s="210">
        <f>+CL12</f>
        <v>15.450339999999997</v>
      </c>
      <c r="CB9" s="210">
        <f>+CM12</f>
        <v>41</v>
      </c>
      <c r="CC9" s="345"/>
      <c r="CD9" s="2035" t="s">
        <v>111</v>
      </c>
      <c r="CE9" s="2035"/>
      <c r="CF9" s="2035"/>
      <c r="CG9" s="2035"/>
      <c r="CH9" s="2035"/>
      <c r="CI9" s="2035"/>
      <c r="CJ9" s="2035"/>
      <c r="CK9" s="2035"/>
      <c r="CL9" s="2035"/>
      <c r="CM9" s="2035"/>
      <c r="CN9"/>
      <c r="CO9" s="343"/>
    </row>
    <row r="10" spans="1:93" s="180" customFormat="1" ht="21.95" customHeight="1" thickTop="1">
      <c r="A10" s="461" t="s">
        <v>20</v>
      </c>
      <c r="B10" s="217">
        <v>51.6</v>
      </c>
      <c r="C10" s="217"/>
      <c r="D10" s="217">
        <v>37.6</v>
      </c>
      <c r="E10" s="217">
        <v>65.5</v>
      </c>
      <c r="F10" s="217">
        <v>13.5</v>
      </c>
      <c r="G10" s="217"/>
      <c r="H10" s="219">
        <v>90</v>
      </c>
      <c r="I10" s="219"/>
      <c r="J10" s="225">
        <v>58.4</v>
      </c>
      <c r="K10" s="217">
        <v>5.7</v>
      </c>
      <c r="L10" s="217">
        <v>47</v>
      </c>
      <c r="M10" s="217">
        <v>69.8</v>
      </c>
      <c r="N10" s="217">
        <v>9.7000000000000011</v>
      </c>
      <c r="O10" s="217">
        <v>75</v>
      </c>
      <c r="P10" s="223">
        <v>81</v>
      </c>
      <c r="Q10" s="220"/>
      <c r="R10" s="217">
        <v>61.1</v>
      </c>
      <c r="S10" s="217">
        <v>5.4</v>
      </c>
      <c r="T10" s="217">
        <v>50.3</v>
      </c>
      <c r="U10" s="217">
        <v>71.8</v>
      </c>
      <c r="V10" s="217">
        <v>8.7999999999999989</v>
      </c>
      <c r="W10" s="219">
        <v>66</v>
      </c>
      <c r="X10" s="219">
        <v>76</v>
      </c>
      <c r="Y10" s="219"/>
      <c r="Z10" s="217">
        <v>59.599999999999994</v>
      </c>
      <c r="AA10" s="217">
        <v>4</v>
      </c>
      <c r="AB10" s="217">
        <v>51.7</v>
      </c>
      <c r="AC10" s="217">
        <v>67.600000000000009</v>
      </c>
      <c r="AD10" s="217">
        <v>6.7</v>
      </c>
      <c r="AE10" s="219">
        <v>141</v>
      </c>
      <c r="AF10" s="219">
        <v>157</v>
      </c>
      <c r="AG10" s="219"/>
      <c r="AH10" s="479">
        <v>67.2</v>
      </c>
      <c r="AI10" s="480">
        <v>5.8999999999999995</v>
      </c>
      <c r="AJ10" s="480">
        <v>55.400000000000006</v>
      </c>
      <c r="AK10" s="480">
        <v>79.100000000000009</v>
      </c>
      <c r="AL10" s="480">
        <v>8.7999999999999989</v>
      </c>
      <c r="AM10" s="219">
        <v>77</v>
      </c>
      <c r="AN10" s="223">
        <v>86</v>
      </c>
      <c r="AO10" s="220"/>
      <c r="AP10" s="442">
        <v>84.070784686707128</v>
      </c>
      <c r="AQ10" s="442">
        <v>3.9645248213162199</v>
      </c>
      <c r="AR10" s="442">
        <v>76.290493973858077</v>
      </c>
      <c r="AS10" s="442">
        <v>91.851075399556194</v>
      </c>
      <c r="AT10" s="442">
        <v>4.7156986057524826</v>
      </c>
      <c r="AU10" s="443">
        <v>89.37147699999997</v>
      </c>
      <c r="AV10" s="445">
        <v>83</v>
      </c>
      <c r="AW10" s="220"/>
      <c r="AX10" s="217">
        <v>87.284989895743095</v>
      </c>
      <c r="AY10" s="217">
        <v>5.329746358663658</v>
      </c>
      <c r="AZ10" s="217">
        <v>76.807951240065989</v>
      </c>
      <c r="BA10" s="217">
        <v>97.762028551420201</v>
      </c>
      <c r="BB10" s="217">
        <v>6.1061430665567284</v>
      </c>
      <c r="BC10" s="224">
        <v>26.960419000000002</v>
      </c>
      <c r="BD10" s="224">
        <v>32</v>
      </c>
      <c r="BE10" s="220"/>
      <c r="BF10" s="225">
        <v>89.129149662511892</v>
      </c>
      <c r="BG10" s="217">
        <v>3.3797142596986491</v>
      </c>
      <c r="BH10" s="217">
        <v>82.496041186886586</v>
      </c>
      <c r="BI10" s="217">
        <v>95.762258138137184</v>
      </c>
      <c r="BJ10" s="217">
        <v>3.7919292089018684</v>
      </c>
      <c r="BK10" s="224">
        <v>63.969660000000005</v>
      </c>
      <c r="BL10" s="224">
        <v>76</v>
      </c>
      <c r="BM10" s="220"/>
      <c r="BN10" s="217">
        <v>87.284989895743095</v>
      </c>
      <c r="BO10" s="217">
        <v>5.329746358663658</v>
      </c>
      <c r="BP10" s="217">
        <v>76.807951240065989</v>
      </c>
      <c r="BQ10" s="217">
        <v>97.762028551420201</v>
      </c>
      <c r="BR10" s="217">
        <v>6.1061430665567284</v>
      </c>
      <c r="BS10" s="224">
        <v>26.960419000000002</v>
      </c>
      <c r="BT10" s="224">
        <v>32</v>
      </c>
      <c r="BU10" s="220"/>
      <c r="BV10" s="225">
        <f t="shared" ref="BV10:BV32" si="3">IF(CK13&lt;0.15,CG13*100,CONCATENATE("(",FIXED(CG13*100,1),")"))</f>
        <v>75.401676504793613</v>
      </c>
      <c r="BW10" s="217">
        <f t="shared" si="1"/>
        <v>6.1747631232442277</v>
      </c>
      <c r="BX10" s="217">
        <f t="shared" ref="BX10:BX32" si="4">IF(CI13&lt;0,0,CI13*100)</f>
        <v>63.26722657319872</v>
      </c>
      <c r="BY10" s="217">
        <f t="shared" ref="BY10:BY32" si="5">IF(CJ13&gt;1,100,CJ13*100)</f>
        <v>87.5361264363885</v>
      </c>
      <c r="BZ10" s="217">
        <f t="shared" si="2"/>
        <v>8.1891589278544377</v>
      </c>
      <c r="CA10" s="224">
        <f t="shared" ref="CA10:CB32" si="6">+CL13</f>
        <v>36.426141000000023</v>
      </c>
      <c r="CB10" s="224">
        <f t="shared" si="6"/>
        <v>41</v>
      </c>
      <c r="CC10" s="345"/>
      <c r="CD10" s="2036" t="s">
        <v>289</v>
      </c>
      <c r="CE10" s="2037"/>
      <c r="CF10" s="2038"/>
      <c r="CG10" s="2042" t="s">
        <v>112</v>
      </c>
      <c r="CH10" s="2044" t="s">
        <v>113</v>
      </c>
      <c r="CI10" s="2044" t="s">
        <v>114</v>
      </c>
      <c r="CJ10" s="2044"/>
      <c r="CK10" s="2044" t="s">
        <v>115</v>
      </c>
      <c r="CL10" s="2044" t="s">
        <v>116</v>
      </c>
      <c r="CM10" s="2046" t="s">
        <v>117</v>
      </c>
      <c r="CN10"/>
      <c r="CO10" s="343"/>
    </row>
    <row r="11" spans="1:93" s="180" customFormat="1" ht="21.95" customHeight="1" thickBot="1">
      <c r="A11" s="461" t="s">
        <v>44</v>
      </c>
      <c r="B11" s="217">
        <v>61.3</v>
      </c>
      <c r="C11" s="217"/>
      <c r="D11" s="217">
        <v>48.199999999999996</v>
      </c>
      <c r="E11" s="217">
        <v>74.3</v>
      </c>
      <c r="F11" s="217">
        <v>10.6</v>
      </c>
      <c r="G11" s="217"/>
      <c r="H11" s="219">
        <v>109</v>
      </c>
      <c r="I11" s="219"/>
      <c r="J11" s="225">
        <v>54.6</v>
      </c>
      <c r="K11" s="217">
        <v>6.1</v>
      </c>
      <c r="L11" s="217">
        <v>42.4</v>
      </c>
      <c r="M11" s="217">
        <v>66.8</v>
      </c>
      <c r="N11" s="217">
        <v>11.1</v>
      </c>
      <c r="O11" s="217">
        <v>36</v>
      </c>
      <c r="P11" s="223">
        <v>82</v>
      </c>
      <c r="Q11" s="220"/>
      <c r="R11" s="217">
        <v>84.399999999999991</v>
      </c>
      <c r="S11" s="217">
        <v>5.0999999999999996</v>
      </c>
      <c r="T11" s="217">
        <v>74.2</v>
      </c>
      <c r="U11" s="217">
        <v>94.699999999999989</v>
      </c>
      <c r="V11" s="217">
        <v>6.1</v>
      </c>
      <c r="W11" s="219">
        <v>38</v>
      </c>
      <c r="X11" s="219">
        <v>78</v>
      </c>
      <c r="Y11" s="219"/>
      <c r="Z11" s="217">
        <v>70</v>
      </c>
      <c r="AA11" s="217">
        <v>4.8</v>
      </c>
      <c r="AB11" s="217">
        <v>60.3</v>
      </c>
      <c r="AC11" s="217">
        <v>79.7</v>
      </c>
      <c r="AD11" s="217">
        <v>6.9</v>
      </c>
      <c r="AE11" s="219">
        <v>74</v>
      </c>
      <c r="AF11" s="219">
        <v>161</v>
      </c>
      <c r="AG11" s="219"/>
      <c r="AH11" s="479">
        <v>85.5</v>
      </c>
      <c r="AI11" s="480">
        <v>4.9000000000000004</v>
      </c>
      <c r="AJ11" s="480">
        <v>75.7</v>
      </c>
      <c r="AK11" s="480">
        <v>95.3</v>
      </c>
      <c r="AL11" s="480">
        <v>5.7</v>
      </c>
      <c r="AM11" s="219">
        <v>36</v>
      </c>
      <c r="AN11" s="223">
        <v>73</v>
      </c>
      <c r="AO11" s="220"/>
      <c r="AP11" s="442">
        <v>88.82188587057216</v>
      </c>
      <c r="AQ11" s="442">
        <v>3.931573614575318</v>
      </c>
      <c r="AR11" s="442">
        <v>81.106261159157881</v>
      </c>
      <c r="AS11" s="442">
        <v>96.537510581986439</v>
      </c>
      <c r="AT11" s="442">
        <v>4.4263568331618801</v>
      </c>
      <c r="AU11" s="443">
        <v>34.267113000000016</v>
      </c>
      <c r="AV11" s="445">
        <v>75</v>
      </c>
      <c r="AW11" s="220"/>
      <c r="AX11" s="217">
        <v>88.299764620005163</v>
      </c>
      <c r="AY11" s="217">
        <v>7.6745721603600696</v>
      </c>
      <c r="AZ11" s="217">
        <v>73.213345158566383</v>
      </c>
      <c r="BA11" s="217">
        <v>103.38618408144393</v>
      </c>
      <c r="BB11" s="217">
        <v>8.691497869090945</v>
      </c>
      <c r="BC11" s="224">
        <v>8.0826749999999983</v>
      </c>
      <c r="BD11" s="224">
        <v>24</v>
      </c>
      <c r="BE11" s="220"/>
      <c r="BF11" s="225">
        <v>81.740243312607163</v>
      </c>
      <c r="BG11" s="217">
        <v>5.5298542329189466</v>
      </c>
      <c r="BH11" s="217">
        <v>70.887218422681215</v>
      </c>
      <c r="BI11" s="217">
        <v>92.593268202533125</v>
      </c>
      <c r="BJ11" s="217">
        <v>6.765155092297177</v>
      </c>
      <c r="BK11" s="224">
        <v>18.548073000000002</v>
      </c>
      <c r="BL11" s="224">
        <v>51</v>
      </c>
      <c r="BM11" s="220"/>
      <c r="BN11" s="217">
        <v>88.299764620005163</v>
      </c>
      <c r="BO11" s="217">
        <v>7.6745721603600696</v>
      </c>
      <c r="BP11" s="217">
        <v>73.213345158566383</v>
      </c>
      <c r="BQ11" s="217">
        <v>103.38618408144393</v>
      </c>
      <c r="BR11" s="217">
        <v>8.691497869090945</v>
      </c>
      <c r="BS11" s="224">
        <v>8.0826749999999983</v>
      </c>
      <c r="BT11" s="224">
        <v>24</v>
      </c>
      <c r="BU11" s="220"/>
      <c r="BV11" s="225">
        <f t="shared" si="3"/>
        <v>88.871946425125131</v>
      </c>
      <c r="BW11" s="217">
        <f t="shared" si="1"/>
        <v>8.3445992509611102</v>
      </c>
      <c r="BX11" s="217">
        <f t="shared" si="4"/>
        <v>72.473402903861881</v>
      </c>
      <c r="BY11" s="217">
        <f t="shared" si="5"/>
        <v>100</v>
      </c>
      <c r="BZ11" s="217">
        <f t="shared" si="2"/>
        <v>9.3894638146487086</v>
      </c>
      <c r="CA11" s="224">
        <f t="shared" si="6"/>
        <v>15.166363000000002</v>
      </c>
      <c r="CB11" s="224">
        <f t="shared" si="6"/>
        <v>33</v>
      </c>
      <c r="CC11" s="345"/>
      <c r="CD11" s="2039"/>
      <c r="CE11" s="2040"/>
      <c r="CF11" s="2041"/>
      <c r="CG11" s="2043"/>
      <c r="CH11" s="2045"/>
      <c r="CI11" s="543" t="s">
        <v>3</v>
      </c>
      <c r="CJ11" s="543" t="s">
        <v>4</v>
      </c>
      <c r="CK11" s="2045"/>
      <c r="CL11" s="2045"/>
      <c r="CM11" s="2047"/>
      <c r="CN11"/>
      <c r="CO11" s="343"/>
    </row>
    <row r="12" spans="1:93" s="180" customFormat="1" ht="21.95" customHeight="1" thickTop="1">
      <c r="A12" s="461" t="s">
        <v>21</v>
      </c>
      <c r="B12" s="217">
        <v>42.3</v>
      </c>
      <c r="C12" s="217"/>
      <c r="D12" s="217">
        <v>31.5</v>
      </c>
      <c r="E12" s="217">
        <v>53</v>
      </c>
      <c r="F12" s="217">
        <v>12.7</v>
      </c>
      <c r="G12" s="217"/>
      <c r="H12" s="219">
        <v>97</v>
      </c>
      <c r="I12" s="219"/>
      <c r="J12" s="225">
        <v>46</v>
      </c>
      <c r="K12" s="217">
        <v>7.3</v>
      </c>
      <c r="L12" s="217">
        <v>31.4</v>
      </c>
      <c r="M12" s="217">
        <v>60.5</v>
      </c>
      <c r="N12" s="217">
        <v>15.8</v>
      </c>
      <c r="O12" s="217">
        <v>62</v>
      </c>
      <c r="P12" s="223">
        <v>51</v>
      </c>
      <c r="Q12" s="220"/>
      <c r="R12" s="217">
        <v>67.7</v>
      </c>
      <c r="S12" s="217">
        <v>5.6000000000000005</v>
      </c>
      <c r="T12" s="217">
        <v>56.599999999999994</v>
      </c>
      <c r="U12" s="217">
        <v>78.8</v>
      </c>
      <c r="V12" s="217">
        <v>8.2000000000000011</v>
      </c>
      <c r="W12" s="219">
        <v>68</v>
      </c>
      <c r="X12" s="219">
        <v>60</v>
      </c>
      <c r="Y12" s="219"/>
      <c r="Z12" s="217">
        <v>57.3</v>
      </c>
      <c r="AA12" s="217">
        <v>4.8</v>
      </c>
      <c r="AB12" s="217">
        <v>47.699999999999996</v>
      </c>
      <c r="AC12" s="217">
        <v>66.900000000000006</v>
      </c>
      <c r="AD12" s="217">
        <v>8.4</v>
      </c>
      <c r="AE12" s="219">
        <v>130</v>
      </c>
      <c r="AF12" s="219">
        <v>111</v>
      </c>
      <c r="AG12" s="219"/>
      <c r="AH12" s="479">
        <v>79.2</v>
      </c>
      <c r="AI12" s="480">
        <v>5.6000000000000005</v>
      </c>
      <c r="AJ12" s="480">
        <v>68</v>
      </c>
      <c r="AK12" s="480">
        <v>90.5</v>
      </c>
      <c r="AL12" s="480">
        <v>7.1</v>
      </c>
      <c r="AM12" s="219">
        <v>58</v>
      </c>
      <c r="AN12" s="223">
        <v>49</v>
      </c>
      <c r="AO12" s="220"/>
      <c r="AP12" s="442">
        <v>72.959094195389241</v>
      </c>
      <c r="AQ12" s="442">
        <v>6.3437572396208104</v>
      </c>
      <c r="AR12" s="442">
        <v>60.509613422658326</v>
      </c>
      <c r="AS12" s="442">
        <v>85.408574968120149</v>
      </c>
      <c r="AT12" s="442">
        <v>8.6949506563661725</v>
      </c>
      <c r="AU12" s="443">
        <v>59.597312000000016</v>
      </c>
      <c r="AV12" s="445">
        <v>60</v>
      </c>
      <c r="AW12" s="220"/>
      <c r="AX12" s="217">
        <v>87.971761160701206</v>
      </c>
      <c r="AY12" s="217">
        <v>6.7138905914788074</v>
      </c>
      <c r="AZ12" s="217">
        <v>74.773817670844906</v>
      </c>
      <c r="BA12" s="217">
        <v>101.16970465055751</v>
      </c>
      <c r="BB12" s="217">
        <v>7.6318701625335219</v>
      </c>
      <c r="BC12" s="224">
        <v>29.518777000000004</v>
      </c>
      <c r="BD12" s="224">
        <v>27</v>
      </c>
      <c r="BE12" s="220"/>
      <c r="BF12" s="225">
        <v>84.362872408102803</v>
      </c>
      <c r="BG12" s="217">
        <v>5.3758086119685178</v>
      </c>
      <c r="BH12" s="217">
        <v>73.812181158077621</v>
      </c>
      <c r="BI12" s="217">
        <v>94.913563658127984</v>
      </c>
      <c r="BJ12" s="217">
        <v>6.3722446361987402</v>
      </c>
      <c r="BK12" s="224">
        <v>65.080418000000037</v>
      </c>
      <c r="BL12" s="224">
        <v>60</v>
      </c>
      <c r="BM12" s="220"/>
      <c r="BN12" s="217">
        <v>87.971761160701206</v>
      </c>
      <c r="BO12" s="217">
        <v>6.7138905914788074</v>
      </c>
      <c r="BP12" s="217">
        <v>74.773817670844906</v>
      </c>
      <c r="BQ12" s="217">
        <v>101.16970465055751</v>
      </c>
      <c r="BR12" s="217">
        <v>7.6318701625335219</v>
      </c>
      <c r="BS12" s="224">
        <v>29.518777000000004</v>
      </c>
      <c r="BT12" s="224">
        <v>27</v>
      </c>
      <c r="BU12" s="220"/>
      <c r="BV12" s="225">
        <f t="shared" si="3"/>
        <v>71.02166930624395</v>
      </c>
      <c r="BW12" s="217">
        <f t="shared" si="1"/>
        <v>6.1431623154264194</v>
      </c>
      <c r="BX12" s="217">
        <f t="shared" si="4"/>
        <v>58.949320286475071</v>
      </c>
      <c r="BY12" s="217">
        <f t="shared" si="5"/>
        <v>83.094018326012829</v>
      </c>
      <c r="BZ12" s="217">
        <f t="shared" si="2"/>
        <v>8.6497013875261537</v>
      </c>
      <c r="CA12" s="224">
        <f t="shared" si="6"/>
        <v>41.175153000000009</v>
      </c>
      <c r="CB12" s="224">
        <f t="shared" si="6"/>
        <v>34</v>
      </c>
      <c r="CC12" s="345"/>
      <c r="CD12" s="551" t="s">
        <v>129</v>
      </c>
      <c r="CE12" s="552" t="s">
        <v>118</v>
      </c>
      <c r="CF12" s="553" t="s">
        <v>284</v>
      </c>
      <c r="CG12" s="554">
        <v>0.74552417616699695</v>
      </c>
      <c r="CH12" s="555">
        <v>8.7827219831828618E-2</v>
      </c>
      <c r="CI12" s="556">
        <v>0.57292889106712674</v>
      </c>
      <c r="CJ12" s="556">
        <v>0.91811946126686717</v>
      </c>
      <c r="CK12" s="555">
        <v>0.1178059983022675</v>
      </c>
      <c r="CL12" s="557">
        <v>15.450339999999997</v>
      </c>
      <c r="CM12" s="558">
        <v>41</v>
      </c>
      <c r="CN12"/>
      <c r="CO12" s="343"/>
    </row>
    <row r="13" spans="1:93" s="180" customFormat="1" ht="21.95" customHeight="1">
      <c r="A13" s="461" t="s">
        <v>22</v>
      </c>
      <c r="B13" s="217">
        <v>52.800000000000004</v>
      </c>
      <c r="C13" s="217"/>
      <c r="D13" s="217">
        <v>40.200000000000003</v>
      </c>
      <c r="E13" s="217">
        <v>65.5</v>
      </c>
      <c r="F13" s="217">
        <v>12</v>
      </c>
      <c r="G13" s="217"/>
      <c r="H13" s="219">
        <v>121</v>
      </c>
      <c r="I13" s="219"/>
      <c r="J13" s="225">
        <v>52.7</v>
      </c>
      <c r="K13" s="217">
        <v>5.7</v>
      </c>
      <c r="L13" s="217">
        <v>41.4</v>
      </c>
      <c r="M13" s="217">
        <v>64.099999999999994</v>
      </c>
      <c r="N13" s="217">
        <v>10.7</v>
      </c>
      <c r="O13" s="217">
        <v>48</v>
      </c>
      <c r="P13" s="223">
        <v>82</v>
      </c>
      <c r="Q13" s="220"/>
      <c r="R13" s="217">
        <v>62.7</v>
      </c>
      <c r="S13" s="217">
        <v>6.8000000000000007</v>
      </c>
      <c r="T13" s="217">
        <v>49.1</v>
      </c>
      <c r="U13" s="217">
        <v>76.400000000000006</v>
      </c>
      <c r="V13" s="217">
        <v>10.9</v>
      </c>
      <c r="W13" s="219">
        <v>41</v>
      </c>
      <c r="X13" s="219">
        <v>69</v>
      </c>
      <c r="Y13" s="219"/>
      <c r="Z13" s="217">
        <v>57.4</v>
      </c>
      <c r="AA13" s="217">
        <v>4.5</v>
      </c>
      <c r="AB13" s="217">
        <v>48.4</v>
      </c>
      <c r="AC13" s="217">
        <v>66.3</v>
      </c>
      <c r="AD13" s="217">
        <v>7.8</v>
      </c>
      <c r="AE13" s="219">
        <v>89</v>
      </c>
      <c r="AF13" s="219">
        <v>151</v>
      </c>
      <c r="AG13" s="219"/>
      <c r="AH13" s="479">
        <v>73.900000000000006</v>
      </c>
      <c r="AI13" s="480">
        <v>5.3</v>
      </c>
      <c r="AJ13" s="480">
        <v>63.4</v>
      </c>
      <c r="AK13" s="480">
        <v>84.399999999999991</v>
      </c>
      <c r="AL13" s="480">
        <v>7.1</v>
      </c>
      <c r="AM13" s="219">
        <v>53</v>
      </c>
      <c r="AN13" s="223">
        <v>86</v>
      </c>
      <c r="AO13" s="220"/>
      <c r="AP13" s="442">
        <v>65.212048563838593</v>
      </c>
      <c r="AQ13" s="442">
        <v>5.3732900004703241</v>
      </c>
      <c r="AR13" s="442">
        <v>54.667087900879629</v>
      </c>
      <c r="AS13" s="442">
        <v>75.757009226797564</v>
      </c>
      <c r="AT13" s="442">
        <v>8.2397196818778085</v>
      </c>
      <c r="AU13" s="443">
        <v>61.658634999999997</v>
      </c>
      <c r="AV13" s="445">
        <v>83</v>
      </c>
      <c r="AW13" s="220"/>
      <c r="AX13" s="217">
        <v>77.079084243511303</v>
      </c>
      <c r="AY13" s="217">
        <v>4.2481837001414737</v>
      </c>
      <c r="AZ13" s="217">
        <v>68.728145596975153</v>
      </c>
      <c r="BA13" s="217">
        <v>85.430022890047439</v>
      </c>
      <c r="BB13" s="217">
        <v>5.5114610426875901</v>
      </c>
      <c r="BC13" s="224">
        <v>33.606706999999993</v>
      </c>
      <c r="BD13" s="224">
        <v>54</v>
      </c>
      <c r="BE13" s="220"/>
      <c r="BF13" s="225">
        <v>69.088966146337725</v>
      </c>
      <c r="BG13" s="217">
        <v>4.9906246292660486</v>
      </c>
      <c r="BH13" s="217">
        <v>59.294246243004643</v>
      </c>
      <c r="BI13" s="217">
        <v>78.883686049670814</v>
      </c>
      <c r="BJ13" s="217">
        <v>7.2234756251749062</v>
      </c>
      <c r="BK13" s="224">
        <v>53.54478300000001</v>
      </c>
      <c r="BL13" s="224">
        <v>89</v>
      </c>
      <c r="BM13" s="220"/>
      <c r="BN13" s="217">
        <v>77.079084243511303</v>
      </c>
      <c r="BO13" s="217">
        <v>4.2481837001414737</v>
      </c>
      <c r="BP13" s="217">
        <v>68.728145596975153</v>
      </c>
      <c r="BQ13" s="217">
        <v>85.430022890047439</v>
      </c>
      <c r="BR13" s="217">
        <v>5.5114610426875901</v>
      </c>
      <c r="BS13" s="224">
        <v>33.606706999999993</v>
      </c>
      <c r="BT13" s="224">
        <v>54</v>
      </c>
      <c r="BU13" s="220"/>
      <c r="BV13" s="225">
        <f t="shared" si="3"/>
        <v>79.001294681457921</v>
      </c>
      <c r="BW13" s="217">
        <f t="shared" si="1"/>
        <v>8.5505894619557541</v>
      </c>
      <c r="BX13" s="217">
        <f t="shared" si="4"/>
        <v>62.19794568801327</v>
      </c>
      <c r="BY13" s="217">
        <f t="shared" si="5"/>
        <v>95.804643674902579</v>
      </c>
      <c r="BZ13" s="217">
        <f t="shared" si="2"/>
        <v>10.823353587346499</v>
      </c>
      <c r="CA13" s="224">
        <f t="shared" si="6"/>
        <v>14.534077000000002</v>
      </c>
      <c r="CB13" s="224">
        <f t="shared" si="6"/>
        <v>26</v>
      </c>
      <c r="CC13" s="345"/>
      <c r="CD13" s="567" t="s">
        <v>130</v>
      </c>
      <c r="CE13" s="568" t="s">
        <v>118</v>
      </c>
      <c r="CF13" s="569" t="s">
        <v>284</v>
      </c>
      <c r="CG13" s="570">
        <v>0.75401676504793613</v>
      </c>
      <c r="CH13" s="571">
        <v>6.1747631232442278E-2</v>
      </c>
      <c r="CI13" s="572">
        <v>0.6326722657319872</v>
      </c>
      <c r="CJ13" s="572">
        <v>0.87536126436388506</v>
      </c>
      <c r="CK13" s="571">
        <v>8.1891589278544369E-2</v>
      </c>
      <c r="CL13" s="573">
        <v>36.426141000000023</v>
      </c>
      <c r="CM13" s="574">
        <v>41</v>
      </c>
      <c r="CN13"/>
      <c r="CO13" s="343"/>
    </row>
    <row r="14" spans="1:93" s="180" customFormat="1" ht="21.95" customHeight="1">
      <c r="A14" s="461" t="s">
        <v>23</v>
      </c>
      <c r="B14" s="217">
        <v>60.099999999999994</v>
      </c>
      <c r="C14" s="217"/>
      <c r="D14" s="217">
        <v>48.8</v>
      </c>
      <c r="E14" s="217">
        <v>71.3</v>
      </c>
      <c r="F14" s="217">
        <v>9.4</v>
      </c>
      <c r="G14" s="217"/>
      <c r="H14" s="219">
        <v>105</v>
      </c>
      <c r="I14" s="219"/>
      <c r="J14" s="225">
        <v>45.6</v>
      </c>
      <c r="K14" s="217">
        <v>6.7</v>
      </c>
      <c r="L14" s="217">
        <v>32.200000000000003</v>
      </c>
      <c r="M14" s="217">
        <v>59.099999999999994</v>
      </c>
      <c r="N14" s="217">
        <v>14.799999999999999</v>
      </c>
      <c r="O14" s="217">
        <v>93</v>
      </c>
      <c r="P14" s="223">
        <v>72</v>
      </c>
      <c r="Q14" s="220"/>
      <c r="R14" s="217">
        <v>59.099999999999994</v>
      </c>
      <c r="S14" s="217">
        <v>6.8000000000000007</v>
      </c>
      <c r="T14" s="217">
        <v>45.6</v>
      </c>
      <c r="U14" s="217">
        <v>72.599999999999994</v>
      </c>
      <c r="V14" s="217">
        <v>11.4</v>
      </c>
      <c r="W14" s="219">
        <v>103</v>
      </c>
      <c r="X14" s="219">
        <v>83</v>
      </c>
      <c r="Y14" s="219"/>
      <c r="Z14" s="217">
        <v>52.7</v>
      </c>
      <c r="AA14" s="217">
        <v>5.0999999999999996</v>
      </c>
      <c r="AB14" s="217">
        <v>42.5</v>
      </c>
      <c r="AC14" s="217">
        <v>62.9</v>
      </c>
      <c r="AD14" s="217">
        <v>9.7000000000000011</v>
      </c>
      <c r="AE14" s="219">
        <v>196</v>
      </c>
      <c r="AF14" s="219">
        <v>155</v>
      </c>
      <c r="AG14" s="219"/>
      <c r="AH14" s="479">
        <v>66.100000000000009</v>
      </c>
      <c r="AI14" s="480">
        <v>6.2</v>
      </c>
      <c r="AJ14" s="480">
        <v>53.7</v>
      </c>
      <c r="AK14" s="480">
        <v>78.400000000000006</v>
      </c>
      <c r="AL14" s="480">
        <v>9.3000000000000007</v>
      </c>
      <c r="AM14" s="219">
        <v>105</v>
      </c>
      <c r="AN14" s="223">
        <v>84</v>
      </c>
      <c r="AO14" s="220"/>
      <c r="AP14" s="442">
        <v>82.840644233513231</v>
      </c>
      <c r="AQ14" s="442">
        <v>3.7878309591892272</v>
      </c>
      <c r="AR14" s="442">
        <v>75.407111247373948</v>
      </c>
      <c r="AS14" s="442">
        <v>90.274177219652501</v>
      </c>
      <c r="AT14" s="442">
        <v>4.5724305915728962</v>
      </c>
      <c r="AU14" s="443">
        <v>105.11145200000003</v>
      </c>
      <c r="AV14" s="445">
        <v>83</v>
      </c>
      <c r="AW14" s="220"/>
      <c r="AX14" s="217">
        <v>81.683076910233311</v>
      </c>
      <c r="AY14" s="217">
        <v>8.3500805445348707</v>
      </c>
      <c r="AZ14" s="217">
        <v>65.268765467269191</v>
      </c>
      <c r="BA14" s="217">
        <v>98.097388353197417</v>
      </c>
      <c r="BB14" s="217">
        <v>10.222534287868832</v>
      </c>
      <c r="BC14" s="224">
        <v>41.924525000000017</v>
      </c>
      <c r="BD14" s="224">
        <v>37</v>
      </c>
      <c r="BE14" s="220"/>
      <c r="BF14" s="225">
        <v>76.816787693505162</v>
      </c>
      <c r="BG14" s="217">
        <v>5.5657267093627967</v>
      </c>
      <c r="BH14" s="217">
        <v>65.893358618711048</v>
      </c>
      <c r="BI14" s="217">
        <v>87.740216768299277</v>
      </c>
      <c r="BJ14" s="217">
        <v>7.245456203622763</v>
      </c>
      <c r="BK14" s="224">
        <v>79.921115999999998</v>
      </c>
      <c r="BL14" s="224">
        <v>69</v>
      </c>
      <c r="BM14" s="220"/>
      <c r="BN14" s="217">
        <v>81.683076910233311</v>
      </c>
      <c r="BO14" s="217">
        <v>8.3500805445348707</v>
      </c>
      <c r="BP14" s="217">
        <v>65.268765467269191</v>
      </c>
      <c r="BQ14" s="217">
        <v>98.097388353197417</v>
      </c>
      <c r="BR14" s="217">
        <v>10.222534287868832</v>
      </c>
      <c r="BS14" s="224">
        <v>41.924525000000017</v>
      </c>
      <c r="BT14" s="224">
        <v>37</v>
      </c>
      <c r="BU14" s="220"/>
      <c r="BV14" s="225">
        <f t="shared" si="3"/>
        <v>64.516742923029867</v>
      </c>
      <c r="BW14" s="217">
        <f t="shared" si="1"/>
        <v>7.7131094549676424</v>
      </c>
      <c r="BX14" s="217">
        <f t="shared" si="4"/>
        <v>49.359183251487124</v>
      </c>
      <c r="BY14" s="217">
        <f t="shared" si="5"/>
        <v>79.674302594572623</v>
      </c>
      <c r="BZ14" s="217">
        <f t="shared" si="2"/>
        <v>11.955205897745923</v>
      </c>
      <c r="CA14" s="224">
        <f t="shared" si="6"/>
        <v>44.433668999999973</v>
      </c>
      <c r="CB14" s="224">
        <f t="shared" si="6"/>
        <v>39</v>
      </c>
      <c r="CC14" s="345"/>
      <c r="CD14" s="567" t="s">
        <v>131</v>
      </c>
      <c r="CE14" s="568" t="s">
        <v>118</v>
      </c>
      <c r="CF14" s="569" t="s">
        <v>284</v>
      </c>
      <c r="CG14" s="570">
        <v>0.88871946425125126</v>
      </c>
      <c r="CH14" s="571">
        <v>8.34459925096111E-2</v>
      </c>
      <c r="CI14" s="572">
        <v>0.72473402903861883</v>
      </c>
      <c r="CJ14" s="576">
        <v>1.0527048994638837</v>
      </c>
      <c r="CK14" s="571">
        <v>9.3894638146487089E-2</v>
      </c>
      <c r="CL14" s="573">
        <v>15.166363000000002</v>
      </c>
      <c r="CM14" s="574">
        <v>33</v>
      </c>
      <c r="CN14"/>
      <c r="CO14" s="343"/>
    </row>
    <row r="15" spans="1:93" s="180" customFormat="1" ht="21.95" customHeight="1">
      <c r="A15" s="461" t="s">
        <v>24</v>
      </c>
      <c r="B15" s="217">
        <v>50.6</v>
      </c>
      <c r="C15" s="217"/>
      <c r="D15" s="217">
        <v>37.700000000000003</v>
      </c>
      <c r="E15" s="217">
        <v>63.5</v>
      </c>
      <c r="F15" s="217">
        <v>12.7</v>
      </c>
      <c r="G15" s="217"/>
      <c r="H15" s="219">
        <v>84</v>
      </c>
      <c r="I15" s="219"/>
      <c r="J15" s="225">
        <v>46.300000000000004</v>
      </c>
      <c r="K15" s="217">
        <v>5.8000000000000007</v>
      </c>
      <c r="L15" s="217">
        <v>34.699999999999996</v>
      </c>
      <c r="M15" s="217">
        <v>57.9</v>
      </c>
      <c r="N15" s="217">
        <v>12.5</v>
      </c>
      <c r="O15" s="217">
        <v>71</v>
      </c>
      <c r="P15" s="223">
        <v>66</v>
      </c>
      <c r="Q15" s="220"/>
      <c r="R15" s="217">
        <v>69.3</v>
      </c>
      <c r="S15" s="217">
        <v>4.9000000000000004</v>
      </c>
      <c r="T15" s="217">
        <v>59.5</v>
      </c>
      <c r="U15" s="217">
        <v>79.100000000000009</v>
      </c>
      <c r="V15" s="217">
        <v>7.1</v>
      </c>
      <c r="W15" s="219">
        <v>81</v>
      </c>
      <c r="X15" s="219">
        <v>75</v>
      </c>
      <c r="Y15" s="219"/>
      <c r="Z15" s="217">
        <v>58.5</v>
      </c>
      <c r="AA15" s="217">
        <v>4.3</v>
      </c>
      <c r="AB15" s="217">
        <v>49.9</v>
      </c>
      <c r="AC15" s="217">
        <v>67.2</v>
      </c>
      <c r="AD15" s="217">
        <v>7.3999999999999995</v>
      </c>
      <c r="AE15" s="219">
        <v>152</v>
      </c>
      <c r="AF15" s="219">
        <v>141</v>
      </c>
      <c r="AG15" s="219"/>
      <c r="AH15" s="479">
        <v>82.199999999999989</v>
      </c>
      <c r="AI15" s="480">
        <v>4.5</v>
      </c>
      <c r="AJ15" s="480">
        <v>73.2</v>
      </c>
      <c r="AK15" s="480">
        <v>91.2</v>
      </c>
      <c r="AL15" s="480">
        <v>5.5</v>
      </c>
      <c r="AM15" s="219">
        <v>81</v>
      </c>
      <c r="AN15" s="223">
        <v>68</v>
      </c>
      <c r="AO15" s="220"/>
      <c r="AP15" s="442">
        <v>80.299904227764301</v>
      </c>
      <c r="AQ15" s="442">
        <v>5.3035406033731975</v>
      </c>
      <c r="AR15" s="442">
        <v>69.891825186417051</v>
      </c>
      <c r="AS15" s="442">
        <v>90.707983269111566</v>
      </c>
      <c r="AT15" s="442">
        <v>6.6046661629011725</v>
      </c>
      <c r="AU15" s="443">
        <v>65.820746000000014</v>
      </c>
      <c r="AV15" s="445">
        <v>54</v>
      </c>
      <c r="AW15" s="220"/>
      <c r="AX15" s="217">
        <v>84.613523395297264</v>
      </c>
      <c r="AY15" s="217">
        <v>6.987762415143381</v>
      </c>
      <c r="AZ15" s="217">
        <v>70.877211756163035</v>
      </c>
      <c r="BA15" s="217">
        <v>98.349835034431493</v>
      </c>
      <c r="BB15" s="217">
        <v>8.2584463271881123</v>
      </c>
      <c r="BC15" s="224">
        <v>31.993074999999994</v>
      </c>
      <c r="BD15" s="224">
        <v>26</v>
      </c>
      <c r="BE15" s="220"/>
      <c r="BF15" s="225">
        <v>84.095492938081847</v>
      </c>
      <c r="BG15" s="217">
        <v>5.1983102015878941</v>
      </c>
      <c r="BH15" s="217">
        <v>73.893164336445395</v>
      </c>
      <c r="BI15" s="217">
        <v>94.297821539718313</v>
      </c>
      <c r="BJ15" s="217">
        <v>6.181437339829051</v>
      </c>
      <c r="BK15" s="224">
        <v>70.16238199999998</v>
      </c>
      <c r="BL15" s="224">
        <v>62</v>
      </c>
      <c r="BM15" s="220"/>
      <c r="BN15" s="217">
        <v>84.613523395297264</v>
      </c>
      <c r="BO15" s="217">
        <v>6.987762415143381</v>
      </c>
      <c r="BP15" s="217">
        <v>70.877211756163035</v>
      </c>
      <c r="BQ15" s="217">
        <v>98.349835034431493</v>
      </c>
      <c r="BR15" s="217">
        <v>8.2584463271881123</v>
      </c>
      <c r="BS15" s="224">
        <v>31.993074999999994</v>
      </c>
      <c r="BT15" s="224">
        <v>26</v>
      </c>
      <c r="BU15" s="220"/>
      <c r="BV15" s="225">
        <f t="shared" si="3"/>
        <v>75.994836986599566</v>
      </c>
      <c r="BW15" s="217">
        <f t="shared" si="1"/>
        <v>8.2890617290538096</v>
      </c>
      <c r="BX15" s="217">
        <f t="shared" si="4"/>
        <v>59.705434053478413</v>
      </c>
      <c r="BY15" s="217">
        <f t="shared" si="5"/>
        <v>92.284239919720719</v>
      </c>
      <c r="BZ15" s="217">
        <f t="shared" si="2"/>
        <v>10.907401157417377</v>
      </c>
      <c r="CA15" s="224">
        <f t="shared" si="6"/>
        <v>38.044448999999993</v>
      </c>
      <c r="CB15" s="224">
        <f t="shared" si="6"/>
        <v>32</v>
      </c>
      <c r="CC15" s="345"/>
      <c r="CD15" s="567" t="s">
        <v>132</v>
      </c>
      <c r="CE15" s="568" t="s">
        <v>118</v>
      </c>
      <c r="CF15" s="569" t="s">
        <v>284</v>
      </c>
      <c r="CG15" s="570">
        <v>0.71021669306243951</v>
      </c>
      <c r="CH15" s="571">
        <v>6.1431623154264196E-2</v>
      </c>
      <c r="CI15" s="572">
        <v>0.58949320286475071</v>
      </c>
      <c r="CJ15" s="572">
        <v>0.83094018326012831</v>
      </c>
      <c r="CK15" s="571">
        <v>8.6497013875261541E-2</v>
      </c>
      <c r="CL15" s="573">
        <v>41.175153000000009</v>
      </c>
      <c r="CM15" s="574">
        <v>34</v>
      </c>
      <c r="CN15"/>
      <c r="CO15" s="343"/>
    </row>
    <row r="16" spans="1:93" s="180" customFormat="1" ht="21.95" customHeight="1">
      <c r="A16" s="461" t="s">
        <v>25</v>
      </c>
      <c r="B16" s="217">
        <v>54.300000000000004</v>
      </c>
      <c r="C16" s="217"/>
      <c r="D16" s="217">
        <v>41.5</v>
      </c>
      <c r="E16" s="217">
        <v>67.2</v>
      </c>
      <c r="F16" s="217">
        <v>11.799999999999999</v>
      </c>
      <c r="G16" s="217"/>
      <c r="H16" s="219">
        <v>114</v>
      </c>
      <c r="I16" s="219"/>
      <c r="J16" s="225">
        <v>69.599999999999994</v>
      </c>
      <c r="K16" s="217">
        <v>6.4</v>
      </c>
      <c r="L16" s="217">
        <v>56.899999999999991</v>
      </c>
      <c r="M16" s="217">
        <v>82.3</v>
      </c>
      <c r="N16" s="217">
        <v>9.1</v>
      </c>
      <c r="O16" s="217">
        <v>42</v>
      </c>
      <c r="P16" s="223">
        <v>75</v>
      </c>
      <c r="Q16" s="220"/>
      <c r="R16" s="217">
        <v>81.3</v>
      </c>
      <c r="S16" s="217">
        <v>5.8000000000000007</v>
      </c>
      <c r="T16" s="217">
        <v>69.599999999999994</v>
      </c>
      <c r="U16" s="217">
        <v>93</v>
      </c>
      <c r="V16" s="217">
        <v>7.1999999999999993</v>
      </c>
      <c r="W16" s="219">
        <v>33</v>
      </c>
      <c r="X16" s="219">
        <v>57</v>
      </c>
      <c r="Y16" s="219"/>
      <c r="Z16" s="217">
        <v>74.900000000000006</v>
      </c>
      <c r="AA16" s="217">
        <v>4.5</v>
      </c>
      <c r="AB16" s="217">
        <v>66</v>
      </c>
      <c r="AC16" s="217">
        <v>83.8</v>
      </c>
      <c r="AD16" s="217">
        <v>6</v>
      </c>
      <c r="AE16" s="219">
        <v>75</v>
      </c>
      <c r="AF16" s="219">
        <v>132</v>
      </c>
      <c r="AG16" s="219"/>
      <c r="AH16" s="479">
        <v>88.7</v>
      </c>
      <c r="AI16" s="480">
        <v>3.5000000000000004</v>
      </c>
      <c r="AJ16" s="480">
        <v>81.699999999999989</v>
      </c>
      <c r="AK16" s="480">
        <v>95.8</v>
      </c>
      <c r="AL16" s="480">
        <v>4</v>
      </c>
      <c r="AM16" s="219">
        <v>34</v>
      </c>
      <c r="AN16" s="223">
        <v>63</v>
      </c>
      <c r="AO16" s="220"/>
      <c r="AP16" s="442">
        <v>80.368759251860723</v>
      </c>
      <c r="AQ16" s="442">
        <v>5.7130281632939921</v>
      </c>
      <c r="AR16" s="442">
        <v>69.15707009251166</v>
      </c>
      <c r="AS16" s="442">
        <v>91.580448411209787</v>
      </c>
      <c r="AT16" s="442">
        <v>7.1085185543183842</v>
      </c>
      <c r="AU16" s="443">
        <v>33.805362000000002</v>
      </c>
      <c r="AV16" s="445">
        <v>75</v>
      </c>
      <c r="AW16" s="220"/>
      <c r="AX16" s="217">
        <v>78.906846116366509</v>
      </c>
      <c r="AY16" s="217">
        <v>10.39200900298041</v>
      </c>
      <c r="AZ16" s="217">
        <v>58.478579420825398</v>
      </c>
      <c r="BA16" s="217">
        <v>99.335112811907607</v>
      </c>
      <c r="BB16" s="217">
        <v>13.169971319921942</v>
      </c>
      <c r="BC16" s="224">
        <v>9.1372679999999988</v>
      </c>
      <c r="BD16" s="224">
        <v>19</v>
      </c>
      <c r="BE16" s="220"/>
      <c r="BF16" s="225">
        <v>89.445647919451957</v>
      </c>
      <c r="BG16" s="217">
        <v>5.3976736596973582</v>
      </c>
      <c r="BH16" s="217">
        <v>78.852043800981193</v>
      </c>
      <c r="BI16" s="217">
        <v>100</v>
      </c>
      <c r="BJ16" s="217">
        <v>6.0345850080465615</v>
      </c>
      <c r="BK16" s="224">
        <v>21.596257000000008</v>
      </c>
      <c r="BL16" s="224">
        <v>51</v>
      </c>
      <c r="BM16" s="220"/>
      <c r="BN16" s="217">
        <v>78.906846116366509</v>
      </c>
      <c r="BO16" s="217">
        <v>10.39200900298041</v>
      </c>
      <c r="BP16" s="217">
        <v>58.478579420825398</v>
      </c>
      <c r="BQ16" s="217">
        <v>99.335112811907607</v>
      </c>
      <c r="BR16" s="217">
        <v>13.169971319921942</v>
      </c>
      <c r="BS16" s="224">
        <v>9.1372679999999988</v>
      </c>
      <c r="BT16" s="224">
        <v>19</v>
      </c>
      <c r="BU16" s="220"/>
      <c r="BV16" s="225" t="str">
        <f t="shared" si="3"/>
        <v>(80,3)</v>
      </c>
      <c r="BW16" s="217">
        <f t="shared" si="1"/>
        <v>12.433190392077822</v>
      </c>
      <c r="BX16" s="217">
        <f t="shared" si="4"/>
        <v>55.844062222700011</v>
      </c>
      <c r="BY16" s="217">
        <f t="shared" si="5"/>
        <v>100</v>
      </c>
      <c r="BZ16" s="217">
        <f t="shared" si="2"/>
        <v>15.48778868490081</v>
      </c>
      <c r="CA16" s="224">
        <f t="shared" si="6"/>
        <v>10.726514</v>
      </c>
      <c r="CB16" s="224">
        <f t="shared" si="6"/>
        <v>24</v>
      </c>
      <c r="CC16" s="345"/>
      <c r="CD16" s="567" t="s">
        <v>133</v>
      </c>
      <c r="CE16" s="568" t="s">
        <v>118</v>
      </c>
      <c r="CF16" s="569" t="s">
        <v>284</v>
      </c>
      <c r="CG16" s="570">
        <v>0.79001294681457923</v>
      </c>
      <c r="CH16" s="571">
        <v>8.5505894619557543E-2</v>
      </c>
      <c r="CI16" s="572">
        <v>0.62197945688013268</v>
      </c>
      <c r="CJ16" s="572">
        <v>0.95804643674902579</v>
      </c>
      <c r="CK16" s="571">
        <v>0.10823353587346499</v>
      </c>
      <c r="CL16" s="573">
        <v>14.534077000000002</v>
      </c>
      <c r="CM16" s="574">
        <v>26</v>
      </c>
      <c r="CN16"/>
      <c r="CO16" s="343"/>
    </row>
    <row r="17" spans="1:93" s="180" customFormat="1" ht="21.95" customHeight="1">
      <c r="A17" s="461" t="s">
        <v>26</v>
      </c>
      <c r="B17" s="217">
        <v>55.2</v>
      </c>
      <c r="C17" s="217"/>
      <c r="D17" s="217">
        <v>43.3</v>
      </c>
      <c r="E17" s="217">
        <v>67.100000000000009</v>
      </c>
      <c r="F17" s="217">
        <v>10.8</v>
      </c>
      <c r="G17" s="217"/>
      <c r="H17" s="219">
        <v>81</v>
      </c>
      <c r="I17" s="219"/>
      <c r="J17" s="225">
        <v>64.600000000000009</v>
      </c>
      <c r="K17" s="217">
        <v>6.3</v>
      </c>
      <c r="L17" s="217">
        <v>52.1</v>
      </c>
      <c r="M17" s="217">
        <v>77.100000000000009</v>
      </c>
      <c r="N17" s="217">
        <v>9.7000000000000011</v>
      </c>
      <c r="O17" s="217">
        <v>53</v>
      </c>
      <c r="P17" s="223">
        <v>74</v>
      </c>
      <c r="Q17" s="220"/>
      <c r="R17" s="217">
        <v>59.4</v>
      </c>
      <c r="S17" s="217">
        <v>5.8000000000000007</v>
      </c>
      <c r="T17" s="217">
        <v>47.9</v>
      </c>
      <c r="U17" s="217">
        <v>70.899999999999991</v>
      </c>
      <c r="V17" s="217">
        <v>9.7000000000000011</v>
      </c>
      <c r="W17" s="219">
        <v>49</v>
      </c>
      <c r="X17" s="219">
        <v>64</v>
      </c>
      <c r="Y17" s="219"/>
      <c r="Z17" s="217">
        <v>62.1</v>
      </c>
      <c r="AA17" s="217">
        <v>4.5</v>
      </c>
      <c r="AB17" s="217">
        <v>53.1</v>
      </c>
      <c r="AC17" s="217">
        <v>71.099999999999994</v>
      </c>
      <c r="AD17" s="217">
        <v>7.3</v>
      </c>
      <c r="AE17" s="219">
        <v>102</v>
      </c>
      <c r="AF17" s="219">
        <v>138</v>
      </c>
      <c r="AG17" s="219"/>
      <c r="AH17" s="479">
        <v>61.8</v>
      </c>
      <c r="AI17" s="480">
        <v>7.0000000000000009</v>
      </c>
      <c r="AJ17" s="480">
        <v>47.699999999999996</v>
      </c>
      <c r="AK17" s="480">
        <v>75.8</v>
      </c>
      <c r="AL17" s="480">
        <v>11.4</v>
      </c>
      <c r="AM17" s="219">
        <v>48</v>
      </c>
      <c r="AN17" s="223">
        <v>63</v>
      </c>
      <c r="AO17" s="220"/>
      <c r="AP17" s="442">
        <v>78.457671330611717</v>
      </c>
      <c r="AQ17" s="442">
        <v>5.7468428532483777</v>
      </c>
      <c r="AR17" s="442">
        <v>67.179621603460077</v>
      </c>
      <c r="AS17" s="442">
        <v>89.735721057763357</v>
      </c>
      <c r="AT17" s="442">
        <v>7.3247685736578054</v>
      </c>
      <c r="AU17" s="443">
        <v>50.436915000000013</v>
      </c>
      <c r="AV17" s="445">
        <v>71</v>
      </c>
      <c r="AW17" s="220"/>
      <c r="AX17" s="217">
        <v>96.840919716691076</v>
      </c>
      <c r="AY17" s="217">
        <v>3.3170981941574924</v>
      </c>
      <c r="AZ17" s="217">
        <v>90.320278082709351</v>
      </c>
      <c r="BA17" s="217">
        <v>103.3615613506728</v>
      </c>
      <c r="BB17" s="217">
        <v>3.4253063724112609</v>
      </c>
      <c r="BC17" s="224">
        <v>19.252058999999999</v>
      </c>
      <c r="BD17" s="224">
        <v>29</v>
      </c>
      <c r="BE17" s="220"/>
      <c r="BF17" s="225">
        <v>87.154512647086008</v>
      </c>
      <c r="BG17" s="217">
        <v>4.7881864169743773</v>
      </c>
      <c r="BH17" s="217">
        <v>77.757102847081612</v>
      </c>
      <c r="BI17" s="217">
        <v>96.551922447090405</v>
      </c>
      <c r="BJ17" s="217">
        <v>5.4939053315152346</v>
      </c>
      <c r="BK17" s="224">
        <v>37.62171</v>
      </c>
      <c r="BL17" s="224">
        <v>65</v>
      </c>
      <c r="BM17" s="220"/>
      <c r="BN17" s="217">
        <v>96.840919716691076</v>
      </c>
      <c r="BO17" s="217">
        <v>3.3170981941574924</v>
      </c>
      <c r="BP17" s="217">
        <v>90.320278082709351</v>
      </c>
      <c r="BQ17" s="217">
        <v>103.3615613506728</v>
      </c>
      <c r="BR17" s="217">
        <v>3.4253063724112609</v>
      </c>
      <c r="BS17" s="224">
        <v>19.252058999999999</v>
      </c>
      <c r="BT17" s="224">
        <v>29</v>
      </c>
      <c r="BU17" s="220"/>
      <c r="BV17" s="225">
        <f t="shared" si="3"/>
        <v>89.323620698065596</v>
      </c>
      <c r="BW17" s="217">
        <f t="shared" si="1"/>
        <v>5.7361457972802645</v>
      </c>
      <c r="BX17" s="217">
        <f t="shared" si="4"/>
        <v>78.05112771523271</v>
      </c>
      <c r="BY17" s="217">
        <f t="shared" si="5"/>
        <v>100</v>
      </c>
      <c r="BZ17" s="217">
        <f t="shared" si="2"/>
        <v>6.4217569243747494</v>
      </c>
      <c r="CA17" s="224">
        <f t="shared" si="6"/>
        <v>29.970994000000015</v>
      </c>
      <c r="CB17" s="224">
        <f t="shared" si="6"/>
        <v>39</v>
      </c>
      <c r="CC17" s="345"/>
      <c r="CD17" s="567" t="s">
        <v>134</v>
      </c>
      <c r="CE17" s="568" t="s">
        <v>118</v>
      </c>
      <c r="CF17" s="569" t="s">
        <v>284</v>
      </c>
      <c r="CG17" s="570">
        <v>0.64516742923029868</v>
      </c>
      <c r="CH17" s="571">
        <v>7.7131094549676427E-2</v>
      </c>
      <c r="CI17" s="572">
        <v>0.49359183251487121</v>
      </c>
      <c r="CJ17" s="572">
        <v>0.79674302594572621</v>
      </c>
      <c r="CK17" s="571">
        <v>0.11955205897745924</v>
      </c>
      <c r="CL17" s="573">
        <v>44.433668999999973</v>
      </c>
      <c r="CM17" s="574">
        <v>39</v>
      </c>
      <c r="CN17"/>
      <c r="CO17" s="343"/>
    </row>
    <row r="18" spans="1:93" s="294" customFormat="1" ht="21.95" customHeight="1">
      <c r="A18" s="461" t="s">
        <v>27</v>
      </c>
      <c r="B18" s="217">
        <v>40.5</v>
      </c>
      <c r="C18" s="217"/>
      <c r="D18" s="217">
        <v>31.4</v>
      </c>
      <c r="E18" s="217">
        <v>49.5</v>
      </c>
      <c r="F18" s="217">
        <v>11.200000000000001</v>
      </c>
      <c r="G18" s="217"/>
      <c r="H18" s="219">
        <v>96</v>
      </c>
      <c r="I18" s="219"/>
      <c r="J18" s="225">
        <v>55.7</v>
      </c>
      <c r="K18" s="217">
        <v>6.5</v>
      </c>
      <c r="L18" s="217">
        <v>42.6</v>
      </c>
      <c r="M18" s="217">
        <v>68.8</v>
      </c>
      <c r="N18" s="217">
        <v>11.700000000000001</v>
      </c>
      <c r="O18" s="217">
        <v>42</v>
      </c>
      <c r="P18" s="223">
        <v>67</v>
      </c>
      <c r="Q18" s="220"/>
      <c r="R18" s="217">
        <v>56.699999999999996</v>
      </c>
      <c r="S18" s="217">
        <v>6.6000000000000005</v>
      </c>
      <c r="T18" s="217">
        <v>43.4</v>
      </c>
      <c r="U18" s="217">
        <v>69.899999999999991</v>
      </c>
      <c r="V18" s="217">
        <v>11.700000000000001</v>
      </c>
      <c r="W18" s="219">
        <v>45</v>
      </c>
      <c r="X18" s="219">
        <v>69</v>
      </c>
      <c r="Y18" s="219"/>
      <c r="Z18" s="217">
        <v>56.2</v>
      </c>
      <c r="AA18" s="217">
        <v>5</v>
      </c>
      <c r="AB18" s="217">
        <v>46.300000000000004</v>
      </c>
      <c r="AC18" s="217">
        <v>66.100000000000009</v>
      </c>
      <c r="AD18" s="217">
        <v>8.7999999999999989</v>
      </c>
      <c r="AE18" s="219">
        <v>88</v>
      </c>
      <c r="AF18" s="219">
        <v>136</v>
      </c>
      <c r="AG18" s="219"/>
      <c r="AH18" s="479">
        <v>63.800000000000004</v>
      </c>
      <c r="AI18" s="480">
        <v>5.4</v>
      </c>
      <c r="AJ18" s="480">
        <v>52.900000000000006</v>
      </c>
      <c r="AK18" s="480">
        <v>74.599999999999994</v>
      </c>
      <c r="AL18" s="480">
        <v>8.5</v>
      </c>
      <c r="AM18" s="219">
        <v>50</v>
      </c>
      <c r="AN18" s="223">
        <v>75</v>
      </c>
      <c r="AO18" s="220"/>
      <c r="AP18" s="442">
        <v>75.051770265105461</v>
      </c>
      <c r="AQ18" s="442">
        <v>6.1894172785687385</v>
      </c>
      <c r="AR18" s="442">
        <v>62.905178191453551</v>
      </c>
      <c r="AS18" s="442">
        <v>87.198362338757363</v>
      </c>
      <c r="AT18" s="442">
        <v>8.2468638070839013</v>
      </c>
      <c r="AU18" s="443">
        <v>43.747119999999995</v>
      </c>
      <c r="AV18" s="445">
        <v>69</v>
      </c>
      <c r="AW18" s="220"/>
      <c r="AX18" s="217">
        <v>62.726421730159863</v>
      </c>
      <c r="AY18" s="217">
        <v>8.4958211098499969</v>
      </c>
      <c r="AZ18" s="217">
        <v>46.025618316705497</v>
      </c>
      <c r="BA18" s="217">
        <v>79.427225143614237</v>
      </c>
      <c r="BB18" s="217">
        <v>13.544246388543904</v>
      </c>
      <c r="BC18" s="224">
        <v>26.239806999999992</v>
      </c>
      <c r="BD18" s="224">
        <v>40</v>
      </c>
      <c r="BE18" s="220"/>
      <c r="BF18" s="225">
        <v>64.515156782450646</v>
      </c>
      <c r="BG18" s="217">
        <v>5.4174155302437317</v>
      </c>
      <c r="BH18" s="217">
        <v>53.882806794127106</v>
      </c>
      <c r="BI18" s="217">
        <v>75.147506770774186</v>
      </c>
      <c r="BJ18" s="217">
        <v>8.3971206154107527</v>
      </c>
      <c r="BK18" s="224">
        <v>62.386063999999969</v>
      </c>
      <c r="BL18" s="224">
        <v>87</v>
      </c>
      <c r="BM18" s="220"/>
      <c r="BN18" s="217">
        <v>62.726421730159863</v>
      </c>
      <c r="BO18" s="217">
        <v>8.4958211098499969</v>
      </c>
      <c r="BP18" s="217">
        <v>46.025618316705497</v>
      </c>
      <c r="BQ18" s="217">
        <v>79.427225143614237</v>
      </c>
      <c r="BR18" s="217">
        <v>13.544246388543904</v>
      </c>
      <c r="BS18" s="224">
        <v>26.239806999999992</v>
      </c>
      <c r="BT18" s="224">
        <v>40</v>
      </c>
      <c r="BU18" s="220"/>
      <c r="BV18" s="225" t="str">
        <f t="shared" si="3"/>
        <v>(65,3)</v>
      </c>
      <c r="BW18" s="217">
        <f t="shared" si="1"/>
        <v>10.19395093379096</v>
      </c>
      <c r="BX18" s="217">
        <f t="shared" si="4"/>
        <v>45.233350759296371</v>
      </c>
      <c r="BY18" s="217">
        <f t="shared" si="5"/>
        <v>85.299013115014503</v>
      </c>
      <c r="BZ18" s="217">
        <f t="shared" si="2"/>
        <v>15.619039801664321</v>
      </c>
      <c r="CA18" s="224">
        <f t="shared" si="6"/>
        <v>18.729895999999997</v>
      </c>
      <c r="CB18" s="224">
        <f t="shared" si="6"/>
        <v>30</v>
      </c>
      <c r="CC18" s="345"/>
      <c r="CD18" s="567" t="s">
        <v>135</v>
      </c>
      <c r="CE18" s="568" t="s">
        <v>118</v>
      </c>
      <c r="CF18" s="569" t="s">
        <v>284</v>
      </c>
      <c r="CG18" s="570">
        <v>0.75994836986599568</v>
      </c>
      <c r="CH18" s="571">
        <v>8.2890617290538093E-2</v>
      </c>
      <c r="CI18" s="572">
        <v>0.59705434053478412</v>
      </c>
      <c r="CJ18" s="572">
        <v>0.92284239919720723</v>
      </c>
      <c r="CK18" s="571">
        <v>0.10907401157417376</v>
      </c>
      <c r="CL18" s="573">
        <v>38.044448999999993</v>
      </c>
      <c r="CM18" s="574">
        <v>32</v>
      </c>
      <c r="CN18"/>
      <c r="CO18" s="343"/>
    </row>
    <row r="19" spans="1:93" s="180" customFormat="1" ht="21.95" customHeight="1">
      <c r="A19" s="461" t="s">
        <v>28</v>
      </c>
      <c r="B19" s="217">
        <v>54.800000000000004</v>
      </c>
      <c r="C19" s="217"/>
      <c r="D19" s="217">
        <v>43.4</v>
      </c>
      <c r="E19" s="217">
        <v>66.2</v>
      </c>
      <c r="F19" s="217">
        <v>10.4</v>
      </c>
      <c r="G19" s="217"/>
      <c r="H19" s="219">
        <v>75</v>
      </c>
      <c r="I19" s="219"/>
      <c r="J19" s="222">
        <v>48.3</v>
      </c>
      <c r="K19" s="217">
        <v>7.3</v>
      </c>
      <c r="L19" s="217">
        <v>33.700000000000003</v>
      </c>
      <c r="M19" s="217">
        <v>62.9</v>
      </c>
      <c r="N19" s="217">
        <v>15.1</v>
      </c>
      <c r="O19" s="217">
        <v>80</v>
      </c>
      <c r="P19" s="223">
        <v>69</v>
      </c>
      <c r="Q19" s="220"/>
      <c r="R19" s="217">
        <v>61.3</v>
      </c>
      <c r="S19" s="217">
        <v>6.4</v>
      </c>
      <c r="T19" s="217">
        <v>48.5</v>
      </c>
      <c r="U19" s="217">
        <v>74.2</v>
      </c>
      <c r="V19" s="217">
        <v>10.5</v>
      </c>
      <c r="W19" s="219">
        <v>77</v>
      </c>
      <c r="X19" s="219">
        <v>69</v>
      </c>
      <c r="Y19" s="219"/>
      <c r="Z19" s="217">
        <v>54.500000000000007</v>
      </c>
      <c r="AA19" s="217">
        <v>5</v>
      </c>
      <c r="AB19" s="217">
        <v>44.5</v>
      </c>
      <c r="AC19" s="217">
        <v>64.5</v>
      </c>
      <c r="AD19" s="217">
        <v>9.1999999999999993</v>
      </c>
      <c r="AE19" s="219">
        <v>156</v>
      </c>
      <c r="AF19" s="219">
        <v>137</v>
      </c>
      <c r="AG19" s="219"/>
      <c r="AH19" s="479">
        <v>78.7</v>
      </c>
      <c r="AI19" s="480">
        <v>4.8</v>
      </c>
      <c r="AJ19" s="480">
        <v>69</v>
      </c>
      <c r="AK19" s="480">
        <v>88.4</v>
      </c>
      <c r="AL19" s="480">
        <v>6.2</v>
      </c>
      <c r="AM19" s="219">
        <v>85</v>
      </c>
      <c r="AN19" s="223">
        <v>77</v>
      </c>
      <c r="AO19" s="220"/>
      <c r="AP19" s="442">
        <v>73.879575007816129</v>
      </c>
      <c r="AQ19" s="442">
        <v>5.5768657503731545</v>
      </c>
      <c r="AR19" s="442">
        <v>62.935101518549665</v>
      </c>
      <c r="AS19" s="442">
        <v>84.824048497082586</v>
      </c>
      <c r="AT19" s="442">
        <v>7.5485893764049781</v>
      </c>
      <c r="AU19" s="443">
        <v>63.250574999999998</v>
      </c>
      <c r="AV19" s="445">
        <v>60</v>
      </c>
      <c r="AW19" s="220"/>
      <c r="AX19" s="217" t="s">
        <v>241</v>
      </c>
      <c r="AY19" s="217">
        <v>10.261988887910457</v>
      </c>
      <c r="AZ19" s="217">
        <v>44.68811796115417</v>
      </c>
      <c r="BA19" s="217">
        <v>85.033472890848955</v>
      </c>
      <c r="BB19" s="217">
        <v>15.821558802216916</v>
      </c>
      <c r="BC19" s="224">
        <v>28.066822000000002</v>
      </c>
      <c r="BD19" s="224">
        <v>25</v>
      </c>
      <c r="BE19" s="220"/>
      <c r="BF19" s="225">
        <v>66.631020225860027</v>
      </c>
      <c r="BG19" s="217">
        <v>6.6466591136056064</v>
      </c>
      <c r="BH19" s="217">
        <v>53.586127222100423</v>
      </c>
      <c r="BI19" s="217">
        <v>79.675913229619638</v>
      </c>
      <c r="BJ19" s="217">
        <v>9.9753224415224917</v>
      </c>
      <c r="BK19" s="224">
        <v>62.206304000000017</v>
      </c>
      <c r="BL19" s="224">
        <v>55</v>
      </c>
      <c r="BM19" s="220"/>
      <c r="BN19" s="217" t="s">
        <v>241</v>
      </c>
      <c r="BO19" s="217">
        <v>10.261988887910457</v>
      </c>
      <c r="BP19" s="217">
        <v>44.68811796115417</v>
      </c>
      <c r="BQ19" s="217">
        <v>85.033472890848955</v>
      </c>
      <c r="BR19" s="217">
        <v>15.821558802216916</v>
      </c>
      <c r="BS19" s="224">
        <v>28.066822000000002</v>
      </c>
      <c r="BT19" s="224">
        <v>25</v>
      </c>
      <c r="BU19" s="220"/>
      <c r="BV19" s="225">
        <f t="shared" si="3"/>
        <v>94.731598599767381</v>
      </c>
      <c r="BW19" s="217">
        <f t="shared" si="1"/>
        <v>3.8380698985064776</v>
      </c>
      <c r="BX19" s="217">
        <f t="shared" si="4"/>
        <v>87.189144567471004</v>
      </c>
      <c r="BY19" s="217">
        <f t="shared" si="5"/>
        <v>100</v>
      </c>
      <c r="BZ19" s="217">
        <f t="shared" si="2"/>
        <v>4.0515202479818626</v>
      </c>
      <c r="CA19" s="224">
        <f t="shared" si="6"/>
        <v>30.731750999999996</v>
      </c>
      <c r="CB19" s="224">
        <f t="shared" si="6"/>
        <v>28</v>
      </c>
      <c r="CC19" s="345"/>
      <c r="CD19" s="567" t="s">
        <v>136</v>
      </c>
      <c r="CE19" s="568" t="s">
        <v>118</v>
      </c>
      <c r="CF19" s="569" t="s">
        <v>284</v>
      </c>
      <c r="CG19" s="570">
        <v>0.80277376228661068</v>
      </c>
      <c r="CH19" s="571">
        <v>0.12433190392077823</v>
      </c>
      <c r="CI19" s="572">
        <v>0.55844062222700008</v>
      </c>
      <c r="CJ19" s="576">
        <v>1.0471069023462212</v>
      </c>
      <c r="CK19" s="571">
        <v>0.15487788684900811</v>
      </c>
      <c r="CL19" s="573">
        <v>10.726514</v>
      </c>
      <c r="CM19" s="574">
        <v>24</v>
      </c>
      <c r="CN19"/>
      <c r="CO19" s="343"/>
    </row>
    <row r="20" spans="1:93" s="180" customFormat="1" ht="21.95" customHeight="1">
      <c r="A20" s="461" t="s">
        <v>29</v>
      </c>
      <c r="B20" s="217">
        <v>45.2</v>
      </c>
      <c r="C20" s="217"/>
      <c r="D20" s="217">
        <v>33.900000000000006</v>
      </c>
      <c r="E20" s="217">
        <v>56.599999999999994</v>
      </c>
      <c r="F20" s="217">
        <v>12.5</v>
      </c>
      <c r="G20" s="217"/>
      <c r="H20" s="219">
        <v>107</v>
      </c>
      <c r="I20" s="219"/>
      <c r="J20" s="225">
        <v>43.8</v>
      </c>
      <c r="K20" s="217">
        <v>6.4</v>
      </c>
      <c r="L20" s="217">
        <v>31</v>
      </c>
      <c r="M20" s="217">
        <v>56.499999999999993</v>
      </c>
      <c r="N20" s="217">
        <v>14.6</v>
      </c>
      <c r="O20" s="217">
        <v>87</v>
      </c>
      <c r="P20" s="223">
        <v>67</v>
      </c>
      <c r="Q20" s="220"/>
      <c r="R20" s="217">
        <v>62.4</v>
      </c>
      <c r="S20" s="217">
        <v>5.8000000000000007</v>
      </c>
      <c r="T20" s="217">
        <v>50.9</v>
      </c>
      <c r="U20" s="217">
        <v>73.900000000000006</v>
      </c>
      <c r="V20" s="217">
        <v>9.1999999999999993</v>
      </c>
      <c r="W20" s="219">
        <v>124</v>
      </c>
      <c r="X20" s="219">
        <v>100</v>
      </c>
      <c r="Y20" s="219"/>
      <c r="Z20" s="217">
        <v>54.7</v>
      </c>
      <c r="AA20" s="217">
        <v>4.5</v>
      </c>
      <c r="AB20" s="217">
        <v>45.6</v>
      </c>
      <c r="AC20" s="217">
        <v>63.800000000000004</v>
      </c>
      <c r="AD20" s="217">
        <v>8.3000000000000007</v>
      </c>
      <c r="AE20" s="219">
        <v>211</v>
      </c>
      <c r="AF20" s="219">
        <v>167</v>
      </c>
      <c r="AG20" s="219"/>
      <c r="AH20" s="479">
        <v>60.6</v>
      </c>
      <c r="AI20" s="480">
        <v>7.5</v>
      </c>
      <c r="AJ20" s="480">
        <v>45.6</v>
      </c>
      <c r="AK20" s="480">
        <v>75.599999999999994</v>
      </c>
      <c r="AL20" s="480">
        <v>12.4</v>
      </c>
      <c r="AM20" s="219">
        <v>87</v>
      </c>
      <c r="AN20" s="223">
        <v>67</v>
      </c>
      <c r="AO20" s="220"/>
      <c r="AP20" s="442">
        <v>75.979895270086899</v>
      </c>
      <c r="AQ20" s="442">
        <v>5.7805342361287382</v>
      </c>
      <c r="AR20" s="442">
        <v>64.635726962489585</v>
      </c>
      <c r="AS20" s="442">
        <v>87.324063577684228</v>
      </c>
      <c r="AT20" s="442">
        <v>7.6079786838091632</v>
      </c>
      <c r="AU20" s="443">
        <v>90.935815000000005</v>
      </c>
      <c r="AV20" s="445">
        <v>65</v>
      </c>
      <c r="AW20" s="220"/>
      <c r="AX20" s="217">
        <v>79.843268322116984</v>
      </c>
      <c r="AY20" s="217">
        <v>9.5062255511146727</v>
      </c>
      <c r="AZ20" s="217">
        <v>61.156245363376001</v>
      </c>
      <c r="BA20" s="217">
        <v>98.530291280857952</v>
      </c>
      <c r="BB20" s="217">
        <v>11.906107741936465</v>
      </c>
      <c r="BC20" s="224">
        <v>33.583127999999995</v>
      </c>
      <c r="BD20" s="224">
        <v>29</v>
      </c>
      <c r="BE20" s="220"/>
      <c r="BF20" s="225">
        <v>81.731883935605282</v>
      </c>
      <c r="BG20" s="217">
        <v>6.3845669930101465</v>
      </c>
      <c r="BH20" s="217">
        <v>69.201379230065712</v>
      </c>
      <c r="BI20" s="217">
        <v>94.262388641144867</v>
      </c>
      <c r="BJ20" s="217">
        <v>7.811598956951002</v>
      </c>
      <c r="BK20" s="224">
        <v>81.722220000000007</v>
      </c>
      <c r="BL20" s="224">
        <v>64</v>
      </c>
      <c r="BM20" s="220"/>
      <c r="BN20" s="217">
        <v>79.843268322116984</v>
      </c>
      <c r="BO20" s="217">
        <v>9.5062255511146727</v>
      </c>
      <c r="BP20" s="217">
        <v>61.156245363376001</v>
      </c>
      <c r="BQ20" s="217">
        <v>98.530291280857952</v>
      </c>
      <c r="BR20" s="217">
        <v>11.906107741936465</v>
      </c>
      <c r="BS20" s="224">
        <v>33.583127999999995</v>
      </c>
      <c r="BT20" s="224">
        <v>29</v>
      </c>
      <c r="BU20" s="220"/>
      <c r="BV20" s="225">
        <f t="shared" si="3"/>
        <v>83.786441575223051</v>
      </c>
      <c r="BW20" s="217">
        <f t="shared" si="1"/>
        <v>4.5730644837042798</v>
      </c>
      <c r="BX20" s="217">
        <f t="shared" si="4"/>
        <v>74.799599342753879</v>
      </c>
      <c r="BY20" s="217">
        <f t="shared" si="5"/>
        <v>92.773283807692223</v>
      </c>
      <c r="BZ20" s="217">
        <f t="shared" si="2"/>
        <v>5.4580005997731798</v>
      </c>
      <c r="CA20" s="224">
        <f t="shared" si="6"/>
        <v>68.068099000000018</v>
      </c>
      <c r="CB20" s="224">
        <f t="shared" si="6"/>
        <v>49</v>
      </c>
      <c r="CC20" s="345"/>
      <c r="CD20" s="567" t="s">
        <v>137</v>
      </c>
      <c r="CE20" s="568" t="s">
        <v>118</v>
      </c>
      <c r="CF20" s="569" t="s">
        <v>284</v>
      </c>
      <c r="CG20" s="570">
        <v>0.89323620698065598</v>
      </c>
      <c r="CH20" s="571">
        <v>5.7361457972802642E-2</v>
      </c>
      <c r="CI20" s="572">
        <v>0.78051127715232704</v>
      </c>
      <c r="CJ20" s="576">
        <v>1.0059611368089849</v>
      </c>
      <c r="CK20" s="571">
        <v>6.4217569243747497E-2</v>
      </c>
      <c r="CL20" s="573">
        <v>29.970994000000015</v>
      </c>
      <c r="CM20" s="574">
        <v>39</v>
      </c>
      <c r="CN20"/>
      <c r="CO20" s="343"/>
    </row>
    <row r="21" spans="1:93" s="180" customFormat="1" ht="21.95" customHeight="1">
      <c r="A21" s="461" t="s">
        <v>30</v>
      </c>
      <c r="B21" s="217">
        <v>40.6</v>
      </c>
      <c r="C21" s="217"/>
      <c r="D21" s="217">
        <v>28.9</v>
      </c>
      <c r="E21" s="217">
        <v>52.2</v>
      </c>
      <c r="F21" s="217">
        <v>14.399999999999999</v>
      </c>
      <c r="G21" s="217"/>
      <c r="H21" s="219">
        <v>89</v>
      </c>
      <c r="I21" s="219"/>
      <c r="J21" s="222">
        <v>40.300000000000004</v>
      </c>
      <c r="K21" s="217">
        <v>6.9</v>
      </c>
      <c r="L21" s="217">
        <v>26.5</v>
      </c>
      <c r="M21" s="217">
        <v>54.1</v>
      </c>
      <c r="N21" s="217">
        <v>17.100000000000001</v>
      </c>
      <c r="O21" s="217">
        <v>50</v>
      </c>
      <c r="P21" s="223">
        <v>51</v>
      </c>
      <c r="Q21" s="220"/>
      <c r="R21" s="221">
        <v>68.5</v>
      </c>
      <c r="S21" s="217">
        <v>11</v>
      </c>
      <c r="T21" s="217">
        <v>46.400000000000006</v>
      </c>
      <c r="U21" s="217">
        <v>90.5</v>
      </c>
      <c r="V21" s="217">
        <v>16.100000000000001</v>
      </c>
      <c r="W21" s="219">
        <v>56</v>
      </c>
      <c r="X21" s="219">
        <v>54</v>
      </c>
      <c r="Y21" s="219"/>
      <c r="Z21" s="217">
        <v>55.2</v>
      </c>
      <c r="AA21" s="217">
        <v>7.3999999999999995</v>
      </c>
      <c r="AB21" s="217">
        <v>40.300000000000004</v>
      </c>
      <c r="AC21" s="217">
        <v>70</v>
      </c>
      <c r="AD21" s="217">
        <v>13.5</v>
      </c>
      <c r="AE21" s="219">
        <v>106</v>
      </c>
      <c r="AF21" s="219">
        <v>105</v>
      </c>
      <c r="AG21" s="219"/>
      <c r="AH21" s="479">
        <v>57.4</v>
      </c>
      <c r="AI21" s="480">
        <v>5.6000000000000005</v>
      </c>
      <c r="AJ21" s="480">
        <v>46.2</v>
      </c>
      <c r="AK21" s="480">
        <v>68.600000000000009</v>
      </c>
      <c r="AL21" s="480">
        <v>9.8000000000000007</v>
      </c>
      <c r="AM21" s="219">
        <v>70</v>
      </c>
      <c r="AN21" s="223">
        <v>59</v>
      </c>
      <c r="AO21" s="220"/>
      <c r="AP21" s="442">
        <v>72.574537957173277</v>
      </c>
      <c r="AQ21" s="442">
        <v>7.1835518518956487</v>
      </c>
      <c r="AR21" s="442">
        <v>58.47697916322484</v>
      </c>
      <c r="AS21" s="442">
        <v>86.672096751121714</v>
      </c>
      <c r="AT21" s="442">
        <v>9.8981709757969263</v>
      </c>
      <c r="AU21" s="443">
        <v>65.021570000000011</v>
      </c>
      <c r="AV21" s="445">
        <v>66</v>
      </c>
      <c r="AW21" s="220"/>
      <c r="AX21" s="217">
        <v>78.648485557712831</v>
      </c>
      <c r="AY21" s="217">
        <v>7.3412858806934125</v>
      </c>
      <c r="AZ21" s="217">
        <v>64.21722921295752</v>
      </c>
      <c r="BA21" s="217">
        <v>93.079741902468143</v>
      </c>
      <c r="BB21" s="217">
        <v>9.3343003728995182</v>
      </c>
      <c r="BC21" s="224">
        <v>30.780374000000005</v>
      </c>
      <c r="BD21" s="224">
        <v>35</v>
      </c>
      <c r="BE21" s="220"/>
      <c r="BF21" s="225">
        <v>75.963531620598673</v>
      </c>
      <c r="BG21" s="217">
        <v>6.6685101710360533</v>
      </c>
      <c r="BH21" s="217">
        <v>62.875753206089527</v>
      </c>
      <c r="BI21" s="217">
        <v>89.051310035107832</v>
      </c>
      <c r="BJ21" s="217">
        <v>8.7785678585114439</v>
      </c>
      <c r="BK21" s="224">
        <v>64.204223999999982</v>
      </c>
      <c r="BL21" s="224">
        <v>70</v>
      </c>
      <c r="BM21" s="220"/>
      <c r="BN21" s="217">
        <v>78.648485557712831</v>
      </c>
      <c r="BO21" s="217">
        <v>7.3412858806934125</v>
      </c>
      <c r="BP21" s="217">
        <v>64.21722921295752</v>
      </c>
      <c r="BQ21" s="217">
        <v>93.079741902468143</v>
      </c>
      <c r="BR21" s="217">
        <v>9.3343003728995182</v>
      </c>
      <c r="BS21" s="224">
        <v>30.780374000000005</v>
      </c>
      <c r="BT21" s="224">
        <v>35</v>
      </c>
      <c r="BU21" s="220"/>
      <c r="BV21" s="225">
        <f t="shared" si="3"/>
        <v>86.095509984272084</v>
      </c>
      <c r="BW21" s="217">
        <f t="shared" si="1"/>
        <v>5.4393294171817148</v>
      </c>
      <c r="BX21" s="217">
        <f t="shared" si="4"/>
        <v>75.40631119933721</v>
      </c>
      <c r="BY21" s="217">
        <f t="shared" si="5"/>
        <v>96.784708769206944</v>
      </c>
      <c r="BZ21" s="217">
        <f t="shared" si="2"/>
        <v>6.3177852343001053</v>
      </c>
      <c r="CA21" s="224">
        <f t="shared" si="6"/>
        <v>36.863078000000009</v>
      </c>
      <c r="CB21" s="224">
        <f t="shared" si="6"/>
        <v>34</v>
      </c>
      <c r="CC21" s="345"/>
      <c r="CD21" s="567" t="s">
        <v>138</v>
      </c>
      <c r="CE21" s="568" t="s">
        <v>118</v>
      </c>
      <c r="CF21" s="569" t="s">
        <v>284</v>
      </c>
      <c r="CG21" s="570">
        <v>0.65266181937155443</v>
      </c>
      <c r="CH21" s="571">
        <v>0.1019395093379096</v>
      </c>
      <c r="CI21" s="572">
        <v>0.4523335075929637</v>
      </c>
      <c r="CJ21" s="572">
        <v>0.8529901311501451</v>
      </c>
      <c r="CK21" s="571">
        <v>0.15619039801664322</v>
      </c>
      <c r="CL21" s="573">
        <v>18.729895999999997</v>
      </c>
      <c r="CM21" s="574">
        <v>30</v>
      </c>
      <c r="CN21"/>
      <c r="CO21" s="343"/>
    </row>
    <row r="22" spans="1:93" s="180" customFormat="1" ht="21.95" customHeight="1">
      <c r="A22" s="461" t="s">
        <v>250</v>
      </c>
      <c r="B22" s="217">
        <v>56.599999999999994</v>
      </c>
      <c r="C22" s="217"/>
      <c r="D22" s="217">
        <v>47.9</v>
      </c>
      <c r="E22" s="217">
        <v>65.400000000000006</v>
      </c>
      <c r="F22" s="217">
        <v>7.7</v>
      </c>
      <c r="G22" s="217"/>
      <c r="H22" s="219">
        <v>148</v>
      </c>
      <c r="I22" s="219"/>
      <c r="J22" s="225">
        <v>52.5</v>
      </c>
      <c r="K22" s="217">
        <v>4.2</v>
      </c>
      <c r="L22" s="217">
        <v>44.1</v>
      </c>
      <c r="M22" s="217">
        <v>60.9</v>
      </c>
      <c r="N22" s="217">
        <v>8</v>
      </c>
      <c r="O22" s="217">
        <v>441</v>
      </c>
      <c r="P22" s="223">
        <v>137</v>
      </c>
      <c r="Q22" s="220"/>
      <c r="R22" s="217">
        <v>51.7</v>
      </c>
      <c r="S22" s="217">
        <v>3.9</v>
      </c>
      <c r="T22" s="217">
        <v>43.8</v>
      </c>
      <c r="U22" s="217">
        <v>59.599999999999994</v>
      </c>
      <c r="V22" s="217">
        <v>7.6</v>
      </c>
      <c r="W22" s="219">
        <v>477</v>
      </c>
      <c r="X22" s="219">
        <v>149</v>
      </c>
      <c r="Y22" s="219"/>
      <c r="Z22" s="217">
        <v>52.1</v>
      </c>
      <c r="AA22" s="217">
        <v>3</v>
      </c>
      <c r="AB22" s="217">
        <v>46.1</v>
      </c>
      <c r="AC22" s="217">
        <v>57.999999999999993</v>
      </c>
      <c r="AD22" s="217">
        <v>5.7</v>
      </c>
      <c r="AE22" s="219">
        <v>919</v>
      </c>
      <c r="AF22" s="219">
        <v>286</v>
      </c>
      <c r="AG22" s="219"/>
      <c r="AH22" s="479">
        <v>76.099999999999994</v>
      </c>
      <c r="AI22" s="480">
        <v>3.2</v>
      </c>
      <c r="AJ22" s="480">
        <v>69.599999999999994</v>
      </c>
      <c r="AK22" s="480">
        <v>82.6</v>
      </c>
      <c r="AL22" s="480">
        <v>4.3</v>
      </c>
      <c r="AM22" s="219">
        <v>505</v>
      </c>
      <c r="AN22" s="223">
        <v>162</v>
      </c>
      <c r="AO22" s="220"/>
      <c r="AP22" s="442">
        <v>76.180572354611755</v>
      </c>
      <c r="AQ22" s="442">
        <v>3.7361700304659955</v>
      </c>
      <c r="AR22" s="442">
        <v>68.848422778106183</v>
      </c>
      <c r="AS22" s="442">
        <v>83.512721931117326</v>
      </c>
      <c r="AT22" s="442">
        <v>4.9043606722650441</v>
      </c>
      <c r="AU22" s="443">
        <v>483.72839899999968</v>
      </c>
      <c r="AV22" s="445">
        <v>158</v>
      </c>
      <c r="AW22" s="220"/>
      <c r="AX22" s="217">
        <v>73.621376943735811</v>
      </c>
      <c r="AY22" s="217">
        <v>5.9067055569273546</v>
      </c>
      <c r="AZ22" s="217">
        <v>62.01017102827322</v>
      </c>
      <c r="BA22" s="217">
        <v>85.232582859198416</v>
      </c>
      <c r="BB22" s="217">
        <v>8.0230848730817375</v>
      </c>
      <c r="BC22" s="224">
        <v>208.41168199999998</v>
      </c>
      <c r="BD22" s="224">
        <v>68</v>
      </c>
      <c r="BE22" s="220"/>
      <c r="BF22" s="225">
        <v>74.979281319667322</v>
      </c>
      <c r="BG22" s="217">
        <v>4.2996871715246643</v>
      </c>
      <c r="BH22" s="217">
        <v>66.540611885370055</v>
      </c>
      <c r="BI22" s="217">
        <v>83.417950753964604</v>
      </c>
      <c r="BJ22" s="217">
        <v>5.7345003791025162</v>
      </c>
      <c r="BK22" s="224">
        <v>443.12185200000016</v>
      </c>
      <c r="BL22" s="224">
        <v>140</v>
      </c>
      <c r="BM22" s="220"/>
      <c r="BN22" s="217">
        <v>73.621376943735811</v>
      </c>
      <c r="BO22" s="217">
        <v>5.9067055569273546</v>
      </c>
      <c r="BP22" s="217">
        <v>62.01017102827322</v>
      </c>
      <c r="BQ22" s="217">
        <v>85.232582859198416</v>
      </c>
      <c r="BR22" s="217">
        <v>8.0230848730817375</v>
      </c>
      <c r="BS22" s="224">
        <v>208.41168199999998</v>
      </c>
      <c r="BT22" s="224">
        <v>68</v>
      </c>
      <c r="BU22" s="220"/>
      <c r="BV22" s="225">
        <f t="shared" si="3"/>
        <v>70.248723867802752</v>
      </c>
      <c r="BW22" s="217">
        <f t="shared" si="1"/>
        <v>4.8635479093766039</v>
      </c>
      <c r="BX22" s="217">
        <f t="shared" si="4"/>
        <v>60.691032759931375</v>
      </c>
      <c r="BY22" s="217">
        <f t="shared" si="5"/>
        <v>79.80641497567413</v>
      </c>
      <c r="BZ22" s="217">
        <f t="shared" si="2"/>
        <v>6.9233256372443863</v>
      </c>
      <c r="CA22" s="224">
        <f t="shared" si="6"/>
        <v>268.69061900000008</v>
      </c>
      <c r="CB22" s="224">
        <f t="shared" si="6"/>
        <v>135</v>
      </c>
      <c r="CC22" s="345"/>
      <c r="CD22" s="567" t="s">
        <v>139</v>
      </c>
      <c r="CE22" s="568" t="s">
        <v>118</v>
      </c>
      <c r="CF22" s="569" t="s">
        <v>284</v>
      </c>
      <c r="CG22" s="570">
        <v>0.94731598599767375</v>
      </c>
      <c r="CH22" s="571">
        <v>3.8380698985064778E-2</v>
      </c>
      <c r="CI22" s="572">
        <v>0.87189144567471</v>
      </c>
      <c r="CJ22" s="576">
        <v>1.0227405263206375</v>
      </c>
      <c r="CK22" s="571">
        <v>4.0515202479818622E-2</v>
      </c>
      <c r="CL22" s="573">
        <v>30.731750999999996</v>
      </c>
      <c r="CM22" s="574">
        <v>28</v>
      </c>
      <c r="CN22"/>
      <c r="CO22" s="343"/>
    </row>
    <row r="23" spans="1:93" s="180" customFormat="1" ht="21.95" customHeight="1">
      <c r="A23" s="461" t="s">
        <v>32</v>
      </c>
      <c r="B23" s="217">
        <v>58.099999999999994</v>
      </c>
      <c r="C23" s="217"/>
      <c r="D23" s="217">
        <v>49</v>
      </c>
      <c r="E23" s="217">
        <v>67.2</v>
      </c>
      <c r="F23" s="217">
        <v>7.8</v>
      </c>
      <c r="G23" s="217"/>
      <c r="H23" s="219">
        <v>153</v>
      </c>
      <c r="I23" s="219"/>
      <c r="J23" s="225">
        <v>41.9</v>
      </c>
      <c r="K23" s="217">
        <v>4.7</v>
      </c>
      <c r="L23" s="217">
        <v>32.5</v>
      </c>
      <c r="M23" s="217">
        <v>51.300000000000004</v>
      </c>
      <c r="N23" s="217">
        <v>11.200000000000001</v>
      </c>
      <c r="O23" s="217">
        <v>84</v>
      </c>
      <c r="P23" s="223">
        <v>112</v>
      </c>
      <c r="Q23" s="220"/>
      <c r="R23" s="217">
        <v>53.900000000000006</v>
      </c>
      <c r="S23" s="217">
        <v>7.8</v>
      </c>
      <c r="T23" s="217">
        <v>38.299999999999997</v>
      </c>
      <c r="U23" s="217">
        <v>69.599999999999994</v>
      </c>
      <c r="V23" s="217">
        <v>14.499999999999998</v>
      </c>
      <c r="W23" s="219">
        <v>102</v>
      </c>
      <c r="X23" s="219">
        <v>129</v>
      </c>
      <c r="Y23" s="219"/>
      <c r="Z23" s="217">
        <v>48.5</v>
      </c>
      <c r="AA23" s="217">
        <v>5.0999999999999996</v>
      </c>
      <c r="AB23" s="217">
        <v>38.299999999999997</v>
      </c>
      <c r="AC23" s="217">
        <v>58.699999999999996</v>
      </c>
      <c r="AD23" s="217">
        <v>10.5</v>
      </c>
      <c r="AE23" s="219">
        <v>186</v>
      </c>
      <c r="AF23" s="219">
        <v>241</v>
      </c>
      <c r="AG23" s="219"/>
      <c r="AH23" s="479">
        <v>63.5</v>
      </c>
      <c r="AI23" s="480">
        <v>5.7</v>
      </c>
      <c r="AJ23" s="480">
        <v>52</v>
      </c>
      <c r="AK23" s="480">
        <v>74.900000000000006</v>
      </c>
      <c r="AL23" s="480">
        <v>9</v>
      </c>
      <c r="AM23" s="219">
        <v>72</v>
      </c>
      <c r="AN23" s="223">
        <v>96</v>
      </c>
      <c r="AO23" s="220"/>
      <c r="AP23" s="442">
        <v>65.739287827187582</v>
      </c>
      <c r="AQ23" s="442">
        <v>5.1646099872333826</v>
      </c>
      <c r="AR23" s="442">
        <v>55.603856992422649</v>
      </c>
      <c r="AS23" s="442">
        <v>75.874718661952528</v>
      </c>
      <c r="AT23" s="442">
        <v>7.8562000866359725</v>
      </c>
      <c r="AU23" s="443">
        <v>105.61473100000009</v>
      </c>
      <c r="AV23" s="445">
        <v>136</v>
      </c>
      <c r="AW23" s="220"/>
      <c r="AX23" s="217">
        <v>76.32875154478775</v>
      </c>
      <c r="AY23" s="217">
        <v>7.1412948875023794</v>
      </c>
      <c r="AZ23" s="217">
        <v>62.29063086267869</v>
      </c>
      <c r="BA23" s="217">
        <v>90.366872226896803</v>
      </c>
      <c r="BB23" s="217">
        <v>9.3559697269672384</v>
      </c>
      <c r="BC23" s="224">
        <v>35.243515000000002</v>
      </c>
      <c r="BD23" s="224">
        <v>42</v>
      </c>
      <c r="BE23" s="220"/>
      <c r="BF23" s="225">
        <v>70.218178788565496</v>
      </c>
      <c r="BG23" s="217">
        <v>4.6903141493010319</v>
      </c>
      <c r="BH23" s="217">
        <v>61.012855454560345</v>
      </c>
      <c r="BI23" s="217">
        <v>79.423502122570653</v>
      </c>
      <c r="BJ23" s="217">
        <v>6.6796294495533317</v>
      </c>
      <c r="BK23" s="224">
        <v>77.381537000000037</v>
      </c>
      <c r="BL23" s="224">
        <v>95</v>
      </c>
      <c r="BM23" s="220"/>
      <c r="BN23" s="217">
        <v>76.32875154478775</v>
      </c>
      <c r="BO23" s="217">
        <v>7.1412948875023794</v>
      </c>
      <c r="BP23" s="217">
        <v>62.29063086267869</v>
      </c>
      <c r="BQ23" s="217">
        <v>90.366872226896803</v>
      </c>
      <c r="BR23" s="217">
        <v>9.3559697269672384</v>
      </c>
      <c r="BS23" s="224">
        <v>35.243515000000002</v>
      </c>
      <c r="BT23" s="224">
        <v>42</v>
      </c>
      <c r="BU23" s="220"/>
      <c r="BV23" s="225">
        <f t="shared" si="3"/>
        <v>79.699496488631809</v>
      </c>
      <c r="BW23" s="217">
        <f t="shared" si="1"/>
        <v>5.5620839870369103</v>
      </c>
      <c r="BX23" s="217">
        <f t="shared" si="4"/>
        <v>68.769064290843431</v>
      </c>
      <c r="BY23" s="217">
        <f t="shared" si="5"/>
        <v>90.6299286864202</v>
      </c>
      <c r="BZ23" s="217">
        <f t="shared" si="2"/>
        <v>6.9788194807858988</v>
      </c>
      <c r="CA23" s="224">
        <f t="shared" si="6"/>
        <v>45.717935000000033</v>
      </c>
      <c r="CB23" s="224">
        <f t="shared" si="6"/>
        <v>51</v>
      </c>
      <c r="CC23" s="345"/>
      <c r="CD23" s="567" t="s">
        <v>140</v>
      </c>
      <c r="CE23" s="568" t="s">
        <v>118</v>
      </c>
      <c r="CF23" s="569" t="s">
        <v>284</v>
      </c>
      <c r="CG23" s="570">
        <v>0.83786441575223058</v>
      </c>
      <c r="CH23" s="571">
        <v>4.5730644837042797E-2</v>
      </c>
      <c r="CI23" s="572">
        <v>0.74799599342753886</v>
      </c>
      <c r="CJ23" s="572">
        <v>0.92773283807692231</v>
      </c>
      <c r="CK23" s="571">
        <v>5.4580005997731801E-2</v>
      </c>
      <c r="CL23" s="573">
        <v>68.068099000000018</v>
      </c>
      <c r="CM23" s="574">
        <v>49</v>
      </c>
      <c r="CN23"/>
      <c r="CO23" s="343"/>
    </row>
    <row r="24" spans="1:93" s="180" customFormat="1" ht="21.95" customHeight="1">
      <c r="A24" s="461" t="s">
        <v>33</v>
      </c>
      <c r="B24" s="221">
        <v>28.9</v>
      </c>
      <c r="C24" s="217"/>
      <c r="D24" s="217">
        <v>17.399999999999999</v>
      </c>
      <c r="E24" s="217">
        <v>40.5</v>
      </c>
      <c r="F24" s="217">
        <v>19.900000000000002</v>
      </c>
      <c r="G24" s="217"/>
      <c r="H24" s="219">
        <v>150</v>
      </c>
      <c r="I24" s="219"/>
      <c r="J24" s="225">
        <v>31.900000000000002</v>
      </c>
      <c r="K24" s="217">
        <v>4.7</v>
      </c>
      <c r="L24" s="217">
        <v>22.6</v>
      </c>
      <c r="M24" s="217">
        <v>41.199999999999996</v>
      </c>
      <c r="N24" s="217">
        <v>14.6</v>
      </c>
      <c r="O24" s="217">
        <v>9</v>
      </c>
      <c r="P24" s="223">
        <v>101</v>
      </c>
      <c r="Q24" s="220"/>
      <c r="R24" s="217">
        <v>50.1</v>
      </c>
      <c r="S24" s="217">
        <v>5.8999999999999995</v>
      </c>
      <c r="T24" s="217">
        <v>38.4</v>
      </c>
      <c r="U24" s="217">
        <v>61.9</v>
      </c>
      <c r="V24" s="217">
        <v>11.700000000000001</v>
      </c>
      <c r="W24" s="219">
        <v>8</v>
      </c>
      <c r="X24" s="219">
        <v>76</v>
      </c>
      <c r="Y24" s="219"/>
      <c r="Z24" s="217">
        <v>40.300000000000004</v>
      </c>
      <c r="AA24" s="217">
        <v>4.2</v>
      </c>
      <c r="AB24" s="217">
        <v>31.900000000000002</v>
      </c>
      <c r="AC24" s="217">
        <v>48.6</v>
      </c>
      <c r="AD24" s="217">
        <v>10.4</v>
      </c>
      <c r="AE24" s="219">
        <v>16</v>
      </c>
      <c r="AF24" s="219">
        <v>177</v>
      </c>
      <c r="AG24" s="219"/>
      <c r="AH24" s="479">
        <v>52.6</v>
      </c>
      <c r="AI24" s="480">
        <v>6.2</v>
      </c>
      <c r="AJ24" s="480">
        <v>40.200000000000003</v>
      </c>
      <c r="AK24" s="480">
        <v>65</v>
      </c>
      <c r="AL24" s="480">
        <v>11.799999999999999</v>
      </c>
      <c r="AM24" s="219">
        <v>11</v>
      </c>
      <c r="AN24" s="223">
        <v>96</v>
      </c>
      <c r="AO24" s="220"/>
      <c r="AP24" s="442">
        <v>65.117224717041836</v>
      </c>
      <c r="AQ24" s="442">
        <v>4.7508124302315258</v>
      </c>
      <c r="AR24" s="442">
        <v>55.793862272524052</v>
      </c>
      <c r="AS24" s="442">
        <v>74.44058716155962</v>
      </c>
      <c r="AT24" s="442">
        <v>7.2957845652598747</v>
      </c>
      <c r="AU24" s="443">
        <v>11.878168999999998</v>
      </c>
      <c r="AV24" s="445">
        <v>91</v>
      </c>
      <c r="AW24" s="220"/>
      <c r="AX24" s="217">
        <v>71.169820035463147</v>
      </c>
      <c r="AY24" s="217">
        <v>7.0164185190985551</v>
      </c>
      <c r="AZ24" s="217">
        <v>57.377177177419902</v>
      </c>
      <c r="BA24" s="217">
        <v>84.962462893506398</v>
      </c>
      <c r="BB24" s="217">
        <v>9.858699257076033</v>
      </c>
      <c r="BC24" s="224">
        <v>4.4513770000000008</v>
      </c>
      <c r="BD24" s="224">
        <v>43</v>
      </c>
      <c r="BE24" s="220"/>
      <c r="BF24" s="225">
        <v>64.529038729981309</v>
      </c>
      <c r="BG24" s="217">
        <v>6.3622909818488695</v>
      </c>
      <c r="BH24" s="217">
        <v>52.042253459601959</v>
      </c>
      <c r="BI24" s="217">
        <v>77.015824000360666</v>
      </c>
      <c r="BJ24" s="217">
        <v>9.8595781171815879</v>
      </c>
      <c r="BK24" s="224">
        <v>10.678393999999997</v>
      </c>
      <c r="BL24" s="224">
        <v>92</v>
      </c>
      <c r="BM24" s="220"/>
      <c r="BN24" s="217">
        <v>71.169820035463147</v>
      </c>
      <c r="BO24" s="217">
        <v>7.0164185190985551</v>
      </c>
      <c r="BP24" s="217">
        <v>57.377177177419902</v>
      </c>
      <c r="BQ24" s="217">
        <v>84.962462893506398</v>
      </c>
      <c r="BR24" s="217">
        <v>9.858699257076033</v>
      </c>
      <c r="BS24" s="224">
        <v>4.4513770000000008</v>
      </c>
      <c r="BT24" s="224">
        <v>43</v>
      </c>
      <c r="BU24" s="220"/>
      <c r="BV24" s="225">
        <f t="shared" si="3"/>
        <v>71.813329283695097</v>
      </c>
      <c r="BW24" s="217">
        <f t="shared" si="1"/>
        <v>6.5874532934561509</v>
      </c>
      <c r="BX24" s="217">
        <f t="shared" si="4"/>
        <v>58.867873632893449</v>
      </c>
      <c r="BY24" s="217">
        <f t="shared" si="5"/>
        <v>84.758784934496731</v>
      </c>
      <c r="BZ24" s="217">
        <f t="shared" si="2"/>
        <v>9.1730231130668436</v>
      </c>
      <c r="CA24" s="224">
        <f t="shared" si="6"/>
        <v>5.300885000000001</v>
      </c>
      <c r="CB24" s="224">
        <f t="shared" si="6"/>
        <v>34</v>
      </c>
      <c r="CC24" s="345"/>
      <c r="CD24" s="567" t="s">
        <v>141</v>
      </c>
      <c r="CE24" s="568" t="s">
        <v>118</v>
      </c>
      <c r="CF24" s="569" t="s">
        <v>284</v>
      </c>
      <c r="CG24" s="570">
        <v>0.86095509984272078</v>
      </c>
      <c r="CH24" s="571">
        <v>5.4393294171817146E-2</v>
      </c>
      <c r="CI24" s="572">
        <v>0.75406311199337217</v>
      </c>
      <c r="CJ24" s="572">
        <v>0.9678470876920694</v>
      </c>
      <c r="CK24" s="571">
        <v>6.3177852343001051E-2</v>
      </c>
      <c r="CL24" s="573">
        <v>36.863078000000009</v>
      </c>
      <c r="CM24" s="574">
        <v>34</v>
      </c>
      <c r="CN24"/>
      <c r="CO24" s="343"/>
    </row>
    <row r="25" spans="1:93" s="180" customFormat="1" ht="21.95" customHeight="1">
      <c r="A25" s="461" t="s">
        <v>34</v>
      </c>
      <c r="B25" s="217">
        <v>56.899999999999991</v>
      </c>
      <c r="C25" s="217"/>
      <c r="D25" s="217">
        <v>43.6</v>
      </c>
      <c r="E25" s="217">
        <v>70.099999999999994</v>
      </c>
      <c r="F25" s="217">
        <v>11.600000000000001</v>
      </c>
      <c r="G25" s="217"/>
      <c r="H25" s="219">
        <v>72</v>
      </c>
      <c r="I25" s="219"/>
      <c r="J25" s="225">
        <v>70.8</v>
      </c>
      <c r="K25" s="217">
        <v>5.4</v>
      </c>
      <c r="L25" s="217">
        <v>60</v>
      </c>
      <c r="M25" s="217">
        <v>81.699999999999989</v>
      </c>
      <c r="N25" s="217">
        <v>7.7</v>
      </c>
      <c r="O25" s="217">
        <v>13</v>
      </c>
      <c r="P25" s="223">
        <v>66</v>
      </c>
      <c r="Q25" s="220"/>
      <c r="R25" s="217">
        <v>60.9</v>
      </c>
      <c r="S25" s="217">
        <v>7.3999999999999995</v>
      </c>
      <c r="T25" s="217">
        <v>46</v>
      </c>
      <c r="U25" s="217">
        <v>75.7</v>
      </c>
      <c r="V25" s="217">
        <v>12.2</v>
      </c>
      <c r="W25" s="219">
        <v>12</v>
      </c>
      <c r="X25" s="219">
        <v>64</v>
      </c>
      <c r="Y25" s="219"/>
      <c r="Z25" s="217">
        <v>66.100000000000009</v>
      </c>
      <c r="AA25" s="217">
        <v>4</v>
      </c>
      <c r="AB25" s="217">
        <v>58.099999999999994</v>
      </c>
      <c r="AC25" s="217">
        <v>74.099999999999994</v>
      </c>
      <c r="AD25" s="217">
        <v>6.1</v>
      </c>
      <c r="AE25" s="219">
        <v>25</v>
      </c>
      <c r="AF25" s="219">
        <v>130</v>
      </c>
      <c r="AG25" s="219"/>
      <c r="AH25" s="479">
        <v>82.199999999999989</v>
      </c>
      <c r="AI25" s="480">
        <v>6.1</v>
      </c>
      <c r="AJ25" s="480">
        <v>70</v>
      </c>
      <c r="AK25" s="480">
        <v>94.3</v>
      </c>
      <c r="AL25" s="480">
        <v>7.3999999999999995</v>
      </c>
      <c r="AM25" s="219">
        <v>7</v>
      </c>
      <c r="AN25" s="223">
        <v>41</v>
      </c>
      <c r="AO25" s="220"/>
      <c r="AP25" s="442">
        <v>86.110182523622498</v>
      </c>
      <c r="AQ25" s="442">
        <v>5.5145782670464234</v>
      </c>
      <c r="AR25" s="442">
        <v>75.287946818175172</v>
      </c>
      <c r="AS25" s="442">
        <v>96.93241822906981</v>
      </c>
      <c r="AT25" s="442">
        <v>6.4040954338165719</v>
      </c>
      <c r="AU25" s="443">
        <v>8.5883130000000012</v>
      </c>
      <c r="AV25" s="445">
        <v>48</v>
      </c>
      <c r="AW25" s="220"/>
      <c r="AX25" s="217" t="s">
        <v>242</v>
      </c>
      <c r="AY25" s="217">
        <v>12.882275805003887</v>
      </c>
      <c r="AZ25" s="217">
        <v>52.520663834108603</v>
      </c>
      <c r="BA25" s="217">
        <v>103.16776502785494</v>
      </c>
      <c r="BB25" s="217">
        <v>16.548790297608527</v>
      </c>
      <c r="BC25" s="224">
        <v>2.4521269999999995</v>
      </c>
      <c r="BD25" s="224">
        <v>14</v>
      </c>
      <c r="BE25" s="220"/>
      <c r="BF25" s="225" t="s">
        <v>315</v>
      </c>
      <c r="BG25" s="217">
        <v>9.6474588880816174</v>
      </c>
      <c r="BH25" s="217">
        <v>44.01528754081545</v>
      </c>
      <c r="BI25" s="217">
        <v>81.883957139225046</v>
      </c>
      <c r="BJ25" s="217">
        <v>15.325681917472348</v>
      </c>
      <c r="BK25" s="224">
        <v>5.5516869999999994</v>
      </c>
      <c r="BL25" s="224">
        <v>32</v>
      </c>
      <c r="BM25" s="220"/>
      <c r="BN25" s="217" t="s">
        <v>242</v>
      </c>
      <c r="BO25" s="217">
        <v>12.882275805003887</v>
      </c>
      <c r="BP25" s="217">
        <v>52.520663834108603</v>
      </c>
      <c r="BQ25" s="217">
        <v>103.16776502785494</v>
      </c>
      <c r="BR25" s="217">
        <v>16.548790297608527</v>
      </c>
      <c r="BS25" s="224">
        <v>2.4521269999999995</v>
      </c>
      <c r="BT25" s="224">
        <v>14</v>
      </c>
      <c r="BU25" s="220"/>
      <c r="BV25" s="225" t="str">
        <f t="shared" si="3"/>
        <v>(57,1)</v>
      </c>
      <c r="BW25" s="217">
        <f t="shared" si="1"/>
        <v>15.656179988787475</v>
      </c>
      <c r="BX25" s="217">
        <f t="shared" si="4"/>
        <v>26.301795829256292</v>
      </c>
      <c r="BY25" s="217">
        <f t="shared" si="5"/>
        <v>87.835859048239911</v>
      </c>
      <c r="BZ25" s="217">
        <f t="shared" si="2"/>
        <v>27.433856084727221</v>
      </c>
      <c r="CA25" s="224">
        <f t="shared" si="6"/>
        <v>2.3637230000000002</v>
      </c>
      <c r="CB25" s="224">
        <f t="shared" si="6"/>
        <v>15</v>
      </c>
      <c r="CC25" s="345"/>
      <c r="CD25" s="567" t="s">
        <v>142</v>
      </c>
      <c r="CE25" s="568" t="s">
        <v>118</v>
      </c>
      <c r="CF25" s="569" t="s">
        <v>284</v>
      </c>
      <c r="CG25" s="570">
        <v>0.70248723867802754</v>
      </c>
      <c r="CH25" s="571">
        <v>4.8635479093766039E-2</v>
      </c>
      <c r="CI25" s="572">
        <v>0.60691032759931374</v>
      </c>
      <c r="CJ25" s="572">
        <v>0.79806414975674134</v>
      </c>
      <c r="CK25" s="571">
        <v>6.923325637244386E-2</v>
      </c>
      <c r="CL25" s="573">
        <v>268.69061900000008</v>
      </c>
      <c r="CM25" s="574">
        <v>135</v>
      </c>
      <c r="CN25"/>
      <c r="CO25" s="343"/>
    </row>
    <row r="26" spans="1:93" s="180" customFormat="1" ht="21.95" customHeight="1">
      <c r="A26" s="461" t="s">
        <v>35</v>
      </c>
      <c r="B26" s="217">
        <v>36.9</v>
      </c>
      <c r="C26" s="217"/>
      <c r="D26" s="217">
        <v>26.3</v>
      </c>
      <c r="E26" s="217">
        <v>47.599999999999994</v>
      </c>
      <c r="F26" s="217">
        <v>14.399999999999999</v>
      </c>
      <c r="G26" s="217"/>
      <c r="H26" s="219">
        <v>122</v>
      </c>
      <c r="I26" s="219"/>
      <c r="J26" s="222">
        <v>36.1</v>
      </c>
      <c r="K26" s="217">
        <v>6.5</v>
      </c>
      <c r="L26" s="217">
        <v>23.200000000000003</v>
      </c>
      <c r="M26" s="217">
        <v>49.1</v>
      </c>
      <c r="N26" s="217">
        <v>18</v>
      </c>
      <c r="O26" s="217">
        <v>19</v>
      </c>
      <c r="P26" s="223">
        <v>90</v>
      </c>
      <c r="Q26" s="220"/>
      <c r="R26" s="217">
        <v>58.9</v>
      </c>
      <c r="S26" s="217">
        <v>6.7</v>
      </c>
      <c r="T26" s="217">
        <v>45.5</v>
      </c>
      <c r="U26" s="217">
        <v>72.2</v>
      </c>
      <c r="V26" s="217">
        <v>11.3</v>
      </c>
      <c r="W26" s="219">
        <v>15</v>
      </c>
      <c r="X26" s="219">
        <v>66</v>
      </c>
      <c r="Y26" s="219"/>
      <c r="Z26" s="217">
        <v>46.7</v>
      </c>
      <c r="AA26" s="217">
        <v>4.8</v>
      </c>
      <c r="AB26" s="217">
        <v>37.1</v>
      </c>
      <c r="AC26" s="217">
        <v>56.399999999999991</v>
      </c>
      <c r="AD26" s="217">
        <v>10.299999999999999</v>
      </c>
      <c r="AE26" s="219">
        <v>35</v>
      </c>
      <c r="AF26" s="219">
        <v>157</v>
      </c>
      <c r="AG26" s="219"/>
      <c r="AH26" s="479">
        <v>78.8</v>
      </c>
      <c r="AI26" s="480">
        <v>4.9000000000000004</v>
      </c>
      <c r="AJ26" s="480">
        <v>68.899999999999991</v>
      </c>
      <c r="AK26" s="480">
        <v>88.6</v>
      </c>
      <c r="AL26" s="480">
        <v>6.2</v>
      </c>
      <c r="AM26" s="219">
        <v>17</v>
      </c>
      <c r="AN26" s="223">
        <v>79</v>
      </c>
      <c r="AO26" s="220"/>
      <c r="AP26" s="442">
        <v>71.882539016489019</v>
      </c>
      <c r="AQ26" s="442">
        <v>3.975086415465348</v>
      </c>
      <c r="AR26" s="442">
        <v>64.081521412883845</v>
      </c>
      <c r="AS26" s="442">
        <v>79.683556620094194</v>
      </c>
      <c r="AT26" s="442">
        <v>5.529974970073761</v>
      </c>
      <c r="AU26" s="443">
        <v>17.663942000000013</v>
      </c>
      <c r="AV26" s="445">
        <v>78</v>
      </c>
      <c r="AW26" s="220"/>
      <c r="AX26" s="217">
        <v>71.443762221130015</v>
      </c>
      <c r="AY26" s="217">
        <v>7.7880800243569039</v>
      </c>
      <c r="AZ26" s="217">
        <v>56.134212764605252</v>
      </c>
      <c r="BA26" s="217">
        <v>86.753311677654779</v>
      </c>
      <c r="BB26" s="217">
        <v>10.900993707822295</v>
      </c>
      <c r="BC26" s="224">
        <v>6.1343550000000002</v>
      </c>
      <c r="BD26" s="224">
        <v>31</v>
      </c>
      <c r="BE26" s="220"/>
      <c r="BF26" s="225">
        <v>75.452274320352913</v>
      </c>
      <c r="BG26" s="217">
        <v>6.3251984511474593</v>
      </c>
      <c r="BH26" s="217">
        <v>63.038287742665354</v>
      </c>
      <c r="BI26" s="217">
        <v>87.866260898040466</v>
      </c>
      <c r="BJ26" s="217">
        <v>8.3830454524036337</v>
      </c>
      <c r="BK26" s="224">
        <v>14.163528000000012</v>
      </c>
      <c r="BL26" s="224">
        <v>72</v>
      </c>
      <c r="BM26" s="220"/>
      <c r="BN26" s="217">
        <v>71.443762221130015</v>
      </c>
      <c r="BO26" s="217">
        <v>7.7880800243569039</v>
      </c>
      <c r="BP26" s="217">
        <v>56.134212764605252</v>
      </c>
      <c r="BQ26" s="217">
        <v>86.753311677654779</v>
      </c>
      <c r="BR26" s="217">
        <v>10.900993707822295</v>
      </c>
      <c r="BS26" s="224">
        <v>6.1343550000000002</v>
      </c>
      <c r="BT26" s="224">
        <v>31</v>
      </c>
      <c r="BU26" s="220"/>
      <c r="BV26" s="225">
        <f t="shared" si="3"/>
        <v>77.316359768236666</v>
      </c>
      <c r="BW26" s="217">
        <f t="shared" si="1"/>
        <v>8.0731285097312444</v>
      </c>
      <c r="BX26" s="217">
        <f t="shared" si="4"/>
        <v>61.451301993972571</v>
      </c>
      <c r="BY26" s="217">
        <f t="shared" si="5"/>
        <v>93.181417542500753</v>
      </c>
      <c r="BZ26" s="217">
        <f t="shared" si="2"/>
        <v>10.441682114795931</v>
      </c>
      <c r="CA26" s="224">
        <f t="shared" si="6"/>
        <v>7.7932950000000014</v>
      </c>
      <c r="CB26" s="224">
        <f t="shared" si="6"/>
        <v>38</v>
      </c>
      <c r="CC26" s="345"/>
      <c r="CD26" s="567" t="s">
        <v>143</v>
      </c>
      <c r="CE26" s="568" t="s">
        <v>118</v>
      </c>
      <c r="CF26" s="569" t="s">
        <v>284</v>
      </c>
      <c r="CG26" s="570">
        <v>0.79699496488631816</v>
      </c>
      <c r="CH26" s="571">
        <v>5.5620839870369101E-2</v>
      </c>
      <c r="CI26" s="572">
        <v>0.68769064290843429</v>
      </c>
      <c r="CJ26" s="572">
        <v>0.90629928686420202</v>
      </c>
      <c r="CK26" s="571">
        <v>6.9788194807858986E-2</v>
      </c>
      <c r="CL26" s="573">
        <v>45.717935000000033</v>
      </c>
      <c r="CM26" s="574">
        <v>51</v>
      </c>
      <c r="CN26"/>
      <c r="CO26" s="343"/>
    </row>
    <row r="27" spans="1:93" s="180" customFormat="1" ht="21.95" customHeight="1">
      <c r="A27" s="461" t="s">
        <v>36</v>
      </c>
      <c r="B27" s="217">
        <v>62.6</v>
      </c>
      <c r="C27" s="217"/>
      <c r="D27" s="217">
        <v>51.800000000000004</v>
      </c>
      <c r="E27" s="217">
        <v>73.3</v>
      </c>
      <c r="F27" s="217">
        <v>8.6</v>
      </c>
      <c r="G27" s="217"/>
      <c r="H27" s="219">
        <v>116</v>
      </c>
      <c r="I27" s="219"/>
      <c r="J27" s="225">
        <v>47.5</v>
      </c>
      <c r="K27" s="217">
        <v>6.6000000000000005</v>
      </c>
      <c r="L27" s="217">
        <v>34.300000000000004</v>
      </c>
      <c r="M27" s="217">
        <v>60.6</v>
      </c>
      <c r="N27" s="217">
        <v>13.900000000000002</v>
      </c>
      <c r="O27" s="217">
        <v>95</v>
      </c>
      <c r="P27" s="223">
        <v>74</v>
      </c>
      <c r="Q27" s="220"/>
      <c r="R27" s="217">
        <v>58.5</v>
      </c>
      <c r="S27" s="217">
        <v>6</v>
      </c>
      <c r="T27" s="217">
        <v>46.6</v>
      </c>
      <c r="U27" s="217">
        <v>70.5</v>
      </c>
      <c r="V27" s="217">
        <v>10.199999999999999</v>
      </c>
      <c r="W27" s="219">
        <v>113</v>
      </c>
      <c r="X27" s="219">
        <v>93</v>
      </c>
      <c r="Y27" s="219"/>
      <c r="Z27" s="217">
        <v>53.5</v>
      </c>
      <c r="AA27" s="217">
        <v>4.2</v>
      </c>
      <c r="AB27" s="217">
        <v>45</v>
      </c>
      <c r="AC27" s="217">
        <v>62</v>
      </c>
      <c r="AD27" s="217">
        <v>7.9</v>
      </c>
      <c r="AE27" s="219">
        <v>208</v>
      </c>
      <c r="AF27" s="219">
        <v>167</v>
      </c>
      <c r="AG27" s="219"/>
      <c r="AH27" s="479">
        <v>62.1</v>
      </c>
      <c r="AI27" s="480">
        <v>6.3</v>
      </c>
      <c r="AJ27" s="480">
        <v>49.6</v>
      </c>
      <c r="AK27" s="480">
        <v>74.7</v>
      </c>
      <c r="AL27" s="480">
        <v>10.100000000000001</v>
      </c>
      <c r="AM27" s="219">
        <v>97</v>
      </c>
      <c r="AN27" s="223">
        <v>83</v>
      </c>
      <c r="AO27" s="220"/>
      <c r="AP27" s="442">
        <v>77.462046183172362</v>
      </c>
      <c r="AQ27" s="442">
        <v>5.8692273218619198</v>
      </c>
      <c r="AR27" s="442">
        <v>65.943819691473493</v>
      </c>
      <c r="AS27" s="442">
        <v>88.98027267487123</v>
      </c>
      <c r="AT27" s="442">
        <v>7.5769071578397504</v>
      </c>
      <c r="AU27" s="443">
        <v>117.86864600000003</v>
      </c>
      <c r="AV27" s="445">
        <v>93</v>
      </c>
      <c r="AW27" s="220"/>
      <c r="AX27" s="217">
        <v>83.78147065307256</v>
      </c>
      <c r="AY27" s="217">
        <v>6.3568377728842194</v>
      </c>
      <c r="AZ27" s="217">
        <v>71.28540975401782</v>
      </c>
      <c r="BA27" s="217">
        <v>96.277531552127314</v>
      </c>
      <c r="BB27" s="217">
        <v>7.587402946418786</v>
      </c>
      <c r="BC27" s="224">
        <v>63.598139999999972</v>
      </c>
      <c r="BD27" s="224">
        <v>48</v>
      </c>
      <c r="BE27" s="220"/>
      <c r="BF27" s="225">
        <v>87.36745099269973</v>
      </c>
      <c r="BG27" s="217">
        <v>3.43591358188629</v>
      </c>
      <c r="BH27" s="217">
        <v>80.624044375964559</v>
      </c>
      <c r="BI27" s="217">
        <v>94.110857609434888</v>
      </c>
      <c r="BJ27" s="217">
        <v>3.9327158373584568</v>
      </c>
      <c r="BK27" s="224">
        <v>141.37704899999986</v>
      </c>
      <c r="BL27" s="224">
        <v>103</v>
      </c>
      <c r="BM27" s="220"/>
      <c r="BN27" s="217">
        <v>83.78147065307256</v>
      </c>
      <c r="BO27" s="217">
        <v>6.3568377728842194</v>
      </c>
      <c r="BP27" s="217">
        <v>71.28540975401782</v>
      </c>
      <c r="BQ27" s="217">
        <v>96.277531552127314</v>
      </c>
      <c r="BR27" s="217">
        <v>7.587402946418786</v>
      </c>
      <c r="BS27" s="224">
        <v>63.598139999999972</v>
      </c>
      <c r="BT27" s="224">
        <v>48</v>
      </c>
      <c r="BU27" s="220"/>
      <c r="BV27" s="225">
        <f t="shared" si="3"/>
        <v>90.007661073233749</v>
      </c>
      <c r="BW27" s="217">
        <f t="shared" si="1"/>
        <v>4.7792014074445657</v>
      </c>
      <c r="BX27" s="217">
        <f t="shared" si="4"/>
        <v>80.615725053318158</v>
      </c>
      <c r="BY27" s="217">
        <f t="shared" si="5"/>
        <v>99.399597093149339</v>
      </c>
      <c r="BZ27" s="217">
        <f t="shared" si="2"/>
        <v>5.3097718021536195</v>
      </c>
      <c r="CA27" s="224">
        <f t="shared" si="6"/>
        <v>57.762141999999983</v>
      </c>
      <c r="CB27" s="224">
        <f t="shared" si="6"/>
        <v>40</v>
      </c>
      <c r="CC27" s="345"/>
      <c r="CD27" s="567" t="s">
        <v>144</v>
      </c>
      <c r="CE27" s="568" t="s">
        <v>118</v>
      </c>
      <c r="CF27" s="569" t="s">
        <v>284</v>
      </c>
      <c r="CG27" s="570">
        <v>0.71813329283695093</v>
      </c>
      <c r="CH27" s="571">
        <v>6.5874532934561511E-2</v>
      </c>
      <c r="CI27" s="572">
        <v>0.58867873632893453</v>
      </c>
      <c r="CJ27" s="572">
        <v>0.84758784934496734</v>
      </c>
      <c r="CK27" s="571">
        <v>9.1730231130668444E-2</v>
      </c>
      <c r="CL27" s="573">
        <v>5.300885000000001</v>
      </c>
      <c r="CM27" s="574">
        <v>34</v>
      </c>
      <c r="CN27"/>
      <c r="CO27" s="343"/>
    </row>
    <row r="28" spans="1:93" s="180" customFormat="1" ht="21.95" customHeight="1">
      <c r="A28" s="461" t="s">
        <v>37</v>
      </c>
      <c r="B28" s="217">
        <v>59.5</v>
      </c>
      <c r="C28" s="217"/>
      <c r="D28" s="217">
        <v>48.199999999999996</v>
      </c>
      <c r="E28" s="217">
        <v>70.8</v>
      </c>
      <c r="F28" s="217">
        <v>9.5</v>
      </c>
      <c r="G28" s="217"/>
      <c r="H28" s="219">
        <v>100</v>
      </c>
      <c r="I28" s="219"/>
      <c r="J28" s="225">
        <v>49.4</v>
      </c>
      <c r="K28" s="217">
        <v>6</v>
      </c>
      <c r="L28" s="217">
        <v>37.4</v>
      </c>
      <c r="M28" s="217">
        <v>61.4</v>
      </c>
      <c r="N28" s="217">
        <v>12.1</v>
      </c>
      <c r="O28" s="217">
        <v>82</v>
      </c>
      <c r="P28" s="223">
        <v>67</v>
      </c>
      <c r="Q28" s="220"/>
      <c r="R28" s="217">
        <v>47</v>
      </c>
      <c r="S28" s="217">
        <v>5.4</v>
      </c>
      <c r="T28" s="217">
        <v>36.199999999999996</v>
      </c>
      <c r="U28" s="217">
        <v>57.9</v>
      </c>
      <c r="V28" s="217">
        <v>11.5</v>
      </c>
      <c r="W28" s="219">
        <v>92</v>
      </c>
      <c r="X28" s="219">
        <v>77</v>
      </c>
      <c r="Y28" s="219"/>
      <c r="Z28" s="217">
        <v>48.1</v>
      </c>
      <c r="AA28" s="217">
        <v>4.1000000000000005</v>
      </c>
      <c r="AB28" s="217">
        <v>39.900000000000006</v>
      </c>
      <c r="AC28" s="217">
        <v>56.399999999999991</v>
      </c>
      <c r="AD28" s="217">
        <v>8.6</v>
      </c>
      <c r="AE28" s="219">
        <v>174</v>
      </c>
      <c r="AF28" s="219">
        <v>144</v>
      </c>
      <c r="AG28" s="219"/>
      <c r="AH28" s="479">
        <v>67.300000000000011</v>
      </c>
      <c r="AI28" s="480">
        <v>5.2</v>
      </c>
      <c r="AJ28" s="480">
        <v>56.8</v>
      </c>
      <c r="AK28" s="480">
        <v>77.8</v>
      </c>
      <c r="AL28" s="480">
        <v>7.8</v>
      </c>
      <c r="AM28" s="219">
        <v>81</v>
      </c>
      <c r="AN28" s="223">
        <v>78</v>
      </c>
      <c r="AO28" s="220"/>
      <c r="AP28" s="442">
        <v>65.305441877497415</v>
      </c>
      <c r="AQ28" s="442">
        <v>7.0987964149751175</v>
      </c>
      <c r="AR28" s="442">
        <v>51.374213720499654</v>
      </c>
      <c r="AS28" s="442">
        <v>79.236670034495177</v>
      </c>
      <c r="AT28" s="442">
        <v>10.870145290941185</v>
      </c>
      <c r="AU28" s="443">
        <v>66.210861999999977</v>
      </c>
      <c r="AV28" s="445">
        <v>63</v>
      </c>
      <c r="AW28" s="220"/>
      <c r="AX28" s="217" t="s">
        <v>243</v>
      </c>
      <c r="AY28" s="217">
        <v>9.8016569410207985</v>
      </c>
      <c r="AZ28" s="217">
        <v>42.501299374442723</v>
      </c>
      <c r="BA28" s="217">
        <v>81.036843751270865</v>
      </c>
      <c r="BB28" s="217">
        <v>15.868227727927787</v>
      </c>
      <c r="BC28" s="224">
        <v>28.731455000000008</v>
      </c>
      <c r="BD28" s="224">
        <v>32</v>
      </c>
      <c r="BE28" s="220"/>
      <c r="BF28" s="225">
        <v>63.423195239353078</v>
      </c>
      <c r="BG28" s="217">
        <v>6.3184920032222411</v>
      </c>
      <c r="BH28" s="217">
        <v>51.022370897628669</v>
      </c>
      <c r="BI28" s="217">
        <v>75.824019581077494</v>
      </c>
      <c r="BJ28" s="217">
        <v>9.9624309046191311</v>
      </c>
      <c r="BK28" s="224">
        <v>55.287276000000013</v>
      </c>
      <c r="BL28" s="224">
        <v>62</v>
      </c>
      <c r="BM28" s="220"/>
      <c r="BN28" s="217" t="s">
        <v>243</v>
      </c>
      <c r="BO28" s="217">
        <v>9.8016569410207985</v>
      </c>
      <c r="BP28" s="217">
        <v>42.501299374442723</v>
      </c>
      <c r="BQ28" s="217">
        <v>81.036843751270865</v>
      </c>
      <c r="BR28" s="217">
        <v>15.868227727927787</v>
      </c>
      <c r="BS28" s="224">
        <v>28.731455000000008</v>
      </c>
      <c r="BT28" s="224">
        <v>32</v>
      </c>
      <c r="BU28" s="220"/>
      <c r="BV28" s="225">
        <f t="shared" si="3"/>
        <v>78.319359304484777</v>
      </c>
      <c r="BW28" s="217">
        <f t="shared" si="1"/>
        <v>5.3624540293971803</v>
      </c>
      <c r="BX28" s="217">
        <f t="shared" si="4"/>
        <v>67.781233609387442</v>
      </c>
      <c r="BY28" s="217">
        <f t="shared" si="5"/>
        <v>88.857484999582098</v>
      </c>
      <c r="BZ28" s="217">
        <f t="shared" si="2"/>
        <v>6.8469074275102155</v>
      </c>
      <c r="CA28" s="224">
        <f t="shared" si="6"/>
        <v>39.576989999999995</v>
      </c>
      <c r="CB28" s="224">
        <f t="shared" si="6"/>
        <v>45</v>
      </c>
      <c r="CC28" s="345"/>
      <c r="CD28" s="567" t="s">
        <v>145</v>
      </c>
      <c r="CE28" s="568" t="s">
        <v>118</v>
      </c>
      <c r="CF28" s="569" t="s">
        <v>284</v>
      </c>
      <c r="CG28" s="570">
        <v>0.57068827438748104</v>
      </c>
      <c r="CH28" s="571">
        <v>0.15656179988787475</v>
      </c>
      <c r="CI28" s="572">
        <v>0.26301795829256291</v>
      </c>
      <c r="CJ28" s="572">
        <v>0.87835859048239917</v>
      </c>
      <c r="CK28" s="571">
        <v>0.27433856084727221</v>
      </c>
      <c r="CL28" s="573">
        <v>2.3637230000000002</v>
      </c>
      <c r="CM28" s="574">
        <v>15</v>
      </c>
      <c r="CN28"/>
      <c r="CO28" s="343"/>
    </row>
    <row r="29" spans="1:93" s="180" customFormat="1" ht="21.95" customHeight="1">
      <c r="A29" s="461" t="s">
        <v>38</v>
      </c>
      <c r="B29" s="217">
        <v>55.000000000000007</v>
      </c>
      <c r="C29" s="217"/>
      <c r="D29" s="217">
        <v>42.199999999999996</v>
      </c>
      <c r="E29" s="217">
        <v>67.7</v>
      </c>
      <c r="F29" s="217">
        <v>11.600000000000001</v>
      </c>
      <c r="G29" s="217"/>
      <c r="H29" s="219">
        <v>102</v>
      </c>
      <c r="I29" s="219"/>
      <c r="J29" s="225">
        <v>64.7</v>
      </c>
      <c r="K29" s="217">
        <v>6.2</v>
      </c>
      <c r="L29" s="217">
        <v>52.300000000000004</v>
      </c>
      <c r="M29" s="217">
        <v>77.100000000000009</v>
      </c>
      <c r="N29" s="217">
        <v>9.6</v>
      </c>
      <c r="O29" s="217">
        <v>56</v>
      </c>
      <c r="P29" s="223">
        <v>81</v>
      </c>
      <c r="Q29" s="220"/>
      <c r="R29" s="217">
        <v>56.499999999999993</v>
      </c>
      <c r="S29" s="217">
        <v>6.1</v>
      </c>
      <c r="T29" s="217">
        <v>44.2</v>
      </c>
      <c r="U29" s="217">
        <v>68.7</v>
      </c>
      <c r="V29" s="217">
        <v>10.8</v>
      </c>
      <c r="W29" s="219">
        <v>52</v>
      </c>
      <c r="X29" s="219">
        <v>75</v>
      </c>
      <c r="Y29" s="219"/>
      <c r="Z29" s="217">
        <v>60.699999999999996</v>
      </c>
      <c r="AA29" s="217">
        <v>4.5999999999999996</v>
      </c>
      <c r="AB29" s="217">
        <v>51.5</v>
      </c>
      <c r="AC29" s="217">
        <v>69.899999999999991</v>
      </c>
      <c r="AD29" s="217">
        <v>7.6</v>
      </c>
      <c r="AE29" s="219">
        <v>109</v>
      </c>
      <c r="AF29" s="219">
        <v>156</v>
      </c>
      <c r="AG29" s="219"/>
      <c r="AH29" s="479">
        <v>69.699999999999989</v>
      </c>
      <c r="AI29" s="480">
        <v>5.4</v>
      </c>
      <c r="AJ29" s="480">
        <v>59</v>
      </c>
      <c r="AK29" s="480">
        <v>80.5</v>
      </c>
      <c r="AL29" s="480">
        <v>7.7</v>
      </c>
      <c r="AM29" s="219">
        <v>54</v>
      </c>
      <c r="AN29" s="223">
        <v>81</v>
      </c>
      <c r="AO29" s="220"/>
      <c r="AP29" s="442">
        <v>81.569469995047982</v>
      </c>
      <c r="AQ29" s="442">
        <v>4.3162058900331237</v>
      </c>
      <c r="AR29" s="442">
        <v>73.099013101850858</v>
      </c>
      <c r="AS29" s="442">
        <v>90.03992688824512</v>
      </c>
      <c r="AT29" s="442">
        <v>5.2914477564892319</v>
      </c>
      <c r="AU29" s="443">
        <v>65.648047000000048</v>
      </c>
      <c r="AV29" s="445">
        <v>95</v>
      </c>
      <c r="AW29" s="220"/>
      <c r="AX29" s="217">
        <v>85.87225533291776</v>
      </c>
      <c r="AY29" s="217">
        <v>6.4850226789886332</v>
      </c>
      <c r="AZ29" s="217">
        <v>73.124212796097595</v>
      </c>
      <c r="BA29" s="217">
        <v>98.620297869737911</v>
      </c>
      <c r="BB29" s="217">
        <v>7.5519417230243677</v>
      </c>
      <c r="BC29" s="224">
        <v>26.084220000000006</v>
      </c>
      <c r="BD29" s="224">
        <v>39</v>
      </c>
      <c r="BE29" s="220"/>
      <c r="BF29" s="225">
        <v>79.557477321650794</v>
      </c>
      <c r="BG29" s="217">
        <v>4.9103033231140767</v>
      </c>
      <c r="BH29" s="217">
        <v>69.920397945199838</v>
      </c>
      <c r="BI29" s="217">
        <v>89.194556698101749</v>
      </c>
      <c r="BJ29" s="217">
        <v>6.1720198885413691</v>
      </c>
      <c r="BK29" s="224">
        <v>60.043611999999996</v>
      </c>
      <c r="BL29" s="224">
        <v>87</v>
      </c>
      <c r="BM29" s="220"/>
      <c r="BN29" s="217">
        <v>85.87225533291776</v>
      </c>
      <c r="BO29" s="217">
        <v>6.4850226789886332</v>
      </c>
      <c r="BP29" s="217">
        <v>73.124212796097595</v>
      </c>
      <c r="BQ29" s="217">
        <v>98.620297869737911</v>
      </c>
      <c r="BR29" s="217">
        <v>7.5519417230243677</v>
      </c>
      <c r="BS29" s="224">
        <v>26.084220000000006</v>
      </c>
      <c r="BT29" s="224">
        <v>39</v>
      </c>
      <c r="BU29" s="220"/>
      <c r="BV29" s="225">
        <f t="shared" si="3"/>
        <v>79.50613267309609</v>
      </c>
      <c r="BW29" s="217">
        <f t="shared" si="1"/>
        <v>7.6061828050477311</v>
      </c>
      <c r="BX29" s="217">
        <f t="shared" si="4"/>
        <v>64.558701884865826</v>
      </c>
      <c r="BY29" s="217">
        <f t="shared" si="5"/>
        <v>94.453563461326368</v>
      </c>
      <c r="BZ29" s="217">
        <f t="shared" si="2"/>
        <v>9.5667875537625928</v>
      </c>
      <c r="CA29" s="224">
        <f t="shared" si="6"/>
        <v>27.361478000000009</v>
      </c>
      <c r="CB29" s="224">
        <f t="shared" si="6"/>
        <v>35</v>
      </c>
      <c r="CC29" s="345"/>
      <c r="CD29" s="567" t="s">
        <v>146</v>
      </c>
      <c r="CE29" s="568" t="s">
        <v>118</v>
      </c>
      <c r="CF29" s="569" t="s">
        <v>284</v>
      </c>
      <c r="CG29" s="570">
        <v>0.77316359768236664</v>
      </c>
      <c r="CH29" s="571">
        <v>8.0731285097312436E-2</v>
      </c>
      <c r="CI29" s="572">
        <v>0.61451301993972574</v>
      </c>
      <c r="CJ29" s="572">
        <v>0.93181417542500755</v>
      </c>
      <c r="CK29" s="571">
        <v>0.1044168211479593</v>
      </c>
      <c r="CL29" s="573">
        <v>7.7932950000000014</v>
      </c>
      <c r="CM29" s="574">
        <v>38</v>
      </c>
      <c r="CN29"/>
      <c r="CO29" s="343"/>
    </row>
    <row r="30" spans="1:93" s="180" customFormat="1" ht="21.95" customHeight="1">
      <c r="A30" s="461" t="s">
        <v>39</v>
      </c>
      <c r="B30" s="217">
        <v>53.1</v>
      </c>
      <c r="C30" s="217"/>
      <c r="D30" s="217">
        <v>41.099999999999994</v>
      </c>
      <c r="E30" s="217">
        <v>65.100000000000009</v>
      </c>
      <c r="F30" s="217">
        <v>11.3</v>
      </c>
      <c r="G30" s="217"/>
      <c r="H30" s="219">
        <v>68</v>
      </c>
      <c r="I30" s="219"/>
      <c r="J30" s="225">
        <v>52.900000000000006</v>
      </c>
      <c r="K30" s="217">
        <v>7.6</v>
      </c>
      <c r="L30" s="217">
        <v>37.6</v>
      </c>
      <c r="M30" s="217">
        <v>68.100000000000009</v>
      </c>
      <c r="N30" s="217">
        <v>14.399999999999999</v>
      </c>
      <c r="O30" s="217">
        <v>20</v>
      </c>
      <c r="P30" s="223">
        <v>48</v>
      </c>
      <c r="Q30" s="220"/>
      <c r="R30" s="217">
        <v>60</v>
      </c>
      <c r="S30" s="217">
        <v>6.6000000000000005</v>
      </c>
      <c r="T30" s="217">
        <v>46.7</v>
      </c>
      <c r="U30" s="217">
        <v>73.3</v>
      </c>
      <c r="V30" s="217">
        <v>11.1</v>
      </c>
      <c r="W30" s="219">
        <v>19</v>
      </c>
      <c r="X30" s="219">
        <v>52</v>
      </c>
      <c r="Y30" s="219"/>
      <c r="Z30" s="217">
        <v>56.3</v>
      </c>
      <c r="AA30" s="217">
        <v>4</v>
      </c>
      <c r="AB30" s="217">
        <v>48.3</v>
      </c>
      <c r="AC30" s="217">
        <v>64.400000000000006</v>
      </c>
      <c r="AD30" s="217">
        <v>7.1999999999999993</v>
      </c>
      <c r="AE30" s="219">
        <v>39</v>
      </c>
      <c r="AF30" s="219">
        <v>100</v>
      </c>
      <c r="AG30" s="219"/>
      <c r="AH30" s="479">
        <v>67</v>
      </c>
      <c r="AI30" s="480">
        <v>7.8</v>
      </c>
      <c r="AJ30" s="480">
        <v>51.4</v>
      </c>
      <c r="AK30" s="480">
        <v>82.6</v>
      </c>
      <c r="AL30" s="480">
        <v>11.600000000000001</v>
      </c>
      <c r="AM30" s="219">
        <v>13</v>
      </c>
      <c r="AN30" s="223">
        <v>35</v>
      </c>
      <c r="AO30" s="220"/>
      <c r="AP30" s="442">
        <v>74.763676732001628</v>
      </c>
      <c r="AQ30" s="442">
        <v>6.3948400588714804</v>
      </c>
      <c r="AR30" s="442">
        <v>62.21394707646256</v>
      </c>
      <c r="AS30" s="442">
        <v>87.313406387540695</v>
      </c>
      <c r="AT30" s="442">
        <v>8.5534049934361391</v>
      </c>
      <c r="AU30" s="443">
        <v>17.533080999999999</v>
      </c>
      <c r="AV30" s="445">
        <v>47</v>
      </c>
      <c r="AW30" s="220"/>
      <c r="AX30" s="217">
        <v>82.805313707416545</v>
      </c>
      <c r="AY30" s="217">
        <v>9.9507684064831157</v>
      </c>
      <c r="AZ30" s="217">
        <v>63.24442314478307</v>
      </c>
      <c r="BA30" s="217">
        <v>102.36620427005003</v>
      </c>
      <c r="BB30" s="217">
        <v>12.017065042037107</v>
      </c>
      <c r="BC30" s="224">
        <v>5.862724</v>
      </c>
      <c r="BD30" s="224">
        <v>18</v>
      </c>
      <c r="BE30" s="220"/>
      <c r="BF30" s="225">
        <v>79.922543790125104</v>
      </c>
      <c r="BG30" s="217">
        <v>7.6163446314595635</v>
      </c>
      <c r="BH30" s="217">
        <v>64.974522671700058</v>
      </c>
      <c r="BI30" s="217">
        <v>94.870564908550151</v>
      </c>
      <c r="BJ30" s="217">
        <v>9.5296574286473206</v>
      </c>
      <c r="BK30" s="224">
        <v>11.470222999999999</v>
      </c>
      <c r="BL30" s="224">
        <v>39</v>
      </c>
      <c r="BM30" s="220"/>
      <c r="BN30" s="217">
        <v>82.805313707416545</v>
      </c>
      <c r="BO30" s="217">
        <v>9.9507684064831157</v>
      </c>
      <c r="BP30" s="217">
        <v>63.24442314478307</v>
      </c>
      <c r="BQ30" s="217">
        <v>102.36620427005003</v>
      </c>
      <c r="BR30" s="217">
        <v>12.017065042037107</v>
      </c>
      <c r="BS30" s="224">
        <v>5.862724</v>
      </c>
      <c r="BT30" s="224">
        <v>18</v>
      </c>
      <c r="BU30" s="220"/>
      <c r="BV30" s="225">
        <f t="shared" si="3"/>
        <v>91.281841627878549</v>
      </c>
      <c r="BW30" s="217">
        <f t="shared" si="1"/>
        <v>6.3219550788492116</v>
      </c>
      <c r="BX30" s="217">
        <f t="shared" si="4"/>
        <v>78.858134702942692</v>
      </c>
      <c r="BY30" s="217">
        <f t="shared" si="5"/>
        <v>100</v>
      </c>
      <c r="BZ30" s="217">
        <f t="shared" si="2"/>
        <v>6.9257532123655281</v>
      </c>
      <c r="CA30" s="224">
        <f t="shared" si="6"/>
        <v>6.7241379999999999</v>
      </c>
      <c r="CB30" s="224">
        <f t="shared" si="6"/>
        <v>20</v>
      </c>
      <c r="CC30" s="345"/>
      <c r="CD30" s="567" t="s">
        <v>147</v>
      </c>
      <c r="CE30" s="568" t="s">
        <v>118</v>
      </c>
      <c r="CF30" s="569" t="s">
        <v>284</v>
      </c>
      <c r="CG30" s="570">
        <v>0.90007661073233747</v>
      </c>
      <c r="CH30" s="571">
        <v>4.7792014074445659E-2</v>
      </c>
      <c r="CI30" s="572">
        <v>0.80615725053318155</v>
      </c>
      <c r="CJ30" s="572">
        <v>0.99399597093149339</v>
      </c>
      <c r="CK30" s="571">
        <v>5.3097718021536199E-2</v>
      </c>
      <c r="CL30" s="573">
        <v>57.762141999999983</v>
      </c>
      <c r="CM30" s="574">
        <v>40</v>
      </c>
      <c r="CN30"/>
      <c r="CO30" s="343"/>
    </row>
    <row r="31" spans="1:93" s="180" customFormat="1" ht="21.95" customHeight="1">
      <c r="A31" s="461" t="s">
        <v>40</v>
      </c>
      <c r="B31" s="217">
        <v>52.400000000000006</v>
      </c>
      <c r="C31" s="217"/>
      <c r="D31" s="217">
        <v>40.1</v>
      </c>
      <c r="E31" s="217">
        <v>64.600000000000009</v>
      </c>
      <c r="F31" s="217">
        <v>11.700000000000001</v>
      </c>
      <c r="G31" s="217"/>
      <c r="H31" s="219">
        <v>94</v>
      </c>
      <c r="I31" s="219"/>
      <c r="J31" s="225">
        <v>67.800000000000011</v>
      </c>
      <c r="K31" s="217">
        <v>4.8</v>
      </c>
      <c r="L31" s="217">
        <v>58.199999999999996</v>
      </c>
      <c r="M31" s="217">
        <v>77.3</v>
      </c>
      <c r="N31" s="217">
        <v>7.0000000000000009</v>
      </c>
      <c r="O31" s="217">
        <v>15</v>
      </c>
      <c r="P31" s="223">
        <v>74</v>
      </c>
      <c r="Q31" s="220"/>
      <c r="R31" s="217">
        <v>69.899999999999991</v>
      </c>
      <c r="S31" s="217">
        <v>5.2</v>
      </c>
      <c r="T31" s="217">
        <v>59.599999999999994</v>
      </c>
      <c r="U31" s="217">
        <v>80.2</v>
      </c>
      <c r="V31" s="217">
        <v>7.3999999999999995</v>
      </c>
      <c r="W31" s="219">
        <v>15</v>
      </c>
      <c r="X31" s="219">
        <v>72</v>
      </c>
      <c r="Y31" s="219"/>
      <c r="Z31" s="217">
        <v>68.8</v>
      </c>
      <c r="AA31" s="217">
        <v>3.6999999999999997</v>
      </c>
      <c r="AB31" s="217">
        <v>61.5</v>
      </c>
      <c r="AC31" s="217">
        <v>76.099999999999994</v>
      </c>
      <c r="AD31" s="217">
        <v>5.3</v>
      </c>
      <c r="AE31" s="219">
        <v>30</v>
      </c>
      <c r="AF31" s="219">
        <v>146</v>
      </c>
      <c r="AG31" s="219"/>
      <c r="AH31" s="479">
        <v>73.599999999999994</v>
      </c>
      <c r="AI31" s="480">
        <v>5.3</v>
      </c>
      <c r="AJ31" s="480">
        <v>63.1</v>
      </c>
      <c r="AK31" s="480">
        <v>84.1</v>
      </c>
      <c r="AL31" s="480">
        <v>7.1</v>
      </c>
      <c r="AM31" s="219">
        <v>17</v>
      </c>
      <c r="AN31" s="223">
        <v>80</v>
      </c>
      <c r="AO31" s="220"/>
      <c r="AP31" s="442">
        <v>77.682141333828241</v>
      </c>
      <c r="AQ31" s="442">
        <v>5.3441168090314388</v>
      </c>
      <c r="AR31" s="442">
        <v>67.194432402324139</v>
      </c>
      <c r="AS31" s="442">
        <v>88.169850265332343</v>
      </c>
      <c r="AT31" s="442">
        <v>6.8794663963572225</v>
      </c>
      <c r="AU31" s="443">
        <v>14.742288</v>
      </c>
      <c r="AV31" s="445">
        <v>73</v>
      </c>
      <c r="AW31" s="220"/>
      <c r="AX31" s="217">
        <v>97.929152035442641</v>
      </c>
      <c r="AY31" s="217">
        <v>2.1323279159148614</v>
      </c>
      <c r="AZ31" s="217">
        <v>93.7374925270489</v>
      </c>
      <c r="BA31" s="217">
        <v>102.12081154383638</v>
      </c>
      <c r="BB31" s="217">
        <v>2.1774189519614411</v>
      </c>
      <c r="BC31" s="224">
        <v>7.2319649999999989</v>
      </c>
      <c r="BD31" s="224">
        <v>34</v>
      </c>
      <c r="BE31" s="220"/>
      <c r="BF31" s="225">
        <v>96.108142034754735</v>
      </c>
      <c r="BG31" s="217">
        <v>2.5723598636642491</v>
      </c>
      <c r="BH31" s="217">
        <v>91.059566710652902</v>
      </c>
      <c r="BI31" s="217">
        <v>100</v>
      </c>
      <c r="BJ31" s="217">
        <v>2.6765264723711231</v>
      </c>
      <c r="BK31" s="224">
        <v>16.751562</v>
      </c>
      <c r="BL31" s="224">
        <v>67</v>
      </c>
      <c r="BM31" s="220"/>
      <c r="BN31" s="217">
        <v>97.929152035442641</v>
      </c>
      <c r="BO31" s="217">
        <v>2.1323279159148614</v>
      </c>
      <c r="BP31" s="217">
        <v>93.7374925270489</v>
      </c>
      <c r="BQ31" s="217">
        <v>102.12081154383638</v>
      </c>
      <c r="BR31" s="217">
        <v>2.1774189519614411</v>
      </c>
      <c r="BS31" s="224">
        <v>7.2319649999999989</v>
      </c>
      <c r="BT31" s="224">
        <v>34</v>
      </c>
      <c r="BU31" s="220"/>
      <c r="BV31" s="225">
        <f t="shared" si="3"/>
        <v>85.852535688606906</v>
      </c>
      <c r="BW31" s="217">
        <f t="shared" si="1"/>
        <v>8.0059780814369894</v>
      </c>
      <c r="BX31" s="217">
        <f t="shared" si="4"/>
        <v>70.119439820210005</v>
      </c>
      <c r="BY31" s="217">
        <f t="shared" si="5"/>
        <v>100</v>
      </c>
      <c r="BZ31" s="217">
        <f t="shared" si="2"/>
        <v>9.3252668860885208</v>
      </c>
      <c r="CA31" s="224">
        <f t="shared" si="6"/>
        <v>9.2460880000000003</v>
      </c>
      <c r="CB31" s="224">
        <f t="shared" si="6"/>
        <v>33</v>
      </c>
      <c r="CC31" s="345"/>
      <c r="CD31" s="567" t="s">
        <v>148</v>
      </c>
      <c r="CE31" s="568" t="s">
        <v>118</v>
      </c>
      <c r="CF31" s="569" t="s">
        <v>284</v>
      </c>
      <c r="CG31" s="570">
        <v>0.7831935930448477</v>
      </c>
      <c r="CH31" s="571">
        <v>5.3624540293971804E-2</v>
      </c>
      <c r="CI31" s="572">
        <v>0.67781233609387448</v>
      </c>
      <c r="CJ31" s="572">
        <v>0.88857484999582093</v>
      </c>
      <c r="CK31" s="571">
        <v>6.8469074275102154E-2</v>
      </c>
      <c r="CL31" s="573">
        <v>39.576989999999995</v>
      </c>
      <c r="CM31" s="574">
        <v>45</v>
      </c>
      <c r="CN31"/>
      <c r="CO31" s="343"/>
    </row>
    <row r="32" spans="1:93" s="180" customFormat="1" ht="21.95" customHeight="1">
      <c r="A32" s="461" t="s">
        <v>41</v>
      </c>
      <c r="B32" s="204">
        <v>49.5</v>
      </c>
      <c r="C32" s="204"/>
      <c r="D32" s="204">
        <v>39.700000000000003</v>
      </c>
      <c r="E32" s="204">
        <v>59.3</v>
      </c>
      <c r="F32" s="204">
        <v>9.9</v>
      </c>
      <c r="G32" s="204"/>
      <c r="H32" s="207">
        <v>140</v>
      </c>
      <c r="I32" s="207"/>
      <c r="J32" s="208">
        <v>56.899999999999991</v>
      </c>
      <c r="K32" s="204">
        <v>6.3</v>
      </c>
      <c r="L32" s="204">
        <v>44.3</v>
      </c>
      <c r="M32" s="204">
        <v>69.399999999999991</v>
      </c>
      <c r="N32" s="204">
        <v>11</v>
      </c>
      <c r="O32" s="204">
        <v>34</v>
      </c>
      <c r="P32" s="209">
        <v>95</v>
      </c>
      <c r="Q32" s="202"/>
      <c r="R32" s="204">
        <v>57.099999999999994</v>
      </c>
      <c r="S32" s="204">
        <v>6.1</v>
      </c>
      <c r="T32" s="204">
        <v>44.800000000000004</v>
      </c>
      <c r="U32" s="204">
        <v>69.3</v>
      </c>
      <c r="V32" s="204">
        <v>10.8</v>
      </c>
      <c r="W32" s="207">
        <v>35</v>
      </c>
      <c r="X32" s="207">
        <v>94</v>
      </c>
      <c r="Y32" s="207"/>
      <c r="Z32" s="204">
        <v>56.999999999999993</v>
      </c>
      <c r="AA32" s="204">
        <v>4.9000000000000004</v>
      </c>
      <c r="AB32" s="204">
        <v>47.199999999999996</v>
      </c>
      <c r="AC32" s="204">
        <v>66.8</v>
      </c>
      <c r="AD32" s="204">
        <v>8.6</v>
      </c>
      <c r="AE32" s="207">
        <v>69</v>
      </c>
      <c r="AF32" s="207">
        <v>189</v>
      </c>
      <c r="AG32" s="207"/>
      <c r="AH32" s="474">
        <v>65.400000000000006</v>
      </c>
      <c r="AI32" s="475">
        <v>5.6000000000000005</v>
      </c>
      <c r="AJ32" s="475">
        <v>54.300000000000004</v>
      </c>
      <c r="AK32" s="475">
        <v>76.599999999999994</v>
      </c>
      <c r="AL32" s="475">
        <v>8.5</v>
      </c>
      <c r="AM32" s="207">
        <v>30</v>
      </c>
      <c r="AN32" s="209">
        <v>80</v>
      </c>
      <c r="AO32" s="202"/>
      <c r="AP32" s="285">
        <v>62.470287316649376</v>
      </c>
      <c r="AQ32" s="285">
        <v>5.7423402268635924</v>
      </c>
      <c r="AR32" s="285">
        <v>51.201073892415195</v>
      </c>
      <c r="AS32" s="285">
        <v>73.739500740883557</v>
      </c>
      <c r="AT32" s="285">
        <v>9.1921143210960761</v>
      </c>
      <c r="AU32" s="286">
        <v>27.832811000000003</v>
      </c>
      <c r="AV32" s="287">
        <v>82</v>
      </c>
      <c r="AW32" s="202"/>
      <c r="AX32" s="204">
        <v>71.365183714540066</v>
      </c>
      <c r="AY32" s="204">
        <v>7.0569545770274313</v>
      </c>
      <c r="AZ32" s="204">
        <v>57.492856418009566</v>
      </c>
      <c r="BA32" s="204">
        <v>85.23751101107058</v>
      </c>
      <c r="BB32" s="204">
        <v>9.8885117500084778</v>
      </c>
      <c r="BC32" s="210">
        <v>16.831112000000001</v>
      </c>
      <c r="BD32" s="210">
        <v>47</v>
      </c>
      <c r="BE32" s="202"/>
      <c r="BF32" s="208">
        <v>75.682180137986492</v>
      </c>
      <c r="BG32" s="204">
        <v>4.4643314313873557</v>
      </c>
      <c r="BH32" s="204">
        <v>66.920375920201451</v>
      </c>
      <c r="BI32" s="204">
        <v>84.443984355771548</v>
      </c>
      <c r="BJ32" s="204">
        <v>5.89878809416936</v>
      </c>
      <c r="BK32" s="210">
        <v>36.780570999999988</v>
      </c>
      <c r="BL32" s="210">
        <v>92</v>
      </c>
      <c r="BM32" s="202"/>
      <c r="BN32" s="204">
        <v>71.365183714540066</v>
      </c>
      <c r="BO32" s="204">
        <v>7.0569545770274313</v>
      </c>
      <c r="BP32" s="204">
        <v>57.492856418009566</v>
      </c>
      <c r="BQ32" s="204">
        <v>85.23751101107058</v>
      </c>
      <c r="BR32" s="204">
        <v>9.8885117500084778</v>
      </c>
      <c r="BS32" s="210">
        <v>16.831112000000001</v>
      </c>
      <c r="BT32" s="210">
        <v>47</v>
      </c>
      <c r="BU32" s="202"/>
      <c r="BV32" s="208">
        <f t="shared" si="3"/>
        <v>82.475048981343321</v>
      </c>
      <c r="BW32" s="204">
        <f t="shared" si="1"/>
        <v>5.2401224290132147</v>
      </c>
      <c r="BX32" s="204">
        <f t="shared" si="4"/>
        <v>72.177325492821851</v>
      </c>
      <c r="BY32" s="204">
        <f t="shared" si="5"/>
        <v>92.77277246986479</v>
      </c>
      <c r="BZ32" s="204">
        <f t="shared" si="2"/>
        <v>6.3535851069316527</v>
      </c>
      <c r="CA32" s="210">
        <f t="shared" si="6"/>
        <v>16.552730999999998</v>
      </c>
      <c r="CB32" s="210">
        <f t="shared" si="6"/>
        <v>38</v>
      </c>
      <c r="CC32" s="345"/>
      <c r="CD32" s="567" t="s">
        <v>149</v>
      </c>
      <c r="CE32" s="568" t="s">
        <v>118</v>
      </c>
      <c r="CF32" s="569" t="s">
        <v>284</v>
      </c>
      <c r="CG32" s="570">
        <v>0.79506132673096097</v>
      </c>
      <c r="CH32" s="571">
        <v>7.6061828050477315E-2</v>
      </c>
      <c r="CI32" s="572">
        <v>0.64558701884865821</v>
      </c>
      <c r="CJ32" s="572">
        <v>0.94453563461326373</v>
      </c>
      <c r="CK32" s="571">
        <v>9.5667875537625929E-2</v>
      </c>
      <c r="CL32" s="573">
        <v>27.361478000000009</v>
      </c>
      <c r="CM32" s="574">
        <v>35</v>
      </c>
      <c r="CN32"/>
      <c r="CO32" s="343"/>
    </row>
    <row r="33" spans="1:268" s="185" customFormat="1" ht="5.0999999999999996" customHeight="1" thickBot="1">
      <c r="A33" s="276"/>
      <c r="B33" s="290"/>
      <c r="C33" s="290"/>
      <c r="D33" s="290"/>
      <c r="E33" s="290"/>
      <c r="F33" s="290"/>
      <c r="G33" s="290"/>
      <c r="H33" s="291"/>
      <c r="I33" s="291"/>
      <c r="J33" s="290"/>
      <c r="K33" s="290"/>
      <c r="L33" s="290"/>
      <c r="M33" s="290"/>
      <c r="N33" s="290"/>
      <c r="O33" s="290"/>
      <c r="P33" s="291"/>
      <c r="Q33" s="276"/>
      <c r="R33" s="276"/>
      <c r="S33" s="276"/>
      <c r="T33" s="276"/>
      <c r="U33" s="276"/>
      <c r="V33" s="276"/>
      <c r="W33" s="276"/>
      <c r="X33" s="276"/>
      <c r="Y33" s="276"/>
      <c r="Z33" s="276"/>
      <c r="AA33" s="276"/>
      <c r="AB33" s="276"/>
      <c r="AC33" s="276"/>
      <c r="AD33" s="276"/>
      <c r="AE33" s="276"/>
      <c r="AF33" s="276"/>
      <c r="AG33" s="276"/>
      <c r="AH33" s="276"/>
      <c r="AI33" s="276"/>
      <c r="AJ33" s="276"/>
      <c r="AK33" s="276"/>
      <c r="AL33" s="276"/>
      <c r="AM33" s="276"/>
      <c r="AN33" s="276"/>
      <c r="AO33" s="276"/>
      <c r="AP33" s="276"/>
      <c r="AQ33" s="276"/>
      <c r="AR33" s="276"/>
      <c r="AS33" s="276"/>
      <c r="AT33" s="276"/>
      <c r="AU33" s="276"/>
      <c r="AV33" s="455"/>
      <c r="AW33" s="276"/>
      <c r="AX33" s="276"/>
      <c r="AY33" s="276"/>
      <c r="AZ33" s="276"/>
      <c r="BA33" s="276"/>
      <c r="BB33" s="276"/>
      <c r="BC33" s="276"/>
      <c r="BD33" s="276"/>
      <c r="BE33" s="276"/>
      <c r="BF33" s="261"/>
      <c r="BG33" s="261"/>
      <c r="BH33" s="261"/>
      <c r="BI33" s="261"/>
      <c r="BJ33" s="261"/>
      <c r="BK33" s="261"/>
      <c r="BL33" s="265"/>
      <c r="BM33" s="276"/>
      <c r="BN33" s="276"/>
      <c r="BO33" s="276"/>
      <c r="BP33" s="276"/>
      <c r="BQ33" s="276"/>
      <c r="BR33" s="276"/>
      <c r="BS33" s="276"/>
      <c r="BT33" s="276"/>
      <c r="BU33" s="276"/>
      <c r="BV33" s="261"/>
      <c r="BW33" s="261"/>
      <c r="BX33" s="261"/>
      <c r="BY33" s="261"/>
      <c r="BZ33" s="261"/>
      <c r="CA33" s="261"/>
      <c r="CB33" s="265"/>
      <c r="CC33" s="258"/>
      <c r="CD33" s="567" t="s">
        <v>150</v>
      </c>
      <c r="CE33" s="568" t="s">
        <v>118</v>
      </c>
      <c r="CF33" s="569" t="s">
        <v>284</v>
      </c>
      <c r="CG33" s="570">
        <v>0.91281841627878546</v>
      </c>
      <c r="CH33" s="571">
        <v>6.3219550788492118E-2</v>
      </c>
      <c r="CI33" s="572">
        <v>0.78858134702942695</v>
      </c>
      <c r="CJ33" s="576">
        <v>1.037055485528144</v>
      </c>
      <c r="CK33" s="571">
        <v>6.9257532123655277E-2</v>
      </c>
      <c r="CL33" s="573">
        <v>6.7241379999999999</v>
      </c>
      <c r="CM33" s="574">
        <v>20</v>
      </c>
      <c r="CN33"/>
      <c r="CO33" s="343"/>
    </row>
    <row r="34" spans="1:268" s="253" customFormat="1" ht="88.5" customHeight="1" thickTop="1">
      <c r="A34" s="2080" t="s">
        <v>253</v>
      </c>
      <c r="B34" s="2080"/>
      <c r="C34" s="2080"/>
      <c r="D34" s="2080"/>
      <c r="E34" s="2080"/>
      <c r="F34" s="2080"/>
      <c r="G34" s="2080"/>
      <c r="H34" s="2080"/>
      <c r="I34" s="2080"/>
      <c r="J34" s="2080"/>
      <c r="K34" s="2080"/>
      <c r="L34" s="2080"/>
      <c r="M34" s="2080"/>
      <c r="N34" s="2080"/>
      <c r="O34" s="2080"/>
      <c r="P34" s="2080"/>
      <c r="Q34" s="2080"/>
      <c r="R34" s="2080"/>
      <c r="S34" s="2080"/>
      <c r="T34" s="2080"/>
      <c r="U34" s="2080"/>
      <c r="V34" s="2080"/>
      <c r="W34" s="2080"/>
      <c r="X34" s="2080"/>
      <c r="Y34" s="2080"/>
      <c r="Z34" s="2080"/>
      <c r="AA34" s="2080"/>
      <c r="AB34" s="2080"/>
      <c r="AC34" s="2080"/>
      <c r="AD34" s="2080"/>
      <c r="AE34" s="2080"/>
      <c r="AF34" s="2080"/>
      <c r="AG34" s="2080"/>
      <c r="AH34" s="2080"/>
      <c r="AI34" s="2080"/>
      <c r="AJ34" s="2080"/>
      <c r="AK34" s="2080"/>
      <c r="AL34" s="2080"/>
      <c r="AM34" s="2080"/>
      <c r="AN34" s="2080"/>
      <c r="AO34" s="2080"/>
      <c r="AP34" s="2080"/>
      <c r="AQ34" s="2080"/>
      <c r="AR34" s="2080"/>
      <c r="AS34" s="2080"/>
      <c r="AT34" s="2080"/>
      <c r="AU34" s="2080"/>
      <c r="AV34" s="2080"/>
      <c r="AW34" s="2080"/>
      <c r="AX34" s="2080"/>
      <c r="AY34" s="2080"/>
      <c r="AZ34" s="2080"/>
      <c r="BA34" s="2080"/>
      <c r="BB34" s="2080"/>
      <c r="BC34" s="2080"/>
      <c r="BD34" s="2080"/>
      <c r="BE34" s="2080"/>
      <c r="BF34" s="2080"/>
      <c r="BG34" s="2080"/>
      <c r="BH34" s="2080"/>
      <c r="BI34" s="2080"/>
      <c r="BJ34" s="2080"/>
      <c r="BK34" s="2080"/>
      <c r="BL34" s="2080"/>
      <c r="BM34" s="2080"/>
      <c r="BN34" s="2080"/>
      <c r="BO34" s="2080"/>
      <c r="BP34" s="2080"/>
      <c r="BQ34" s="2080"/>
      <c r="BR34" s="2080"/>
      <c r="BS34" s="2080"/>
      <c r="BT34" s="2080"/>
      <c r="BU34" s="2080"/>
      <c r="BV34" s="2080"/>
      <c r="BW34" s="2080"/>
      <c r="BX34" s="2080"/>
      <c r="BY34" s="2080"/>
      <c r="BZ34" s="2080"/>
      <c r="CA34" s="2080"/>
      <c r="CB34" s="2080"/>
      <c r="CC34" s="275"/>
      <c r="CD34" s="567" t="s">
        <v>151</v>
      </c>
      <c r="CE34" s="568" t="s">
        <v>118</v>
      </c>
      <c r="CF34" s="569" t="s">
        <v>284</v>
      </c>
      <c r="CG34" s="570">
        <v>0.85852535688606912</v>
      </c>
      <c r="CH34" s="571">
        <v>8.0059780814369902E-2</v>
      </c>
      <c r="CI34" s="572">
        <v>0.70119439820210006</v>
      </c>
      <c r="CJ34" s="576">
        <v>1.0158563155700382</v>
      </c>
      <c r="CK34" s="571">
        <v>9.3252668860885207E-2</v>
      </c>
      <c r="CL34" s="573">
        <v>9.2460880000000003</v>
      </c>
      <c r="CM34" s="574">
        <v>33</v>
      </c>
      <c r="CN34"/>
      <c r="CO34" s="257"/>
      <c r="CP34" s="257"/>
      <c r="CQ34" s="257"/>
      <c r="CR34" s="257"/>
      <c r="CS34" s="257"/>
      <c r="CT34" s="257"/>
      <c r="CU34" s="257"/>
      <c r="CV34" s="257"/>
      <c r="CW34" s="257"/>
      <c r="CX34" s="257"/>
      <c r="CY34" s="257"/>
      <c r="CZ34" s="257"/>
      <c r="DA34" s="257"/>
      <c r="DB34" s="257"/>
      <c r="DC34" s="257"/>
      <c r="DD34" s="257"/>
      <c r="DE34" s="257"/>
      <c r="DF34" s="257"/>
      <c r="DG34" s="257"/>
      <c r="DH34" s="257"/>
      <c r="DI34" s="257"/>
      <c r="DJ34" s="257"/>
      <c r="DK34" s="257"/>
      <c r="DL34" s="257"/>
      <c r="DM34" s="257"/>
      <c r="DN34" s="257"/>
      <c r="DO34" s="257"/>
      <c r="DP34" s="257"/>
      <c r="DQ34" s="257"/>
      <c r="DR34" s="257"/>
      <c r="DS34" s="257"/>
      <c r="DT34" s="257"/>
      <c r="DU34" s="257"/>
      <c r="DV34" s="257"/>
      <c r="DW34" s="257"/>
      <c r="DX34" s="257"/>
      <c r="DY34" s="257"/>
      <c r="DZ34" s="257"/>
      <c r="EA34" s="257"/>
      <c r="EB34" s="257"/>
      <c r="EC34" s="257"/>
      <c r="ED34" s="257"/>
      <c r="EE34" s="257"/>
      <c r="EF34" s="257"/>
      <c r="EG34" s="257"/>
      <c r="EH34" s="257"/>
      <c r="EI34" s="257"/>
      <c r="EJ34" s="257"/>
      <c r="EK34" s="257"/>
      <c r="EL34" s="257"/>
      <c r="EM34" s="257"/>
      <c r="EN34" s="257"/>
      <c r="EO34" s="257"/>
      <c r="EP34" s="257"/>
      <c r="EQ34" s="257"/>
      <c r="ER34" s="257"/>
      <c r="ES34" s="257"/>
      <c r="ET34" s="257"/>
      <c r="EU34" s="257"/>
      <c r="EV34" s="257"/>
      <c r="EW34" s="257"/>
      <c r="EX34" s="257"/>
      <c r="EY34" s="257"/>
      <c r="EZ34" s="257"/>
      <c r="FA34" s="257"/>
      <c r="FB34" s="257"/>
      <c r="FC34" s="257"/>
      <c r="FD34" s="257"/>
      <c r="FE34" s="257"/>
      <c r="FF34" s="257"/>
      <c r="FG34" s="257"/>
      <c r="FH34" s="257"/>
      <c r="FI34" s="257"/>
      <c r="FJ34" s="257"/>
      <c r="FK34" s="257"/>
      <c r="FL34" s="257"/>
      <c r="FM34" s="257"/>
      <c r="FN34" s="257"/>
      <c r="FO34" s="257"/>
      <c r="FP34" s="257"/>
      <c r="FQ34" s="257"/>
      <c r="FR34" s="257"/>
      <c r="FS34" s="257"/>
      <c r="FT34" s="257"/>
      <c r="FU34" s="257"/>
      <c r="FV34" s="257"/>
      <c r="FW34" s="257"/>
      <c r="FX34" s="257"/>
      <c r="FY34" s="257"/>
      <c r="FZ34" s="257"/>
      <c r="GA34" s="257"/>
      <c r="GB34" s="257"/>
      <c r="GC34" s="257"/>
      <c r="GD34" s="257"/>
      <c r="GE34" s="257"/>
      <c r="GF34" s="257"/>
      <c r="GG34" s="257"/>
      <c r="GH34" s="257"/>
      <c r="GI34" s="257"/>
      <c r="GJ34" s="257"/>
      <c r="GK34" s="257"/>
      <c r="GL34" s="257"/>
      <c r="GM34" s="257"/>
      <c r="GN34" s="257"/>
      <c r="GO34" s="257"/>
      <c r="GP34" s="257"/>
      <c r="GQ34" s="257"/>
      <c r="GR34" s="257"/>
      <c r="GS34" s="257"/>
      <c r="GT34" s="257"/>
      <c r="GU34" s="257"/>
      <c r="GV34" s="257"/>
      <c r="GW34" s="257"/>
      <c r="GX34" s="257"/>
      <c r="GY34" s="257"/>
      <c r="GZ34" s="257"/>
      <c r="HA34" s="257"/>
      <c r="HB34" s="257"/>
      <c r="HC34" s="257"/>
      <c r="HD34" s="257"/>
      <c r="HE34" s="257"/>
      <c r="HF34" s="257"/>
      <c r="HG34" s="257"/>
      <c r="HH34" s="257"/>
      <c r="HI34" s="257"/>
      <c r="HJ34" s="257"/>
      <c r="HK34" s="257"/>
      <c r="HL34" s="257"/>
      <c r="HM34" s="257"/>
      <c r="HN34" s="257"/>
      <c r="HO34" s="257"/>
      <c r="HP34" s="257"/>
      <c r="HQ34" s="257"/>
      <c r="HR34" s="257"/>
      <c r="HS34" s="257"/>
      <c r="HT34" s="257"/>
      <c r="HU34" s="257"/>
      <c r="HV34" s="257"/>
      <c r="HW34" s="257"/>
      <c r="HX34" s="257"/>
      <c r="HY34" s="257"/>
      <c r="HZ34" s="257"/>
      <c r="IA34" s="257"/>
      <c r="IB34" s="257"/>
      <c r="IC34" s="257"/>
      <c r="ID34" s="257"/>
      <c r="IE34" s="257"/>
      <c r="IF34" s="257"/>
      <c r="IG34" s="257"/>
      <c r="IH34" s="257"/>
      <c r="II34" s="257"/>
      <c r="IJ34" s="257"/>
      <c r="IK34" s="257"/>
      <c r="IL34" s="257"/>
      <c r="IM34" s="257"/>
      <c r="IN34" s="257"/>
      <c r="IO34" s="257"/>
      <c r="IP34" s="257"/>
      <c r="IQ34" s="257"/>
      <c r="IR34" s="257"/>
      <c r="IS34" s="257"/>
      <c r="IT34" s="257"/>
      <c r="IU34" s="257"/>
      <c r="IV34" s="257"/>
      <c r="IW34" s="257"/>
      <c r="IX34" s="257"/>
      <c r="IY34" s="257"/>
      <c r="IZ34" s="257"/>
      <c r="JA34" s="257"/>
      <c r="JB34" s="257"/>
      <c r="JC34" s="257"/>
      <c r="JD34" s="257"/>
      <c r="JE34" s="257"/>
      <c r="JF34" s="257"/>
      <c r="JG34" s="257"/>
      <c r="JH34" s="257"/>
    </row>
    <row r="35" spans="1:268" ht="15" customHeight="1" thickBot="1">
      <c r="A35" s="185"/>
      <c r="BF35" s="253"/>
      <c r="BG35" s="253"/>
      <c r="BH35" s="253"/>
      <c r="BI35" s="253"/>
      <c r="BJ35" s="253"/>
      <c r="BK35" s="253"/>
      <c r="BL35" s="255"/>
      <c r="BV35" s="253"/>
      <c r="BW35" s="253"/>
      <c r="BX35" s="253"/>
      <c r="BY35" s="253"/>
      <c r="BZ35" s="253"/>
      <c r="CA35" s="253"/>
      <c r="CB35" s="255"/>
      <c r="CC35" s="275"/>
      <c r="CD35" s="559" t="s">
        <v>152</v>
      </c>
      <c r="CE35" s="560" t="s">
        <v>118</v>
      </c>
      <c r="CF35" s="561" t="s">
        <v>284</v>
      </c>
      <c r="CG35" s="562">
        <v>0.82475048981343324</v>
      </c>
      <c r="CH35" s="563">
        <v>5.2401224290132151E-2</v>
      </c>
      <c r="CI35" s="564">
        <v>0.72177325492821853</v>
      </c>
      <c r="CJ35" s="564">
        <v>0.92772772469864795</v>
      </c>
      <c r="CK35" s="563">
        <v>6.3535851069316529E-2</v>
      </c>
      <c r="CL35" s="565">
        <v>16.552730999999998</v>
      </c>
      <c r="CM35" s="566">
        <v>38</v>
      </c>
      <c r="CN35"/>
    </row>
    <row r="36" spans="1:268" ht="12" customHeight="1" thickTop="1">
      <c r="BF36" s="253"/>
      <c r="BG36" s="253"/>
      <c r="BH36" s="253"/>
      <c r="BI36" s="253"/>
      <c r="BJ36" s="253"/>
      <c r="BK36" s="253"/>
      <c r="BL36" s="255"/>
      <c r="BV36" s="253"/>
      <c r="BW36" s="253"/>
      <c r="BX36" s="253"/>
      <c r="BY36" s="253"/>
      <c r="BZ36" s="253"/>
      <c r="CA36" s="253"/>
      <c r="CB36" s="255"/>
      <c r="CC36" s="275"/>
      <c r="CD36" s="236"/>
      <c r="CE36" s="236"/>
      <c r="CF36" s="253"/>
      <c r="CG36" s="253"/>
      <c r="CH36" s="253"/>
      <c r="CI36" s="253"/>
      <c r="CJ36" s="253"/>
      <c r="CK36" s="253"/>
      <c r="CL36" s="253"/>
      <c r="CM36" s="253"/>
      <c r="CN36" s="253"/>
    </row>
    <row r="37" spans="1:268" ht="5.0999999999999996" customHeight="1">
      <c r="BF37" s="253"/>
      <c r="BG37" s="253"/>
      <c r="BH37" s="253"/>
      <c r="BI37" s="253"/>
      <c r="BJ37" s="253"/>
      <c r="BK37" s="253"/>
      <c r="BL37" s="255"/>
      <c r="BV37" s="253"/>
      <c r="BW37" s="253"/>
      <c r="BX37" s="253"/>
      <c r="BY37" s="253"/>
      <c r="BZ37" s="253"/>
      <c r="CA37" s="253"/>
      <c r="CB37" s="255"/>
      <c r="CC37" s="275"/>
      <c r="CD37" s="236"/>
      <c r="CE37" s="236"/>
      <c r="CF37" s="253"/>
      <c r="CG37" s="253"/>
      <c r="CH37" s="253"/>
      <c r="CI37" s="253"/>
      <c r="CJ37" s="253"/>
      <c r="CK37" s="253"/>
      <c r="CL37" s="253"/>
      <c r="CM37" s="253"/>
      <c r="CN37" s="253"/>
    </row>
    <row r="38" spans="1:268" ht="15">
      <c r="CD38" s="235"/>
      <c r="CE38" s="235"/>
    </row>
    <row r="39" spans="1:268">
      <c r="CD39" s="253"/>
      <c r="CE39" s="253"/>
    </row>
    <row r="40" spans="1:268">
      <c r="CD40" s="253"/>
      <c r="CE40" s="253"/>
    </row>
    <row r="41" spans="1:268">
      <c r="CD41" s="253"/>
      <c r="CE41" s="253"/>
    </row>
    <row r="42" spans="1:268">
      <c r="CD42" s="253"/>
      <c r="CE42" s="253"/>
    </row>
    <row r="43" spans="1:268" ht="14.25" customHeight="1"/>
    <row r="44" spans="1:268" ht="13.5" customHeight="1"/>
    <row r="49" ht="13.5" customHeight="1"/>
    <row r="50" ht="13.5" customHeight="1"/>
  </sheetData>
  <mergeCells count="89">
    <mergeCell ref="AX3:BD3"/>
    <mergeCell ref="BF3:BL3"/>
    <mergeCell ref="AX4:AX5"/>
    <mergeCell ref="AY4:AY5"/>
    <mergeCell ref="AZ4:BA4"/>
    <mergeCell ref="BB4:BB5"/>
    <mergeCell ref="BC4:BC5"/>
    <mergeCell ref="BD4:BD5"/>
    <mergeCell ref="BF4:BF5"/>
    <mergeCell ref="BG4:BG5"/>
    <mergeCell ref="BH4:BI4"/>
    <mergeCell ref="BJ4:BJ5"/>
    <mergeCell ref="BK4:BK5"/>
    <mergeCell ref="BL4:BL5"/>
    <mergeCell ref="BN3:BT3"/>
    <mergeCell ref="BN4:BN5"/>
    <mergeCell ref="BO4:BO5"/>
    <mergeCell ref="BP4:BQ4"/>
    <mergeCell ref="BR4:BR5"/>
    <mergeCell ref="BS4:BS5"/>
    <mergeCell ref="BT4:BT5"/>
    <mergeCell ref="A34:CB34"/>
    <mergeCell ref="CB4:CB5"/>
    <mergeCell ref="AB4:AC4"/>
    <mergeCell ref="AD4:AD5"/>
    <mergeCell ref="AE4:AE5"/>
    <mergeCell ref="AF4:AF5"/>
    <mergeCell ref="AH4:AH5"/>
    <mergeCell ref="AI4:AI5"/>
    <mergeCell ref="CA4:CA5"/>
    <mergeCell ref="BV4:BV5"/>
    <mergeCell ref="BW4:BW5"/>
    <mergeCell ref="BX4:BY4"/>
    <mergeCell ref="BZ4:BZ5"/>
    <mergeCell ref="AQ4:AQ5"/>
    <mergeCell ref="AR4:AS4"/>
    <mergeCell ref="AT4:AT5"/>
    <mergeCell ref="AU4:AU5"/>
    <mergeCell ref="AV4:AV5"/>
    <mergeCell ref="R4:R5"/>
    <mergeCell ref="AJ4:AK4"/>
    <mergeCell ref="AL4:AL5"/>
    <mergeCell ref="AM4:AM5"/>
    <mergeCell ref="AN4:AN5"/>
    <mergeCell ref="S4:S5"/>
    <mergeCell ref="AA4:AA5"/>
    <mergeCell ref="T4:U4"/>
    <mergeCell ref="V4:V5"/>
    <mergeCell ref="W4:W5"/>
    <mergeCell ref="X4:X5"/>
    <mergeCell ref="Z4:Z5"/>
    <mergeCell ref="L4:M4"/>
    <mergeCell ref="N4:N5"/>
    <mergeCell ref="O4:O5"/>
    <mergeCell ref="P4:P5"/>
    <mergeCell ref="J4:J5"/>
    <mergeCell ref="K4:K5"/>
    <mergeCell ref="A1:CB1"/>
    <mergeCell ref="A3:A5"/>
    <mergeCell ref="B3:H3"/>
    <mergeCell ref="J3:P3"/>
    <mergeCell ref="R3:X3"/>
    <mergeCell ref="Z3:AF3"/>
    <mergeCell ref="AH3:AN3"/>
    <mergeCell ref="BV3:CB3"/>
    <mergeCell ref="B4:B5"/>
    <mergeCell ref="C4:C5"/>
    <mergeCell ref="D4:E4"/>
    <mergeCell ref="F4:F5"/>
    <mergeCell ref="G4:G5"/>
    <mergeCell ref="H4:H5"/>
    <mergeCell ref="AP3:AV3"/>
    <mergeCell ref="AP4:AP5"/>
    <mergeCell ref="CD2:CL2"/>
    <mergeCell ref="CD3:CE4"/>
    <mergeCell ref="CF3:CF4"/>
    <mergeCell ref="CG3:CG4"/>
    <mergeCell ref="CH3:CI3"/>
    <mergeCell ref="CJ3:CJ4"/>
    <mergeCell ref="CK3:CK4"/>
    <mergeCell ref="CL3:CL4"/>
    <mergeCell ref="CD9:CM9"/>
    <mergeCell ref="CD10:CF11"/>
    <mergeCell ref="CG10:CG11"/>
    <mergeCell ref="CH10:CH11"/>
    <mergeCell ref="CI10:CJ10"/>
    <mergeCell ref="CK10:CK11"/>
    <mergeCell ref="CL10:CL11"/>
    <mergeCell ref="CM10:CM11"/>
  </mergeCells>
  <printOptions horizontalCentered="1"/>
  <pageMargins left="0.19685039370078741" right="0.19685039370078741" top="0.78740157480314965" bottom="0.59055118110236227" header="0.31496062992125984" footer="0.31496062992125984"/>
  <pageSetup paperSize="9" scale="53" orientation="landscape" r:id="rId1"/>
  <ignoredErrors>
    <ignoredError sqref="BX7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3">
    <tabColor rgb="FF92D050"/>
  </sheetPr>
  <dimension ref="A1:DJ49"/>
  <sheetViews>
    <sheetView showGridLines="0" view="pageBreakPreview" zoomScale="55" zoomScaleNormal="60" zoomScaleSheetLayoutView="55" zoomScalePageLayoutView="60" workbookViewId="0">
      <selection activeCell="A43" sqref="A43"/>
    </sheetView>
  </sheetViews>
  <sheetFormatPr baseColWidth="10" defaultRowHeight="12.75"/>
  <cols>
    <col min="1" max="1" width="31.5703125" style="175" customWidth="1"/>
    <col min="2" max="2" width="0.85546875" style="191" hidden="1" customWidth="1"/>
    <col min="3" max="3" width="9.7109375" style="175" hidden="1" customWidth="1"/>
    <col min="4" max="6" width="8.7109375" style="175" hidden="1" customWidth="1"/>
    <col min="7" max="7" width="9.7109375" style="175" hidden="1" customWidth="1"/>
    <col min="8" max="8" width="8.7109375" style="175" hidden="1" customWidth="1"/>
    <col min="9" max="9" width="9.7109375" style="175" hidden="1" customWidth="1"/>
    <col min="10" max="10" width="0.85546875" style="175" hidden="1" customWidth="1"/>
    <col min="11" max="11" width="9.85546875" style="175" hidden="1" customWidth="1"/>
    <col min="12" max="14" width="8.7109375" style="175" hidden="1" customWidth="1"/>
    <col min="15" max="15" width="11" style="175" hidden="1" customWidth="1"/>
    <col min="16" max="16" width="8.7109375" style="175" hidden="1" customWidth="1"/>
    <col min="17" max="17" width="11.7109375" style="175" hidden="1" customWidth="1"/>
    <col min="18" max="18" width="0.85546875" style="175" hidden="1" customWidth="1"/>
    <col min="19" max="19" width="10.42578125" style="175" hidden="1" customWidth="1"/>
    <col min="20" max="20" width="8.7109375" style="175" hidden="1" customWidth="1"/>
    <col min="21" max="22" width="12.7109375" style="175" hidden="1" customWidth="1"/>
    <col min="23" max="23" width="11.7109375" style="175" hidden="1" customWidth="1"/>
    <col min="24" max="24" width="8.7109375" style="175" hidden="1" customWidth="1"/>
    <col min="25" max="25" width="11.7109375" style="175" hidden="1" customWidth="1"/>
    <col min="26" max="27" width="0.85546875" style="175" hidden="1" customWidth="1"/>
    <col min="28" max="28" width="10" style="175" hidden="1" customWidth="1"/>
    <col min="29" max="29" width="8.7109375" style="175" hidden="1" customWidth="1"/>
    <col min="30" max="31" width="12.7109375" style="175" hidden="1" customWidth="1"/>
    <col min="32" max="32" width="11.7109375" style="175" hidden="1" customWidth="1"/>
    <col min="33" max="33" width="8.7109375" style="175" hidden="1" customWidth="1"/>
    <col min="34" max="34" width="11.7109375" style="175" hidden="1" customWidth="1"/>
    <col min="35" max="35" width="1" style="175" hidden="1" customWidth="1"/>
    <col min="36" max="36" width="11.42578125" style="175" hidden="1" customWidth="1"/>
    <col min="37" max="39" width="6.5703125" style="175" hidden="1" customWidth="1"/>
    <col min="40" max="40" width="11.7109375" style="175" hidden="1" customWidth="1"/>
    <col min="41" max="41" width="6.5703125" style="175" hidden="1" customWidth="1"/>
    <col min="42" max="42" width="11.7109375" style="175" hidden="1" customWidth="1"/>
    <col min="43" max="43" width="0.85546875" style="175" hidden="1" customWidth="1"/>
    <col min="44" max="44" width="11" style="175" hidden="1" customWidth="1"/>
    <col min="45" max="45" width="11.42578125" style="175" hidden="1" customWidth="1"/>
    <col min="46" max="46" width="9.42578125" style="175" hidden="1" customWidth="1"/>
    <col min="47" max="47" width="10.7109375" style="175" hidden="1" customWidth="1"/>
    <col min="48" max="48" width="12.28515625" style="175" hidden="1" customWidth="1"/>
    <col min="49" max="49" width="10.7109375" style="175" hidden="1" customWidth="1"/>
    <col min="50" max="50" width="11" style="176" hidden="1" customWidth="1"/>
    <col min="51" max="51" width="1.28515625" style="175" hidden="1" customWidth="1"/>
    <col min="52" max="52" width="11" style="175" customWidth="1"/>
    <col min="53" max="55" width="10" style="175" hidden="1" customWidth="1"/>
    <col min="56" max="56" width="12.28515625" style="175" customWidth="1"/>
    <col min="57" max="57" width="10" style="175" hidden="1" customWidth="1"/>
    <col min="58" max="58" width="11" style="175" customWidth="1"/>
    <col min="59" max="59" width="1.28515625" style="175" customWidth="1"/>
    <col min="60" max="60" width="11" style="175" customWidth="1"/>
    <col min="61" max="61" width="10.7109375" style="175" hidden="1" customWidth="1"/>
    <col min="62" max="63" width="9.5703125" style="175" hidden="1" customWidth="1"/>
    <col min="64" max="64" width="12.28515625" style="175" customWidth="1"/>
    <col min="65" max="65" width="10.7109375" style="175" hidden="1" customWidth="1"/>
    <col min="66" max="66" width="11" style="175" customWidth="1"/>
    <col min="67" max="67" width="1.28515625" style="175" customWidth="1"/>
    <col min="68" max="68" width="11" style="175" customWidth="1"/>
    <col min="69" max="71" width="9.28515625" style="175" hidden="1" customWidth="1"/>
    <col min="72" max="72" width="12.28515625" style="175" customWidth="1"/>
    <col min="73" max="73" width="9.28515625" style="175" hidden="1" customWidth="1"/>
    <col min="74" max="74" width="11" style="175" customWidth="1"/>
    <col min="75" max="75" width="1.28515625" style="175" customWidth="1"/>
    <col min="76" max="76" width="11" style="175" customWidth="1"/>
    <col min="77" max="77" width="10.7109375" style="175" hidden="1" customWidth="1"/>
    <col min="78" max="78" width="8.42578125" style="175" hidden="1" customWidth="1"/>
    <col min="79" max="79" width="9.42578125" style="175" hidden="1" customWidth="1"/>
    <col min="80" max="80" width="12.28515625" style="175" customWidth="1"/>
    <col min="81" max="81" width="10.7109375" style="175" hidden="1" customWidth="1"/>
    <col min="82" max="82" width="11" style="175" customWidth="1"/>
    <col min="83" max="83" width="1.28515625" style="175" customWidth="1"/>
    <col min="84" max="84" width="11" style="927" hidden="1" customWidth="1"/>
    <col min="85" max="85" width="11.42578125" style="927" hidden="1" customWidth="1"/>
    <col min="86" max="87" width="11" style="927" hidden="1" customWidth="1"/>
    <col min="88" max="88" width="11.28515625" style="927" hidden="1" customWidth="1"/>
    <col min="89" max="89" width="8.7109375" style="927" hidden="1" customWidth="1"/>
    <col min="90" max="90" width="11" style="928" hidden="1" customWidth="1"/>
    <col min="91" max="91" width="1.28515625" style="928" hidden="1" customWidth="1"/>
    <col min="92" max="92" width="11" style="928" customWidth="1"/>
    <col min="93" max="93" width="10.140625" style="928" hidden="1" customWidth="1"/>
    <col min="94" max="95" width="11" style="928" hidden="1" customWidth="1"/>
    <col min="96" max="96" width="12.28515625" style="928" customWidth="1"/>
    <col min="97" max="97" width="6.5703125" style="928" hidden="1" customWidth="1"/>
    <col min="98" max="98" width="11" style="928" customWidth="1"/>
    <col min="99" max="99" width="1.28515625" style="928" customWidth="1"/>
    <col min="100" max="100" width="10.7109375" style="927" customWidth="1"/>
    <col min="101" max="101" width="11.42578125" style="927" hidden="1" customWidth="1"/>
    <col min="102" max="103" width="10.7109375" style="927" customWidth="1"/>
    <col min="104" max="104" width="12.28515625" style="927" bestFit="1" customWidth="1"/>
    <col min="105" max="105" width="10.7109375" style="927" hidden="1" customWidth="1"/>
    <col min="106" max="106" width="10.7109375" style="927" customWidth="1"/>
    <col min="107" max="107" width="1.85546875" style="928" customWidth="1"/>
    <col min="108" max="109" width="8.28515625" style="175" customWidth="1"/>
    <col min="110" max="110" width="1.28515625" style="175" customWidth="1"/>
    <col min="111" max="112" width="8.28515625" style="175" customWidth="1"/>
    <col min="113" max="113" width="1.140625" style="175" customWidth="1"/>
    <col min="114" max="16384" width="11.42578125" style="175"/>
  </cols>
  <sheetData>
    <row r="1" spans="1:112" ht="54.95" customHeight="1">
      <c r="A1" s="1964" t="s">
        <v>452</v>
      </c>
      <c r="B1" s="1964"/>
      <c r="C1" s="1964"/>
      <c r="D1" s="1964"/>
      <c r="E1" s="1964"/>
      <c r="F1" s="1964"/>
      <c r="G1" s="1964"/>
      <c r="H1" s="1964"/>
      <c r="I1" s="1964"/>
      <c r="J1" s="1964"/>
      <c r="K1" s="1964"/>
      <c r="L1" s="1964"/>
      <c r="M1" s="1964"/>
      <c r="N1" s="1964"/>
      <c r="O1" s="1964"/>
      <c r="P1" s="1964"/>
      <c r="Q1" s="1964"/>
      <c r="R1" s="1964"/>
      <c r="S1" s="1964"/>
      <c r="T1" s="1964"/>
      <c r="U1" s="1964"/>
      <c r="V1" s="1964"/>
      <c r="W1" s="1964"/>
      <c r="X1" s="1964"/>
      <c r="Y1" s="1964"/>
      <c r="Z1" s="1964"/>
      <c r="AA1" s="1964"/>
      <c r="AB1" s="1964"/>
      <c r="AC1" s="1964"/>
      <c r="AD1" s="1964"/>
      <c r="AE1" s="1964"/>
      <c r="AF1" s="1964"/>
      <c r="AG1" s="1964"/>
      <c r="AH1" s="1964"/>
      <c r="AI1" s="1964"/>
      <c r="AJ1" s="1964"/>
      <c r="AK1" s="1964"/>
      <c r="AL1" s="1964"/>
      <c r="AM1" s="1964"/>
      <c r="AN1" s="1964"/>
      <c r="AO1" s="1964"/>
      <c r="AP1" s="1964"/>
      <c r="AQ1" s="1964"/>
      <c r="AR1" s="1964"/>
      <c r="AS1" s="1964"/>
      <c r="AT1" s="1964"/>
      <c r="AU1" s="1964"/>
      <c r="AV1" s="1964"/>
      <c r="AW1" s="1964"/>
      <c r="AX1" s="1964"/>
      <c r="AY1" s="1964"/>
      <c r="AZ1" s="1964"/>
      <c r="BA1" s="1964"/>
      <c r="BB1" s="1964"/>
      <c r="BC1" s="1964"/>
      <c r="BD1" s="1964"/>
      <c r="BE1" s="1964"/>
      <c r="BF1" s="1964"/>
      <c r="BG1" s="1964"/>
      <c r="BH1" s="1964"/>
      <c r="BI1" s="1964"/>
      <c r="BJ1" s="1964"/>
      <c r="BK1" s="1964"/>
      <c r="BL1" s="1964"/>
      <c r="BM1" s="1964"/>
      <c r="BN1" s="1964"/>
      <c r="BO1" s="1964"/>
      <c r="BP1" s="1964"/>
      <c r="BQ1" s="1964"/>
      <c r="BR1" s="1964"/>
      <c r="BS1" s="1964"/>
      <c r="BT1" s="1964"/>
      <c r="BU1" s="1964"/>
      <c r="BV1" s="1964"/>
      <c r="BW1" s="1964"/>
      <c r="BX1" s="1964"/>
      <c r="BY1" s="1964"/>
      <c r="BZ1" s="1964"/>
      <c r="CA1" s="1964"/>
      <c r="CB1" s="1964"/>
      <c r="CC1" s="1964"/>
      <c r="CD1" s="1964"/>
      <c r="CE1" s="1964"/>
      <c r="CF1" s="1964"/>
      <c r="CG1" s="1964"/>
      <c r="CH1" s="1964"/>
      <c r="CI1" s="1964"/>
      <c r="CJ1" s="1964"/>
      <c r="CK1" s="1964"/>
      <c r="CL1" s="1964"/>
      <c r="CM1" s="1964"/>
      <c r="CN1" s="1964"/>
      <c r="CO1" s="1964"/>
      <c r="CP1" s="1964"/>
      <c r="CQ1" s="1964"/>
      <c r="CR1" s="1964"/>
      <c r="CS1" s="1964"/>
      <c r="CT1" s="1964"/>
      <c r="CU1" s="1964"/>
      <c r="CV1" s="1964"/>
      <c r="CW1" s="1964"/>
      <c r="CX1" s="1964"/>
      <c r="CY1" s="1964"/>
      <c r="CZ1" s="1964"/>
      <c r="DA1" s="1964"/>
      <c r="DB1" s="1964"/>
      <c r="DC1" s="1964"/>
      <c r="DD1" s="1964"/>
      <c r="DE1" s="1964"/>
      <c r="DF1" s="1964"/>
      <c r="DG1" s="1964"/>
      <c r="DH1" s="1964"/>
    </row>
    <row r="2" spans="1:112" ht="24" customHeight="1" thickBot="1">
      <c r="A2" s="748"/>
      <c r="BX2" s="1973"/>
      <c r="BY2" s="1973"/>
      <c r="BZ2" s="1973"/>
      <c r="CA2" s="1973"/>
      <c r="CB2" s="1973"/>
      <c r="CC2" s="1973"/>
      <c r="CD2" s="1973"/>
      <c r="CE2" s="1973"/>
      <c r="CF2" s="1973"/>
      <c r="CG2" s="1973"/>
      <c r="CH2" s="1973"/>
      <c r="CI2" s="1973"/>
      <c r="CJ2" s="1973"/>
      <c r="CK2" s="1973"/>
      <c r="CL2" s="1973"/>
      <c r="CM2" s="1973"/>
      <c r="CN2" s="1973"/>
      <c r="CO2" s="1973"/>
      <c r="CP2" s="1973"/>
      <c r="CQ2" s="1973"/>
      <c r="CR2" s="1973"/>
      <c r="CS2" s="1973"/>
      <c r="CT2" s="1973"/>
      <c r="CU2" s="1973"/>
      <c r="CV2" s="1973"/>
      <c r="CW2" s="1973"/>
      <c r="CX2" s="1973"/>
      <c r="CY2" s="1973"/>
      <c r="CZ2" s="1973"/>
      <c r="DA2" s="1973"/>
      <c r="DB2" s="1973"/>
      <c r="DC2" s="1973"/>
      <c r="DD2" s="1973"/>
      <c r="DE2" s="1973"/>
      <c r="DF2" s="1973"/>
      <c r="DG2" s="1973"/>
      <c r="DH2" s="1973"/>
    </row>
    <row r="3" spans="1:112" s="333" customFormat="1" ht="21.95" customHeight="1" thickTop="1">
      <c r="A3" s="1949" t="s">
        <v>61</v>
      </c>
      <c r="B3" s="958"/>
      <c r="C3" s="1952">
        <v>2008</v>
      </c>
      <c r="D3" s="1952"/>
      <c r="E3" s="1952"/>
      <c r="F3" s="1952"/>
      <c r="G3" s="1952"/>
      <c r="H3" s="1952"/>
      <c r="I3" s="1952"/>
      <c r="J3" s="893"/>
      <c r="K3" s="1955">
        <v>2009</v>
      </c>
      <c r="L3" s="1955"/>
      <c r="M3" s="1955"/>
      <c r="N3" s="1955"/>
      <c r="O3" s="1955"/>
      <c r="P3" s="1955"/>
      <c r="Q3" s="1955"/>
      <c r="R3" s="893"/>
      <c r="S3" s="1955">
        <v>2010</v>
      </c>
      <c r="T3" s="1955"/>
      <c r="U3" s="1955"/>
      <c r="V3" s="1955"/>
      <c r="W3" s="1955"/>
      <c r="X3" s="1955"/>
      <c r="Y3" s="1955"/>
      <c r="Z3" s="893"/>
      <c r="AA3" s="893"/>
      <c r="AB3" s="1944">
        <v>2011</v>
      </c>
      <c r="AC3" s="1944"/>
      <c r="AD3" s="1944"/>
      <c r="AE3" s="1944"/>
      <c r="AF3" s="1944"/>
      <c r="AG3" s="1944"/>
      <c r="AH3" s="1944"/>
      <c r="AI3" s="893"/>
      <c r="AJ3" s="1955">
        <v>2012</v>
      </c>
      <c r="AK3" s="1955"/>
      <c r="AL3" s="1955"/>
      <c r="AM3" s="1955"/>
      <c r="AN3" s="1955"/>
      <c r="AO3" s="1955"/>
      <c r="AP3" s="1955"/>
      <c r="AQ3" s="893"/>
      <c r="AR3" s="1944">
        <v>2013</v>
      </c>
      <c r="AS3" s="1944"/>
      <c r="AT3" s="1944"/>
      <c r="AU3" s="1944"/>
      <c r="AV3" s="1944"/>
      <c r="AW3" s="1944"/>
      <c r="AX3" s="1944"/>
      <c r="AY3" s="893"/>
      <c r="AZ3" s="1944">
        <v>2014</v>
      </c>
      <c r="BA3" s="1944"/>
      <c r="BB3" s="1944"/>
      <c r="BC3" s="1944"/>
      <c r="BD3" s="1944"/>
      <c r="BE3" s="1944"/>
      <c r="BF3" s="1944"/>
      <c r="BG3" s="893"/>
      <c r="BH3" s="1944">
        <v>2015</v>
      </c>
      <c r="BI3" s="1944"/>
      <c r="BJ3" s="1944"/>
      <c r="BK3" s="1944"/>
      <c r="BL3" s="1944"/>
      <c r="BM3" s="1944"/>
      <c r="BN3" s="1944"/>
      <c r="BO3" s="981"/>
      <c r="BP3" s="1965">
        <v>2016</v>
      </c>
      <c r="BQ3" s="1965"/>
      <c r="BR3" s="1965"/>
      <c r="BS3" s="1965"/>
      <c r="BT3" s="1965"/>
      <c r="BU3" s="1965"/>
      <c r="BV3" s="1965"/>
      <c r="BW3" s="947"/>
      <c r="BX3" s="1965">
        <v>2017</v>
      </c>
      <c r="BY3" s="1965"/>
      <c r="BZ3" s="1965"/>
      <c r="CA3" s="1965"/>
      <c r="CB3" s="1965"/>
      <c r="CC3" s="1965"/>
      <c r="CD3" s="1965"/>
      <c r="CE3" s="947"/>
      <c r="CF3" s="1965" t="s">
        <v>415</v>
      </c>
      <c r="CG3" s="1965"/>
      <c r="CH3" s="1965"/>
      <c r="CI3" s="1965"/>
      <c r="CJ3" s="1965"/>
      <c r="CK3" s="1965"/>
      <c r="CL3" s="1965"/>
      <c r="CM3" s="1750"/>
      <c r="CN3" s="1965">
        <v>2018</v>
      </c>
      <c r="CO3" s="1965"/>
      <c r="CP3" s="1965"/>
      <c r="CQ3" s="1965"/>
      <c r="CR3" s="1965"/>
      <c r="CS3" s="1965"/>
      <c r="CT3" s="1965"/>
      <c r="CU3" s="1475"/>
      <c r="CV3" s="1963" t="s">
        <v>430</v>
      </c>
      <c r="CW3" s="1963"/>
      <c r="CX3" s="1963"/>
      <c r="CY3" s="1963"/>
      <c r="CZ3" s="1963"/>
      <c r="DA3" s="1963"/>
      <c r="DB3" s="1963"/>
      <c r="DC3" s="1963"/>
      <c r="DD3" s="1966" t="s">
        <v>401</v>
      </c>
      <c r="DE3" s="1966"/>
      <c r="DF3" s="1797"/>
      <c r="DG3" s="1966" t="s">
        <v>395</v>
      </c>
      <c r="DH3" s="1966"/>
    </row>
    <row r="4" spans="1:112" s="180" customFormat="1" ht="38.25" customHeight="1">
      <c r="A4" s="1950"/>
      <c r="B4" s="749"/>
      <c r="C4" s="2058" t="s">
        <v>0</v>
      </c>
      <c r="D4" s="2060" t="s">
        <v>54</v>
      </c>
      <c r="E4" s="2058" t="s">
        <v>1</v>
      </c>
      <c r="F4" s="2058"/>
      <c r="G4" s="2058" t="s">
        <v>2</v>
      </c>
      <c r="H4" s="2060" t="s">
        <v>46</v>
      </c>
      <c r="I4" s="2058" t="s">
        <v>43</v>
      </c>
      <c r="J4" s="294"/>
      <c r="K4" s="1992" t="s">
        <v>0</v>
      </c>
      <c r="L4" s="1990" t="s">
        <v>54</v>
      </c>
      <c r="M4" s="1992" t="s">
        <v>1</v>
      </c>
      <c r="N4" s="1992"/>
      <c r="O4" s="1992" t="s">
        <v>2</v>
      </c>
      <c r="P4" s="1990" t="s">
        <v>46</v>
      </c>
      <c r="Q4" s="1992" t="s">
        <v>43</v>
      </c>
      <c r="R4" s="920"/>
      <c r="S4" s="1992" t="s">
        <v>0</v>
      </c>
      <c r="T4" s="1990" t="s">
        <v>54</v>
      </c>
      <c r="U4" s="1992" t="s">
        <v>1</v>
      </c>
      <c r="V4" s="1992"/>
      <c r="W4" s="1992" t="s">
        <v>2</v>
      </c>
      <c r="X4" s="1990" t="s">
        <v>46</v>
      </c>
      <c r="Y4" s="1992" t="s">
        <v>43</v>
      </c>
      <c r="Z4" s="488"/>
      <c r="AA4" s="488"/>
      <c r="AB4" s="1959" t="s">
        <v>0</v>
      </c>
      <c r="AC4" s="1956" t="s">
        <v>54</v>
      </c>
      <c r="AD4" s="1959" t="s">
        <v>1</v>
      </c>
      <c r="AE4" s="1959"/>
      <c r="AF4" s="1959" t="s">
        <v>2</v>
      </c>
      <c r="AG4" s="1956" t="s">
        <v>46</v>
      </c>
      <c r="AH4" s="1959" t="s">
        <v>43</v>
      </c>
      <c r="AI4" s="462"/>
      <c r="AJ4" s="1959" t="s">
        <v>0</v>
      </c>
      <c r="AK4" s="1956" t="s">
        <v>54</v>
      </c>
      <c r="AL4" s="1959" t="s">
        <v>1</v>
      </c>
      <c r="AM4" s="1959"/>
      <c r="AN4" s="1959" t="s">
        <v>2</v>
      </c>
      <c r="AO4" s="1956" t="s">
        <v>46</v>
      </c>
      <c r="AP4" s="1959" t="s">
        <v>43</v>
      </c>
      <c r="AQ4" s="462"/>
      <c r="AR4" s="1959" t="s">
        <v>0</v>
      </c>
      <c r="AS4" s="1956" t="s">
        <v>54</v>
      </c>
      <c r="AT4" s="1958" t="s">
        <v>1</v>
      </c>
      <c r="AU4" s="1958"/>
      <c r="AV4" s="1959" t="s">
        <v>2</v>
      </c>
      <c r="AW4" s="1956" t="s">
        <v>46</v>
      </c>
      <c r="AX4" s="1961" t="s">
        <v>43</v>
      </c>
      <c r="AY4" s="462"/>
      <c r="AZ4" s="1959" t="s">
        <v>0</v>
      </c>
      <c r="BA4" s="1956" t="s">
        <v>54</v>
      </c>
      <c r="BB4" s="1958" t="s">
        <v>1</v>
      </c>
      <c r="BC4" s="1958"/>
      <c r="BD4" s="1959" t="s">
        <v>2</v>
      </c>
      <c r="BE4" s="1956" t="s">
        <v>46</v>
      </c>
      <c r="BF4" s="1961" t="s">
        <v>43</v>
      </c>
      <c r="BG4" s="462"/>
      <c r="BH4" s="2016" t="s">
        <v>0</v>
      </c>
      <c r="BI4" s="2019" t="s">
        <v>54</v>
      </c>
      <c r="BJ4" s="2021" t="s">
        <v>1</v>
      </c>
      <c r="BK4" s="2021"/>
      <c r="BL4" s="2016" t="s">
        <v>2</v>
      </c>
      <c r="BM4" s="2019" t="s">
        <v>46</v>
      </c>
      <c r="BN4" s="2020" t="s">
        <v>43</v>
      </c>
      <c r="BO4" s="462"/>
      <c r="BP4" s="1959" t="s">
        <v>0</v>
      </c>
      <c r="BQ4" s="1956" t="s">
        <v>54</v>
      </c>
      <c r="BR4" s="1958" t="s">
        <v>1</v>
      </c>
      <c r="BS4" s="1958"/>
      <c r="BT4" s="1959" t="s">
        <v>2</v>
      </c>
      <c r="BU4" s="1956" t="s">
        <v>46</v>
      </c>
      <c r="BV4" s="1961" t="s">
        <v>43</v>
      </c>
      <c r="BW4" s="1397"/>
      <c r="BX4" s="1959" t="s">
        <v>0</v>
      </c>
      <c r="BY4" s="1956" t="s">
        <v>54</v>
      </c>
      <c r="BZ4" s="1958" t="s">
        <v>1</v>
      </c>
      <c r="CA4" s="1958"/>
      <c r="CB4" s="1959" t="s">
        <v>2</v>
      </c>
      <c r="CC4" s="1956" t="s">
        <v>46</v>
      </c>
      <c r="CD4" s="1961" t="s">
        <v>43</v>
      </c>
      <c r="CE4" s="1052"/>
      <c r="CF4" s="1959" t="s">
        <v>0</v>
      </c>
      <c r="CG4" s="1956" t="s">
        <v>54</v>
      </c>
      <c r="CH4" s="1958" t="s">
        <v>1</v>
      </c>
      <c r="CI4" s="1958"/>
      <c r="CJ4" s="1959" t="s">
        <v>2</v>
      </c>
      <c r="CK4" s="1956" t="s">
        <v>46</v>
      </c>
      <c r="CL4" s="1961" t="s">
        <v>43</v>
      </c>
      <c r="CM4" s="1748"/>
      <c r="CN4" s="1959" t="s">
        <v>0</v>
      </c>
      <c r="CO4" s="1956" t="s">
        <v>54</v>
      </c>
      <c r="CP4" s="1958" t="s">
        <v>1</v>
      </c>
      <c r="CQ4" s="1958"/>
      <c r="CR4" s="1959" t="s">
        <v>2</v>
      </c>
      <c r="CS4" s="1956" t="s">
        <v>46</v>
      </c>
      <c r="CT4" s="1961" t="s">
        <v>43</v>
      </c>
      <c r="CU4" s="1473"/>
      <c r="CV4" s="1942" t="s">
        <v>0</v>
      </c>
      <c r="CW4" s="1968" t="s">
        <v>54</v>
      </c>
      <c r="CX4" s="1970" t="s">
        <v>1</v>
      </c>
      <c r="CY4" s="1970"/>
      <c r="CZ4" s="1942" t="s">
        <v>2</v>
      </c>
      <c r="DA4" s="1968" t="s">
        <v>46</v>
      </c>
      <c r="DB4" s="1971" t="s">
        <v>43</v>
      </c>
      <c r="DC4" s="1971"/>
      <c r="DD4" s="1967"/>
      <c r="DE4" s="1967"/>
      <c r="DF4" s="1798"/>
      <c r="DG4" s="1967"/>
      <c r="DH4" s="1967"/>
    </row>
    <row r="5" spans="1:112" s="180" customFormat="1" ht="45.75" customHeight="1" thickBot="1">
      <c r="A5" s="1951"/>
      <c r="B5" s="750"/>
      <c r="C5" s="2059"/>
      <c r="D5" s="2061"/>
      <c r="E5" s="751" t="s">
        <v>3</v>
      </c>
      <c r="F5" s="751" t="s">
        <v>4</v>
      </c>
      <c r="G5" s="2059"/>
      <c r="H5" s="2061"/>
      <c r="I5" s="2059"/>
      <c r="J5" s="384"/>
      <c r="K5" s="1993"/>
      <c r="L5" s="1991"/>
      <c r="M5" s="908" t="s">
        <v>3</v>
      </c>
      <c r="N5" s="908" t="s">
        <v>4</v>
      </c>
      <c r="O5" s="1993"/>
      <c r="P5" s="1991"/>
      <c r="Q5" s="1993"/>
      <c r="R5" s="921"/>
      <c r="S5" s="1993"/>
      <c r="T5" s="1991"/>
      <c r="U5" s="908" t="s">
        <v>3</v>
      </c>
      <c r="V5" s="908" t="s">
        <v>4</v>
      </c>
      <c r="W5" s="1993"/>
      <c r="X5" s="1991"/>
      <c r="Y5" s="1993"/>
      <c r="Z5" s="490"/>
      <c r="AA5" s="490"/>
      <c r="AB5" s="1960"/>
      <c r="AC5" s="1957"/>
      <c r="AD5" s="961" t="s">
        <v>3</v>
      </c>
      <c r="AE5" s="961" t="s">
        <v>4</v>
      </c>
      <c r="AF5" s="1960"/>
      <c r="AG5" s="1957"/>
      <c r="AH5" s="1960"/>
      <c r="AI5" s="463"/>
      <c r="AJ5" s="1960"/>
      <c r="AK5" s="1957"/>
      <c r="AL5" s="1072" t="s">
        <v>3</v>
      </c>
      <c r="AM5" s="1072" t="s">
        <v>4</v>
      </c>
      <c r="AN5" s="1960"/>
      <c r="AO5" s="1957"/>
      <c r="AP5" s="1960"/>
      <c r="AQ5" s="463"/>
      <c r="AR5" s="1960"/>
      <c r="AS5" s="1957"/>
      <c r="AT5" s="1072" t="s">
        <v>3</v>
      </c>
      <c r="AU5" s="1072" t="s">
        <v>4</v>
      </c>
      <c r="AV5" s="1960"/>
      <c r="AW5" s="1957"/>
      <c r="AX5" s="1962"/>
      <c r="AY5" s="463"/>
      <c r="AZ5" s="1960"/>
      <c r="BA5" s="1957"/>
      <c r="BB5" s="1072" t="s">
        <v>3</v>
      </c>
      <c r="BC5" s="1072" t="s">
        <v>4</v>
      </c>
      <c r="BD5" s="1960"/>
      <c r="BE5" s="1957"/>
      <c r="BF5" s="1962"/>
      <c r="BG5" s="463"/>
      <c r="BH5" s="1960"/>
      <c r="BI5" s="1957"/>
      <c r="BJ5" s="1072" t="s">
        <v>3</v>
      </c>
      <c r="BK5" s="1072" t="s">
        <v>4</v>
      </c>
      <c r="BL5" s="1960"/>
      <c r="BM5" s="1957"/>
      <c r="BN5" s="1962"/>
      <c r="BO5" s="463"/>
      <c r="BP5" s="1960"/>
      <c r="BQ5" s="1957"/>
      <c r="BR5" s="1072" t="s">
        <v>3</v>
      </c>
      <c r="BS5" s="1072" t="s">
        <v>4</v>
      </c>
      <c r="BT5" s="1960"/>
      <c r="BU5" s="1957"/>
      <c r="BV5" s="1962"/>
      <c r="BW5" s="1398"/>
      <c r="BX5" s="1960"/>
      <c r="BY5" s="1957"/>
      <c r="BZ5" s="1072" t="s">
        <v>3</v>
      </c>
      <c r="CA5" s="1072" t="s">
        <v>4</v>
      </c>
      <c r="CB5" s="1960"/>
      <c r="CC5" s="1957"/>
      <c r="CD5" s="1962"/>
      <c r="CE5" s="1051"/>
      <c r="CF5" s="1960"/>
      <c r="CG5" s="1957"/>
      <c r="CH5" s="1400" t="s">
        <v>3</v>
      </c>
      <c r="CI5" s="1400" t="s">
        <v>4</v>
      </c>
      <c r="CJ5" s="1960"/>
      <c r="CK5" s="1957"/>
      <c r="CL5" s="1962"/>
      <c r="CM5" s="1749"/>
      <c r="CN5" s="1960"/>
      <c r="CO5" s="1957"/>
      <c r="CP5" s="1767" t="s">
        <v>3</v>
      </c>
      <c r="CQ5" s="1767" t="s">
        <v>4</v>
      </c>
      <c r="CR5" s="1960"/>
      <c r="CS5" s="1957"/>
      <c r="CT5" s="1962"/>
      <c r="CU5" s="1474"/>
      <c r="CV5" s="1943"/>
      <c r="CW5" s="1969"/>
      <c r="CX5" s="1799" t="s">
        <v>3</v>
      </c>
      <c r="CY5" s="1799" t="s">
        <v>4</v>
      </c>
      <c r="CZ5" s="1943"/>
      <c r="DA5" s="1969"/>
      <c r="DB5" s="1972"/>
      <c r="DC5" s="1972"/>
      <c r="DD5" s="1805" t="s">
        <v>431</v>
      </c>
      <c r="DE5" s="1805" t="s">
        <v>432</v>
      </c>
      <c r="DF5" s="1806"/>
      <c r="DG5" s="1805" t="s">
        <v>431</v>
      </c>
      <c r="DH5" s="1805" t="s">
        <v>432</v>
      </c>
    </row>
    <row r="6" spans="1:112" s="180" customFormat="1" ht="8.1" customHeight="1" thickTop="1">
      <c r="A6" s="749"/>
      <c r="B6" s="294"/>
      <c r="C6" s="749"/>
      <c r="D6" s="749"/>
      <c r="E6" s="749"/>
      <c r="F6" s="294"/>
      <c r="G6" s="294"/>
      <c r="H6" s="294"/>
      <c r="I6" s="294"/>
      <c r="J6" s="294"/>
      <c r="K6" s="749"/>
      <c r="L6" s="749"/>
      <c r="M6" s="749"/>
      <c r="N6" s="294"/>
      <c r="O6" s="294"/>
      <c r="P6" s="294"/>
      <c r="Q6" s="294"/>
      <c r="R6" s="294"/>
      <c r="S6" s="294"/>
      <c r="T6" s="294"/>
      <c r="U6" s="294"/>
      <c r="V6" s="294"/>
      <c r="W6" s="294"/>
      <c r="X6" s="294"/>
      <c r="Y6" s="294"/>
      <c r="Z6" s="294"/>
      <c r="AA6" s="294"/>
      <c r="AB6" s="294"/>
      <c r="AC6" s="294"/>
      <c r="AD6" s="294"/>
      <c r="AE6" s="294"/>
      <c r="AF6" s="294"/>
      <c r="AG6" s="294"/>
      <c r="AH6" s="294"/>
      <c r="AI6" s="294"/>
      <c r="AJ6" s="294"/>
      <c r="AK6" s="294"/>
      <c r="AL6" s="294"/>
      <c r="AM6" s="294"/>
      <c r="AN6" s="294"/>
      <c r="AO6" s="294"/>
      <c r="AP6" s="294"/>
      <c r="AQ6" s="294"/>
      <c r="AR6" s="191"/>
      <c r="AS6" s="191"/>
      <c r="AT6" s="191"/>
      <c r="AU6" s="191"/>
      <c r="AV6" s="191"/>
      <c r="AW6" s="191"/>
      <c r="AX6" s="192"/>
      <c r="AY6" s="294"/>
      <c r="AZ6" s="191"/>
      <c r="BA6" s="191"/>
      <c r="BB6" s="191"/>
      <c r="BC6" s="191"/>
      <c r="BD6" s="191"/>
      <c r="BE6" s="191"/>
      <c r="BF6" s="192"/>
      <c r="BG6" s="294"/>
      <c r="BH6" s="191"/>
      <c r="BI6" s="191"/>
      <c r="BJ6" s="191"/>
      <c r="BK6" s="191"/>
      <c r="BL6" s="191"/>
      <c r="BM6" s="191"/>
      <c r="BN6" s="192"/>
      <c r="BO6" s="191"/>
      <c r="BP6" s="191"/>
      <c r="BQ6" s="191"/>
      <c r="BR6" s="191"/>
      <c r="BS6" s="191"/>
      <c r="BT6" s="191"/>
      <c r="BU6" s="191"/>
      <c r="BV6" s="191"/>
      <c r="BW6" s="191"/>
      <c r="BX6" s="191"/>
      <c r="BY6" s="191"/>
      <c r="BZ6" s="191"/>
      <c r="CA6" s="191"/>
      <c r="CB6" s="191"/>
      <c r="CC6" s="191"/>
      <c r="CD6" s="192"/>
      <c r="CE6" s="192"/>
      <c r="CF6" s="259"/>
      <c r="CG6" s="259"/>
      <c r="CH6" s="259"/>
      <c r="CI6" s="259"/>
      <c r="CJ6" s="259"/>
      <c r="CK6" s="259"/>
      <c r="CL6" s="260"/>
      <c r="CM6" s="260"/>
      <c r="CN6" s="260"/>
      <c r="CO6" s="260"/>
      <c r="CP6" s="260"/>
      <c r="CQ6" s="260"/>
      <c r="CR6" s="260"/>
      <c r="CS6" s="260"/>
      <c r="CT6" s="260"/>
      <c r="CU6" s="260"/>
      <c r="CV6" s="260"/>
      <c r="CW6" s="260"/>
      <c r="CX6" s="260"/>
      <c r="CY6" s="260"/>
      <c r="CZ6" s="260"/>
      <c r="DA6" s="260"/>
      <c r="DB6" s="260"/>
      <c r="DC6" s="260"/>
      <c r="DD6" s="192"/>
      <c r="DE6" s="192"/>
      <c r="DF6" s="192"/>
      <c r="DG6" s="192"/>
      <c r="DH6" s="192"/>
    </row>
    <row r="7" spans="1:112" s="180" customFormat="1" ht="24" customHeight="1">
      <c r="A7" s="768" t="s">
        <v>5</v>
      </c>
      <c r="B7" s="578"/>
      <c r="C7" s="1270">
        <v>20.58314</v>
      </c>
      <c r="D7" s="1270">
        <v>1.07968</v>
      </c>
      <c r="E7" s="1270">
        <v>18.463039999999999</v>
      </c>
      <c r="F7" s="1270">
        <v>22.703240000000001</v>
      </c>
      <c r="G7" s="1270">
        <v>5.2454581759634342</v>
      </c>
      <c r="H7" s="1294">
        <v>3399.88048041</v>
      </c>
      <c r="I7" s="1294">
        <v>3699</v>
      </c>
      <c r="J7" s="1331"/>
      <c r="K7" s="579">
        <v>25.141676595268493</v>
      </c>
      <c r="L7" s="579">
        <v>0.83710056836277091</v>
      </c>
      <c r="M7" s="579">
        <v>23.499119400135591</v>
      </c>
      <c r="N7" s="579">
        <v>26.784233790401391</v>
      </c>
      <c r="O7" s="579">
        <v>3.3295335941132422</v>
      </c>
      <c r="P7" s="581">
        <v>5324.6670600000352</v>
      </c>
      <c r="Q7" s="581">
        <v>5880</v>
      </c>
      <c r="R7" s="584"/>
      <c r="S7" s="583">
        <v>22.323456058858586</v>
      </c>
      <c r="T7" s="579">
        <v>0.79424379600509454</v>
      </c>
      <c r="U7" s="579">
        <v>20.764966916652128</v>
      </c>
      <c r="V7" s="579">
        <v>23.88194520106504</v>
      </c>
      <c r="W7" s="579">
        <v>3.5578890379293036</v>
      </c>
      <c r="X7" s="580">
        <v>4943.0480840000437</v>
      </c>
      <c r="Y7" s="771">
        <v>5373</v>
      </c>
      <c r="Z7" s="584"/>
      <c r="AA7" s="584"/>
      <c r="AB7" s="579">
        <v>27.773986937814755</v>
      </c>
      <c r="AC7" s="579">
        <v>0.75537590568147639</v>
      </c>
      <c r="AD7" s="579">
        <v>26.291772059015916</v>
      </c>
      <c r="AE7" s="579">
        <v>29.25620181661359</v>
      </c>
      <c r="AF7" s="579">
        <v>2.7197244218942846</v>
      </c>
      <c r="AG7" s="580">
        <v>4963.6155589999962</v>
      </c>
      <c r="AH7" s="581">
        <v>5333</v>
      </c>
      <c r="AI7" s="584"/>
      <c r="AJ7" s="579">
        <v>27.009218859750174</v>
      </c>
      <c r="AK7" s="579">
        <v>0.80093515638510382</v>
      </c>
      <c r="AL7" s="579">
        <v>25.437947375698194</v>
      </c>
      <c r="AM7" s="579">
        <v>28.58049034380215</v>
      </c>
      <c r="AN7" s="579">
        <v>2.9654139963991253</v>
      </c>
      <c r="AO7" s="580">
        <v>5155.7646269999777</v>
      </c>
      <c r="AP7" s="771">
        <v>5610</v>
      </c>
      <c r="AQ7" s="584"/>
      <c r="AR7" s="881">
        <v>23.090636489313894</v>
      </c>
      <c r="AS7" s="881">
        <v>0.82427874649847488</v>
      </c>
      <c r="AT7" s="881">
        <v>21.473526451580678</v>
      </c>
      <c r="AU7" s="881">
        <v>24.70774652704711</v>
      </c>
      <c r="AV7" s="881">
        <v>3.5697532498939233</v>
      </c>
      <c r="AW7" s="695">
        <v>4686.2234980000349</v>
      </c>
      <c r="AX7" s="695">
        <v>5149</v>
      </c>
      <c r="AY7" s="1587"/>
      <c r="AZ7" s="887">
        <v>20.609191261395569</v>
      </c>
      <c r="BA7" s="881">
        <v>0.72594770936340547</v>
      </c>
      <c r="BB7" s="881">
        <v>19.185123443241501</v>
      </c>
      <c r="BC7" s="881">
        <v>22.033259079549634</v>
      </c>
      <c r="BD7" s="881">
        <v>3.5224463694663553</v>
      </c>
      <c r="BE7" s="695">
        <v>5213.0305230000095</v>
      </c>
      <c r="BF7" s="695">
        <v>5535</v>
      </c>
      <c r="BG7" s="1587"/>
      <c r="BH7" s="887">
        <v>23.618661938148342</v>
      </c>
      <c r="BI7" s="881">
        <v>0.46131403508898328</v>
      </c>
      <c r="BJ7" s="881">
        <v>22.714152602414433</v>
      </c>
      <c r="BK7" s="881">
        <v>24.523171273882248</v>
      </c>
      <c r="BL7" s="881">
        <v>1.9531759940383371</v>
      </c>
      <c r="BM7" s="695">
        <v>6925.5283440000067</v>
      </c>
      <c r="BN7" s="695">
        <v>14123</v>
      </c>
      <c r="BO7" s="694"/>
      <c r="BP7" s="887">
        <v>24.496176019492079</v>
      </c>
      <c r="BQ7" s="881">
        <v>0.55571062776884439</v>
      </c>
      <c r="BR7" s="881">
        <v>23.406577233246161</v>
      </c>
      <c r="BS7" s="881">
        <v>25.585774805737998</v>
      </c>
      <c r="BT7" s="881">
        <v>2.2685607228109999</v>
      </c>
      <c r="BU7" s="695">
        <v>6991.7630190000355</v>
      </c>
      <c r="BV7" s="695">
        <v>12211</v>
      </c>
      <c r="BW7" s="694"/>
      <c r="BX7" s="689">
        <v>27.068337860585288</v>
      </c>
      <c r="BY7" s="690">
        <v>0.54519528490450619</v>
      </c>
      <c r="BZ7" s="690">
        <v>25.999357905485315</v>
      </c>
      <c r="CA7" s="690">
        <v>28.137317815685265</v>
      </c>
      <c r="CB7" s="690">
        <v>2.0141439334491804</v>
      </c>
      <c r="CC7" s="691">
        <v>6665.0086950000386</v>
      </c>
      <c r="CD7" s="692">
        <v>12827</v>
      </c>
      <c r="CE7" s="695"/>
      <c r="CF7" s="689">
        <v>29.032785480885586</v>
      </c>
      <c r="CG7" s="690">
        <v>0.77145742748284962</v>
      </c>
      <c r="CH7" s="690">
        <v>27.519406882853996</v>
      </c>
      <c r="CI7" s="690">
        <v>30.546164078917176</v>
      </c>
      <c r="CJ7" s="690">
        <v>2.6571939781346732</v>
      </c>
      <c r="CK7" s="691">
        <v>3029.4177580000141</v>
      </c>
      <c r="CL7" s="693">
        <v>6481</v>
      </c>
      <c r="CM7" s="693"/>
      <c r="CN7" s="887">
        <v>27.820734748929084</v>
      </c>
      <c r="CO7" s="881">
        <v>0.52286295259207571</v>
      </c>
      <c r="CP7" s="881">
        <v>26.795522412166584</v>
      </c>
      <c r="CQ7" s="881">
        <v>28.845947085691581</v>
      </c>
      <c r="CR7" s="881">
        <v>1.8794002290403293</v>
      </c>
      <c r="CS7" s="695">
        <v>6057.0749629999145</v>
      </c>
      <c r="CT7" s="695">
        <v>13121</v>
      </c>
      <c r="CU7" s="1825"/>
      <c r="CV7" s="690">
        <v>28.811822506140576</v>
      </c>
      <c r="CW7" s="690">
        <v>0.73046548732432537</v>
      </c>
      <c r="CX7" s="690">
        <v>27.3788401928078</v>
      </c>
      <c r="CY7" s="690">
        <v>30.244804819473352</v>
      </c>
      <c r="CZ7" s="690">
        <v>2.5352977485844344</v>
      </c>
      <c r="DA7" s="691">
        <v>2748.0884690000116</v>
      </c>
      <c r="DB7" s="691">
        <v>6018</v>
      </c>
      <c r="DC7" s="1825"/>
      <c r="DD7" s="690">
        <v>8.1999999999999993</v>
      </c>
      <c r="DE7" s="690">
        <v>1</v>
      </c>
      <c r="DF7" s="690"/>
      <c r="DG7" s="690" t="s">
        <v>437</v>
      </c>
      <c r="DH7" s="690" t="s">
        <v>258</v>
      </c>
    </row>
    <row r="8" spans="1:112" s="180" customFormat="1" ht="5.0999999999999996" customHeight="1">
      <c r="A8" s="608"/>
      <c r="B8" s="609"/>
      <c r="C8" s="1276"/>
      <c r="D8" s="1276"/>
      <c r="E8" s="1276"/>
      <c r="F8" s="1276"/>
      <c r="G8" s="1276"/>
      <c r="H8" s="1299"/>
      <c r="I8" s="1299"/>
      <c r="J8" s="1276"/>
      <c r="K8" s="593"/>
      <c r="L8" s="593"/>
      <c r="M8" s="593"/>
      <c r="N8" s="593"/>
      <c r="O8" s="593"/>
      <c r="P8" s="597"/>
      <c r="Q8" s="597"/>
      <c r="R8" s="593"/>
      <c r="S8" s="598"/>
      <c r="T8" s="593"/>
      <c r="U8" s="593"/>
      <c r="V8" s="593"/>
      <c r="W8" s="593"/>
      <c r="X8" s="596"/>
      <c r="Y8" s="779"/>
      <c r="Z8" s="593"/>
      <c r="AA8" s="593"/>
      <c r="AB8" s="593"/>
      <c r="AC8" s="593"/>
      <c r="AD8" s="593"/>
      <c r="AE8" s="593"/>
      <c r="AF8" s="593"/>
      <c r="AG8" s="596"/>
      <c r="AH8" s="597"/>
      <c r="AI8" s="593"/>
      <c r="AJ8" s="593"/>
      <c r="AK8" s="593"/>
      <c r="AL8" s="593"/>
      <c r="AM8" s="593"/>
      <c r="AN8" s="593"/>
      <c r="AO8" s="596"/>
      <c r="AP8" s="779"/>
      <c r="AQ8" s="593"/>
      <c r="AR8" s="882"/>
      <c r="AS8" s="882"/>
      <c r="AT8" s="882"/>
      <c r="AU8" s="882"/>
      <c r="AV8" s="882"/>
      <c r="AW8" s="882"/>
      <c r="AX8" s="708"/>
      <c r="AY8" s="702"/>
      <c r="AZ8" s="888"/>
      <c r="BA8" s="882"/>
      <c r="BB8" s="882"/>
      <c r="BC8" s="882"/>
      <c r="BD8" s="882"/>
      <c r="BE8" s="882"/>
      <c r="BF8" s="708"/>
      <c r="BG8" s="702"/>
      <c r="BH8" s="888"/>
      <c r="BI8" s="882"/>
      <c r="BJ8" s="882"/>
      <c r="BK8" s="882"/>
      <c r="BL8" s="882"/>
      <c r="BM8" s="882"/>
      <c r="BN8" s="708"/>
      <c r="BO8" s="701"/>
      <c r="BP8" s="888"/>
      <c r="BQ8" s="882"/>
      <c r="BR8" s="882"/>
      <c r="BS8" s="882"/>
      <c r="BT8" s="882"/>
      <c r="BU8" s="882"/>
      <c r="BV8" s="708"/>
      <c r="BW8" s="701"/>
      <c r="BX8" s="704"/>
      <c r="BY8" s="702"/>
      <c r="BZ8" s="702"/>
      <c r="CA8" s="702"/>
      <c r="CB8" s="702"/>
      <c r="CC8" s="705"/>
      <c r="CD8" s="707"/>
      <c r="CE8" s="708"/>
      <c r="CF8" s="704"/>
      <c r="CG8" s="702"/>
      <c r="CH8" s="702"/>
      <c r="CI8" s="702"/>
      <c r="CJ8" s="702"/>
      <c r="CK8" s="705"/>
      <c r="CL8" s="707"/>
      <c r="CM8" s="707"/>
      <c r="CN8" s="888"/>
      <c r="CO8" s="882"/>
      <c r="CP8" s="882"/>
      <c r="CQ8" s="882"/>
      <c r="CR8" s="882"/>
      <c r="CS8" s="882"/>
      <c r="CT8" s="708"/>
      <c r="CU8" s="1827"/>
      <c r="CV8" s="702"/>
      <c r="CW8" s="702"/>
      <c r="CX8" s="702"/>
      <c r="CY8" s="702"/>
      <c r="CZ8" s="702"/>
      <c r="DA8" s="705"/>
      <c r="DB8" s="705"/>
      <c r="DC8" s="1827"/>
      <c r="DD8" s="702"/>
      <c r="DE8" s="702"/>
      <c r="DF8" s="702"/>
      <c r="DG8" s="702"/>
      <c r="DH8" s="702"/>
    </row>
    <row r="9" spans="1:112" s="180" customFormat="1" ht="24" customHeight="1">
      <c r="A9" s="610" t="s">
        <v>6</v>
      </c>
      <c r="B9" s="611"/>
      <c r="C9" s="1333"/>
      <c r="D9" s="1333"/>
      <c r="E9" s="1333"/>
      <c r="F9" s="1333"/>
      <c r="G9" s="1333"/>
      <c r="H9" s="1334"/>
      <c r="I9" s="1334"/>
      <c r="J9" s="1333"/>
      <c r="K9" s="612"/>
      <c r="L9" s="612"/>
      <c r="M9" s="612"/>
      <c r="N9" s="612"/>
      <c r="O9" s="612"/>
      <c r="P9" s="614"/>
      <c r="Q9" s="614"/>
      <c r="R9" s="612"/>
      <c r="S9" s="616"/>
      <c r="T9" s="612"/>
      <c r="U9" s="612"/>
      <c r="V9" s="612"/>
      <c r="W9" s="612"/>
      <c r="X9" s="613"/>
      <c r="Y9" s="785"/>
      <c r="Z9" s="612"/>
      <c r="AA9" s="612"/>
      <c r="AB9" s="612"/>
      <c r="AC9" s="612"/>
      <c r="AD9" s="612"/>
      <c r="AE9" s="612"/>
      <c r="AF9" s="612"/>
      <c r="AG9" s="613"/>
      <c r="AH9" s="614"/>
      <c r="AI9" s="612"/>
      <c r="AJ9" s="612"/>
      <c r="AK9" s="612"/>
      <c r="AL9" s="612"/>
      <c r="AM9" s="612"/>
      <c r="AN9" s="612"/>
      <c r="AO9" s="613"/>
      <c r="AP9" s="785"/>
      <c r="AQ9" s="612"/>
      <c r="AR9" s="1414"/>
      <c r="AS9" s="1414"/>
      <c r="AT9" s="1414"/>
      <c r="AU9" s="1414"/>
      <c r="AV9" s="1414"/>
      <c r="AW9" s="1414"/>
      <c r="AX9" s="1411"/>
      <c r="AY9" s="717"/>
      <c r="AZ9" s="1413"/>
      <c r="BA9" s="1414"/>
      <c r="BB9" s="1414"/>
      <c r="BC9" s="1414"/>
      <c r="BD9" s="1414"/>
      <c r="BE9" s="1414"/>
      <c r="BF9" s="1411"/>
      <c r="BG9" s="717"/>
      <c r="BH9" s="1413"/>
      <c r="BI9" s="1414"/>
      <c r="BJ9" s="1414"/>
      <c r="BK9" s="1414"/>
      <c r="BL9" s="1414"/>
      <c r="BM9" s="1414"/>
      <c r="BN9" s="1411"/>
      <c r="BO9" s="721"/>
      <c r="BP9" s="1413"/>
      <c r="BQ9" s="1414"/>
      <c r="BR9" s="1414"/>
      <c r="BS9" s="1414"/>
      <c r="BT9" s="1414"/>
      <c r="BU9" s="1414"/>
      <c r="BV9" s="1411"/>
      <c r="BW9" s="721"/>
      <c r="BX9" s="716"/>
      <c r="BY9" s="717"/>
      <c r="BZ9" s="717"/>
      <c r="CA9" s="717"/>
      <c r="CB9" s="717"/>
      <c r="CC9" s="718"/>
      <c r="CD9" s="720"/>
      <c r="CE9" s="1411"/>
      <c r="CF9" s="716"/>
      <c r="CG9" s="717"/>
      <c r="CH9" s="717"/>
      <c r="CI9" s="717"/>
      <c r="CJ9" s="717"/>
      <c r="CK9" s="718"/>
      <c r="CL9" s="720"/>
      <c r="CM9" s="720"/>
      <c r="CN9" s="1413"/>
      <c r="CO9" s="1414"/>
      <c r="CP9" s="1414"/>
      <c r="CQ9" s="1414"/>
      <c r="CR9" s="1414"/>
      <c r="CS9" s="1414"/>
      <c r="CT9" s="1411"/>
      <c r="CU9" s="1834"/>
      <c r="CV9" s="717"/>
      <c r="CW9" s="717"/>
      <c r="CX9" s="717"/>
      <c r="CY9" s="717"/>
      <c r="CZ9" s="717"/>
      <c r="DA9" s="718"/>
      <c r="DB9" s="718"/>
      <c r="DC9" s="1834"/>
      <c r="DD9" s="717"/>
      <c r="DE9" s="717"/>
      <c r="DF9" s="717"/>
      <c r="DG9" s="717"/>
      <c r="DH9" s="717"/>
    </row>
    <row r="10" spans="1:112" s="180" customFormat="1" ht="24" customHeight="1">
      <c r="A10" s="625" t="s">
        <v>7</v>
      </c>
      <c r="B10" s="609"/>
      <c r="C10" s="1276">
        <v>21.891300000000001</v>
      </c>
      <c r="D10" s="1276">
        <v>1.5236799999999999</v>
      </c>
      <c r="E10" s="1276">
        <v>18.899350000000002</v>
      </c>
      <c r="F10" s="1276">
        <v>24.88326</v>
      </c>
      <c r="G10" s="1276">
        <v>6.9602079364861833</v>
      </c>
      <c r="H10" s="1299">
        <v>2129.11881055</v>
      </c>
      <c r="I10" s="1299">
        <v>2161</v>
      </c>
      <c r="J10" s="1276"/>
      <c r="K10" s="593">
        <v>26.139371698770265</v>
      </c>
      <c r="L10" s="593">
        <v>1.1279211683078014</v>
      </c>
      <c r="M10" s="593">
        <v>23.926166857480752</v>
      </c>
      <c r="N10" s="593">
        <v>28.352576540059776</v>
      </c>
      <c r="O10" s="593">
        <v>4.3150278488172873</v>
      </c>
      <c r="P10" s="597">
        <v>3495.0714980000021</v>
      </c>
      <c r="Q10" s="597">
        <v>3317</v>
      </c>
      <c r="R10" s="593"/>
      <c r="S10" s="598">
        <v>23.41424981507312</v>
      </c>
      <c r="T10" s="593">
        <v>1.1012282084005807</v>
      </c>
      <c r="U10" s="593">
        <v>21.253386595849733</v>
      </c>
      <c r="V10" s="593">
        <v>25.575113034296511</v>
      </c>
      <c r="W10" s="593">
        <v>4.7032393397103665</v>
      </c>
      <c r="X10" s="596">
        <v>3189.7241589999985</v>
      </c>
      <c r="Y10" s="779">
        <v>2939</v>
      </c>
      <c r="Z10" s="593"/>
      <c r="AA10" s="593"/>
      <c r="AB10" s="593">
        <v>28.049330520051395</v>
      </c>
      <c r="AC10" s="593">
        <v>0.98565094508249917</v>
      </c>
      <c r="AD10" s="593">
        <v>26.115264997024955</v>
      </c>
      <c r="AE10" s="593">
        <v>29.983396043077835</v>
      </c>
      <c r="AF10" s="593">
        <v>3.5139909823441053</v>
      </c>
      <c r="AG10" s="596">
        <v>3293.957651999986</v>
      </c>
      <c r="AH10" s="597">
        <v>2946</v>
      </c>
      <c r="AI10" s="593"/>
      <c r="AJ10" s="593">
        <v>27.880307958889876</v>
      </c>
      <c r="AK10" s="593">
        <v>1.0612351019038844</v>
      </c>
      <c r="AL10" s="593">
        <v>25.798381051070624</v>
      </c>
      <c r="AM10" s="593">
        <v>29.962234866709132</v>
      </c>
      <c r="AN10" s="593">
        <v>3.8063966275720436</v>
      </c>
      <c r="AO10" s="596">
        <v>3444.2642650000189</v>
      </c>
      <c r="AP10" s="779">
        <v>3309</v>
      </c>
      <c r="AQ10" s="593"/>
      <c r="AR10" s="882">
        <v>23.985688603333603</v>
      </c>
      <c r="AS10" s="882">
        <v>1.088230305568902</v>
      </c>
      <c r="AT10" s="882">
        <v>21.850745590455361</v>
      </c>
      <c r="AU10" s="882">
        <v>26.120631616211849</v>
      </c>
      <c r="AV10" s="882">
        <v>4.5369983891880272</v>
      </c>
      <c r="AW10" s="708">
        <v>3213.107223000005</v>
      </c>
      <c r="AX10" s="708">
        <v>2947</v>
      </c>
      <c r="AY10" s="702"/>
      <c r="AZ10" s="888">
        <v>20.398762668977135</v>
      </c>
      <c r="BA10" s="882">
        <v>0.91941935414257048</v>
      </c>
      <c r="BB10" s="882">
        <v>18.595167869056091</v>
      </c>
      <c r="BC10" s="882">
        <v>22.202357468898178</v>
      </c>
      <c r="BD10" s="882">
        <v>4.5072309975979215</v>
      </c>
      <c r="BE10" s="708">
        <v>3718.8046809999878</v>
      </c>
      <c r="BF10" s="708">
        <v>3341</v>
      </c>
      <c r="BG10" s="702"/>
      <c r="BH10" s="888">
        <v>23.880925610509017</v>
      </c>
      <c r="BI10" s="882">
        <v>0.55826658018873654</v>
      </c>
      <c r="BJ10" s="882">
        <v>22.786319127288639</v>
      </c>
      <c r="BK10" s="882">
        <v>24.975532093729395</v>
      </c>
      <c r="BL10" s="882">
        <v>2.3377091378027086</v>
      </c>
      <c r="BM10" s="708">
        <v>4995.3297140000295</v>
      </c>
      <c r="BN10" s="708">
        <v>9703</v>
      </c>
      <c r="BO10" s="701"/>
      <c r="BP10" s="888">
        <v>23.906351788924468</v>
      </c>
      <c r="BQ10" s="882">
        <v>0.68137624668322261</v>
      </c>
      <c r="BR10" s="882">
        <v>22.570356588790087</v>
      </c>
      <c r="BS10" s="882">
        <v>25.242346989058852</v>
      </c>
      <c r="BT10" s="882">
        <v>2.8501891576735527</v>
      </c>
      <c r="BU10" s="708">
        <v>5129.0989809999919</v>
      </c>
      <c r="BV10" s="708">
        <v>8528</v>
      </c>
      <c r="BW10" s="701"/>
      <c r="BX10" s="723">
        <v>27.130965269625207</v>
      </c>
      <c r="BY10" s="724">
        <v>0.65966896579579937</v>
      </c>
      <c r="BZ10" s="724">
        <v>25.837533501298825</v>
      </c>
      <c r="CA10" s="724">
        <v>28.424397037951586</v>
      </c>
      <c r="CB10" s="724">
        <v>2.4314246074183714</v>
      </c>
      <c r="CC10" s="725">
        <v>4913.6417070000334</v>
      </c>
      <c r="CD10" s="727">
        <v>9173</v>
      </c>
      <c r="CE10" s="729"/>
      <c r="CF10" s="723">
        <v>28.78318955616707</v>
      </c>
      <c r="CG10" s="724">
        <v>0.94205790063990658</v>
      </c>
      <c r="CH10" s="724">
        <v>26.93514167413835</v>
      </c>
      <c r="CI10" s="724">
        <v>30.631237438195789</v>
      </c>
      <c r="CJ10" s="724">
        <v>3.272944781889406</v>
      </c>
      <c r="CK10" s="725">
        <v>2262.7713330000047</v>
      </c>
      <c r="CL10" s="727">
        <v>4539</v>
      </c>
      <c r="CM10" s="727"/>
      <c r="CN10" s="888">
        <v>27.534347615662202</v>
      </c>
      <c r="CO10" s="882">
        <v>0.6303355904512129</v>
      </c>
      <c r="CP10" s="882">
        <v>26.298406494901194</v>
      </c>
      <c r="CQ10" s="882">
        <v>28.770288736423211</v>
      </c>
      <c r="CR10" s="882">
        <v>2.2892701118244863</v>
      </c>
      <c r="CS10" s="708">
        <v>4504.1154099999594</v>
      </c>
      <c r="CT10" s="708">
        <v>9117</v>
      </c>
      <c r="CU10" s="1827"/>
      <c r="CV10" s="702">
        <v>28.33452308615254</v>
      </c>
      <c r="CW10" s="702">
        <v>0.88580385811148044</v>
      </c>
      <c r="CX10" s="702">
        <v>26.596807500977881</v>
      </c>
      <c r="CY10" s="702">
        <v>30.072238671327199</v>
      </c>
      <c r="CZ10" s="702">
        <v>3.1262352834319787</v>
      </c>
      <c r="DA10" s="705">
        <v>2005.7457550000022</v>
      </c>
      <c r="DB10" s="705">
        <v>4286</v>
      </c>
      <c r="DC10" s="1827"/>
      <c r="DD10" s="702">
        <v>7.9</v>
      </c>
      <c r="DE10" s="702">
        <v>0.8</v>
      </c>
      <c r="DF10" s="702"/>
      <c r="DG10" s="702" t="s">
        <v>437</v>
      </c>
      <c r="DH10" s="702" t="s">
        <v>258</v>
      </c>
    </row>
    <row r="11" spans="1:112" s="180" customFormat="1" ht="24" customHeight="1">
      <c r="A11" s="789" t="s">
        <v>8</v>
      </c>
      <c r="B11" s="873"/>
      <c r="C11" s="1278">
        <v>18.391360000000002</v>
      </c>
      <c r="D11" s="1278">
        <v>1.3658399999999999</v>
      </c>
      <c r="E11" s="1278">
        <v>15.709350000000001</v>
      </c>
      <c r="F11" s="1278">
        <v>21.073370000000001</v>
      </c>
      <c r="G11" s="1278">
        <v>7.426530718772292</v>
      </c>
      <c r="H11" s="1301">
        <v>1270.76166986</v>
      </c>
      <c r="I11" s="1301">
        <v>1538</v>
      </c>
      <c r="J11" s="1278"/>
      <c r="K11" s="602">
        <v>23.23578231329375</v>
      </c>
      <c r="L11" s="602">
        <v>1.1439704611110639</v>
      </c>
      <c r="M11" s="602">
        <v>20.991085579193374</v>
      </c>
      <c r="N11" s="602">
        <v>25.480479047394127</v>
      </c>
      <c r="O11" s="602">
        <v>4.9233137308941428</v>
      </c>
      <c r="P11" s="604">
        <v>1829.5955619999868</v>
      </c>
      <c r="Q11" s="604">
        <v>2563</v>
      </c>
      <c r="R11" s="602"/>
      <c r="S11" s="606">
        <v>20.339035982754886</v>
      </c>
      <c r="T11" s="602">
        <v>0.99364001969117977</v>
      </c>
      <c r="U11" s="602">
        <v>18.389285553806516</v>
      </c>
      <c r="V11" s="602">
        <v>22.288786411703253</v>
      </c>
      <c r="W11" s="602">
        <v>4.8853840493407343</v>
      </c>
      <c r="X11" s="603">
        <v>1753.3239249999992</v>
      </c>
      <c r="Y11" s="792">
        <v>2434</v>
      </c>
      <c r="Z11" s="602"/>
      <c r="AA11" s="602"/>
      <c r="AB11" s="602">
        <v>27.230779795899796</v>
      </c>
      <c r="AC11" s="602">
        <v>1.1184254223782588</v>
      </c>
      <c r="AD11" s="602">
        <v>25.036181332528951</v>
      </c>
      <c r="AE11" s="602">
        <v>29.425378259270641</v>
      </c>
      <c r="AF11" s="602">
        <v>4.1072104095478856</v>
      </c>
      <c r="AG11" s="603">
        <v>1669.6579070000005</v>
      </c>
      <c r="AH11" s="604">
        <v>2387</v>
      </c>
      <c r="AI11" s="602"/>
      <c r="AJ11" s="602">
        <v>25.256218321500977</v>
      </c>
      <c r="AK11" s="602">
        <v>1.1205337857260051</v>
      </c>
      <c r="AL11" s="602">
        <v>23.057959485698888</v>
      </c>
      <c r="AM11" s="602">
        <v>27.454477157303071</v>
      </c>
      <c r="AN11" s="602">
        <v>4.436664949051691</v>
      </c>
      <c r="AO11" s="603">
        <v>1711.5003620000005</v>
      </c>
      <c r="AP11" s="792">
        <v>2301</v>
      </c>
      <c r="AQ11" s="602"/>
      <c r="AR11" s="883">
        <v>21.138381625713809</v>
      </c>
      <c r="AS11" s="883">
        <v>1.1137287684173638</v>
      </c>
      <c r="AT11" s="883">
        <v>18.953414491269683</v>
      </c>
      <c r="AU11" s="883">
        <v>23.323348760157934</v>
      </c>
      <c r="AV11" s="883">
        <v>5.2687513554139223</v>
      </c>
      <c r="AW11" s="715">
        <v>1473.1162750000001</v>
      </c>
      <c r="AX11" s="715">
        <v>2202</v>
      </c>
      <c r="AY11" s="710"/>
      <c r="AZ11" s="889">
        <v>21.132902478606706</v>
      </c>
      <c r="BA11" s="883">
        <v>1.0855221767477243</v>
      </c>
      <c r="BB11" s="883">
        <v>19.003469217973414</v>
      </c>
      <c r="BC11" s="883">
        <v>23.262335739239994</v>
      </c>
      <c r="BD11" s="883">
        <v>5.1366449916031263</v>
      </c>
      <c r="BE11" s="715">
        <v>1494.2258420000001</v>
      </c>
      <c r="BF11" s="715">
        <v>2194</v>
      </c>
      <c r="BG11" s="710"/>
      <c r="BH11" s="889">
        <v>22.939926861309374</v>
      </c>
      <c r="BI11" s="883">
        <v>0.8038924525359864</v>
      </c>
      <c r="BJ11" s="883">
        <v>21.363715922692318</v>
      </c>
      <c r="BK11" s="883">
        <v>24.516137799926426</v>
      </c>
      <c r="BL11" s="883">
        <v>3.5043374697581822</v>
      </c>
      <c r="BM11" s="715">
        <v>1930.1986300000181</v>
      </c>
      <c r="BN11" s="715">
        <v>4420</v>
      </c>
      <c r="BO11" s="714"/>
      <c r="BP11" s="889">
        <v>26.120337327304892</v>
      </c>
      <c r="BQ11" s="883">
        <v>0.91281199170099458</v>
      </c>
      <c r="BR11" s="883">
        <v>24.33055899929019</v>
      </c>
      <c r="BS11" s="883">
        <v>27.910115655319593</v>
      </c>
      <c r="BT11" s="883">
        <v>3.4946409009304276</v>
      </c>
      <c r="BU11" s="715">
        <v>1862.6640380000035</v>
      </c>
      <c r="BV11" s="715">
        <v>3683</v>
      </c>
      <c r="BW11" s="714"/>
      <c r="BX11" s="1055">
        <v>26.892630169868269</v>
      </c>
      <c r="BY11" s="1016">
        <v>0.93689459182334978</v>
      </c>
      <c r="BZ11" s="1016">
        <v>25.055634204512195</v>
      </c>
      <c r="CA11" s="1016">
        <v>28.729626135224347</v>
      </c>
      <c r="CB11" s="1016">
        <v>3.4838339943152503</v>
      </c>
      <c r="CC11" s="1599">
        <v>1751.366987999995</v>
      </c>
      <c r="CD11" s="1600">
        <v>3654</v>
      </c>
      <c r="CE11" s="1547"/>
      <c r="CF11" s="1055">
        <v>29.769472544008678</v>
      </c>
      <c r="CG11" s="1016">
        <v>1.2483102571827407</v>
      </c>
      <c r="CH11" s="1016">
        <v>27.320645221044483</v>
      </c>
      <c r="CI11" s="1016">
        <v>32.218299866972878</v>
      </c>
      <c r="CJ11" s="1016">
        <v>4.1932562135165279</v>
      </c>
      <c r="CK11" s="1599">
        <v>766.6464250000015</v>
      </c>
      <c r="CL11" s="1600">
        <v>1942</v>
      </c>
      <c r="CM11" s="1600"/>
      <c r="CN11" s="889">
        <v>28.651355673781666</v>
      </c>
      <c r="CO11" s="883">
        <v>0.90297313502606236</v>
      </c>
      <c r="CP11" s="883">
        <v>26.880835897606076</v>
      </c>
      <c r="CQ11" s="883">
        <v>30.421875449957252</v>
      </c>
      <c r="CR11" s="883">
        <v>3.1515895628364863</v>
      </c>
      <c r="CS11" s="715">
        <v>1552.9595530000004</v>
      </c>
      <c r="CT11" s="715">
        <v>4004</v>
      </c>
      <c r="CU11" s="1828"/>
      <c r="CV11" s="710">
        <v>30.101444223240488</v>
      </c>
      <c r="CW11" s="710">
        <v>1.2593168786781137</v>
      </c>
      <c r="CX11" s="710">
        <v>27.630993742907332</v>
      </c>
      <c r="CY11" s="710">
        <v>32.571894703573641</v>
      </c>
      <c r="CZ11" s="710">
        <v>4.1835762740773417</v>
      </c>
      <c r="DA11" s="711">
        <v>742.34271400000091</v>
      </c>
      <c r="DB11" s="711">
        <v>1732</v>
      </c>
      <c r="DC11" s="1828"/>
      <c r="DD11" s="710">
        <v>9</v>
      </c>
      <c r="DE11" s="710">
        <v>1.4</v>
      </c>
      <c r="DF11" s="710"/>
      <c r="DG11" s="710" t="s">
        <v>437</v>
      </c>
      <c r="DH11" s="710" t="s">
        <v>258</v>
      </c>
    </row>
    <row r="12" spans="1:112" s="180" customFormat="1" ht="5.0999999999999996" customHeight="1">
      <c r="A12" s="595"/>
      <c r="B12" s="609"/>
      <c r="C12" s="1276"/>
      <c r="D12" s="1276"/>
      <c r="E12" s="1276"/>
      <c r="F12" s="1276"/>
      <c r="G12" s="1276"/>
      <c r="H12" s="1299"/>
      <c r="I12" s="1299"/>
      <c r="J12" s="1276"/>
      <c r="K12" s="593"/>
      <c r="L12" s="593"/>
      <c r="M12" s="593"/>
      <c r="N12" s="593"/>
      <c r="O12" s="593"/>
      <c r="P12" s="597"/>
      <c r="Q12" s="597"/>
      <c r="R12" s="593"/>
      <c r="S12" s="598"/>
      <c r="T12" s="593"/>
      <c r="U12" s="593"/>
      <c r="V12" s="593"/>
      <c r="W12" s="593"/>
      <c r="X12" s="596"/>
      <c r="Y12" s="779"/>
      <c r="Z12" s="593"/>
      <c r="AA12" s="593"/>
      <c r="AB12" s="593"/>
      <c r="AC12" s="593"/>
      <c r="AD12" s="593"/>
      <c r="AE12" s="593"/>
      <c r="AF12" s="593"/>
      <c r="AG12" s="596"/>
      <c r="AH12" s="597"/>
      <c r="AI12" s="593"/>
      <c r="AJ12" s="593"/>
      <c r="AK12" s="593"/>
      <c r="AL12" s="593"/>
      <c r="AM12" s="593"/>
      <c r="AN12" s="593"/>
      <c r="AO12" s="596"/>
      <c r="AP12" s="779"/>
      <c r="AQ12" s="593"/>
      <c r="AR12" s="882"/>
      <c r="AS12" s="882"/>
      <c r="AT12" s="882"/>
      <c r="AU12" s="882"/>
      <c r="AV12" s="882"/>
      <c r="AW12" s="708"/>
      <c r="AX12" s="708"/>
      <c r="AY12" s="702"/>
      <c r="AZ12" s="888"/>
      <c r="BA12" s="882"/>
      <c r="BB12" s="882"/>
      <c r="BC12" s="882"/>
      <c r="BD12" s="882"/>
      <c r="BE12" s="708"/>
      <c r="BF12" s="708"/>
      <c r="BG12" s="702"/>
      <c r="BH12" s="888"/>
      <c r="BI12" s="882"/>
      <c r="BJ12" s="882"/>
      <c r="BK12" s="882"/>
      <c r="BL12" s="882"/>
      <c r="BM12" s="708"/>
      <c r="BN12" s="708"/>
      <c r="BO12" s="701"/>
      <c r="BP12" s="888"/>
      <c r="BQ12" s="882"/>
      <c r="BR12" s="882"/>
      <c r="BS12" s="882"/>
      <c r="BT12" s="882"/>
      <c r="BU12" s="708"/>
      <c r="BV12" s="708"/>
      <c r="BW12" s="701"/>
      <c r="BX12" s="723"/>
      <c r="BY12" s="724"/>
      <c r="BZ12" s="724"/>
      <c r="CA12" s="724"/>
      <c r="CB12" s="724"/>
      <c r="CC12" s="725"/>
      <c r="CD12" s="727"/>
      <c r="CE12" s="729"/>
      <c r="CF12" s="723"/>
      <c r="CG12" s="724"/>
      <c r="CH12" s="724"/>
      <c r="CI12" s="724"/>
      <c r="CJ12" s="724"/>
      <c r="CK12" s="725"/>
      <c r="CL12" s="727"/>
      <c r="CM12" s="727"/>
      <c r="CN12" s="888"/>
      <c r="CO12" s="882"/>
      <c r="CP12" s="882"/>
      <c r="CQ12" s="882"/>
      <c r="CR12" s="882"/>
      <c r="CS12" s="708"/>
      <c r="CT12" s="708"/>
      <c r="CU12" s="1827"/>
      <c r="CV12" s="702"/>
      <c r="CW12" s="702"/>
      <c r="CX12" s="702"/>
      <c r="CY12" s="702"/>
      <c r="CZ12" s="702"/>
      <c r="DA12" s="705"/>
      <c r="DB12" s="705"/>
      <c r="DC12" s="1827"/>
      <c r="DD12" s="702"/>
      <c r="DE12" s="702"/>
      <c r="DF12" s="702"/>
      <c r="DG12" s="702"/>
      <c r="DH12" s="702"/>
    </row>
    <row r="13" spans="1:112" s="180" customFormat="1" ht="24" customHeight="1">
      <c r="A13" s="610" t="s">
        <v>62</v>
      </c>
      <c r="B13" s="611"/>
      <c r="C13" s="1333"/>
      <c r="D13" s="1333"/>
      <c r="E13" s="1333"/>
      <c r="F13" s="1333"/>
      <c r="G13" s="1333"/>
      <c r="H13" s="1334"/>
      <c r="I13" s="1334"/>
      <c r="J13" s="1333"/>
      <c r="K13" s="612"/>
      <c r="L13" s="612"/>
      <c r="M13" s="612"/>
      <c r="N13" s="612"/>
      <c r="O13" s="612"/>
      <c r="P13" s="614"/>
      <c r="Q13" s="614"/>
      <c r="R13" s="612"/>
      <c r="S13" s="616"/>
      <c r="T13" s="612"/>
      <c r="U13" s="615"/>
      <c r="V13" s="615"/>
      <c r="W13" s="615"/>
      <c r="X13" s="613"/>
      <c r="Y13" s="797"/>
      <c r="Z13" s="612"/>
      <c r="AA13" s="612"/>
      <c r="AB13" s="612"/>
      <c r="AC13" s="612"/>
      <c r="AD13" s="615"/>
      <c r="AE13" s="615"/>
      <c r="AF13" s="615"/>
      <c r="AG13" s="613"/>
      <c r="AH13" s="615"/>
      <c r="AI13" s="612"/>
      <c r="AJ13" s="612"/>
      <c r="AK13" s="612"/>
      <c r="AL13" s="615"/>
      <c r="AM13" s="615"/>
      <c r="AN13" s="615"/>
      <c r="AO13" s="613"/>
      <c r="AP13" s="797"/>
      <c r="AQ13" s="612"/>
      <c r="AR13" s="1414"/>
      <c r="AS13" s="1414"/>
      <c r="AT13" s="1414"/>
      <c r="AU13" s="1414"/>
      <c r="AV13" s="1414"/>
      <c r="AW13" s="1411"/>
      <c r="AX13" s="1411"/>
      <c r="AY13" s="717"/>
      <c r="AZ13" s="1413"/>
      <c r="BA13" s="1414"/>
      <c r="BB13" s="1414"/>
      <c r="BC13" s="1414"/>
      <c r="BD13" s="1414"/>
      <c r="BE13" s="1411"/>
      <c r="BF13" s="1411"/>
      <c r="BG13" s="717"/>
      <c r="BH13" s="1413"/>
      <c r="BI13" s="1414"/>
      <c r="BJ13" s="1414"/>
      <c r="BK13" s="1414"/>
      <c r="BL13" s="1414"/>
      <c r="BM13" s="1411"/>
      <c r="BN13" s="1411"/>
      <c r="BO13" s="721"/>
      <c r="BP13" s="1413"/>
      <c r="BQ13" s="1414"/>
      <c r="BR13" s="1414"/>
      <c r="BS13" s="1414"/>
      <c r="BT13" s="1414"/>
      <c r="BU13" s="1411"/>
      <c r="BV13" s="1411"/>
      <c r="BW13" s="721"/>
      <c r="BX13" s="1060"/>
      <c r="BY13" s="1602"/>
      <c r="BZ13" s="1601"/>
      <c r="CA13" s="1601"/>
      <c r="CB13" s="1601"/>
      <c r="CC13" s="1603"/>
      <c r="CD13" s="1601"/>
      <c r="CE13" s="1058"/>
      <c r="CF13" s="1060"/>
      <c r="CG13" s="1602"/>
      <c r="CH13" s="1601"/>
      <c r="CI13" s="1601"/>
      <c r="CJ13" s="1601"/>
      <c r="CK13" s="1603"/>
      <c r="CL13" s="1601"/>
      <c r="CM13" s="1601"/>
      <c r="CN13" s="1413"/>
      <c r="CO13" s="1414"/>
      <c r="CP13" s="1414"/>
      <c r="CQ13" s="1414"/>
      <c r="CR13" s="1414"/>
      <c r="CS13" s="1411"/>
      <c r="CT13" s="1411"/>
      <c r="CU13" s="1313"/>
      <c r="CV13" s="721"/>
      <c r="CW13" s="721"/>
      <c r="CX13" s="721"/>
      <c r="CY13" s="721"/>
      <c r="CZ13" s="721"/>
      <c r="DA13" s="718"/>
      <c r="DB13" s="718"/>
      <c r="DC13" s="1313"/>
      <c r="DD13" s="721"/>
      <c r="DE13" s="721"/>
      <c r="DF13" s="721"/>
      <c r="DG13" s="721"/>
      <c r="DH13" s="721"/>
    </row>
    <row r="14" spans="1:112" s="180" customFormat="1" ht="24" customHeight="1">
      <c r="A14" s="626" t="s">
        <v>49</v>
      </c>
      <c r="B14" s="609"/>
      <c r="C14" s="1276">
        <v>19.53246</v>
      </c>
      <c r="D14" s="1276">
        <v>1.9556799999999999</v>
      </c>
      <c r="E14" s="1276">
        <v>15.692210000000001</v>
      </c>
      <c r="F14" s="1276">
        <v>23.372709999999998</v>
      </c>
      <c r="G14" s="1276">
        <v>10.012461307997047</v>
      </c>
      <c r="H14" s="1299">
        <v>1542.06742319</v>
      </c>
      <c r="I14" s="1299">
        <v>1272</v>
      </c>
      <c r="J14" s="1276"/>
      <c r="K14" s="588">
        <v>26.253320312589025</v>
      </c>
      <c r="L14" s="588">
        <v>1.4869487621084776</v>
      </c>
      <c r="M14" s="588">
        <v>23.335632187287469</v>
      </c>
      <c r="N14" s="588">
        <v>29.171008437890578</v>
      </c>
      <c r="O14" s="588">
        <v>5.6638503031384344</v>
      </c>
      <c r="P14" s="590">
        <v>2491.8820979999869</v>
      </c>
      <c r="Q14" s="590">
        <v>1830</v>
      </c>
      <c r="R14" s="593"/>
      <c r="S14" s="592">
        <v>22.649693547536941</v>
      </c>
      <c r="T14" s="588">
        <v>1.3776283653395878</v>
      </c>
      <c r="U14" s="588">
        <v>19.946469600209308</v>
      </c>
      <c r="V14" s="588">
        <v>25.352917494864581</v>
      </c>
      <c r="W14" s="588">
        <v>6.0823267319190677</v>
      </c>
      <c r="X14" s="590">
        <v>2330.0463729999997</v>
      </c>
      <c r="Y14" s="776">
        <v>1693</v>
      </c>
      <c r="Z14" s="593"/>
      <c r="AA14" s="593"/>
      <c r="AB14" s="588">
        <v>27.317631715381129</v>
      </c>
      <c r="AC14" s="588">
        <v>1.1824507235685136</v>
      </c>
      <c r="AD14" s="588">
        <v>24.997401426411933</v>
      </c>
      <c r="AE14" s="588">
        <v>29.637862004350328</v>
      </c>
      <c r="AF14" s="588">
        <v>4.3285257517500595</v>
      </c>
      <c r="AG14" s="590">
        <v>2433.0164009999994</v>
      </c>
      <c r="AH14" s="590">
        <v>1695</v>
      </c>
      <c r="AI14" s="593"/>
      <c r="AJ14" s="588">
        <v>27.439816504016118</v>
      </c>
      <c r="AK14" s="588">
        <v>1.356565884822206</v>
      </c>
      <c r="AL14" s="588">
        <v>24.77851081145641</v>
      </c>
      <c r="AM14" s="588">
        <v>30.101122196575826</v>
      </c>
      <c r="AN14" s="588">
        <v>4.943786284517091</v>
      </c>
      <c r="AO14" s="590">
        <v>2519.4051130000034</v>
      </c>
      <c r="AP14" s="776">
        <v>1861</v>
      </c>
      <c r="AQ14" s="593"/>
      <c r="AR14" s="884">
        <v>23.15381961326927</v>
      </c>
      <c r="AS14" s="884">
        <v>1.3462479869191972</v>
      </c>
      <c r="AT14" s="884">
        <v>20.512684994460809</v>
      </c>
      <c r="AU14" s="884">
        <v>25.794954232077739</v>
      </c>
      <c r="AV14" s="884">
        <v>5.8143667412338012</v>
      </c>
      <c r="AW14" s="703">
        <v>2452.4972790000138</v>
      </c>
      <c r="AX14" s="703">
        <v>1762</v>
      </c>
      <c r="AY14" s="702"/>
      <c r="AZ14" s="890">
        <v>20.397370662417931</v>
      </c>
      <c r="BA14" s="884">
        <v>1.1302756337585504</v>
      </c>
      <c r="BB14" s="884">
        <v>18.180146012600225</v>
      </c>
      <c r="BC14" s="884">
        <v>22.61459531223564</v>
      </c>
      <c r="BD14" s="884">
        <v>5.5412810428604828</v>
      </c>
      <c r="BE14" s="703">
        <v>2813.1210119999892</v>
      </c>
      <c r="BF14" s="703">
        <v>2106</v>
      </c>
      <c r="BG14" s="702"/>
      <c r="BH14" s="890">
        <v>24.135872739515086</v>
      </c>
      <c r="BI14" s="884">
        <v>0.69846234501904725</v>
      </c>
      <c r="BJ14" s="884">
        <v>22.766381105456166</v>
      </c>
      <c r="BK14" s="884">
        <v>25.505364373574007</v>
      </c>
      <c r="BL14" s="884">
        <v>2.8938764823512244</v>
      </c>
      <c r="BM14" s="703">
        <v>3750.0539830000157</v>
      </c>
      <c r="BN14" s="703">
        <v>5892</v>
      </c>
      <c r="BO14" s="701"/>
      <c r="BP14" s="890">
        <v>23.606568924595827</v>
      </c>
      <c r="BQ14" s="884">
        <v>0.86732944710650162</v>
      </c>
      <c r="BR14" s="884">
        <v>21.90596960973858</v>
      </c>
      <c r="BS14" s="884">
        <v>25.307168239453077</v>
      </c>
      <c r="BT14" s="884">
        <v>3.6741021106325449</v>
      </c>
      <c r="BU14" s="703">
        <v>3846.0230790000037</v>
      </c>
      <c r="BV14" s="703">
        <v>5142</v>
      </c>
      <c r="BW14" s="701"/>
      <c r="BX14" s="1059">
        <v>26.660418361456369</v>
      </c>
      <c r="BY14" s="1606">
        <v>0.83462200518735896</v>
      </c>
      <c r="BZ14" s="1606">
        <v>25.02395117559854</v>
      </c>
      <c r="CA14" s="1606">
        <v>28.296885547314194</v>
      </c>
      <c r="CB14" s="1606">
        <v>3.1305660469079246</v>
      </c>
      <c r="CC14" s="1607">
        <v>3740.219555000001</v>
      </c>
      <c r="CD14" s="1608">
        <v>5389</v>
      </c>
      <c r="CE14" s="1604"/>
      <c r="CF14" s="1059">
        <v>27.770629414914843</v>
      </c>
      <c r="CG14" s="1606">
        <v>1.1875238414083202</v>
      </c>
      <c r="CH14" s="1606">
        <v>25.441047636042711</v>
      </c>
      <c r="CI14" s="1606">
        <v>30.100211193786976</v>
      </c>
      <c r="CJ14" s="1606">
        <v>4.2761862673898694</v>
      </c>
      <c r="CK14" s="1607">
        <v>1697.8215399999981</v>
      </c>
      <c r="CL14" s="1608">
        <v>2712</v>
      </c>
      <c r="CM14" s="1608"/>
      <c r="CN14" s="890">
        <v>26.985667618227726</v>
      </c>
      <c r="CO14" s="884">
        <v>0.79178689490539478</v>
      </c>
      <c r="CP14" s="884">
        <v>25.433158134203925</v>
      </c>
      <c r="CQ14" s="884">
        <v>28.538177102251527</v>
      </c>
      <c r="CR14" s="884">
        <v>2.9341015612694155</v>
      </c>
      <c r="CS14" s="703">
        <v>3365.7446309999818</v>
      </c>
      <c r="CT14" s="703">
        <v>5536</v>
      </c>
      <c r="CU14" s="1826"/>
      <c r="CV14" s="697">
        <v>27.699903599188129</v>
      </c>
      <c r="CW14" s="697">
        <v>1.1238083102885912</v>
      </c>
      <c r="CX14" s="697">
        <v>25.495285502693548</v>
      </c>
      <c r="CY14" s="697">
        <v>29.90452169568271</v>
      </c>
      <c r="CZ14" s="697">
        <v>4.0570838315896856</v>
      </c>
      <c r="DA14" s="698">
        <v>1509.5796110000038</v>
      </c>
      <c r="DB14" s="698">
        <v>2546</v>
      </c>
      <c r="DC14" s="1826"/>
      <c r="DD14" s="697">
        <v>7.3</v>
      </c>
      <c r="DE14" s="697">
        <v>0.7</v>
      </c>
      <c r="DF14" s="697"/>
      <c r="DG14" s="697" t="s">
        <v>437</v>
      </c>
      <c r="DH14" s="697" t="s">
        <v>258</v>
      </c>
    </row>
    <row r="15" spans="1:112" s="180" customFormat="1" ht="24" customHeight="1">
      <c r="A15" s="628" t="s">
        <v>9</v>
      </c>
      <c r="B15" s="629"/>
      <c r="C15" s="1277">
        <v>21.568629999999999</v>
      </c>
      <c r="D15" s="1277">
        <v>3.7686600000000001</v>
      </c>
      <c r="E15" s="1277">
        <v>14.168339999999999</v>
      </c>
      <c r="F15" s="1277">
        <v>28.968919999999997</v>
      </c>
      <c r="G15" s="1277">
        <v>17.472876116841913</v>
      </c>
      <c r="H15" s="1300">
        <v>721.17681169499997</v>
      </c>
      <c r="I15" s="1300">
        <v>153</v>
      </c>
      <c r="J15" s="1277"/>
      <c r="K15" s="630">
        <v>25.167907342951569</v>
      </c>
      <c r="L15" s="630">
        <v>2.4139588028258725</v>
      </c>
      <c r="M15" s="630">
        <v>20.431241821279485</v>
      </c>
      <c r="N15" s="630">
        <v>29.904572864623646</v>
      </c>
      <c r="O15" s="630">
        <v>9.591416441311388</v>
      </c>
      <c r="P15" s="632">
        <v>1343.3118589999992</v>
      </c>
      <c r="Q15" s="632">
        <v>423</v>
      </c>
      <c r="R15" s="630"/>
      <c r="S15" s="636">
        <v>24.264925674850062</v>
      </c>
      <c r="T15" s="630">
        <v>2.3222388104713865</v>
      </c>
      <c r="U15" s="630">
        <v>19.708158609203537</v>
      </c>
      <c r="V15" s="630">
        <v>28.821692740496591</v>
      </c>
      <c r="W15" s="630">
        <v>9.5703520447141699</v>
      </c>
      <c r="X15" s="632">
        <v>1182.9238829999979</v>
      </c>
      <c r="Y15" s="803">
        <v>368</v>
      </c>
      <c r="Z15" s="630"/>
      <c r="AA15" s="630"/>
      <c r="AB15" s="630">
        <v>25.197182168041461</v>
      </c>
      <c r="AC15" s="630">
        <v>1.9866877758431656</v>
      </c>
      <c r="AD15" s="630">
        <v>21.298860605579268</v>
      </c>
      <c r="AE15" s="630">
        <v>29.095503730503651</v>
      </c>
      <c r="AF15" s="630">
        <v>7.8845632920134898</v>
      </c>
      <c r="AG15" s="632">
        <v>1296.279995999997</v>
      </c>
      <c r="AH15" s="632">
        <v>407</v>
      </c>
      <c r="AI15" s="633"/>
      <c r="AJ15" s="630">
        <v>26.798735005725188</v>
      </c>
      <c r="AK15" s="630">
        <v>2.215697411373124</v>
      </c>
      <c r="AL15" s="630">
        <v>22.451988415787223</v>
      </c>
      <c r="AM15" s="630">
        <v>31.145481595663149</v>
      </c>
      <c r="AN15" s="630">
        <v>8.2679179106766423</v>
      </c>
      <c r="AO15" s="632">
        <v>1333.1114879999993</v>
      </c>
      <c r="AP15" s="803">
        <v>428</v>
      </c>
      <c r="AQ15" s="633"/>
      <c r="AR15" s="885">
        <v>21.0675546237396</v>
      </c>
      <c r="AS15" s="885">
        <v>2.2117186990668327</v>
      </c>
      <c r="AT15" s="885">
        <v>16.728497570410806</v>
      </c>
      <c r="AU15" s="885">
        <v>25.406611677068391</v>
      </c>
      <c r="AV15" s="885">
        <v>10.498222212152694</v>
      </c>
      <c r="AW15" s="736">
        <v>1237.9916779999978</v>
      </c>
      <c r="AX15" s="736">
        <v>385</v>
      </c>
      <c r="AY15" s="734"/>
      <c r="AZ15" s="891">
        <v>19.512898265056986</v>
      </c>
      <c r="BA15" s="885">
        <v>1.826611869881501</v>
      </c>
      <c r="BB15" s="885">
        <v>15.929693653202067</v>
      </c>
      <c r="BC15" s="885">
        <v>23.096102876911903</v>
      </c>
      <c r="BD15" s="885">
        <v>9.3610484976111081</v>
      </c>
      <c r="BE15" s="736">
        <v>1457.5529280000028</v>
      </c>
      <c r="BF15" s="736">
        <v>615</v>
      </c>
      <c r="BG15" s="734"/>
      <c r="BH15" s="891">
        <v>24.774999702527222</v>
      </c>
      <c r="BI15" s="885">
        <v>1.1438191050487772</v>
      </c>
      <c r="BJ15" s="885">
        <v>22.53228653923086</v>
      </c>
      <c r="BK15" s="885">
        <v>27.017712865823583</v>
      </c>
      <c r="BL15" s="885">
        <v>4.6168279264685506</v>
      </c>
      <c r="BM15" s="736">
        <v>1922.1086810000018</v>
      </c>
      <c r="BN15" s="736">
        <v>1640</v>
      </c>
      <c r="BO15" s="734"/>
      <c r="BP15" s="891">
        <v>23.046732613481097</v>
      </c>
      <c r="BQ15" s="885">
        <v>1.4373125734600976</v>
      </c>
      <c r="BR15" s="885">
        <v>20.228549988855175</v>
      </c>
      <c r="BS15" s="885">
        <v>25.864915238107024</v>
      </c>
      <c r="BT15" s="885">
        <v>6.2365134249847944</v>
      </c>
      <c r="BU15" s="736">
        <v>2006.5266419999969</v>
      </c>
      <c r="BV15" s="736">
        <v>1410</v>
      </c>
      <c r="BW15" s="734"/>
      <c r="BX15" s="1054">
        <v>25.834480435609741</v>
      </c>
      <c r="BY15" s="992">
        <v>1.3242813933608037</v>
      </c>
      <c r="BZ15" s="992">
        <v>23.237924112378668</v>
      </c>
      <c r="CA15" s="992">
        <v>28.431036758840815</v>
      </c>
      <c r="CB15" s="992">
        <v>5.1260229392321746</v>
      </c>
      <c r="CC15" s="1609">
        <v>2017.3818680000049</v>
      </c>
      <c r="CD15" s="1610">
        <v>1469</v>
      </c>
      <c r="CE15" s="1577"/>
      <c r="CF15" s="1054">
        <v>28.076809181091654</v>
      </c>
      <c r="CG15" s="992">
        <v>1.9116144339386261</v>
      </c>
      <c r="CH15" s="992">
        <v>24.326768972845286</v>
      </c>
      <c r="CI15" s="992">
        <v>31.826849389338026</v>
      </c>
      <c r="CJ15" s="992">
        <v>6.8085173838984661</v>
      </c>
      <c r="CK15" s="1609">
        <v>904.20341699999813</v>
      </c>
      <c r="CL15" s="1610">
        <v>848</v>
      </c>
      <c r="CM15" s="1610"/>
      <c r="CN15" s="891">
        <v>26.32060804197981</v>
      </c>
      <c r="CO15" s="885">
        <v>1.2541091453585123</v>
      </c>
      <c r="CP15" s="885">
        <v>23.86159242212327</v>
      </c>
      <c r="CQ15" s="885">
        <v>28.779623661836347</v>
      </c>
      <c r="CR15" s="885">
        <v>4.7647423013871206</v>
      </c>
      <c r="CS15" s="736">
        <v>1817.728177999996</v>
      </c>
      <c r="CT15" s="736">
        <v>1728</v>
      </c>
      <c r="CU15" s="745"/>
      <c r="CV15" s="730">
        <v>26.615754164853211</v>
      </c>
      <c r="CW15" s="730">
        <v>1.8105437361123922</v>
      </c>
      <c r="CX15" s="730">
        <v>23.06394070290856</v>
      </c>
      <c r="CY15" s="730">
        <v>30.167567626797858</v>
      </c>
      <c r="CZ15" s="730">
        <v>6.8025265220673772</v>
      </c>
      <c r="DA15" s="731">
        <v>766.32729900000072</v>
      </c>
      <c r="DB15" s="731">
        <v>750</v>
      </c>
      <c r="DC15" s="745"/>
      <c r="DD15" s="730">
        <v>7.1</v>
      </c>
      <c r="DE15" s="730">
        <v>0.3</v>
      </c>
      <c r="DF15" s="730"/>
      <c r="DG15" s="730" t="s">
        <v>437</v>
      </c>
      <c r="DH15" s="730" t="s">
        <v>258</v>
      </c>
    </row>
    <row r="16" spans="1:112" s="180" customFormat="1" ht="24" customHeight="1">
      <c r="A16" s="628" t="s">
        <v>10</v>
      </c>
      <c r="B16" s="629"/>
      <c r="C16" s="1277">
        <v>17.74362</v>
      </c>
      <c r="D16" s="1277">
        <v>1.57284</v>
      </c>
      <c r="E16" s="1277">
        <v>14.65513</v>
      </c>
      <c r="F16" s="1277">
        <v>20.83212</v>
      </c>
      <c r="G16" s="1277">
        <v>8.8642565609497943</v>
      </c>
      <c r="H16" s="1300">
        <v>820.89061149999998</v>
      </c>
      <c r="I16" s="1300">
        <v>1119</v>
      </c>
      <c r="J16" s="1277"/>
      <c r="K16" s="630">
        <v>27.522766502745828</v>
      </c>
      <c r="L16" s="630">
        <v>1.5375627969819103</v>
      </c>
      <c r="M16" s="630">
        <v>24.505763611335983</v>
      </c>
      <c r="N16" s="630">
        <v>30.53976939415567</v>
      </c>
      <c r="O16" s="630">
        <v>5.5865125216555329</v>
      </c>
      <c r="P16" s="632">
        <v>1148.5702390000008</v>
      </c>
      <c r="Q16" s="632">
        <v>1407</v>
      </c>
      <c r="R16" s="630"/>
      <c r="S16" s="636">
        <v>20.984050447829773</v>
      </c>
      <c r="T16" s="630">
        <v>1.4667607756432441</v>
      </c>
      <c r="U16" s="630">
        <v>18.105928195503544</v>
      </c>
      <c r="V16" s="630">
        <v>23.862172700156002</v>
      </c>
      <c r="W16" s="630">
        <v>6.9898839563404715</v>
      </c>
      <c r="X16" s="632">
        <v>1147.1224899999957</v>
      </c>
      <c r="Y16" s="803">
        <v>1325</v>
      </c>
      <c r="Z16" s="630"/>
      <c r="AA16" s="630"/>
      <c r="AB16" s="630">
        <v>29.735691274882658</v>
      </c>
      <c r="AC16" s="630">
        <v>1.2194824274129812</v>
      </c>
      <c r="AD16" s="630">
        <v>27.342796578678996</v>
      </c>
      <c r="AE16" s="630">
        <v>32.128585971086324</v>
      </c>
      <c r="AF16" s="630">
        <v>4.1010730712121077</v>
      </c>
      <c r="AG16" s="632">
        <v>1136.7364050000006</v>
      </c>
      <c r="AH16" s="632">
        <v>1288</v>
      </c>
      <c r="AI16" s="633"/>
      <c r="AJ16" s="630">
        <v>28.16023941796017</v>
      </c>
      <c r="AK16" s="630">
        <v>1.4550997886209114</v>
      </c>
      <c r="AL16" s="630">
        <v>25.305630295007926</v>
      </c>
      <c r="AM16" s="630">
        <v>31.014848540912414</v>
      </c>
      <c r="AN16" s="630">
        <v>5.167213840138273</v>
      </c>
      <c r="AO16" s="632">
        <v>1186.2936250000039</v>
      </c>
      <c r="AP16" s="803">
        <v>1433</v>
      </c>
      <c r="AQ16" s="633"/>
      <c r="AR16" s="885">
        <v>25.280428739661392</v>
      </c>
      <c r="AS16" s="885">
        <v>1.4985672063323499</v>
      </c>
      <c r="AT16" s="885">
        <v>22.34046688589261</v>
      </c>
      <c r="AU16" s="885">
        <v>28.220390593430178</v>
      </c>
      <c r="AV16" s="885">
        <v>5.9277760743879764</v>
      </c>
      <c r="AW16" s="736">
        <v>1214.5056009999953</v>
      </c>
      <c r="AX16" s="736">
        <v>1377</v>
      </c>
      <c r="AY16" s="734"/>
      <c r="AZ16" s="891">
        <v>21.348385478807099</v>
      </c>
      <c r="BA16" s="885">
        <v>1.2784965653852753</v>
      </c>
      <c r="BB16" s="885">
        <v>18.840400687475164</v>
      </c>
      <c r="BC16" s="885">
        <v>23.856370270139035</v>
      </c>
      <c r="BD16" s="885">
        <v>5.9887271880792126</v>
      </c>
      <c r="BE16" s="736">
        <v>1355.568084000002</v>
      </c>
      <c r="BF16" s="736">
        <v>1491</v>
      </c>
      <c r="BG16" s="734"/>
      <c r="BH16" s="891">
        <v>23.463822277981901</v>
      </c>
      <c r="BI16" s="885">
        <v>0.77412884708772134</v>
      </c>
      <c r="BJ16" s="885">
        <v>21.945969544286715</v>
      </c>
      <c r="BK16" s="885">
        <v>24.981675011677083</v>
      </c>
      <c r="BL16" s="885">
        <v>3.2992444194147867</v>
      </c>
      <c r="BM16" s="736">
        <v>1827.9453020000039</v>
      </c>
      <c r="BN16" s="736">
        <v>4252</v>
      </c>
      <c r="BO16" s="734"/>
      <c r="BP16" s="891">
        <v>24.217239568374321</v>
      </c>
      <c r="BQ16" s="885">
        <v>0.91466021935697017</v>
      </c>
      <c r="BR16" s="885">
        <v>22.423837363992984</v>
      </c>
      <c r="BS16" s="885">
        <v>26.010641772755655</v>
      </c>
      <c r="BT16" s="885">
        <v>3.776897101647537</v>
      </c>
      <c r="BU16" s="736">
        <v>1839.4964369999998</v>
      </c>
      <c r="BV16" s="736">
        <v>3732</v>
      </c>
      <c r="BW16" s="734"/>
      <c r="BX16" s="1054">
        <v>27.627562398453769</v>
      </c>
      <c r="BY16" s="992">
        <v>0.9371231033421703</v>
      </c>
      <c r="BZ16" s="992">
        <v>25.790118384040976</v>
      </c>
      <c r="CA16" s="992">
        <v>29.465006412866561</v>
      </c>
      <c r="CB16" s="992">
        <v>3.3919861977928907</v>
      </c>
      <c r="CC16" s="1609">
        <v>1722.8376869999902</v>
      </c>
      <c r="CD16" s="1610">
        <v>3920</v>
      </c>
      <c r="CE16" s="1577"/>
      <c r="CF16" s="1054">
        <v>27.421785578351816</v>
      </c>
      <c r="CG16" s="992">
        <v>1.3079580801434101</v>
      </c>
      <c r="CH16" s="992">
        <v>24.855946304407521</v>
      </c>
      <c r="CI16" s="992">
        <v>29.987624852296108</v>
      </c>
      <c r="CJ16" s="992">
        <v>4.7697772138367975</v>
      </c>
      <c r="CK16" s="1609">
        <v>793.61812299999838</v>
      </c>
      <c r="CL16" s="1610">
        <v>1864</v>
      </c>
      <c r="CM16" s="1610"/>
      <c r="CN16" s="891">
        <v>27.766600876043835</v>
      </c>
      <c r="CO16" s="885">
        <v>0.89002477599497176</v>
      </c>
      <c r="CP16" s="885">
        <v>26.02146981282581</v>
      </c>
      <c r="CQ16" s="885">
        <v>29.51173193926186</v>
      </c>
      <c r="CR16" s="885">
        <v>3.2053789369762491</v>
      </c>
      <c r="CS16" s="736">
        <v>1548.0164529999979</v>
      </c>
      <c r="CT16" s="736">
        <v>3808</v>
      </c>
      <c r="CU16" s="745"/>
      <c r="CV16" s="992">
        <v>28.817711501447814</v>
      </c>
      <c r="CW16" s="992">
        <v>1.3038687641718172</v>
      </c>
      <c r="CX16" s="992">
        <v>26.259861869414891</v>
      </c>
      <c r="CY16" s="992">
        <v>31.375561133480733</v>
      </c>
      <c r="CZ16" s="992">
        <v>4.5245395842980463</v>
      </c>
      <c r="DA16" s="1609">
        <v>743.25231199999746</v>
      </c>
      <c r="DB16" s="1609">
        <v>1796</v>
      </c>
      <c r="DC16" s="745"/>
      <c r="DD16" s="730">
        <v>7.5</v>
      </c>
      <c r="DE16" s="730">
        <v>1</v>
      </c>
      <c r="DF16" s="730"/>
      <c r="DG16" s="730" t="s">
        <v>437</v>
      </c>
      <c r="DH16" s="730" t="s">
        <v>258</v>
      </c>
    </row>
    <row r="17" spans="1:112" s="180" customFormat="1" ht="24" customHeight="1">
      <c r="A17" s="637" t="s">
        <v>11</v>
      </c>
      <c r="B17" s="629"/>
      <c r="C17" s="1277">
        <v>22.062159999999999</v>
      </c>
      <c r="D17" s="1277">
        <v>1.4102300000000001</v>
      </c>
      <c r="E17" s="1277">
        <v>19.29299</v>
      </c>
      <c r="F17" s="1277">
        <v>24.831329999999998</v>
      </c>
      <c r="G17" s="1277">
        <v>6.3920758438883603</v>
      </c>
      <c r="H17" s="1300">
        <v>1319.1518819800001</v>
      </c>
      <c r="I17" s="1300">
        <v>1310</v>
      </c>
      <c r="J17" s="1277"/>
      <c r="K17" s="639">
        <v>24.798836586373547</v>
      </c>
      <c r="L17" s="639">
        <v>1.0919889897710369</v>
      </c>
      <c r="M17" s="639">
        <v>22.656137799700385</v>
      </c>
      <c r="N17" s="639">
        <v>26.941535373046712</v>
      </c>
      <c r="O17" s="639">
        <v>4.4033879813985406</v>
      </c>
      <c r="P17" s="641">
        <v>1967.2707519999883</v>
      </c>
      <c r="Q17" s="641">
        <v>2353</v>
      </c>
      <c r="R17" s="630"/>
      <c r="S17" s="642">
        <v>22.445204847802835</v>
      </c>
      <c r="T17" s="639">
        <v>1.0893481613627558</v>
      </c>
      <c r="U17" s="639">
        <v>20.307653015348194</v>
      </c>
      <c r="V17" s="639">
        <v>24.582756680257479</v>
      </c>
      <c r="W17" s="639">
        <v>4.8533669830569277</v>
      </c>
      <c r="X17" s="641">
        <v>1829.739420000001</v>
      </c>
      <c r="Y17" s="808">
        <v>2209</v>
      </c>
      <c r="Z17" s="630"/>
      <c r="AA17" s="630"/>
      <c r="AB17" s="639">
        <v>28.168124598548971</v>
      </c>
      <c r="AC17" s="639">
        <v>1.2301918251499555</v>
      </c>
      <c r="AD17" s="639">
        <v>25.754215691342118</v>
      </c>
      <c r="AE17" s="639">
        <v>30.582033505755824</v>
      </c>
      <c r="AF17" s="639">
        <v>4.3673188850255462</v>
      </c>
      <c r="AG17" s="641">
        <v>1733.1896850000057</v>
      </c>
      <c r="AH17" s="641">
        <v>2078</v>
      </c>
      <c r="AI17" s="633"/>
      <c r="AJ17" s="639">
        <v>28.061033705889894</v>
      </c>
      <c r="AK17" s="639">
        <v>1.0948232112560763</v>
      </c>
      <c r="AL17" s="639">
        <v>25.913213775386364</v>
      </c>
      <c r="AM17" s="639">
        <v>30.208853636393425</v>
      </c>
      <c r="AN17" s="639">
        <v>3.9015783336102743</v>
      </c>
      <c r="AO17" s="641">
        <v>1755.3945060000033</v>
      </c>
      <c r="AP17" s="808">
        <v>2116</v>
      </c>
      <c r="AQ17" s="633"/>
      <c r="AR17" s="886">
        <v>23.272310805807972</v>
      </c>
      <c r="AS17" s="886">
        <v>1.1136526856907514</v>
      </c>
      <c r="AT17" s="886">
        <v>21.08749293414834</v>
      </c>
      <c r="AU17" s="886">
        <v>25.457128677467605</v>
      </c>
      <c r="AV17" s="886">
        <v>4.7853120172871781</v>
      </c>
      <c r="AW17" s="743">
        <v>1426.8932069999953</v>
      </c>
      <c r="AX17" s="743">
        <v>1891</v>
      </c>
      <c r="AY17" s="734"/>
      <c r="AZ17" s="892">
        <v>21.864467280145263</v>
      </c>
      <c r="BA17" s="886">
        <v>1.0840914908448096</v>
      </c>
      <c r="BB17" s="886">
        <v>19.73784054913656</v>
      </c>
      <c r="BC17" s="886">
        <v>23.991094011153969</v>
      </c>
      <c r="BD17" s="886">
        <v>4.9582341840510056</v>
      </c>
      <c r="BE17" s="743">
        <v>1549.7676740000072</v>
      </c>
      <c r="BF17" s="743">
        <v>1985</v>
      </c>
      <c r="BG17" s="734"/>
      <c r="BH17" s="892">
        <v>23.533218354614515</v>
      </c>
      <c r="BI17" s="886">
        <v>0.70438239111816203</v>
      </c>
      <c r="BJ17" s="886">
        <v>22.152119146197723</v>
      </c>
      <c r="BK17" s="886">
        <v>24.914317563031307</v>
      </c>
      <c r="BL17" s="886">
        <v>2.9931409316993953</v>
      </c>
      <c r="BM17" s="743">
        <v>1915.4553330000058</v>
      </c>
      <c r="BN17" s="743">
        <v>4628</v>
      </c>
      <c r="BO17" s="734"/>
      <c r="BP17" s="892">
        <v>26.149031357179751</v>
      </c>
      <c r="BQ17" s="886">
        <v>0.82880544884697838</v>
      </c>
      <c r="BR17" s="886">
        <v>24.52396722133005</v>
      </c>
      <c r="BS17" s="886">
        <v>27.774095493029456</v>
      </c>
      <c r="BT17" s="886">
        <v>3.1695455083058466</v>
      </c>
      <c r="BU17" s="743">
        <v>1918.7198950000129</v>
      </c>
      <c r="BV17" s="743">
        <v>3964</v>
      </c>
      <c r="BW17" s="734"/>
      <c r="BX17" s="1059">
        <v>27.763966158469461</v>
      </c>
      <c r="BY17" s="1606">
        <v>0.81563017622775091</v>
      </c>
      <c r="BZ17" s="1606">
        <v>26.164736793683517</v>
      </c>
      <c r="CA17" s="1606">
        <v>29.363195523255403</v>
      </c>
      <c r="CB17" s="1606">
        <v>2.937729327187431</v>
      </c>
      <c r="CC17" s="1607">
        <v>1797.1172999999981</v>
      </c>
      <c r="CD17" s="1608">
        <v>4048</v>
      </c>
      <c r="CE17" s="1604"/>
      <c r="CF17" s="1059">
        <v>29.20734872076655</v>
      </c>
      <c r="CG17" s="1606">
        <v>1.0882555271043355</v>
      </c>
      <c r="CH17" s="1606">
        <v>27.072502953213291</v>
      </c>
      <c r="CI17" s="1606">
        <v>31.342194488319812</v>
      </c>
      <c r="CJ17" s="1606">
        <v>3.725964782043298</v>
      </c>
      <c r="CK17" s="1607">
        <v>821.81906100000276</v>
      </c>
      <c r="CL17" s="1608">
        <v>2205</v>
      </c>
      <c r="CM17" s="1608"/>
      <c r="CN17" s="892">
        <v>28.378196086320422</v>
      </c>
      <c r="CO17" s="886">
        <v>0.78400276679655456</v>
      </c>
      <c r="CP17" s="886">
        <v>26.840949462532866</v>
      </c>
      <c r="CQ17" s="886">
        <v>29.915442710107982</v>
      </c>
      <c r="CR17" s="886">
        <v>2.7626941628417296</v>
      </c>
      <c r="CS17" s="743">
        <v>1641.4408040000192</v>
      </c>
      <c r="CT17" s="743">
        <v>4386</v>
      </c>
      <c r="CU17" s="745"/>
      <c r="CV17" s="1606">
        <v>30.61393134839393</v>
      </c>
      <c r="CW17" s="1606">
        <v>1.1726682725098954</v>
      </c>
      <c r="CX17" s="1606">
        <v>28.313462779963022</v>
      </c>
      <c r="CY17" s="1606">
        <v>32.914399916824841</v>
      </c>
      <c r="CZ17" s="1606">
        <v>3.830505331591187</v>
      </c>
      <c r="DA17" s="1607">
        <v>760.66418700000304</v>
      </c>
      <c r="DB17" s="1607">
        <v>1979</v>
      </c>
      <c r="DC17" s="745"/>
      <c r="DD17" s="739">
        <v>8.6999999999999993</v>
      </c>
      <c r="DE17" s="739">
        <v>2.2000000000000002</v>
      </c>
      <c r="DF17" s="739"/>
      <c r="DG17" s="739" t="s">
        <v>437</v>
      </c>
      <c r="DH17" s="739" t="s">
        <v>258</v>
      </c>
    </row>
    <row r="18" spans="1:112" s="180" customFormat="1" ht="24" customHeight="1">
      <c r="A18" s="628" t="s">
        <v>50</v>
      </c>
      <c r="B18" s="629"/>
      <c r="C18" s="1277">
        <v>26.759599999999999</v>
      </c>
      <c r="D18" s="1277">
        <v>2.22871</v>
      </c>
      <c r="E18" s="1277">
        <v>22.383239999999997</v>
      </c>
      <c r="F18" s="1277">
        <v>31.13597</v>
      </c>
      <c r="G18" s="1277">
        <v>8.3286371993602302</v>
      </c>
      <c r="H18" s="1300">
        <v>510.09906794099999</v>
      </c>
      <c r="I18" s="1300">
        <v>510</v>
      </c>
      <c r="J18" s="1277"/>
      <c r="K18" s="630">
        <v>25.008833166266292</v>
      </c>
      <c r="L18" s="630">
        <v>1.7122169176923991</v>
      </c>
      <c r="M18" s="630">
        <v>21.649124280529254</v>
      </c>
      <c r="N18" s="630">
        <v>28.368542052003331</v>
      </c>
      <c r="O18" s="630">
        <v>6.8464486380034728</v>
      </c>
      <c r="P18" s="632">
        <v>757.17469799999787</v>
      </c>
      <c r="Q18" s="632">
        <v>853</v>
      </c>
      <c r="R18" s="630"/>
      <c r="S18" s="636">
        <v>23.312530658066112</v>
      </c>
      <c r="T18" s="630">
        <v>1.8971792663792422</v>
      </c>
      <c r="U18" s="630">
        <v>19.589828255676441</v>
      </c>
      <c r="V18" s="630">
        <v>27.035233060455788</v>
      </c>
      <c r="W18" s="630">
        <v>8.1380236843691609</v>
      </c>
      <c r="X18" s="632">
        <v>708.96105800000021</v>
      </c>
      <c r="Y18" s="803">
        <v>791</v>
      </c>
      <c r="Z18" s="630"/>
      <c r="AA18" s="630"/>
      <c r="AB18" s="630">
        <v>28.215726194097858</v>
      </c>
      <c r="AC18" s="630">
        <v>1.9741800348412861</v>
      </c>
      <c r="AD18" s="630">
        <v>24.341947590543551</v>
      </c>
      <c r="AE18" s="630">
        <v>32.089504797652161</v>
      </c>
      <c r="AF18" s="630">
        <v>6.9967365761234372</v>
      </c>
      <c r="AG18" s="632">
        <v>723.24413200000026</v>
      </c>
      <c r="AH18" s="632">
        <v>739</v>
      </c>
      <c r="AI18" s="633"/>
      <c r="AJ18" s="630">
        <v>28.530448872350828</v>
      </c>
      <c r="AK18" s="630">
        <v>1.8513006482409171</v>
      </c>
      <c r="AL18" s="630">
        <v>24.898574439323379</v>
      </c>
      <c r="AM18" s="630">
        <v>32.16232330537828</v>
      </c>
      <c r="AN18" s="630">
        <v>6.4888591712100014</v>
      </c>
      <c r="AO18" s="632">
        <v>681.00792899999965</v>
      </c>
      <c r="AP18" s="803">
        <v>807</v>
      </c>
      <c r="AQ18" s="633"/>
      <c r="AR18" s="885">
        <v>24.924311696767404</v>
      </c>
      <c r="AS18" s="885">
        <v>1.8126584420953398</v>
      </c>
      <c r="AT18" s="885">
        <v>21.368150417411101</v>
      </c>
      <c r="AU18" s="885">
        <v>28.480472976123707</v>
      </c>
      <c r="AV18" s="885">
        <v>7.2726519558429183</v>
      </c>
      <c r="AW18" s="736">
        <v>587.24034100000063</v>
      </c>
      <c r="AX18" s="736">
        <v>683</v>
      </c>
      <c r="AY18" s="734"/>
      <c r="AZ18" s="891">
        <v>19.934216836194242</v>
      </c>
      <c r="BA18" s="885">
        <v>1.65083407405092</v>
      </c>
      <c r="BB18" s="885">
        <v>16.695829762792471</v>
      </c>
      <c r="BC18" s="885">
        <v>23.172603909596017</v>
      </c>
      <c r="BD18" s="885">
        <v>8.2814092352679065</v>
      </c>
      <c r="BE18" s="736">
        <v>714.21010000000081</v>
      </c>
      <c r="BF18" s="736">
        <v>761</v>
      </c>
      <c r="BG18" s="734"/>
      <c r="BH18" s="891">
        <v>23.544434763631543</v>
      </c>
      <c r="BI18" s="885">
        <v>0.98865009623034661</v>
      </c>
      <c r="BJ18" s="885">
        <v>21.605965144682958</v>
      </c>
      <c r="BK18" s="885">
        <v>25.482904382580124</v>
      </c>
      <c r="BL18" s="885">
        <v>4.1990818898633648</v>
      </c>
      <c r="BM18" s="736">
        <v>907.59939299999633</v>
      </c>
      <c r="BN18" s="736">
        <v>2227</v>
      </c>
      <c r="BO18" s="734"/>
      <c r="BP18" s="891">
        <v>23.767776702854118</v>
      </c>
      <c r="BQ18" s="885">
        <v>1.0991980320610775</v>
      </c>
      <c r="BR18" s="885">
        <v>21.612545577643665</v>
      </c>
      <c r="BS18" s="885">
        <v>25.92300782806457</v>
      </c>
      <c r="BT18" s="885">
        <v>4.6247406553978685</v>
      </c>
      <c r="BU18" s="736">
        <v>897.4250670000032</v>
      </c>
      <c r="BV18" s="736">
        <v>1938</v>
      </c>
      <c r="BW18" s="734"/>
      <c r="BX18" s="1054">
        <v>27.255074034325823</v>
      </c>
      <c r="BY18" s="992">
        <v>1.0963567990474625</v>
      </c>
      <c r="BZ18" s="992">
        <v>25.105415968180612</v>
      </c>
      <c r="CA18" s="992">
        <v>29.40473210047103</v>
      </c>
      <c r="CB18" s="992">
        <v>4.0225786863271011</v>
      </c>
      <c r="CC18" s="1609">
        <v>858.39722799999811</v>
      </c>
      <c r="CD18" s="1610">
        <v>2125</v>
      </c>
      <c r="CE18" s="1577"/>
      <c r="CF18" s="1054">
        <v>30.048049513399928</v>
      </c>
      <c r="CG18" s="992">
        <v>1.5489877902563851</v>
      </c>
      <c r="CH18" s="992">
        <v>27.009378957028396</v>
      </c>
      <c r="CI18" s="992">
        <v>33.086720069771459</v>
      </c>
      <c r="CJ18" s="992">
        <v>5.1550360683664813</v>
      </c>
      <c r="CK18" s="1609">
        <v>419.83172299999978</v>
      </c>
      <c r="CL18" s="1610">
        <v>1090</v>
      </c>
      <c r="CM18" s="1610"/>
      <c r="CN18" s="891">
        <v>27.512391781599483</v>
      </c>
      <c r="CO18" s="885">
        <v>1.1023150588061132</v>
      </c>
      <c r="CP18" s="885">
        <v>25.351008972424268</v>
      </c>
      <c r="CQ18" s="885">
        <v>29.673774590774698</v>
      </c>
      <c r="CR18" s="885">
        <v>4.0066129748244954</v>
      </c>
      <c r="CS18" s="736">
        <v>817.38791300000059</v>
      </c>
      <c r="CT18" s="736">
        <v>2105</v>
      </c>
      <c r="CU18" s="745"/>
      <c r="CV18" s="992">
        <v>28.968137871657284</v>
      </c>
      <c r="CW18" s="992">
        <v>1.6613647642390612</v>
      </c>
      <c r="CX18" s="992">
        <v>25.708974551198015</v>
      </c>
      <c r="CY18" s="992">
        <v>32.227301192116556</v>
      </c>
      <c r="CZ18" s="992">
        <v>5.7351451846842973</v>
      </c>
      <c r="DA18" s="1609">
        <v>362.10609900000082</v>
      </c>
      <c r="DB18" s="1609">
        <v>1004</v>
      </c>
      <c r="DC18" s="745"/>
      <c r="DD18" s="730">
        <v>9.1</v>
      </c>
      <c r="DE18" s="730">
        <v>1.5</v>
      </c>
      <c r="DF18" s="730"/>
      <c r="DG18" s="730" t="s">
        <v>437</v>
      </c>
      <c r="DH18" s="730" t="s">
        <v>258</v>
      </c>
    </row>
    <row r="19" spans="1:112" s="180" customFormat="1" ht="24" customHeight="1">
      <c r="A19" s="628" t="s">
        <v>52</v>
      </c>
      <c r="B19" s="629"/>
      <c r="C19" s="1277">
        <v>19.100470000000001</v>
      </c>
      <c r="D19" s="1277">
        <v>1.7816599999999998</v>
      </c>
      <c r="E19" s="1277">
        <v>15.601929999999999</v>
      </c>
      <c r="F19" s="1277">
        <v>22.599</v>
      </c>
      <c r="G19" s="1277">
        <v>9.3278332941545408</v>
      </c>
      <c r="H19" s="1300">
        <v>809.05281403699996</v>
      </c>
      <c r="I19" s="1300">
        <v>800</v>
      </c>
      <c r="J19" s="1277"/>
      <c r="K19" s="630">
        <v>24.667438672599772</v>
      </c>
      <c r="L19" s="630">
        <v>1.4158944397973299</v>
      </c>
      <c r="M19" s="630">
        <v>21.889173207810483</v>
      </c>
      <c r="N19" s="630">
        <v>27.445704137389061</v>
      </c>
      <c r="O19" s="630">
        <v>5.7399329480043848</v>
      </c>
      <c r="P19" s="632">
        <v>1210.0960540000012</v>
      </c>
      <c r="Q19" s="632">
        <v>1500</v>
      </c>
      <c r="R19" s="630"/>
      <c r="S19" s="636">
        <v>21.896568074536049</v>
      </c>
      <c r="T19" s="630">
        <v>1.3037128449719393</v>
      </c>
      <c r="U19" s="630">
        <v>19.338383391616823</v>
      </c>
      <c r="V19" s="630">
        <v>24.454752757455275</v>
      </c>
      <c r="W19" s="630">
        <v>5.9539597279998082</v>
      </c>
      <c r="X19" s="632">
        <v>1120.7783620000007</v>
      </c>
      <c r="Y19" s="803">
        <v>1418</v>
      </c>
      <c r="Z19" s="630"/>
      <c r="AA19" s="630"/>
      <c r="AB19" s="630">
        <v>28.134036053327655</v>
      </c>
      <c r="AC19" s="630">
        <v>1.5678193219818539</v>
      </c>
      <c r="AD19" s="630">
        <v>25.05762719671565</v>
      </c>
      <c r="AE19" s="630">
        <v>31.21044490993966</v>
      </c>
      <c r="AF19" s="630">
        <v>5.5726782997294642</v>
      </c>
      <c r="AG19" s="632">
        <v>1009.945553000002</v>
      </c>
      <c r="AH19" s="632">
        <v>1339</v>
      </c>
      <c r="AI19" s="633"/>
      <c r="AJ19" s="630">
        <v>27.7634914085492</v>
      </c>
      <c r="AK19" s="630">
        <v>1.350633652826333</v>
      </c>
      <c r="AL19" s="630">
        <v>25.113823545715892</v>
      </c>
      <c r="AM19" s="630">
        <v>30.413159271382511</v>
      </c>
      <c r="AN19" s="630">
        <v>4.8647831533552468</v>
      </c>
      <c r="AO19" s="632">
        <v>1074.3865769999966</v>
      </c>
      <c r="AP19" s="803">
        <v>1309</v>
      </c>
      <c r="AQ19" s="633"/>
      <c r="AR19" s="885">
        <v>22.116926710996378</v>
      </c>
      <c r="AS19" s="885">
        <v>1.3950645345759447</v>
      </c>
      <c r="AT19" s="885">
        <v>19.380021420484255</v>
      </c>
      <c r="AU19" s="885">
        <v>24.853832001508501</v>
      </c>
      <c r="AV19" s="885">
        <v>6.307678063979516</v>
      </c>
      <c r="AW19" s="736">
        <v>839.65286599999763</v>
      </c>
      <c r="AX19" s="736">
        <v>1208</v>
      </c>
      <c r="AY19" s="734"/>
      <c r="AZ19" s="891">
        <v>23.514388728406217</v>
      </c>
      <c r="BA19" s="885">
        <v>1.4052866019111436</v>
      </c>
      <c r="BB19" s="885">
        <v>20.757684079775743</v>
      </c>
      <c r="BC19" s="885">
        <v>26.271093377036692</v>
      </c>
      <c r="BD19" s="885">
        <v>5.9762837900757653</v>
      </c>
      <c r="BE19" s="736">
        <v>835.55757399999868</v>
      </c>
      <c r="BF19" s="736">
        <v>1224</v>
      </c>
      <c r="BG19" s="734"/>
      <c r="BH19" s="891">
        <v>23.523117698745789</v>
      </c>
      <c r="BI19" s="885">
        <v>0.99972575124485807</v>
      </c>
      <c r="BJ19" s="885">
        <v>21.562931781141646</v>
      </c>
      <c r="BK19" s="885">
        <v>25.483303616349932</v>
      </c>
      <c r="BL19" s="885">
        <v>4.2499713007777089</v>
      </c>
      <c r="BM19" s="736">
        <v>1007.8559399999971</v>
      </c>
      <c r="BN19" s="736">
        <v>2401</v>
      </c>
      <c r="BO19" s="734"/>
      <c r="BP19" s="891">
        <v>28.241470836078701</v>
      </c>
      <c r="BQ19" s="885">
        <v>1.2070995076171935</v>
      </c>
      <c r="BR19" s="885">
        <v>25.874673994962972</v>
      </c>
      <c r="BS19" s="885">
        <v>30.608267677194434</v>
      </c>
      <c r="BT19" s="885">
        <v>4.2742090687256775</v>
      </c>
      <c r="BU19" s="736">
        <v>1021.2948279999987</v>
      </c>
      <c r="BV19" s="736">
        <v>2026</v>
      </c>
      <c r="BW19" s="734"/>
      <c r="BX19" s="1054">
        <v>28.229314244385279</v>
      </c>
      <c r="BY19" s="992">
        <v>1.1993133235413638</v>
      </c>
      <c r="BZ19" s="992">
        <v>25.877786382264084</v>
      </c>
      <c r="CA19" s="992">
        <v>30.580842106506473</v>
      </c>
      <c r="CB19" s="992">
        <v>4.2484677918802207</v>
      </c>
      <c r="CC19" s="1609">
        <v>938.72007200000132</v>
      </c>
      <c r="CD19" s="1610">
        <v>1923</v>
      </c>
      <c r="CE19" s="1577"/>
      <c r="CF19" s="1054">
        <v>28.329328870552672</v>
      </c>
      <c r="CG19" s="992">
        <v>1.5283942825279082</v>
      </c>
      <c r="CH19" s="992">
        <v>25.331056880251552</v>
      </c>
      <c r="CI19" s="992">
        <v>31.327600860853792</v>
      </c>
      <c r="CJ19" s="992">
        <v>5.3950952721531626</v>
      </c>
      <c r="CK19" s="1609">
        <v>401.98733799999957</v>
      </c>
      <c r="CL19" s="1610">
        <v>1115</v>
      </c>
      <c r="CM19" s="1610"/>
      <c r="CN19" s="891">
        <v>29.236997725671731</v>
      </c>
      <c r="CO19" s="885">
        <v>1.1117777839033534</v>
      </c>
      <c r="CP19" s="885">
        <v>27.05706071895586</v>
      </c>
      <c r="CQ19" s="885">
        <v>31.416934732387602</v>
      </c>
      <c r="CR19" s="885">
        <v>3.8026400464749153</v>
      </c>
      <c r="CS19" s="736">
        <v>824.05289099999368</v>
      </c>
      <c r="CT19" s="736">
        <v>2281</v>
      </c>
      <c r="CU19" s="745"/>
      <c r="CV19" s="992">
        <v>32.10920110596286</v>
      </c>
      <c r="CW19" s="992">
        <v>1.6579549434010248</v>
      </c>
      <c r="CX19" s="992">
        <v>28.856726962524721</v>
      </c>
      <c r="CY19" s="992">
        <v>35.361675249400996</v>
      </c>
      <c r="CZ19" s="992">
        <v>5.1634886147732058</v>
      </c>
      <c r="DA19" s="1609">
        <v>398.55808799999863</v>
      </c>
      <c r="DB19" s="1609">
        <v>975</v>
      </c>
      <c r="DC19" s="745"/>
      <c r="DD19" s="730">
        <v>8.6</v>
      </c>
      <c r="DE19" s="730">
        <v>2.9</v>
      </c>
      <c r="DF19" s="730"/>
      <c r="DG19" s="730" t="s">
        <v>437</v>
      </c>
      <c r="DH19" s="730" t="s">
        <v>258</v>
      </c>
    </row>
    <row r="20" spans="1:112" s="180" customFormat="1" ht="24" customHeight="1">
      <c r="A20" s="637" t="s">
        <v>12</v>
      </c>
      <c r="B20" s="629"/>
      <c r="C20" s="1277">
        <v>19.968990000000002</v>
      </c>
      <c r="D20" s="1277">
        <v>1.6650100000000001</v>
      </c>
      <c r="E20" s="1277">
        <v>16.69951</v>
      </c>
      <c r="F20" s="1277">
        <v>23.23847</v>
      </c>
      <c r="G20" s="1277">
        <v>8.3379780349431787</v>
      </c>
      <c r="H20" s="1300">
        <v>538.66117524000003</v>
      </c>
      <c r="I20" s="1300">
        <v>1117</v>
      </c>
      <c r="J20" s="1277"/>
      <c r="K20" s="639">
        <v>22.720426970228537</v>
      </c>
      <c r="L20" s="639">
        <v>1.4333599961104764</v>
      </c>
      <c r="M20" s="639">
        <v>19.90789062297495</v>
      </c>
      <c r="N20" s="639">
        <v>25.532963317482121</v>
      </c>
      <c r="O20" s="639">
        <v>6.308684242548189</v>
      </c>
      <c r="P20" s="641">
        <v>865.51420999999766</v>
      </c>
      <c r="Q20" s="641">
        <v>1697</v>
      </c>
      <c r="R20" s="630"/>
      <c r="S20" s="642">
        <v>21.068554543754924</v>
      </c>
      <c r="T20" s="639">
        <v>1.4122769629512377</v>
      </c>
      <c r="U20" s="639">
        <v>18.297342072699379</v>
      </c>
      <c r="V20" s="639">
        <v>23.839767014810469</v>
      </c>
      <c r="W20" s="639">
        <v>6.7032456356616086</v>
      </c>
      <c r="X20" s="641">
        <v>783.26229100000114</v>
      </c>
      <c r="Y20" s="808">
        <v>1471</v>
      </c>
      <c r="Z20" s="630"/>
      <c r="AA20" s="630"/>
      <c r="AB20" s="639">
        <v>28.30972726605675</v>
      </c>
      <c r="AC20" s="639">
        <v>1.4218240543764558</v>
      </c>
      <c r="AD20" s="639">
        <v>25.519793469413347</v>
      </c>
      <c r="AE20" s="639">
        <v>31.09966106270015</v>
      </c>
      <c r="AF20" s="639">
        <v>5.0223869732620736</v>
      </c>
      <c r="AG20" s="641">
        <v>797.40947299999971</v>
      </c>
      <c r="AH20" s="641">
        <v>1560</v>
      </c>
      <c r="AI20" s="633"/>
      <c r="AJ20" s="639">
        <v>23.681958546076608</v>
      </c>
      <c r="AK20" s="639">
        <v>1.3420346303074877</v>
      </c>
      <c r="AL20" s="639">
        <v>21.049160212276792</v>
      </c>
      <c r="AM20" s="639">
        <v>26.314756879876423</v>
      </c>
      <c r="AN20" s="639">
        <v>5.6669072690772992</v>
      </c>
      <c r="AO20" s="641">
        <v>880.96500799999831</v>
      </c>
      <c r="AP20" s="808">
        <v>1633</v>
      </c>
      <c r="AQ20" s="633"/>
      <c r="AR20" s="886">
        <v>22.577288272879915</v>
      </c>
      <c r="AS20" s="886">
        <v>1.5161239400838664</v>
      </c>
      <c r="AT20" s="886">
        <v>19.602882767009227</v>
      </c>
      <c r="AU20" s="886">
        <v>25.5516937787506</v>
      </c>
      <c r="AV20" s="886">
        <v>6.7152614687790075</v>
      </c>
      <c r="AW20" s="743">
        <v>806.83301200000074</v>
      </c>
      <c r="AX20" s="743">
        <v>1496</v>
      </c>
      <c r="AY20" s="734"/>
      <c r="AZ20" s="892">
        <v>19.021798241415105</v>
      </c>
      <c r="BA20" s="886">
        <v>1.3972622950930649</v>
      </c>
      <c r="BB20" s="886">
        <v>16.280834612358401</v>
      </c>
      <c r="BC20" s="886">
        <v>21.76276187047181</v>
      </c>
      <c r="BD20" s="886">
        <v>7.3455846674416057</v>
      </c>
      <c r="BE20" s="743">
        <v>850.1418369999999</v>
      </c>
      <c r="BF20" s="743">
        <v>1444</v>
      </c>
      <c r="BG20" s="734"/>
      <c r="BH20" s="892">
        <v>22.209234764032249</v>
      </c>
      <c r="BI20" s="886">
        <v>0.96110168153904629</v>
      </c>
      <c r="BJ20" s="886">
        <v>20.324779973113216</v>
      </c>
      <c r="BK20" s="886">
        <v>24.093689554951283</v>
      </c>
      <c r="BL20" s="886">
        <v>4.3274867042944951</v>
      </c>
      <c r="BM20" s="743">
        <v>1260.0190280000129</v>
      </c>
      <c r="BN20" s="743">
        <v>3603</v>
      </c>
      <c r="BO20" s="734"/>
      <c r="BP20" s="892">
        <v>24.699989314355651</v>
      </c>
      <c r="BQ20" s="886">
        <v>0.96157017544389878</v>
      </c>
      <c r="BR20" s="886">
        <v>22.814609327543948</v>
      </c>
      <c r="BS20" s="886">
        <v>26.585369301167354</v>
      </c>
      <c r="BT20" s="886">
        <v>3.8929983458941559</v>
      </c>
      <c r="BU20" s="743">
        <v>1227.0200449999911</v>
      </c>
      <c r="BV20" s="743">
        <v>3105</v>
      </c>
      <c r="BW20" s="734"/>
      <c r="BX20" s="1059">
        <v>27.312719984211238</v>
      </c>
      <c r="BY20" s="1606">
        <v>1.0146639423010608</v>
      </c>
      <c r="BZ20" s="1606">
        <v>25.32323943381995</v>
      </c>
      <c r="CA20" s="1606">
        <v>29.302200534602523</v>
      </c>
      <c r="CB20" s="1606">
        <v>3.7149868006101601</v>
      </c>
      <c r="CC20" s="1607">
        <v>1127.6718399999936</v>
      </c>
      <c r="CD20" s="1608">
        <v>3390</v>
      </c>
      <c r="CE20" s="1604"/>
      <c r="CF20" s="1059">
        <v>32.955001944114123</v>
      </c>
      <c r="CG20" s="1606">
        <v>1.4945733285363165</v>
      </c>
      <c r="CH20" s="1606">
        <v>30.023076982323559</v>
      </c>
      <c r="CI20" s="1606">
        <v>35.88692690590468</v>
      </c>
      <c r="CJ20" s="1606">
        <v>4.5351941749870006</v>
      </c>
      <c r="CK20" s="1607">
        <v>509.77715700000039</v>
      </c>
      <c r="CL20" s="1608">
        <v>1564</v>
      </c>
      <c r="CM20" s="1608"/>
      <c r="CN20" s="892">
        <v>29.62624178112566</v>
      </c>
      <c r="CO20" s="886">
        <v>1.0868872002424212</v>
      </c>
      <c r="CP20" s="886">
        <v>27.495109405359266</v>
      </c>
      <c r="CQ20" s="886">
        <v>31.757374156892059</v>
      </c>
      <c r="CR20" s="886">
        <v>3.6686637754197267</v>
      </c>
      <c r="CS20" s="743">
        <v>1049.8895280000052</v>
      </c>
      <c r="CT20" s="743">
        <v>3199</v>
      </c>
      <c r="CU20" s="745"/>
      <c r="CV20" s="1606">
        <v>29.455819336740081</v>
      </c>
      <c r="CW20" s="1606">
        <v>1.2420130447860289</v>
      </c>
      <c r="CX20" s="1606">
        <v>27.019314454591221</v>
      </c>
      <c r="CY20" s="1606">
        <v>31.892324218888941</v>
      </c>
      <c r="CZ20" s="1606">
        <v>4.2165285935091026</v>
      </c>
      <c r="DA20" s="1607">
        <v>477.84467099999955</v>
      </c>
      <c r="DB20" s="1607">
        <v>1493</v>
      </c>
      <c r="DC20" s="745"/>
      <c r="DD20" s="739">
        <v>10.5</v>
      </c>
      <c r="DE20" s="739">
        <v>-0.1</v>
      </c>
      <c r="DF20" s="739"/>
      <c r="DG20" s="739" t="s">
        <v>437</v>
      </c>
      <c r="DH20" s="739" t="s">
        <v>258</v>
      </c>
    </row>
    <row r="21" spans="1:112" s="180" customFormat="1" ht="24" customHeight="1">
      <c r="A21" s="628" t="s">
        <v>51</v>
      </c>
      <c r="B21" s="629"/>
      <c r="C21" s="1277">
        <v>20.269090000000002</v>
      </c>
      <c r="D21" s="1277">
        <v>1.9225200000000002</v>
      </c>
      <c r="E21" s="1277">
        <v>16.493959999999998</v>
      </c>
      <c r="F21" s="1277">
        <v>24.04421</v>
      </c>
      <c r="G21" s="1277">
        <v>9.4849842790179544</v>
      </c>
      <c r="H21" s="1300">
        <v>252.83963865000001</v>
      </c>
      <c r="I21" s="1300">
        <v>581</v>
      </c>
      <c r="J21" s="1277"/>
      <c r="K21" s="630">
        <v>26.663916221304707</v>
      </c>
      <c r="L21" s="630">
        <v>1.8037165771203481</v>
      </c>
      <c r="M21" s="630">
        <v>23.124666872180409</v>
      </c>
      <c r="N21" s="630">
        <v>30.203165570429004</v>
      </c>
      <c r="O21" s="630">
        <v>6.7646348801499849</v>
      </c>
      <c r="P21" s="632">
        <v>417.38210199999872</v>
      </c>
      <c r="Q21" s="632">
        <v>815</v>
      </c>
      <c r="R21" s="630"/>
      <c r="S21" s="636">
        <v>24.204875521110004</v>
      </c>
      <c r="T21" s="630">
        <v>2.07788611722254</v>
      </c>
      <c r="U21" s="630">
        <v>20.127584683307742</v>
      </c>
      <c r="V21" s="630">
        <v>28.282166358912264</v>
      </c>
      <c r="W21" s="630">
        <v>8.5845767535979913</v>
      </c>
      <c r="X21" s="632">
        <v>362.53568800000113</v>
      </c>
      <c r="Y21" s="803">
        <v>700</v>
      </c>
      <c r="Z21" s="630"/>
      <c r="AA21" s="630"/>
      <c r="AB21" s="630">
        <v>34.676932205864979</v>
      </c>
      <c r="AC21" s="630">
        <v>2.1753097766232434</v>
      </c>
      <c r="AD21" s="630">
        <v>30.408492489087536</v>
      </c>
      <c r="AE21" s="630">
        <v>38.945371922642423</v>
      </c>
      <c r="AF21" s="630">
        <v>6.2730744568440482</v>
      </c>
      <c r="AG21" s="632">
        <v>351.38287400000036</v>
      </c>
      <c r="AH21" s="632">
        <v>707</v>
      </c>
      <c r="AI21" s="630"/>
      <c r="AJ21" s="630">
        <v>27.230250606427564</v>
      </c>
      <c r="AK21" s="630">
        <v>1.9796930499716843</v>
      </c>
      <c r="AL21" s="630">
        <v>23.346496457545189</v>
      </c>
      <c r="AM21" s="630">
        <v>31.114004755309939</v>
      </c>
      <c r="AN21" s="630">
        <v>7.2701976878038268</v>
      </c>
      <c r="AO21" s="632">
        <v>454.42318100000057</v>
      </c>
      <c r="AP21" s="803">
        <v>846</v>
      </c>
      <c r="AQ21" s="630"/>
      <c r="AR21" s="885">
        <v>26.38723576966505</v>
      </c>
      <c r="AS21" s="885">
        <v>2.1000135164918827</v>
      </c>
      <c r="AT21" s="885">
        <v>22.267327363291102</v>
      </c>
      <c r="AU21" s="885">
        <v>30.507144176039002</v>
      </c>
      <c r="AV21" s="885">
        <v>7.9584445101524155</v>
      </c>
      <c r="AW21" s="736">
        <v>405.36247500000155</v>
      </c>
      <c r="AX21" s="736">
        <v>743</v>
      </c>
      <c r="AY21" s="730"/>
      <c r="AZ21" s="891">
        <v>22.249434982437364</v>
      </c>
      <c r="BA21" s="885">
        <v>1.9174771784788454</v>
      </c>
      <c r="BB21" s="885">
        <v>18.487982874115261</v>
      </c>
      <c r="BC21" s="885">
        <v>26.010887090759464</v>
      </c>
      <c r="BD21" s="885">
        <v>8.6180938077412303</v>
      </c>
      <c r="BE21" s="736">
        <v>435.39664300000049</v>
      </c>
      <c r="BF21" s="736">
        <v>727</v>
      </c>
      <c r="BG21" s="730"/>
      <c r="BH21" s="891">
        <v>24.510681037173356</v>
      </c>
      <c r="BI21" s="885">
        <v>1.1278184958084467</v>
      </c>
      <c r="BJ21" s="885">
        <v>22.299340646726879</v>
      </c>
      <c r="BK21" s="885">
        <v>26.722021427619836</v>
      </c>
      <c r="BL21" s="885">
        <v>4.6013347980742605</v>
      </c>
      <c r="BM21" s="736">
        <v>654.71057599999881</v>
      </c>
      <c r="BN21" s="736">
        <v>2117</v>
      </c>
      <c r="BO21" s="734"/>
      <c r="BP21" s="891">
        <v>26.223287479140545</v>
      </c>
      <c r="BQ21" s="885">
        <v>1.2067470280309736</v>
      </c>
      <c r="BR21" s="885">
        <v>23.85718175550598</v>
      </c>
      <c r="BS21" s="885">
        <v>28.58939320277511</v>
      </c>
      <c r="BT21" s="885">
        <v>4.6018144330335655</v>
      </c>
      <c r="BU21" s="736">
        <v>675.39596300000107</v>
      </c>
      <c r="BV21" s="736">
        <v>1896</v>
      </c>
      <c r="BW21" s="734"/>
      <c r="BX21" s="1054">
        <v>30.68810592472903</v>
      </c>
      <c r="BY21" s="992">
        <v>1.1740986457530123</v>
      </c>
      <c r="BZ21" s="992">
        <v>28.386017200979648</v>
      </c>
      <c r="CA21" s="992">
        <v>32.990194648478415</v>
      </c>
      <c r="CB21" s="992">
        <v>3.8259078244607538</v>
      </c>
      <c r="CC21" s="1609">
        <v>597.45550099999753</v>
      </c>
      <c r="CD21" s="1610">
        <v>2105</v>
      </c>
      <c r="CE21" s="1577"/>
      <c r="CF21" s="1054">
        <v>33.936640915746366</v>
      </c>
      <c r="CG21" s="992">
        <v>1.9839570440894863</v>
      </c>
      <c r="CH21" s="992">
        <v>30.044685218676097</v>
      </c>
      <c r="CI21" s="992">
        <v>37.828596612816625</v>
      </c>
      <c r="CJ21" s="992">
        <v>5.8460619276227312</v>
      </c>
      <c r="CK21" s="1609">
        <v>276.50765799999988</v>
      </c>
      <c r="CL21" s="1610">
        <v>937</v>
      </c>
      <c r="CM21" s="1610"/>
      <c r="CN21" s="891">
        <v>31.638128119679219</v>
      </c>
      <c r="CO21" s="885">
        <v>1.3395224332461333</v>
      </c>
      <c r="CP21" s="885">
        <v>29.011636957652932</v>
      </c>
      <c r="CQ21" s="885">
        <v>34.264619281705514</v>
      </c>
      <c r="CR21" s="885">
        <v>4.2338864934709513</v>
      </c>
      <c r="CS21" s="736">
        <v>558.96971000000156</v>
      </c>
      <c r="CT21" s="736">
        <v>1909</v>
      </c>
      <c r="CU21" s="745"/>
      <c r="CV21" s="730">
        <v>32.125674668152051</v>
      </c>
      <c r="CW21" s="730">
        <v>1.5460800027207611</v>
      </c>
      <c r="CX21" s="730">
        <v>29.092669909759326</v>
      </c>
      <c r="CY21" s="730">
        <v>35.158679426544772</v>
      </c>
      <c r="CZ21" s="730">
        <v>4.8125993265239506</v>
      </c>
      <c r="DA21" s="731">
        <v>254.38876799999966</v>
      </c>
      <c r="DB21" s="731">
        <v>921</v>
      </c>
      <c r="DC21" s="745"/>
      <c r="DD21" s="730">
        <v>9.9</v>
      </c>
      <c r="DE21" s="730">
        <v>0.5</v>
      </c>
      <c r="DF21" s="730"/>
      <c r="DG21" s="730" t="s">
        <v>437</v>
      </c>
      <c r="DH21" s="730" t="s">
        <v>258</v>
      </c>
    </row>
    <row r="22" spans="1:112" s="180" customFormat="1" ht="24" customHeight="1">
      <c r="A22" s="644" t="s">
        <v>53</v>
      </c>
      <c r="B22" s="609"/>
      <c r="C22" s="1276">
        <v>19.703520000000001</v>
      </c>
      <c r="D22" s="1276">
        <v>2.6501399999999999</v>
      </c>
      <c r="E22" s="1276">
        <v>14.499600000000001</v>
      </c>
      <c r="F22" s="1276">
        <v>24.907440000000001</v>
      </c>
      <c r="G22" s="1276">
        <v>13.450084045896366</v>
      </c>
      <c r="H22" s="1299">
        <v>285.821536589</v>
      </c>
      <c r="I22" s="1299">
        <v>536</v>
      </c>
      <c r="J22" s="1276"/>
      <c r="K22" s="593">
        <v>19.047532742286823</v>
      </c>
      <c r="L22" s="593">
        <v>2.2644422276724687</v>
      </c>
      <c r="M22" s="593">
        <v>14.604248369298206</v>
      </c>
      <c r="N22" s="593">
        <v>23.490817115275437</v>
      </c>
      <c r="O22" s="593">
        <v>11.888375561866091</v>
      </c>
      <c r="P22" s="597">
        <v>448.13210799999916</v>
      </c>
      <c r="Q22" s="597">
        <v>882</v>
      </c>
      <c r="R22" s="593"/>
      <c r="S22" s="598">
        <v>18.366019749884902</v>
      </c>
      <c r="T22" s="593">
        <v>1.9479779786046667</v>
      </c>
      <c r="U22" s="593">
        <v>14.543638581555097</v>
      </c>
      <c r="V22" s="593">
        <v>22.188400918214708</v>
      </c>
      <c r="W22" s="593">
        <v>10.60642428317586</v>
      </c>
      <c r="X22" s="597">
        <v>420.72660300000075</v>
      </c>
      <c r="Y22" s="779">
        <v>771</v>
      </c>
      <c r="Z22" s="593"/>
      <c r="AA22" s="593"/>
      <c r="AB22" s="593">
        <v>23.293598685131396</v>
      </c>
      <c r="AC22" s="593">
        <v>1.8167408375945475</v>
      </c>
      <c r="AD22" s="593">
        <v>19.728750666879161</v>
      </c>
      <c r="AE22" s="593">
        <v>26.858446703383631</v>
      </c>
      <c r="AF22" s="593">
        <v>7.7993137176961689</v>
      </c>
      <c r="AG22" s="597">
        <v>446.02659899999901</v>
      </c>
      <c r="AH22" s="597">
        <v>853</v>
      </c>
      <c r="AI22" s="593"/>
      <c r="AJ22" s="593">
        <v>19.901728652744822</v>
      </c>
      <c r="AK22" s="593">
        <v>1.8371771742249809</v>
      </c>
      <c r="AL22" s="593">
        <v>16.29756159627598</v>
      </c>
      <c r="AM22" s="593">
        <v>23.505895709213661</v>
      </c>
      <c r="AN22" s="593">
        <v>9.2312442113996962</v>
      </c>
      <c r="AO22" s="597">
        <v>426.54182699999865</v>
      </c>
      <c r="AP22" s="779">
        <v>787</v>
      </c>
      <c r="AQ22" s="593"/>
      <c r="AR22" s="882">
        <v>18.73040636105263</v>
      </c>
      <c r="AS22" s="882">
        <v>2.1395728952032687</v>
      </c>
      <c r="AT22" s="882">
        <v>14.532888446156925</v>
      </c>
      <c r="AU22" s="882">
        <v>22.927924275948332</v>
      </c>
      <c r="AV22" s="882">
        <v>11.422992400486432</v>
      </c>
      <c r="AW22" s="708">
        <v>401.4705369999993</v>
      </c>
      <c r="AX22" s="708">
        <v>753</v>
      </c>
      <c r="AY22" s="702"/>
      <c r="AZ22" s="888">
        <v>15.633447460755892</v>
      </c>
      <c r="BA22" s="882">
        <v>2.0001870933183539</v>
      </c>
      <c r="BB22" s="882">
        <v>11.709746024491842</v>
      </c>
      <c r="BC22" s="882">
        <v>19.557148897019943</v>
      </c>
      <c r="BD22" s="882">
        <v>12.794280329654448</v>
      </c>
      <c r="BE22" s="708">
        <v>414.74519399999929</v>
      </c>
      <c r="BF22" s="708">
        <v>717</v>
      </c>
      <c r="BG22" s="702"/>
      <c r="BH22" s="888">
        <v>19.719956429751022</v>
      </c>
      <c r="BI22" s="882">
        <v>1.525751418361885</v>
      </c>
      <c r="BJ22" s="882">
        <v>16.728379549478181</v>
      </c>
      <c r="BK22" s="882">
        <v>22.71153331002386</v>
      </c>
      <c r="BL22" s="882">
        <v>7.7370932527012117</v>
      </c>
      <c r="BM22" s="708">
        <v>605.30845199999806</v>
      </c>
      <c r="BN22" s="708">
        <v>1486</v>
      </c>
      <c r="BO22" s="701"/>
      <c r="BP22" s="888">
        <v>22.834897733852056</v>
      </c>
      <c r="BQ22" s="882">
        <v>1.519415369895015</v>
      </c>
      <c r="BR22" s="882">
        <v>19.855733650760858</v>
      </c>
      <c r="BS22" s="882">
        <v>25.814061816943251</v>
      </c>
      <c r="BT22" s="882">
        <v>6.6539179969373237</v>
      </c>
      <c r="BU22" s="708">
        <v>551.62408199999925</v>
      </c>
      <c r="BV22" s="708">
        <v>1209</v>
      </c>
      <c r="BW22" s="701"/>
      <c r="BX22" s="1055">
        <v>23.50928589546907</v>
      </c>
      <c r="BY22" s="1016">
        <v>1.6257265710320143</v>
      </c>
      <c r="BZ22" s="1016">
        <v>20.321677409069494</v>
      </c>
      <c r="CA22" s="1016">
        <v>26.696894381868645</v>
      </c>
      <c r="CB22" s="1016">
        <v>6.9152528845860841</v>
      </c>
      <c r="CC22" s="1599">
        <v>530.21633900000222</v>
      </c>
      <c r="CD22" s="1600">
        <v>1285</v>
      </c>
      <c r="CE22" s="1547"/>
      <c r="CF22" s="1055">
        <v>31.791409214626949</v>
      </c>
      <c r="CG22" s="1016">
        <v>2.2575867238059351</v>
      </c>
      <c r="CH22" s="1016">
        <v>27.362670428410368</v>
      </c>
      <c r="CI22" s="1016">
        <v>36.22014800084353</v>
      </c>
      <c r="CJ22" s="1016">
        <v>7.1012477256504853</v>
      </c>
      <c r="CK22" s="1599">
        <v>233.26949899999968</v>
      </c>
      <c r="CL22" s="1600">
        <v>627</v>
      </c>
      <c r="CM22" s="1600"/>
      <c r="CN22" s="888">
        <v>27.335473549776207</v>
      </c>
      <c r="CO22" s="882">
        <v>1.7330452416555886</v>
      </c>
      <c r="CP22" s="882">
        <v>23.937375916152074</v>
      </c>
      <c r="CQ22" s="882">
        <v>30.733571183400336</v>
      </c>
      <c r="CR22" s="882">
        <v>6.3399130016892542</v>
      </c>
      <c r="CS22" s="708">
        <v>490.91981800000156</v>
      </c>
      <c r="CT22" s="708">
        <v>1290</v>
      </c>
      <c r="CU22" s="1827"/>
      <c r="CV22" s="702">
        <v>26.416377552576868</v>
      </c>
      <c r="CW22" s="702">
        <v>1.9555369595578194</v>
      </c>
      <c r="CX22" s="702">
        <v>22.580125293240886</v>
      </c>
      <c r="CY22" s="702">
        <v>30.25262981191285</v>
      </c>
      <c r="CZ22" s="702">
        <v>7.4027445877682814</v>
      </c>
      <c r="DA22" s="705">
        <v>223.45590299999992</v>
      </c>
      <c r="DB22" s="705">
        <v>572</v>
      </c>
      <c r="DC22" s="1827"/>
      <c r="DD22" s="702">
        <v>10.8</v>
      </c>
      <c r="DE22" s="702">
        <v>-0.9</v>
      </c>
      <c r="DF22" s="702"/>
      <c r="DG22" s="702" t="s">
        <v>437</v>
      </c>
      <c r="DH22" s="702" t="s">
        <v>258</v>
      </c>
    </row>
    <row r="23" spans="1:112" s="180" customFormat="1" ht="5.0999999999999996" customHeight="1">
      <c r="A23" s="811"/>
      <c r="B23" s="609"/>
      <c r="C23" s="1276"/>
      <c r="D23" s="1276"/>
      <c r="E23" s="1276"/>
      <c r="F23" s="1276"/>
      <c r="G23" s="1276"/>
      <c r="H23" s="1299"/>
      <c r="I23" s="1299"/>
      <c r="J23" s="1276"/>
      <c r="K23" s="593"/>
      <c r="L23" s="593"/>
      <c r="M23" s="593"/>
      <c r="N23" s="593"/>
      <c r="O23" s="593"/>
      <c r="P23" s="597"/>
      <c r="Q23" s="597"/>
      <c r="R23" s="593"/>
      <c r="S23" s="598"/>
      <c r="T23" s="593"/>
      <c r="U23" s="593"/>
      <c r="V23" s="593"/>
      <c r="W23" s="593"/>
      <c r="X23" s="596"/>
      <c r="Y23" s="779"/>
      <c r="Z23" s="593"/>
      <c r="AA23" s="593"/>
      <c r="AB23" s="593"/>
      <c r="AC23" s="593"/>
      <c r="AD23" s="593"/>
      <c r="AE23" s="593"/>
      <c r="AF23" s="593"/>
      <c r="AG23" s="596"/>
      <c r="AH23" s="597"/>
      <c r="AI23" s="593"/>
      <c r="AJ23" s="593"/>
      <c r="AK23" s="593"/>
      <c r="AL23" s="593"/>
      <c r="AM23" s="593"/>
      <c r="AN23" s="593"/>
      <c r="AO23" s="596"/>
      <c r="AP23" s="779"/>
      <c r="AQ23" s="593"/>
      <c r="AR23" s="882"/>
      <c r="AS23" s="882"/>
      <c r="AT23" s="882"/>
      <c r="AU23" s="882"/>
      <c r="AV23" s="882"/>
      <c r="AW23" s="708"/>
      <c r="AX23" s="708"/>
      <c r="AY23" s="702"/>
      <c r="AZ23" s="888"/>
      <c r="BA23" s="882"/>
      <c r="BB23" s="882"/>
      <c r="BC23" s="882"/>
      <c r="BD23" s="882"/>
      <c r="BE23" s="708"/>
      <c r="BF23" s="708"/>
      <c r="BG23" s="702"/>
      <c r="BH23" s="888"/>
      <c r="BI23" s="882"/>
      <c r="BJ23" s="882"/>
      <c r="BK23" s="882"/>
      <c r="BL23" s="882"/>
      <c r="BM23" s="708"/>
      <c r="BN23" s="708"/>
      <c r="BO23" s="701"/>
      <c r="BP23" s="888"/>
      <c r="BQ23" s="882"/>
      <c r="BR23" s="882"/>
      <c r="BS23" s="882"/>
      <c r="BT23" s="882"/>
      <c r="BU23" s="708"/>
      <c r="BV23" s="708"/>
      <c r="BW23" s="701"/>
      <c r="BX23" s="723"/>
      <c r="BY23" s="724"/>
      <c r="BZ23" s="724"/>
      <c r="CA23" s="724"/>
      <c r="CB23" s="724"/>
      <c r="CC23" s="725"/>
      <c r="CD23" s="727"/>
      <c r="CE23" s="729"/>
      <c r="CF23" s="723"/>
      <c r="CG23" s="724"/>
      <c r="CH23" s="724"/>
      <c r="CI23" s="724"/>
      <c r="CJ23" s="724"/>
      <c r="CK23" s="725"/>
      <c r="CL23" s="727"/>
      <c r="CM23" s="727"/>
      <c r="CN23" s="888"/>
      <c r="CO23" s="882"/>
      <c r="CP23" s="882"/>
      <c r="CQ23" s="882"/>
      <c r="CR23" s="882"/>
      <c r="CS23" s="708"/>
      <c r="CT23" s="708"/>
      <c r="CU23" s="1827"/>
      <c r="CV23" s="702"/>
      <c r="CW23" s="702"/>
      <c r="CX23" s="702"/>
      <c r="CY23" s="702"/>
      <c r="CZ23" s="702"/>
      <c r="DA23" s="705"/>
      <c r="DB23" s="705"/>
      <c r="DC23" s="1827"/>
      <c r="DD23" s="702"/>
      <c r="DE23" s="702"/>
      <c r="DF23" s="702"/>
      <c r="DG23" s="702"/>
      <c r="DH23" s="702"/>
    </row>
    <row r="24" spans="1:112" s="180" customFormat="1" ht="24" customHeight="1">
      <c r="A24" s="610" t="s">
        <v>66</v>
      </c>
      <c r="B24" s="611"/>
      <c r="C24" s="1333"/>
      <c r="D24" s="1333"/>
      <c r="E24" s="1333"/>
      <c r="F24" s="1333"/>
      <c r="G24" s="1333"/>
      <c r="H24" s="1334"/>
      <c r="I24" s="1334"/>
      <c r="J24" s="1333"/>
      <c r="K24" s="1403"/>
      <c r="L24" s="1403"/>
      <c r="M24" s="1403"/>
      <c r="N24" s="1403"/>
      <c r="O24" s="1403"/>
      <c r="P24" s="614"/>
      <c r="Q24" s="614"/>
      <c r="R24" s="1403"/>
      <c r="S24" s="1403"/>
      <c r="T24" s="1403"/>
      <c r="U24" s="1403"/>
      <c r="V24" s="1403"/>
      <c r="W24" s="1403"/>
      <c r="X24" s="613"/>
      <c r="Y24" s="614"/>
      <c r="Z24" s="1403"/>
      <c r="AA24" s="1403"/>
      <c r="AB24" s="1403"/>
      <c r="AC24" s="1403"/>
      <c r="AD24" s="1403"/>
      <c r="AE24" s="1403"/>
      <c r="AF24" s="1403"/>
      <c r="AG24" s="613"/>
      <c r="AH24" s="614"/>
      <c r="AI24" s="1403"/>
      <c r="AJ24" s="1403"/>
      <c r="AK24" s="1403"/>
      <c r="AL24" s="1403"/>
      <c r="AM24" s="1403"/>
      <c r="AN24" s="1403"/>
      <c r="AO24" s="613"/>
      <c r="AP24" s="614"/>
      <c r="AQ24" s="1403"/>
      <c r="AR24" s="1414"/>
      <c r="AS24" s="1414"/>
      <c r="AT24" s="1414"/>
      <c r="AU24" s="1414"/>
      <c r="AV24" s="1414"/>
      <c r="AW24" s="1411"/>
      <c r="AX24" s="1411"/>
      <c r="AY24" s="717"/>
      <c r="AZ24" s="1414"/>
      <c r="BA24" s="1414"/>
      <c r="BB24" s="1414"/>
      <c r="BC24" s="1414"/>
      <c r="BD24" s="1414"/>
      <c r="BE24" s="1411"/>
      <c r="BF24" s="1411"/>
      <c r="BG24" s="717"/>
      <c r="BH24" s="1414"/>
      <c r="BI24" s="1414"/>
      <c r="BJ24" s="1414"/>
      <c r="BK24" s="1414"/>
      <c r="BL24" s="1414"/>
      <c r="BM24" s="1411"/>
      <c r="BN24" s="1411"/>
      <c r="BO24" s="721"/>
      <c r="BP24" s="1414"/>
      <c r="BQ24" s="1414"/>
      <c r="BR24" s="1414"/>
      <c r="BS24" s="1414"/>
      <c r="BT24" s="1414"/>
      <c r="BU24" s="1411"/>
      <c r="BV24" s="1411"/>
      <c r="BW24" s="721"/>
      <c r="BX24" s="1060"/>
      <c r="BY24" s="1602"/>
      <c r="BZ24" s="1602"/>
      <c r="CA24" s="1602"/>
      <c r="CB24" s="1602"/>
      <c r="CC24" s="1603"/>
      <c r="CD24" s="1316"/>
      <c r="CE24" s="1058"/>
      <c r="CF24" s="1602"/>
      <c r="CG24" s="1602"/>
      <c r="CH24" s="1602"/>
      <c r="CI24" s="1602"/>
      <c r="CJ24" s="1602"/>
      <c r="CK24" s="1603"/>
      <c r="CL24" s="1316"/>
      <c r="CM24" s="1316"/>
      <c r="CN24" s="1414"/>
      <c r="CO24" s="1414"/>
      <c r="CP24" s="1414"/>
      <c r="CQ24" s="1414"/>
      <c r="CR24" s="1414"/>
      <c r="CS24" s="1411"/>
      <c r="CT24" s="1411"/>
      <c r="CU24" s="1834"/>
      <c r="CV24" s="717"/>
      <c r="CW24" s="717"/>
      <c r="CX24" s="717"/>
      <c r="CY24" s="717"/>
      <c r="CZ24" s="717"/>
      <c r="DA24" s="718"/>
      <c r="DB24" s="718"/>
      <c r="DC24" s="1834"/>
      <c r="DD24" s="717"/>
      <c r="DE24" s="717"/>
      <c r="DF24" s="717"/>
      <c r="DG24" s="717"/>
      <c r="DH24" s="717"/>
    </row>
    <row r="25" spans="1:112" s="180" customFormat="1" ht="24" customHeight="1">
      <c r="A25" s="625" t="s">
        <v>249</v>
      </c>
      <c r="B25" s="609"/>
      <c r="C25" s="1276">
        <v>19.3383</v>
      </c>
      <c r="D25" s="1276">
        <v>1.5090299999999999</v>
      </c>
      <c r="E25" s="1276">
        <v>16.375109999999999</v>
      </c>
      <c r="F25" s="1276">
        <v>22.301489999999998</v>
      </c>
      <c r="G25" s="1276">
        <v>7.8033229394517605</v>
      </c>
      <c r="H25" s="1299">
        <v>1205.82023946</v>
      </c>
      <c r="I25" s="1299">
        <v>1384</v>
      </c>
      <c r="J25" s="1276"/>
      <c r="K25" s="593">
        <v>21.543635357420474</v>
      </c>
      <c r="L25" s="593">
        <v>1.2267250662644216</v>
      </c>
      <c r="M25" s="593">
        <v>19.136557689341181</v>
      </c>
      <c r="N25" s="593">
        <v>23.950713025499766</v>
      </c>
      <c r="O25" s="593">
        <v>5.694141429301018</v>
      </c>
      <c r="P25" s="597">
        <v>1685.8027949999896</v>
      </c>
      <c r="Q25" s="597">
        <v>2170</v>
      </c>
      <c r="R25" s="593"/>
      <c r="S25" s="598">
        <v>17.97862459178533</v>
      </c>
      <c r="T25" s="593">
        <v>1.0287125693097821</v>
      </c>
      <c r="U25" s="593">
        <v>15.96005374768859</v>
      </c>
      <c r="V25" s="593">
        <v>19.99719543588207</v>
      </c>
      <c r="W25" s="593">
        <v>5.7218646735624832</v>
      </c>
      <c r="X25" s="596">
        <v>1649.412804000001</v>
      </c>
      <c r="Y25" s="779">
        <v>2056</v>
      </c>
      <c r="Z25" s="593"/>
      <c r="AA25" s="593"/>
      <c r="AB25" s="593">
        <v>23.813736121536838</v>
      </c>
      <c r="AC25" s="593">
        <v>1.1523798297338101</v>
      </c>
      <c r="AD25" s="593">
        <v>21.552511588410976</v>
      </c>
      <c r="AE25" s="593">
        <v>26.074960654662704</v>
      </c>
      <c r="AF25" s="593">
        <v>4.839139158393599</v>
      </c>
      <c r="AG25" s="596">
        <v>1547.5405880000008</v>
      </c>
      <c r="AH25" s="597">
        <v>1976</v>
      </c>
      <c r="AI25" s="593"/>
      <c r="AJ25" s="593">
        <v>24.06814748848554</v>
      </c>
      <c r="AK25" s="593">
        <v>1.1665076032280339</v>
      </c>
      <c r="AL25" s="593">
        <v>21.779697395778232</v>
      </c>
      <c r="AM25" s="593">
        <v>26.356597581192847</v>
      </c>
      <c r="AN25" s="593">
        <v>4.8466862843769078</v>
      </c>
      <c r="AO25" s="596">
        <v>1506.1032809999988</v>
      </c>
      <c r="AP25" s="779">
        <v>1903</v>
      </c>
      <c r="AQ25" s="593"/>
      <c r="AR25" s="882">
        <v>19.442033848520872</v>
      </c>
      <c r="AS25" s="882">
        <v>1.1241391134440604</v>
      </c>
      <c r="AT25" s="882">
        <v>17.23664319410798</v>
      </c>
      <c r="AU25" s="882">
        <v>21.64742450293376</v>
      </c>
      <c r="AV25" s="882">
        <v>5.7820036844014835</v>
      </c>
      <c r="AW25" s="708">
        <v>1279.1465899999971</v>
      </c>
      <c r="AX25" s="708">
        <v>1666</v>
      </c>
      <c r="AY25" s="702"/>
      <c r="AZ25" s="888">
        <v>18.335727812743141</v>
      </c>
      <c r="BA25" s="882">
        <v>1.1540333704011552</v>
      </c>
      <c r="BB25" s="882">
        <v>16.071898389952764</v>
      </c>
      <c r="BC25" s="882">
        <v>20.599557235533521</v>
      </c>
      <c r="BD25" s="882">
        <v>6.2939054407162063</v>
      </c>
      <c r="BE25" s="708">
        <v>1219.217694999996</v>
      </c>
      <c r="BF25" s="708">
        <v>1576</v>
      </c>
      <c r="BG25" s="702"/>
      <c r="BH25" s="888">
        <v>21.60426398223936</v>
      </c>
      <c r="BI25" s="882">
        <v>0.89231817781741884</v>
      </c>
      <c r="BJ25" s="882">
        <v>19.854674633358524</v>
      </c>
      <c r="BK25" s="882">
        <v>23.353853331120192</v>
      </c>
      <c r="BL25" s="882">
        <v>4.1302873291632816</v>
      </c>
      <c r="BM25" s="708">
        <v>1629.9720800000096</v>
      </c>
      <c r="BN25" s="708">
        <v>3448</v>
      </c>
      <c r="BO25" s="701"/>
      <c r="BP25" s="888">
        <v>22.929432218445541</v>
      </c>
      <c r="BQ25" s="882">
        <v>0.96630086356162126</v>
      </c>
      <c r="BR25" s="882">
        <v>21.034776627077068</v>
      </c>
      <c r="BS25" s="882">
        <v>24.824087809814017</v>
      </c>
      <c r="BT25" s="882">
        <v>4.2142380777500561</v>
      </c>
      <c r="BU25" s="708">
        <v>1518.8932489999991</v>
      </c>
      <c r="BV25" s="708">
        <v>2827</v>
      </c>
      <c r="BW25" s="701"/>
      <c r="BX25" s="1054">
        <v>22.941538741582555</v>
      </c>
      <c r="BY25" s="992">
        <v>1.0159342732141148</v>
      </c>
      <c r="BZ25" s="992">
        <v>20.94956741711453</v>
      </c>
      <c r="CA25" s="992">
        <v>24.933510066050577</v>
      </c>
      <c r="CB25" s="992">
        <v>4.4283615177594386</v>
      </c>
      <c r="CC25" s="1609">
        <v>1276.1944580000036</v>
      </c>
      <c r="CD25" s="1610">
        <v>2596</v>
      </c>
      <c r="CE25" s="1577"/>
      <c r="CF25" s="1054">
        <v>26.63453131249927</v>
      </c>
      <c r="CG25" s="992">
        <v>1.4401441087004625</v>
      </c>
      <c r="CH25" s="992">
        <v>23.809380896487475</v>
      </c>
      <c r="CI25" s="992">
        <v>29.459681728511068</v>
      </c>
      <c r="CJ25" s="992">
        <v>5.4070563202462658</v>
      </c>
      <c r="CK25" s="1609">
        <v>603.92405300000075</v>
      </c>
      <c r="CL25" s="1610">
        <v>1388</v>
      </c>
      <c r="CM25" s="1610"/>
      <c r="CN25" s="888">
        <v>25.225930628223114</v>
      </c>
      <c r="CO25" s="882">
        <v>0.99180199341411968</v>
      </c>
      <c r="CP25" s="882">
        <v>23.281238172517455</v>
      </c>
      <c r="CQ25" s="882">
        <v>27.170623083928774</v>
      </c>
      <c r="CR25" s="882">
        <v>3.9316765277411738</v>
      </c>
      <c r="CS25" s="708">
        <v>1164.0512270000015</v>
      </c>
      <c r="CT25" s="708">
        <v>2734</v>
      </c>
      <c r="CU25" s="1827"/>
      <c r="CV25" s="702">
        <v>26.153769974005385</v>
      </c>
      <c r="CW25" s="702">
        <v>1.5097166330243705</v>
      </c>
      <c r="CX25" s="702">
        <v>23.192100640122561</v>
      </c>
      <c r="CY25" s="702">
        <v>29.115439307888213</v>
      </c>
      <c r="CZ25" s="702">
        <v>5.772462763589723</v>
      </c>
      <c r="DA25" s="705">
        <v>533.57544299999927</v>
      </c>
      <c r="DB25" s="705">
        <v>1130</v>
      </c>
      <c r="DC25" s="1827"/>
      <c r="DD25" s="702">
        <v>7.9</v>
      </c>
      <c r="DE25" s="702">
        <v>1</v>
      </c>
      <c r="DF25" s="702"/>
      <c r="DG25" s="702" t="s">
        <v>437</v>
      </c>
      <c r="DH25" s="702" t="s">
        <v>258</v>
      </c>
    </row>
    <row r="26" spans="1:112" s="180" customFormat="1" ht="24" customHeight="1">
      <c r="A26" s="645" t="s">
        <v>58</v>
      </c>
      <c r="B26" s="629"/>
      <c r="C26" s="1277">
        <v>19.733090000000001</v>
      </c>
      <c r="D26" s="1277">
        <v>1.6761499999999998</v>
      </c>
      <c r="E26" s="1277">
        <v>16.441739999999999</v>
      </c>
      <c r="F26" s="1277">
        <v>23.024439999999998</v>
      </c>
      <c r="G26" s="1277">
        <v>8.4941081199143156</v>
      </c>
      <c r="H26" s="1300">
        <v>1430.21836244</v>
      </c>
      <c r="I26" s="1300">
        <v>1518</v>
      </c>
      <c r="J26" s="1277"/>
      <c r="K26" s="630">
        <v>24.576830440456479</v>
      </c>
      <c r="L26" s="630">
        <v>1.1839242242291748</v>
      </c>
      <c r="M26" s="630">
        <v>22.253736505873199</v>
      </c>
      <c r="N26" s="630">
        <v>26.899924375039756</v>
      </c>
      <c r="O26" s="630">
        <v>4.8172372230728744</v>
      </c>
      <c r="P26" s="632">
        <v>2387.1372649999971</v>
      </c>
      <c r="Q26" s="632">
        <v>2557</v>
      </c>
      <c r="R26" s="630"/>
      <c r="S26" s="636">
        <v>24.961703349722011</v>
      </c>
      <c r="T26" s="630">
        <v>1.2790389557473674</v>
      </c>
      <c r="U26" s="630">
        <v>22.451934516754545</v>
      </c>
      <c r="V26" s="630">
        <v>27.471472182689478</v>
      </c>
      <c r="W26" s="630">
        <v>5.124005112261746</v>
      </c>
      <c r="X26" s="631">
        <v>2250.2176919999911</v>
      </c>
      <c r="Y26" s="803">
        <v>2296</v>
      </c>
      <c r="Z26" s="630"/>
      <c r="AA26" s="630"/>
      <c r="AB26" s="630">
        <v>29.884891987759698</v>
      </c>
      <c r="AC26" s="630">
        <v>1.2445509970741235</v>
      </c>
      <c r="AD26" s="630">
        <v>27.442807203995024</v>
      </c>
      <c r="AE26" s="630">
        <v>32.326976771524372</v>
      </c>
      <c r="AF26" s="630">
        <v>4.164482165717275</v>
      </c>
      <c r="AG26" s="631">
        <v>2269.108334999994</v>
      </c>
      <c r="AH26" s="632">
        <v>2292</v>
      </c>
      <c r="AI26" s="630"/>
      <c r="AJ26" s="630">
        <v>28.029656014445052</v>
      </c>
      <c r="AK26" s="630">
        <v>1.2022023697849427</v>
      </c>
      <c r="AL26" s="630">
        <v>25.671180067118133</v>
      </c>
      <c r="AM26" s="630">
        <v>30.388131961771975</v>
      </c>
      <c r="AN26" s="630">
        <v>4.2890371867759951</v>
      </c>
      <c r="AO26" s="631">
        <v>2429.6264130000004</v>
      </c>
      <c r="AP26" s="803">
        <v>2500</v>
      </c>
      <c r="AQ26" s="630"/>
      <c r="AR26" s="885">
        <v>23.15641096763996</v>
      </c>
      <c r="AS26" s="885">
        <v>1.1689016489774207</v>
      </c>
      <c r="AT26" s="885">
        <v>20.863202999202073</v>
      </c>
      <c r="AU26" s="885">
        <v>25.449618936077844</v>
      </c>
      <c r="AV26" s="885">
        <v>5.0478532731644297</v>
      </c>
      <c r="AW26" s="736">
        <v>2203.5545089999987</v>
      </c>
      <c r="AX26" s="736">
        <v>2323</v>
      </c>
      <c r="AY26" s="730"/>
      <c r="AZ26" s="891">
        <v>20.034027634160218</v>
      </c>
      <c r="BA26" s="885">
        <v>0.98929017537346342</v>
      </c>
      <c r="BB26" s="885">
        <v>18.093369535244591</v>
      </c>
      <c r="BC26" s="885">
        <v>21.974685733075844</v>
      </c>
      <c r="BD26" s="885">
        <v>4.9380493699959516</v>
      </c>
      <c r="BE26" s="736">
        <v>2562.3750269999969</v>
      </c>
      <c r="BF26" s="736">
        <v>2651</v>
      </c>
      <c r="BG26" s="730"/>
      <c r="BH26" s="891">
        <v>24.454762678890674</v>
      </c>
      <c r="BI26" s="885">
        <v>0.68990100132083576</v>
      </c>
      <c r="BJ26" s="885">
        <v>23.102057473842017</v>
      </c>
      <c r="BK26" s="885">
        <v>25.807467883939335</v>
      </c>
      <c r="BL26" s="885">
        <v>2.8211314514875978</v>
      </c>
      <c r="BM26" s="736">
        <v>3227.7882160000031</v>
      </c>
      <c r="BN26" s="736">
        <v>6704</v>
      </c>
      <c r="BO26" s="734"/>
      <c r="BP26" s="891">
        <v>25.401120618262997</v>
      </c>
      <c r="BQ26" s="885">
        <v>0.78045282648364456</v>
      </c>
      <c r="BR26" s="885">
        <v>23.870862944637032</v>
      </c>
      <c r="BS26" s="885">
        <v>26.931378291888958</v>
      </c>
      <c r="BT26" s="885">
        <v>3.0725133674713212</v>
      </c>
      <c r="BU26" s="736">
        <v>3295.3660689999952</v>
      </c>
      <c r="BV26" s="736">
        <v>5822</v>
      </c>
      <c r="BW26" s="734"/>
      <c r="BX26" s="1054">
        <v>27.26364378560076</v>
      </c>
      <c r="BY26" s="992">
        <v>0.7717295708397296</v>
      </c>
      <c r="BZ26" s="992">
        <v>25.750491590731588</v>
      </c>
      <c r="CA26" s="992">
        <v>28.776795980469931</v>
      </c>
      <c r="CB26" s="992">
        <v>2.8306178620457074</v>
      </c>
      <c r="CC26" s="1609">
        <v>3189.6590890000089</v>
      </c>
      <c r="CD26" s="1610">
        <v>6123</v>
      </c>
      <c r="CE26" s="1577"/>
      <c r="CF26" s="1054">
        <v>30.431419956831697</v>
      </c>
      <c r="CG26" s="992">
        <v>1.0978484115976497</v>
      </c>
      <c r="CH26" s="992">
        <v>28.277755696425317</v>
      </c>
      <c r="CI26" s="992">
        <v>32.585084217238077</v>
      </c>
      <c r="CJ26" s="992">
        <v>3.607614804550678</v>
      </c>
      <c r="CK26" s="1609">
        <v>1333.5024049999988</v>
      </c>
      <c r="CL26" s="1610">
        <v>2922</v>
      </c>
      <c r="CM26" s="1610"/>
      <c r="CN26" s="891">
        <v>29.028923682204262</v>
      </c>
      <c r="CO26" s="885">
        <v>0.73166582243977607</v>
      </c>
      <c r="CP26" s="885">
        <v>27.594297603163703</v>
      </c>
      <c r="CQ26" s="885">
        <v>30.463549761244817</v>
      </c>
      <c r="CR26" s="885">
        <v>2.5204717558588392</v>
      </c>
      <c r="CS26" s="736">
        <v>2703.4702029999971</v>
      </c>
      <c r="CT26" s="736">
        <v>6001</v>
      </c>
      <c r="CU26" s="745"/>
      <c r="CV26" s="730">
        <v>28.787578444421548</v>
      </c>
      <c r="CW26" s="730">
        <v>1.0830878041130498</v>
      </c>
      <c r="CX26" s="730">
        <v>26.662843335079788</v>
      </c>
      <c r="CY26" s="730">
        <v>30.912313553763305</v>
      </c>
      <c r="CZ26" s="730">
        <v>3.7623442562357328</v>
      </c>
      <c r="DA26" s="731">
        <v>1262.7311210000034</v>
      </c>
      <c r="DB26" s="731">
        <v>2831</v>
      </c>
      <c r="DC26" s="745"/>
      <c r="DD26" s="730">
        <v>8.8000000000000007</v>
      </c>
      <c r="DE26" s="730">
        <v>-0.2</v>
      </c>
      <c r="DF26" s="730"/>
      <c r="DG26" s="730" t="s">
        <v>437</v>
      </c>
      <c r="DH26" s="730" t="s">
        <v>258</v>
      </c>
    </row>
    <row r="27" spans="1:112" s="180" customFormat="1" ht="24" customHeight="1">
      <c r="A27" s="625" t="s">
        <v>4</v>
      </c>
      <c r="B27" s="609"/>
      <c r="C27" s="1276">
        <v>24.13992</v>
      </c>
      <c r="D27" s="1276">
        <v>2.4766300000000001</v>
      </c>
      <c r="E27" s="1276">
        <v>19.276710000000001</v>
      </c>
      <c r="F27" s="1276">
        <v>29.003129999999999</v>
      </c>
      <c r="G27" s="1276">
        <v>10.259478904652543</v>
      </c>
      <c r="H27" s="1299">
        <v>763.84187851499996</v>
      </c>
      <c r="I27" s="1299">
        <v>797</v>
      </c>
      <c r="J27" s="1276"/>
      <c r="K27" s="593">
        <v>31.06465603122728</v>
      </c>
      <c r="L27" s="593">
        <v>1.941237285834982</v>
      </c>
      <c r="M27" s="593">
        <v>27.255563800475517</v>
      </c>
      <c r="N27" s="593">
        <v>34.873748261979038</v>
      </c>
      <c r="O27" s="593">
        <v>6.2490223097387023</v>
      </c>
      <c r="P27" s="597">
        <v>1251.7269999999978</v>
      </c>
      <c r="Q27" s="597">
        <v>1153</v>
      </c>
      <c r="R27" s="593"/>
      <c r="S27" s="598">
        <v>23.502073265799758</v>
      </c>
      <c r="T27" s="593">
        <v>1.7045459435992283</v>
      </c>
      <c r="U27" s="593">
        <v>20.157361781928859</v>
      </c>
      <c r="V27" s="593">
        <v>26.846784749670661</v>
      </c>
      <c r="W27" s="593">
        <v>7.2527471271212711</v>
      </c>
      <c r="X27" s="596">
        <v>1043.4175879999971</v>
      </c>
      <c r="Y27" s="779">
        <v>1021</v>
      </c>
      <c r="Z27" s="593"/>
      <c r="AA27" s="593"/>
      <c r="AB27" s="593">
        <v>28.941219350341996</v>
      </c>
      <c r="AC27" s="593">
        <v>1.8164839046251213</v>
      </c>
      <c r="AD27" s="593">
        <v>25.376875491498701</v>
      </c>
      <c r="AE27" s="593">
        <v>32.50556320918529</v>
      </c>
      <c r="AF27" s="593">
        <v>6.2764594768314623</v>
      </c>
      <c r="AG27" s="596">
        <v>1146.9666360000049</v>
      </c>
      <c r="AH27" s="597">
        <v>1065</v>
      </c>
      <c r="AI27" s="593"/>
      <c r="AJ27" s="593">
        <v>28.60776011894729</v>
      </c>
      <c r="AK27" s="593">
        <v>1.8783997799197951</v>
      </c>
      <c r="AL27" s="593">
        <v>24.922722714473103</v>
      </c>
      <c r="AM27" s="593">
        <v>32.292797523421477</v>
      </c>
      <c r="AN27" s="593">
        <v>6.566049813441027</v>
      </c>
      <c r="AO27" s="596">
        <v>1220.0349330000026</v>
      </c>
      <c r="AP27" s="779">
        <v>1207</v>
      </c>
      <c r="AQ27" s="593"/>
      <c r="AR27" s="882">
        <v>26.848073809717359</v>
      </c>
      <c r="AS27" s="882">
        <v>1.9123618416468431</v>
      </c>
      <c r="AT27" s="882">
        <v>23.096309563651349</v>
      </c>
      <c r="AU27" s="882">
        <v>30.599838055783369</v>
      </c>
      <c r="AV27" s="882">
        <v>7.1229014610153714</v>
      </c>
      <c r="AW27" s="708">
        <v>1203.5223989999965</v>
      </c>
      <c r="AX27" s="708">
        <v>1160</v>
      </c>
      <c r="AY27" s="702"/>
      <c r="AZ27" s="888">
        <v>23.575182363093077</v>
      </c>
      <c r="BA27" s="882">
        <v>1.6906461149452403</v>
      </c>
      <c r="BB27" s="882">
        <v>20.258697314477146</v>
      </c>
      <c r="BC27" s="882">
        <v>26.891667411709008</v>
      </c>
      <c r="BD27" s="882">
        <v>7.1712960218366959</v>
      </c>
      <c r="BE27" s="708">
        <v>1431.4378010000023</v>
      </c>
      <c r="BF27" s="708">
        <v>1308</v>
      </c>
      <c r="BG27" s="702"/>
      <c r="BH27" s="888">
        <v>23.901409467953997</v>
      </c>
      <c r="BI27" s="882">
        <v>0.89570548572623088</v>
      </c>
      <c r="BJ27" s="882">
        <v>22.145178544368125</v>
      </c>
      <c r="BK27" s="882">
        <v>25.657640391539864</v>
      </c>
      <c r="BL27" s="882">
        <v>3.7475006941626394</v>
      </c>
      <c r="BM27" s="708">
        <v>2067.7680480000022</v>
      </c>
      <c r="BN27" s="708">
        <v>3971</v>
      </c>
      <c r="BO27" s="701"/>
      <c r="BP27" s="888">
        <v>24.219525677857742</v>
      </c>
      <c r="BQ27" s="882">
        <v>1.0639662880193383</v>
      </c>
      <c r="BR27" s="882">
        <v>22.133374508341738</v>
      </c>
      <c r="BS27" s="882">
        <v>26.305676847373743</v>
      </c>
      <c r="BT27" s="882">
        <v>4.3930104254355822</v>
      </c>
      <c r="BU27" s="708">
        <v>2177.5037010000087</v>
      </c>
      <c r="BV27" s="708">
        <v>3562</v>
      </c>
      <c r="BW27" s="701"/>
      <c r="BX27" s="1055">
        <v>29.179893677969687</v>
      </c>
      <c r="BY27" s="1016">
        <v>1.0019978355356205</v>
      </c>
      <c r="BZ27" s="1016">
        <v>27.215247924606739</v>
      </c>
      <c r="CA27" s="1016">
        <v>31.144539431332635</v>
      </c>
      <c r="CB27" s="1016">
        <v>3.4338639016087691</v>
      </c>
      <c r="CC27" s="1599">
        <v>2199.1551480000076</v>
      </c>
      <c r="CD27" s="1600">
        <v>4108</v>
      </c>
      <c r="CE27" s="1547"/>
      <c r="CF27" s="1055">
        <v>28.651171579847045</v>
      </c>
      <c r="CG27" s="1016">
        <v>1.4960857849329665</v>
      </c>
      <c r="CH27" s="1016">
        <v>25.716279611635123</v>
      </c>
      <c r="CI27" s="1016">
        <v>31.586063548058966</v>
      </c>
      <c r="CJ27" s="1016">
        <v>5.2217263812880121</v>
      </c>
      <c r="CK27" s="1599">
        <v>1091.9912999999924</v>
      </c>
      <c r="CL27" s="1600">
        <v>2171</v>
      </c>
      <c r="CM27" s="1600"/>
      <c r="CN27" s="888">
        <v>27.708466262925601</v>
      </c>
      <c r="CO27" s="882">
        <v>0.96501460428490815</v>
      </c>
      <c r="CP27" s="882">
        <v>25.816297631424312</v>
      </c>
      <c r="CQ27" s="882">
        <v>29.600634894426893</v>
      </c>
      <c r="CR27" s="882">
        <v>3.4827427657954284</v>
      </c>
      <c r="CS27" s="708">
        <v>2189.5535330000021</v>
      </c>
      <c r="CT27" s="708">
        <v>4386</v>
      </c>
      <c r="CU27" s="1827"/>
      <c r="CV27" s="702">
        <v>30.334109577340644</v>
      </c>
      <c r="CW27" s="702">
        <v>1.3658859637209984</v>
      </c>
      <c r="CX27" s="702">
        <v>27.654598413560439</v>
      </c>
      <c r="CY27" s="702">
        <v>33.013620741120853</v>
      </c>
      <c r="CZ27" s="702">
        <v>4.5028055306469428</v>
      </c>
      <c r="DA27" s="705">
        <v>951.78190499999857</v>
      </c>
      <c r="DB27" s="705">
        <v>2057</v>
      </c>
      <c r="DC27" s="1827"/>
      <c r="DD27" s="702">
        <v>6.7</v>
      </c>
      <c r="DE27" s="702">
        <v>2.6</v>
      </c>
      <c r="DF27" s="702"/>
      <c r="DG27" s="702" t="s">
        <v>437</v>
      </c>
      <c r="DH27" s="702" t="s">
        <v>258</v>
      </c>
    </row>
    <row r="28" spans="1:112" s="180" customFormat="1" ht="5.0999999999999996" customHeight="1">
      <c r="A28" s="595"/>
      <c r="B28" s="609"/>
      <c r="C28" s="1276"/>
      <c r="D28" s="1276"/>
      <c r="E28" s="1276"/>
      <c r="F28" s="1276"/>
      <c r="G28" s="1276"/>
      <c r="H28" s="1299"/>
      <c r="I28" s="1299"/>
      <c r="J28" s="1276"/>
      <c r="K28" s="593"/>
      <c r="L28" s="593"/>
      <c r="M28" s="593"/>
      <c r="N28" s="593"/>
      <c r="O28" s="593"/>
      <c r="P28" s="597"/>
      <c r="Q28" s="597"/>
      <c r="R28" s="593"/>
      <c r="S28" s="598"/>
      <c r="T28" s="593"/>
      <c r="U28" s="593"/>
      <c r="V28" s="593"/>
      <c r="W28" s="593"/>
      <c r="X28" s="596"/>
      <c r="Y28" s="779"/>
      <c r="Z28" s="593"/>
      <c r="AA28" s="593"/>
      <c r="AB28" s="593"/>
      <c r="AC28" s="593"/>
      <c r="AD28" s="593"/>
      <c r="AE28" s="593"/>
      <c r="AF28" s="593"/>
      <c r="AG28" s="596"/>
      <c r="AH28" s="597"/>
      <c r="AI28" s="593"/>
      <c r="AJ28" s="593"/>
      <c r="AK28" s="593"/>
      <c r="AL28" s="593"/>
      <c r="AM28" s="593"/>
      <c r="AN28" s="593"/>
      <c r="AO28" s="596"/>
      <c r="AP28" s="779"/>
      <c r="AQ28" s="593"/>
      <c r="AR28" s="882"/>
      <c r="AS28" s="882"/>
      <c r="AT28" s="882"/>
      <c r="AU28" s="882"/>
      <c r="AV28" s="882"/>
      <c r="AW28" s="708"/>
      <c r="AX28" s="708"/>
      <c r="AY28" s="702"/>
      <c r="AZ28" s="888"/>
      <c r="BA28" s="882"/>
      <c r="BB28" s="882"/>
      <c r="BC28" s="882"/>
      <c r="BD28" s="882"/>
      <c r="BE28" s="708"/>
      <c r="BF28" s="708"/>
      <c r="BG28" s="702"/>
      <c r="BH28" s="888"/>
      <c r="BI28" s="882"/>
      <c r="BJ28" s="882"/>
      <c r="BK28" s="882"/>
      <c r="BL28" s="882"/>
      <c r="BM28" s="708"/>
      <c r="BN28" s="708"/>
      <c r="BO28" s="701"/>
      <c r="BP28" s="888"/>
      <c r="BQ28" s="882"/>
      <c r="BR28" s="882"/>
      <c r="BS28" s="882"/>
      <c r="BT28" s="882"/>
      <c r="BU28" s="708"/>
      <c r="BV28" s="708"/>
      <c r="BW28" s="701"/>
      <c r="BX28" s="723"/>
      <c r="BY28" s="724"/>
      <c r="BZ28" s="724"/>
      <c r="CA28" s="724"/>
      <c r="CB28" s="724"/>
      <c r="CC28" s="725"/>
      <c r="CD28" s="727"/>
      <c r="CE28" s="729"/>
      <c r="CF28" s="723"/>
      <c r="CG28" s="724"/>
      <c r="CH28" s="724"/>
      <c r="CI28" s="724"/>
      <c r="CJ28" s="724"/>
      <c r="CK28" s="725"/>
      <c r="CL28" s="727"/>
      <c r="CM28" s="727"/>
      <c r="CN28" s="888"/>
      <c r="CO28" s="882"/>
      <c r="CP28" s="882"/>
      <c r="CQ28" s="882"/>
      <c r="CR28" s="882"/>
      <c r="CS28" s="708"/>
      <c r="CT28" s="708"/>
      <c r="CU28" s="1827"/>
      <c r="CV28" s="702"/>
      <c r="CW28" s="702"/>
      <c r="CX28" s="702"/>
      <c r="CY28" s="702"/>
      <c r="CZ28" s="702"/>
      <c r="DA28" s="705"/>
      <c r="DB28" s="705"/>
      <c r="DC28" s="1827"/>
      <c r="DD28" s="702"/>
      <c r="DE28" s="702"/>
      <c r="DF28" s="702"/>
      <c r="DG28" s="702"/>
      <c r="DH28" s="702"/>
    </row>
    <row r="29" spans="1:112" s="180" customFormat="1" ht="24" customHeight="1">
      <c r="A29" s="1290" t="s">
        <v>247</v>
      </c>
      <c r="B29" s="611"/>
      <c r="C29" s="1333"/>
      <c r="D29" s="1333"/>
      <c r="E29" s="1333"/>
      <c r="F29" s="1333"/>
      <c r="G29" s="1333"/>
      <c r="H29" s="1334"/>
      <c r="I29" s="1334"/>
      <c r="J29" s="1333"/>
      <c r="K29" s="612"/>
      <c r="L29" s="612"/>
      <c r="M29" s="612"/>
      <c r="N29" s="612"/>
      <c r="O29" s="612"/>
      <c r="P29" s="614"/>
      <c r="Q29" s="614"/>
      <c r="R29" s="612"/>
      <c r="S29" s="616"/>
      <c r="T29" s="612"/>
      <c r="U29" s="612"/>
      <c r="V29" s="612"/>
      <c r="W29" s="612"/>
      <c r="X29" s="613"/>
      <c r="Y29" s="785"/>
      <c r="Z29" s="612"/>
      <c r="AA29" s="612"/>
      <c r="AB29" s="612"/>
      <c r="AC29" s="612"/>
      <c r="AD29" s="612"/>
      <c r="AE29" s="612"/>
      <c r="AF29" s="612"/>
      <c r="AG29" s="613"/>
      <c r="AH29" s="614"/>
      <c r="AI29" s="612"/>
      <c r="AJ29" s="612"/>
      <c r="AK29" s="612"/>
      <c r="AL29" s="612"/>
      <c r="AM29" s="612"/>
      <c r="AN29" s="612"/>
      <c r="AO29" s="613"/>
      <c r="AP29" s="785"/>
      <c r="AQ29" s="612"/>
      <c r="AR29" s="1414"/>
      <c r="AS29" s="1414"/>
      <c r="AT29" s="1414"/>
      <c r="AU29" s="1414"/>
      <c r="AV29" s="1414"/>
      <c r="AW29" s="1411"/>
      <c r="AX29" s="1411"/>
      <c r="AY29" s="717"/>
      <c r="AZ29" s="1413"/>
      <c r="BA29" s="1414"/>
      <c r="BB29" s="1414"/>
      <c r="BC29" s="1414"/>
      <c r="BD29" s="1414"/>
      <c r="BE29" s="1411"/>
      <c r="BF29" s="1411"/>
      <c r="BG29" s="717"/>
      <c r="BH29" s="1413"/>
      <c r="BI29" s="1414"/>
      <c r="BJ29" s="1414"/>
      <c r="BK29" s="1414"/>
      <c r="BL29" s="1414"/>
      <c r="BM29" s="1411"/>
      <c r="BN29" s="1411"/>
      <c r="BO29" s="721"/>
      <c r="BP29" s="1413"/>
      <c r="BQ29" s="1414"/>
      <c r="BR29" s="1414"/>
      <c r="BS29" s="1414"/>
      <c r="BT29" s="1414"/>
      <c r="BU29" s="1411"/>
      <c r="BV29" s="1411"/>
      <c r="BW29" s="721"/>
      <c r="BX29" s="1060"/>
      <c r="BY29" s="1602"/>
      <c r="BZ29" s="1602"/>
      <c r="CA29" s="1602"/>
      <c r="CB29" s="1602"/>
      <c r="CC29" s="1603"/>
      <c r="CD29" s="1316"/>
      <c r="CE29" s="1058"/>
      <c r="CF29" s="1060"/>
      <c r="CG29" s="1602"/>
      <c r="CH29" s="1602"/>
      <c r="CI29" s="1602"/>
      <c r="CJ29" s="1602"/>
      <c r="CK29" s="1603"/>
      <c r="CL29" s="1316"/>
      <c r="CM29" s="1316"/>
      <c r="CN29" s="1413"/>
      <c r="CO29" s="1414"/>
      <c r="CP29" s="1414"/>
      <c r="CQ29" s="1414"/>
      <c r="CR29" s="1414"/>
      <c r="CS29" s="1411"/>
      <c r="CT29" s="1411"/>
      <c r="CU29" s="1834"/>
      <c r="CV29" s="717"/>
      <c r="CW29" s="717"/>
      <c r="CX29" s="717"/>
      <c r="CY29" s="717"/>
      <c r="CZ29" s="717"/>
      <c r="DA29" s="718"/>
      <c r="DB29" s="718"/>
      <c r="DC29" s="1834"/>
      <c r="DD29" s="717"/>
      <c r="DE29" s="717"/>
      <c r="DF29" s="717"/>
      <c r="DG29" s="717"/>
      <c r="DH29" s="717"/>
    </row>
    <row r="30" spans="1:112" s="180" customFormat="1" ht="24" customHeight="1">
      <c r="A30" s="625" t="s">
        <v>13</v>
      </c>
      <c r="B30" s="609"/>
      <c r="C30" s="1276">
        <v>17.92306</v>
      </c>
      <c r="D30" s="1276">
        <v>1.6751399999999999</v>
      </c>
      <c r="E30" s="1276">
        <v>14.63369</v>
      </c>
      <c r="F30" s="1276">
        <v>21.212429999999998</v>
      </c>
      <c r="G30" s="1276">
        <v>9.3462835029286282</v>
      </c>
      <c r="H30" s="1299">
        <v>883.40686538399996</v>
      </c>
      <c r="I30" s="1299">
        <v>1055</v>
      </c>
      <c r="J30" s="1276"/>
      <c r="K30" s="593">
        <v>20.3272821142391</v>
      </c>
      <c r="L30" s="593">
        <v>1.2406567695114277</v>
      </c>
      <c r="M30" s="593">
        <v>17.892867683680262</v>
      </c>
      <c r="N30" s="593">
        <v>22.761696544797942</v>
      </c>
      <c r="O30" s="593">
        <v>6.1034070493977026</v>
      </c>
      <c r="P30" s="597">
        <v>1274.4092079999996</v>
      </c>
      <c r="Q30" s="597">
        <v>1747</v>
      </c>
      <c r="R30" s="593"/>
      <c r="S30" s="598">
        <v>18.921860433300715</v>
      </c>
      <c r="T30" s="593">
        <v>1.1685025839840679</v>
      </c>
      <c r="U30" s="593">
        <v>16.62898940435575</v>
      </c>
      <c r="V30" s="593">
        <v>21.214731462245684</v>
      </c>
      <c r="W30" s="593">
        <v>6.1754106479276842</v>
      </c>
      <c r="X30" s="596">
        <v>1221.5458189999986</v>
      </c>
      <c r="Y30" s="779">
        <v>1678</v>
      </c>
      <c r="Z30" s="593"/>
      <c r="AA30" s="593"/>
      <c r="AB30" s="593">
        <v>24.694198282179475</v>
      </c>
      <c r="AC30" s="593">
        <v>1.2940911779229589</v>
      </c>
      <c r="AD30" s="593">
        <v>22.154904688072506</v>
      </c>
      <c r="AE30" s="593">
        <v>27.233491876286443</v>
      </c>
      <c r="AF30" s="593">
        <v>5.2404664574870505</v>
      </c>
      <c r="AG30" s="596">
        <v>1157.8697219999983</v>
      </c>
      <c r="AH30" s="597">
        <v>1653</v>
      </c>
      <c r="AI30" s="593"/>
      <c r="AJ30" s="593">
        <v>23.319488168692533</v>
      </c>
      <c r="AK30" s="593">
        <v>1.1885876572770009</v>
      </c>
      <c r="AL30" s="593">
        <v>20.987721511570633</v>
      </c>
      <c r="AM30" s="593">
        <v>25.651254825814434</v>
      </c>
      <c r="AN30" s="593">
        <v>5.0969714630046363</v>
      </c>
      <c r="AO30" s="596">
        <v>1183.3457449999939</v>
      </c>
      <c r="AP30" s="779">
        <v>1608</v>
      </c>
      <c r="AQ30" s="593"/>
      <c r="AR30" s="882">
        <v>20.653262151275225</v>
      </c>
      <c r="AS30" s="882">
        <v>1.1208440441214087</v>
      </c>
      <c r="AT30" s="882">
        <v>18.454335923731673</v>
      </c>
      <c r="AU30" s="882">
        <v>22.852188378818781</v>
      </c>
      <c r="AV30" s="882">
        <v>5.4269588789982155</v>
      </c>
      <c r="AW30" s="708">
        <v>1146.4771049999952</v>
      </c>
      <c r="AX30" s="708">
        <v>1689</v>
      </c>
      <c r="AY30" s="702"/>
      <c r="AZ30" s="888">
        <v>20.697801507875941</v>
      </c>
      <c r="BA30" s="882">
        <v>1.1664265926131121</v>
      </c>
      <c r="BB30" s="882">
        <v>18.409660707437222</v>
      </c>
      <c r="BC30" s="882">
        <v>22.985942308314659</v>
      </c>
      <c r="BD30" s="882">
        <v>5.6355096079613229</v>
      </c>
      <c r="BE30" s="708">
        <v>1182.0897929999935</v>
      </c>
      <c r="BF30" s="708">
        <v>1736</v>
      </c>
      <c r="BG30" s="702"/>
      <c r="BH30" s="888">
        <v>22.245026546593476</v>
      </c>
      <c r="BI30" s="882">
        <v>0.85900765820845393</v>
      </c>
      <c r="BJ30" s="882">
        <v>20.560749921091293</v>
      </c>
      <c r="BK30" s="882">
        <v>23.929303172095658</v>
      </c>
      <c r="BL30" s="882">
        <v>3.8615717378858299</v>
      </c>
      <c r="BM30" s="708">
        <v>1636.5711780000108</v>
      </c>
      <c r="BN30" s="708">
        <v>3755</v>
      </c>
      <c r="BO30" s="701"/>
      <c r="BP30" s="888">
        <v>25.221227655113033</v>
      </c>
      <c r="BQ30" s="882">
        <v>0.93893021780841868</v>
      </c>
      <c r="BR30" s="882">
        <v>23.380238524130956</v>
      </c>
      <c r="BS30" s="882">
        <v>27.06221678609511</v>
      </c>
      <c r="BT30" s="882">
        <v>3.7227776167274387</v>
      </c>
      <c r="BU30" s="708">
        <v>1524.5822219999966</v>
      </c>
      <c r="BV30" s="708">
        <v>3059</v>
      </c>
      <c r="BW30" s="701"/>
      <c r="BX30" s="1054">
        <v>25.932915676005113</v>
      </c>
      <c r="BY30" s="992">
        <v>0.93727095244418024</v>
      </c>
      <c r="BZ30" s="992">
        <v>24.095181769638366</v>
      </c>
      <c r="CA30" s="992">
        <v>27.77064958237186</v>
      </c>
      <c r="CB30" s="992">
        <v>3.6142135506629773</v>
      </c>
      <c r="CC30" s="1609">
        <v>1552.669830999997</v>
      </c>
      <c r="CD30" s="1610">
        <v>3442</v>
      </c>
      <c r="CE30" s="1577"/>
      <c r="CF30" s="1054">
        <v>30.095082406241275</v>
      </c>
      <c r="CG30" s="992">
        <v>1.3124749172377861</v>
      </c>
      <c r="CH30" s="992">
        <v>27.520382391125914</v>
      </c>
      <c r="CI30" s="992">
        <v>32.669782421356636</v>
      </c>
      <c r="CJ30" s="992">
        <v>4.361094279527868</v>
      </c>
      <c r="CK30" s="1609">
        <v>742.39212900000155</v>
      </c>
      <c r="CL30" s="1610">
        <v>1867</v>
      </c>
      <c r="CM30" s="1610"/>
      <c r="CN30" s="888">
        <v>28.826375945909575</v>
      </c>
      <c r="CO30" s="882">
        <v>0.89034319253915128</v>
      </c>
      <c r="CP30" s="882">
        <v>27.080620542091964</v>
      </c>
      <c r="CQ30" s="882">
        <v>30.57213134972719</v>
      </c>
      <c r="CR30" s="882">
        <v>3.0886407441913968</v>
      </c>
      <c r="CS30" s="708">
        <v>1489.4604400000035</v>
      </c>
      <c r="CT30" s="708">
        <v>3859</v>
      </c>
      <c r="CU30" s="1827"/>
      <c r="CV30" s="702">
        <v>30.099357129110221</v>
      </c>
      <c r="CW30" s="702">
        <v>1.3094236982378866</v>
      </c>
      <c r="CX30" s="702">
        <v>27.530610168720877</v>
      </c>
      <c r="CY30" s="702">
        <v>32.668104089499565</v>
      </c>
      <c r="CZ30" s="702">
        <v>4.3503377584483145</v>
      </c>
      <c r="DA30" s="705">
        <v>697.17513600000007</v>
      </c>
      <c r="DB30" s="705">
        <v>1653</v>
      </c>
      <c r="DC30" s="1827"/>
      <c r="DD30" s="702">
        <v>9.4</v>
      </c>
      <c r="DE30" s="702">
        <v>1.3</v>
      </c>
      <c r="DF30" s="702"/>
      <c r="DG30" s="702" t="s">
        <v>437</v>
      </c>
      <c r="DH30" s="702" t="s">
        <v>258</v>
      </c>
    </row>
    <row r="31" spans="1:112" s="180" customFormat="1" ht="24" customHeight="1">
      <c r="A31" s="645" t="s">
        <v>14</v>
      </c>
      <c r="B31" s="629"/>
      <c r="C31" s="1277">
        <v>19.709779999999999</v>
      </c>
      <c r="D31" s="1277">
        <v>1.8551000000000002</v>
      </c>
      <c r="E31" s="1277">
        <v>16.067039999999999</v>
      </c>
      <c r="F31" s="1277">
        <v>23.352519999999998</v>
      </c>
      <c r="G31" s="1277">
        <v>9.4120786736330917</v>
      </c>
      <c r="H31" s="1300">
        <v>736.68818299500003</v>
      </c>
      <c r="I31" s="1300">
        <v>915</v>
      </c>
      <c r="J31" s="1277"/>
      <c r="K31" s="630">
        <v>25.45596554511938</v>
      </c>
      <c r="L31" s="630">
        <v>1.4215687847496092</v>
      </c>
      <c r="M31" s="630">
        <v>22.666565891104462</v>
      </c>
      <c r="N31" s="630">
        <v>28.245365199134298</v>
      </c>
      <c r="O31" s="630">
        <v>5.5844229606217537</v>
      </c>
      <c r="P31" s="632">
        <v>1211.5629259999996</v>
      </c>
      <c r="Q31" s="632">
        <v>1558</v>
      </c>
      <c r="R31" s="630"/>
      <c r="S31" s="636">
        <v>21.733068245804475</v>
      </c>
      <c r="T31" s="630">
        <v>1.4141407236004959</v>
      </c>
      <c r="U31" s="630">
        <v>18.958198647365439</v>
      </c>
      <c r="V31" s="630">
        <v>24.507937844243514</v>
      </c>
      <c r="W31" s="630">
        <v>6.5068618365632425</v>
      </c>
      <c r="X31" s="631">
        <v>1175.8566490000028</v>
      </c>
      <c r="Y31" s="803">
        <v>1387</v>
      </c>
      <c r="Z31" s="630"/>
      <c r="AA31" s="630"/>
      <c r="AB31" s="630">
        <v>29.697304001833015</v>
      </c>
      <c r="AC31" s="630">
        <v>1.5579306716712447</v>
      </c>
      <c r="AD31" s="630">
        <v>26.640298867938906</v>
      </c>
      <c r="AE31" s="630">
        <v>32.754309135727119</v>
      </c>
      <c r="AF31" s="630">
        <v>5.2460340223984101</v>
      </c>
      <c r="AG31" s="631">
        <v>1125.1116699999991</v>
      </c>
      <c r="AH31" s="632">
        <v>1401</v>
      </c>
      <c r="AI31" s="630"/>
      <c r="AJ31" s="630">
        <v>28.563079102221963</v>
      </c>
      <c r="AK31" s="630">
        <v>1.5426334761620526</v>
      </c>
      <c r="AL31" s="630">
        <v>25.536746730476303</v>
      </c>
      <c r="AM31" s="630">
        <v>31.589411473967623</v>
      </c>
      <c r="AN31" s="630">
        <v>5.4007954487023389</v>
      </c>
      <c r="AO31" s="631">
        <v>1222.2111410000002</v>
      </c>
      <c r="AP31" s="803">
        <v>1513</v>
      </c>
      <c r="AQ31" s="630"/>
      <c r="AR31" s="885">
        <v>22.148077991778226</v>
      </c>
      <c r="AS31" s="885">
        <v>1.4485755486187779</v>
      </c>
      <c r="AT31" s="885">
        <v>19.306192197637277</v>
      </c>
      <c r="AU31" s="885">
        <v>24.989963785919176</v>
      </c>
      <c r="AV31" s="885">
        <v>6.5404119904061915</v>
      </c>
      <c r="AW31" s="736">
        <v>1060.1851369999963</v>
      </c>
      <c r="AX31" s="736">
        <v>1398</v>
      </c>
      <c r="AY31" s="730"/>
      <c r="AZ31" s="891">
        <v>21.32311317674586</v>
      </c>
      <c r="BA31" s="885">
        <v>1.3203325705348579</v>
      </c>
      <c r="BB31" s="885">
        <v>18.733060065884562</v>
      </c>
      <c r="BC31" s="885">
        <v>23.913166287607162</v>
      </c>
      <c r="BD31" s="885">
        <v>6.1920253369698379</v>
      </c>
      <c r="BE31" s="736">
        <v>1226.2126540000042</v>
      </c>
      <c r="BF31" s="736">
        <v>1505</v>
      </c>
      <c r="BG31" s="730"/>
      <c r="BH31" s="891">
        <v>23.429681217606525</v>
      </c>
      <c r="BI31" s="885">
        <v>0.89790524864168664</v>
      </c>
      <c r="BJ31" s="885">
        <v>21.669137166861955</v>
      </c>
      <c r="BK31" s="885">
        <v>25.190225268351096</v>
      </c>
      <c r="BL31" s="885">
        <v>3.832340868414994</v>
      </c>
      <c r="BM31" s="736">
        <v>1562.5476830000118</v>
      </c>
      <c r="BN31" s="736">
        <v>3707</v>
      </c>
      <c r="BO31" s="734"/>
      <c r="BP31" s="891">
        <v>26.359314884377444</v>
      </c>
      <c r="BQ31" s="885">
        <v>1.0046171281236689</v>
      </c>
      <c r="BR31" s="885">
        <v>24.38953142380138</v>
      </c>
      <c r="BS31" s="885">
        <v>28.329098344953508</v>
      </c>
      <c r="BT31" s="885">
        <v>3.8112414246361248</v>
      </c>
      <c r="BU31" s="736">
        <v>1642.4929210000034</v>
      </c>
      <c r="BV31" s="736">
        <v>3311</v>
      </c>
      <c r="BW31" s="734"/>
      <c r="BX31" s="1055">
        <v>27.935781213719775</v>
      </c>
      <c r="BY31" s="1016">
        <v>1.0227839972764667</v>
      </c>
      <c r="BZ31" s="1016">
        <v>25.930379439790137</v>
      </c>
      <c r="CA31" s="1016">
        <v>29.941182987649412</v>
      </c>
      <c r="CB31" s="1016">
        <v>3.6611970485155387</v>
      </c>
      <c r="CC31" s="1599">
        <v>1618.1048259999943</v>
      </c>
      <c r="CD31" s="1600">
        <v>3554</v>
      </c>
      <c r="CE31" s="1547"/>
      <c r="CF31" s="1055">
        <v>29.395141447135341</v>
      </c>
      <c r="CG31" s="1016">
        <v>1.4282732165629499</v>
      </c>
      <c r="CH31" s="1016">
        <v>26.593278322762011</v>
      </c>
      <c r="CI31" s="1016">
        <v>32.197004571508678</v>
      </c>
      <c r="CJ31" s="1016">
        <v>4.8588751278219817</v>
      </c>
      <c r="CK31" s="1599">
        <v>700.50043600000049</v>
      </c>
      <c r="CL31" s="1600">
        <v>1695</v>
      </c>
      <c r="CM31" s="1600"/>
      <c r="CN31" s="891">
        <v>28.210249710243691</v>
      </c>
      <c r="CO31" s="885">
        <v>0.98707118287122286</v>
      </c>
      <c r="CP31" s="885">
        <v>26.274833270953842</v>
      </c>
      <c r="CQ31" s="885">
        <v>30.14566614953354</v>
      </c>
      <c r="CR31" s="885">
        <v>3.4989806648637996</v>
      </c>
      <c r="CS31" s="736">
        <v>1411.0650600000001</v>
      </c>
      <c r="CT31" s="736">
        <v>3411</v>
      </c>
      <c r="CU31" s="1828"/>
      <c r="CV31" s="710">
        <v>27.858282918810623</v>
      </c>
      <c r="CW31" s="710">
        <v>1.4332407253212205</v>
      </c>
      <c r="CX31" s="710">
        <v>25.046639321990483</v>
      </c>
      <c r="CY31" s="730">
        <v>30.669926515630763</v>
      </c>
      <c r="CZ31" s="730">
        <v>5.1447561556403745</v>
      </c>
      <c r="DA31" s="731">
        <v>656.05285699999899</v>
      </c>
      <c r="DB31" s="731">
        <v>1604</v>
      </c>
      <c r="DC31" s="745"/>
      <c r="DD31" s="730">
        <v>6.6</v>
      </c>
      <c r="DE31" s="730">
        <v>-0.3</v>
      </c>
      <c r="DF31" s="730"/>
      <c r="DG31" s="730" t="s">
        <v>437</v>
      </c>
      <c r="DH31" s="730" t="s">
        <v>258</v>
      </c>
    </row>
    <row r="32" spans="1:112" s="180" customFormat="1" ht="24" customHeight="1">
      <c r="A32" s="645" t="s">
        <v>15</v>
      </c>
      <c r="B32" s="629"/>
      <c r="C32" s="1277">
        <v>22.529450000000001</v>
      </c>
      <c r="D32" s="1277">
        <v>1.8132100000000002</v>
      </c>
      <c r="E32" s="1277">
        <v>18.968960000000003</v>
      </c>
      <c r="F32" s="1277">
        <v>26.089929999999999</v>
      </c>
      <c r="G32" s="1277">
        <v>8.0481769417362603</v>
      </c>
      <c r="H32" s="1300">
        <v>767.74861018399997</v>
      </c>
      <c r="I32" s="1300">
        <v>848</v>
      </c>
      <c r="J32" s="1277"/>
      <c r="K32" s="630">
        <v>25.960212283954103</v>
      </c>
      <c r="L32" s="630">
        <v>1.4953909633854066</v>
      </c>
      <c r="M32" s="630">
        <v>23.025958886839032</v>
      </c>
      <c r="N32" s="630">
        <v>28.894465681069175</v>
      </c>
      <c r="O32" s="630">
        <v>5.7603187024387363</v>
      </c>
      <c r="P32" s="632">
        <v>1155.2722439999989</v>
      </c>
      <c r="Q32" s="632">
        <v>1298</v>
      </c>
      <c r="R32" s="630"/>
      <c r="S32" s="636">
        <v>23.484311269928597</v>
      </c>
      <c r="T32" s="630">
        <v>1.8520465686125132</v>
      </c>
      <c r="U32" s="630">
        <v>19.85016960894065</v>
      </c>
      <c r="V32" s="630">
        <v>27.118452930916543</v>
      </c>
      <c r="W32" s="630">
        <v>7.8863141751320534</v>
      </c>
      <c r="X32" s="631">
        <v>1106.0087350000003</v>
      </c>
      <c r="Y32" s="803">
        <v>1186</v>
      </c>
      <c r="Z32" s="630"/>
      <c r="AA32" s="630"/>
      <c r="AB32" s="630">
        <v>28.567020082200163</v>
      </c>
      <c r="AC32" s="630">
        <v>1.8064818457553089</v>
      </c>
      <c r="AD32" s="630">
        <v>25.022302478793335</v>
      </c>
      <c r="AE32" s="630">
        <v>32.11173768560699</v>
      </c>
      <c r="AF32" s="630">
        <v>6.3236621830252098</v>
      </c>
      <c r="AG32" s="631">
        <v>1146.291626000004</v>
      </c>
      <c r="AH32" s="632">
        <v>1148</v>
      </c>
      <c r="AI32" s="630"/>
      <c r="AJ32" s="630">
        <v>27.369591520529372</v>
      </c>
      <c r="AK32" s="630">
        <v>1.696057773757002</v>
      </c>
      <c r="AL32" s="630">
        <v>24.042271956687305</v>
      </c>
      <c r="AM32" s="630">
        <v>30.696911084371443</v>
      </c>
      <c r="AN32" s="630">
        <v>6.1968691512433551</v>
      </c>
      <c r="AO32" s="631">
        <v>1154.8894720000044</v>
      </c>
      <c r="AP32" s="803">
        <v>1213</v>
      </c>
      <c r="AQ32" s="630"/>
      <c r="AR32" s="885">
        <v>22.210465151869723</v>
      </c>
      <c r="AS32" s="885">
        <v>1.7297331716463626</v>
      </c>
      <c r="AT32" s="885">
        <v>18.816990691498425</v>
      </c>
      <c r="AU32" s="885">
        <v>25.603939612241021</v>
      </c>
      <c r="AV32" s="885">
        <v>7.7879196127540364</v>
      </c>
      <c r="AW32" s="736">
        <v>1093.768321999999</v>
      </c>
      <c r="AX32" s="736">
        <v>1030</v>
      </c>
      <c r="AY32" s="730"/>
      <c r="AZ32" s="891">
        <v>20.355717986800283</v>
      </c>
      <c r="BA32" s="885">
        <v>1.6468768642327638</v>
      </c>
      <c r="BB32" s="885">
        <v>17.125093642144716</v>
      </c>
      <c r="BC32" s="885">
        <v>23.58634233145585</v>
      </c>
      <c r="BD32" s="885">
        <v>8.0904877209474293</v>
      </c>
      <c r="BE32" s="736">
        <v>1135.7612350000006</v>
      </c>
      <c r="BF32" s="736">
        <v>1034</v>
      </c>
      <c r="BG32" s="730"/>
      <c r="BH32" s="891">
        <v>24.721645609415535</v>
      </c>
      <c r="BI32" s="885">
        <v>1.1093192762832529</v>
      </c>
      <c r="BJ32" s="885">
        <v>22.546577076080666</v>
      </c>
      <c r="BK32" s="885">
        <v>26.896714142750401</v>
      </c>
      <c r="BL32" s="885">
        <v>4.4872388101088037</v>
      </c>
      <c r="BM32" s="736">
        <v>1404.6201110000025</v>
      </c>
      <c r="BN32" s="736">
        <v>2823</v>
      </c>
      <c r="BO32" s="734"/>
      <c r="BP32" s="891">
        <v>23.871016638552451</v>
      </c>
      <c r="BQ32" s="885">
        <v>1.1272186796396026</v>
      </c>
      <c r="BR32" s="885">
        <v>21.660844574540867</v>
      </c>
      <c r="BS32" s="885">
        <v>26.081188702564035</v>
      </c>
      <c r="BT32" s="885">
        <v>4.722122633935534</v>
      </c>
      <c r="BU32" s="736">
        <v>1453.230694999995</v>
      </c>
      <c r="BV32" s="736">
        <v>2549</v>
      </c>
      <c r="BW32" s="734"/>
      <c r="BX32" s="1054">
        <v>26.388416981179898</v>
      </c>
      <c r="BY32" s="992">
        <v>1.1598393793394772</v>
      </c>
      <c r="BZ32" s="992">
        <v>24.114286808049982</v>
      </c>
      <c r="CA32" s="992">
        <v>28.662547154309809</v>
      </c>
      <c r="CB32" s="992">
        <v>4.3952594055439915</v>
      </c>
      <c r="CC32" s="1609">
        <v>1373.4441639999995</v>
      </c>
      <c r="CD32" s="1610">
        <v>2634</v>
      </c>
      <c r="CE32" s="1577"/>
      <c r="CF32" s="1054">
        <v>30.364554557131928</v>
      </c>
      <c r="CG32" s="992">
        <v>1.8974491664229332</v>
      </c>
      <c r="CH32" s="992">
        <v>26.642302548117225</v>
      </c>
      <c r="CI32" s="992">
        <v>34.086806566146635</v>
      </c>
      <c r="CJ32" s="992">
        <v>6.2488951150355883</v>
      </c>
      <c r="CK32" s="1609">
        <v>622.36396599999978</v>
      </c>
      <c r="CL32" s="1610">
        <v>1270</v>
      </c>
      <c r="CM32" s="1610"/>
      <c r="CN32" s="891">
        <v>28.004060308106986</v>
      </c>
      <c r="CO32" s="885">
        <v>1.213148594666442</v>
      </c>
      <c r="CP32" s="885">
        <v>25.625358777596261</v>
      </c>
      <c r="CQ32" s="885">
        <v>30.382761838617711</v>
      </c>
      <c r="CR32" s="885">
        <v>4.3320453581341694</v>
      </c>
      <c r="CS32" s="736">
        <v>1227.296025000001</v>
      </c>
      <c r="CT32" s="736">
        <v>2567</v>
      </c>
      <c r="CU32" s="1596"/>
      <c r="CV32" s="992">
        <v>28.537146812266823</v>
      </c>
      <c r="CW32" s="992">
        <v>1.6248628312389899</v>
      </c>
      <c r="CX32" s="992">
        <v>25.349590741293298</v>
      </c>
      <c r="CY32" s="730">
        <v>31.724702883240347</v>
      </c>
      <c r="CZ32" s="730">
        <v>5.6938517432322113</v>
      </c>
      <c r="DA32" s="731">
        <v>522.19565600000067</v>
      </c>
      <c r="DB32" s="731">
        <v>1165</v>
      </c>
      <c r="DC32" s="745"/>
      <c r="DD32" s="730">
        <v>8.1</v>
      </c>
      <c r="DE32" s="730">
        <v>0.5</v>
      </c>
      <c r="DF32" s="730"/>
      <c r="DG32" s="730" t="s">
        <v>437</v>
      </c>
      <c r="DH32" s="730" t="s">
        <v>258</v>
      </c>
    </row>
    <row r="33" spans="1:114" s="180" customFormat="1" ht="24" customHeight="1">
      <c r="A33" s="645" t="s">
        <v>45</v>
      </c>
      <c r="B33" s="629"/>
      <c r="C33" s="1277">
        <v>19.383849999999999</v>
      </c>
      <c r="D33" s="1277">
        <v>3.1347700000000001</v>
      </c>
      <c r="E33" s="1277">
        <v>13.228300000000001</v>
      </c>
      <c r="F33" s="1277">
        <v>25.539400000000001</v>
      </c>
      <c r="G33" s="1277">
        <v>16.172071079790651</v>
      </c>
      <c r="H33" s="1300">
        <v>579.30887194699994</v>
      </c>
      <c r="I33" s="1300">
        <v>566</v>
      </c>
      <c r="J33" s="1277"/>
      <c r="K33" s="630">
        <v>28.479953688060366</v>
      </c>
      <c r="L33" s="630">
        <v>2.274741463422052</v>
      </c>
      <c r="M33" s="630">
        <v>24.016460173632588</v>
      </c>
      <c r="N33" s="630">
        <v>32.943447202488144</v>
      </c>
      <c r="O33" s="630">
        <v>7.9871670029284161</v>
      </c>
      <c r="P33" s="632">
        <v>977.50688799999932</v>
      </c>
      <c r="Q33" s="632">
        <v>824</v>
      </c>
      <c r="R33" s="630"/>
      <c r="S33" s="636">
        <v>23.781356835038324</v>
      </c>
      <c r="T33" s="630">
        <v>2.1423544812440038</v>
      </c>
      <c r="U33" s="630">
        <v>19.577564228070692</v>
      </c>
      <c r="V33" s="630">
        <v>27.985149442005952</v>
      </c>
      <c r="W33" s="630">
        <v>9.0085460476652042</v>
      </c>
      <c r="X33" s="631">
        <v>829.53210099999842</v>
      </c>
      <c r="Y33" s="803">
        <v>711</v>
      </c>
      <c r="Z33" s="630"/>
      <c r="AA33" s="630"/>
      <c r="AB33" s="630">
        <v>29.718788662707084</v>
      </c>
      <c r="AC33" s="630">
        <v>2.0648891263491524</v>
      </c>
      <c r="AD33" s="630">
        <v>25.667018725216877</v>
      </c>
      <c r="AE33" s="630">
        <v>33.77055860019729</v>
      </c>
      <c r="AF33" s="630">
        <v>6.9480931735966038</v>
      </c>
      <c r="AG33" s="631">
        <v>889.97421800000029</v>
      </c>
      <c r="AH33" s="632">
        <v>732</v>
      </c>
      <c r="AI33" s="630"/>
      <c r="AJ33" s="630">
        <v>26.020328729858079</v>
      </c>
      <c r="AK33" s="630">
        <v>2.4087306272637052</v>
      </c>
      <c r="AL33" s="630">
        <v>21.294890325500766</v>
      </c>
      <c r="AM33" s="630">
        <v>30.745767134215392</v>
      </c>
      <c r="AN33" s="630">
        <v>9.2571106701650177</v>
      </c>
      <c r="AO33" s="631">
        <v>881.18992800000035</v>
      </c>
      <c r="AP33" s="803">
        <v>803</v>
      </c>
      <c r="AQ33" s="630"/>
      <c r="AR33" s="885">
        <v>25.688424484164724</v>
      </c>
      <c r="AS33" s="885">
        <v>2.387124923562661</v>
      </c>
      <c r="AT33" s="885">
        <v>21.005246989155204</v>
      </c>
      <c r="AU33" s="885">
        <v>30.37160197917424</v>
      </c>
      <c r="AV33" s="885">
        <v>9.2926093035957535</v>
      </c>
      <c r="AW33" s="736">
        <v>802.94445900000028</v>
      </c>
      <c r="AX33" s="736">
        <v>652</v>
      </c>
      <c r="AY33" s="730"/>
      <c r="AZ33" s="891">
        <v>19.596953421922951</v>
      </c>
      <c r="BA33" s="885">
        <v>1.9017897778027604</v>
      </c>
      <c r="BB33" s="885">
        <v>15.86627477312852</v>
      </c>
      <c r="BC33" s="885">
        <v>23.327632070717382</v>
      </c>
      <c r="BD33" s="885">
        <v>9.7045175178874672</v>
      </c>
      <c r="BE33" s="736">
        <v>957.93533799999932</v>
      </c>
      <c r="BF33" s="736">
        <v>761</v>
      </c>
      <c r="BG33" s="730"/>
      <c r="BH33" s="891">
        <v>24.379594000123291</v>
      </c>
      <c r="BI33" s="885">
        <v>1.3021913000426746</v>
      </c>
      <c r="BJ33" s="885">
        <v>21.826356729609991</v>
      </c>
      <c r="BK33" s="885">
        <v>26.932831270636591</v>
      </c>
      <c r="BL33" s="885">
        <v>5.3413165946737635</v>
      </c>
      <c r="BM33" s="736">
        <v>1215.6325859999995</v>
      </c>
      <c r="BN33" s="736">
        <v>2194</v>
      </c>
      <c r="BO33" s="734"/>
      <c r="BP33" s="891">
        <v>21.315816151529646</v>
      </c>
      <c r="BQ33" s="885">
        <v>1.3179769931086893</v>
      </c>
      <c r="BR33" s="885">
        <v>18.731618441010735</v>
      </c>
      <c r="BS33" s="885">
        <v>23.900013862048556</v>
      </c>
      <c r="BT33" s="885">
        <v>6.1830942045074346</v>
      </c>
      <c r="BU33" s="736">
        <v>1263.1908629999969</v>
      </c>
      <c r="BV33" s="736">
        <v>1998</v>
      </c>
      <c r="BW33" s="734"/>
      <c r="BX33" s="1054">
        <v>26.833078810588635</v>
      </c>
      <c r="BY33" s="992">
        <v>1.3968260352638011</v>
      </c>
      <c r="BZ33" s="992">
        <v>24.094282137539064</v>
      </c>
      <c r="CA33" s="992">
        <v>29.571875483638205</v>
      </c>
      <c r="CB33" s="992">
        <v>5.2056122412333758</v>
      </c>
      <c r="CC33" s="1609">
        <v>1188.2860749999984</v>
      </c>
      <c r="CD33" s="1610">
        <v>1942</v>
      </c>
      <c r="CE33" s="1577"/>
      <c r="CF33" s="1054">
        <v>27.84314561900041</v>
      </c>
      <c r="CG33" s="992">
        <v>1.7530007200885562</v>
      </c>
      <c r="CH33" s="992">
        <v>24.404260104899933</v>
      </c>
      <c r="CI33" s="992">
        <v>31.282031133100887</v>
      </c>
      <c r="CJ33" s="992">
        <v>6.2959866104076001</v>
      </c>
      <c r="CK33" s="1609">
        <v>501.58354199999997</v>
      </c>
      <c r="CL33" s="1610">
        <v>930</v>
      </c>
      <c r="CM33" s="1610"/>
      <c r="CN33" s="891">
        <v>28.389662203470952</v>
      </c>
      <c r="CO33" s="885">
        <v>1.2260943912399733</v>
      </c>
      <c r="CP33" s="885">
        <v>25.985576984384462</v>
      </c>
      <c r="CQ33" s="885">
        <v>30.793747422557438</v>
      </c>
      <c r="CR33" s="885">
        <v>4.3188058471864093</v>
      </c>
      <c r="CS33" s="736">
        <v>1014.1948500000022</v>
      </c>
      <c r="CT33" s="736">
        <v>1895</v>
      </c>
      <c r="CU33" s="1596"/>
      <c r="CV33" s="992">
        <v>28.612911347318004</v>
      </c>
      <c r="CW33" s="992">
        <v>1.9643800680756103</v>
      </c>
      <c r="CX33" s="1528">
        <v>24.759311221011203</v>
      </c>
      <c r="CY33" s="730">
        <v>32.466511473624806</v>
      </c>
      <c r="CZ33" s="730">
        <v>6.8653624380650067</v>
      </c>
      <c r="DA33" s="731">
        <v>500.86020000000093</v>
      </c>
      <c r="DB33" s="731">
        <v>964</v>
      </c>
      <c r="DC33" s="745"/>
      <c r="DD33" s="730">
        <v>9</v>
      </c>
      <c r="DE33" s="730">
        <v>0.2</v>
      </c>
      <c r="DF33" s="730"/>
      <c r="DG33" s="730" t="s">
        <v>437</v>
      </c>
      <c r="DH33" s="730" t="s">
        <v>258</v>
      </c>
    </row>
    <row r="34" spans="1:114" s="180" customFormat="1" ht="24" customHeight="1">
      <c r="A34" s="789" t="s">
        <v>16</v>
      </c>
      <c r="B34" s="873"/>
      <c r="C34" s="1278">
        <v>25.652889999999999</v>
      </c>
      <c r="D34" s="1278">
        <v>3.9009799999999997</v>
      </c>
      <c r="E34" s="1278">
        <v>17.99278</v>
      </c>
      <c r="F34" s="1278">
        <v>33.312989999999999</v>
      </c>
      <c r="G34" s="1278">
        <v>15.206785668203466</v>
      </c>
      <c r="H34" s="1301">
        <v>432.72794990199998</v>
      </c>
      <c r="I34" s="1301">
        <v>315</v>
      </c>
      <c r="J34" s="1278"/>
      <c r="K34" s="602">
        <v>27.331608336277007</v>
      </c>
      <c r="L34" s="602">
        <v>2.7871487786401405</v>
      </c>
      <c r="M34" s="602">
        <v>21.86267013066195</v>
      </c>
      <c r="N34" s="602">
        <v>32.800546541892068</v>
      </c>
      <c r="O34" s="602">
        <v>10.1975293380038</v>
      </c>
      <c r="P34" s="604">
        <v>705.91579400000012</v>
      </c>
      <c r="Q34" s="604">
        <v>453</v>
      </c>
      <c r="R34" s="602"/>
      <c r="S34" s="606">
        <v>26.185292467303711</v>
      </c>
      <c r="T34" s="602">
        <v>2.5914313966131299</v>
      </c>
      <c r="U34" s="602">
        <v>21.100307586454143</v>
      </c>
      <c r="V34" s="602">
        <v>31.270277348153279</v>
      </c>
      <c r="W34" s="602">
        <v>9.8965149992077528</v>
      </c>
      <c r="X34" s="603">
        <v>610.10478000000057</v>
      </c>
      <c r="Y34" s="792">
        <v>411</v>
      </c>
      <c r="Z34" s="602"/>
      <c r="AA34" s="602"/>
      <c r="AB34" s="602">
        <v>25.853000070582301</v>
      </c>
      <c r="AC34" s="602">
        <v>2.4619878646875999</v>
      </c>
      <c r="AD34" s="602">
        <v>21.022034432129814</v>
      </c>
      <c r="AE34" s="602">
        <v>30.683965709034783</v>
      </c>
      <c r="AF34" s="602">
        <v>9.5230257918463206</v>
      </c>
      <c r="AG34" s="603">
        <v>644.36832300000015</v>
      </c>
      <c r="AH34" s="604">
        <v>399</v>
      </c>
      <c r="AI34" s="602"/>
      <c r="AJ34" s="602">
        <v>31.10132818548929</v>
      </c>
      <c r="AK34" s="602">
        <v>2.554719432928223</v>
      </c>
      <c r="AL34" s="602">
        <v>26.089489508272472</v>
      </c>
      <c r="AM34" s="602">
        <v>36.113166862706109</v>
      </c>
      <c r="AN34" s="602">
        <v>8.2141811362260704</v>
      </c>
      <c r="AO34" s="603">
        <v>714.12834099999952</v>
      </c>
      <c r="AP34" s="792">
        <v>473</v>
      </c>
      <c r="AQ34" s="602"/>
      <c r="AR34" s="883">
        <v>27.672452432855682</v>
      </c>
      <c r="AS34" s="883">
        <v>3.1718893212353065</v>
      </c>
      <c r="AT34" s="883">
        <v>21.449686066820426</v>
      </c>
      <c r="AU34" s="883">
        <v>33.895218798890937</v>
      </c>
      <c r="AV34" s="883">
        <v>11.46226316200765</v>
      </c>
      <c r="AW34" s="715">
        <v>582.84847500000069</v>
      </c>
      <c r="AX34" s="715">
        <v>380</v>
      </c>
      <c r="AY34" s="710"/>
      <c r="AZ34" s="889">
        <v>20.999297973440139</v>
      </c>
      <c r="BA34" s="883">
        <v>2.3355292444903495</v>
      </c>
      <c r="BB34" s="883">
        <v>16.417766834850333</v>
      </c>
      <c r="BC34" s="883">
        <v>25.580829112029946</v>
      </c>
      <c r="BD34" s="883">
        <v>11.121939635526488</v>
      </c>
      <c r="BE34" s="715">
        <v>711.03150300000027</v>
      </c>
      <c r="BF34" s="715">
        <v>499</v>
      </c>
      <c r="BG34" s="710"/>
      <c r="BH34" s="888">
        <v>23.681091262590773</v>
      </c>
      <c r="BI34" s="882">
        <v>1.3432830521785761</v>
      </c>
      <c r="BJ34" s="882">
        <v>21.047284422106731</v>
      </c>
      <c r="BK34" s="882">
        <v>26.314898103074814</v>
      </c>
      <c r="BL34" s="882">
        <v>5.6723866197018218</v>
      </c>
      <c r="BM34" s="708">
        <v>1106.1567859999959</v>
      </c>
      <c r="BN34" s="708">
        <v>1644</v>
      </c>
      <c r="BO34" s="701"/>
      <c r="BP34" s="888">
        <v>25.182210671496847</v>
      </c>
      <c r="BQ34" s="882">
        <v>1.7094204571567744</v>
      </c>
      <c r="BR34" s="882">
        <v>21.830497815508902</v>
      </c>
      <c r="BS34" s="882">
        <v>28.533923527484788</v>
      </c>
      <c r="BT34" s="882">
        <v>6.7882064821720638</v>
      </c>
      <c r="BU34" s="708">
        <v>1108.2663179999956</v>
      </c>
      <c r="BV34" s="708">
        <v>1294</v>
      </c>
      <c r="BW34" s="701"/>
      <c r="BX34" s="1055">
        <v>28.754883174475964</v>
      </c>
      <c r="BY34" s="1016">
        <v>1.8232719889042781</v>
      </c>
      <c r="BZ34" s="1016">
        <v>25.179941749266611</v>
      </c>
      <c r="CA34" s="1016">
        <v>32.329824599685317</v>
      </c>
      <c r="CB34" s="1016">
        <v>6.3407386419941734</v>
      </c>
      <c r="CC34" s="1599">
        <v>932.50379899999916</v>
      </c>
      <c r="CD34" s="1600">
        <v>1255</v>
      </c>
      <c r="CE34" s="1547"/>
      <c r="CF34" s="1055">
        <v>26.277328963674485</v>
      </c>
      <c r="CG34" s="1016">
        <v>2.4535961460001152</v>
      </c>
      <c r="CH34" s="1016">
        <v>21.46407581024377</v>
      </c>
      <c r="CI34" s="1016">
        <v>31.090582117105196</v>
      </c>
      <c r="CJ34" s="1016">
        <v>9.3373118302546718</v>
      </c>
      <c r="CK34" s="1599">
        <v>462.5776850000002</v>
      </c>
      <c r="CL34" s="1600">
        <v>719</v>
      </c>
      <c r="CM34" s="1600"/>
      <c r="CN34" s="888">
        <v>24.706735499213721</v>
      </c>
      <c r="CO34" s="882">
        <v>1.6707456741192086</v>
      </c>
      <c r="CP34" s="882">
        <v>21.430792791458082</v>
      </c>
      <c r="CQ34" s="882">
        <v>27.982678206969364</v>
      </c>
      <c r="CR34" s="882">
        <v>6.7623084975041685</v>
      </c>
      <c r="CS34" s="708">
        <v>915.05858800000021</v>
      </c>
      <c r="CT34" s="708">
        <v>1389</v>
      </c>
      <c r="CU34" s="1597"/>
      <c r="CV34" s="1016">
        <v>28.733814819191878</v>
      </c>
      <c r="CW34" s="1016">
        <v>2.3352920532034176</v>
      </c>
      <c r="CX34" s="702">
        <v>24.152582349243211</v>
      </c>
      <c r="CY34" s="702">
        <v>33.315047289140544</v>
      </c>
      <c r="CZ34" s="702">
        <v>8.127330352402879</v>
      </c>
      <c r="DA34" s="705">
        <v>371.80461999999983</v>
      </c>
      <c r="DB34" s="705">
        <v>632</v>
      </c>
      <c r="DC34" s="1827"/>
      <c r="DD34" s="702">
        <v>7.7</v>
      </c>
      <c r="DE34" s="702">
        <v>4</v>
      </c>
      <c r="DF34" s="702"/>
      <c r="DG34" s="702" t="s">
        <v>438</v>
      </c>
      <c r="DH34" s="702" t="s">
        <v>258</v>
      </c>
    </row>
    <row r="35" spans="1:114" s="269" customFormat="1" ht="6.75" customHeight="1">
      <c r="A35" s="1147"/>
      <c r="B35" s="1238"/>
      <c r="C35" s="1101"/>
      <c r="D35" s="1101"/>
      <c r="E35" s="1101"/>
      <c r="F35" s="1101"/>
      <c r="G35" s="1101"/>
      <c r="H35" s="1107"/>
      <c r="I35" s="1108"/>
      <c r="J35" s="1107"/>
      <c r="K35" s="1248"/>
      <c r="L35" s="1095"/>
      <c r="M35" s="1095"/>
      <c r="N35" s="1095"/>
      <c r="O35" s="1095"/>
      <c r="P35" s="1105"/>
      <c r="Q35" s="1106"/>
      <c r="R35" s="1105"/>
      <c r="S35" s="1095"/>
      <c r="T35" s="1095"/>
      <c r="U35" s="1095"/>
      <c r="V35" s="1095"/>
      <c r="W35" s="1095"/>
      <c r="X35" s="1105"/>
      <c r="Y35" s="1106"/>
      <c r="Z35" s="1094"/>
      <c r="AA35" s="1248"/>
      <c r="AB35" s="1095"/>
      <c r="AC35" s="1095"/>
      <c r="AD35" s="1095"/>
      <c r="AE35" s="1095"/>
      <c r="AF35" s="1105"/>
      <c r="AG35" s="1106"/>
      <c r="AH35" s="1235"/>
      <c r="AI35" s="1248"/>
      <c r="AJ35" s="1095"/>
      <c r="AK35" s="1095"/>
      <c r="AL35" s="1095"/>
      <c r="AM35" s="1095"/>
      <c r="AN35" s="1105"/>
      <c r="AO35" s="1106"/>
      <c r="AP35" s="1235"/>
      <c r="AQ35" s="1095"/>
      <c r="AR35" s="1101"/>
      <c r="AS35" s="1101"/>
      <c r="AT35" s="1101"/>
      <c r="AU35" s="1101"/>
      <c r="AV35" s="1107"/>
      <c r="AW35" s="1108"/>
      <c r="AX35" s="1108"/>
      <c r="AY35" s="1615"/>
      <c r="AZ35" s="1101"/>
      <c r="BA35" s="1101"/>
      <c r="BB35" s="1101"/>
      <c r="BC35" s="1101"/>
      <c r="BD35" s="1107"/>
      <c r="BE35" s="1108"/>
      <c r="BF35" s="1101"/>
      <c r="BG35" s="1101"/>
      <c r="BH35" s="1101"/>
      <c r="BI35" s="1101"/>
      <c r="BJ35" s="1101"/>
      <c r="BK35" s="1101"/>
      <c r="BL35" s="1108"/>
      <c r="BM35" s="1108"/>
      <c r="BN35" s="1108"/>
      <c r="BO35" s="1616"/>
      <c r="BP35" s="1467"/>
      <c r="BQ35" s="1467"/>
      <c r="BR35" s="1467"/>
      <c r="BS35" s="1467"/>
      <c r="BT35" s="1109"/>
      <c r="BU35" s="1109"/>
      <c r="BV35" s="1108"/>
      <c r="BW35" s="1101"/>
      <c r="BX35" s="1101"/>
      <c r="BY35" s="1101"/>
      <c r="BZ35" s="1101"/>
      <c r="CA35" s="1101"/>
      <c r="CB35" s="1107"/>
      <c r="CC35" s="1109"/>
      <c r="CD35" s="1108"/>
      <c r="CE35" s="1467"/>
      <c r="CF35" s="1467"/>
      <c r="CG35" s="1467"/>
      <c r="CH35" s="1467"/>
      <c r="CI35" s="1467"/>
      <c r="CJ35" s="1109"/>
      <c r="CK35" s="1109"/>
      <c r="CL35" s="1108"/>
      <c r="CM35" s="1108"/>
      <c r="CN35" s="1467"/>
      <c r="CO35" s="1467"/>
      <c r="CP35" s="1467"/>
      <c r="CQ35" s="1467"/>
      <c r="CR35" s="1109"/>
      <c r="CS35" s="1109"/>
      <c r="CT35" s="1108"/>
      <c r="CU35" s="1839"/>
      <c r="CV35" s="1467"/>
      <c r="CW35" s="1467"/>
      <c r="CX35" s="1467"/>
      <c r="CY35" s="1467"/>
      <c r="CZ35" s="1467"/>
      <c r="DA35" s="1107"/>
      <c r="DB35" s="1107"/>
      <c r="DC35" s="1839"/>
      <c r="DD35" s="1101"/>
      <c r="DE35" s="1101"/>
      <c r="DF35" s="1101"/>
      <c r="DG35" s="1101"/>
      <c r="DH35" s="1101"/>
      <c r="DI35" s="1105"/>
      <c r="DJ35" s="1110"/>
    </row>
    <row r="36" spans="1:114" ht="24.95" hidden="1" customHeight="1">
      <c r="A36" s="610" t="s">
        <v>420</v>
      </c>
      <c r="B36" s="1312"/>
      <c r="C36" s="717"/>
      <c r="D36" s="717"/>
      <c r="E36" s="717"/>
      <c r="F36" s="717"/>
      <c r="G36" s="717"/>
      <c r="H36" s="720"/>
      <c r="I36" s="719"/>
      <c r="J36" s="717"/>
      <c r="K36" s="717"/>
      <c r="L36" s="717"/>
      <c r="M36" s="717"/>
      <c r="N36" s="717"/>
      <c r="O36" s="717"/>
      <c r="P36" s="718"/>
      <c r="Q36" s="720"/>
      <c r="R36" s="717"/>
      <c r="S36" s="717"/>
      <c r="T36" s="717"/>
      <c r="U36" s="717"/>
      <c r="V36" s="717"/>
      <c r="W36" s="717"/>
      <c r="X36" s="718"/>
      <c r="Y36" s="719"/>
      <c r="Z36" s="720"/>
      <c r="AA36" s="717"/>
      <c r="AB36" s="717"/>
      <c r="AC36" s="717"/>
      <c r="AD36" s="717"/>
      <c r="AE36" s="717"/>
      <c r="AF36" s="718"/>
      <c r="AG36" s="720"/>
      <c r="AH36" s="720"/>
      <c r="AI36" s="1061"/>
      <c r="AJ36" s="1062"/>
      <c r="AK36" s="1305"/>
      <c r="AL36" s="1062"/>
      <c r="AM36" s="1062"/>
      <c r="AN36" s="1058"/>
      <c r="AO36" s="1314"/>
      <c r="AP36" s="1315"/>
      <c r="AQ36" s="1304"/>
      <c r="AR36" s="1062"/>
      <c r="AS36" s="1062"/>
      <c r="AT36" s="1062"/>
      <c r="AU36" s="1062"/>
      <c r="AV36" s="1058"/>
      <c r="AW36" s="1058"/>
      <c r="AX36" s="1316"/>
      <c r="AY36" s="1061"/>
      <c r="AZ36" s="1062"/>
      <c r="BA36" s="1062"/>
      <c r="BB36" s="1062"/>
      <c r="BC36" s="1062"/>
      <c r="BD36" s="1411"/>
      <c r="BE36" s="1411"/>
      <c r="BF36" s="1411"/>
      <c r="BG36" s="1413"/>
      <c r="BH36" s="1414"/>
      <c r="BI36" s="1414"/>
      <c r="BJ36" s="1414"/>
      <c r="BK36" s="1414"/>
      <c r="BL36" s="1411"/>
      <c r="BM36" s="1411"/>
      <c r="BN36" s="721"/>
      <c r="BO36" s="716"/>
      <c r="BP36" s="717"/>
      <c r="BQ36" s="717"/>
      <c r="BR36" s="717"/>
      <c r="BS36" s="717"/>
      <c r="BT36" s="718"/>
      <c r="BU36" s="719"/>
      <c r="BV36" s="1411"/>
      <c r="BW36" s="1413"/>
      <c r="BX36" s="1414"/>
      <c r="BY36" s="1414"/>
      <c r="BZ36" s="1414"/>
      <c r="CA36" s="1414"/>
      <c r="CB36" s="1411"/>
      <c r="CC36" s="1411"/>
      <c r="CD36" s="717"/>
      <c r="CE36" s="717"/>
      <c r="CF36" s="717"/>
      <c r="CG36" s="717"/>
      <c r="CH36" s="717"/>
      <c r="CI36" s="1469"/>
      <c r="CJ36" s="1137"/>
      <c r="CK36" s="1137"/>
      <c r="CL36" s="1135"/>
      <c r="CM36" s="1135"/>
      <c r="CN36" s="717">
        <v>48.67987157096313</v>
      </c>
      <c r="CO36" s="717">
        <v>0.60487462219244803</v>
      </c>
      <c r="CP36" s="717">
        <v>47.493853472354296</v>
      </c>
      <c r="CQ36" s="717">
        <v>49.865889669571963</v>
      </c>
      <c r="CR36" s="718">
        <v>1.2425559120686904</v>
      </c>
      <c r="CS36" s="719">
        <v>6061.7774179999142</v>
      </c>
      <c r="CT36" s="1411">
        <v>13132</v>
      </c>
      <c r="CU36" s="1834"/>
      <c r="CV36" s="717"/>
      <c r="CW36" s="717"/>
      <c r="CX36" s="717"/>
      <c r="CY36" s="717"/>
      <c r="CZ36" s="717"/>
      <c r="DA36" s="718"/>
      <c r="DB36" s="718"/>
      <c r="DC36" s="1834"/>
      <c r="DD36" s="1133"/>
      <c r="DE36" s="1133"/>
      <c r="DF36" s="1133"/>
      <c r="DG36" s="1133"/>
      <c r="DH36" s="1133"/>
      <c r="DI36" s="1138"/>
      <c r="DJ36" s="1138"/>
    </row>
    <row r="37" spans="1:114" ht="24.95" hidden="1" customHeight="1">
      <c r="A37" s="645" t="s">
        <v>422</v>
      </c>
      <c r="B37" s="629"/>
      <c r="C37" s="1277"/>
      <c r="D37" s="1277"/>
      <c r="E37" s="1277"/>
      <c r="F37" s="1277"/>
      <c r="G37" s="1277"/>
      <c r="H37" s="1300"/>
      <c r="I37" s="1300"/>
      <c r="J37" s="1277"/>
      <c r="K37" s="1427"/>
      <c r="L37" s="1427"/>
      <c r="M37" s="1427"/>
      <c r="N37" s="1427"/>
      <c r="O37" s="1427"/>
      <c r="P37" s="632"/>
      <c r="Q37" s="632"/>
      <c r="R37" s="1427"/>
      <c r="S37" s="1429"/>
      <c r="T37" s="1427"/>
      <c r="U37" s="1427"/>
      <c r="V37" s="1427"/>
      <c r="W37" s="1427"/>
      <c r="X37" s="1407"/>
      <c r="Y37" s="803"/>
      <c r="Z37" s="1427"/>
      <c r="AA37" s="1427"/>
      <c r="AB37" s="1427"/>
      <c r="AC37" s="1427"/>
      <c r="AD37" s="1427"/>
      <c r="AE37" s="1427"/>
      <c r="AF37" s="1427"/>
      <c r="AG37" s="1407"/>
      <c r="AH37" s="632"/>
      <c r="AI37" s="1427"/>
      <c r="AJ37" s="1427"/>
      <c r="AK37" s="1427"/>
      <c r="AL37" s="1427"/>
      <c r="AM37" s="1427"/>
      <c r="AN37" s="1427"/>
      <c r="AO37" s="1407"/>
      <c r="AP37" s="803"/>
      <c r="AQ37" s="1427"/>
      <c r="AR37" s="888" t="s">
        <v>330</v>
      </c>
      <c r="AS37" s="882" t="s">
        <v>330</v>
      </c>
      <c r="AT37" s="882" t="s">
        <v>330</v>
      </c>
      <c r="AU37" s="882" t="s">
        <v>330</v>
      </c>
      <c r="AV37" s="882" t="s">
        <v>330</v>
      </c>
      <c r="AW37" s="708" t="s">
        <v>330</v>
      </c>
      <c r="AX37" s="708" t="s">
        <v>330</v>
      </c>
      <c r="AY37" s="730"/>
      <c r="AZ37" s="891">
        <v>9.9458974991125739</v>
      </c>
      <c r="BA37" s="885">
        <v>1.7490663505509505</v>
      </c>
      <c r="BB37" s="885">
        <v>6.4895281409667103</v>
      </c>
      <c r="BC37" s="885">
        <v>13.402266857258438</v>
      </c>
      <c r="BD37" s="885">
        <v>17.58580712004132</v>
      </c>
      <c r="BE37" s="736">
        <v>221.82689900000022</v>
      </c>
      <c r="BF37" s="736">
        <v>306</v>
      </c>
      <c r="BG37" s="730"/>
      <c r="BH37" s="891">
        <v>14.255140202292832</v>
      </c>
      <c r="BI37" s="885">
        <v>1.5778194732573505</v>
      </c>
      <c r="BJ37" s="885">
        <v>11.155044673538281</v>
      </c>
      <c r="BK37" s="885">
        <v>17.355235731047379</v>
      </c>
      <c r="BL37" s="885">
        <v>11.068424798821482</v>
      </c>
      <c r="BM37" s="736">
        <v>321.51507000000043</v>
      </c>
      <c r="BN37" s="736">
        <v>836</v>
      </c>
      <c r="BO37" s="734"/>
      <c r="BP37" s="891">
        <v>17.959576949441075</v>
      </c>
      <c r="BQ37" s="885">
        <v>1.9279360027784336</v>
      </c>
      <c r="BR37" s="885">
        <v>14.170835801583781</v>
      </c>
      <c r="BS37" s="885">
        <v>21.74831809729837</v>
      </c>
      <c r="BT37" s="885">
        <v>10.734863121808855</v>
      </c>
      <c r="BU37" s="736">
        <v>337.15951200000001</v>
      </c>
      <c r="BV37" s="736">
        <v>738</v>
      </c>
      <c r="BW37" s="734"/>
      <c r="BX37" s="737">
        <v>17.305532374721516</v>
      </c>
      <c r="BY37" s="730">
        <v>1.7052937993330315</v>
      </c>
      <c r="BZ37" s="730">
        <v>13.955298341793638</v>
      </c>
      <c r="CA37" s="730">
        <v>20.655766407649395</v>
      </c>
      <c r="CB37" s="730">
        <v>9.8540383641937712</v>
      </c>
      <c r="CC37" s="731">
        <v>324.80975900000027</v>
      </c>
      <c r="CD37" s="707">
        <v>802</v>
      </c>
      <c r="CE37" s="708"/>
      <c r="CF37" s="704">
        <v>21.128419205620371</v>
      </c>
      <c r="CG37" s="730">
        <v>2.0852112642013165</v>
      </c>
      <c r="CH37" s="730">
        <v>17.012520427923143</v>
      </c>
      <c r="CI37" s="730">
        <v>25.2443179833176</v>
      </c>
      <c r="CJ37" s="730">
        <v>9.8692251602364536</v>
      </c>
      <c r="CK37" s="731">
        <v>174.67536799999971</v>
      </c>
      <c r="CL37" s="733">
        <v>487</v>
      </c>
      <c r="CM37" s="733"/>
      <c r="CN37" s="891"/>
      <c r="CO37" s="885"/>
      <c r="CP37" s="885"/>
      <c r="CQ37" s="885"/>
      <c r="CR37" s="885"/>
      <c r="CS37" s="736"/>
      <c r="CT37" s="736"/>
      <c r="CU37" s="745"/>
      <c r="CV37" s="730"/>
      <c r="CW37" s="730"/>
      <c r="CX37" s="730"/>
      <c r="CY37" s="730"/>
      <c r="CZ37" s="730"/>
      <c r="DA37" s="731"/>
      <c r="DB37" s="731"/>
      <c r="DC37" s="745"/>
      <c r="DD37" s="730"/>
      <c r="DE37" s="730"/>
      <c r="DF37" s="730"/>
      <c r="DG37" s="730"/>
      <c r="DH37" s="730"/>
      <c r="DI37" s="1105"/>
      <c r="DJ37" s="1450"/>
    </row>
    <row r="38" spans="1:114" ht="24.95" hidden="1" customHeight="1">
      <c r="A38" s="645" t="s">
        <v>421</v>
      </c>
      <c r="B38" s="629"/>
      <c r="C38" s="1277"/>
      <c r="D38" s="1277"/>
      <c r="E38" s="1277"/>
      <c r="F38" s="1277"/>
      <c r="G38" s="1277"/>
      <c r="H38" s="1300"/>
      <c r="I38" s="1300"/>
      <c r="J38" s="1277"/>
      <c r="K38" s="1427"/>
      <c r="L38" s="1427"/>
      <c r="M38" s="1427"/>
      <c r="N38" s="1427"/>
      <c r="O38" s="1427"/>
      <c r="P38" s="632"/>
      <c r="Q38" s="632"/>
      <c r="R38" s="1427"/>
      <c r="S38" s="1429"/>
      <c r="T38" s="1427"/>
      <c r="U38" s="1427"/>
      <c r="V38" s="1427"/>
      <c r="W38" s="1427"/>
      <c r="X38" s="1407"/>
      <c r="Y38" s="803"/>
      <c r="Z38" s="1427"/>
      <c r="AA38" s="1427"/>
      <c r="AB38" s="1427"/>
      <c r="AC38" s="1427"/>
      <c r="AD38" s="1427"/>
      <c r="AE38" s="1427"/>
      <c r="AF38" s="1427"/>
      <c r="AG38" s="1407"/>
      <c r="AH38" s="632"/>
      <c r="AI38" s="1427"/>
      <c r="AJ38" s="1427"/>
      <c r="AK38" s="1427"/>
      <c r="AL38" s="1427"/>
      <c r="AM38" s="1427"/>
      <c r="AN38" s="1427"/>
      <c r="AO38" s="1407"/>
      <c r="AP38" s="803"/>
      <c r="AQ38" s="1427"/>
      <c r="AR38" s="885">
        <v>27.799198872008844</v>
      </c>
      <c r="AS38" s="885">
        <v>2.8918157192019942</v>
      </c>
      <c r="AT38" s="885">
        <v>22.061209101105433</v>
      </c>
      <c r="AU38" s="885">
        <v>33.537188642912255</v>
      </c>
      <c r="AV38" s="885">
        <v>10.402514592295601</v>
      </c>
      <c r="AW38" s="736">
        <v>141.72167399999992</v>
      </c>
      <c r="AX38" s="736">
        <v>211</v>
      </c>
      <c r="AY38" s="730"/>
      <c r="AZ38" s="891">
        <v>21.03176350602287</v>
      </c>
      <c r="BA38" s="885">
        <v>1.4794445278781092</v>
      </c>
      <c r="BB38" s="885">
        <v>18.120281021384681</v>
      </c>
      <c r="BC38" s="885">
        <v>23.943245990661062</v>
      </c>
      <c r="BD38" s="885">
        <v>7.034334174851482</v>
      </c>
      <c r="BE38" s="736">
        <v>727.98616699999684</v>
      </c>
      <c r="BF38" s="736">
        <v>992</v>
      </c>
      <c r="BG38" s="730"/>
      <c r="BH38" s="891">
        <v>24.323495877841857</v>
      </c>
      <c r="BI38" s="885">
        <v>0.98392653255902052</v>
      </c>
      <c r="BJ38" s="885">
        <v>22.392245981012415</v>
      </c>
      <c r="BK38" s="885">
        <v>26.254745774671299</v>
      </c>
      <c r="BL38" s="885">
        <v>4.0451690723262965</v>
      </c>
      <c r="BM38" s="736">
        <v>1054.5168929999968</v>
      </c>
      <c r="BN38" s="736">
        <v>2394</v>
      </c>
      <c r="BO38" s="734"/>
      <c r="BP38" s="891">
        <v>30.443992765270998</v>
      </c>
      <c r="BQ38" s="885">
        <v>1.21658574056199</v>
      </c>
      <c r="BR38" s="885">
        <v>28.055684589381237</v>
      </c>
      <c r="BS38" s="885">
        <v>32.832300941160767</v>
      </c>
      <c r="BT38" s="885">
        <v>3.9961438367894067</v>
      </c>
      <c r="BU38" s="736">
        <v>879.86985499999844</v>
      </c>
      <c r="BV38" s="736">
        <v>1781</v>
      </c>
      <c r="BW38" s="734"/>
      <c r="BX38" s="737">
        <v>27.150797399052156</v>
      </c>
      <c r="BY38" s="730">
        <v>1.3053848172572049</v>
      </c>
      <c r="BZ38" s="730">
        <v>24.588176617876076</v>
      </c>
      <c r="CA38" s="730">
        <v>29.713418180228242</v>
      </c>
      <c r="CB38" s="730">
        <v>4.8079060002222116</v>
      </c>
      <c r="CC38" s="731">
        <v>712.11484199999938</v>
      </c>
      <c r="CD38" s="1001">
        <v>1559</v>
      </c>
      <c r="CE38" s="1002"/>
      <c r="CF38" s="970">
        <v>31.1150169532091</v>
      </c>
      <c r="CG38" s="730">
        <v>1.7614266121512339</v>
      </c>
      <c r="CH38" s="730">
        <v>27.649739882713959</v>
      </c>
      <c r="CI38" s="730">
        <v>34.580294023704234</v>
      </c>
      <c r="CJ38" s="730">
        <v>5.6610176841622017</v>
      </c>
      <c r="CK38" s="731">
        <v>362.43315299999921</v>
      </c>
      <c r="CL38" s="733">
        <v>963</v>
      </c>
      <c r="CM38" s="733"/>
      <c r="CN38" s="891"/>
      <c r="CO38" s="885"/>
      <c r="CP38" s="885"/>
      <c r="CQ38" s="885"/>
      <c r="CR38" s="885"/>
      <c r="CS38" s="736"/>
      <c r="CT38" s="736"/>
      <c r="CU38" s="745"/>
      <c r="CV38" s="730"/>
      <c r="CW38" s="730"/>
      <c r="CX38" s="730"/>
      <c r="CY38" s="730"/>
      <c r="CZ38" s="730"/>
      <c r="DA38" s="731"/>
      <c r="DB38" s="731"/>
      <c r="DC38" s="745"/>
      <c r="DD38" s="730"/>
      <c r="DE38" s="730"/>
      <c r="DF38" s="730"/>
      <c r="DG38" s="730"/>
      <c r="DH38" s="730"/>
      <c r="DI38" s="1105"/>
      <c r="DJ38" s="1449"/>
    </row>
    <row r="39" spans="1:114" s="180" customFormat="1" ht="5.25" customHeight="1">
      <c r="A39" s="625"/>
      <c r="B39" s="609"/>
      <c r="C39" s="1276"/>
      <c r="D39" s="1276"/>
      <c r="E39" s="1276"/>
      <c r="F39" s="1276"/>
      <c r="G39" s="1276"/>
      <c r="H39" s="1299"/>
      <c r="I39" s="1299"/>
      <c r="J39" s="1276"/>
      <c r="K39" s="593"/>
      <c r="L39" s="593"/>
      <c r="M39" s="593"/>
      <c r="N39" s="593"/>
      <c r="O39" s="593"/>
      <c r="P39" s="597"/>
      <c r="Q39" s="597"/>
      <c r="R39" s="593"/>
      <c r="S39" s="593"/>
      <c r="T39" s="593"/>
      <c r="U39" s="593"/>
      <c r="V39" s="593"/>
      <c r="W39" s="593"/>
      <c r="X39" s="596"/>
      <c r="Y39" s="597"/>
      <c r="Z39" s="593"/>
      <c r="AA39" s="593"/>
      <c r="AB39" s="593"/>
      <c r="AC39" s="593"/>
      <c r="AD39" s="593"/>
      <c r="AE39" s="593"/>
      <c r="AF39" s="593"/>
      <c r="AG39" s="596"/>
      <c r="AH39" s="597"/>
      <c r="AI39" s="593"/>
      <c r="AJ39" s="593"/>
      <c r="AK39" s="593"/>
      <c r="AL39" s="593"/>
      <c r="AM39" s="593"/>
      <c r="AN39" s="593"/>
      <c r="AO39" s="596"/>
      <c r="AP39" s="597"/>
      <c r="AQ39" s="593"/>
      <c r="AR39" s="882"/>
      <c r="AS39" s="882"/>
      <c r="AT39" s="882"/>
      <c r="AU39" s="882"/>
      <c r="AV39" s="882"/>
      <c r="AW39" s="708"/>
      <c r="AX39" s="708"/>
      <c r="AY39" s="702"/>
      <c r="AZ39" s="882"/>
      <c r="BA39" s="882"/>
      <c r="BB39" s="882"/>
      <c r="BC39" s="882"/>
      <c r="BD39" s="882"/>
      <c r="BE39" s="708"/>
      <c r="BF39" s="708"/>
      <c r="BG39" s="702"/>
      <c r="BH39" s="701"/>
      <c r="BI39" s="701"/>
      <c r="BJ39" s="701"/>
      <c r="BK39" s="701"/>
      <c r="BL39" s="701"/>
      <c r="BM39" s="701"/>
      <c r="BN39" s="701"/>
      <c r="BO39" s="701"/>
      <c r="BP39" s="701"/>
      <c r="BQ39" s="701"/>
      <c r="BR39" s="701"/>
      <c r="BS39" s="701"/>
      <c r="BT39" s="701"/>
      <c r="BU39" s="701"/>
      <c r="BV39" s="701"/>
      <c r="BW39" s="701"/>
      <c r="BX39" s="704"/>
      <c r="BY39" s="702"/>
      <c r="BZ39" s="702"/>
      <c r="CA39" s="702"/>
      <c r="CB39" s="702"/>
      <c r="CC39" s="705"/>
      <c r="CD39" s="707"/>
      <c r="CE39" s="701"/>
      <c r="CF39" s="704"/>
      <c r="CG39" s="702"/>
      <c r="CH39" s="702"/>
      <c r="CI39" s="702"/>
      <c r="CJ39" s="702"/>
      <c r="CK39" s="705"/>
      <c r="CL39" s="707"/>
      <c r="CM39" s="707"/>
      <c r="CN39" s="701"/>
      <c r="CO39" s="701"/>
      <c r="CP39" s="701"/>
      <c r="CQ39" s="701"/>
      <c r="CR39" s="701"/>
      <c r="CS39" s="701"/>
      <c r="CT39" s="701"/>
      <c r="CU39" s="1827"/>
      <c r="CV39" s="702"/>
      <c r="CW39" s="702"/>
      <c r="CX39" s="702"/>
      <c r="CY39" s="702"/>
      <c r="CZ39" s="702"/>
      <c r="DA39" s="705"/>
      <c r="DB39" s="705"/>
      <c r="DC39" s="1827"/>
      <c r="DD39" s="702"/>
      <c r="DE39" s="702"/>
      <c r="DF39" s="702"/>
      <c r="DG39" s="702"/>
      <c r="DH39" s="702"/>
    </row>
    <row r="40" spans="1:114" s="180" customFormat="1" ht="24.75" customHeight="1">
      <c r="A40" s="608" t="s">
        <v>70</v>
      </c>
      <c r="B40" s="609"/>
      <c r="C40" s="1276"/>
      <c r="D40" s="1276"/>
      <c r="E40" s="1276"/>
      <c r="F40" s="1276"/>
      <c r="G40" s="1276"/>
      <c r="H40" s="1299"/>
      <c r="I40" s="1299"/>
      <c r="J40" s="1276"/>
      <c r="K40" s="593">
        <v>24.251843756718348</v>
      </c>
      <c r="L40" s="593">
        <v>1.433720553526536</v>
      </c>
      <c r="M40" s="593">
        <v>21.422782168829198</v>
      </c>
      <c r="N40" s="593">
        <v>27.080905344607498</v>
      </c>
      <c r="O40" s="593">
        <v>5.911800223970026</v>
      </c>
      <c r="P40" s="597">
        <v>1021.3397360000017</v>
      </c>
      <c r="Q40" s="597">
        <v>1342</v>
      </c>
      <c r="R40" s="593"/>
      <c r="S40" s="598">
        <v>23.258511452663804</v>
      </c>
      <c r="T40" s="593">
        <v>1.2999805626534748</v>
      </c>
      <c r="U40" s="593">
        <v>20.69153782687108</v>
      </c>
      <c r="V40" s="593">
        <v>25.825485078456527</v>
      </c>
      <c r="W40" s="593">
        <v>5.5892681064272827</v>
      </c>
      <c r="X40" s="596">
        <v>862.30515399999967</v>
      </c>
      <c r="Y40" s="779">
        <v>1126</v>
      </c>
      <c r="Z40" s="593"/>
      <c r="AA40" s="593"/>
      <c r="AB40" s="593">
        <v>26.001742465696477</v>
      </c>
      <c r="AC40" s="593">
        <v>1.5436229426592589</v>
      </c>
      <c r="AD40" s="593">
        <v>22.95679944502217</v>
      </c>
      <c r="AE40" s="593">
        <v>29.046685486370777</v>
      </c>
      <c r="AF40" s="593">
        <v>5.9366134584854322</v>
      </c>
      <c r="AG40" s="596">
        <v>906.68069000000185</v>
      </c>
      <c r="AH40" s="597">
        <v>1230</v>
      </c>
      <c r="AI40" s="593"/>
      <c r="AJ40" s="593">
        <v>27.252834816132989</v>
      </c>
      <c r="AK40" s="593">
        <v>1.1470355829515226</v>
      </c>
      <c r="AL40" s="593">
        <v>24.996655128686758</v>
      </c>
      <c r="AM40" s="593">
        <v>29.509014503579216</v>
      </c>
      <c r="AN40" s="593">
        <v>4.2088670433378423</v>
      </c>
      <c r="AO40" s="596">
        <v>1535.0387100000044</v>
      </c>
      <c r="AP40" s="779">
        <v>2002</v>
      </c>
      <c r="AQ40" s="593"/>
      <c r="AR40" s="882">
        <v>23.113456501304555</v>
      </c>
      <c r="AS40" s="882">
        <v>1.2132510602134317</v>
      </c>
      <c r="AT40" s="882">
        <v>20.726721321200287</v>
      </c>
      <c r="AU40" s="882">
        <v>25.500191681408822</v>
      </c>
      <c r="AV40" s="882">
        <v>5.2491113137706336</v>
      </c>
      <c r="AW40" s="708">
        <v>1266.2198229999974</v>
      </c>
      <c r="AX40" s="708">
        <v>1781</v>
      </c>
      <c r="AY40" s="702"/>
      <c r="AZ40" s="888">
        <v>21.522472115448906</v>
      </c>
      <c r="BA40" s="882">
        <v>0.99552414586646076</v>
      </c>
      <c r="BB40" s="882">
        <v>19.565628200069327</v>
      </c>
      <c r="BC40" s="882">
        <v>23.479316030828485</v>
      </c>
      <c r="BD40" s="882">
        <v>4.6255102133544872</v>
      </c>
      <c r="BE40" s="708">
        <v>1621.7002170000028</v>
      </c>
      <c r="BF40" s="708">
        <v>2200</v>
      </c>
      <c r="BG40" s="702"/>
      <c r="BH40" s="888">
        <v>23.263292165196216</v>
      </c>
      <c r="BI40" s="882">
        <v>0.72860016914185</v>
      </c>
      <c r="BJ40" s="882">
        <v>21.833603003961144</v>
      </c>
      <c r="BK40" s="882">
        <v>24.692981326431283</v>
      </c>
      <c r="BL40" s="882">
        <v>3.1319736001592045</v>
      </c>
      <c r="BM40" s="708">
        <v>2308.9477370000163</v>
      </c>
      <c r="BN40" s="708">
        <v>5119</v>
      </c>
      <c r="BO40" s="701"/>
      <c r="BP40" s="888">
        <v>25.098159226387683</v>
      </c>
      <c r="BQ40" s="882">
        <v>0.76142366280019591</v>
      </c>
      <c r="BR40" s="882">
        <v>23.604371527841185</v>
      </c>
      <c r="BS40" s="882">
        <v>26.591946924934184</v>
      </c>
      <c r="BT40" s="882">
        <v>3.0337828999014835</v>
      </c>
      <c r="BU40" s="708">
        <v>2542.6033209999955</v>
      </c>
      <c r="BV40" s="708">
        <v>5352</v>
      </c>
      <c r="BW40" s="701"/>
      <c r="BX40" s="704">
        <v>26.406370005306162</v>
      </c>
      <c r="BY40" s="702">
        <v>0.71599475112573507</v>
      </c>
      <c r="BZ40" s="702">
        <v>25.001791448112943</v>
      </c>
      <c r="CA40" s="702">
        <v>27.810948562499384</v>
      </c>
      <c r="CB40" s="702">
        <v>2.711447090159917</v>
      </c>
      <c r="CC40" s="705">
        <v>2499.1368820000248</v>
      </c>
      <c r="CD40" s="707">
        <v>6029</v>
      </c>
      <c r="CE40" s="708"/>
      <c r="CF40" s="704">
        <v>29.963967261607504</v>
      </c>
      <c r="CG40" s="702">
        <v>1.0092000813994251</v>
      </c>
      <c r="CH40" s="702">
        <v>27.981656290935288</v>
      </c>
      <c r="CI40" s="702">
        <v>31.946278232279724</v>
      </c>
      <c r="CJ40" s="702">
        <v>3.3680456015332183</v>
      </c>
      <c r="CK40" s="705">
        <v>1078.0834800000025</v>
      </c>
      <c r="CL40" s="707">
        <v>2948</v>
      </c>
      <c r="CM40" s="707"/>
      <c r="CN40" s="1759">
        <v>28.703504972522826</v>
      </c>
      <c r="CO40" s="1308">
        <v>0.71438724115537711</v>
      </c>
      <c r="CP40" s="1308">
        <v>27.301962581405697</v>
      </c>
      <c r="CQ40" s="1308">
        <v>30.105047363639954</v>
      </c>
      <c r="CR40" s="1308">
        <v>2.4888502008352043</v>
      </c>
      <c r="CS40" s="1611">
        <v>2213.2447400000037</v>
      </c>
      <c r="CT40" s="1611">
        <v>6062</v>
      </c>
      <c r="CU40" s="1827"/>
      <c r="CV40" s="1758">
        <v>29.981596844201867</v>
      </c>
      <c r="CW40" s="1758">
        <v>1.0567111592722236</v>
      </c>
      <c r="CX40" s="1758">
        <v>27.905879789808925</v>
      </c>
      <c r="CY40" s="1758">
        <v>32.057313898594813</v>
      </c>
      <c r="CZ40" s="1758">
        <v>3.5245326150017275</v>
      </c>
      <c r="DA40" s="1870">
        <v>1027.8954440000027</v>
      </c>
      <c r="DB40" s="1870">
        <v>2714</v>
      </c>
      <c r="DC40" s="1827"/>
      <c r="DD40" s="1758">
        <v>8.5</v>
      </c>
      <c r="DE40" s="1758">
        <v>1.3</v>
      </c>
      <c r="DF40" s="1758"/>
      <c r="DG40" s="1758" t="s">
        <v>437</v>
      </c>
      <c r="DH40" s="1758"/>
    </row>
    <row r="41" spans="1:114" s="185" customFormat="1" ht="12" customHeight="1" thickBot="1">
      <c r="A41" s="1319"/>
      <c r="B41" s="1327"/>
      <c r="C41" s="1327"/>
      <c r="D41" s="1327"/>
      <c r="E41" s="1327"/>
      <c r="F41" s="1327"/>
      <c r="G41" s="1327"/>
      <c r="H41" s="1327"/>
      <c r="I41" s="1327"/>
      <c r="J41" s="1327"/>
      <c r="K41" s="1327"/>
      <c r="L41" s="1327"/>
      <c r="M41" s="1327"/>
      <c r="N41" s="1327"/>
      <c r="O41" s="1327"/>
      <c r="P41" s="1327"/>
      <c r="Q41" s="1327"/>
      <c r="R41" s="1327"/>
      <c r="S41" s="1327"/>
      <c r="T41" s="1327"/>
      <c r="U41" s="1327"/>
      <c r="V41" s="1327"/>
      <c r="W41" s="1327"/>
      <c r="X41" s="1327"/>
      <c r="Y41" s="1327"/>
      <c r="Z41" s="1327"/>
      <c r="AA41" s="1327"/>
      <c r="AB41" s="1327"/>
      <c r="AC41" s="1327"/>
      <c r="AD41" s="1327"/>
      <c r="AE41" s="1327"/>
      <c r="AF41" s="1327"/>
      <c r="AG41" s="1327"/>
      <c r="AH41" s="1327"/>
      <c r="AI41" s="1327"/>
      <c r="AJ41" s="1327"/>
      <c r="AK41" s="1327"/>
      <c r="AL41" s="1327"/>
      <c r="AM41" s="1327"/>
      <c r="AN41" s="1327"/>
      <c r="AO41" s="1327"/>
      <c r="AP41" s="1327"/>
      <c r="AQ41" s="1327"/>
      <c r="AR41" s="1328"/>
      <c r="AS41" s="1328"/>
      <c r="AT41" s="1328"/>
      <c r="AU41" s="1328"/>
      <c r="AV41" s="1328"/>
      <c r="AW41" s="1329"/>
      <c r="AX41" s="1329"/>
      <c r="AY41" s="1329"/>
      <c r="AZ41" s="1329"/>
      <c r="BA41" s="1329"/>
      <c r="BB41" s="1329"/>
      <c r="BC41" s="1329"/>
      <c r="BD41" s="1329"/>
      <c r="BE41" s="1329"/>
      <c r="BF41" s="1329"/>
      <c r="BG41" s="1329"/>
      <c r="BH41" s="1319"/>
      <c r="BI41" s="1319"/>
      <c r="BJ41" s="1319"/>
      <c r="BK41" s="1319"/>
      <c r="BL41" s="1319"/>
      <c r="BM41" s="1319"/>
      <c r="BN41" s="1319"/>
      <c r="BO41" s="1319"/>
      <c r="BP41" s="1319"/>
      <c r="BQ41" s="1319"/>
      <c r="BR41" s="1319"/>
      <c r="BS41" s="1319"/>
      <c r="BT41" s="1319"/>
      <c r="BU41" s="1319"/>
      <c r="BV41" s="1319"/>
      <c r="BW41" s="1319"/>
      <c r="BX41" s="1319"/>
      <c r="BY41" s="1319"/>
      <c r="BZ41" s="1319"/>
      <c r="CA41" s="1319"/>
      <c r="CB41" s="1319"/>
      <c r="CC41" s="1319"/>
      <c r="CD41" s="1319"/>
      <c r="CE41" s="1319"/>
      <c r="CF41" s="261"/>
      <c r="CG41" s="261"/>
      <c r="CH41" s="261"/>
      <c r="CI41" s="261"/>
      <c r="CJ41" s="261"/>
      <c r="CK41" s="261"/>
      <c r="CL41" s="261"/>
      <c r="CM41" s="261"/>
      <c r="CN41" s="261"/>
      <c r="CO41" s="261"/>
      <c r="CP41" s="261"/>
      <c r="CQ41" s="261"/>
      <c r="CR41" s="261"/>
      <c r="CS41" s="261"/>
      <c r="CT41" s="261"/>
      <c r="CU41" s="261"/>
      <c r="CV41" s="261"/>
      <c r="CW41" s="261"/>
      <c r="CX41" s="261"/>
      <c r="CY41" s="261"/>
      <c r="CZ41" s="261"/>
      <c r="DA41" s="261"/>
      <c r="DB41" s="261"/>
      <c r="DC41" s="261"/>
      <c r="DD41" s="1319"/>
      <c r="DE41" s="1319"/>
      <c r="DF41" s="1319"/>
      <c r="DG41" s="1319"/>
      <c r="DH41" s="1319"/>
    </row>
    <row r="42" spans="1:114" ht="120.75" customHeight="1" thickTop="1">
      <c r="A42" s="1918" t="s">
        <v>501</v>
      </c>
      <c r="B42" s="1918"/>
      <c r="C42" s="1918"/>
      <c r="D42" s="1918"/>
      <c r="E42" s="1918"/>
      <c r="F42" s="1918"/>
      <c r="G42" s="1918"/>
      <c r="H42" s="1918"/>
      <c r="I42" s="1918"/>
      <c r="J42" s="1918"/>
      <c r="K42" s="1918"/>
      <c r="L42" s="1918"/>
      <c r="M42" s="1918"/>
      <c r="N42" s="1918"/>
      <c r="O42" s="1918"/>
      <c r="P42" s="1918"/>
      <c r="Q42" s="1918"/>
      <c r="R42" s="1918"/>
      <c r="S42" s="1918"/>
      <c r="T42" s="1918"/>
      <c r="U42" s="1918"/>
      <c r="V42" s="1918"/>
      <c r="W42" s="1918"/>
      <c r="X42" s="1918"/>
      <c r="Y42" s="1918"/>
      <c r="Z42" s="1918"/>
      <c r="AA42" s="1918"/>
      <c r="AB42" s="1918"/>
      <c r="AC42" s="1918"/>
      <c r="AD42" s="1918"/>
      <c r="AE42" s="1918"/>
      <c r="AF42" s="1918"/>
      <c r="AG42" s="1918"/>
      <c r="AH42" s="1918"/>
      <c r="AI42" s="1918"/>
      <c r="AJ42" s="1918"/>
      <c r="AK42" s="1918"/>
      <c r="AL42" s="1918"/>
      <c r="AM42" s="1918"/>
      <c r="AN42" s="1918"/>
      <c r="AO42" s="1918"/>
      <c r="AP42" s="1918"/>
      <c r="AQ42" s="1918"/>
      <c r="AR42" s="1918"/>
      <c r="AS42" s="1918"/>
      <c r="AT42" s="1918"/>
      <c r="AU42" s="1918"/>
      <c r="AV42" s="1918"/>
      <c r="AW42" s="1918"/>
      <c r="AX42" s="1918"/>
      <c r="AY42" s="1918"/>
      <c r="AZ42" s="1918"/>
      <c r="BA42" s="1918"/>
      <c r="BB42" s="1918"/>
      <c r="BC42" s="1918"/>
      <c r="BD42" s="1918"/>
      <c r="BE42" s="1918"/>
      <c r="BF42" s="1918"/>
      <c r="BG42" s="1918"/>
      <c r="BH42" s="1918"/>
      <c r="BI42" s="1918"/>
      <c r="BJ42" s="1918"/>
      <c r="BK42" s="1918"/>
      <c r="BL42" s="1918"/>
      <c r="BM42" s="1918"/>
      <c r="BN42" s="1918"/>
      <c r="BO42" s="1918"/>
      <c r="BP42" s="1918"/>
      <c r="BQ42" s="1918"/>
      <c r="BR42" s="1918"/>
      <c r="BS42" s="1918"/>
      <c r="BT42" s="1918"/>
      <c r="BU42" s="1918"/>
      <c r="BV42" s="1918"/>
      <c r="BW42" s="1918"/>
      <c r="BX42" s="1918"/>
      <c r="BY42" s="1918"/>
      <c r="BZ42" s="1918"/>
      <c r="CA42" s="1918"/>
      <c r="CB42" s="1918"/>
      <c r="CC42" s="1918"/>
      <c r="CD42" s="1918"/>
      <c r="CE42" s="1918"/>
      <c r="CF42" s="1918"/>
      <c r="CG42" s="1918"/>
      <c r="CH42" s="1918"/>
      <c r="CI42" s="1918"/>
      <c r="CJ42" s="1918"/>
      <c r="CK42" s="1918"/>
      <c r="CL42" s="1918"/>
      <c r="CM42" s="1918"/>
      <c r="CN42" s="1918"/>
      <c r="CO42" s="1918"/>
      <c r="CP42" s="1918"/>
      <c r="CQ42" s="1918"/>
      <c r="CR42" s="1918"/>
      <c r="CS42" s="1918"/>
      <c r="CT42" s="1918"/>
      <c r="CU42" s="1918"/>
      <c r="CV42" s="1918"/>
      <c r="CW42" s="1918"/>
      <c r="CX42" s="1918"/>
      <c r="CY42" s="1918"/>
      <c r="CZ42" s="1918"/>
      <c r="DA42" s="1918"/>
      <c r="DB42" s="1918"/>
      <c r="DC42" s="1918"/>
      <c r="DD42" s="1918"/>
      <c r="DE42" s="1918"/>
      <c r="DF42" s="1918"/>
      <c r="DG42" s="1918"/>
      <c r="DH42" s="1918"/>
    </row>
    <row r="43" spans="1:114" ht="11.1" customHeight="1">
      <c r="B43" s="316"/>
      <c r="CF43" s="933"/>
      <c r="CG43" s="933"/>
      <c r="CH43" s="933"/>
      <c r="CI43" s="933"/>
      <c r="CJ43" s="933"/>
      <c r="CK43" s="933"/>
      <c r="CL43" s="934"/>
      <c r="CM43" s="934"/>
      <c r="CN43" s="934"/>
      <c r="CO43" s="934"/>
      <c r="CP43" s="934"/>
      <c r="CQ43" s="934"/>
      <c r="CR43" s="934"/>
      <c r="CS43" s="934"/>
      <c r="CT43" s="1849"/>
      <c r="CU43" s="1849"/>
      <c r="CV43" s="702"/>
      <c r="CW43" s="702"/>
      <c r="CX43" s="702"/>
      <c r="CY43" s="702"/>
      <c r="CZ43" s="702"/>
      <c r="DA43" s="708"/>
      <c r="DB43" s="708"/>
      <c r="DC43" s="708"/>
      <c r="DD43" s="191"/>
      <c r="DE43" s="191"/>
    </row>
    <row r="44" spans="1:114" ht="13.5" customHeight="1">
      <c r="B44" s="316"/>
      <c r="CF44" s="933"/>
      <c r="CG44" s="933"/>
      <c r="CH44" s="933"/>
      <c r="CI44" s="933"/>
      <c r="CJ44" s="933"/>
      <c r="CK44" s="933"/>
      <c r="CL44" s="934"/>
      <c r="CM44" s="934"/>
      <c r="CN44" s="934"/>
      <c r="CO44" s="934"/>
      <c r="CP44" s="934"/>
      <c r="CQ44" s="934"/>
      <c r="CR44" s="934"/>
      <c r="CS44" s="934"/>
      <c r="CT44" s="1849"/>
      <c r="CU44" s="1849"/>
      <c r="CV44" s="702"/>
      <c r="CW44" s="702"/>
      <c r="CX44" s="702"/>
      <c r="CY44" s="702"/>
      <c r="CZ44" s="702"/>
      <c r="DA44" s="708"/>
      <c r="DB44" s="708"/>
      <c r="DC44" s="708"/>
      <c r="DD44" s="191"/>
      <c r="DE44" s="191"/>
    </row>
    <row r="45" spans="1:114">
      <c r="CT45" s="935"/>
      <c r="CU45" s="935"/>
      <c r="CV45" s="937"/>
      <c r="CW45" s="937"/>
      <c r="CX45" s="937"/>
      <c r="CY45" s="937"/>
      <c r="CZ45" s="937"/>
      <c r="DA45" s="937"/>
      <c r="DB45" s="937"/>
      <c r="DC45" s="935"/>
      <c r="DD45" s="191"/>
      <c r="DE45" s="191"/>
    </row>
    <row r="46" spans="1:114">
      <c r="CT46" s="935"/>
      <c r="CU46" s="935"/>
      <c r="CV46" s="937"/>
      <c r="CW46" s="937"/>
      <c r="CX46" s="937"/>
      <c r="CY46" s="937"/>
      <c r="CZ46" s="937"/>
      <c r="DA46" s="937"/>
      <c r="DB46" s="937"/>
      <c r="DC46" s="935"/>
      <c r="DD46" s="191"/>
      <c r="DE46" s="191"/>
    </row>
    <row r="47" spans="1:114">
      <c r="CT47" s="935"/>
      <c r="CU47" s="935"/>
      <c r="CV47" s="937"/>
      <c r="CW47" s="937"/>
      <c r="CX47" s="937"/>
      <c r="CY47" s="937"/>
      <c r="CZ47" s="937"/>
      <c r="DA47" s="937"/>
      <c r="DB47" s="937"/>
      <c r="DC47" s="935"/>
      <c r="DD47" s="191"/>
      <c r="DE47" s="191"/>
    </row>
    <row r="48" spans="1:114">
      <c r="CT48" s="935"/>
      <c r="CU48" s="935"/>
      <c r="CV48" s="937"/>
      <c r="CW48" s="937"/>
      <c r="CX48" s="937"/>
      <c r="CY48" s="937"/>
      <c r="CZ48" s="937"/>
      <c r="DA48" s="937"/>
      <c r="DB48" s="937"/>
      <c r="DC48" s="935"/>
      <c r="DD48" s="191"/>
      <c r="DE48" s="191"/>
    </row>
    <row r="49" spans="98:109">
      <c r="CT49" s="935"/>
      <c r="CU49" s="935"/>
      <c r="CV49" s="937"/>
      <c r="CW49" s="937"/>
      <c r="CX49" s="937"/>
      <c r="CY49" s="937"/>
      <c r="CZ49" s="937"/>
      <c r="DA49" s="937"/>
      <c r="DB49" s="937"/>
      <c r="DC49" s="935"/>
      <c r="DD49" s="191"/>
      <c r="DE49" s="191"/>
    </row>
  </sheetData>
  <mergeCells count="98">
    <mergeCell ref="CK4:CK5"/>
    <mergeCell ref="CL4:CL5"/>
    <mergeCell ref="CN3:CT3"/>
    <mergeCell ref="CN4:CN5"/>
    <mergeCell ref="BH3:BN3"/>
    <mergeCell ref="BH4:BH5"/>
    <mergeCell ref="BI4:BI5"/>
    <mergeCell ref="BJ4:BK4"/>
    <mergeCell ref="BP3:BV3"/>
    <mergeCell ref="BR4:BS4"/>
    <mergeCell ref="BT4:BT5"/>
    <mergeCell ref="BU4:BU5"/>
    <mergeCell ref="BV4:BV5"/>
    <mergeCell ref="BQ4:BQ5"/>
    <mergeCell ref="BL4:BL5"/>
    <mergeCell ref="BM4:BM5"/>
    <mergeCell ref="BX2:DH2"/>
    <mergeCell ref="DG3:DH4"/>
    <mergeCell ref="BZ4:CA4"/>
    <mergeCell ref="CB4:CB5"/>
    <mergeCell ref="CC4:CC5"/>
    <mergeCell ref="CD4:CD5"/>
    <mergeCell ref="BX3:CD3"/>
    <mergeCell ref="CF3:CL3"/>
    <mergeCell ref="CF4:CF5"/>
    <mergeCell ref="CG4:CG5"/>
    <mergeCell ref="CH4:CI4"/>
    <mergeCell ref="CJ4:CJ5"/>
    <mergeCell ref="CR4:CR5"/>
    <mergeCell ref="BY4:BY5"/>
    <mergeCell ref="BX4:BX5"/>
    <mergeCell ref="CP4:CQ4"/>
    <mergeCell ref="A3:A5"/>
    <mergeCell ref="P4:P5"/>
    <mergeCell ref="AS4:AS5"/>
    <mergeCell ref="AD4:AE4"/>
    <mergeCell ref="W4:W5"/>
    <mergeCell ref="AK4:AK5"/>
    <mergeCell ref="AL4:AM4"/>
    <mergeCell ref="G4:G5"/>
    <mergeCell ref="C4:C5"/>
    <mergeCell ref="D4:D5"/>
    <mergeCell ref="I4:I5"/>
    <mergeCell ref="E4:F4"/>
    <mergeCell ref="S3:Y3"/>
    <mergeCell ref="K3:Q3"/>
    <mergeCell ref="S4:S5"/>
    <mergeCell ref="L4:L5"/>
    <mergeCell ref="AX4:AX5"/>
    <mergeCell ref="AB3:AH3"/>
    <mergeCell ref="AN4:AN5"/>
    <mergeCell ref="AR3:AX3"/>
    <mergeCell ref="AR4:AR5"/>
    <mergeCell ref="AT4:AU4"/>
    <mergeCell ref="AV4:AV5"/>
    <mergeCell ref="AW4:AW5"/>
    <mergeCell ref="AF4:AF5"/>
    <mergeCell ref="AP4:AP5"/>
    <mergeCell ref="BN4:BN5"/>
    <mergeCell ref="AG4:AG5"/>
    <mergeCell ref="BP4:BP5"/>
    <mergeCell ref="A42:DH42"/>
    <mergeCell ref="AZ4:AZ5"/>
    <mergeCell ref="BA4:BA5"/>
    <mergeCell ref="BB4:BC4"/>
    <mergeCell ref="BD4:BD5"/>
    <mergeCell ref="BE4:BE5"/>
    <mergeCell ref="BF4:BF5"/>
    <mergeCell ref="AJ4:AJ5"/>
    <mergeCell ref="H4:H5"/>
    <mergeCell ref="AH4:AH5"/>
    <mergeCell ref="O4:O5"/>
    <mergeCell ref="AB4:AB5"/>
    <mergeCell ref="AC4:AC5"/>
    <mergeCell ref="CO4:CO5"/>
    <mergeCell ref="CS4:CS5"/>
    <mergeCell ref="CT4:CT5"/>
    <mergeCell ref="A1:DH1"/>
    <mergeCell ref="DD3:DE4"/>
    <mergeCell ref="M4:N4"/>
    <mergeCell ref="K4:K5"/>
    <mergeCell ref="Q4:Q5"/>
    <mergeCell ref="T4:T5"/>
    <mergeCell ref="U4:V4"/>
    <mergeCell ref="X4:X5"/>
    <mergeCell ref="C3:I3"/>
    <mergeCell ref="AZ3:BF3"/>
    <mergeCell ref="AJ3:AP3"/>
    <mergeCell ref="AO4:AO5"/>
    <mergeCell ref="Y4:Y5"/>
    <mergeCell ref="CV3:DC3"/>
    <mergeCell ref="CV4:CV5"/>
    <mergeCell ref="CW4:CW5"/>
    <mergeCell ref="CX4:CY4"/>
    <mergeCell ref="CZ4:CZ5"/>
    <mergeCell ref="DA4:DA5"/>
    <mergeCell ref="DB4:DB5"/>
    <mergeCell ref="DC4:DC5"/>
  </mergeCells>
  <printOptions horizontalCentered="1"/>
  <pageMargins left="0.19685039370078741" right="0.19685039370078741" top="0.70866141732283472" bottom="0.51181102362204722" header="0.31496062992125984" footer="0.31496062992125984"/>
  <pageSetup paperSize="9" scale="48" orientation="landscape" r:id="rId1"/>
  <headerFooter>
    <oddFooter xml:space="preserve">&amp;C&amp;12Perú:Indicadores de &amp;14Resultados de los Programas Presupuestales, Primer Semestre 2019&amp;R&amp;14&amp;P+46 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rgb="FF0070C0"/>
  </sheetPr>
  <dimension ref="A1:CJ42"/>
  <sheetViews>
    <sheetView showGridLines="0" view="pageBreakPreview" zoomScale="50" zoomScaleNormal="60" zoomScaleSheetLayoutView="50" zoomScalePageLayoutView="60" workbookViewId="0">
      <selection activeCell="A39" sqref="A39:CI39"/>
    </sheetView>
  </sheetViews>
  <sheetFormatPr baseColWidth="10" defaultRowHeight="12.75"/>
  <cols>
    <col min="1" max="1" width="33" style="175" customWidth="1"/>
    <col min="2" max="2" width="9.28515625" style="175" hidden="1" customWidth="1"/>
    <col min="3" max="3" width="0.28515625" style="175" hidden="1" customWidth="1"/>
    <col min="4" max="5" width="7.7109375" style="175" hidden="1" customWidth="1"/>
    <col min="6" max="6" width="11.5703125" style="175" hidden="1" customWidth="1"/>
    <col min="7" max="7" width="10.5703125" style="175" hidden="1" customWidth="1"/>
    <col min="8" max="8" width="12" style="175" hidden="1" customWidth="1"/>
    <col min="9" max="9" width="0.7109375" style="175" hidden="1" customWidth="1"/>
    <col min="10" max="10" width="9.28515625" style="175" hidden="1" customWidth="1"/>
    <col min="11" max="11" width="8.7109375" style="175" hidden="1" customWidth="1"/>
    <col min="12" max="12" width="10.7109375" style="175" hidden="1" customWidth="1"/>
    <col min="13" max="13" width="8.7109375" style="175" hidden="1" customWidth="1"/>
    <col min="14" max="14" width="11.85546875" style="175" hidden="1" customWidth="1"/>
    <col min="15" max="15" width="8.7109375" style="175" hidden="1" customWidth="1"/>
    <col min="16" max="16" width="12" style="175" hidden="1" customWidth="1"/>
    <col min="17" max="17" width="1.7109375" style="175" hidden="1" customWidth="1"/>
    <col min="18" max="18" width="9.42578125" style="175" hidden="1" customWidth="1"/>
    <col min="19" max="19" width="8.7109375" style="175" hidden="1" customWidth="1"/>
    <col min="20" max="21" width="10.5703125" style="175" hidden="1" customWidth="1"/>
    <col min="22" max="22" width="11.5703125" style="175" hidden="1" customWidth="1"/>
    <col min="23" max="23" width="0.140625" style="175" hidden="1" customWidth="1"/>
    <col min="24" max="24" width="11.28515625" style="175" hidden="1" customWidth="1"/>
    <col min="25" max="25" width="0.85546875" style="175" hidden="1" customWidth="1"/>
    <col min="26" max="26" width="10.28515625" style="175" hidden="1" customWidth="1"/>
    <col min="27" max="27" width="7.85546875" style="175" hidden="1" customWidth="1"/>
    <col min="28" max="29" width="10.28515625" style="175" hidden="1" customWidth="1"/>
    <col min="30" max="30" width="12.28515625" style="175" hidden="1" customWidth="1"/>
    <col min="31" max="31" width="9.140625" style="175" hidden="1" customWidth="1"/>
    <col min="32" max="32" width="12.28515625" style="175" hidden="1" customWidth="1"/>
    <col min="33" max="33" width="1" style="175" customWidth="1"/>
    <col min="34" max="34" width="11.28515625" style="175" hidden="1" customWidth="1"/>
    <col min="35" max="35" width="11.42578125" style="175" hidden="1" customWidth="1"/>
    <col min="36" max="36" width="10.85546875" style="175" hidden="1" customWidth="1"/>
    <col min="37" max="37" width="10.7109375" style="175" hidden="1" customWidth="1"/>
    <col min="38" max="38" width="12.28515625" style="175" hidden="1" customWidth="1"/>
    <col min="39" max="39" width="8.7109375" style="175" hidden="1" customWidth="1"/>
    <col min="40" max="40" width="11.28515625" style="176" hidden="1" customWidth="1"/>
    <col min="41" max="41" width="1.28515625" style="175" hidden="1" customWidth="1"/>
    <col min="42" max="42" width="11.28515625" style="175" customWidth="1"/>
    <col min="43" max="43" width="11.42578125" style="175" hidden="1" customWidth="1"/>
    <col min="44" max="44" width="11.28515625" style="175" hidden="1" customWidth="1"/>
    <col min="45" max="45" width="12.42578125" style="175" hidden="1" customWidth="1"/>
    <col min="46" max="46" width="12.28515625" style="175" customWidth="1"/>
    <col min="47" max="47" width="8.7109375" style="175" hidden="1" customWidth="1"/>
    <col min="48" max="48" width="11.28515625" style="176" customWidth="1"/>
    <col min="49" max="49" width="1.28515625" style="910" customWidth="1"/>
    <col min="50" max="50" width="11.28515625" style="175" customWidth="1"/>
    <col min="51" max="53" width="9.7109375" style="175" hidden="1" customWidth="1"/>
    <col min="54" max="54" width="12.28515625" style="175" customWidth="1"/>
    <col min="55" max="55" width="9.7109375" style="175" hidden="1" customWidth="1"/>
    <col min="56" max="56" width="11.28515625" style="175" customWidth="1"/>
    <col min="57" max="57" width="1.28515625" style="175" customWidth="1"/>
    <col min="58" max="58" width="11.28515625" style="927" customWidth="1"/>
    <col min="59" max="59" width="11.42578125" style="927" hidden="1" customWidth="1"/>
    <col min="60" max="60" width="8.7109375" style="927" hidden="1" customWidth="1"/>
    <col min="61" max="61" width="9.5703125" style="927" hidden="1" customWidth="1"/>
    <col min="62" max="62" width="12.28515625" style="927" customWidth="1"/>
    <col min="63" max="63" width="8.7109375" style="927" hidden="1" customWidth="1"/>
    <col min="64" max="64" width="11.28515625" style="928" customWidth="1"/>
    <col min="65" max="65" width="1.28515625" style="928" customWidth="1"/>
    <col min="66" max="66" width="11.28515625" style="927" customWidth="1"/>
    <col min="67" max="67" width="11.42578125" style="927" hidden="1" customWidth="1"/>
    <col min="68" max="69" width="11.28515625" style="927" hidden="1" customWidth="1"/>
    <col min="70" max="70" width="12.28515625" style="927" customWidth="1"/>
    <col min="71" max="71" width="8.7109375" style="927" hidden="1" customWidth="1"/>
    <col min="72" max="72" width="11.28515625" style="928" customWidth="1"/>
    <col min="73" max="73" width="1.28515625" style="928" customWidth="1"/>
    <col min="74" max="74" width="11.28515625" style="928" customWidth="1"/>
    <col min="75" max="75" width="6.7109375" style="928" hidden="1" customWidth="1"/>
    <col min="76" max="77" width="11.28515625" style="928" customWidth="1"/>
    <col min="78" max="78" width="12.28515625" style="928" customWidth="1"/>
    <col min="79" max="79" width="7.5703125" style="928" hidden="1" customWidth="1"/>
    <col min="80" max="80" width="11.28515625" style="928" customWidth="1"/>
    <col min="81" max="81" width="1.28515625" style="928" customWidth="1"/>
    <col min="82" max="83" width="11.140625" style="928" customWidth="1"/>
    <col min="84" max="84" width="1.28515625" style="928" customWidth="1"/>
    <col min="85" max="86" width="9.140625" style="928" customWidth="1"/>
    <col min="87" max="87" width="1.28515625" style="928" customWidth="1"/>
    <col min="88" max="16384" width="11.42578125" style="175"/>
  </cols>
  <sheetData>
    <row r="1" spans="1:87" ht="54.95" customHeight="1">
      <c r="A1" s="1964" t="s">
        <v>472</v>
      </c>
      <c r="B1" s="1964"/>
      <c r="C1" s="1964"/>
      <c r="D1" s="1964"/>
      <c r="E1" s="1964"/>
      <c r="F1" s="1964"/>
      <c r="G1" s="1964"/>
      <c r="H1" s="1964"/>
      <c r="I1" s="1964"/>
      <c r="J1" s="1964"/>
      <c r="K1" s="1964"/>
      <c r="L1" s="1964"/>
      <c r="M1" s="1964"/>
      <c r="N1" s="1964"/>
      <c r="O1" s="1964"/>
      <c r="P1" s="1964"/>
      <c r="Q1" s="1964"/>
      <c r="R1" s="1964"/>
      <c r="S1" s="1964"/>
      <c r="T1" s="1964"/>
      <c r="U1" s="1964"/>
      <c r="V1" s="1964"/>
      <c r="W1" s="1964"/>
      <c r="X1" s="1964"/>
      <c r="Y1" s="1964"/>
      <c r="Z1" s="1964"/>
      <c r="AA1" s="1964"/>
      <c r="AB1" s="1964"/>
      <c r="AC1" s="1964"/>
      <c r="AD1" s="1964"/>
      <c r="AE1" s="1964"/>
      <c r="AF1" s="1964"/>
      <c r="AG1" s="1964"/>
      <c r="AH1" s="1964"/>
      <c r="AI1" s="1964"/>
      <c r="AJ1" s="1964"/>
      <c r="AK1" s="1964"/>
      <c r="AL1" s="1964"/>
      <c r="AM1" s="1964"/>
      <c r="AN1" s="1964"/>
      <c r="AO1" s="1964"/>
      <c r="AP1" s="1964"/>
      <c r="AQ1" s="1964"/>
      <c r="AR1" s="1964"/>
      <c r="AS1" s="1964"/>
      <c r="AT1" s="1964"/>
      <c r="AU1" s="1964"/>
      <c r="AV1" s="1964"/>
      <c r="AW1" s="1964"/>
      <c r="AX1" s="1964"/>
      <c r="AY1" s="1964"/>
      <c r="AZ1" s="1964"/>
      <c r="BA1" s="1964"/>
      <c r="BB1" s="1964"/>
      <c r="BC1" s="1964"/>
      <c r="BD1" s="1964"/>
      <c r="BE1" s="1964"/>
      <c r="BF1" s="1964"/>
      <c r="BG1" s="1964"/>
      <c r="BH1" s="1964"/>
      <c r="BI1" s="1964"/>
      <c r="BJ1" s="1964"/>
      <c r="BK1" s="1964"/>
      <c r="BL1" s="1964"/>
      <c r="BM1" s="1964"/>
      <c r="BN1" s="1964"/>
      <c r="BO1" s="1964"/>
      <c r="BP1" s="1964"/>
      <c r="BQ1" s="1964"/>
      <c r="BR1" s="1964"/>
      <c r="BS1" s="1964"/>
      <c r="BT1" s="1964"/>
      <c r="BU1" s="1964"/>
      <c r="BV1" s="1964"/>
      <c r="BW1" s="1964"/>
      <c r="BX1" s="1964"/>
      <c r="BY1" s="1964"/>
      <c r="BZ1" s="1964"/>
      <c r="CA1" s="1964"/>
      <c r="CB1" s="1964"/>
      <c r="CC1" s="1964"/>
      <c r="CD1" s="1964"/>
      <c r="CE1" s="1964"/>
      <c r="CF1" s="1964"/>
      <c r="CG1" s="1964"/>
      <c r="CH1" s="1964"/>
      <c r="CI1" s="1964"/>
    </row>
    <row r="2" spans="1:87" ht="24" customHeight="1" thickBot="1">
      <c r="A2" s="355"/>
      <c r="B2" s="355"/>
      <c r="C2" s="355"/>
      <c r="D2" s="355"/>
      <c r="E2" s="355"/>
      <c r="F2" s="355"/>
      <c r="G2" s="355"/>
      <c r="H2" s="355"/>
      <c r="I2" s="355"/>
      <c r="J2" s="355"/>
      <c r="K2" s="355"/>
      <c r="L2" s="355"/>
      <c r="M2" s="355"/>
      <c r="N2" s="355"/>
      <c r="O2" s="355"/>
      <c r="P2" s="355"/>
      <c r="Q2" s="355"/>
      <c r="R2" s="355"/>
      <c r="S2" s="355"/>
      <c r="T2" s="355"/>
      <c r="U2" s="355"/>
      <c r="V2" s="355"/>
      <c r="W2" s="355"/>
      <c r="X2" s="357"/>
      <c r="Y2" s="191"/>
      <c r="Z2" s="191"/>
      <c r="AA2" s="191"/>
      <c r="AB2" s="191"/>
      <c r="AC2" s="191"/>
      <c r="AD2" s="191"/>
      <c r="AE2" s="191"/>
      <c r="AF2" s="191"/>
      <c r="AG2" s="191"/>
      <c r="AO2" s="191"/>
      <c r="BN2" s="1973"/>
      <c r="BO2" s="1973"/>
      <c r="BP2" s="1973"/>
      <c r="BQ2" s="1973"/>
      <c r="BR2" s="1973"/>
      <c r="BS2" s="1973"/>
      <c r="BT2" s="1973"/>
      <c r="BU2" s="1973"/>
      <c r="BV2" s="1973"/>
      <c r="BW2" s="1973"/>
      <c r="BX2" s="1973"/>
      <c r="BY2" s="1973"/>
      <c r="BZ2" s="1973"/>
      <c r="CA2" s="1973"/>
      <c r="CB2" s="1973"/>
      <c r="CC2" s="1973"/>
      <c r="CD2" s="1973"/>
      <c r="CE2" s="1973"/>
      <c r="CF2" s="1973"/>
      <c r="CG2" s="1973"/>
      <c r="CH2" s="1973"/>
      <c r="CI2" s="1973"/>
    </row>
    <row r="3" spans="1:87" s="333" customFormat="1" ht="29.25" customHeight="1" thickTop="1">
      <c r="A3" s="1978" t="s">
        <v>18</v>
      </c>
      <c r="B3" s="1955">
        <v>2009</v>
      </c>
      <c r="C3" s="1955"/>
      <c r="D3" s="1955"/>
      <c r="E3" s="1955"/>
      <c r="F3" s="1955"/>
      <c r="G3" s="1955"/>
      <c r="H3" s="1955"/>
      <c r="I3" s="893"/>
      <c r="J3" s="1955">
        <v>2010</v>
      </c>
      <c r="K3" s="1955"/>
      <c r="L3" s="1955"/>
      <c r="M3" s="1955"/>
      <c r="N3" s="1955"/>
      <c r="O3" s="1955"/>
      <c r="P3" s="1955"/>
      <c r="Q3" s="893"/>
      <c r="R3" s="1955">
        <v>2011</v>
      </c>
      <c r="S3" s="1955"/>
      <c r="T3" s="1955"/>
      <c r="U3" s="1955"/>
      <c r="V3" s="1955"/>
      <c r="W3" s="1955"/>
      <c r="X3" s="1955"/>
      <c r="Y3" s="893"/>
      <c r="Z3" s="1955">
        <v>2012</v>
      </c>
      <c r="AA3" s="1955"/>
      <c r="AB3" s="1955"/>
      <c r="AC3" s="1955"/>
      <c r="AD3" s="1955"/>
      <c r="AE3" s="1955"/>
      <c r="AF3" s="1955"/>
      <c r="AG3" s="893"/>
      <c r="AH3" s="1965">
        <v>2013</v>
      </c>
      <c r="AI3" s="1965"/>
      <c r="AJ3" s="1965"/>
      <c r="AK3" s="1965"/>
      <c r="AL3" s="1965"/>
      <c r="AM3" s="1965"/>
      <c r="AN3" s="1965"/>
      <c r="AO3" s="893"/>
      <c r="AP3" s="1965">
        <v>2014</v>
      </c>
      <c r="AQ3" s="1965"/>
      <c r="AR3" s="1965"/>
      <c r="AS3" s="1965"/>
      <c r="AT3" s="1965"/>
      <c r="AU3" s="1965"/>
      <c r="AV3" s="1965"/>
      <c r="AW3" s="893"/>
      <c r="AX3" s="1965">
        <v>2015</v>
      </c>
      <c r="AY3" s="1965"/>
      <c r="AZ3" s="1965"/>
      <c r="BA3" s="1965"/>
      <c r="BB3" s="1965"/>
      <c r="BC3" s="1965"/>
      <c r="BD3" s="1965"/>
      <c r="BE3" s="904"/>
      <c r="BF3" s="1965">
        <v>2016</v>
      </c>
      <c r="BG3" s="1965"/>
      <c r="BH3" s="1965"/>
      <c r="BI3" s="1965"/>
      <c r="BJ3" s="1965"/>
      <c r="BK3" s="1965"/>
      <c r="BL3" s="1965"/>
      <c r="BM3" s="947"/>
      <c r="BN3" s="1965">
        <v>2017</v>
      </c>
      <c r="BO3" s="1965"/>
      <c r="BP3" s="1965"/>
      <c r="BQ3" s="1965"/>
      <c r="BR3" s="1965"/>
      <c r="BS3" s="1965"/>
      <c r="BT3" s="1965"/>
      <c r="BU3" s="1750"/>
      <c r="BV3" s="1965">
        <v>2018</v>
      </c>
      <c r="BW3" s="1965"/>
      <c r="BX3" s="1965"/>
      <c r="BY3" s="1965"/>
      <c r="BZ3" s="1965"/>
      <c r="CA3" s="1965"/>
      <c r="CB3" s="1965"/>
      <c r="CC3" s="947"/>
      <c r="CD3" s="1988" t="s">
        <v>401</v>
      </c>
      <c r="CE3" s="1988"/>
      <c r="CF3" s="1857"/>
      <c r="CG3" s="1988" t="s">
        <v>395</v>
      </c>
      <c r="CH3" s="1988"/>
      <c r="CI3" s="1861"/>
    </row>
    <row r="4" spans="1:87" s="180" customFormat="1" ht="38.25" customHeight="1">
      <c r="A4" s="1979"/>
      <c r="B4" s="1959" t="s">
        <v>0</v>
      </c>
      <c r="C4" s="1956" t="s">
        <v>65</v>
      </c>
      <c r="D4" s="1959" t="s">
        <v>1</v>
      </c>
      <c r="E4" s="1959"/>
      <c r="F4" s="1959" t="s">
        <v>2</v>
      </c>
      <c r="G4" s="1956" t="s">
        <v>46</v>
      </c>
      <c r="H4" s="1959" t="s">
        <v>43</v>
      </c>
      <c r="I4" s="492"/>
      <c r="J4" s="1959" t="s">
        <v>0</v>
      </c>
      <c r="K4" s="1956" t="s">
        <v>65</v>
      </c>
      <c r="L4" s="1959" t="s">
        <v>1</v>
      </c>
      <c r="M4" s="1959"/>
      <c r="N4" s="1959" t="s">
        <v>2</v>
      </c>
      <c r="O4" s="1956" t="s">
        <v>46</v>
      </c>
      <c r="P4" s="1959" t="s">
        <v>43</v>
      </c>
      <c r="Q4" s="492"/>
      <c r="R4" s="1959" t="s">
        <v>0</v>
      </c>
      <c r="S4" s="1956" t="s">
        <v>65</v>
      </c>
      <c r="T4" s="1959" t="s">
        <v>1</v>
      </c>
      <c r="U4" s="1959"/>
      <c r="V4" s="1959" t="s">
        <v>2</v>
      </c>
      <c r="W4" s="1956" t="s">
        <v>46</v>
      </c>
      <c r="X4" s="1959" t="s">
        <v>43</v>
      </c>
      <c r="Y4" s="462"/>
      <c r="Z4" s="1959" t="s">
        <v>0</v>
      </c>
      <c r="AA4" s="1956" t="s">
        <v>65</v>
      </c>
      <c r="AB4" s="1959" t="s">
        <v>1</v>
      </c>
      <c r="AC4" s="1959"/>
      <c r="AD4" s="1959" t="s">
        <v>2</v>
      </c>
      <c r="AE4" s="1956" t="s">
        <v>46</v>
      </c>
      <c r="AF4" s="1959" t="s">
        <v>43</v>
      </c>
      <c r="AG4" s="462"/>
      <c r="AH4" s="1959" t="s">
        <v>0</v>
      </c>
      <c r="AI4" s="1956" t="s">
        <v>54</v>
      </c>
      <c r="AJ4" s="1958" t="s">
        <v>1</v>
      </c>
      <c r="AK4" s="1958"/>
      <c r="AL4" s="1959" t="s">
        <v>2</v>
      </c>
      <c r="AM4" s="1956" t="s">
        <v>46</v>
      </c>
      <c r="AN4" s="1961" t="s">
        <v>43</v>
      </c>
      <c r="AO4" s="462"/>
      <c r="AP4" s="1959" t="s">
        <v>0</v>
      </c>
      <c r="AQ4" s="1956" t="s">
        <v>54</v>
      </c>
      <c r="AR4" s="1958" t="s">
        <v>1</v>
      </c>
      <c r="AS4" s="1958"/>
      <c r="AT4" s="1959" t="s">
        <v>2</v>
      </c>
      <c r="AU4" s="1956" t="s">
        <v>46</v>
      </c>
      <c r="AV4" s="1961" t="s">
        <v>43</v>
      </c>
      <c r="AW4" s="462"/>
      <c r="AX4" s="1959" t="s">
        <v>0</v>
      </c>
      <c r="AY4" s="1956" t="s">
        <v>54</v>
      </c>
      <c r="AZ4" s="1958" t="s">
        <v>1</v>
      </c>
      <c r="BA4" s="1958"/>
      <c r="BB4" s="1959" t="s">
        <v>2</v>
      </c>
      <c r="BC4" s="1956" t="s">
        <v>46</v>
      </c>
      <c r="BD4" s="1961" t="s">
        <v>43</v>
      </c>
      <c r="BE4" s="435"/>
      <c r="BF4" s="1959" t="s">
        <v>0</v>
      </c>
      <c r="BG4" s="1956" t="s">
        <v>54</v>
      </c>
      <c r="BH4" s="1958" t="s">
        <v>1</v>
      </c>
      <c r="BI4" s="1958"/>
      <c r="BJ4" s="1959" t="s">
        <v>2</v>
      </c>
      <c r="BK4" s="1956" t="s">
        <v>46</v>
      </c>
      <c r="BL4" s="1961" t="s">
        <v>43</v>
      </c>
      <c r="BM4" s="1397"/>
      <c r="BN4" s="1959" t="s">
        <v>0</v>
      </c>
      <c r="BO4" s="1956" t="s">
        <v>54</v>
      </c>
      <c r="BP4" s="1958" t="s">
        <v>1</v>
      </c>
      <c r="BQ4" s="1958"/>
      <c r="BR4" s="1959" t="s">
        <v>2</v>
      </c>
      <c r="BS4" s="1956" t="s">
        <v>46</v>
      </c>
      <c r="BT4" s="1961" t="s">
        <v>43</v>
      </c>
      <c r="BU4" s="1748"/>
      <c r="BV4" s="1959" t="s">
        <v>0</v>
      </c>
      <c r="BW4" s="1956" t="s">
        <v>54</v>
      </c>
      <c r="BX4" s="1958" t="s">
        <v>1</v>
      </c>
      <c r="BY4" s="1958"/>
      <c r="BZ4" s="1959" t="s">
        <v>2</v>
      </c>
      <c r="CA4" s="1956" t="s">
        <v>46</v>
      </c>
      <c r="CB4" s="1961" t="s">
        <v>43</v>
      </c>
      <c r="CC4" s="1052"/>
      <c r="CD4" s="1989"/>
      <c r="CE4" s="1989"/>
      <c r="CF4" s="1399"/>
      <c r="CG4" s="1989"/>
      <c r="CH4" s="1989"/>
      <c r="CI4" s="1855"/>
    </row>
    <row r="5" spans="1:87" s="180" customFormat="1" ht="45.75" customHeight="1" thickBot="1">
      <c r="A5" s="1980"/>
      <c r="B5" s="1960"/>
      <c r="C5" s="1957"/>
      <c r="D5" s="747" t="s">
        <v>3</v>
      </c>
      <c r="E5" s="747" t="s">
        <v>4</v>
      </c>
      <c r="F5" s="1960"/>
      <c r="G5" s="1957"/>
      <c r="H5" s="1960"/>
      <c r="I5" s="493"/>
      <c r="J5" s="1960"/>
      <c r="K5" s="1957"/>
      <c r="L5" s="747" t="s">
        <v>3</v>
      </c>
      <c r="M5" s="747" t="s">
        <v>4</v>
      </c>
      <c r="N5" s="1960"/>
      <c r="O5" s="1957"/>
      <c r="P5" s="1960"/>
      <c r="Q5" s="493"/>
      <c r="R5" s="1960"/>
      <c r="S5" s="1957"/>
      <c r="T5" s="961" t="s">
        <v>3</v>
      </c>
      <c r="U5" s="961" t="s">
        <v>4</v>
      </c>
      <c r="V5" s="1960"/>
      <c r="W5" s="1957"/>
      <c r="X5" s="1960"/>
      <c r="Y5" s="463"/>
      <c r="Z5" s="1960"/>
      <c r="AA5" s="1957"/>
      <c r="AB5" s="1072" t="s">
        <v>3</v>
      </c>
      <c r="AC5" s="1072" t="s">
        <v>4</v>
      </c>
      <c r="AD5" s="1960"/>
      <c r="AE5" s="1957"/>
      <c r="AF5" s="1960"/>
      <c r="AG5" s="463"/>
      <c r="AH5" s="1960"/>
      <c r="AI5" s="1957"/>
      <c r="AJ5" s="1072" t="s">
        <v>3</v>
      </c>
      <c r="AK5" s="1072" t="s">
        <v>4</v>
      </c>
      <c r="AL5" s="1960"/>
      <c r="AM5" s="1957"/>
      <c r="AN5" s="1962"/>
      <c r="AO5" s="463"/>
      <c r="AP5" s="1960"/>
      <c r="AQ5" s="1957"/>
      <c r="AR5" s="1072" t="s">
        <v>3</v>
      </c>
      <c r="AS5" s="1072" t="s">
        <v>4</v>
      </c>
      <c r="AT5" s="1960"/>
      <c r="AU5" s="1957"/>
      <c r="AV5" s="1962"/>
      <c r="AW5" s="463"/>
      <c r="AX5" s="1960"/>
      <c r="AY5" s="1957"/>
      <c r="AZ5" s="1072" t="s">
        <v>3</v>
      </c>
      <c r="BA5" s="1072" t="s">
        <v>4</v>
      </c>
      <c r="BB5" s="1960"/>
      <c r="BC5" s="1957"/>
      <c r="BD5" s="1962"/>
      <c r="BE5" s="467"/>
      <c r="BF5" s="1960"/>
      <c r="BG5" s="1957"/>
      <c r="BH5" s="1072" t="s">
        <v>3</v>
      </c>
      <c r="BI5" s="1072" t="s">
        <v>4</v>
      </c>
      <c r="BJ5" s="1960"/>
      <c r="BK5" s="1957"/>
      <c r="BL5" s="1962"/>
      <c r="BM5" s="1398"/>
      <c r="BN5" s="1960"/>
      <c r="BO5" s="1957"/>
      <c r="BP5" s="1072" t="s">
        <v>3</v>
      </c>
      <c r="BQ5" s="1072" t="s">
        <v>4</v>
      </c>
      <c r="BR5" s="1960"/>
      <c r="BS5" s="1957"/>
      <c r="BT5" s="1962"/>
      <c r="BU5" s="1749"/>
      <c r="BV5" s="1960"/>
      <c r="BW5" s="1957"/>
      <c r="BX5" s="1767" t="s">
        <v>3</v>
      </c>
      <c r="BY5" s="1767" t="s">
        <v>4</v>
      </c>
      <c r="BZ5" s="1960"/>
      <c r="CA5" s="1957"/>
      <c r="CB5" s="1962"/>
      <c r="CC5" s="1051"/>
      <c r="CD5" s="1065" t="s">
        <v>489</v>
      </c>
      <c r="CE5" s="1878" t="s">
        <v>423</v>
      </c>
      <c r="CF5" s="1878"/>
      <c r="CG5" s="1065" t="s">
        <v>489</v>
      </c>
      <c r="CH5" s="1878" t="s">
        <v>423</v>
      </c>
      <c r="CI5" s="1856"/>
    </row>
    <row r="6" spans="1:87" s="180" customFormat="1" ht="8.1" customHeight="1" thickTop="1">
      <c r="A6" s="749"/>
      <c r="B6" s="294"/>
      <c r="C6" s="294"/>
      <c r="D6" s="294"/>
      <c r="E6" s="294"/>
      <c r="F6" s="294"/>
      <c r="G6" s="294"/>
      <c r="H6" s="294"/>
      <c r="I6" s="294"/>
      <c r="J6" s="294"/>
      <c r="K6" s="294"/>
      <c r="L6" s="294"/>
      <c r="M6" s="294"/>
      <c r="N6" s="294"/>
      <c r="O6" s="294"/>
      <c r="P6" s="294"/>
      <c r="Q6" s="294"/>
      <c r="R6" s="294"/>
      <c r="S6" s="294"/>
      <c r="T6" s="294"/>
      <c r="U6" s="294"/>
      <c r="V6" s="294"/>
      <c r="W6" s="294"/>
      <c r="X6" s="294"/>
      <c r="Y6" s="294"/>
      <c r="Z6" s="294"/>
      <c r="AA6" s="294"/>
      <c r="AB6" s="294"/>
      <c r="AC6" s="294"/>
      <c r="AD6" s="294"/>
      <c r="AE6" s="294"/>
      <c r="AF6" s="294"/>
      <c r="AG6" s="294"/>
      <c r="AH6" s="259"/>
      <c r="AI6" s="259"/>
      <c r="AJ6" s="259"/>
      <c r="AK6" s="259"/>
      <c r="AL6" s="259"/>
      <c r="AM6" s="259"/>
      <c r="AN6" s="260"/>
      <c r="AO6" s="294"/>
      <c r="AP6" s="259"/>
      <c r="AQ6" s="259"/>
      <c r="AR6" s="259"/>
      <c r="AS6" s="259"/>
      <c r="AT6" s="259"/>
      <c r="AU6" s="259"/>
      <c r="AV6" s="260"/>
      <c r="AW6" s="294"/>
      <c r="AX6" s="259"/>
      <c r="AY6" s="259"/>
      <c r="AZ6" s="259"/>
      <c r="BA6" s="259"/>
      <c r="BB6" s="259"/>
      <c r="BC6" s="259"/>
      <c r="BD6" s="260"/>
      <c r="BE6" s="259"/>
      <c r="BF6" s="259"/>
      <c r="BG6" s="259"/>
      <c r="BH6" s="259"/>
      <c r="BI6" s="259"/>
      <c r="BJ6" s="259"/>
      <c r="BK6" s="259"/>
      <c r="BL6" s="260"/>
      <c r="BM6" s="929"/>
      <c r="BN6" s="259"/>
      <c r="BO6" s="259"/>
      <c r="BP6" s="259"/>
      <c r="BQ6" s="259"/>
      <c r="BR6" s="259"/>
      <c r="BS6" s="259"/>
      <c r="BT6" s="260"/>
      <c r="BU6" s="260"/>
      <c r="BV6" s="260"/>
      <c r="BW6" s="260"/>
      <c r="BX6" s="260"/>
      <c r="BY6" s="260"/>
      <c r="BZ6" s="260"/>
      <c r="CA6" s="260"/>
      <c r="CB6" s="260"/>
      <c r="CC6" s="260"/>
      <c r="CD6" s="260"/>
      <c r="CE6" s="260"/>
      <c r="CF6" s="260"/>
      <c r="CG6" s="260"/>
      <c r="CH6" s="260"/>
      <c r="CI6" s="260"/>
    </row>
    <row r="7" spans="1:87" s="292" customFormat="1" ht="21" customHeight="1">
      <c r="A7" s="894" t="s">
        <v>5</v>
      </c>
      <c r="B7" s="579">
        <v>25.141676595268493</v>
      </c>
      <c r="C7" s="579">
        <v>0.83710056836277091</v>
      </c>
      <c r="D7" s="579">
        <v>23.499119400135591</v>
      </c>
      <c r="E7" s="579">
        <v>26.784233790401391</v>
      </c>
      <c r="F7" s="579">
        <v>3.3295335941132422</v>
      </c>
      <c r="G7" s="581">
        <v>5324.6670600000352</v>
      </c>
      <c r="H7" s="581">
        <v>5880</v>
      </c>
      <c r="I7" s="895"/>
      <c r="J7" s="583">
        <v>22.323456058858586</v>
      </c>
      <c r="K7" s="579">
        <v>0.79424379600509454</v>
      </c>
      <c r="L7" s="579">
        <v>20.764966916652128</v>
      </c>
      <c r="M7" s="579">
        <v>23.88194520106504</v>
      </c>
      <c r="N7" s="579">
        <v>3.5578890379293036</v>
      </c>
      <c r="O7" s="580">
        <v>4943.0480840000437</v>
      </c>
      <c r="P7" s="771">
        <v>5373</v>
      </c>
      <c r="Q7" s="895"/>
      <c r="R7" s="579">
        <v>27.773986937814755</v>
      </c>
      <c r="S7" s="579">
        <v>0.75537590568147639</v>
      </c>
      <c r="T7" s="579">
        <v>26.291772059015916</v>
      </c>
      <c r="U7" s="579">
        <v>29.25620181661359</v>
      </c>
      <c r="V7" s="579">
        <v>2.7197244218942846</v>
      </c>
      <c r="W7" s="580">
        <v>4963.6155589999962</v>
      </c>
      <c r="X7" s="581">
        <v>5333</v>
      </c>
      <c r="Y7" s="895"/>
      <c r="Z7" s="579">
        <v>27.009218859750174</v>
      </c>
      <c r="AA7" s="579">
        <v>0.80093515638510382</v>
      </c>
      <c r="AB7" s="579">
        <v>25.437947375698194</v>
      </c>
      <c r="AC7" s="579">
        <v>28.58049034380215</v>
      </c>
      <c r="AD7" s="579">
        <v>2.9654139963991253</v>
      </c>
      <c r="AE7" s="580">
        <v>5155.7646269999777</v>
      </c>
      <c r="AF7" s="771">
        <v>5610</v>
      </c>
      <c r="AG7" s="895"/>
      <c r="AH7" s="690">
        <v>23.090636489313894</v>
      </c>
      <c r="AI7" s="690">
        <v>0.82427874649847488</v>
      </c>
      <c r="AJ7" s="690">
        <v>21.473526451580678</v>
      </c>
      <c r="AK7" s="690">
        <v>24.70774652704711</v>
      </c>
      <c r="AL7" s="690">
        <v>3.5697532498939233</v>
      </c>
      <c r="AM7" s="691">
        <v>4686.2234980000349</v>
      </c>
      <c r="AN7" s="695">
        <v>5149</v>
      </c>
      <c r="AO7" s="1389"/>
      <c r="AP7" s="689">
        <v>20.60903885661433</v>
      </c>
      <c r="AQ7" s="690">
        <v>0.72593011666894181</v>
      </c>
      <c r="AR7" s="690">
        <v>19.185005549472141</v>
      </c>
      <c r="AS7" s="690">
        <v>22.033072163756522</v>
      </c>
      <c r="AT7" s="690">
        <v>3.5223870541442519</v>
      </c>
      <c r="AU7" s="691">
        <v>5212.9476559999703</v>
      </c>
      <c r="AV7" s="695">
        <v>5535</v>
      </c>
      <c r="AW7" s="1389"/>
      <c r="AX7" s="689">
        <v>23.618661938148342</v>
      </c>
      <c r="AY7" s="690">
        <v>0.46131403508898328</v>
      </c>
      <c r="AZ7" s="690">
        <v>22.714152602414433</v>
      </c>
      <c r="BA7" s="690">
        <v>24.523171273882248</v>
      </c>
      <c r="BB7" s="690">
        <v>1.9531759940383371</v>
      </c>
      <c r="BC7" s="691">
        <v>6925.5283440000067</v>
      </c>
      <c r="BD7" s="695">
        <v>14123</v>
      </c>
      <c r="BE7" s="1389"/>
      <c r="BF7" s="689">
        <v>24.496176019492079</v>
      </c>
      <c r="BG7" s="690">
        <v>0.55571062776884439</v>
      </c>
      <c r="BH7" s="690">
        <v>23.406577233246161</v>
      </c>
      <c r="BI7" s="690">
        <v>25.585774805737998</v>
      </c>
      <c r="BJ7" s="690">
        <v>2.2685607228109999</v>
      </c>
      <c r="BK7" s="691">
        <v>6991.7630190000355</v>
      </c>
      <c r="BL7" s="695">
        <v>12211</v>
      </c>
      <c r="BM7" s="690"/>
      <c r="BN7" s="689">
        <v>27.068337860585299</v>
      </c>
      <c r="BO7" s="690">
        <v>0.54519528490450619</v>
      </c>
      <c r="BP7" s="690">
        <v>25.999357905485315</v>
      </c>
      <c r="BQ7" s="690">
        <v>28.137317815685265</v>
      </c>
      <c r="BR7" s="690">
        <v>2.0141439334491804</v>
      </c>
      <c r="BS7" s="691">
        <v>6665.0086950000386</v>
      </c>
      <c r="BT7" s="695">
        <v>12827</v>
      </c>
      <c r="BU7" s="695"/>
      <c r="BV7" s="689">
        <v>27.820734748929084</v>
      </c>
      <c r="BW7" s="690">
        <v>0.52286295259207571</v>
      </c>
      <c r="BX7" s="690">
        <v>26.795522412166584</v>
      </c>
      <c r="BY7" s="690">
        <v>28.845947085691581</v>
      </c>
      <c r="BZ7" s="690">
        <v>1.8794002290403293</v>
      </c>
      <c r="CA7" s="691">
        <v>6057.0749629999145</v>
      </c>
      <c r="CB7" s="695">
        <v>13121</v>
      </c>
      <c r="CC7" s="1825"/>
      <c r="CD7" s="690">
        <v>7.2</v>
      </c>
      <c r="CE7" s="690">
        <v>0.7</v>
      </c>
      <c r="CF7" s="690"/>
      <c r="CG7" s="690" t="s">
        <v>437</v>
      </c>
      <c r="CH7" s="690" t="s">
        <v>258</v>
      </c>
      <c r="CI7" s="690"/>
    </row>
    <row r="8" spans="1:87" s="180" customFormat="1" ht="5.0999999999999996" customHeight="1">
      <c r="A8" s="765"/>
      <c r="B8" s="591"/>
      <c r="C8" s="591"/>
      <c r="D8" s="591"/>
      <c r="E8" s="591"/>
      <c r="F8" s="591"/>
      <c r="G8" s="591"/>
      <c r="H8" s="591"/>
      <c r="I8" s="591"/>
      <c r="J8" s="598"/>
      <c r="K8" s="593"/>
      <c r="L8" s="593"/>
      <c r="M8" s="593"/>
      <c r="N8" s="593"/>
      <c r="O8" s="596"/>
      <c r="P8" s="896"/>
      <c r="Q8" s="591"/>
      <c r="R8" s="593"/>
      <c r="S8" s="593"/>
      <c r="T8" s="593"/>
      <c r="U8" s="593"/>
      <c r="V8" s="593"/>
      <c r="W8" s="596"/>
      <c r="X8" s="591"/>
      <c r="Y8" s="591"/>
      <c r="Z8" s="593"/>
      <c r="AA8" s="593"/>
      <c r="AB8" s="593"/>
      <c r="AC8" s="593"/>
      <c r="AD8" s="593"/>
      <c r="AE8" s="596"/>
      <c r="AF8" s="896"/>
      <c r="AG8" s="591"/>
      <c r="AH8" s="697"/>
      <c r="AI8" s="697"/>
      <c r="AJ8" s="697"/>
      <c r="AK8" s="697"/>
      <c r="AL8" s="697"/>
      <c r="AM8" s="703"/>
      <c r="AN8" s="703"/>
      <c r="AO8" s="701"/>
      <c r="AP8" s="696"/>
      <c r="AQ8" s="697"/>
      <c r="AR8" s="697"/>
      <c r="AS8" s="697"/>
      <c r="AT8" s="697"/>
      <c r="AU8" s="703"/>
      <c r="AV8" s="703"/>
      <c r="AW8" s="701"/>
      <c r="AX8" s="696"/>
      <c r="AY8" s="697"/>
      <c r="AZ8" s="697"/>
      <c r="BA8" s="697"/>
      <c r="BB8" s="697"/>
      <c r="BC8" s="703"/>
      <c r="BD8" s="703"/>
      <c r="BE8" s="798"/>
      <c r="BF8" s="696"/>
      <c r="BG8" s="697"/>
      <c r="BH8" s="697"/>
      <c r="BI8" s="697"/>
      <c r="BJ8" s="697"/>
      <c r="BK8" s="703"/>
      <c r="BL8" s="703"/>
      <c r="BM8" s="697"/>
      <c r="BN8" s="696"/>
      <c r="BO8" s="697"/>
      <c r="BP8" s="697"/>
      <c r="BQ8" s="697"/>
      <c r="BR8" s="697"/>
      <c r="BS8" s="703"/>
      <c r="BT8" s="703"/>
      <c r="BU8" s="703"/>
      <c r="BV8" s="696"/>
      <c r="BW8" s="697"/>
      <c r="BX8" s="697"/>
      <c r="BY8" s="697"/>
      <c r="BZ8" s="697"/>
      <c r="CA8" s="703"/>
      <c r="CB8" s="703"/>
      <c r="CC8" s="1826"/>
      <c r="CD8" s="697"/>
      <c r="CE8" s="697"/>
      <c r="CF8" s="697"/>
      <c r="CG8" s="697"/>
      <c r="CH8" s="697"/>
      <c r="CI8" s="697"/>
    </row>
    <row r="9" spans="1:87" s="180" customFormat="1" ht="21" customHeight="1">
      <c r="A9" s="1774" t="s">
        <v>19</v>
      </c>
      <c r="B9" s="593">
        <v>29.055242512562767</v>
      </c>
      <c r="C9" s="593">
        <v>3.9653694064629907</v>
      </c>
      <c r="D9" s="593">
        <v>21.274401958739368</v>
      </c>
      <c r="E9" s="593">
        <v>36.836083066386166</v>
      </c>
      <c r="F9" s="593">
        <v>13.647689929789653</v>
      </c>
      <c r="G9" s="597">
        <v>87.258159999999862</v>
      </c>
      <c r="H9" s="597">
        <v>266</v>
      </c>
      <c r="I9" s="591"/>
      <c r="J9" s="598">
        <v>20.268696888684097</v>
      </c>
      <c r="K9" s="593">
        <v>2.9647548576901852</v>
      </c>
      <c r="L9" s="593">
        <v>14.451165447765717</v>
      </c>
      <c r="M9" s="593">
        <v>26.086228329602474</v>
      </c>
      <c r="N9" s="593">
        <v>14.627259334789263</v>
      </c>
      <c r="O9" s="596">
        <v>80.035910000000015</v>
      </c>
      <c r="P9" s="779">
        <v>246</v>
      </c>
      <c r="Q9" s="591"/>
      <c r="R9" s="593">
        <v>18.555873953587508</v>
      </c>
      <c r="S9" s="593">
        <v>2.4349515880616326</v>
      </c>
      <c r="T9" s="593">
        <v>13.777959479702123</v>
      </c>
      <c r="U9" s="593">
        <v>23.333788427472889</v>
      </c>
      <c r="V9" s="593">
        <v>13.122268421050954</v>
      </c>
      <c r="W9" s="596">
        <v>81.207578999999996</v>
      </c>
      <c r="X9" s="597">
        <v>256</v>
      </c>
      <c r="Y9" s="591"/>
      <c r="Z9" s="593" t="s">
        <v>353</v>
      </c>
      <c r="AA9" s="593">
        <v>3.3217985051913876</v>
      </c>
      <c r="AB9" s="593">
        <v>13.892231716427606</v>
      </c>
      <c r="AC9" s="593">
        <v>26.925614569868284</v>
      </c>
      <c r="AD9" s="593">
        <v>16.276206646927584</v>
      </c>
      <c r="AE9" s="596">
        <v>95.850530000000191</v>
      </c>
      <c r="AF9" s="779">
        <v>257</v>
      </c>
      <c r="AG9" s="591"/>
      <c r="AH9" s="702">
        <v>18.551995389045015</v>
      </c>
      <c r="AI9" s="702">
        <v>2.7350213938840731</v>
      </c>
      <c r="AJ9" s="702">
        <v>13.186297719108541</v>
      </c>
      <c r="AK9" s="702">
        <v>23.917693058981488</v>
      </c>
      <c r="AL9" s="702">
        <v>14.742464821326484</v>
      </c>
      <c r="AM9" s="708">
        <v>83.257372999999944</v>
      </c>
      <c r="AN9" s="708">
        <v>225</v>
      </c>
      <c r="AO9" s="701"/>
      <c r="AP9" s="704">
        <v>22.916115515818923</v>
      </c>
      <c r="AQ9" s="702">
        <v>2.9587841534678487</v>
      </c>
      <c r="AR9" s="702">
        <v>17.111965658368895</v>
      </c>
      <c r="AS9" s="702">
        <v>28.720265373268951</v>
      </c>
      <c r="AT9" s="702">
        <v>12.911368645464409</v>
      </c>
      <c r="AU9" s="708">
        <v>89.279096999999908</v>
      </c>
      <c r="AV9" s="708">
        <v>226</v>
      </c>
      <c r="AW9" s="701"/>
      <c r="AX9" s="704">
        <v>27.75085413962849</v>
      </c>
      <c r="AY9" s="702">
        <v>2.2466244790422931</v>
      </c>
      <c r="AZ9" s="702">
        <v>23.345844405228995</v>
      </c>
      <c r="BA9" s="702">
        <v>32.155863874027986</v>
      </c>
      <c r="BB9" s="702">
        <v>8.0956948846993928</v>
      </c>
      <c r="BC9" s="708">
        <v>121.26910699999992</v>
      </c>
      <c r="BD9" s="708">
        <v>571</v>
      </c>
      <c r="BE9" s="701"/>
      <c r="BF9" s="704">
        <v>26.053348817339355</v>
      </c>
      <c r="BG9" s="702">
        <v>2.2972567205859162</v>
      </c>
      <c r="BH9" s="702">
        <v>21.549047460902298</v>
      </c>
      <c r="BI9" s="702">
        <v>30.557650173776413</v>
      </c>
      <c r="BJ9" s="702">
        <v>8.8175103196600073</v>
      </c>
      <c r="BK9" s="708">
        <v>114.16339300000014</v>
      </c>
      <c r="BL9" s="708">
        <v>472</v>
      </c>
      <c r="BM9" s="702"/>
      <c r="BN9" s="704">
        <v>30.178369394175132</v>
      </c>
      <c r="BO9" s="702">
        <v>2.3560994871928775</v>
      </c>
      <c r="BP9" s="702">
        <v>25.558697886062831</v>
      </c>
      <c r="BQ9" s="702">
        <v>34.798040902287433</v>
      </c>
      <c r="BR9" s="702">
        <v>7.8072458336587252</v>
      </c>
      <c r="BS9" s="708">
        <v>97.36849799999996</v>
      </c>
      <c r="BT9" s="708">
        <v>511</v>
      </c>
      <c r="BU9" s="708"/>
      <c r="BV9" s="704">
        <v>23.598782518691333</v>
      </c>
      <c r="BW9" s="702">
        <v>2.2116926706340991</v>
      </c>
      <c r="BX9" s="702">
        <v>19.262168880604243</v>
      </c>
      <c r="BY9" s="702">
        <v>27.935396156778424</v>
      </c>
      <c r="BZ9" s="702">
        <v>9.3720626006122796</v>
      </c>
      <c r="CA9" s="708">
        <v>102.96897299999992</v>
      </c>
      <c r="CB9" s="708">
        <v>535</v>
      </c>
      <c r="CC9" s="1827"/>
      <c r="CD9" s="702">
        <v>0.7</v>
      </c>
      <c r="CE9" s="702">
        <v>-6.6</v>
      </c>
      <c r="CF9" s="702"/>
      <c r="CG9" s="702" t="s">
        <v>258</v>
      </c>
      <c r="CH9" s="702" t="s">
        <v>438</v>
      </c>
      <c r="CI9" s="702"/>
    </row>
    <row r="10" spans="1:87" s="180" customFormat="1" ht="21" customHeight="1">
      <c r="A10" s="1772" t="s">
        <v>20</v>
      </c>
      <c r="B10" s="630">
        <v>29.452890389184905</v>
      </c>
      <c r="C10" s="630">
        <v>2.6377470124597968</v>
      </c>
      <c r="D10" s="630">
        <v>24.277108054297603</v>
      </c>
      <c r="E10" s="630">
        <v>34.62867272407221</v>
      </c>
      <c r="F10" s="630">
        <v>8.9558171629511012</v>
      </c>
      <c r="G10" s="632">
        <v>214.07361099999977</v>
      </c>
      <c r="H10" s="632">
        <v>230</v>
      </c>
      <c r="I10" s="633"/>
      <c r="J10" s="636">
        <v>24.938687834850867</v>
      </c>
      <c r="K10" s="630">
        <v>3.291679715018144</v>
      </c>
      <c r="L10" s="630">
        <v>18.47965457418173</v>
      </c>
      <c r="M10" s="630">
        <v>31.397721095520005</v>
      </c>
      <c r="N10" s="630">
        <v>13.199089450160031</v>
      </c>
      <c r="O10" s="631">
        <v>176.85560399999997</v>
      </c>
      <c r="P10" s="803">
        <v>207</v>
      </c>
      <c r="Q10" s="633"/>
      <c r="R10" s="630">
        <v>32.238937156553469</v>
      </c>
      <c r="S10" s="630">
        <v>3.0638542937901025</v>
      </c>
      <c r="T10" s="630">
        <v>26.226976242033196</v>
      </c>
      <c r="U10" s="630">
        <v>38.250898071073749</v>
      </c>
      <c r="V10" s="630">
        <v>9.5035834429401707</v>
      </c>
      <c r="W10" s="631">
        <v>207.08825999999979</v>
      </c>
      <c r="X10" s="632">
        <v>227</v>
      </c>
      <c r="Y10" s="633"/>
      <c r="Z10" s="630">
        <v>28.0203253849511</v>
      </c>
      <c r="AA10" s="630">
        <v>2.8711505607942529</v>
      </c>
      <c r="AB10" s="630">
        <v>22.387713348095122</v>
      </c>
      <c r="AC10" s="630">
        <v>33.652937421807074</v>
      </c>
      <c r="AD10" s="630">
        <v>10.246671019517368</v>
      </c>
      <c r="AE10" s="631">
        <v>246.0961999999999</v>
      </c>
      <c r="AF10" s="803">
        <v>248</v>
      </c>
      <c r="AG10" s="633"/>
      <c r="AH10" s="730">
        <v>29.762299919190401</v>
      </c>
      <c r="AI10" s="730">
        <v>2.7540189844999077</v>
      </c>
      <c r="AJ10" s="730">
        <v>24.359331854247241</v>
      </c>
      <c r="AK10" s="730">
        <v>35.165267984133557</v>
      </c>
      <c r="AL10" s="730">
        <v>9.2533809281457682</v>
      </c>
      <c r="AM10" s="736">
        <v>204.40022499999998</v>
      </c>
      <c r="AN10" s="736">
        <v>241</v>
      </c>
      <c r="AO10" s="734"/>
      <c r="AP10" s="737">
        <v>25.486755469274552</v>
      </c>
      <c r="AQ10" s="730">
        <v>2.8920383104230432</v>
      </c>
      <c r="AR10" s="730">
        <v>19.813538743577254</v>
      </c>
      <c r="AS10" s="730">
        <v>31.159972194971854</v>
      </c>
      <c r="AT10" s="730">
        <v>11.347220378480609</v>
      </c>
      <c r="AU10" s="736">
        <v>206.04935400000036</v>
      </c>
      <c r="AV10" s="736">
        <v>236</v>
      </c>
      <c r="AW10" s="734"/>
      <c r="AX10" s="737">
        <v>26.695527481281694</v>
      </c>
      <c r="AY10" s="730">
        <v>2.1665411829388912</v>
      </c>
      <c r="AZ10" s="730">
        <v>22.447538959011371</v>
      </c>
      <c r="BA10" s="730">
        <v>30.94351600355202</v>
      </c>
      <c r="BB10" s="992">
        <v>8.1157459220763535</v>
      </c>
      <c r="BC10" s="736">
        <v>244.06449000000003</v>
      </c>
      <c r="BD10" s="736">
        <v>461</v>
      </c>
      <c r="BE10" s="734"/>
      <c r="BF10" s="737">
        <v>31.538949979330422</v>
      </c>
      <c r="BG10" s="730">
        <v>2.6346031732843538</v>
      </c>
      <c r="BH10" s="730">
        <v>26.373203138432554</v>
      </c>
      <c r="BI10" s="730">
        <v>36.704696820228286</v>
      </c>
      <c r="BJ10" s="992">
        <v>8.3534904459754831</v>
      </c>
      <c r="BK10" s="736">
        <v>252.95401100000015</v>
      </c>
      <c r="BL10" s="736">
        <v>414</v>
      </c>
      <c r="BM10" s="992"/>
      <c r="BN10" s="737">
        <v>35.636649116137853</v>
      </c>
      <c r="BO10" s="730">
        <v>2.2444098509435029</v>
      </c>
      <c r="BP10" s="730">
        <v>31.235970665465331</v>
      </c>
      <c r="BQ10" s="730">
        <v>40.037327566810376</v>
      </c>
      <c r="BR10" s="992">
        <v>6.2980384144117938</v>
      </c>
      <c r="BS10" s="736">
        <v>201.37455900000003</v>
      </c>
      <c r="BT10" s="736">
        <v>408</v>
      </c>
      <c r="BU10" s="708"/>
      <c r="BV10" s="737">
        <v>31.82195426629233</v>
      </c>
      <c r="BW10" s="730">
        <v>2.3317648728334093</v>
      </c>
      <c r="BX10" s="730">
        <v>27.249907036311388</v>
      </c>
      <c r="BY10" s="730">
        <v>36.394001496273269</v>
      </c>
      <c r="BZ10" s="992">
        <v>7.3275351140308516</v>
      </c>
      <c r="CA10" s="736">
        <v>196.27837900000011</v>
      </c>
      <c r="CB10" s="736">
        <v>444</v>
      </c>
      <c r="CC10" s="745"/>
      <c r="CD10" s="992">
        <v>6.3</v>
      </c>
      <c r="CE10" s="992">
        <v>-3.8</v>
      </c>
      <c r="CF10" s="992"/>
      <c r="CG10" s="730" t="s">
        <v>86</v>
      </c>
      <c r="CH10" s="992" t="s">
        <v>258</v>
      </c>
      <c r="CI10" s="730"/>
    </row>
    <row r="11" spans="1:87" s="180" customFormat="1" ht="21" customHeight="1">
      <c r="A11" s="1772" t="s">
        <v>44</v>
      </c>
      <c r="B11" s="630">
        <v>32.192663631312193</v>
      </c>
      <c r="C11" s="630">
        <v>3.1618738527127652</v>
      </c>
      <c r="D11" s="630">
        <v>25.988440574775908</v>
      </c>
      <c r="E11" s="630">
        <v>38.396886687848486</v>
      </c>
      <c r="F11" s="630">
        <v>9.8217217715323457</v>
      </c>
      <c r="G11" s="632">
        <v>96.595418000000024</v>
      </c>
      <c r="H11" s="632">
        <v>221</v>
      </c>
      <c r="I11" s="633"/>
      <c r="J11" s="636">
        <v>23.408543604171854</v>
      </c>
      <c r="K11" s="630">
        <v>2.4511964747538122</v>
      </c>
      <c r="L11" s="630">
        <v>18.598731918473707</v>
      </c>
      <c r="M11" s="630">
        <v>28.218355289870001</v>
      </c>
      <c r="N11" s="630">
        <v>10.47137539268766</v>
      </c>
      <c r="O11" s="631">
        <v>96.429958999999869</v>
      </c>
      <c r="P11" s="803">
        <v>201</v>
      </c>
      <c r="Q11" s="633"/>
      <c r="R11" s="630">
        <v>28.803837977466461</v>
      </c>
      <c r="S11" s="630">
        <v>3.1296953755724619</v>
      </c>
      <c r="T11" s="630">
        <v>22.662682273543972</v>
      </c>
      <c r="U11" s="630">
        <v>34.944993681388951</v>
      </c>
      <c r="V11" s="630">
        <v>10.865549854921607</v>
      </c>
      <c r="W11" s="631">
        <v>89.22511999999989</v>
      </c>
      <c r="X11" s="632">
        <v>184</v>
      </c>
      <c r="Y11" s="633"/>
      <c r="Z11" s="630">
        <v>30.981132739517175</v>
      </c>
      <c r="AA11" s="630">
        <v>3.2423928498993093</v>
      </c>
      <c r="AB11" s="630">
        <v>24.620219019441681</v>
      </c>
      <c r="AC11" s="630">
        <v>37.342046459592673</v>
      </c>
      <c r="AD11" s="630">
        <v>10.46570142273578</v>
      </c>
      <c r="AE11" s="631">
        <v>88.991404000000017</v>
      </c>
      <c r="AF11" s="803">
        <v>188</v>
      </c>
      <c r="AG11" s="633"/>
      <c r="AH11" s="730">
        <v>30.768585638342831</v>
      </c>
      <c r="AI11" s="730">
        <v>4.3199485114286391</v>
      </c>
      <c r="AJ11" s="730">
        <v>22.293501050759282</v>
      </c>
      <c r="AK11" s="730">
        <v>39.243670225926387</v>
      </c>
      <c r="AL11" s="730">
        <v>14.040127038030818</v>
      </c>
      <c r="AM11" s="736">
        <v>58.49737200000007</v>
      </c>
      <c r="AN11" s="736">
        <v>156</v>
      </c>
      <c r="AO11" s="734"/>
      <c r="AP11" s="737">
        <v>27.119474621898359</v>
      </c>
      <c r="AQ11" s="730">
        <v>3.2859118044029656</v>
      </c>
      <c r="AR11" s="730">
        <v>20.673609177889695</v>
      </c>
      <c r="AS11" s="730">
        <v>33.565340065907023</v>
      </c>
      <c r="AT11" s="730">
        <v>12.116428692721305</v>
      </c>
      <c r="AU11" s="736">
        <v>72.324597999999966</v>
      </c>
      <c r="AV11" s="736">
        <v>167</v>
      </c>
      <c r="AW11" s="734"/>
      <c r="AX11" s="737">
        <v>28.796203035019012</v>
      </c>
      <c r="AY11" s="730">
        <v>2.203864004542567</v>
      </c>
      <c r="AZ11" s="730">
        <v>24.475034773983655</v>
      </c>
      <c r="BA11" s="730">
        <v>33.11737129605438</v>
      </c>
      <c r="BB11" s="992">
        <v>7.653314577142174</v>
      </c>
      <c r="BC11" s="736">
        <v>107.35669199999995</v>
      </c>
      <c r="BD11" s="736">
        <v>462</v>
      </c>
      <c r="BE11" s="734"/>
      <c r="BF11" s="737">
        <v>27.982681798271603</v>
      </c>
      <c r="BG11" s="730">
        <v>2.0488703941258044</v>
      </c>
      <c r="BH11" s="730">
        <v>23.965399092022384</v>
      </c>
      <c r="BI11" s="730">
        <v>31.999964504520822</v>
      </c>
      <c r="BJ11" s="992">
        <v>7.3219229268166721</v>
      </c>
      <c r="BK11" s="736">
        <v>113.18288299999992</v>
      </c>
      <c r="BL11" s="736">
        <v>431</v>
      </c>
      <c r="BM11" s="992"/>
      <c r="BN11" s="737">
        <v>31.512565110951059</v>
      </c>
      <c r="BO11" s="730">
        <v>2.21244212794385</v>
      </c>
      <c r="BP11" s="730">
        <v>27.17456668712947</v>
      </c>
      <c r="BQ11" s="730">
        <v>35.850563534772647</v>
      </c>
      <c r="BR11" s="992">
        <v>7.0208252490845151</v>
      </c>
      <c r="BS11" s="736">
        <v>115.13539399999996</v>
      </c>
      <c r="BT11" s="736">
        <v>462</v>
      </c>
      <c r="BU11" s="708"/>
      <c r="BV11" s="737">
        <v>36.294175515356379</v>
      </c>
      <c r="BW11" s="730">
        <v>2.3225414888305305</v>
      </c>
      <c r="BX11" s="730">
        <v>31.740213190835988</v>
      </c>
      <c r="BY11" s="730">
        <v>40.848137839876777</v>
      </c>
      <c r="BZ11" s="992">
        <v>6.399212699701204</v>
      </c>
      <c r="CA11" s="736">
        <v>85.402851999999882</v>
      </c>
      <c r="CB11" s="736">
        <v>419</v>
      </c>
      <c r="CC11" s="745"/>
      <c r="CD11" s="702">
        <v>9.1999999999999993</v>
      </c>
      <c r="CE11" s="702">
        <v>4.8</v>
      </c>
      <c r="CF11" s="702"/>
      <c r="CG11" s="702" t="s">
        <v>438</v>
      </c>
      <c r="CH11" s="702" t="s">
        <v>258</v>
      </c>
      <c r="CI11" s="702"/>
    </row>
    <row r="12" spans="1:87" s="180" customFormat="1" ht="21" customHeight="1">
      <c r="A12" s="1772" t="s">
        <v>21</v>
      </c>
      <c r="B12" s="630">
        <v>25.879788364059962</v>
      </c>
      <c r="C12" s="630">
        <v>3.5532154320483755</v>
      </c>
      <c r="D12" s="630">
        <v>18.907675580546673</v>
      </c>
      <c r="E12" s="630">
        <v>32.851901147573251</v>
      </c>
      <c r="F12" s="630">
        <v>13.72969277052834</v>
      </c>
      <c r="G12" s="632">
        <v>193.82303400000004</v>
      </c>
      <c r="H12" s="632">
        <v>162</v>
      </c>
      <c r="I12" s="633"/>
      <c r="J12" s="636">
        <v>21.944093345615403</v>
      </c>
      <c r="K12" s="630">
        <v>3.0359158336048306</v>
      </c>
      <c r="L12" s="630">
        <v>15.986927690530525</v>
      </c>
      <c r="M12" s="630">
        <v>27.901259000700286</v>
      </c>
      <c r="N12" s="630">
        <v>13.834774514443222</v>
      </c>
      <c r="O12" s="631">
        <v>192.02333099999981</v>
      </c>
      <c r="P12" s="803">
        <v>165</v>
      </c>
      <c r="Q12" s="633"/>
      <c r="R12" s="634" t="s">
        <v>354</v>
      </c>
      <c r="S12" s="630">
        <v>5.9189095667451994</v>
      </c>
      <c r="T12" s="630">
        <v>21.57643930657629</v>
      </c>
      <c r="U12" s="630">
        <v>44.804863088983538</v>
      </c>
      <c r="V12" s="630">
        <v>17.833062483393242</v>
      </c>
      <c r="W12" s="631">
        <v>182.74747499999975</v>
      </c>
      <c r="X12" s="632">
        <v>157</v>
      </c>
      <c r="Y12" s="633"/>
      <c r="Z12" s="630">
        <v>27.008622620019608</v>
      </c>
      <c r="AA12" s="630">
        <v>3.0268324613428734</v>
      </c>
      <c r="AB12" s="630">
        <v>21.070594434346898</v>
      </c>
      <c r="AC12" s="630">
        <v>32.946650805692315</v>
      </c>
      <c r="AD12" s="630">
        <v>11.206911599776635</v>
      </c>
      <c r="AE12" s="631">
        <v>189.76227599999996</v>
      </c>
      <c r="AF12" s="803">
        <v>188</v>
      </c>
      <c r="AG12" s="633"/>
      <c r="AH12" s="730">
        <v>21.65353496501103</v>
      </c>
      <c r="AI12" s="730">
        <v>2.8955887568337149</v>
      </c>
      <c r="AJ12" s="730">
        <v>15.97282845193596</v>
      </c>
      <c r="AK12" s="730">
        <v>27.334241478086103</v>
      </c>
      <c r="AL12" s="730">
        <v>13.372360501472697</v>
      </c>
      <c r="AM12" s="736">
        <v>169.47575099999992</v>
      </c>
      <c r="AN12" s="736">
        <v>157</v>
      </c>
      <c r="AO12" s="734"/>
      <c r="AP12" s="737" t="s">
        <v>387</v>
      </c>
      <c r="AQ12" s="730">
        <v>3.1057960567880061</v>
      </c>
      <c r="AR12" s="730">
        <v>10.814212077432185</v>
      </c>
      <c r="AS12" s="730">
        <v>22.999288652989048</v>
      </c>
      <c r="AT12" s="730">
        <v>18.370153871668148</v>
      </c>
      <c r="AU12" s="736">
        <v>193.26246199999986</v>
      </c>
      <c r="AV12" s="736">
        <v>172</v>
      </c>
      <c r="AW12" s="734"/>
      <c r="AX12" s="737">
        <v>24.838101804210797</v>
      </c>
      <c r="AY12" s="730">
        <v>1.7615074165049642</v>
      </c>
      <c r="AZ12" s="730">
        <v>21.384272564252978</v>
      </c>
      <c r="BA12" s="730">
        <v>28.291931044168617</v>
      </c>
      <c r="BB12" s="992">
        <v>7.0919566655707023</v>
      </c>
      <c r="BC12" s="736">
        <v>229.69295499999956</v>
      </c>
      <c r="BD12" s="736">
        <v>490</v>
      </c>
      <c r="BE12" s="734"/>
      <c r="BF12" s="737">
        <v>22.646302976868355</v>
      </c>
      <c r="BG12" s="730">
        <v>2.0072506586189736</v>
      </c>
      <c r="BH12" s="730">
        <v>18.710625356118747</v>
      </c>
      <c r="BI12" s="730">
        <v>26.58198059761796</v>
      </c>
      <c r="BJ12" s="992">
        <v>8.8634805454525729</v>
      </c>
      <c r="BK12" s="736">
        <v>270.77659900000043</v>
      </c>
      <c r="BL12" s="736">
        <v>447</v>
      </c>
      <c r="BM12" s="992"/>
      <c r="BN12" s="737">
        <v>26.46985945061806</v>
      </c>
      <c r="BO12" s="730">
        <v>2.2480241977680206</v>
      </c>
      <c r="BP12" s="730">
        <v>22.062094246972492</v>
      </c>
      <c r="BQ12" s="730">
        <v>30.877624654263631</v>
      </c>
      <c r="BR12" s="992">
        <v>8.4927696800276369</v>
      </c>
      <c r="BS12" s="736">
        <v>281.41532499999971</v>
      </c>
      <c r="BT12" s="736">
        <v>468</v>
      </c>
      <c r="BU12" s="708"/>
      <c r="BV12" s="737">
        <v>27.610492611506515</v>
      </c>
      <c r="BW12" s="730">
        <v>2.2411766788801639</v>
      </c>
      <c r="BX12" s="730">
        <v>23.216067707883738</v>
      </c>
      <c r="BY12" s="730">
        <v>32.004917515129293</v>
      </c>
      <c r="BZ12" s="992">
        <v>8.1171194966154498</v>
      </c>
      <c r="CA12" s="736">
        <v>250.85770099999962</v>
      </c>
      <c r="CB12" s="736">
        <v>476</v>
      </c>
      <c r="CC12" s="745"/>
      <c r="CD12" s="992">
        <v>10.7</v>
      </c>
      <c r="CE12" s="992">
        <v>1.1000000000000001</v>
      </c>
      <c r="CF12" s="992"/>
      <c r="CG12" s="730" t="s">
        <v>437</v>
      </c>
      <c r="CH12" s="992" t="s">
        <v>258</v>
      </c>
      <c r="CI12" s="730"/>
    </row>
    <row r="13" spans="1:87" s="180" customFormat="1" ht="21" customHeight="1">
      <c r="A13" s="1772" t="s">
        <v>22</v>
      </c>
      <c r="B13" s="630">
        <v>31.700823831309211</v>
      </c>
      <c r="C13" s="630">
        <v>3.6084966151988334</v>
      </c>
      <c r="D13" s="630">
        <v>24.620238411925133</v>
      </c>
      <c r="E13" s="630">
        <v>38.781409250693287</v>
      </c>
      <c r="F13" s="630">
        <v>11.382974254552067</v>
      </c>
      <c r="G13" s="632">
        <v>147.29423200000025</v>
      </c>
      <c r="H13" s="632">
        <v>248</v>
      </c>
      <c r="I13" s="633"/>
      <c r="J13" s="636">
        <v>24.878432877666871</v>
      </c>
      <c r="K13" s="630">
        <v>3.3397856805498995</v>
      </c>
      <c r="L13" s="630">
        <v>18.325004639871441</v>
      </c>
      <c r="M13" s="630">
        <v>31.431861115462301</v>
      </c>
      <c r="N13" s="630">
        <v>13.424421453603669</v>
      </c>
      <c r="O13" s="631">
        <v>153.61965999999981</v>
      </c>
      <c r="P13" s="803">
        <v>247</v>
      </c>
      <c r="Q13" s="633"/>
      <c r="R13" s="630">
        <v>30.190172303508078</v>
      </c>
      <c r="S13" s="630">
        <v>3.0662813262242885</v>
      </c>
      <c r="T13" s="630">
        <v>24.173449013648291</v>
      </c>
      <c r="U13" s="630">
        <v>36.206895593367868</v>
      </c>
      <c r="V13" s="630">
        <v>10.156554574774615</v>
      </c>
      <c r="W13" s="631">
        <v>158.91278300000033</v>
      </c>
      <c r="X13" s="632">
        <v>248</v>
      </c>
      <c r="Y13" s="633"/>
      <c r="Z13" s="630">
        <v>29.747889680623331</v>
      </c>
      <c r="AA13" s="630">
        <v>3.3538597731197863</v>
      </c>
      <c r="AB13" s="630">
        <v>23.168300582803354</v>
      </c>
      <c r="AC13" s="630">
        <v>36.3274787784433</v>
      </c>
      <c r="AD13" s="630">
        <v>11.274277971066855</v>
      </c>
      <c r="AE13" s="631">
        <v>176.75440700000007</v>
      </c>
      <c r="AF13" s="803">
        <v>239</v>
      </c>
      <c r="AG13" s="633"/>
      <c r="AH13" s="730" t="s">
        <v>351</v>
      </c>
      <c r="AI13" s="730">
        <v>3.0421536565874341</v>
      </c>
      <c r="AJ13" s="730">
        <v>14.228698306017264</v>
      </c>
      <c r="AK13" s="730">
        <v>26.165187595089201</v>
      </c>
      <c r="AL13" s="730">
        <v>15.062446153535841</v>
      </c>
      <c r="AM13" s="736">
        <v>135.49365400000005</v>
      </c>
      <c r="AN13" s="736">
        <v>236</v>
      </c>
      <c r="AO13" s="734"/>
      <c r="AP13" s="737">
        <v>25.811401804398198</v>
      </c>
      <c r="AQ13" s="730">
        <v>3.1771959399083625</v>
      </c>
      <c r="AR13" s="730">
        <v>19.57880070705346</v>
      </c>
      <c r="AS13" s="730">
        <v>32.044002901742935</v>
      </c>
      <c r="AT13" s="730">
        <v>12.309273103357663</v>
      </c>
      <c r="AU13" s="736">
        <v>98.842705999999936</v>
      </c>
      <c r="AV13" s="736">
        <v>180</v>
      </c>
      <c r="AW13" s="734"/>
      <c r="AX13" s="737">
        <v>25.640547674348596</v>
      </c>
      <c r="AY13" s="730">
        <v>1.6931292200759271</v>
      </c>
      <c r="AZ13" s="730">
        <v>22.320789180837462</v>
      </c>
      <c r="BA13" s="730">
        <v>28.960306167859727</v>
      </c>
      <c r="BB13" s="992">
        <v>6.6033270489373086</v>
      </c>
      <c r="BC13" s="736">
        <v>109.92612700000002</v>
      </c>
      <c r="BD13" s="736">
        <v>541</v>
      </c>
      <c r="BE13" s="734"/>
      <c r="BF13" s="737">
        <v>26.045998350412404</v>
      </c>
      <c r="BG13" s="730">
        <v>1.9507156487910227</v>
      </c>
      <c r="BH13" s="730">
        <v>22.221170648686766</v>
      </c>
      <c r="BI13" s="730">
        <v>29.870826052138039</v>
      </c>
      <c r="BJ13" s="992">
        <v>7.4895023125889733</v>
      </c>
      <c r="BK13" s="736">
        <v>131.44619200000022</v>
      </c>
      <c r="BL13" s="736">
        <v>495</v>
      </c>
      <c r="BM13" s="992"/>
      <c r="BN13" s="737">
        <v>27.572468168729834</v>
      </c>
      <c r="BO13" s="730">
        <v>2.1545026001809631</v>
      </c>
      <c r="BP13" s="730">
        <v>23.348073430599207</v>
      </c>
      <c r="BQ13" s="730">
        <v>31.796862906860461</v>
      </c>
      <c r="BR13" s="992">
        <v>7.8139635051765231</v>
      </c>
      <c r="BS13" s="736">
        <v>124.95786299999989</v>
      </c>
      <c r="BT13" s="736">
        <v>490</v>
      </c>
      <c r="BU13" s="708"/>
      <c r="BV13" s="737">
        <v>28.252702080724724</v>
      </c>
      <c r="BW13" s="730">
        <v>2.2828826108630169</v>
      </c>
      <c r="BX13" s="730">
        <v>23.776501568841635</v>
      </c>
      <c r="BY13" s="730">
        <v>32.72890259260781</v>
      </c>
      <c r="BZ13" s="992">
        <v>8.0802275277609752</v>
      </c>
      <c r="CA13" s="736">
        <v>125.09785400000001</v>
      </c>
      <c r="CB13" s="736">
        <v>522</v>
      </c>
      <c r="CC13" s="745"/>
      <c r="CD13" s="992">
        <v>2.5</v>
      </c>
      <c r="CE13" s="992">
        <v>0.7</v>
      </c>
      <c r="CF13" s="992"/>
      <c r="CG13" s="730" t="s">
        <v>258</v>
      </c>
      <c r="CH13" s="992" t="s">
        <v>258</v>
      </c>
      <c r="CI13" s="730"/>
    </row>
    <row r="14" spans="1:87" s="180" customFormat="1" ht="21" customHeight="1">
      <c r="A14" s="1772" t="s">
        <v>23</v>
      </c>
      <c r="B14" s="630">
        <v>25.964484328583332</v>
      </c>
      <c r="C14" s="630">
        <v>3.4478394347265517</v>
      </c>
      <c r="D14" s="630">
        <v>19.199140133142791</v>
      </c>
      <c r="E14" s="630">
        <v>32.729828524023873</v>
      </c>
      <c r="F14" s="630">
        <v>13.279059930841584</v>
      </c>
      <c r="G14" s="632">
        <v>346.11430700000068</v>
      </c>
      <c r="H14" s="632">
        <v>271</v>
      </c>
      <c r="I14" s="633"/>
      <c r="J14" s="636">
        <v>22.605926876442624</v>
      </c>
      <c r="K14" s="630">
        <v>3.0573117735111723</v>
      </c>
      <c r="L14" s="630">
        <v>16.606777462467768</v>
      </c>
      <c r="M14" s="630">
        <v>28.605076290417479</v>
      </c>
      <c r="N14" s="630">
        <v>13.524381416526484</v>
      </c>
      <c r="O14" s="631">
        <v>307.55046400000003</v>
      </c>
      <c r="P14" s="803">
        <v>249</v>
      </c>
      <c r="Q14" s="633"/>
      <c r="R14" s="630">
        <v>29.133531091502263</v>
      </c>
      <c r="S14" s="630">
        <v>3.5431078533795284</v>
      </c>
      <c r="T14" s="630">
        <v>22.18116851550737</v>
      </c>
      <c r="U14" s="630">
        <v>36.085893667497153</v>
      </c>
      <c r="V14" s="630">
        <v>12.161614883727536</v>
      </c>
      <c r="W14" s="631">
        <v>258.16952900000007</v>
      </c>
      <c r="X14" s="632">
        <v>208</v>
      </c>
      <c r="Y14" s="633"/>
      <c r="Z14" s="630">
        <v>25.386487355634298</v>
      </c>
      <c r="AA14" s="630">
        <v>2.7717983186751729</v>
      </c>
      <c r="AB14" s="630">
        <v>19.948784162114542</v>
      </c>
      <c r="AC14" s="630">
        <v>30.82419054915405</v>
      </c>
      <c r="AD14" s="630">
        <v>10.918400327881509</v>
      </c>
      <c r="AE14" s="631">
        <v>284.56267300000007</v>
      </c>
      <c r="AF14" s="803">
        <v>225</v>
      </c>
      <c r="AG14" s="633"/>
      <c r="AH14" s="730">
        <v>29.196023488433553</v>
      </c>
      <c r="AI14" s="730">
        <v>3.5347214133351632</v>
      </c>
      <c r="AJ14" s="730">
        <v>22.261435520010902</v>
      </c>
      <c r="AK14" s="730">
        <v>36.130611456856201</v>
      </c>
      <c r="AL14" s="730">
        <v>12.10685905474592</v>
      </c>
      <c r="AM14" s="736">
        <v>235.88001299999956</v>
      </c>
      <c r="AN14" s="736">
        <v>198</v>
      </c>
      <c r="AO14" s="734"/>
      <c r="AP14" s="737" t="s">
        <v>302</v>
      </c>
      <c r="AQ14" s="730">
        <v>3.8159116358786043</v>
      </c>
      <c r="AR14" s="730">
        <v>15.050857764779007</v>
      </c>
      <c r="AS14" s="730">
        <v>30.021955234980034</v>
      </c>
      <c r="AT14" s="730">
        <v>16.932209826349219</v>
      </c>
      <c r="AU14" s="736">
        <v>241.83525000000049</v>
      </c>
      <c r="AV14" s="736">
        <v>189</v>
      </c>
      <c r="AW14" s="734"/>
      <c r="AX14" s="737">
        <v>24.532730251407049</v>
      </c>
      <c r="AY14" s="730">
        <v>2.0474970964086787</v>
      </c>
      <c r="AZ14" s="730">
        <v>20.518154284229961</v>
      </c>
      <c r="BA14" s="730">
        <v>28.547306218584133</v>
      </c>
      <c r="BB14" s="992">
        <v>8.3459813703011996</v>
      </c>
      <c r="BC14" s="736">
        <v>382.58682599999969</v>
      </c>
      <c r="BD14" s="736">
        <v>444</v>
      </c>
      <c r="BE14" s="734"/>
      <c r="BF14" s="737">
        <v>25.623958103390009</v>
      </c>
      <c r="BG14" s="730">
        <v>2.2324804770705984</v>
      </c>
      <c r="BH14" s="730">
        <v>21.246665504361886</v>
      </c>
      <c r="BI14" s="730">
        <v>30.001250702418137</v>
      </c>
      <c r="BJ14" s="992">
        <v>8.7124731786665102</v>
      </c>
      <c r="BK14" s="736">
        <v>349.44746099999946</v>
      </c>
      <c r="BL14" s="736">
        <v>366</v>
      </c>
      <c r="BM14" s="992"/>
      <c r="BN14" s="737">
        <v>28.690857868135517</v>
      </c>
      <c r="BO14" s="730">
        <v>2.0233741250001427</v>
      </c>
      <c r="BP14" s="730">
        <v>24.723570473726088</v>
      </c>
      <c r="BQ14" s="730">
        <v>32.658145262544942</v>
      </c>
      <c r="BR14" s="992">
        <v>7.0523305169181842</v>
      </c>
      <c r="BS14" s="736">
        <v>320.95738099999943</v>
      </c>
      <c r="BT14" s="736">
        <v>397</v>
      </c>
      <c r="BU14" s="708"/>
      <c r="BV14" s="737">
        <v>32.222190361210068</v>
      </c>
      <c r="BW14" s="730">
        <v>2.2453409964958113</v>
      </c>
      <c r="BX14" s="730">
        <v>27.819600201715566</v>
      </c>
      <c r="BY14" s="730">
        <v>36.624780520704569</v>
      </c>
      <c r="BZ14" s="992">
        <v>6.9683065344893897</v>
      </c>
      <c r="CA14" s="736">
        <v>293.39236699999992</v>
      </c>
      <c r="CB14" s="736">
        <v>474</v>
      </c>
      <c r="CC14" s="745"/>
      <c r="CD14" s="992">
        <v>9.6999999999999993</v>
      </c>
      <c r="CE14" s="992">
        <v>3.5</v>
      </c>
      <c r="CF14" s="992"/>
      <c r="CG14" s="730" t="s">
        <v>438</v>
      </c>
      <c r="CH14" s="992" t="s">
        <v>258</v>
      </c>
      <c r="CI14" s="730"/>
    </row>
    <row r="15" spans="1:87" s="180" customFormat="1" ht="21" customHeight="1">
      <c r="A15" s="1773" t="s">
        <v>329</v>
      </c>
      <c r="B15" s="630" t="s">
        <v>330</v>
      </c>
      <c r="C15" s="630"/>
      <c r="D15" s="630"/>
      <c r="E15" s="630"/>
      <c r="F15" s="630" t="s">
        <v>330</v>
      </c>
      <c r="G15" s="632"/>
      <c r="H15" s="632" t="s">
        <v>330</v>
      </c>
      <c r="I15" s="633"/>
      <c r="J15" s="636" t="s">
        <v>330</v>
      </c>
      <c r="K15" s="630"/>
      <c r="L15" s="630"/>
      <c r="M15" s="630"/>
      <c r="N15" s="630" t="s">
        <v>330</v>
      </c>
      <c r="O15" s="631"/>
      <c r="P15" s="803" t="s">
        <v>330</v>
      </c>
      <c r="Q15" s="633"/>
      <c r="R15" s="630" t="s">
        <v>330</v>
      </c>
      <c r="S15" s="630"/>
      <c r="T15" s="630"/>
      <c r="U15" s="630"/>
      <c r="V15" s="630" t="s">
        <v>330</v>
      </c>
      <c r="W15" s="631"/>
      <c r="X15" s="632" t="s">
        <v>330</v>
      </c>
      <c r="Y15" s="633"/>
      <c r="Z15" s="630" t="s">
        <v>330</v>
      </c>
      <c r="AA15" s="630"/>
      <c r="AB15" s="630"/>
      <c r="AC15" s="630"/>
      <c r="AD15" s="630" t="s">
        <v>330</v>
      </c>
      <c r="AE15" s="631"/>
      <c r="AF15" s="803" t="s">
        <v>330</v>
      </c>
      <c r="AG15" s="633"/>
      <c r="AH15" s="730" t="s">
        <v>330</v>
      </c>
      <c r="AI15" s="730"/>
      <c r="AJ15" s="730"/>
      <c r="AK15" s="730"/>
      <c r="AL15" s="730" t="s">
        <v>330</v>
      </c>
      <c r="AM15" s="736"/>
      <c r="AN15" s="736" t="s">
        <v>330</v>
      </c>
      <c r="AO15" s="734"/>
      <c r="AP15" s="737">
        <v>21.588170203299931</v>
      </c>
      <c r="AQ15" s="730">
        <v>3.0527259894130654</v>
      </c>
      <c r="AR15" s="730">
        <v>15.59973772656152</v>
      </c>
      <c r="AS15" s="730">
        <v>27.576602680038341</v>
      </c>
      <c r="AT15" s="730">
        <v>14.140735229827081</v>
      </c>
      <c r="AU15" s="736">
        <v>160.0795049999999</v>
      </c>
      <c r="AV15" s="736">
        <v>176</v>
      </c>
      <c r="AW15" s="734"/>
      <c r="AX15" s="737">
        <v>21.73008515821795</v>
      </c>
      <c r="AY15" s="730">
        <v>1.7590991457283476</v>
      </c>
      <c r="AZ15" s="730">
        <v>18.280977871712089</v>
      </c>
      <c r="BA15" s="730">
        <v>25.179192444723807</v>
      </c>
      <c r="BB15" s="992">
        <v>8.0952243533343271</v>
      </c>
      <c r="BC15" s="736">
        <v>209.57178800000011</v>
      </c>
      <c r="BD15" s="736">
        <v>558</v>
      </c>
      <c r="BE15" s="734"/>
      <c r="BF15" s="737">
        <v>19.940638398467119</v>
      </c>
      <c r="BG15" s="730">
        <v>1.8897027653289311</v>
      </c>
      <c r="BH15" s="730">
        <v>16.235440519249234</v>
      </c>
      <c r="BI15" s="730">
        <v>23.645836277685</v>
      </c>
      <c r="BJ15" s="992">
        <v>9.476641256752325</v>
      </c>
      <c r="BK15" s="736">
        <v>239.36786799999962</v>
      </c>
      <c r="BL15" s="736">
        <v>483</v>
      </c>
      <c r="BM15" s="992"/>
      <c r="BN15" s="737">
        <v>25.033956420837043</v>
      </c>
      <c r="BO15" s="730">
        <v>2.2287810236751011</v>
      </c>
      <c r="BP15" s="730">
        <v>20.663921857839686</v>
      </c>
      <c r="BQ15" s="730">
        <v>29.403990983834404</v>
      </c>
      <c r="BR15" s="992">
        <v>8.9030314913385915</v>
      </c>
      <c r="BS15" s="736">
        <v>233.64358799999968</v>
      </c>
      <c r="BT15" s="736">
        <v>498</v>
      </c>
      <c r="BU15" s="708"/>
      <c r="BV15" s="737">
        <v>24.235158537908244</v>
      </c>
      <c r="BW15" s="730">
        <v>1.9628892904313684</v>
      </c>
      <c r="BX15" s="730">
        <v>20.386390316191765</v>
      </c>
      <c r="BY15" s="730">
        <v>28.083926759624724</v>
      </c>
      <c r="BZ15" s="992">
        <v>8.0993457804744651</v>
      </c>
      <c r="CA15" s="736">
        <v>205.84543699999989</v>
      </c>
      <c r="CB15" s="736">
        <v>492</v>
      </c>
      <c r="CC15" s="745"/>
      <c r="CD15" s="992">
        <v>2.6</v>
      </c>
      <c r="CE15" s="992">
        <v>-0.8</v>
      </c>
      <c r="CF15" s="992"/>
      <c r="CG15" s="730" t="s">
        <v>258</v>
      </c>
      <c r="CH15" s="992" t="s">
        <v>258</v>
      </c>
      <c r="CI15" s="730"/>
    </row>
    <row r="16" spans="1:87" s="180" customFormat="1" ht="21" customHeight="1">
      <c r="A16" s="1772" t="s">
        <v>24</v>
      </c>
      <c r="B16" s="630">
        <v>34.025534771244672</v>
      </c>
      <c r="C16" s="630">
        <v>4.2525140325260713</v>
      </c>
      <c r="D16" s="630">
        <v>25.68125956045272</v>
      </c>
      <c r="E16" s="630">
        <v>42.369809982036621</v>
      </c>
      <c r="F16" s="630">
        <v>12.498007925859007</v>
      </c>
      <c r="G16" s="632">
        <v>196.39995800000023</v>
      </c>
      <c r="H16" s="632">
        <v>181</v>
      </c>
      <c r="I16" s="633"/>
      <c r="J16" s="636" t="s">
        <v>355</v>
      </c>
      <c r="K16" s="630">
        <v>4.0161022960307671</v>
      </c>
      <c r="L16" s="630">
        <v>18.611079220698411</v>
      </c>
      <c r="M16" s="630">
        <v>34.372113436732057</v>
      </c>
      <c r="N16" s="630">
        <v>15.159910509724789</v>
      </c>
      <c r="O16" s="631">
        <v>244.08338100000014</v>
      </c>
      <c r="P16" s="803">
        <v>224</v>
      </c>
      <c r="Q16" s="633"/>
      <c r="R16" s="630">
        <v>29.461164166825537</v>
      </c>
      <c r="S16" s="630">
        <v>3.4406327929718894</v>
      </c>
      <c r="T16" s="630">
        <v>22.709880362472141</v>
      </c>
      <c r="U16" s="630">
        <v>36.212447971178932</v>
      </c>
      <c r="V16" s="630">
        <v>11.678536440342642</v>
      </c>
      <c r="W16" s="631">
        <v>227.24277500000008</v>
      </c>
      <c r="X16" s="632">
        <v>194</v>
      </c>
      <c r="Y16" s="633"/>
      <c r="Z16" s="630" t="s">
        <v>356</v>
      </c>
      <c r="AA16" s="630">
        <v>4.5676810910203018</v>
      </c>
      <c r="AB16" s="630">
        <v>18.731388487686456</v>
      </c>
      <c r="AC16" s="630">
        <v>36.653106592698137</v>
      </c>
      <c r="AD16" s="630">
        <v>16.494439768353246</v>
      </c>
      <c r="AE16" s="631">
        <v>180.26094100000003</v>
      </c>
      <c r="AF16" s="803">
        <v>151</v>
      </c>
      <c r="AG16" s="633"/>
      <c r="AH16" s="730" t="s">
        <v>357</v>
      </c>
      <c r="AI16" s="730">
        <v>3.8642767863075411</v>
      </c>
      <c r="AJ16" s="730">
        <v>17.068604532241025</v>
      </c>
      <c r="AK16" s="730">
        <v>32.230855909612764</v>
      </c>
      <c r="AL16" s="730">
        <v>15.676750827183024</v>
      </c>
      <c r="AM16" s="736">
        <v>189.74488800000046</v>
      </c>
      <c r="AN16" s="736">
        <v>163</v>
      </c>
      <c r="AO16" s="734"/>
      <c r="AP16" s="737" t="s">
        <v>350</v>
      </c>
      <c r="AQ16" s="730">
        <v>3.3041238773618189</v>
      </c>
      <c r="AR16" s="730">
        <v>14.468359952503052</v>
      </c>
      <c r="AS16" s="730">
        <v>27.431542893245553</v>
      </c>
      <c r="AT16" s="730">
        <v>15.771510924622936</v>
      </c>
      <c r="AU16" s="736">
        <v>226.16920699999991</v>
      </c>
      <c r="AV16" s="736">
        <v>192</v>
      </c>
      <c r="AW16" s="734"/>
      <c r="AX16" s="737">
        <v>24.878192704554021</v>
      </c>
      <c r="AY16" s="730">
        <v>1.9515202928332884</v>
      </c>
      <c r="AZ16" s="730">
        <v>21.051800725386528</v>
      </c>
      <c r="BA16" s="730">
        <v>28.704584683721517</v>
      </c>
      <c r="BB16" s="992">
        <v>7.8443008943975947</v>
      </c>
      <c r="BC16" s="736">
        <v>261.06584899999996</v>
      </c>
      <c r="BD16" s="736">
        <v>466</v>
      </c>
      <c r="BE16" s="734"/>
      <c r="BF16" s="737">
        <v>25.850957346727803</v>
      </c>
      <c r="BG16" s="730">
        <v>2.1311077467126514</v>
      </c>
      <c r="BH16" s="730">
        <v>21.672429353660032</v>
      </c>
      <c r="BI16" s="730">
        <v>30.029485339795574</v>
      </c>
      <c r="BJ16" s="992">
        <v>8.2438252407019874</v>
      </c>
      <c r="BK16" s="736">
        <v>258.08120800000046</v>
      </c>
      <c r="BL16" s="736">
        <v>370</v>
      </c>
      <c r="BM16" s="992"/>
      <c r="BN16" s="737">
        <v>29.383143389572634</v>
      </c>
      <c r="BO16" s="730">
        <v>2.2279761511642673</v>
      </c>
      <c r="BP16" s="730">
        <v>25.014686963078496</v>
      </c>
      <c r="BQ16" s="730">
        <v>33.751599816066772</v>
      </c>
      <c r="BR16" s="992">
        <v>7.5824976301035294</v>
      </c>
      <c r="BS16" s="736">
        <v>238.30264200000025</v>
      </c>
      <c r="BT16" s="736">
        <v>376</v>
      </c>
      <c r="BU16" s="708"/>
      <c r="BV16" s="737">
        <v>28.537975875295551</v>
      </c>
      <c r="BW16" s="730">
        <v>2.6255727664272999</v>
      </c>
      <c r="BX16" s="730">
        <v>23.38983987165529</v>
      </c>
      <c r="BY16" s="730">
        <v>33.686111878935812</v>
      </c>
      <c r="BZ16" s="992">
        <v>9.2002767747104937</v>
      </c>
      <c r="CA16" s="736">
        <v>210.31702199999978</v>
      </c>
      <c r="CB16" s="736">
        <v>401</v>
      </c>
      <c r="CC16" s="745"/>
      <c r="CD16" s="992">
        <v>7.6</v>
      </c>
      <c r="CE16" s="992">
        <v>-0.9</v>
      </c>
      <c r="CF16" s="992"/>
      <c r="CG16" s="730" t="s">
        <v>86</v>
      </c>
      <c r="CH16" s="992" t="s">
        <v>258</v>
      </c>
      <c r="CI16" s="730"/>
    </row>
    <row r="17" spans="1:87" s="180" customFormat="1" ht="21" customHeight="1">
      <c r="A17" s="1772" t="s">
        <v>25</v>
      </c>
      <c r="B17" s="630">
        <v>30.423140201456146</v>
      </c>
      <c r="C17" s="630">
        <v>3.4422206938160129</v>
      </c>
      <c r="D17" s="630">
        <v>23.66882108909283</v>
      </c>
      <c r="E17" s="630">
        <v>37.177459313819462</v>
      </c>
      <c r="F17" s="630">
        <v>11.314481907594988</v>
      </c>
      <c r="G17" s="632">
        <v>117.62919199999995</v>
      </c>
      <c r="H17" s="632">
        <v>219</v>
      </c>
      <c r="I17" s="633"/>
      <c r="J17" s="636">
        <v>24.07206027668202</v>
      </c>
      <c r="K17" s="630">
        <v>3.1892967248298141</v>
      </c>
      <c r="L17" s="630">
        <v>17.813926008687066</v>
      </c>
      <c r="M17" s="630">
        <v>30.330194544676974</v>
      </c>
      <c r="N17" s="630">
        <v>13.24895620969844</v>
      </c>
      <c r="O17" s="631">
        <v>102.9536429999999</v>
      </c>
      <c r="P17" s="803">
        <v>180</v>
      </c>
      <c r="Q17" s="633"/>
      <c r="R17" s="630">
        <v>31.807382037893511</v>
      </c>
      <c r="S17" s="630">
        <v>4.0389054096747632</v>
      </c>
      <c r="T17" s="630">
        <v>23.882154813601534</v>
      </c>
      <c r="U17" s="630">
        <v>39.732609262185484</v>
      </c>
      <c r="V17" s="630">
        <v>12.698012696747693</v>
      </c>
      <c r="W17" s="631">
        <v>102.63003399999997</v>
      </c>
      <c r="X17" s="632">
        <v>193</v>
      </c>
      <c r="Y17" s="633"/>
      <c r="Z17" s="630">
        <v>34.716225676352295</v>
      </c>
      <c r="AA17" s="630">
        <v>4.292666895121493</v>
      </c>
      <c r="AB17" s="630">
        <v>26.294888406952587</v>
      </c>
      <c r="AC17" s="630">
        <v>43.137562945751995</v>
      </c>
      <c r="AD17" s="630">
        <v>12.365016102673671</v>
      </c>
      <c r="AE17" s="631">
        <v>89.904997999999949</v>
      </c>
      <c r="AF17" s="803">
        <v>196</v>
      </c>
      <c r="AG17" s="633"/>
      <c r="AH17" s="730">
        <v>29.452345549853987</v>
      </c>
      <c r="AI17" s="730">
        <v>3.8968905581199684</v>
      </c>
      <c r="AJ17" s="730">
        <v>21.807236581251882</v>
      </c>
      <c r="AK17" s="730">
        <v>37.09745451845609</v>
      </c>
      <c r="AL17" s="730">
        <v>13.231172205024219</v>
      </c>
      <c r="AM17" s="736">
        <v>64.115009000000057</v>
      </c>
      <c r="AN17" s="736">
        <v>153</v>
      </c>
      <c r="AO17" s="734"/>
      <c r="AP17" s="737">
        <v>29.307973565987989</v>
      </c>
      <c r="AQ17" s="730">
        <v>3.5091265027306049</v>
      </c>
      <c r="AR17" s="730">
        <v>22.424235167319672</v>
      </c>
      <c r="AS17" s="730">
        <v>36.191711964656307</v>
      </c>
      <c r="AT17" s="730">
        <v>11.973282611401558</v>
      </c>
      <c r="AU17" s="736">
        <v>69.862417999999906</v>
      </c>
      <c r="AV17" s="736">
        <v>164</v>
      </c>
      <c r="AW17" s="734"/>
      <c r="AX17" s="737">
        <v>25.616658418467669</v>
      </c>
      <c r="AY17" s="730">
        <v>1.9779524951657368</v>
      </c>
      <c r="AZ17" s="730">
        <v>21.738440195233927</v>
      </c>
      <c r="BA17" s="730">
        <v>29.494876641701413</v>
      </c>
      <c r="BB17" s="992">
        <v>7.7213524998240315</v>
      </c>
      <c r="BC17" s="736">
        <v>97.86580900000007</v>
      </c>
      <c r="BD17" s="736">
        <v>451</v>
      </c>
      <c r="BE17" s="734"/>
      <c r="BF17" s="737">
        <v>23.536818913429926</v>
      </c>
      <c r="BG17" s="730">
        <v>2.3169971320042473</v>
      </c>
      <c r="BH17" s="730">
        <v>18.993811929915395</v>
      </c>
      <c r="BI17" s="730">
        <v>28.079825896944456</v>
      </c>
      <c r="BJ17" s="992">
        <v>9.8441388384994823</v>
      </c>
      <c r="BK17" s="736">
        <v>95.632574999999775</v>
      </c>
      <c r="BL17" s="736">
        <v>388</v>
      </c>
      <c r="BM17" s="992"/>
      <c r="BN17" s="737">
        <v>28.688769345903538</v>
      </c>
      <c r="BO17" s="730">
        <v>2.4654826313604667</v>
      </c>
      <c r="BP17" s="730">
        <v>23.854627185203981</v>
      </c>
      <c r="BQ17" s="730">
        <v>33.522911506603094</v>
      </c>
      <c r="BR17" s="992">
        <v>8.5938947106231058</v>
      </c>
      <c r="BS17" s="736">
        <v>83.509152000000029</v>
      </c>
      <c r="BT17" s="736">
        <v>367</v>
      </c>
      <c r="BU17" s="708"/>
      <c r="BV17" s="737">
        <v>28.152990688857205</v>
      </c>
      <c r="BW17" s="730">
        <v>2.2163993913132862</v>
      </c>
      <c r="BX17" s="730">
        <v>23.807148268960123</v>
      </c>
      <c r="BY17" s="730">
        <v>32.498833108754283</v>
      </c>
      <c r="BZ17" s="992">
        <v>7.8726960691622878</v>
      </c>
      <c r="CA17" s="736">
        <v>78.797632000000078</v>
      </c>
      <c r="CB17" s="736">
        <v>446</v>
      </c>
      <c r="CC17" s="745"/>
      <c r="CD17" s="702">
        <v>-1.1000000000000001</v>
      </c>
      <c r="CE17" s="702">
        <v>-0.5</v>
      </c>
      <c r="CF17" s="702"/>
      <c r="CG17" s="702" t="s">
        <v>258</v>
      </c>
      <c r="CH17" s="702" t="s">
        <v>258</v>
      </c>
      <c r="CI17" s="702"/>
    </row>
    <row r="18" spans="1:87" s="294" customFormat="1" ht="21" customHeight="1">
      <c r="A18" s="1772" t="s">
        <v>26</v>
      </c>
      <c r="B18" s="630">
        <v>23.570486493054847</v>
      </c>
      <c r="C18" s="630">
        <v>2.7641810269580476</v>
      </c>
      <c r="D18" s="630">
        <v>18.146615567534024</v>
      </c>
      <c r="E18" s="630">
        <v>28.994357418575671</v>
      </c>
      <c r="F18" s="630">
        <v>11.727297303653557</v>
      </c>
      <c r="G18" s="632">
        <v>166.02121899999995</v>
      </c>
      <c r="H18" s="632">
        <v>231</v>
      </c>
      <c r="I18" s="633"/>
      <c r="J18" s="636">
        <v>25.576957735608797</v>
      </c>
      <c r="K18" s="630">
        <v>2.834924668918684</v>
      </c>
      <c r="L18" s="630">
        <v>20.014183008622247</v>
      </c>
      <c r="M18" s="630">
        <v>31.139732462595347</v>
      </c>
      <c r="N18" s="630">
        <v>11.083900979246803</v>
      </c>
      <c r="O18" s="631">
        <v>157.24773999999996</v>
      </c>
      <c r="P18" s="803">
        <v>205</v>
      </c>
      <c r="Q18" s="633"/>
      <c r="R18" s="630">
        <v>31.299936924745079</v>
      </c>
      <c r="S18" s="630">
        <v>4.1251906172870925</v>
      </c>
      <c r="T18" s="630">
        <v>23.205399006821885</v>
      </c>
      <c r="U18" s="630">
        <v>39.394474842668274</v>
      </c>
      <c r="V18" s="630">
        <v>13.179549298151469</v>
      </c>
      <c r="W18" s="631">
        <v>144.62882500000006</v>
      </c>
      <c r="X18" s="632">
        <v>195</v>
      </c>
      <c r="Y18" s="633"/>
      <c r="Z18" s="630">
        <v>34.178315457178911</v>
      </c>
      <c r="AA18" s="630">
        <v>3.3670691723856323</v>
      </c>
      <c r="AB18" s="630">
        <v>27.572812211100594</v>
      </c>
      <c r="AC18" s="630">
        <v>40.783818703257225</v>
      </c>
      <c r="AD18" s="630">
        <v>9.8514778371805445</v>
      </c>
      <c r="AE18" s="631">
        <v>159.36518600000025</v>
      </c>
      <c r="AF18" s="803">
        <v>216</v>
      </c>
      <c r="AG18" s="633"/>
      <c r="AH18" s="730">
        <v>32.526851213279592</v>
      </c>
      <c r="AI18" s="730">
        <v>3.9889442605191396</v>
      </c>
      <c r="AJ18" s="730">
        <v>24.701146824993831</v>
      </c>
      <c r="AK18" s="730">
        <v>40.352555601565349</v>
      </c>
      <c r="AL18" s="730">
        <v>12.263542617032021</v>
      </c>
      <c r="AM18" s="736">
        <v>105.73935599999993</v>
      </c>
      <c r="AN18" s="736">
        <v>179</v>
      </c>
      <c r="AO18" s="734"/>
      <c r="AP18" s="737">
        <v>26.484474952244145</v>
      </c>
      <c r="AQ18" s="730">
        <v>3.2061752981984348</v>
      </c>
      <c r="AR18" s="730">
        <v>20.195025997954126</v>
      </c>
      <c r="AS18" s="730">
        <v>32.773923906534172</v>
      </c>
      <c r="AT18" s="730">
        <v>12.105866942726614</v>
      </c>
      <c r="AU18" s="736">
        <v>138.69983100000005</v>
      </c>
      <c r="AV18" s="736">
        <v>204</v>
      </c>
      <c r="AW18" s="734"/>
      <c r="AX18" s="737">
        <v>29.84358181729856</v>
      </c>
      <c r="AY18" s="730">
        <v>1.9661627759553084</v>
      </c>
      <c r="AZ18" s="730">
        <v>25.988479975272373</v>
      </c>
      <c r="BA18" s="730">
        <v>33.698683659324743</v>
      </c>
      <c r="BB18" s="992">
        <v>6.5882265339063304</v>
      </c>
      <c r="BC18" s="736">
        <v>173.47299100000009</v>
      </c>
      <c r="BD18" s="736">
        <v>541</v>
      </c>
      <c r="BE18" s="734"/>
      <c r="BF18" s="737">
        <v>32.785386021456254</v>
      </c>
      <c r="BG18" s="730">
        <v>2.3836504205946625</v>
      </c>
      <c r="BH18" s="730">
        <v>28.111689900973076</v>
      </c>
      <c r="BI18" s="730">
        <v>37.459082141939433</v>
      </c>
      <c r="BJ18" s="992">
        <v>7.2704662346653262</v>
      </c>
      <c r="BK18" s="736">
        <v>181.79016699999997</v>
      </c>
      <c r="BL18" s="736">
        <v>500</v>
      </c>
      <c r="BM18" s="992"/>
      <c r="BN18" s="737">
        <v>31.63533171242457</v>
      </c>
      <c r="BO18" s="730">
        <v>2.23435934293015</v>
      </c>
      <c r="BP18" s="730">
        <v>27.254359579657432</v>
      </c>
      <c r="BQ18" s="730">
        <v>36.016303845191707</v>
      </c>
      <c r="BR18" s="992">
        <v>7.0628604853623838</v>
      </c>
      <c r="BS18" s="736">
        <v>162.54792100000046</v>
      </c>
      <c r="BT18" s="736">
        <v>493</v>
      </c>
      <c r="BU18" s="708"/>
      <c r="BV18" s="737">
        <v>32.197553113008205</v>
      </c>
      <c r="BW18" s="730">
        <v>2.3783365805589209</v>
      </c>
      <c r="BX18" s="730">
        <v>27.534189623063554</v>
      </c>
      <c r="BY18" s="730">
        <v>36.860916602952855</v>
      </c>
      <c r="BZ18" s="992">
        <v>7.3866997663187144</v>
      </c>
      <c r="CA18" s="736">
        <v>165.67066700000012</v>
      </c>
      <c r="CB18" s="736">
        <v>553</v>
      </c>
      <c r="CC18" s="745"/>
      <c r="CD18" s="992">
        <v>5.7</v>
      </c>
      <c r="CE18" s="992">
        <v>0.6</v>
      </c>
      <c r="CF18" s="992"/>
      <c r="CG18" s="730" t="s">
        <v>258</v>
      </c>
      <c r="CH18" s="992" t="s">
        <v>258</v>
      </c>
      <c r="CI18" s="730"/>
    </row>
    <row r="19" spans="1:87" s="180" customFormat="1" ht="21" customHeight="1">
      <c r="A19" s="1772" t="s">
        <v>27</v>
      </c>
      <c r="B19" s="630">
        <v>28.16302822953708</v>
      </c>
      <c r="C19" s="630">
        <v>3.6991318057736007</v>
      </c>
      <c r="D19" s="630">
        <v>20.904598605958995</v>
      </c>
      <c r="E19" s="630">
        <v>35.421457853115164</v>
      </c>
      <c r="F19" s="630">
        <v>13.134709007939676</v>
      </c>
      <c r="G19" s="632">
        <v>141.5421369999998</v>
      </c>
      <c r="H19" s="632">
        <v>218</v>
      </c>
      <c r="I19" s="633"/>
      <c r="J19" s="636">
        <v>21.643883667178766</v>
      </c>
      <c r="K19" s="630">
        <v>2.8096981089418112</v>
      </c>
      <c r="L19" s="630">
        <v>16.130609257370551</v>
      </c>
      <c r="M19" s="630">
        <v>27.157158076986988</v>
      </c>
      <c r="N19" s="630">
        <v>12.981487759530399</v>
      </c>
      <c r="O19" s="631">
        <v>127.3653630000002</v>
      </c>
      <c r="P19" s="803">
        <v>195</v>
      </c>
      <c r="Q19" s="633"/>
      <c r="R19" s="630">
        <v>25.095655409001939</v>
      </c>
      <c r="S19" s="630">
        <v>2.5844390274023925</v>
      </c>
      <c r="T19" s="630">
        <v>20.024413460520289</v>
      </c>
      <c r="U19" s="630">
        <v>30.166897357483585</v>
      </c>
      <c r="V19" s="630">
        <v>10.298352385231354</v>
      </c>
      <c r="W19" s="631">
        <v>139.00834399999997</v>
      </c>
      <c r="X19" s="632">
        <v>205</v>
      </c>
      <c r="Y19" s="633"/>
      <c r="Z19" s="630">
        <v>24.589060354502337</v>
      </c>
      <c r="AA19" s="630">
        <v>2.7337221003766001</v>
      </c>
      <c r="AB19" s="630">
        <v>19.226054938394565</v>
      </c>
      <c r="AC19" s="630">
        <v>29.952065770610108</v>
      </c>
      <c r="AD19" s="630">
        <v>11.117635488970794</v>
      </c>
      <c r="AE19" s="631">
        <v>127.47188199999999</v>
      </c>
      <c r="AF19" s="803">
        <v>204</v>
      </c>
      <c r="AG19" s="633"/>
      <c r="AH19" s="730">
        <v>21.064062469466734</v>
      </c>
      <c r="AI19" s="730">
        <v>3.0065829207569572</v>
      </c>
      <c r="AJ19" s="730">
        <v>15.165602220325372</v>
      </c>
      <c r="AK19" s="730">
        <v>26.962522718608096</v>
      </c>
      <c r="AL19" s="730">
        <v>14.273518819625266</v>
      </c>
      <c r="AM19" s="736">
        <v>141.75117000000009</v>
      </c>
      <c r="AN19" s="736">
        <v>211</v>
      </c>
      <c r="AO19" s="734"/>
      <c r="AP19" s="737">
        <v>21.259629303916665</v>
      </c>
      <c r="AQ19" s="730">
        <v>3.0717241104854525</v>
      </c>
      <c r="AR19" s="730">
        <v>15.233928836005301</v>
      </c>
      <c r="AS19" s="730">
        <v>27.285329771828032</v>
      </c>
      <c r="AT19" s="730">
        <v>14.44862498105528</v>
      </c>
      <c r="AU19" s="736">
        <v>156.45679200000021</v>
      </c>
      <c r="AV19" s="736">
        <v>220</v>
      </c>
      <c r="AW19" s="734"/>
      <c r="AX19" s="737">
        <v>22.578117676830114</v>
      </c>
      <c r="AY19" s="730">
        <v>1.8868964732235471</v>
      </c>
      <c r="AZ19" s="730">
        <v>18.87843514871264</v>
      </c>
      <c r="BA19" s="730">
        <v>26.277800204947589</v>
      </c>
      <c r="BB19" s="992">
        <v>8.3571912425627009</v>
      </c>
      <c r="BC19" s="736">
        <v>243.90692699999951</v>
      </c>
      <c r="BD19" s="736">
        <v>574</v>
      </c>
      <c r="BE19" s="734"/>
      <c r="BF19" s="737">
        <v>24.854481508566469</v>
      </c>
      <c r="BG19" s="730">
        <v>1.9215973659424745</v>
      </c>
      <c r="BH19" s="730">
        <v>21.086746912611957</v>
      </c>
      <c r="BI19" s="730">
        <v>28.62221610452098</v>
      </c>
      <c r="BJ19" s="992">
        <v>7.7313918831103638</v>
      </c>
      <c r="BK19" s="736">
        <v>228.56167400000004</v>
      </c>
      <c r="BL19" s="736">
        <v>507</v>
      </c>
      <c r="BM19" s="992"/>
      <c r="BN19" s="737">
        <v>27.067338638204575</v>
      </c>
      <c r="BO19" s="730">
        <v>2.0684135469683484</v>
      </c>
      <c r="BP19" s="730">
        <v>23.011741163707544</v>
      </c>
      <c r="BQ19" s="730">
        <v>31.122936112701606</v>
      </c>
      <c r="BR19" s="992">
        <v>7.641732253827338</v>
      </c>
      <c r="BS19" s="736">
        <v>194.28759399999987</v>
      </c>
      <c r="BT19" s="736">
        <v>511</v>
      </c>
      <c r="BU19" s="708"/>
      <c r="BV19" s="737">
        <v>26.525349236744734</v>
      </c>
      <c r="BW19" s="730">
        <v>1.812216896643251</v>
      </c>
      <c r="BX19" s="730">
        <v>22.972014447738164</v>
      </c>
      <c r="BY19" s="730">
        <v>30.078684025751301</v>
      </c>
      <c r="BZ19" s="992">
        <v>6.8320189885863751</v>
      </c>
      <c r="CA19" s="736">
        <v>170.33209100000039</v>
      </c>
      <c r="CB19" s="736">
        <v>485</v>
      </c>
      <c r="CC19" s="745"/>
      <c r="CD19" s="992">
        <v>5.2</v>
      </c>
      <c r="CE19" s="992">
        <v>-0.6</v>
      </c>
      <c r="CF19" s="992"/>
      <c r="CG19" s="730" t="s">
        <v>258</v>
      </c>
      <c r="CH19" s="992" t="s">
        <v>258</v>
      </c>
      <c r="CI19" s="730"/>
    </row>
    <row r="20" spans="1:87" s="180" customFormat="1" ht="21" customHeight="1">
      <c r="A20" s="1772" t="s">
        <v>28</v>
      </c>
      <c r="B20" s="630" t="s">
        <v>358</v>
      </c>
      <c r="C20" s="630">
        <v>3.0794214285383954</v>
      </c>
      <c r="D20" s="630">
        <v>13.483143401844529</v>
      </c>
      <c r="E20" s="630">
        <v>25.568013524881305</v>
      </c>
      <c r="F20" s="630">
        <v>15.771217402426817</v>
      </c>
      <c r="G20" s="632">
        <v>242.18841499999996</v>
      </c>
      <c r="H20" s="632">
        <v>218</v>
      </c>
      <c r="I20" s="633"/>
      <c r="J20" s="1335" t="s">
        <v>316</v>
      </c>
      <c r="K20" s="630">
        <v>3.2712559803453516</v>
      </c>
      <c r="L20" s="630">
        <v>15.062895374287312</v>
      </c>
      <c r="M20" s="630">
        <v>27.900809758735246</v>
      </c>
      <c r="N20" s="630">
        <v>15.227997539863081</v>
      </c>
      <c r="O20" s="631">
        <v>227.58884900000015</v>
      </c>
      <c r="P20" s="803">
        <v>210</v>
      </c>
      <c r="Q20" s="633"/>
      <c r="R20" s="630">
        <v>33.815076502858275</v>
      </c>
      <c r="S20" s="630">
        <v>3.3602341478490292</v>
      </c>
      <c r="T20" s="630">
        <v>27.221552652376936</v>
      </c>
      <c r="U20" s="630">
        <v>40.408600353339622</v>
      </c>
      <c r="V20" s="630">
        <v>9.9370887052850509</v>
      </c>
      <c r="W20" s="631">
        <v>226.66074699999999</v>
      </c>
      <c r="X20" s="632">
        <v>201</v>
      </c>
      <c r="Y20" s="633"/>
      <c r="Z20" s="630">
        <v>28.667995519372734</v>
      </c>
      <c r="AA20" s="630">
        <v>3.5500227089874823</v>
      </c>
      <c r="AB20" s="630">
        <v>21.703574734618257</v>
      </c>
      <c r="AC20" s="630">
        <v>35.632416304127212</v>
      </c>
      <c r="AD20" s="630">
        <v>12.383226119135232</v>
      </c>
      <c r="AE20" s="631">
        <v>185.208889</v>
      </c>
      <c r="AF20" s="803">
        <v>169</v>
      </c>
      <c r="AG20" s="633"/>
      <c r="AH20" s="730" t="s">
        <v>181</v>
      </c>
      <c r="AI20" s="730">
        <v>3.6867626654180539</v>
      </c>
      <c r="AJ20" s="730">
        <v>15.59421340666545</v>
      </c>
      <c r="AK20" s="730">
        <v>30.059953153841199</v>
      </c>
      <c r="AL20" s="730">
        <v>16.15082671822249</v>
      </c>
      <c r="AM20" s="736">
        <v>188.31621399999975</v>
      </c>
      <c r="AN20" s="736">
        <v>170</v>
      </c>
      <c r="AO20" s="734"/>
      <c r="AP20" s="737" t="s">
        <v>317</v>
      </c>
      <c r="AQ20" s="730">
        <v>3.0439091290265301</v>
      </c>
      <c r="AR20" s="730">
        <v>12.785848926943382</v>
      </c>
      <c r="AS20" s="730">
        <v>24.728122388576718</v>
      </c>
      <c r="AT20" s="730">
        <v>16.228135930611103</v>
      </c>
      <c r="AU20" s="736">
        <v>191.60507800000019</v>
      </c>
      <c r="AV20" s="736">
        <v>170</v>
      </c>
      <c r="AW20" s="734"/>
      <c r="AX20" s="737">
        <v>22.983193488037244</v>
      </c>
      <c r="AY20" s="730">
        <v>1.8522568106659709</v>
      </c>
      <c r="AZ20" s="730">
        <v>19.351429765303514</v>
      </c>
      <c r="BA20" s="730">
        <v>26.614957210770974</v>
      </c>
      <c r="BB20" s="992">
        <v>8.0591794679450039</v>
      </c>
      <c r="BC20" s="736">
        <v>274.76004599999942</v>
      </c>
      <c r="BD20" s="736">
        <v>527</v>
      </c>
      <c r="BE20" s="734"/>
      <c r="BF20" s="737">
        <v>30.919307966654667</v>
      </c>
      <c r="BG20" s="730">
        <v>2.3473139630491584</v>
      </c>
      <c r="BH20" s="730">
        <v>26.316857847344831</v>
      </c>
      <c r="BI20" s="730">
        <v>35.521758085964507</v>
      </c>
      <c r="BJ20" s="992">
        <v>7.5917415926017808</v>
      </c>
      <c r="BK20" s="736">
        <v>261.95159699999977</v>
      </c>
      <c r="BL20" s="736">
        <v>458</v>
      </c>
      <c r="BM20" s="992"/>
      <c r="BN20" s="737">
        <v>27.353656246667306</v>
      </c>
      <c r="BO20" s="730">
        <v>2.3553381254154142</v>
      </c>
      <c r="BP20" s="730">
        <v>22.735477562321506</v>
      </c>
      <c r="BQ20" s="730">
        <v>31.97183493101311</v>
      </c>
      <c r="BR20" s="992">
        <v>8.6106884731447266</v>
      </c>
      <c r="BS20" s="736">
        <v>256.36767299999963</v>
      </c>
      <c r="BT20" s="736">
        <v>469</v>
      </c>
      <c r="BU20" s="708"/>
      <c r="BV20" s="737">
        <v>28.691505996855533</v>
      </c>
      <c r="BW20" s="730">
        <v>2.0989378054514756</v>
      </c>
      <c r="BX20" s="730">
        <v>24.575978358918469</v>
      </c>
      <c r="BY20" s="730">
        <v>32.807033634792596</v>
      </c>
      <c r="BZ20" s="992">
        <v>7.315537238378182</v>
      </c>
      <c r="CA20" s="736">
        <v>257.60367199999968</v>
      </c>
      <c r="CB20" s="736">
        <v>485</v>
      </c>
      <c r="CC20" s="745"/>
      <c r="CD20" s="1877">
        <v>9.9</v>
      </c>
      <c r="CE20" s="1877">
        <v>1.3</v>
      </c>
      <c r="CF20" s="1877"/>
      <c r="CG20" s="1886" t="s">
        <v>437</v>
      </c>
      <c r="CH20" s="1877" t="s">
        <v>258</v>
      </c>
      <c r="CI20" s="730"/>
    </row>
    <row r="21" spans="1:87" s="180" customFormat="1" ht="21" customHeight="1">
      <c r="A21" s="1772" t="s">
        <v>29</v>
      </c>
      <c r="B21" s="630">
        <v>23.079054192616603</v>
      </c>
      <c r="C21" s="630">
        <v>2.8632709238678755</v>
      </c>
      <c r="D21" s="630">
        <v>17.460749253686199</v>
      </c>
      <c r="E21" s="630">
        <v>28.697359131547007</v>
      </c>
      <c r="F21" s="630">
        <v>12.40636162977548</v>
      </c>
      <c r="G21" s="632">
        <v>285.02585700000037</v>
      </c>
      <c r="H21" s="632">
        <v>215</v>
      </c>
      <c r="I21" s="633"/>
      <c r="J21" s="636">
        <v>20.189997349892259</v>
      </c>
      <c r="K21" s="630">
        <v>2.8941319509433145</v>
      </c>
      <c r="L21" s="630">
        <v>14.511044307583559</v>
      </c>
      <c r="M21" s="630">
        <v>25.868950392200961</v>
      </c>
      <c r="N21" s="630">
        <v>14.334484055584873</v>
      </c>
      <c r="O21" s="631">
        <v>307.37618199999997</v>
      </c>
      <c r="P21" s="803">
        <v>245</v>
      </c>
      <c r="Q21" s="633"/>
      <c r="R21" s="630">
        <v>29.834445945444273</v>
      </c>
      <c r="S21" s="630">
        <v>2.9316630449829932</v>
      </c>
      <c r="T21" s="630">
        <v>24.08187354776069</v>
      </c>
      <c r="U21" s="630">
        <v>35.587018343127852</v>
      </c>
      <c r="V21" s="630">
        <v>9.8264370330318105</v>
      </c>
      <c r="W21" s="631">
        <v>260.77506900000009</v>
      </c>
      <c r="X21" s="632">
        <v>202</v>
      </c>
      <c r="Y21" s="633"/>
      <c r="Z21" s="630">
        <v>29.770637326955153</v>
      </c>
      <c r="AA21" s="630">
        <v>2.6466666889376094</v>
      </c>
      <c r="AB21" s="630">
        <v>24.57841687943818</v>
      </c>
      <c r="AC21" s="630">
        <v>34.96285777447212</v>
      </c>
      <c r="AD21" s="630">
        <v>8.8901915665112234</v>
      </c>
      <c r="AE21" s="631">
        <v>300.7084330000003</v>
      </c>
      <c r="AF21" s="803">
        <v>228</v>
      </c>
      <c r="AG21" s="633"/>
      <c r="AH21" s="730" t="s">
        <v>316</v>
      </c>
      <c r="AI21" s="730">
        <v>3.3112154951417354</v>
      </c>
      <c r="AJ21" s="730">
        <v>15.009000978159015</v>
      </c>
      <c r="AK21" s="730">
        <v>28.001207405991174</v>
      </c>
      <c r="AL21" s="730">
        <v>15.397346906889018</v>
      </c>
      <c r="AM21" s="736">
        <v>291.16792200000032</v>
      </c>
      <c r="AN21" s="736">
        <v>210</v>
      </c>
      <c r="AO21" s="734"/>
      <c r="AP21" s="737" t="s">
        <v>347</v>
      </c>
      <c r="AQ21" s="730">
        <v>2.3513817649824458</v>
      </c>
      <c r="AR21" s="730">
        <v>7.19535737342028</v>
      </c>
      <c r="AS21" s="730">
        <v>16.420614389913059</v>
      </c>
      <c r="AT21" s="730">
        <v>19.913487266556199</v>
      </c>
      <c r="AU21" s="736">
        <v>312.46521100000024</v>
      </c>
      <c r="AV21" s="736">
        <v>218</v>
      </c>
      <c r="AW21" s="734"/>
      <c r="AX21" s="737">
        <v>17.65651904195817</v>
      </c>
      <c r="AY21" s="730">
        <v>1.7294314835097813</v>
      </c>
      <c r="AZ21" s="730">
        <v>14.26558184221526</v>
      </c>
      <c r="BA21" s="730">
        <v>21.047456241701077</v>
      </c>
      <c r="BB21" s="992">
        <v>9.7948609202076398</v>
      </c>
      <c r="BC21" s="736">
        <v>461.27215000000058</v>
      </c>
      <c r="BD21" s="736">
        <v>533</v>
      </c>
      <c r="BE21" s="734"/>
      <c r="BF21" s="737">
        <v>20.745891832952211</v>
      </c>
      <c r="BG21" s="730">
        <v>2.0113705861972693</v>
      </c>
      <c r="BH21" s="730">
        <v>16.802136144473799</v>
      </c>
      <c r="BI21" s="730">
        <v>24.689647521430619</v>
      </c>
      <c r="BJ21" s="992">
        <v>9.6952717308708962</v>
      </c>
      <c r="BK21" s="736">
        <v>437.33853299999993</v>
      </c>
      <c r="BL21" s="736">
        <v>444</v>
      </c>
      <c r="BM21" s="992"/>
      <c r="BN21" s="737">
        <v>22.219758122959526</v>
      </c>
      <c r="BO21" s="730">
        <v>1.680515852086657</v>
      </c>
      <c r="BP21" s="730">
        <v>18.924722729498548</v>
      </c>
      <c r="BQ21" s="730">
        <v>25.514793516420504</v>
      </c>
      <c r="BR21" s="992">
        <v>7.5631599713508635</v>
      </c>
      <c r="BS21" s="736">
        <v>430.213549</v>
      </c>
      <c r="BT21" s="736">
        <v>495</v>
      </c>
      <c r="BU21" s="708"/>
      <c r="BV21" s="737">
        <v>27.131888959443</v>
      </c>
      <c r="BW21" s="730">
        <v>2.1399475650972501</v>
      </c>
      <c r="BX21" s="730">
        <v>22.935950744875711</v>
      </c>
      <c r="BY21" s="730">
        <v>31.327827174010292</v>
      </c>
      <c r="BZ21" s="992">
        <v>7.887204493192729</v>
      </c>
      <c r="CA21" s="736">
        <v>378.42846899999944</v>
      </c>
      <c r="CB21" s="736">
        <v>438</v>
      </c>
      <c r="CC21" s="745"/>
      <c r="CD21" s="1877">
        <v>15.3</v>
      </c>
      <c r="CE21" s="1877">
        <v>4.9000000000000004</v>
      </c>
      <c r="CF21" s="1877"/>
      <c r="CG21" s="1886" t="s">
        <v>437</v>
      </c>
      <c r="CH21" s="1877" t="s">
        <v>86</v>
      </c>
      <c r="CI21" s="730"/>
    </row>
    <row r="22" spans="1:87" s="180" customFormat="1" ht="21" customHeight="1">
      <c r="A22" s="1772" t="s">
        <v>30</v>
      </c>
      <c r="B22" s="630">
        <v>32.379596640278947</v>
      </c>
      <c r="C22" s="630">
        <v>3.9055557193999295</v>
      </c>
      <c r="D22" s="630">
        <v>24.716122393164685</v>
      </c>
      <c r="E22" s="630">
        <v>40.043070887393206</v>
      </c>
      <c r="F22" s="630">
        <v>12.061780023972169</v>
      </c>
      <c r="G22" s="632">
        <v>160.89395299999993</v>
      </c>
      <c r="H22" s="632">
        <v>162</v>
      </c>
      <c r="I22" s="633"/>
      <c r="J22" s="1335" t="s">
        <v>225</v>
      </c>
      <c r="K22" s="630">
        <v>2.9270290962411645</v>
      </c>
      <c r="L22" s="630">
        <v>11.26864326944227</v>
      </c>
      <c r="M22" s="630">
        <v>22.755652896357809</v>
      </c>
      <c r="N22" s="630">
        <v>17.205523264773966</v>
      </c>
      <c r="O22" s="631">
        <v>176.44784099999995</v>
      </c>
      <c r="P22" s="803">
        <v>167</v>
      </c>
      <c r="Q22" s="633"/>
      <c r="R22" s="630">
        <v>26.221163055111024</v>
      </c>
      <c r="S22" s="630">
        <v>2.7304787049378745</v>
      </c>
      <c r="T22" s="630">
        <v>20.863358904539027</v>
      </c>
      <c r="U22" s="630">
        <v>31.578967205683021</v>
      </c>
      <c r="V22" s="630">
        <v>10.413263131002306</v>
      </c>
      <c r="W22" s="631">
        <v>187.94306299999985</v>
      </c>
      <c r="X22" s="632">
        <v>166</v>
      </c>
      <c r="Y22" s="633"/>
      <c r="Z22" s="630">
        <v>28.058028394014968</v>
      </c>
      <c r="AA22" s="630">
        <v>3.6753026174476489</v>
      </c>
      <c r="AB22" s="630">
        <v>20.847833970634678</v>
      </c>
      <c r="AC22" s="630">
        <v>35.268222817395255</v>
      </c>
      <c r="AD22" s="630">
        <v>13.098933987220656</v>
      </c>
      <c r="AE22" s="631">
        <v>199.08026400000014</v>
      </c>
      <c r="AF22" s="803">
        <v>195</v>
      </c>
      <c r="AG22" s="633"/>
      <c r="AH22" s="730" t="s">
        <v>245</v>
      </c>
      <c r="AI22" s="730">
        <v>4.5284664688707403</v>
      </c>
      <c r="AJ22" s="730">
        <v>17.106740803261566</v>
      </c>
      <c r="AK22" s="730">
        <v>34.875071270248107</v>
      </c>
      <c r="AL22" s="730">
        <v>17.423272826529576</v>
      </c>
      <c r="AM22" s="736">
        <v>186.80964000000014</v>
      </c>
      <c r="AN22" s="736">
        <v>189</v>
      </c>
      <c r="AO22" s="734"/>
      <c r="AP22" s="737" t="s">
        <v>221</v>
      </c>
      <c r="AQ22" s="730">
        <v>3.5031636530922525</v>
      </c>
      <c r="AR22" s="730">
        <v>15.199882418453321</v>
      </c>
      <c r="AS22" s="730">
        <v>28.943964962553952</v>
      </c>
      <c r="AT22" s="730">
        <v>15.871582840781004</v>
      </c>
      <c r="AU22" s="736">
        <v>210.2231669999999</v>
      </c>
      <c r="AV22" s="736">
        <v>201</v>
      </c>
      <c r="AW22" s="734"/>
      <c r="AX22" s="737">
        <v>21.928814739628773</v>
      </c>
      <c r="AY22" s="730">
        <v>1.7394929907191479</v>
      </c>
      <c r="AZ22" s="730">
        <v>18.518149704809982</v>
      </c>
      <c r="BA22" s="730">
        <v>25.339479774447565</v>
      </c>
      <c r="BB22" s="992">
        <v>7.9324533102813524</v>
      </c>
      <c r="BC22" s="736">
        <v>266.57821999999987</v>
      </c>
      <c r="BD22" s="736">
        <v>570</v>
      </c>
      <c r="BE22" s="734"/>
      <c r="BF22" s="737">
        <v>25.07902989341984</v>
      </c>
      <c r="BG22" s="730">
        <v>2.0645881794528296</v>
      </c>
      <c r="BH22" s="730">
        <v>21.030928845827106</v>
      </c>
      <c r="BI22" s="730">
        <v>29.127130941012574</v>
      </c>
      <c r="BJ22" s="992">
        <v>8.2323287153723985</v>
      </c>
      <c r="BK22" s="736">
        <v>279.01688899999971</v>
      </c>
      <c r="BL22" s="736">
        <v>528</v>
      </c>
      <c r="BM22" s="992"/>
      <c r="BN22" s="737">
        <v>27.758800372178143</v>
      </c>
      <c r="BO22" s="730">
        <v>2.4860495432111289</v>
      </c>
      <c r="BP22" s="730">
        <v>22.884332080429022</v>
      </c>
      <c r="BQ22" s="730">
        <v>32.633268663927268</v>
      </c>
      <c r="BR22" s="992">
        <v>8.9558969043302952</v>
      </c>
      <c r="BS22" s="736">
        <v>274.23752099999962</v>
      </c>
      <c r="BT22" s="736">
        <v>522</v>
      </c>
      <c r="BU22" s="708"/>
      <c r="BV22" s="737">
        <v>26.214331102027401</v>
      </c>
      <c r="BW22" s="730">
        <v>2.2139238673167734</v>
      </c>
      <c r="BX22" s="730">
        <v>21.873342607482261</v>
      </c>
      <c r="BY22" s="730">
        <v>30.555319596572538</v>
      </c>
      <c r="BZ22" s="992">
        <v>8.4454715197579446</v>
      </c>
      <c r="CA22" s="736">
        <v>245.44072</v>
      </c>
      <c r="CB22" s="736">
        <v>515</v>
      </c>
      <c r="CC22" s="745"/>
      <c r="CD22" s="1877">
        <v>4.0999999999999996</v>
      </c>
      <c r="CE22" s="1877">
        <v>-1.6</v>
      </c>
      <c r="CF22" s="1877"/>
      <c r="CG22" s="1886" t="s">
        <v>258</v>
      </c>
      <c r="CH22" s="1877" t="s">
        <v>258</v>
      </c>
      <c r="CI22" s="730"/>
    </row>
    <row r="23" spans="1:87" s="180" customFormat="1" ht="21" customHeight="1">
      <c r="A23" s="1772" t="s">
        <v>31</v>
      </c>
      <c r="B23" s="1427"/>
      <c r="C23" s="1427"/>
      <c r="D23" s="1427"/>
      <c r="E23" s="1427"/>
      <c r="F23" s="1427"/>
      <c r="G23" s="632"/>
      <c r="H23" s="632"/>
      <c r="I23" s="633"/>
      <c r="J23" s="1335"/>
      <c r="K23" s="1427"/>
      <c r="L23" s="1427"/>
      <c r="M23" s="1427"/>
      <c r="N23" s="1427"/>
      <c r="O23" s="1407"/>
      <c r="P23" s="803"/>
      <c r="Q23" s="633"/>
      <c r="R23" s="1427"/>
      <c r="S23" s="1427"/>
      <c r="T23" s="1427"/>
      <c r="U23" s="1427"/>
      <c r="V23" s="1427"/>
      <c r="W23" s="1407"/>
      <c r="X23" s="632"/>
      <c r="Y23" s="633"/>
      <c r="Z23" s="1427"/>
      <c r="AA23" s="1427"/>
      <c r="AB23" s="1427"/>
      <c r="AC23" s="1427"/>
      <c r="AD23" s="1427"/>
      <c r="AE23" s="1407"/>
      <c r="AF23" s="803"/>
      <c r="AG23" s="633"/>
      <c r="AH23" s="1154" t="s">
        <v>330</v>
      </c>
      <c r="AI23" s="1154" t="s">
        <v>330</v>
      </c>
      <c r="AJ23" s="1154" t="s">
        <v>330</v>
      </c>
      <c r="AK23" s="1154" t="s">
        <v>330</v>
      </c>
      <c r="AL23" s="1154" t="s">
        <v>330</v>
      </c>
      <c r="AM23" s="1158" t="s">
        <v>330</v>
      </c>
      <c r="AN23" s="1158" t="s">
        <v>330</v>
      </c>
      <c r="AO23" s="1157"/>
      <c r="AP23" s="1154">
        <v>20.297348854157203</v>
      </c>
      <c r="AQ23" s="1154">
        <v>1.818065682733834</v>
      </c>
      <c r="AR23" s="1154">
        <v>16.730909017406255</v>
      </c>
      <c r="AS23" s="1154">
        <v>23.863788690908155</v>
      </c>
      <c r="AT23" s="1154">
        <v>8.9571583747079693</v>
      </c>
      <c r="AU23" s="1158">
        <v>1491.2839710000071</v>
      </c>
      <c r="AV23" s="1158">
        <v>615</v>
      </c>
      <c r="AW23" s="1157"/>
      <c r="AX23" s="1154">
        <v>25.56086008624203</v>
      </c>
      <c r="AY23" s="1154">
        <v>1.1398571704874265</v>
      </c>
      <c r="AZ23" s="1154">
        <v>23.325915181715477</v>
      </c>
      <c r="BA23" s="1154">
        <v>27.795804990768584</v>
      </c>
      <c r="BB23" s="1154">
        <v>4.4593850388506588</v>
      </c>
      <c r="BC23" s="1158">
        <v>1932.4956019999995</v>
      </c>
      <c r="BD23" s="1158">
        <v>1602</v>
      </c>
      <c r="BE23" s="1157"/>
      <c r="BF23" s="1154">
        <v>23.986076438120207</v>
      </c>
      <c r="BG23" s="1154">
        <v>1.4483261819427671</v>
      </c>
      <c r="BH23" s="1154">
        <v>21.146299095244814</v>
      </c>
      <c r="BI23" s="1154">
        <v>26.825853780995601</v>
      </c>
      <c r="BJ23" s="1154">
        <v>6.0381954742752111</v>
      </c>
      <c r="BK23" s="1158">
        <v>1990.8503469999955</v>
      </c>
      <c r="BL23" s="1158">
        <v>1373</v>
      </c>
      <c r="BM23" s="1221"/>
      <c r="BN23" s="1154">
        <v>26.583994664969921</v>
      </c>
      <c r="BO23" s="1154">
        <v>1.3486343089010713</v>
      </c>
      <c r="BP23" s="1154">
        <v>23.939688885201729</v>
      </c>
      <c r="BQ23" s="1154">
        <v>29.228300444738114</v>
      </c>
      <c r="BR23" s="1154">
        <v>5.073106302861941</v>
      </c>
      <c r="BS23" s="1158">
        <v>2000.2886500000034</v>
      </c>
      <c r="BT23" s="1158">
        <v>1418</v>
      </c>
      <c r="BU23" s="708"/>
      <c r="BV23" s="737">
        <v>26.659649212967267</v>
      </c>
      <c r="BW23" s="730">
        <v>1.2638898317776326</v>
      </c>
      <c r="BX23" s="730">
        <v>24.181455947555278</v>
      </c>
      <c r="BY23" s="730">
        <v>29.137842478379255</v>
      </c>
      <c r="BZ23" s="992">
        <v>4.7408344411481442</v>
      </c>
      <c r="CA23" s="736">
        <v>1801.859650000001</v>
      </c>
      <c r="CB23" s="736">
        <v>1697</v>
      </c>
      <c r="CC23" s="745"/>
      <c r="CD23" s="1877">
        <v>6.4</v>
      </c>
      <c r="CE23" s="1877">
        <v>0.1</v>
      </c>
      <c r="CF23" s="1877"/>
      <c r="CG23" s="1886" t="s">
        <v>437</v>
      </c>
      <c r="CH23" s="1877"/>
      <c r="CI23" s="730"/>
    </row>
    <row r="24" spans="1:87" s="180" customFormat="1" ht="21" customHeight="1">
      <c r="A24" s="1859" t="s">
        <v>406</v>
      </c>
      <c r="B24" s="630" t="s">
        <v>330</v>
      </c>
      <c r="C24" s="630"/>
      <c r="D24" s="630"/>
      <c r="E24" s="630"/>
      <c r="F24" s="630" t="s">
        <v>330</v>
      </c>
      <c r="G24" s="632"/>
      <c r="H24" s="632" t="s">
        <v>330</v>
      </c>
      <c r="I24" s="633"/>
      <c r="J24" s="636" t="s">
        <v>330</v>
      </c>
      <c r="K24" s="630"/>
      <c r="L24" s="630"/>
      <c r="M24" s="630"/>
      <c r="N24" s="630" t="s">
        <v>330</v>
      </c>
      <c r="O24" s="631"/>
      <c r="P24" s="803" t="s">
        <v>330</v>
      </c>
      <c r="Q24" s="633"/>
      <c r="R24" s="630" t="s">
        <v>330</v>
      </c>
      <c r="S24" s="630"/>
      <c r="T24" s="630"/>
      <c r="U24" s="630"/>
      <c r="V24" s="630" t="s">
        <v>330</v>
      </c>
      <c r="W24" s="631"/>
      <c r="X24" s="632" t="s">
        <v>330</v>
      </c>
      <c r="Y24" s="633"/>
      <c r="Z24" s="630" t="s">
        <v>330</v>
      </c>
      <c r="AA24" s="630"/>
      <c r="AB24" s="630"/>
      <c r="AC24" s="630"/>
      <c r="AD24" s="630" t="s">
        <v>330</v>
      </c>
      <c r="AE24" s="631"/>
      <c r="AF24" s="803" t="s">
        <v>330</v>
      </c>
      <c r="AG24" s="633"/>
      <c r="AH24" s="730" t="s">
        <v>330</v>
      </c>
      <c r="AI24" s="730"/>
      <c r="AJ24" s="730"/>
      <c r="AK24" s="730"/>
      <c r="AL24" s="730" t="s">
        <v>330</v>
      </c>
      <c r="AM24" s="736"/>
      <c r="AN24" s="736" t="s">
        <v>330</v>
      </c>
      <c r="AO24" s="734"/>
      <c r="AP24" s="737">
        <v>19.352297813159026</v>
      </c>
      <c r="AQ24" s="730">
        <v>2.0176360036022865</v>
      </c>
      <c r="AR24" s="730">
        <v>15.376322188946535</v>
      </c>
      <c r="AS24" s="730">
        <v>23.328273437371514</v>
      </c>
      <c r="AT24" s="730">
        <v>10.425821383496642</v>
      </c>
      <c r="AU24" s="736">
        <v>1298.9484320000038</v>
      </c>
      <c r="AV24" s="736">
        <v>441</v>
      </c>
      <c r="AW24" s="734"/>
      <c r="AX24" s="737">
        <v>25.147621272296945</v>
      </c>
      <c r="AY24" s="730">
        <v>1.2663815589642879</v>
      </c>
      <c r="AZ24" s="730">
        <v>22.657711289702377</v>
      </c>
      <c r="BA24" s="730">
        <v>27.637531254891513</v>
      </c>
      <c r="BB24" s="992">
        <v>5.0357906429875969</v>
      </c>
      <c r="BC24" s="736">
        <v>1712.5368929999961</v>
      </c>
      <c r="BD24" s="736">
        <v>1082</v>
      </c>
      <c r="BE24" s="734"/>
      <c r="BF24" s="737">
        <v>23.467463993702339</v>
      </c>
      <c r="BG24" s="730">
        <v>1.6137838384998433</v>
      </c>
      <c r="BH24" s="730">
        <v>20.294318937272983</v>
      </c>
      <c r="BI24" s="730">
        <v>26.640609050131697</v>
      </c>
      <c r="BJ24" s="992">
        <v>6.8766861171403679</v>
      </c>
      <c r="BK24" s="736">
        <v>1767.1587739999939</v>
      </c>
      <c r="BL24" s="736">
        <v>927</v>
      </c>
      <c r="BM24" s="992"/>
      <c r="BN24" s="737">
        <v>25.939337356150649</v>
      </c>
      <c r="BO24" s="730">
        <v>1.4708085206500094</v>
      </c>
      <c r="BP24" s="730">
        <v>23.047419069458087</v>
      </c>
      <c r="BQ24" s="730">
        <v>28.83125564284321</v>
      </c>
      <c r="BR24" s="992">
        <v>5.670185403950792</v>
      </c>
      <c r="BS24" s="736">
        <v>1783.7382800000028</v>
      </c>
      <c r="BT24" s="736">
        <v>971</v>
      </c>
      <c r="BU24" s="708"/>
      <c r="BV24" s="737">
        <v>26.586930308226464</v>
      </c>
      <c r="BW24" s="730">
        <v>1.3913512201869394</v>
      </c>
      <c r="BX24" s="730">
        <v>23.854067422945036</v>
      </c>
      <c r="BY24" s="730">
        <v>29.319793193507891</v>
      </c>
      <c r="BZ24" s="992">
        <v>5.2332149821614831</v>
      </c>
      <c r="CA24" s="736">
        <v>1611.8827409999988</v>
      </c>
      <c r="CB24" s="736">
        <v>1236</v>
      </c>
      <c r="CC24" s="745"/>
      <c r="CD24" s="1877">
        <v>7.2</v>
      </c>
      <c r="CE24" s="1877">
        <v>0.7</v>
      </c>
      <c r="CF24" s="1877"/>
      <c r="CG24" s="1886" t="s">
        <v>437</v>
      </c>
      <c r="CH24" s="1877" t="s">
        <v>258</v>
      </c>
      <c r="CI24" s="730"/>
    </row>
    <row r="25" spans="1:87" s="180" customFormat="1" ht="21" customHeight="1">
      <c r="A25" s="1860" t="s">
        <v>407</v>
      </c>
      <c r="B25" s="602" t="s">
        <v>330</v>
      </c>
      <c r="C25" s="602"/>
      <c r="D25" s="602"/>
      <c r="E25" s="602"/>
      <c r="F25" s="602" t="s">
        <v>330</v>
      </c>
      <c r="G25" s="604"/>
      <c r="H25" s="604" t="s">
        <v>330</v>
      </c>
      <c r="I25" s="605"/>
      <c r="J25" s="606" t="s">
        <v>330</v>
      </c>
      <c r="K25" s="602"/>
      <c r="L25" s="602"/>
      <c r="M25" s="602"/>
      <c r="N25" s="602" t="s">
        <v>330</v>
      </c>
      <c r="O25" s="603"/>
      <c r="P25" s="792" t="s">
        <v>330</v>
      </c>
      <c r="Q25" s="605"/>
      <c r="R25" s="602" t="s">
        <v>330</v>
      </c>
      <c r="S25" s="602"/>
      <c r="T25" s="602"/>
      <c r="U25" s="602"/>
      <c r="V25" s="602" t="s">
        <v>330</v>
      </c>
      <c r="W25" s="603"/>
      <c r="X25" s="604" t="s">
        <v>330</v>
      </c>
      <c r="Y25" s="605"/>
      <c r="Z25" s="602" t="s">
        <v>330</v>
      </c>
      <c r="AA25" s="602"/>
      <c r="AB25" s="602"/>
      <c r="AC25" s="602"/>
      <c r="AD25" s="602" t="s">
        <v>330</v>
      </c>
      <c r="AE25" s="603"/>
      <c r="AF25" s="792" t="s">
        <v>330</v>
      </c>
      <c r="AG25" s="605"/>
      <c r="AH25" s="710" t="s">
        <v>330</v>
      </c>
      <c r="AI25" s="710"/>
      <c r="AJ25" s="710"/>
      <c r="AK25" s="710"/>
      <c r="AL25" s="710" t="s">
        <v>330</v>
      </c>
      <c r="AM25" s="715"/>
      <c r="AN25" s="715" t="s">
        <v>330</v>
      </c>
      <c r="AO25" s="714"/>
      <c r="AP25" s="709">
        <v>26.679802009965503</v>
      </c>
      <c r="AQ25" s="710">
        <v>3.3682294620281517</v>
      </c>
      <c r="AR25" s="710">
        <v>20.042332112586482</v>
      </c>
      <c r="AS25" s="710">
        <v>33.317271907344526</v>
      </c>
      <c r="AT25" s="710">
        <v>12.624641894906274</v>
      </c>
      <c r="AU25" s="715">
        <v>192.33553900000013</v>
      </c>
      <c r="AV25" s="715">
        <v>174</v>
      </c>
      <c r="AW25" s="714"/>
      <c r="AX25" s="709">
        <v>28.778221734334757</v>
      </c>
      <c r="AY25" s="710">
        <v>1.8141025556595543</v>
      </c>
      <c r="AZ25" s="710">
        <v>25.211404110678547</v>
      </c>
      <c r="BA25" s="710">
        <v>32.34503935799097</v>
      </c>
      <c r="BB25" s="1016">
        <v>6.3037340263981028</v>
      </c>
      <c r="BC25" s="715">
        <v>219.95870899999952</v>
      </c>
      <c r="BD25" s="715">
        <v>520</v>
      </c>
      <c r="BE25" s="714"/>
      <c r="BF25" s="709">
        <v>28.083103962079122</v>
      </c>
      <c r="BG25" s="710">
        <v>2.0104526478685867</v>
      </c>
      <c r="BH25" s="710">
        <v>24.129998392066849</v>
      </c>
      <c r="BI25" s="710">
        <v>32.036209532091391</v>
      </c>
      <c r="BJ25" s="1016">
        <v>7.1589403029783307</v>
      </c>
      <c r="BK25" s="715">
        <v>223.69157299999972</v>
      </c>
      <c r="BL25" s="715">
        <v>446</v>
      </c>
      <c r="BM25" s="1016"/>
      <c r="BN25" s="709">
        <v>31.894075267569356</v>
      </c>
      <c r="BO25" s="710">
        <v>2.8193160964287594</v>
      </c>
      <c r="BP25" s="710">
        <v>26.350708023799392</v>
      </c>
      <c r="BQ25" s="710">
        <v>37.43744251133932</v>
      </c>
      <c r="BR25" s="1016">
        <v>8.8396232616140651</v>
      </c>
      <c r="BS25" s="715">
        <v>216.55037000000024</v>
      </c>
      <c r="BT25" s="715">
        <v>447</v>
      </c>
      <c r="BU25" s="708"/>
      <c r="BV25" s="709">
        <v>27.276641815453395</v>
      </c>
      <c r="BW25" s="710">
        <v>2.08825381599025</v>
      </c>
      <c r="BX25" s="710">
        <v>23.174937467934086</v>
      </c>
      <c r="BY25" s="710">
        <v>31.378346162972704</v>
      </c>
      <c r="BZ25" s="1016">
        <v>7.6558317923402281</v>
      </c>
      <c r="CA25" s="715">
        <v>189.97690900000043</v>
      </c>
      <c r="CB25" s="715">
        <v>461</v>
      </c>
      <c r="CC25" s="1828"/>
      <c r="CD25" s="1877">
        <v>0.6</v>
      </c>
      <c r="CE25" s="1877">
        <v>-4.5999999999999996</v>
      </c>
      <c r="CF25" s="1877"/>
      <c r="CG25" s="1886" t="s">
        <v>258</v>
      </c>
      <c r="CH25" s="1877" t="s">
        <v>258</v>
      </c>
      <c r="CI25" s="730"/>
    </row>
    <row r="26" spans="1:87" s="180" customFormat="1" ht="21" customHeight="1">
      <c r="A26" s="1772" t="s">
        <v>32</v>
      </c>
      <c r="B26" s="630">
        <v>14.12351549650282</v>
      </c>
      <c r="C26" s="630">
        <v>1.8948746281672919</v>
      </c>
      <c r="D26" s="630">
        <v>10.405395987327982</v>
      </c>
      <c r="E26" s="630">
        <v>17.841635005677659</v>
      </c>
      <c r="F26" s="630">
        <v>13.416451652115152</v>
      </c>
      <c r="G26" s="632">
        <v>268.94000299999885</v>
      </c>
      <c r="H26" s="632">
        <v>354</v>
      </c>
      <c r="I26" s="633"/>
      <c r="J26" s="1335" t="s">
        <v>347</v>
      </c>
      <c r="K26" s="630">
        <v>1.785503740691283</v>
      </c>
      <c r="L26" s="630">
        <v>8.3125651578600621</v>
      </c>
      <c r="M26" s="630">
        <v>15.319703790186317</v>
      </c>
      <c r="N26" s="630">
        <v>15.110726309154382</v>
      </c>
      <c r="O26" s="631">
        <v>256.77922900000038</v>
      </c>
      <c r="P26" s="803">
        <v>318</v>
      </c>
      <c r="Q26" s="633"/>
      <c r="R26" s="630">
        <v>26.302671972677366</v>
      </c>
      <c r="S26" s="630">
        <v>3.172552054811173</v>
      </c>
      <c r="T26" s="630">
        <v>20.077421969286561</v>
      </c>
      <c r="U26" s="630">
        <v>32.527921976068171</v>
      </c>
      <c r="V26" s="630">
        <v>12.061710149093408</v>
      </c>
      <c r="W26" s="631">
        <v>251.42906800000034</v>
      </c>
      <c r="X26" s="632">
        <v>337</v>
      </c>
      <c r="Y26" s="633"/>
      <c r="Z26" s="630">
        <v>20.628169162784282</v>
      </c>
      <c r="AA26" s="630">
        <v>2.3188758312641062</v>
      </c>
      <c r="AB26" s="630">
        <v>16.079007548793744</v>
      </c>
      <c r="AC26" s="630">
        <v>25.17733077677482</v>
      </c>
      <c r="AD26" s="630">
        <v>11.241307034885285</v>
      </c>
      <c r="AE26" s="631">
        <v>280.98962900000021</v>
      </c>
      <c r="AF26" s="803">
        <v>370</v>
      </c>
      <c r="AG26" s="633"/>
      <c r="AH26" s="730">
        <v>22.506780206742398</v>
      </c>
      <c r="AI26" s="730">
        <v>2.7375063452340309</v>
      </c>
      <c r="AJ26" s="730">
        <v>17.136207438681211</v>
      </c>
      <c r="AK26" s="730">
        <v>27.877352974803589</v>
      </c>
      <c r="AL26" s="730">
        <v>12.16302962968444</v>
      </c>
      <c r="AM26" s="736">
        <v>266.27285399999971</v>
      </c>
      <c r="AN26" s="736">
        <v>322</v>
      </c>
      <c r="AO26" s="734"/>
      <c r="AP26" s="737" t="s">
        <v>388</v>
      </c>
      <c r="AQ26" s="730">
        <v>2.6109056332746761</v>
      </c>
      <c r="AR26" s="730">
        <v>11.931448873144966</v>
      </c>
      <c r="AS26" s="730">
        <v>22.174904815292894</v>
      </c>
      <c r="AT26" s="730">
        <v>15.310376812047071</v>
      </c>
      <c r="AU26" s="736">
        <v>258.48741499999937</v>
      </c>
      <c r="AV26" s="736">
        <v>305</v>
      </c>
      <c r="AW26" s="734"/>
      <c r="AX26" s="737">
        <v>21.698015211429261</v>
      </c>
      <c r="AY26" s="730">
        <v>2.1746704198989688</v>
      </c>
      <c r="AZ26" s="730">
        <v>17.434087502046701</v>
      </c>
      <c r="BA26" s="730">
        <v>25.961942920811822</v>
      </c>
      <c r="BB26" s="992">
        <v>10.022439373871753</v>
      </c>
      <c r="BC26" s="736">
        <v>381.73441299999911</v>
      </c>
      <c r="BD26" s="736">
        <v>629</v>
      </c>
      <c r="BE26" s="734"/>
      <c r="BF26" s="737">
        <v>23.220848685597304</v>
      </c>
      <c r="BG26" s="730">
        <v>2.0873391630051312</v>
      </c>
      <c r="BH26" s="730">
        <v>19.128139090271702</v>
      </c>
      <c r="BI26" s="730">
        <v>27.313558280922905</v>
      </c>
      <c r="BJ26" s="992">
        <v>8.9890735315794039</v>
      </c>
      <c r="BK26" s="736">
        <v>381.92032600000022</v>
      </c>
      <c r="BL26" s="736">
        <v>559</v>
      </c>
      <c r="BM26" s="992"/>
      <c r="BN26" s="737">
        <v>23.114708407365995</v>
      </c>
      <c r="BO26" s="730">
        <v>2.0278879115883082</v>
      </c>
      <c r="BP26" s="730">
        <v>19.138570702768739</v>
      </c>
      <c r="BQ26" s="730">
        <v>27.090846111963252</v>
      </c>
      <c r="BR26" s="992">
        <v>8.7731494416865665</v>
      </c>
      <c r="BS26" s="736">
        <v>360.92415500000112</v>
      </c>
      <c r="BT26" s="736">
        <v>611</v>
      </c>
      <c r="BU26" s="708"/>
      <c r="BV26" s="737">
        <v>29.939112957081043</v>
      </c>
      <c r="BW26" s="730">
        <v>2.2578382507470849</v>
      </c>
      <c r="BX26" s="730">
        <v>25.512018595920416</v>
      </c>
      <c r="BY26" s="730">
        <v>34.366207318241671</v>
      </c>
      <c r="BZ26" s="992">
        <v>7.5414333550355677</v>
      </c>
      <c r="CA26" s="736">
        <v>314.27622499999956</v>
      </c>
      <c r="CB26" s="736">
        <v>571</v>
      </c>
      <c r="CC26" s="745"/>
      <c r="CD26" s="1877">
        <v>12.8</v>
      </c>
      <c r="CE26" s="1877">
        <v>6.8</v>
      </c>
      <c r="CF26" s="1877"/>
      <c r="CG26" s="1886" t="s">
        <v>437</v>
      </c>
      <c r="CH26" s="1877" t="s">
        <v>438</v>
      </c>
      <c r="CI26" s="730"/>
    </row>
    <row r="27" spans="1:87" s="180" customFormat="1" ht="21" customHeight="1">
      <c r="A27" s="1772" t="s">
        <v>33</v>
      </c>
      <c r="B27" s="630">
        <v>27.342884665861138</v>
      </c>
      <c r="C27" s="630">
        <v>2.9891311794090143</v>
      </c>
      <c r="D27" s="630">
        <v>21.477616965067249</v>
      </c>
      <c r="E27" s="630">
        <v>33.208152366655028</v>
      </c>
      <c r="F27" s="630">
        <v>10.932025702251829</v>
      </c>
      <c r="G27" s="632">
        <v>27.133666000000083</v>
      </c>
      <c r="H27" s="632">
        <v>300</v>
      </c>
      <c r="I27" s="633"/>
      <c r="J27" s="636">
        <v>28.348943915376772</v>
      </c>
      <c r="K27" s="630">
        <v>2.9670256165659126</v>
      </c>
      <c r="L27" s="630">
        <v>22.526956722874068</v>
      </c>
      <c r="M27" s="630">
        <v>34.170931107879476</v>
      </c>
      <c r="N27" s="630">
        <v>10.466088703066522</v>
      </c>
      <c r="O27" s="631">
        <v>23.688632000000009</v>
      </c>
      <c r="P27" s="803">
        <v>231</v>
      </c>
      <c r="Q27" s="633"/>
      <c r="R27" s="630">
        <v>23.70938542646887</v>
      </c>
      <c r="S27" s="630">
        <v>2.6653572446991545</v>
      </c>
      <c r="T27" s="630">
        <v>18.479364008399912</v>
      </c>
      <c r="U27" s="630">
        <v>28.939406844537828</v>
      </c>
      <c r="V27" s="630">
        <v>11.241781247200031</v>
      </c>
      <c r="W27" s="631">
        <v>31.895386000000034</v>
      </c>
      <c r="X27" s="632">
        <v>282</v>
      </c>
      <c r="Y27" s="633"/>
      <c r="Z27" s="630">
        <v>25.163139067659195</v>
      </c>
      <c r="AA27" s="630">
        <v>3.044805918506837</v>
      </c>
      <c r="AB27" s="630">
        <v>19.189850623416955</v>
      </c>
      <c r="AC27" s="630">
        <v>31.136427511901431</v>
      </c>
      <c r="AD27" s="630">
        <v>12.100262651332557</v>
      </c>
      <c r="AE27" s="631">
        <v>31.570151000000021</v>
      </c>
      <c r="AF27" s="803">
        <v>254</v>
      </c>
      <c r="AG27" s="633"/>
      <c r="AH27" s="730">
        <v>21.324603990034035</v>
      </c>
      <c r="AI27" s="730">
        <v>2.5425493698569999</v>
      </c>
      <c r="AJ27" s="730">
        <v>16.336507275307422</v>
      </c>
      <c r="AK27" s="730">
        <v>26.312700704760651</v>
      </c>
      <c r="AL27" s="730">
        <v>11.923078951643133</v>
      </c>
      <c r="AM27" s="736">
        <v>29.070228000000043</v>
      </c>
      <c r="AN27" s="736">
        <v>249</v>
      </c>
      <c r="AO27" s="734"/>
      <c r="AP27" s="737" t="s">
        <v>219</v>
      </c>
      <c r="AQ27" s="730">
        <v>3.0719501513551317</v>
      </c>
      <c r="AR27" s="730">
        <v>13.290961620354619</v>
      </c>
      <c r="AS27" s="730">
        <v>25.343249390102017</v>
      </c>
      <c r="AT27" s="730">
        <v>15.902745628860835</v>
      </c>
      <c r="AU27" s="736">
        <v>29.683619000000011</v>
      </c>
      <c r="AV27" s="736">
        <v>219</v>
      </c>
      <c r="AW27" s="734"/>
      <c r="AX27" s="737">
        <v>23.550788826926784</v>
      </c>
      <c r="AY27" s="730">
        <v>1.89271824751326</v>
      </c>
      <c r="AZ27" s="730">
        <v>19.839691408311634</v>
      </c>
      <c r="BA27" s="730">
        <v>27.261886245541934</v>
      </c>
      <c r="BB27" s="992">
        <v>8.036750961603552</v>
      </c>
      <c r="BC27" s="736">
        <v>43.993554000000017</v>
      </c>
      <c r="BD27" s="736">
        <v>523</v>
      </c>
      <c r="BE27" s="734"/>
      <c r="BF27" s="737">
        <v>24.953721526723168</v>
      </c>
      <c r="BG27" s="730">
        <v>2.4534012182725671</v>
      </c>
      <c r="BH27" s="730">
        <v>20.143262888678166</v>
      </c>
      <c r="BI27" s="730">
        <v>29.764180164768174</v>
      </c>
      <c r="BJ27" s="992">
        <v>9.8318049099217415</v>
      </c>
      <c r="BK27" s="736">
        <v>42.360947999999979</v>
      </c>
      <c r="BL27" s="736">
        <v>446</v>
      </c>
      <c r="BM27" s="992"/>
      <c r="BN27" s="737">
        <v>31.070769893141669</v>
      </c>
      <c r="BO27" s="730">
        <v>2.3089517053032869</v>
      </c>
      <c r="BP27" s="730">
        <v>26.54354238658787</v>
      </c>
      <c r="BQ27" s="730">
        <v>35.597997399695473</v>
      </c>
      <c r="BR27" s="992">
        <v>7.4312664708477261</v>
      </c>
      <c r="BS27" s="736">
        <v>32.42423999999999</v>
      </c>
      <c r="BT27" s="736">
        <v>478</v>
      </c>
      <c r="BU27" s="708"/>
      <c r="BV27" s="737">
        <v>28.160722083769109</v>
      </c>
      <c r="BW27" s="730">
        <v>2.1582147898848469</v>
      </c>
      <c r="BX27" s="730">
        <v>23.928966100668369</v>
      </c>
      <c r="BY27" s="730">
        <v>32.392478066869842</v>
      </c>
      <c r="BZ27" s="992">
        <v>7.6639185013255364</v>
      </c>
      <c r="CA27" s="736">
        <v>32.776030999999968</v>
      </c>
      <c r="CB27" s="736">
        <v>425</v>
      </c>
      <c r="CC27" s="745"/>
      <c r="CD27" s="1877">
        <v>8.9</v>
      </c>
      <c r="CE27" s="1877">
        <v>-2.9</v>
      </c>
      <c r="CF27" s="1877"/>
      <c r="CG27" s="1886" t="s">
        <v>438</v>
      </c>
      <c r="CH27" s="1877" t="s">
        <v>258</v>
      </c>
      <c r="CI27" s="730"/>
    </row>
    <row r="28" spans="1:87" s="180" customFormat="1" ht="21" customHeight="1">
      <c r="A28" s="1772" t="s">
        <v>34</v>
      </c>
      <c r="B28" s="630">
        <v>28.283070589554427</v>
      </c>
      <c r="C28" s="630">
        <v>3.1606419160549759</v>
      </c>
      <c r="D28" s="630">
        <v>22.081264836861518</v>
      </c>
      <c r="E28" s="630">
        <v>34.48487634224734</v>
      </c>
      <c r="F28" s="630">
        <v>11.175031035075349</v>
      </c>
      <c r="G28" s="632">
        <v>37.092980999999959</v>
      </c>
      <c r="H28" s="632">
        <v>187</v>
      </c>
      <c r="I28" s="633"/>
      <c r="J28" s="1335" t="s">
        <v>219</v>
      </c>
      <c r="K28" s="630">
        <v>3.7047088127741148</v>
      </c>
      <c r="L28" s="630">
        <v>11.99736026185613</v>
      </c>
      <c r="M28" s="630">
        <v>26.536343100087812</v>
      </c>
      <c r="N28" s="630">
        <v>19.228407806932474</v>
      </c>
      <c r="O28" s="631">
        <v>31.606565000000007</v>
      </c>
      <c r="P28" s="803">
        <v>172</v>
      </c>
      <c r="Q28" s="633"/>
      <c r="R28" s="630">
        <v>31.761999570501452</v>
      </c>
      <c r="S28" s="630">
        <v>4.2707515347504001</v>
      </c>
      <c r="T28" s="630">
        <v>23.381838883817746</v>
      </c>
      <c r="U28" s="630">
        <v>40.142160257185161</v>
      </c>
      <c r="V28" s="630">
        <v>13.446104126003469</v>
      </c>
      <c r="W28" s="631">
        <v>20.605425</v>
      </c>
      <c r="X28" s="632">
        <v>116</v>
      </c>
      <c r="Y28" s="633"/>
      <c r="Z28" s="634" t="s">
        <v>359</v>
      </c>
      <c r="AA28" s="630">
        <v>4.8774599713115956</v>
      </c>
      <c r="AB28" s="630">
        <v>19.650066235884967</v>
      </c>
      <c r="AC28" s="630">
        <v>38.787230353180881</v>
      </c>
      <c r="AD28" s="630">
        <v>16.692969237130018</v>
      </c>
      <c r="AE28" s="631">
        <v>22.623537999999982</v>
      </c>
      <c r="AF28" s="803">
        <v>121</v>
      </c>
      <c r="AG28" s="633"/>
      <c r="AH28" s="730">
        <v>27.549748401298373</v>
      </c>
      <c r="AI28" s="730">
        <v>3.8385172687567639</v>
      </c>
      <c r="AJ28" s="730">
        <v>20.0191589839594</v>
      </c>
      <c r="AK28" s="730">
        <v>35.080337818637346</v>
      </c>
      <c r="AL28" s="730">
        <v>13.933039288939062</v>
      </c>
      <c r="AM28" s="736">
        <v>20.521966000000017</v>
      </c>
      <c r="AN28" s="736">
        <v>118</v>
      </c>
      <c r="AO28" s="734"/>
      <c r="AP28" s="737" t="s">
        <v>389</v>
      </c>
      <c r="AQ28" s="730">
        <v>3.8446471190003537</v>
      </c>
      <c r="AR28" s="730">
        <v>9.7870833437951958</v>
      </c>
      <c r="AS28" s="730">
        <v>24.870919724044384</v>
      </c>
      <c r="AT28" s="730">
        <v>22.186201042655814</v>
      </c>
      <c r="AU28" s="736">
        <v>20.899397999999987</v>
      </c>
      <c r="AV28" s="736">
        <v>119</v>
      </c>
      <c r="AW28" s="734"/>
      <c r="AX28" s="737">
        <v>23.878542477109306</v>
      </c>
      <c r="AY28" s="730">
        <v>1.9977015255348278</v>
      </c>
      <c r="AZ28" s="730">
        <v>19.961601863092266</v>
      </c>
      <c r="BA28" s="730">
        <v>27.79548309112635</v>
      </c>
      <c r="BB28" s="992">
        <v>8.3660949048707014</v>
      </c>
      <c r="BC28" s="736">
        <v>36.301151999999945</v>
      </c>
      <c r="BD28" s="736">
        <v>459</v>
      </c>
      <c r="BE28" s="734"/>
      <c r="BF28" s="737">
        <v>28.307671468309721</v>
      </c>
      <c r="BG28" s="730">
        <v>2.3094061674433242</v>
      </c>
      <c r="BH28" s="730">
        <v>23.779548320659956</v>
      </c>
      <c r="BI28" s="730">
        <v>32.835794615959486</v>
      </c>
      <c r="BJ28" s="992">
        <v>8.1582343147817404</v>
      </c>
      <c r="BK28" s="736">
        <v>35.819752999999942</v>
      </c>
      <c r="BL28" s="736">
        <v>394</v>
      </c>
      <c r="BM28" s="992"/>
      <c r="BN28" s="737">
        <v>30.685738210090204</v>
      </c>
      <c r="BO28" s="730">
        <v>2.5418825334546726</v>
      </c>
      <c r="BP28" s="730">
        <v>25.701796580885315</v>
      </c>
      <c r="BQ28" s="730">
        <v>35.669679839295085</v>
      </c>
      <c r="BR28" s="992">
        <v>8.2835958387301929</v>
      </c>
      <c r="BS28" s="736">
        <v>31.243687000000023</v>
      </c>
      <c r="BT28" s="736">
        <v>370</v>
      </c>
      <c r="BU28" s="708"/>
      <c r="BV28" s="737">
        <v>26.862606431726899</v>
      </c>
      <c r="BW28" s="730">
        <v>2.1690088556096563</v>
      </c>
      <c r="BX28" s="730">
        <v>22.609685802536706</v>
      </c>
      <c r="BY28" s="730">
        <v>31.115527060917092</v>
      </c>
      <c r="BZ28" s="992">
        <v>8.0744542087616722</v>
      </c>
      <c r="CA28" s="736">
        <v>31.853871000000037</v>
      </c>
      <c r="CB28" s="736">
        <v>424</v>
      </c>
      <c r="CC28" s="745"/>
      <c r="CD28" s="1877">
        <v>9.6</v>
      </c>
      <c r="CE28" s="1877">
        <v>-3.8</v>
      </c>
      <c r="CF28" s="1877"/>
      <c r="CG28" s="1886" t="s">
        <v>438</v>
      </c>
      <c r="CH28" s="1877" t="s">
        <v>258</v>
      </c>
      <c r="CI28" s="730"/>
    </row>
    <row r="29" spans="1:87" s="180" customFormat="1" ht="21" customHeight="1">
      <c r="A29" s="1772" t="s">
        <v>35</v>
      </c>
      <c r="B29" s="630">
        <v>18.636292693472196</v>
      </c>
      <c r="C29" s="630">
        <v>2.3605453580119078</v>
      </c>
      <c r="D29" s="630">
        <v>14.004434934943324</v>
      </c>
      <c r="E29" s="630">
        <v>23.268150452001066</v>
      </c>
      <c r="F29" s="630">
        <v>12.666389162468697</v>
      </c>
      <c r="G29" s="632">
        <v>60.061113999999961</v>
      </c>
      <c r="H29" s="632">
        <v>281</v>
      </c>
      <c r="I29" s="633"/>
      <c r="J29" s="636">
        <v>29.12012019031134</v>
      </c>
      <c r="K29" s="630">
        <v>2.5232468359972442</v>
      </c>
      <c r="L29" s="630">
        <v>24.16892911171804</v>
      </c>
      <c r="M29" s="630">
        <v>34.071311268904637</v>
      </c>
      <c r="N29" s="630">
        <v>8.6649602388549312</v>
      </c>
      <c r="O29" s="631">
        <v>50.740861999999964</v>
      </c>
      <c r="P29" s="803">
        <v>223</v>
      </c>
      <c r="Q29" s="633"/>
      <c r="R29" s="630">
        <v>26.869743391304262</v>
      </c>
      <c r="S29" s="630">
        <v>2.9639548558510178</v>
      </c>
      <c r="T29" s="630">
        <v>21.053807306518745</v>
      </c>
      <c r="U29" s="630">
        <v>32.685679476089781</v>
      </c>
      <c r="V29" s="630">
        <v>11.030826802797936</v>
      </c>
      <c r="W29" s="631">
        <v>50.579307</v>
      </c>
      <c r="X29" s="632">
        <v>229</v>
      </c>
      <c r="Y29" s="633"/>
      <c r="Z29" s="630">
        <v>29.111469982379067</v>
      </c>
      <c r="AA29" s="630">
        <v>2.7528465384797256</v>
      </c>
      <c r="AB29" s="630">
        <v>23.710946317758417</v>
      </c>
      <c r="AC29" s="630">
        <v>34.51199364699972</v>
      </c>
      <c r="AD29" s="630">
        <v>9.4562264981672186</v>
      </c>
      <c r="AE29" s="631">
        <v>61.057487000000023</v>
      </c>
      <c r="AF29" s="803">
        <v>264</v>
      </c>
      <c r="AG29" s="633"/>
      <c r="AH29" s="730" t="s">
        <v>244</v>
      </c>
      <c r="AI29" s="730">
        <v>3.5746162174807501</v>
      </c>
      <c r="AJ29" s="730">
        <v>13.477329115913234</v>
      </c>
      <c r="AK29" s="730">
        <v>27.503040177584413</v>
      </c>
      <c r="AL29" s="730">
        <v>17.445505148475732</v>
      </c>
      <c r="AM29" s="736">
        <v>41.474004000000036</v>
      </c>
      <c r="AN29" s="736">
        <v>216</v>
      </c>
      <c r="AO29" s="734"/>
      <c r="AP29" s="737">
        <v>29.113927186609455</v>
      </c>
      <c r="AQ29" s="730">
        <v>4.3656425245459873</v>
      </c>
      <c r="AR29" s="730">
        <v>20.549989392491245</v>
      </c>
      <c r="AS29" s="730">
        <v>37.677864980727669</v>
      </c>
      <c r="AT29" s="730">
        <v>14.995031403918272</v>
      </c>
      <c r="AU29" s="736">
        <v>45.611940000000033</v>
      </c>
      <c r="AV29" s="736">
        <v>215</v>
      </c>
      <c r="AW29" s="734"/>
      <c r="AX29" s="737">
        <v>23.413791275610958</v>
      </c>
      <c r="AY29" s="730">
        <v>1.7929983052380951</v>
      </c>
      <c r="AZ29" s="730">
        <v>19.898217105555403</v>
      </c>
      <c r="BA29" s="730">
        <v>26.929365445666516</v>
      </c>
      <c r="BB29" s="992">
        <v>7.6578725936870233</v>
      </c>
      <c r="BC29" s="736">
        <v>77.404456999999894</v>
      </c>
      <c r="BD29" s="736">
        <v>527</v>
      </c>
      <c r="BE29" s="734"/>
      <c r="BF29" s="737">
        <v>27.012607775489609</v>
      </c>
      <c r="BG29" s="730">
        <v>2.4817142954960216</v>
      </c>
      <c r="BH29" s="730">
        <v>22.146634822914717</v>
      </c>
      <c r="BI29" s="730">
        <v>31.878580728064502</v>
      </c>
      <c r="BJ29" s="992">
        <v>9.187244401289723</v>
      </c>
      <c r="BK29" s="736">
        <v>64.077996999999996</v>
      </c>
      <c r="BL29" s="736">
        <v>397</v>
      </c>
      <c r="BM29" s="992"/>
      <c r="BN29" s="737">
        <v>27.544960803706807</v>
      </c>
      <c r="BO29" s="730">
        <v>2.2762745975129719</v>
      </c>
      <c r="BP29" s="730">
        <v>23.081804235008981</v>
      </c>
      <c r="BQ29" s="730">
        <v>32.008117372404634</v>
      </c>
      <c r="BR29" s="992">
        <v>8.2638512856647317</v>
      </c>
      <c r="BS29" s="736">
        <v>58.01836900000005</v>
      </c>
      <c r="BT29" s="736">
        <v>445</v>
      </c>
      <c r="BU29" s="708"/>
      <c r="BV29" s="737">
        <v>26.17377581973679</v>
      </c>
      <c r="BW29" s="730">
        <v>2.2140352878318272</v>
      </c>
      <c r="BX29" s="730">
        <v>21.832568855540977</v>
      </c>
      <c r="BY29" s="730">
        <v>30.514982783932599</v>
      </c>
      <c r="BZ29" s="992">
        <v>8.4589831558131383</v>
      </c>
      <c r="CA29" s="736">
        <v>46.648664999999959</v>
      </c>
      <c r="CB29" s="736">
        <v>421</v>
      </c>
      <c r="CC29" s="745"/>
      <c r="CD29" s="1877">
        <v>-2.9</v>
      </c>
      <c r="CE29" s="1877">
        <v>-1.3</v>
      </c>
      <c r="CF29" s="1877"/>
      <c r="CG29" s="1886" t="s">
        <v>258</v>
      </c>
      <c r="CH29" s="1877" t="s">
        <v>258</v>
      </c>
      <c r="CI29" s="730"/>
    </row>
    <row r="30" spans="1:87" s="180" customFormat="1" ht="21" customHeight="1">
      <c r="A30" s="1772" t="s">
        <v>36</v>
      </c>
      <c r="B30" s="630">
        <v>20.993313027491023</v>
      </c>
      <c r="C30" s="630">
        <v>2.0941577803826763</v>
      </c>
      <c r="D30" s="630">
        <v>16.884160483682894</v>
      </c>
      <c r="E30" s="630">
        <v>25.102465571299149</v>
      </c>
      <c r="F30" s="630">
        <v>9.9753563319917582</v>
      </c>
      <c r="G30" s="632">
        <v>336.95786799999991</v>
      </c>
      <c r="H30" s="632">
        <v>265</v>
      </c>
      <c r="I30" s="633"/>
      <c r="J30" s="636">
        <v>20.917867462010669</v>
      </c>
      <c r="K30" s="630">
        <v>2.8355792394302997</v>
      </c>
      <c r="L30" s="630">
        <v>15.353808317015075</v>
      </c>
      <c r="M30" s="630">
        <v>26.481926607006269</v>
      </c>
      <c r="N30" s="630">
        <v>13.555775915398874</v>
      </c>
      <c r="O30" s="631">
        <v>325.77803699999964</v>
      </c>
      <c r="P30" s="803">
        <v>269</v>
      </c>
      <c r="Q30" s="633"/>
      <c r="R30" s="630">
        <v>27.47017783590886</v>
      </c>
      <c r="S30" s="630">
        <v>2.5352282360791745</v>
      </c>
      <c r="T30" s="630">
        <v>22.495498362544726</v>
      </c>
      <c r="U30" s="630">
        <v>32.44485730927299</v>
      </c>
      <c r="V30" s="630">
        <v>9.2290201076351916</v>
      </c>
      <c r="W30" s="631">
        <v>317.74471400000027</v>
      </c>
      <c r="X30" s="632">
        <v>272</v>
      </c>
      <c r="Y30" s="633"/>
      <c r="Z30" s="630">
        <v>26.954655841656439</v>
      </c>
      <c r="AA30" s="630">
        <v>3.0209868937998645</v>
      </c>
      <c r="AB30" s="630">
        <v>21.028095467722551</v>
      </c>
      <c r="AC30" s="630">
        <v>32.881216215590328</v>
      </c>
      <c r="AD30" s="630">
        <v>11.2076626448005</v>
      </c>
      <c r="AE30" s="631">
        <v>365.32880100000023</v>
      </c>
      <c r="AF30" s="803">
        <v>297</v>
      </c>
      <c r="AG30" s="633"/>
      <c r="AH30" s="730">
        <v>21.526650816927631</v>
      </c>
      <c r="AI30" s="730">
        <v>2.0658495848304561</v>
      </c>
      <c r="AJ30" s="730">
        <v>17.473766869273273</v>
      </c>
      <c r="AK30" s="730">
        <v>25.579534764581989</v>
      </c>
      <c r="AL30" s="730">
        <v>9.5967069025245717</v>
      </c>
      <c r="AM30" s="736">
        <v>420.82207200000079</v>
      </c>
      <c r="AN30" s="736">
        <v>307</v>
      </c>
      <c r="AO30" s="734"/>
      <c r="AP30" s="737">
        <v>23.687481812742199</v>
      </c>
      <c r="AQ30" s="730">
        <v>2.5685238668106369</v>
      </c>
      <c r="AR30" s="730">
        <v>18.648892763273047</v>
      </c>
      <c r="AS30" s="730">
        <v>28.726070862211351</v>
      </c>
      <c r="AT30" s="730">
        <v>10.843380850339912</v>
      </c>
      <c r="AU30" s="736">
        <v>416.81654800000052</v>
      </c>
      <c r="AV30" s="736">
        <v>290</v>
      </c>
      <c r="AW30" s="734"/>
      <c r="AX30" s="737">
        <v>23.367697042560224</v>
      </c>
      <c r="AY30" s="730">
        <v>1.6776900242618618</v>
      </c>
      <c r="AZ30" s="730">
        <v>20.078210545320246</v>
      </c>
      <c r="BA30" s="730">
        <v>26.657183539800201</v>
      </c>
      <c r="BB30" s="992">
        <v>7.1795265969352444</v>
      </c>
      <c r="BC30" s="736">
        <v>501.82116699999943</v>
      </c>
      <c r="BD30" s="736">
        <v>592</v>
      </c>
      <c r="BE30" s="734"/>
      <c r="BF30" s="737">
        <v>23.281542531410579</v>
      </c>
      <c r="BG30" s="730">
        <v>2.1231923577750691</v>
      </c>
      <c r="BH30" s="730">
        <v>19.118534482983208</v>
      </c>
      <c r="BI30" s="730">
        <v>27.444550579837951</v>
      </c>
      <c r="BJ30" s="992">
        <v>9.1196378200050034</v>
      </c>
      <c r="BK30" s="736">
        <v>521.11711599999933</v>
      </c>
      <c r="BL30" s="736">
        <v>522</v>
      </c>
      <c r="BM30" s="992"/>
      <c r="BN30" s="737">
        <v>26.703162824070525</v>
      </c>
      <c r="BO30" s="730">
        <v>2.1192248301930121</v>
      </c>
      <c r="BP30" s="730">
        <v>22.547938216390222</v>
      </c>
      <c r="BQ30" s="730">
        <v>30.858387431750828</v>
      </c>
      <c r="BR30" s="992">
        <v>7.9362315398935417</v>
      </c>
      <c r="BS30" s="736">
        <v>474.42218300000053</v>
      </c>
      <c r="BT30" s="736">
        <v>536</v>
      </c>
      <c r="BU30" s="708"/>
      <c r="BV30" s="737">
        <v>27.860453761709337</v>
      </c>
      <c r="BW30" s="730">
        <v>1.912885512825687</v>
      </c>
      <c r="BX30" s="730">
        <v>24.109731288753466</v>
      </c>
      <c r="BY30" s="730">
        <v>31.611176234665205</v>
      </c>
      <c r="BZ30" s="992">
        <v>6.8659524686374844</v>
      </c>
      <c r="CA30" s="736">
        <v>438.97498599999983</v>
      </c>
      <c r="CB30" s="736">
        <v>519</v>
      </c>
      <c r="CC30" s="745"/>
      <c r="CD30" s="702">
        <v>4.2</v>
      </c>
      <c r="CE30" s="702">
        <v>1.2</v>
      </c>
      <c r="CF30" s="702"/>
      <c r="CG30" s="702" t="s">
        <v>258</v>
      </c>
      <c r="CH30" s="702" t="s">
        <v>258</v>
      </c>
      <c r="CI30" s="702"/>
    </row>
    <row r="31" spans="1:87" s="180" customFormat="1" ht="21" customHeight="1">
      <c r="A31" s="1772" t="s">
        <v>37</v>
      </c>
      <c r="B31" s="634" t="s">
        <v>353</v>
      </c>
      <c r="C31" s="630">
        <v>3.1311038989192417</v>
      </c>
      <c r="D31" s="630">
        <v>14.29866158770276</v>
      </c>
      <c r="E31" s="630">
        <v>26.586354207329965</v>
      </c>
      <c r="F31" s="630">
        <v>15.316632942573799</v>
      </c>
      <c r="G31" s="632">
        <v>270.05800499999941</v>
      </c>
      <c r="H31" s="632">
        <v>224</v>
      </c>
      <c r="I31" s="633"/>
      <c r="J31" s="1335" t="s">
        <v>227</v>
      </c>
      <c r="K31" s="630">
        <v>3.0686666861184104</v>
      </c>
      <c r="L31" s="630">
        <v>12.530521858251459</v>
      </c>
      <c r="M31" s="630">
        <v>24.573382590488219</v>
      </c>
      <c r="N31" s="630">
        <v>16.540936765066753</v>
      </c>
      <c r="O31" s="631">
        <v>236.07081599999998</v>
      </c>
      <c r="P31" s="803">
        <v>202</v>
      </c>
      <c r="Q31" s="633"/>
      <c r="R31" s="630">
        <v>22.929737300893478</v>
      </c>
      <c r="S31" s="630">
        <v>2.3906016756154749</v>
      </c>
      <c r="T31" s="630">
        <v>18.238847180851913</v>
      </c>
      <c r="U31" s="630">
        <v>27.620627420935044</v>
      </c>
      <c r="V31" s="630">
        <v>10.42577001317116</v>
      </c>
      <c r="W31" s="631">
        <v>219.46142400000008</v>
      </c>
      <c r="X31" s="632">
        <v>203</v>
      </c>
      <c r="Y31" s="633"/>
      <c r="Z31" s="630">
        <v>27.337462782629846</v>
      </c>
      <c r="AA31" s="630">
        <v>2.3262979999553339</v>
      </c>
      <c r="AB31" s="630">
        <v>22.773740386881414</v>
      </c>
      <c r="AC31" s="630">
        <v>31.901185178378277</v>
      </c>
      <c r="AD31" s="630">
        <v>8.5095607388753649</v>
      </c>
      <c r="AE31" s="631">
        <v>204.49490300000005</v>
      </c>
      <c r="AF31" s="803">
        <v>200</v>
      </c>
      <c r="AG31" s="633"/>
      <c r="AH31" s="730" t="s">
        <v>304</v>
      </c>
      <c r="AI31" s="730">
        <v>3.9377500737923414</v>
      </c>
      <c r="AJ31" s="730">
        <v>10.47179841328494</v>
      </c>
      <c r="AK31" s="730">
        <v>25.92233671107444</v>
      </c>
      <c r="AL31" s="730">
        <v>21.639476032811235</v>
      </c>
      <c r="AM31" s="736">
        <v>139.26467500000015</v>
      </c>
      <c r="AN31" s="736">
        <v>166</v>
      </c>
      <c r="AO31" s="734"/>
      <c r="AP31" s="737">
        <v>16.176410420664176</v>
      </c>
      <c r="AQ31" s="730">
        <v>2.3137810457916395</v>
      </c>
      <c r="AR31" s="730">
        <v>11.63754201035381</v>
      </c>
      <c r="AS31" s="730">
        <v>20.715278830974544</v>
      </c>
      <c r="AT31" s="730">
        <v>14.303426938500236</v>
      </c>
      <c r="AU31" s="736">
        <v>194.97018299999988</v>
      </c>
      <c r="AV31" s="736">
        <v>214</v>
      </c>
      <c r="AW31" s="734"/>
      <c r="AX31" s="737">
        <v>16.671438200608222</v>
      </c>
      <c r="AY31" s="730">
        <v>1.9527654818468649</v>
      </c>
      <c r="AZ31" s="730">
        <v>12.842604749901026</v>
      </c>
      <c r="BA31" s="730">
        <v>20.500271651315416</v>
      </c>
      <c r="BB31" s="992">
        <v>11.713239483895412</v>
      </c>
      <c r="BC31" s="736">
        <v>248.07186699999986</v>
      </c>
      <c r="BD31" s="736">
        <v>397</v>
      </c>
      <c r="BE31" s="734"/>
      <c r="BF31" s="737">
        <v>19.933215168257007</v>
      </c>
      <c r="BG31" s="730">
        <v>2.6122221342527308</v>
      </c>
      <c r="BH31" s="730">
        <v>14.811351513580876</v>
      </c>
      <c r="BI31" s="730">
        <v>25.05507882293314</v>
      </c>
      <c r="BJ31" s="992">
        <v>13.104871001506115</v>
      </c>
      <c r="BK31" s="736">
        <v>227.69840999999991</v>
      </c>
      <c r="BL31" s="736">
        <v>284</v>
      </c>
      <c r="BM31" s="992"/>
      <c r="BN31" s="737">
        <v>24.28376262065678</v>
      </c>
      <c r="BO31" s="730">
        <v>2.7076880961743344</v>
      </c>
      <c r="BP31" s="730">
        <v>18.974721292501943</v>
      </c>
      <c r="BQ31" s="730">
        <v>29.592803948811618</v>
      </c>
      <c r="BR31" s="992">
        <v>11.150199985364138</v>
      </c>
      <c r="BS31" s="736">
        <v>218.05263799999989</v>
      </c>
      <c r="BT31" s="736">
        <v>335</v>
      </c>
      <c r="BU31" s="708"/>
      <c r="BV31" s="737">
        <v>23.087069001207979</v>
      </c>
      <c r="BW31" s="730">
        <v>2.1342211616113356</v>
      </c>
      <c r="BX31" s="730">
        <v>18.902358928680467</v>
      </c>
      <c r="BY31" s="730">
        <v>27.271779073735498</v>
      </c>
      <c r="BZ31" s="992">
        <v>9.2442274136213083</v>
      </c>
      <c r="CA31" s="736">
        <v>168.64217800000011</v>
      </c>
      <c r="CB31" s="736">
        <v>339</v>
      </c>
      <c r="CC31" s="745"/>
      <c r="CD31" s="992">
        <v>6.9</v>
      </c>
      <c r="CE31" s="992">
        <v>-1.2</v>
      </c>
      <c r="CF31" s="992"/>
      <c r="CG31" s="730" t="s">
        <v>438</v>
      </c>
      <c r="CH31" s="992" t="s">
        <v>258</v>
      </c>
      <c r="CI31" s="730"/>
    </row>
    <row r="32" spans="1:87" s="180" customFormat="1" ht="21" customHeight="1">
      <c r="A32" s="1772" t="s">
        <v>38</v>
      </c>
      <c r="B32" s="634" t="s">
        <v>333</v>
      </c>
      <c r="C32" s="630">
        <v>3.031006791458096</v>
      </c>
      <c r="D32" s="630">
        <v>13.673646664256747</v>
      </c>
      <c r="E32" s="630">
        <v>25.568518563683352</v>
      </c>
      <c r="F32" s="630">
        <v>15.447704140953181</v>
      </c>
      <c r="G32" s="632">
        <v>167.43301399999987</v>
      </c>
      <c r="H32" s="632">
        <v>234</v>
      </c>
      <c r="I32" s="633"/>
      <c r="J32" s="636">
        <v>27.034883676205219</v>
      </c>
      <c r="K32" s="630">
        <v>2.835600905454958</v>
      </c>
      <c r="L32" s="630">
        <v>21.470782017482282</v>
      </c>
      <c r="M32" s="630">
        <v>32.598985334928152</v>
      </c>
      <c r="N32" s="630">
        <v>10.488674334303553</v>
      </c>
      <c r="O32" s="631">
        <v>168.99096199999943</v>
      </c>
      <c r="P32" s="803">
        <v>237</v>
      </c>
      <c r="Q32" s="633"/>
      <c r="R32" s="630">
        <v>27.783264779148105</v>
      </c>
      <c r="S32" s="630">
        <v>2.401192526434011</v>
      </c>
      <c r="T32" s="630">
        <v>23.07159306342113</v>
      </c>
      <c r="U32" s="630">
        <v>32.494936494875084</v>
      </c>
      <c r="V32" s="630">
        <v>8.6425859074566151</v>
      </c>
      <c r="W32" s="631">
        <v>145.08936700000012</v>
      </c>
      <c r="X32" s="632">
        <v>216</v>
      </c>
      <c r="Y32" s="633"/>
      <c r="Z32" s="630">
        <v>23.316996866700176</v>
      </c>
      <c r="AA32" s="630">
        <v>3.0104854072662883</v>
      </c>
      <c r="AB32" s="630">
        <v>17.411038268326795</v>
      </c>
      <c r="AC32" s="630">
        <v>29.222955465073557</v>
      </c>
      <c r="AD32" s="630">
        <v>12.911119834500079</v>
      </c>
      <c r="AE32" s="631">
        <v>167.54541000000012</v>
      </c>
      <c r="AF32" s="803">
        <v>244</v>
      </c>
      <c r="AG32" s="633"/>
      <c r="AH32" s="730" t="s">
        <v>191</v>
      </c>
      <c r="AI32" s="730">
        <v>3.2132008086928532</v>
      </c>
      <c r="AJ32" s="730">
        <v>15.075658323504973</v>
      </c>
      <c r="AK32" s="730">
        <v>27.683284816515151</v>
      </c>
      <c r="AL32" s="730">
        <v>15.029374314378064</v>
      </c>
      <c r="AM32" s="736">
        <v>151.89293099999998</v>
      </c>
      <c r="AN32" s="736">
        <v>232</v>
      </c>
      <c r="AO32" s="734"/>
      <c r="AP32" s="737" t="s">
        <v>217</v>
      </c>
      <c r="AQ32" s="730">
        <v>3.4252616185481615</v>
      </c>
      <c r="AR32" s="730">
        <v>10.022977644998408</v>
      </c>
      <c r="AS32" s="730">
        <v>23.461424455472304</v>
      </c>
      <c r="AT32" s="730">
        <v>20.458848918792611</v>
      </c>
      <c r="AU32" s="736">
        <v>163.88783599999999</v>
      </c>
      <c r="AV32" s="736">
        <v>216</v>
      </c>
      <c r="AW32" s="734"/>
      <c r="AX32" s="737">
        <v>21.546007216046124</v>
      </c>
      <c r="AY32" s="730">
        <v>2.1326211811956477</v>
      </c>
      <c r="AZ32" s="730">
        <v>17.364526443185497</v>
      </c>
      <c r="BA32" s="730">
        <v>25.727487988906748</v>
      </c>
      <c r="BB32" s="992">
        <v>9.897987872237433</v>
      </c>
      <c r="BC32" s="736">
        <v>215.45926599999987</v>
      </c>
      <c r="BD32" s="736">
        <v>533</v>
      </c>
      <c r="BE32" s="734"/>
      <c r="BF32" s="737">
        <v>24.879396321272235</v>
      </c>
      <c r="BG32" s="730">
        <v>2.1540053816637847</v>
      </c>
      <c r="BH32" s="730">
        <v>20.655972236598608</v>
      </c>
      <c r="BI32" s="730">
        <v>29.102820405945863</v>
      </c>
      <c r="BJ32" s="992">
        <v>8.6577879698072895</v>
      </c>
      <c r="BK32" s="736">
        <v>215.35309099999989</v>
      </c>
      <c r="BL32" s="736">
        <v>457</v>
      </c>
      <c r="BM32" s="992"/>
      <c r="BN32" s="737">
        <v>30.474618034276503</v>
      </c>
      <c r="BO32" s="730">
        <v>2.2274006717535402</v>
      </c>
      <c r="BP32" s="730">
        <v>26.107289966687279</v>
      </c>
      <c r="BQ32" s="730">
        <v>34.841946101865723</v>
      </c>
      <c r="BR32" s="992">
        <v>7.3090355693654905</v>
      </c>
      <c r="BS32" s="736">
        <v>189.28400000000011</v>
      </c>
      <c r="BT32" s="736">
        <v>527</v>
      </c>
      <c r="BU32" s="708"/>
      <c r="BV32" s="737">
        <v>30.858142463093873</v>
      </c>
      <c r="BW32" s="730">
        <v>2.3473066021843132</v>
      </c>
      <c r="BX32" s="730">
        <v>26.255621525641061</v>
      </c>
      <c r="BY32" s="730">
        <v>35.460663400546686</v>
      </c>
      <c r="BZ32" s="992">
        <v>7.6067657182919408</v>
      </c>
      <c r="CA32" s="736">
        <v>202.18081200000006</v>
      </c>
      <c r="CB32" s="736">
        <v>498</v>
      </c>
      <c r="CC32" s="745"/>
      <c r="CD32" s="992">
        <v>14.2</v>
      </c>
      <c r="CE32" s="992">
        <v>0.4</v>
      </c>
      <c r="CF32" s="992"/>
      <c r="CG32" s="730" t="s">
        <v>437</v>
      </c>
      <c r="CH32" s="992" t="s">
        <v>258</v>
      </c>
      <c r="CI32" s="730"/>
    </row>
    <row r="33" spans="1:88" s="253" customFormat="1" ht="21" customHeight="1">
      <c r="A33" s="1772" t="s">
        <v>39</v>
      </c>
      <c r="B33" s="634" t="s">
        <v>207</v>
      </c>
      <c r="C33" s="630">
        <v>3.0099347277124182</v>
      </c>
      <c r="D33" s="630">
        <v>11.804721864881049</v>
      </c>
      <c r="E33" s="630">
        <v>23.61689863488143</v>
      </c>
      <c r="F33" s="630">
        <v>16.994901335655165</v>
      </c>
      <c r="G33" s="632">
        <v>65.952295999999919</v>
      </c>
      <c r="H33" s="632">
        <v>162</v>
      </c>
      <c r="I33" s="633"/>
      <c r="J33" s="1335" t="s">
        <v>221</v>
      </c>
      <c r="K33" s="630">
        <v>3.7145673971334081</v>
      </c>
      <c r="L33" s="630">
        <v>14.802447010033468</v>
      </c>
      <c r="M33" s="630">
        <v>29.380119471674902</v>
      </c>
      <c r="N33" s="630">
        <v>16.814629356903669</v>
      </c>
      <c r="O33" s="631">
        <v>42.313856999999977</v>
      </c>
      <c r="P33" s="803">
        <v>117</v>
      </c>
      <c r="Q33" s="633"/>
      <c r="R33" s="630">
        <v>33.924886388553617</v>
      </c>
      <c r="S33" s="630">
        <v>4.1037441073420649</v>
      </c>
      <c r="T33" s="630">
        <v>25.872431274569141</v>
      </c>
      <c r="U33" s="630">
        <v>41.977341502538088</v>
      </c>
      <c r="V33" s="630">
        <v>12.096559618035105</v>
      </c>
      <c r="W33" s="631">
        <v>39.567316000000005</v>
      </c>
      <c r="X33" s="632">
        <v>107</v>
      </c>
      <c r="Y33" s="633"/>
      <c r="Z33" s="634" t="s">
        <v>214</v>
      </c>
      <c r="AA33" s="630">
        <v>3.6611457549616611</v>
      </c>
      <c r="AB33" s="630">
        <v>13.981343850283622</v>
      </c>
      <c r="AC33" s="630">
        <v>28.346186941184826</v>
      </c>
      <c r="AD33" s="630">
        <v>17.299122752984225</v>
      </c>
      <c r="AE33" s="631">
        <v>54.548794999999998</v>
      </c>
      <c r="AF33" s="803">
        <v>143</v>
      </c>
      <c r="AG33" s="633"/>
      <c r="AH33" s="730">
        <v>31.853657356113651</v>
      </c>
      <c r="AI33" s="730">
        <v>4.2584129202332983</v>
      </c>
      <c r="AJ33" s="730">
        <v>23.499296276957981</v>
      </c>
      <c r="AK33" s="730">
        <v>40.208018435269324</v>
      </c>
      <c r="AL33" s="730">
        <v>13.368678116379574</v>
      </c>
      <c r="AM33" s="736">
        <v>40.083189999999952</v>
      </c>
      <c r="AN33" s="736">
        <v>133</v>
      </c>
      <c r="AO33" s="734"/>
      <c r="AP33" s="737">
        <v>30.776081597924893</v>
      </c>
      <c r="AQ33" s="730">
        <v>3.6268476875606885</v>
      </c>
      <c r="AR33" s="730">
        <v>23.661413410968525</v>
      </c>
      <c r="AS33" s="730">
        <v>37.890749784881258</v>
      </c>
      <c r="AT33" s="730">
        <v>11.784631113680282</v>
      </c>
      <c r="AU33" s="736">
        <v>45.966365000000039</v>
      </c>
      <c r="AV33" s="736">
        <v>149</v>
      </c>
      <c r="AW33" s="734"/>
      <c r="AX33" s="737">
        <v>26.242313027472068</v>
      </c>
      <c r="AY33" s="730">
        <v>2.1572360014457206</v>
      </c>
      <c r="AZ33" s="730">
        <v>22.012569394563602</v>
      </c>
      <c r="BA33" s="730">
        <v>30.472056660380538</v>
      </c>
      <c r="BB33" s="992">
        <v>8.2204491623409606</v>
      </c>
      <c r="BC33" s="736">
        <v>66.197225000000017</v>
      </c>
      <c r="BD33" s="736">
        <v>451</v>
      </c>
      <c r="BE33" s="734"/>
      <c r="BF33" s="737">
        <v>24.530997051966867</v>
      </c>
      <c r="BG33" s="730">
        <v>2.2919654519195252</v>
      </c>
      <c r="BH33" s="730">
        <v>20.037070447475344</v>
      </c>
      <c r="BI33" s="730">
        <v>29.024923656458384</v>
      </c>
      <c r="BJ33" s="992">
        <v>9.3431402199600271</v>
      </c>
      <c r="BK33" s="736">
        <v>65.567444999999992</v>
      </c>
      <c r="BL33" s="736">
        <v>402</v>
      </c>
      <c r="BM33" s="992"/>
      <c r="BN33" s="737">
        <v>29.824803993439119</v>
      </c>
      <c r="BO33" s="730">
        <v>2.00819143773953</v>
      </c>
      <c r="BP33" s="730">
        <v>25.887285727258654</v>
      </c>
      <c r="BQ33" s="730">
        <v>33.762322259619587</v>
      </c>
      <c r="BR33" s="992">
        <v>6.7332929939163826</v>
      </c>
      <c r="BS33" s="736">
        <v>65.687341999999958</v>
      </c>
      <c r="BT33" s="736">
        <v>452</v>
      </c>
      <c r="BU33" s="708"/>
      <c r="BV33" s="737">
        <v>30.253813913628029</v>
      </c>
      <c r="BW33" s="730">
        <v>2.2653913458883177</v>
      </c>
      <c r="BX33" s="730">
        <v>25.811909694011863</v>
      </c>
      <c r="BY33" s="730">
        <v>34.695718133244199</v>
      </c>
      <c r="BZ33" s="992">
        <v>7.487952931672714</v>
      </c>
      <c r="CA33" s="736">
        <v>59.89628299999994</v>
      </c>
      <c r="CB33" s="736">
        <v>455</v>
      </c>
      <c r="CC33" s="745"/>
      <c r="CD33" s="992">
        <v>-0.5</v>
      </c>
      <c r="CE33" s="992">
        <v>0.5</v>
      </c>
      <c r="CF33" s="992"/>
      <c r="CG33" s="730" t="s">
        <v>258</v>
      </c>
      <c r="CH33" s="992" t="s">
        <v>258</v>
      </c>
      <c r="CI33" s="730"/>
    </row>
    <row r="34" spans="1:88" s="253" customFormat="1" ht="21" customHeight="1">
      <c r="A34" s="1772" t="s">
        <v>40</v>
      </c>
      <c r="B34" s="630">
        <v>33.583384574096073</v>
      </c>
      <c r="C34" s="630">
        <v>3.6204959593835704</v>
      </c>
      <c r="D34" s="630">
        <v>26.479254063629256</v>
      </c>
      <c r="E34" s="630">
        <v>40.687515084562897</v>
      </c>
      <c r="F34" s="630">
        <v>10.780616680833811</v>
      </c>
      <c r="G34" s="632">
        <v>47.083282999999994</v>
      </c>
      <c r="H34" s="632">
        <v>228</v>
      </c>
      <c r="I34" s="633"/>
      <c r="J34" s="636">
        <v>26.90785817805093</v>
      </c>
      <c r="K34" s="630">
        <v>3.2106472410806663</v>
      </c>
      <c r="L34" s="630">
        <v>20.607829282833428</v>
      </c>
      <c r="M34" s="630">
        <v>33.207887073268431</v>
      </c>
      <c r="N34" s="630">
        <v>11.932005958391851</v>
      </c>
      <c r="O34" s="631">
        <v>38.31787700000001</v>
      </c>
      <c r="P34" s="803">
        <v>187</v>
      </c>
      <c r="Q34" s="633"/>
      <c r="R34" s="630">
        <v>23.662794357602532</v>
      </c>
      <c r="S34" s="630">
        <v>3.1367008737936151</v>
      </c>
      <c r="T34" s="630">
        <v>17.507892314117591</v>
      </c>
      <c r="U34" s="630">
        <v>29.817696401087474</v>
      </c>
      <c r="V34" s="630">
        <v>13.255834566241059</v>
      </c>
      <c r="W34" s="631">
        <v>47.783376000000004</v>
      </c>
      <c r="X34" s="632">
        <v>229</v>
      </c>
      <c r="Y34" s="633"/>
      <c r="Z34" s="630">
        <v>31.853142118012894</v>
      </c>
      <c r="AA34" s="630">
        <v>3.1645156554670346</v>
      </c>
      <c r="AB34" s="630">
        <v>25.645007575994317</v>
      </c>
      <c r="AC34" s="630">
        <v>38.061276660031474</v>
      </c>
      <c r="AD34" s="630">
        <v>9.9347048518566918</v>
      </c>
      <c r="AE34" s="631">
        <v>54.59855399999995</v>
      </c>
      <c r="AF34" s="803">
        <v>245</v>
      </c>
      <c r="AG34" s="633"/>
      <c r="AH34" s="730">
        <v>24.099081342635817</v>
      </c>
      <c r="AI34" s="730">
        <v>3.0322227058615363</v>
      </c>
      <c r="AJ34" s="730">
        <v>18.15031971906976</v>
      </c>
      <c r="AK34" s="730">
        <v>30.04784296620187</v>
      </c>
      <c r="AL34" s="730">
        <v>12.582316573607155</v>
      </c>
      <c r="AM34" s="736">
        <v>49.049517000000051</v>
      </c>
      <c r="AN34" s="736">
        <v>204</v>
      </c>
      <c r="AO34" s="734"/>
      <c r="AP34" s="737">
        <v>28.438486099428346</v>
      </c>
      <c r="AQ34" s="730">
        <v>4.2032148872772961</v>
      </c>
      <c r="AR34" s="730">
        <v>20.193177275454531</v>
      </c>
      <c r="AS34" s="730">
        <v>36.683794923402161</v>
      </c>
      <c r="AT34" s="730">
        <v>14.780023354906316</v>
      </c>
      <c r="AU34" s="736">
        <v>50.952329000000006</v>
      </c>
      <c r="AV34" s="736">
        <v>199</v>
      </c>
      <c r="AW34" s="734"/>
      <c r="AX34" s="737">
        <v>25.2302466838408</v>
      </c>
      <c r="AY34" s="730">
        <v>1.9565589500834855</v>
      </c>
      <c r="AZ34" s="730">
        <v>21.393975290270735</v>
      </c>
      <c r="BA34" s="730">
        <v>29.066518077410869</v>
      </c>
      <c r="BB34" s="992">
        <v>7.7548149829886572</v>
      </c>
      <c r="BC34" s="736">
        <v>65.659469000000072</v>
      </c>
      <c r="BD34" s="736">
        <v>578</v>
      </c>
      <c r="BE34" s="734"/>
      <c r="BF34" s="737">
        <v>25.422132466486445</v>
      </c>
      <c r="BG34" s="730">
        <v>1.9568332466585587</v>
      </c>
      <c r="BH34" s="730">
        <v>21.585309803933857</v>
      </c>
      <c r="BI34" s="730">
        <v>29.258955129039034</v>
      </c>
      <c r="BJ34" s="992">
        <v>7.6973607514563058</v>
      </c>
      <c r="BK34" s="736">
        <v>64.131586999999968</v>
      </c>
      <c r="BL34" s="736">
        <v>500</v>
      </c>
      <c r="BM34" s="992"/>
      <c r="BN34" s="737">
        <v>28.660538294035664</v>
      </c>
      <c r="BO34" s="730">
        <v>1.9994885651058243</v>
      </c>
      <c r="BP34" s="730">
        <v>24.740083998609915</v>
      </c>
      <c r="BQ34" s="730">
        <v>32.580992589461417</v>
      </c>
      <c r="BR34" s="992">
        <v>6.9764515397183704</v>
      </c>
      <c r="BS34" s="736">
        <v>60.611632000000043</v>
      </c>
      <c r="BT34" s="736">
        <v>540</v>
      </c>
      <c r="BU34" s="708"/>
      <c r="BV34" s="737">
        <v>29.201822418616096</v>
      </c>
      <c r="BW34" s="730">
        <v>1.8599169877490935</v>
      </c>
      <c r="BX34" s="730">
        <v>25.554958872936346</v>
      </c>
      <c r="BY34" s="730">
        <v>32.848685964295846</v>
      </c>
      <c r="BZ34" s="992">
        <v>6.3691812144005118</v>
      </c>
      <c r="CA34" s="736">
        <v>56.726373999999993</v>
      </c>
      <c r="CB34" s="736">
        <v>516</v>
      </c>
      <c r="CC34" s="745"/>
      <c r="CD34" s="992">
        <v>0.8</v>
      </c>
      <c r="CE34" s="992">
        <v>0.5</v>
      </c>
      <c r="CF34" s="992"/>
      <c r="CG34" s="730" t="s">
        <v>258</v>
      </c>
      <c r="CH34" s="992" t="s">
        <v>258</v>
      </c>
      <c r="CI34" s="730"/>
      <c r="CJ34" s="257"/>
    </row>
    <row r="35" spans="1:88" s="253" customFormat="1" ht="21" customHeight="1">
      <c r="A35" s="1774" t="s">
        <v>41</v>
      </c>
      <c r="B35" s="602">
        <v>32.73233454452992</v>
      </c>
      <c r="C35" s="602">
        <v>3.5332720496502295</v>
      </c>
      <c r="D35" s="602">
        <v>25.79935462926618</v>
      </c>
      <c r="E35" s="602">
        <v>39.665314459793663</v>
      </c>
      <c r="F35" s="602">
        <v>10.79443950092675</v>
      </c>
      <c r="G35" s="604">
        <v>117.60023699999982</v>
      </c>
      <c r="H35" s="604">
        <v>327</v>
      </c>
      <c r="I35" s="605"/>
      <c r="J35" s="1336" t="s">
        <v>229</v>
      </c>
      <c r="K35" s="602">
        <v>3.1700976050182019</v>
      </c>
      <c r="L35" s="602">
        <v>13.685450956803347</v>
      </c>
      <c r="M35" s="602">
        <v>26.126373308367722</v>
      </c>
      <c r="N35" s="602">
        <v>15.925407406118419</v>
      </c>
      <c r="O35" s="603">
        <v>97.250795999999951</v>
      </c>
      <c r="P35" s="792">
        <v>261</v>
      </c>
      <c r="Q35" s="605"/>
      <c r="R35" s="602">
        <v>27.58231931684562</v>
      </c>
      <c r="S35" s="602">
        <v>2.4460500638806679</v>
      </c>
      <c r="T35" s="602">
        <v>22.782627174560659</v>
      </c>
      <c r="U35" s="602">
        <v>32.382011459130588</v>
      </c>
      <c r="V35" s="602">
        <v>8.8681812279171446</v>
      </c>
      <c r="W35" s="603">
        <v>91.173648999999955</v>
      </c>
      <c r="X35" s="604">
        <v>241</v>
      </c>
      <c r="Y35" s="605"/>
      <c r="Z35" s="602">
        <v>29.798008214937333</v>
      </c>
      <c r="AA35" s="602">
        <v>3.0482904617432509</v>
      </c>
      <c r="AB35" s="602">
        <v>23.817883807285728</v>
      </c>
      <c r="AC35" s="602">
        <v>35.778132622588934</v>
      </c>
      <c r="AD35" s="602">
        <v>10.22984637011807</v>
      </c>
      <c r="AE35" s="603">
        <v>97.999530000000064</v>
      </c>
      <c r="AF35" s="792">
        <v>286</v>
      </c>
      <c r="AG35" s="605"/>
      <c r="AH35" s="710" t="s">
        <v>174</v>
      </c>
      <c r="AI35" s="710">
        <v>3.4515296489978122</v>
      </c>
      <c r="AJ35" s="710">
        <v>16.092603784581289</v>
      </c>
      <c r="AK35" s="710">
        <v>29.635360442176339</v>
      </c>
      <c r="AL35" s="710">
        <v>15.095925249950909</v>
      </c>
      <c r="AM35" s="715">
        <v>113.41124599999978</v>
      </c>
      <c r="AN35" s="715">
        <v>287</v>
      </c>
      <c r="AO35" s="714"/>
      <c r="AP35" s="709">
        <v>17.023936392287542</v>
      </c>
      <c r="AQ35" s="710">
        <v>2.081095559011866</v>
      </c>
      <c r="AR35" s="710">
        <v>12.941519471803023</v>
      </c>
      <c r="AS35" s="710">
        <v>21.106353312772061</v>
      </c>
      <c r="AT35" s="710">
        <v>12.224526167488957</v>
      </c>
      <c r="AU35" s="715">
        <v>127.23337599999979</v>
      </c>
      <c r="AV35" s="715">
        <v>279</v>
      </c>
      <c r="AW35" s="714"/>
      <c r="AX35" s="737">
        <v>16.487927080082194</v>
      </c>
      <c r="AY35" s="730">
        <v>1.6832021172374121</v>
      </c>
      <c r="AZ35" s="730">
        <v>13.187632891819206</v>
      </c>
      <c r="BA35" s="730">
        <v>19.788221268345179</v>
      </c>
      <c r="BB35" s="1528">
        <v>10.208694574291028</v>
      </c>
      <c r="BC35" s="736">
        <v>173.00019500000005</v>
      </c>
      <c r="BD35" s="736">
        <v>643</v>
      </c>
      <c r="BE35" s="1578"/>
      <c r="BF35" s="737">
        <v>20.364629118832358</v>
      </c>
      <c r="BG35" s="730">
        <v>1.7943018076383686</v>
      </c>
      <c r="BH35" s="730">
        <v>16.846486808667898</v>
      </c>
      <c r="BI35" s="730">
        <v>23.882771428996822</v>
      </c>
      <c r="BJ35" s="1528">
        <v>8.810873977464551</v>
      </c>
      <c r="BK35" s="736">
        <v>169.15494899999999</v>
      </c>
      <c r="BL35" s="736">
        <v>574</v>
      </c>
      <c r="BM35" s="1528"/>
      <c r="BN35" s="737">
        <v>26.428543422038448</v>
      </c>
      <c r="BO35" s="730">
        <v>2.1823696834985853</v>
      </c>
      <c r="BP35" s="730">
        <v>22.149508898314558</v>
      </c>
      <c r="BQ35" s="730">
        <v>30.707577945762338</v>
      </c>
      <c r="BR35" s="1528">
        <v>8.2576237693021461</v>
      </c>
      <c r="BS35" s="736">
        <v>159.73313899999991</v>
      </c>
      <c r="BT35" s="736">
        <v>648</v>
      </c>
      <c r="BU35" s="1002"/>
      <c r="BV35" s="737">
        <v>24.791142280752286</v>
      </c>
      <c r="BW35" s="730">
        <v>2.1589881494708174</v>
      </c>
      <c r="BX35" s="730">
        <v>20.557869919823744</v>
      </c>
      <c r="BY35" s="730">
        <v>29.024414641680824</v>
      </c>
      <c r="BZ35" s="1528">
        <v>8.7087078320995488</v>
      </c>
      <c r="CA35" s="736">
        <v>136.80605200000008</v>
      </c>
      <c r="CB35" s="736">
        <v>571</v>
      </c>
      <c r="CC35" s="745"/>
      <c r="CD35" s="992">
        <v>7.8</v>
      </c>
      <c r="CE35" s="992">
        <v>-1.6</v>
      </c>
      <c r="CF35" s="992"/>
      <c r="CG35" s="730" t="s">
        <v>437</v>
      </c>
      <c r="CH35" s="992" t="s">
        <v>258</v>
      </c>
      <c r="CI35" s="730"/>
    </row>
    <row r="36" spans="1:88" ht="21" customHeight="1">
      <c r="A36" s="938"/>
      <c r="B36" s="630"/>
      <c r="C36" s="630"/>
      <c r="D36" s="630"/>
      <c r="E36" s="630"/>
      <c r="F36" s="630"/>
      <c r="G36" s="632"/>
      <c r="H36" s="632"/>
      <c r="I36" s="633"/>
      <c r="J36" s="634"/>
      <c r="K36" s="630"/>
      <c r="L36" s="630"/>
      <c r="M36" s="630"/>
      <c r="N36" s="630"/>
      <c r="O36" s="631"/>
      <c r="P36" s="632"/>
      <c r="Q36" s="633"/>
      <c r="R36" s="630"/>
      <c r="S36" s="630"/>
      <c r="T36" s="630"/>
      <c r="U36" s="630"/>
      <c r="V36" s="630"/>
      <c r="W36" s="631"/>
      <c r="X36" s="632"/>
      <c r="Y36" s="633"/>
      <c r="Z36" s="630"/>
      <c r="AA36" s="630"/>
      <c r="AB36" s="630"/>
      <c r="AC36" s="630"/>
      <c r="AD36" s="630"/>
      <c r="AE36" s="631"/>
      <c r="AF36" s="632"/>
      <c r="AG36" s="633"/>
      <c r="AH36" s="730"/>
      <c r="AI36" s="730"/>
      <c r="AJ36" s="730"/>
      <c r="AK36" s="730"/>
      <c r="AL36" s="730"/>
      <c r="AM36" s="736"/>
      <c r="AN36" s="736"/>
      <c r="AO36" s="734"/>
      <c r="AP36" s="730"/>
      <c r="AQ36" s="730"/>
      <c r="AR36" s="730"/>
      <c r="AS36" s="730"/>
      <c r="AT36" s="730"/>
      <c r="AU36" s="736"/>
      <c r="AV36" s="736"/>
      <c r="AW36" s="734"/>
      <c r="AX36" s="972"/>
      <c r="AY36" s="972"/>
      <c r="AZ36" s="972"/>
      <c r="BA36" s="972"/>
      <c r="BB36" s="972"/>
      <c r="BC36" s="1006"/>
      <c r="BD36" s="1006"/>
      <c r="BE36" s="1580"/>
      <c r="BF36" s="972"/>
      <c r="BG36" s="972"/>
      <c r="BH36" s="972"/>
      <c r="BI36" s="972"/>
      <c r="BJ36" s="972"/>
      <c r="BK36" s="1006"/>
      <c r="BL36" s="1006"/>
      <c r="BM36" s="972"/>
      <c r="BN36" s="972"/>
      <c r="BO36" s="972"/>
      <c r="BP36" s="972"/>
      <c r="BQ36" s="972"/>
      <c r="BR36" s="972"/>
      <c r="BS36" s="1006"/>
      <c r="BT36" s="1006"/>
      <c r="BU36" s="1006"/>
      <c r="BV36" s="972"/>
      <c r="BW36" s="972"/>
      <c r="BX36" s="972"/>
      <c r="BY36" s="972"/>
      <c r="BZ36" s="972"/>
      <c r="CA36" s="1006"/>
      <c r="CB36" s="1006"/>
      <c r="CC36" s="1006"/>
      <c r="CD36" s="702"/>
      <c r="CE36" s="702"/>
      <c r="CF36" s="702"/>
      <c r="CG36" s="702"/>
      <c r="CH36" s="702"/>
      <c r="CI36" s="702"/>
    </row>
    <row r="37" spans="1:88" ht="21" customHeight="1">
      <c r="A37" s="1779" t="s">
        <v>362</v>
      </c>
      <c r="B37" s="593">
        <v>25.716313751183428</v>
      </c>
      <c r="C37" s="593">
        <v>2.2640816853057975</v>
      </c>
      <c r="D37" s="593">
        <v>21.273736833763369</v>
      </c>
      <c r="E37" s="593">
        <v>30.15889066860349</v>
      </c>
      <c r="F37" s="593">
        <v>8.8040677494129866</v>
      </c>
      <c r="G37" s="597">
        <v>1531.4950999999985</v>
      </c>
      <c r="H37" s="597">
        <v>476</v>
      </c>
      <c r="I37" s="591"/>
      <c r="J37" s="598">
        <v>24.049117805047683</v>
      </c>
      <c r="K37" s="593">
        <v>2.1782791820167535</v>
      </c>
      <c r="L37" s="593">
        <v>19.774832666224015</v>
      </c>
      <c r="M37" s="593">
        <v>28.323402943871343</v>
      </c>
      <c r="N37" s="593">
        <v>9.0576261452698823</v>
      </c>
      <c r="O37" s="596">
        <v>1321.932523999998</v>
      </c>
      <c r="P37" s="779">
        <v>415</v>
      </c>
      <c r="Q37" s="591"/>
      <c r="R37" s="593">
        <v>25.783138834003651</v>
      </c>
      <c r="S37" s="593">
        <v>1.7961979058759736</v>
      </c>
      <c r="T37" s="593">
        <v>22.258600599024085</v>
      </c>
      <c r="U37" s="593">
        <v>29.307677068983214</v>
      </c>
      <c r="V37" s="593">
        <v>6.9665602680891929</v>
      </c>
      <c r="W37" s="596">
        <v>1482.046923999997</v>
      </c>
      <c r="X37" s="597">
        <v>465</v>
      </c>
      <c r="Y37" s="591"/>
      <c r="Z37" s="593">
        <v>26.363469571439939</v>
      </c>
      <c r="AA37" s="593">
        <v>2.0953449332358058</v>
      </c>
      <c r="AB37" s="593">
        <v>22.252830006427267</v>
      </c>
      <c r="AC37" s="593">
        <v>30.474109136452615</v>
      </c>
      <c r="AD37" s="593">
        <v>7.9479103748382727</v>
      </c>
      <c r="AE37" s="596">
        <v>1490.9897460000004</v>
      </c>
      <c r="AF37" s="779">
        <v>482</v>
      </c>
      <c r="AG37" s="591"/>
      <c r="AH37" s="702">
        <v>21.4458164746313</v>
      </c>
      <c r="AI37" s="702">
        <v>2.0891622804612404</v>
      </c>
      <c r="AJ37" s="702">
        <v>17.347196549589068</v>
      </c>
      <c r="AK37" s="702">
        <v>25.544436399673536</v>
      </c>
      <c r="AL37" s="702">
        <v>9.7415842522598908</v>
      </c>
      <c r="AM37" s="708">
        <v>1359.712227999998</v>
      </c>
      <c r="AN37" s="708">
        <v>427</v>
      </c>
      <c r="AO37" s="701"/>
      <c r="AP37" s="1048">
        <v>20.422478206729945</v>
      </c>
      <c r="AQ37" s="702">
        <v>1.6679316428688233</v>
      </c>
      <c r="AR37" s="702">
        <v>17.139351711386922</v>
      </c>
      <c r="AS37" s="702">
        <v>23.705604702072971</v>
      </c>
      <c r="AT37" s="702">
        <v>8.1671363582073973</v>
      </c>
      <c r="AU37" s="708">
        <v>1651.3634760000091</v>
      </c>
      <c r="AV37" s="708">
        <v>791</v>
      </c>
      <c r="AW37" s="701"/>
      <c r="AX37" s="1529">
        <v>25.186071526909437</v>
      </c>
      <c r="AY37" s="702">
        <v>1.0436592883808837</v>
      </c>
      <c r="AZ37" s="702">
        <v>23.135708925119037</v>
      </c>
      <c r="BA37" s="702">
        <v>27.236434128699837</v>
      </c>
      <c r="BB37" s="702">
        <v>4.1437954595888913</v>
      </c>
      <c r="BC37" s="708">
        <v>2142.0673899999929</v>
      </c>
      <c r="BD37" s="708">
        <v>2160</v>
      </c>
      <c r="BE37" s="701"/>
      <c r="BF37" s="1529">
        <v>23.551882208979329</v>
      </c>
      <c r="BG37" s="702">
        <v>1.3090964238419573</v>
      </c>
      <c r="BH37" s="702">
        <v>20.979924024355935</v>
      </c>
      <c r="BI37" s="702">
        <v>26.123840393602727</v>
      </c>
      <c r="BJ37" s="702">
        <v>5.5583516095492982</v>
      </c>
      <c r="BK37" s="708">
        <v>2230.2182149999967</v>
      </c>
      <c r="BL37" s="708">
        <v>1856</v>
      </c>
      <c r="BM37" s="702"/>
      <c r="BN37" s="1529">
        <v>26.421878513577351</v>
      </c>
      <c r="BO37" s="702">
        <v>1.2305786075223493</v>
      </c>
      <c r="BP37" s="702">
        <v>24.004240035446024</v>
      </c>
      <c r="BQ37" s="702">
        <v>28.839516991708681</v>
      </c>
      <c r="BR37" s="702">
        <v>4.6574228508771425</v>
      </c>
      <c r="BS37" s="708">
        <v>2233.9322380000026</v>
      </c>
      <c r="BT37" s="708">
        <v>1916</v>
      </c>
      <c r="BU37" s="708"/>
      <c r="BV37" s="1529">
        <v>26.411071697404104</v>
      </c>
      <c r="BW37" s="702">
        <v>1.1524047625151401</v>
      </c>
      <c r="BX37" s="702">
        <v>24.147542432754417</v>
      </c>
      <c r="BY37" s="702">
        <v>28.674600962053788</v>
      </c>
      <c r="BZ37" s="702">
        <v>4.36333964679066</v>
      </c>
      <c r="CA37" s="708">
        <v>2007.705087</v>
      </c>
      <c r="CB37" s="708">
        <v>2189</v>
      </c>
      <c r="CC37" s="1827"/>
      <c r="CD37" s="1016">
        <v>6</v>
      </c>
      <c r="CE37" s="1016">
        <v>0</v>
      </c>
      <c r="CF37" s="1016"/>
      <c r="CG37" s="710" t="s">
        <v>437</v>
      </c>
      <c r="CH37" s="1016" t="s">
        <v>258</v>
      </c>
      <c r="CI37" s="710"/>
    </row>
    <row r="38" spans="1:88" ht="6.75" customHeight="1" thickBot="1">
      <c r="A38" s="276"/>
      <c r="B38" s="388"/>
      <c r="C38" s="388"/>
      <c r="D38" s="388"/>
      <c r="E38" s="388"/>
      <c r="F38" s="278"/>
      <c r="G38" s="388"/>
      <c r="H38" s="389"/>
      <c r="I38" s="390"/>
      <c r="J38" s="277"/>
      <c r="K38" s="277"/>
      <c r="L38" s="277"/>
      <c r="M38" s="277"/>
      <c r="N38" s="277"/>
      <c r="O38" s="277"/>
      <c r="P38" s="277"/>
      <c r="Q38" s="390"/>
      <c r="R38" s="277"/>
      <c r="S38" s="277"/>
      <c r="T38" s="277"/>
      <c r="U38" s="277"/>
      <c r="V38" s="277"/>
      <c r="W38" s="277"/>
      <c r="X38" s="277"/>
      <c r="Y38" s="277"/>
      <c r="Z38" s="277"/>
      <c r="AA38" s="277"/>
      <c r="AB38" s="277"/>
      <c r="AC38" s="277"/>
      <c r="AD38" s="277"/>
      <c r="AE38" s="277"/>
      <c r="AF38" s="277"/>
      <c r="AG38" s="277"/>
      <c r="AH38" s="261"/>
      <c r="AI38" s="261"/>
      <c r="AJ38" s="261"/>
      <c r="AK38" s="261"/>
      <c r="AL38" s="261"/>
      <c r="AM38" s="261"/>
      <c r="AN38" s="265"/>
      <c r="AO38" s="277"/>
      <c r="AP38" s="261"/>
      <c r="AQ38" s="261"/>
      <c r="AR38" s="261"/>
      <c r="AS38" s="261"/>
      <c r="AT38" s="261"/>
      <c r="AU38" s="261"/>
      <c r="AV38" s="265"/>
      <c r="AW38" s="277"/>
      <c r="AX38" s="261"/>
      <c r="AY38" s="261"/>
      <c r="AZ38" s="261"/>
      <c r="BA38" s="261"/>
      <c r="BB38" s="261"/>
      <c r="BC38" s="261"/>
      <c r="BD38" s="261"/>
      <c r="BE38" s="261"/>
      <c r="BF38" s="930"/>
      <c r="BG38" s="930"/>
      <c r="BH38" s="930"/>
      <c r="BI38" s="930"/>
      <c r="BJ38" s="930"/>
      <c r="BK38" s="930"/>
      <c r="BL38" s="931"/>
      <c r="BM38" s="931"/>
      <c r="BN38" s="930"/>
      <c r="BO38" s="930"/>
      <c r="BP38" s="930"/>
      <c r="BQ38" s="930"/>
      <c r="BR38" s="930"/>
      <c r="BS38" s="930"/>
      <c r="BT38" s="931"/>
      <c r="BU38" s="931"/>
      <c r="BV38" s="931"/>
      <c r="BW38" s="931"/>
      <c r="BX38" s="931"/>
      <c r="BY38" s="931"/>
      <c r="BZ38" s="931"/>
      <c r="CA38" s="931"/>
      <c r="CB38" s="931"/>
      <c r="CC38" s="931"/>
      <c r="CD38" s="931"/>
      <c r="CE38" s="931"/>
      <c r="CF38" s="931"/>
      <c r="CG38" s="931"/>
      <c r="CH38" s="931"/>
      <c r="CI38" s="931"/>
    </row>
    <row r="39" spans="1:88" ht="162.75" customHeight="1" thickTop="1">
      <c r="A39" s="2033" t="s">
        <v>520</v>
      </c>
      <c r="B39" s="2033"/>
      <c r="C39" s="2033"/>
      <c r="D39" s="2033"/>
      <c r="E39" s="2033"/>
      <c r="F39" s="2033"/>
      <c r="G39" s="2033"/>
      <c r="H39" s="2033"/>
      <c r="I39" s="2033"/>
      <c r="J39" s="2033"/>
      <c r="K39" s="2033"/>
      <c r="L39" s="2033"/>
      <c r="M39" s="2033"/>
      <c r="N39" s="2033"/>
      <c r="O39" s="2033"/>
      <c r="P39" s="2033"/>
      <c r="Q39" s="2033"/>
      <c r="R39" s="2033"/>
      <c r="S39" s="2033"/>
      <c r="T39" s="2033"/>
      <c r="U39" s="2033"/>
      <c r="V39" s="2033"/>
      <c r="W39" s="2033"/>
      <c r="X39" s="2033"/>
      <c r="Y39" s="2033"/>
      <c r="Z39" s="2033"/>
      <c r="AA39" s="2033"/>
      <c r="AB39" s="2033"/>
      <c r="AC39" s="2033"/>
      <c r="AD39" s="2033"/>
      <c r="AE39" s="2033"/>
      <c r="AF39" s="2033"/>
      <c r="AG39" s="2033"/>
      <c r="AH39" s="2033"/>
      <c r="AI39" s="2033"/>
      <c r="AJ39" s="2033"/>
      <c r="AK39" s="2033"/>
      <c r="AL39" s="2033"/>
      <c r="AM39" s="2033"/>
      <c r="AN39" s="2033"/>
      <c r="AO39" s="2033"/>
      <c r="AP39" s="2033"/>
      <c r="AQ39" s="2033"/>
      <c r="AR39" s="2033"/>
      <c r="AS39" s="2033"/>
      <c r="AT39" s="2033"/>
      <c r="AU39" s="2033"/>
      <c r="AV39" s="2033"/>
      <c r="AW39" s="2033"/>
      <c r="AX39" s="2033"/>
      <c r="AY39" s="2033"/>
      <c r="AZ39" s="2033"/>
      <c r="BA39" s="2033"/>
      <c r="BB39" s="2033"/>
      <c r="BC39" s="2033"/>
      <c r="BD39" s="2033"/>
      <c r="BE39" s="2033"/>
      <c r="BF39" s="2033"/>
      <c r="BG39" s="2033"/>
      <c r="BH39" s="2033"/>
      <c r="BI39" s="2033"/>
      <c r="BJ39" s="2033"/>
      <c r="BK39" s="2033"/>
      <c r="BL39" s="2033"/>
      <c r="BM39" s="2033"/>
      <c r="BN39" s="2033"/>
      <c r="BO39" s="2033"/>
      <c r="BP39" s="2033"/>
      <c r="BQ39" s="2033"/>
      <c r="BR39" s="2033"/>
      <c r="BS39" s="2033"/>
      <c r="BT39" s="2033"/>
      <c r="BU39" s="2033"/>
      <c r="BV39" s="2033"/>
      <c r="BW39" s="2033"/>
      <c r="BX39" s="2033"/>
      <c r="BY39" s="2033"/>
      <c r="BZ39" s="2033"/>
      <c r="CA39" s="2033"/>
      <c r="CB39" s="2033"/>
      <c r="CC39" s="2033"/>
      <c r="CD39" s="2033"/>
      <c r="CE39" s="2033"/>
      <c r="CF39" s="2033"/>
      <c r="CG39" s="2033"/>
      <c r="CH39" s="2033"/>
      <c r="CI39" s="2033"/>
    </row>
    <row r="40" spans="1:88" ht="19.5" customHeight="1">
      <c r="A40" s="185"/>
      <c r="B40" s="752"/>
      <c r="C40" s="752"/>
      <c r="D40" s="752"/>
      <c r="E40" s="752"/>
      <c r="F40" s="752"/>
      <c r="G40" s="752"/>
      <c r="H40" s="752"/>
      <c r="I40" s="752"/>
      <c r="J40" s="752"/>
      <c r="K40" s="752"/>
      <c r="L40" s="752"/>
      <c r="M40" s="752"/>
      <c r="N40" s="752"/>
      <c r="O40" s="752"/>
      <c r="P40" s="752"/>
      <c r="Q40" s="253"/>
      <c r="R40" s="253"/>
      <c r="S40" s="253"/>
      <c r="T40" s="253"/>
      <c r="U40" s="253"/>
      <c r="V40" s="253"/>
      <c r="W40" s="253"/>
      <c r="X40" s="253"/>
      <c r="Y40" s="253"/>
      <c r="Z40" s="253"/>
      <c r="AA40" s="253"/>
      <c r="AB40" s="253"/>
      <c r="AC40" s="253"/>
      <c r="AD40" s="253"/>
      <c r="AE40" s="253"/>
      <c r="AF40" s="253"/>
      <c r="AG40" s="253"/>
      <c r="AH40" s="253"/>
      <c r="AI40" s="253"/>
      <c r="AJ40" s="253"/>
      <c r="AK40" s="253"/>
      <c r="AL40" s="253"/>
      <c r="AM40" s="253"/>
      <c r="AN40" s="255"/>
      <c r="AO40" s="253"/>
      <c r="AP40" s="253"/>
      <c r="AQ40" s="253"/>
      <c r="AR40" s="253"/>
      <c r="AS40" s="253"/>
      <c r="AT40" s="253"/>
      <c r="AU40" s="253"/>
      <c r="AV40" s="255"/>
      <c r="AW40" s="914"/>
      <c r="AX40" s="253"/>
      <c r="AY40" s="253"/>
      <c r="AZ40" s="253"/>
      <c r="BA40" s="253"/>
      <c r="BB40" s="253"/>
      <c r="BC40" s="253"/>
      <c r="BD40" s="253"/>
      <c r="BE40" s="253"/>
      <c r="BF40" s="933"/>
      <c r="BG40" s="933"/>
      <c r="BH40" s="933"/>
      <c r="BI40" s="933"/>
      <c r="BJ40" s="933"/>
      <c r="BK40" s="933"/>
      <c r="BL40" s="934"/>
      <c r="BM40" s="934"/>
      <c r="BN40" s="933"/>
      <c r="BO40" s="933"/>
      <c r="BP40" s="933"/>
      <c r="BQ40" s="933"/>
      <c r="BR40" s="933"/>
      <c r="BS40" s="933"/>
      <c r="BT40" s="934"/>
      <c r="BU40" s="934"/>
      <c r="BV40" s="934"/>
      <c r="BW40" s="934"/>
      <c r="BX40" s="934"/>
      <c r="BY40" s="934"/>
      <c r="BZ40" s="934"/>
      <c r="CA40" s="934"/>
      <c r="CB40" s="934"/>
      <c r="CC40" s="934"/>
      <c r="CD40" s="708"/>
      <c r="CE40" s="708"/>
      <c r="CF40" s="708"/>
      <c r="CG40" s="708"/>
      <c r="CH40" s="708"/>
      <c r="CI40" s="708"/>
    </row>
    <row r="41" spans="1:88" ht="13.5" customHeight="1">
      <c r="AH41" s="253"/>
      <c r="AI41" s="253"/>
      <c r="AJ41" s="253"/>
      <c r="AK41" s="253"/>
      <c r="AL41" s="253"/>
      <c r="AM41" s="253"/>
      <c r="AN41" s="255"/>
      <c r="AP41" s="253"/>
      <c r="AQ41" s="253"/>
      <c r="AR41" s="253"/>
      <c r="AS41" s="253"/>
      <c r="AT41" s="253"/>
      <c r="AU41" s="253"/>
      <c r="AV41" s="255"/>
      <c r="AX41" s="253"/>
      <c r="AY41" s="253"/>
      <c r="AZ41" s="253"/>
      <c r="BA41" s="253"/>
      <c r="BB41" s="253"/>
      <c r="BC41" s="253"/>
      <c r="BD41" s="253"/>
      <c r="BE41" s="253"/>
      <c r="BF41" s="933"/>
      <c r="BG41" s="933"/>
      <c r="BH41" s="933"/>
      <c r="BI41" s="933"/>
      <c r="BJ41" s="933"/>
      <c r="BK41" s="933"/>
      <c r="BL41" s="934"/>
      <c r="BM41" s="934"/>
      <c r="BN41" s="933"/>
      <c r="BO41" s="933"/>
      <c r="BP41" s="933"/>
      <c r="BQ41" s="933"/>
      <c r="BR41" s="933"/>
      <c r="BS41" s="933"/>
      <c r="BT41" s="934"/>
      <c r="BU41" s="934"/>
      <c r="BV41" s="934"/>
      <c r="BW41" s="934"/>
      <c r="BX41" s="934"/>
      <c r="BY41" s="934"/>
      <c r="BZ41" s="934"/>
      <c r="CA41" s="934"/>
      <c r="CB41" s="934"/>
      <c r="CC41" s="934"/>
      <c r="CD41" s="708"/>
      <c r="CE41" s="708"/>
      <c r="CF41" s="708"/>
      <c r="CG41" s="708"/>
      <c r="CH41" s="708"/>
      <c r="CI41" s="708"/>
    </row>
    <row r="42" spans="1:88" ht="13.5" customHeight="1">
      <c r="AH42" s="253"/>
      <c r="AI42" s="253"/>
      <c r="AJ42" s="253"/>
      <c r="AK42" s="253"/>
      <c r="AL42" s="253"/>
      <c r="AM42" s="253"/>
      <c r="AN42" s="255"/>
      <c r="AP42" s="253"/>
      <c r="AQ42" s="253"/>
      <c r="AR42" s="253"/>
      <c r="AS42" s="253"/>
      <c r="AT42" s="253"/>
      <c r="AU42" s="253"/>
      <c r="AV42" s="255"/>
      <c r="AX42" s="253"/>
      <c r="AY42" s="253"/>
      <c r="AZ42" s="253"/>
      <c r="BA42" s="253"/>
      <c r="BB42" s="253"/>
      <c r="BC42" s="253"/>
      <c r="BD42" s="253"/>
      <c r="BE42" s="253"/>
      <c r="BF42" s="933"/>
      <c r="BG42" s="933"/>
      <c r="BH42" s="933"/>
      <c r="BI42" s="933"/>
      <c r="BJ42" s="933"/>
      <c r="BK42" s="933"/>
      <c r="BL42" s="934"/>
      <c r="BM42" s="934"/>
      <c r="BN42" s="933"/>
      <c r="BO42" s="933"/>
      <c r="BP42" s="933"/>
      <c r="BQ42" s="933"/>
      <c r="BR42" s="933"/>
      <c r="BS42" s="933"/>
      <c r="BT42" s="934"/>
      <c r="BU42" s="934"/>
      <c r="BV42" s="934"/>
      <c r="BW42" s="934"/>
      <c r="BX42" s="934"/>
      <c r="BY42" s="934"/>
      <c r="BZ42" s="934"/>
      <c r="CA42" s="934"/>
      <c r="CB42" s="934"/>
      <c r="CC42" s="934"/>
      <c r="CD42" s="1411"/>
      <c r="CE42" s="1411"/>
      <c r="CF42" s="1411"/>
      <c r="CG42" s="1411"/>
      <c r="CH42" s="1411"/>
      <c r="CI42" s="1411"/>
    </row>
  </sheetData>
  <mergeCells count="76">
    <mergeCell ref="A1:CI1"/>
    <mergeCell ref="A39:CI39"/>
    <mergeCell ref="A3:A5"/>
    <mergeCell ref="B3:H3"/>
    <mergeCell ref="C4:C5"/>
    <mergeCell ref="D4:E4"/>
    <mergeCell ref="BN2:CI2"/>
    <mergeCell ref="J3:P3"/>
    <mergeCell ref="O4:O5"/>
    <mergeCell ref="V4:V5"/>
    <mergeCell ref="R4:R5"/>
    <mergeCell ref="N4:N5"/>
    <mergeCell ref="P4:P5"/>
    <mergeCell ref="S4:S5"/>
    <mergeCell ref="T4:U4"/>
    <mergeCell ref="R3:X3"/>
    <mergeCell ref="L4:M4"/>
    <mergeCell ref="X4:X5"/>
    <mergeCell ref="W4:W5"/>
    <mergeCell ref="AL4:AL5"/>
    <mergeCell ref="Z3:AF3"/>
    <mergeCell ref="Z4:Z5"/>
    <mergeCell ref="AA4:AA5"/>
    <mergeCell ref="AB4:AC4"/>
    <mergeCell ref="AD4:AD5"/>
    <mergeCell ref="AE4:AE5"/>
    <mergeCell ref="AF4:AF5"/>
    <mergeCell ref="AM4:AM5"/>
    <mergeCell ref="AN4:AN5"/>
    <mergeCell ref="AP3:AV3"/>
    <mergeCell ref="AP4:AP5"/>
    <mergeCell ref="AQ4:AQ5"/>
    <mergeCell ref="AR4:AS4"/>
    <mergeCell ref="AT4:AT5"/>
    <mergeCell ref="AU4:AU5"/>
    <mergeCell ref="AV4:AV5"/>
    <mergeCell ref="AH3:AN3"/>
    <mergeCell ref="AH4:AH5"/>
    <mergeCell ref="AI4:AI5"/>
    <mergeCell ref="AJ4:AK4"/>
    <mergeCell ref="B4:B5"/>
    <mergeCell ref="F4:F5"/>
    <mergeCell ref="G4:G5"/>
    <mergeCell ref="J4:J5"/>
    <mergeCell ref="K4:K5"/>
    <mergeCell ref="H4:H5"/>
    <mergeCell ref="AX3:BD3"/>
    <mergeCell ref="AX4:AX5"/>
    <mergeCell ref="AY4:AY5"/>
    <mergeCell ref="AZ4:BA4"/>
    <mergeCell ref="BB4:BB5"/>
    <mergeCell ref="BC4:BC5"/>
    <mergeCell ref="BD4:BD5"/>
    <mergeCell ref="BV3:CB3"/>
    <mergeCell ref="BV4:BV5"/>
    <mergeCell ref="BX4:BY4"/>
    <mergeCell ref="BZ4:BZ5"/>
    <mergeCell ref="CB4:CB5"/>
    <mergeCell ref="BW4:BW5"/>
    <mergeCell ref="CA4:CA5"/>
    <mergeCell ref="CD3:CE4"/>
    <mergeCell ref="CG3:CH4"/>
    <mergeCell ref="BF3:BL3"/>
    <mergeCell ref="BF4:BF5"/>
    <mergeCell ref="BG4:BG5"/>
    <mergeCell ref="BH4:BI4"/>
    <mergeCell ref="BJ4:BJ5"/>
    <mergeCell ref="BK4:BK5"/>
    <mergeCell ref="BL4:BL5"/>
    <mergeCell ref="BN3:BT3"/>
    <mergeCell ref="BN4:BN5"/>
    <mergeCell ref="BO4:BO5"/>
    <mergeCell ref="BP4:BQ4"/>
    <mergeCell ref="BR4:BR5"/>
    <mergeCell ref="BS4:BS5"/>
    <mergeCell ref="BT4:BT5"/>
  </mergeCells>
  <printOptions horizontalCentered="1"/>
  <pageMargins left="0.19685039370078741" right="0.19685039370078741" top="0.70866141732283472" bottom="0.51181102362204722" header="0.31496062992125984" footer="0.31496062992125984"/>
  <pageSetup paperSize="9" scale="48" orientation="landscape" r:id="rId1"/>
  <headerFooter>
    <oddFooter xml:space="preserve">&amp;C&amp;12Perú:Indicadores de &amp;14Resultados de los Programas Presupuestales, Primer Semestre 2019&amp;R&amp;14&amp;P+46 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>
    <tabColor rgb="FF92D050"/>
  </sheetPr>
  <dimension ref="A1:DI51"/>
  <sheetViews>
    <sheetView showGridLines="0" view="pageBreakPreview" zoomScale="55" zoomScaleNormal="70" zoomScaleSheetLayoutView="55" zoomScalePageLayoutView="60" workbookViewId="0">
      <selection activeCell="A43" sqref="A43"/>
    </sheetView>
  </sheetViews>
  <sheetFormatPr baseColWidth="10" defaultRowHeight="12.75"/>
  <cols>
    <col min="1" max="1" width="30" style="175" customWidth="1"/>
    <col min="2" max="2" width="0.85546875" style="175" hidden="1" customWidth="1"/>
    <col min="3" max="3" width="4.42578125" style="175" hidden="1" customWidth="1"/>
    <col min="4" max="4" width="10.5703125" style="175" hidden="1" customWidth="1"/>
    <col min="5" max="6" width="8.7109375" style="175" hidden="1" customWidth="1"/>
    <col min="7" max="7" width="1" style="175" hidden="1" customWidth="1"/>
    <col min="8" max="8" width="11.7109375" style="175" hidden="1" customWidth="1"/>
    <col min="9" max="9" width="8.7109375" style="175" hidden="1" customWidth="1"/>
    <col min="10" max="10" width="11.7109375" style="175" hidden="1" customWidth="1"/>
    <col min="11" max="17" width="8.7109375" style="175" hidden="1" customWidth="1"/>
    <col min="18" max="18" width="0.85546875" style="175" hidden="1" customWidth="1"/>
    <col min="19" max="19" width="10.140625" style="175" hidden="1" customWidth="1"/>
    <col min="20" max="22" width="8.7109375" style="175" hidden="1" customWidth="1"/>
    <col min="23" max="23" width="11.7109375" style="175" hidden="1" customWidth="1"/>
    <col min="24" max="24" width="8.7109375" style="175" hidden="1" customWidth="1"/>
    <col min="25" max="25" width="11.7109375" style="175" hidden="1" customWidth="1"/>
    <col min="26" max="26" width="0.85546875" style="175" hidden="1" customWidth="1"/>
    <col min="27" max="27" width="9.85546875" style="175" hidden="1" customWidth="1"/>
    <col min="28" max="28" width="8.7109375" style="175" hidden="1" customWidth="1"/>
    <col min="29" max="30" width="12.7109375" style="175" hidden="1" customWidth="1"/>
    <col min="31" max="31" width="11.7109375" style="175" hidden="1" customWidth="1"/>
    <col min="32" max="32" width="8.7109375" style="175" hidden="1" customWidth="1"/>
    <col min="33" max="33" width="11.7109375" style="175" hidden="1" customWidth="1"/>
    <col min="34" max="34" width="0.85546875" style="175" hidden="1" customWidth="1"/>
    <col min="35" max="35" width="10.140625" style="175" hidden="1" customWidth="1"/>
    <col min="36" max="38" width="10.7109375" style="175" hidden="1" customWidth="1"/>
    <col min="39" max="39" width="11.7109375" style="175" hidden="1" customWidth="1"/>
    <col min="40" max="40" width="10.7109375" style="175" hidden="1" customWidth="1"/>
    <col min="41" max="41" width="11.7109375" style="175" hidden="1" customWidth="1"/>
    <col min="42" max="42" width="1.140625" style="175" hidden="1" customWidth="1"/>
    <col min="43" max="43" width="9.7109375" style="175" hidden="1" customWidth="1"/>
    <col min="44" max="44" width="9.5703125" style="175" hidden="1" customWidth="1"/>
    <col min="45" max="45" width="9.42578125" style="175" hidden="1" customWidth="1"/>
    <col min="46" max="46" width="11.140625" style="175" hidden="1" customWidth="1"/>
    <col min="47" max="47" width="12.28515625" style="175" hidden="1" customWidth="1"/>
    <col min="48" max="48" width="10.7109375" style="175" hidden="1" customWidth="1"/>
    <col min="49" max="49" width="11" style="176" hidden="1" customWidth="1"/>
    <col min="50" max="50" width="1.28515625" style="175" hidden="1" customWidth="1"/>
    <col min="51" max="51" width="11" style="175" customWidth="1"/>
    <col min="52" max="54" width="8.140625" style="175" hidden="1" customWidth="1"/>
    <col min="55" max="55" width="12.28515625" style="175" customWidth="1"/>
    <col min="56" max="56" width="4.28515625" style="175" hidden="1" customWidth="1"/>
    <col min="57" max="57" width="11" style="175" customWidth="1"/>
    <col min="58" max="58" width="1.28515625" style="175" customWidth="1"/>
    <col min="59" max="59" width="11" style="175" customWidth="1"/>
    <col min="60" max="60" width="10.7109375" style="175" hidden="1" customWidth="1"/>
    <col min="61" max="62" width="9.5703125" style="175" hidden="1" customWidth="1"/>
    <col min="63" max="63" width="12.28515625" style="175" customWidth="1"/>
    <col min="64" max="64" width="10.7109375" style="175" hidden="1" customWidth="1"/>
    <col min="65" max="65" width="11" style="175" customWidth="1"/>
    <col min="66" max="66" width="1.28515625" style="175" customWidth="1"/>
    <col min="67" max="67" width="11" style="175" customWidth="1"/>
    <col min="68" max="70" width="8.28515625" style="175" hidden="1" customWidth="1"/>
    <col min="71" max="71" width="12.28515625" style="175" customWidth="1"/>
    <col min="72" max="72" width="0.28515625" style="175" customWidth="1"/>
    <col min="73" max="73" width="11" style="175" customWidth="1"/>
    <col min="74" max="74" width="1.28515625" style="175" customWidth="1"/>
    <col min="75" max="75" width="11" style="175" customWidth="1"/>
    <col min="76" max="76" width="10.7109375" style="175" hidden="1" customWidth="1"/>
    <col min="77" max="77" width="8.85546875" style="175" hidden="1" customWidth="1"/>
    <col min="78" max="78" width="9.5703125" style="175" hidden="1" customWidth="1"/>
    <col min="79" max="79" width="12.28515625" style="175" customWidth="1"/>
    <col min="80" max="80" width="10.7109375" style="175" hidden="1" customWidth="1"/>
    <col min="81" max="81" width="11" style="175" customWidth="1"/>
    <col min="82" max="82" width="1.28515625" style="175" customWidth="1"/>
    <col min="83" max="83" width="11" style="927" hidden="1" customWidth="1"/>
    <col min="84" max="84" width="11.42578125" style="927" hidden="1" customWidth="1"/>
    <col min="85" max="86" width="11" style="927" hidden="1" customWidth="1"/>
    <col min="87" max="87" width="11.28515625" style="927" hidden="1" customWidth="1"/>
    <col min="88" max="88" width="8.7109375" style="927" hidden="1" customWidth="1"/>
    <col min="89" max="89" width="11" style="928" hidden="1" customWidth="1"/>
    <col min="90" max="90" width="1.28515625" style="928" hidden="1" customWidth="1"/>
    <col min="91" max="91" width="11" style="928" customWidth="1"/>
    <col min="92" max="92" width="8" style="928" hidden="1" customWidth="1"/>
    <col min="93" max="94" width="11" style="928" hidden="1" customWidth="1"/>
    <col min="95" max="95" width="12.28515625" style="928" customWidth="1"/>
    <col min="96" max="96" width="8.5703125" style="928" hidden="1" customWidth="1"/>
    <col min="97" max="97" width="11" style="928" customWidth="1"/>
    <col min="98" max="98" width="1.28515625" style="928" customWidth="1"/>
    <col min="99" max="99" width="10.7109375" style="927" customWidth="1"/>
    <col min="100" max="100" width="11.42578125" style="927" hidden="1" customWidth="1"/>
    <col min="101" max="102" width="10.7109375" style="927" customWidth="1"/>
    <col min="103" max="103" width="12.28515625" style="927" bestFit="1" customWidth="1"/>
    <col min="104" max="104" width="10.7109375" style="927" hidden="1" customWidth="1"/>
    <col min="105" max="105" width="10.7109375" style="927" customWidth="1"/>
    <col min="106" max="106" width="2.140625" style="928" customWidth="1"/>
    <col min="107" max="108" width="8.28515625" style="175" customWidth="1"/>
    <col min="109" max="109" width="1.28515625" style="175" customWidth="1"/>
    <col min="110" max="111" width="8.28515625" style="175" customWidth="1"/>
    <col min="112" max="112" width="0.7109375" style="175" customWidth="1"/>
    <col min="113" max="16384" width="11.42578125" style="175"/>
  </cols>
  <sheetData>
    <row r="1" spans="1:111" ht="54.95" customHeight="1">
      <c r="A1" s="1964" t="s">
        <v>453</v>
      </c>
      <c r="B1" s="1964"/>
      <c r="C1" s="1964"/>
      <c r="D1" s="1964"/>
      <c r="E1" s="1964"/>
      <c r="F1" s="1964"/>
      <c r="G1" s="1964"/>
      <c r="H1" s="1964"/>
      <c r="I1" s="1964"/>
      <c r="J1" s="1964"/>
      <c r="K1" s="1964"/>
      <c r="L1" s="1964"/>
      <c r="M1" s="1964"/>
      <c r="N1" s="1964"/>
      <c r="O1" s="1964"/>
      <c r="P1" s="1964"/>
      <c r="Q1" s="1964"/>
      <c r="R1" s="1964"/>
      <c r="S1" s="1964"/>
      <c r="T1" s="1964"/>
      <c r="U1" s="1964"/>
      <c r="V1" s="1964"/>
      <c r="W1" s="1964"/>
      <c r="X1" s="1964"/>
      <c r="Y1" s="1964"/>
      <c r="Z1" s="1964"/>
      <c r="AA1" s="1964"/>
      <c r="AB1" s="1964"/>
      <c r="AC1" s="1964"/>
      <c r="AD1" s="1964"/>
      <c r="AE1" s="1964"/>
      <c r="AF1" s="1964"/>
      <c r="AG1" s="1964"/>
      <c r="AH1" s="1964"/>
      <c r="AI1" s="1964"/>
      <c r="AJ1" s="1964"/>
      <c r="AK1" s="1964"/>
      <c r="AL1" s="1964"/>
      <c r="AM1" s="1964"/>
      <c r="AN1" s="1964"/>
      <c r="AO1" s="1964"/>
      <c r="AP1" s="1964"/>
      <c r="AQ1" s="1964"/>
      <c r="AR1" s="1964"/>
      <c r="AS1" s="1964"/>
      <c r="AT1" s="1964"/>
      <c r="AU1" s="1964"/>
      <c r="AV1" s="1964"/>
      <c r="AW1" s="1964"/>
      <c r="AX1" s="1964"/>
      <c r="AY1" s="1964"/>
      <c r="AZ1" s="1964"/>
      <c r="BA1" s="1964"/>
      <c r="BB1" s="1964"/>
      <c r="BC1" s="1964"/>
      <c r="BD1" s="1964"/>
      <c r="BE1" s="1964"/>
      <c r="BF1" s="1964"/>
      <c r="BG1" s="1964"/>
      <c r="BH1" s="1964"/>
      <c r="BI1" s="1964"/>
      <c r="BJ1" s="1964"/>
      <c r="BK1" s="1964"/>
      <c r="BL1" s="1964"/>
      <c r="BM1" s="1964"/>
      <c r="BN1" s="1964"/>
      <c r="BO1" s="1964"/>
      <c r="BP1" s="1964"/>
      <c r="BQ1" s="1964"/>
      <c r="BR1" s="1964"/>
      <c r="BS1" s="1964"/>
      <c r="BT1" s="1964"/>
      <c r="BU1" s="1964"/>
      <c r="BV1" s="1964"/>
      <c r="BW1" s="1964"/>
      <c r="BX1" s="1964"/>
      <c r="BY1" s="1964"/>
      <c r="BZ1" s="1964"/>
      <c r="CA1" s="1964"/>
      <c r="CB1" s="1964"/>
      <c r="CC1" s="1964"/>
      <c r="CD1" s="1964"/>
      <c r="CE1" s="1964"/>
      <c r="CF1" s="1964"/>
      <c r="CG1" s="1964"/>
      <c r="CH1" s="1964"/>
      <c r="CI1" s="1964"/>
      <c r="CJ1" s="1964"/>
      <c r="CK1" s="1964"/>
      <c r="CL1" s="1964"/>
      <c r="CM1" s="1964"/>
      <c r="CN1" s="1964"/>
      <c r="CO1" s="1964"/>
      <c r="CP1" s="1964"/>
      <c r="CQ1" s="1964"/>
      <c r="CR1" s="1964"/>
      <c r="CS1" s="1964"/>
      <c r="CT1" s="1964"/>
      <c r="CU1" s="1964"/>
      <c r="CV1" s="1964"/>
      <c r="CW1" s="1964"/>
      <c r="CX1" s="1964"/>
      <c r="CY1" s="1964"/>
      <c r="CZ1" s="1964"/>
      <c r="DA1" s="1964"/>
      <c r="DB1" s="1964"/>
      <c r="DC1" s="1964"/>
      <c r="DD1" s="1964"/>
      <c r="DE1" s="1964"/>
      <c r="DF1" s="1964"/>
      <c r="DG1" s="1964"/>
    </row>
    <row r="2" spans="1:111" ht="15" customHeight="1" thickBot="1">
      <c r="BW2" s="1973"/>
      <c r="BX2" s="1973"/>
      <c r="BY2" s="1973"/>
      <c r="BZ2" s="1973"/>
      <c r="CA2" s="1973"/>
      <c r="CB2" s="1973"/>
      <c r="CC2" s="1973"/>
      <c r="CD2" s="1973"/>
      <c r="CE2" s="1973"/>
      <c r="CF2" s="1973"/>
      <c r="CG2" s="1973"/>
      <c r="CH2" s="1973"/>
      <c r="CI2" s="1973"/>
      <c r="CJ2" s="1973"/>
      <c r="CK2" s="1973"/>
      <c r="CL2" s="1973"/>
      <c r="CM2" s="1973"/>
      <c r="CN2" s="1973"/>
      <c r="CO2" s="1973"/>
      <c r="CP2" s="1973"/>
      <c r="CQ2" s="1973"/>
      <c r="CR2" s="1973"/>
      <c r="CS2" s="1973"/>
      <c r="CT2" s="1973"/>
      <c r="CU2" s="1973"/>
      <c r="CV2" s="1973"/>
      <c r="CW2" s="1973"/>
      <c r="CX2" s="1973"/>
      <c r="CY2" s="1973"/>
      <c r="CZ2" s="1973"/>
      <c r="DA2" s="1973"/>
      <c r="DB2" s="1973"/>
      <c r="DC2" s="1973"/>
      <c r="DD2" s="1973"/>
      <c r="DE2" s="1973"/>
      <c r="DF2" s="1973"/>
      <c r="DG2" s="1973"/>
    </row>
    <row r="3" spans="1:111" s="333" customFormat="1" ht="27" customHeight="1" thickTop="1">
      <c r="A3" s="1949" t="s">
        <v>61</v>
      </c>
      <c r="B3" s="958"/>
      <c r="C3" s="1955">
        <v>2009</v>
      </c>
      <c r="D3" s="1955"/>
      <c r="E3" s="1955"/>
      <c r="F3" s="1955"/>
      <c r="G3" s="1955"/>
      <c r="H3" s="1955"/>
      <c r="I3" s="1955"/>
      <c r="J3" s="1955"/>
      <c r="K3" s="1952" t="s">
        <v>99</v>
      </c>
      <c r="L3" s="1952"/>
      <c r="M3" s="1952"/>
      <c r="N3" s="1952"/>
      <c r="O3" s="1952"/>
      <c r="P3" s="1952"/>
      <c r="Q3" s="1952"/>
      <c r="R3" s="893"/>
      <c r="S3" s="1955">
        <v>2010</v>
      </c>
      <c r="T3" s="1955"/>
      <c r="U3" s="1955"/>
      <c r="V3" s="1955"/>
      <c r="W3" s="1955"/>
      <c r="X3" s="1955"/>
      <c r="Y3" s="1955"/>
      <c r="Z3" s="893"/>
      <c r="AA3" s="1944">
        <v>2011</v>
      </c>
      <c r="AB3" s="1944"/>
      <c r="AC3" s="1944"/>
      <c r="AD3" s="1944"/>
      <c r="AE3" s="1944"/>
      <c r="AF3" s="1944"/>
      <c r="AG3" s="1944"/>
      <c r="AH3" s="893"/>
      <c r="AI3" s="1955">
        <v>2012</v>
      </c>
      <c r="AJ3" s="1955"/>
      <c r="AK3" s="1955"/>
      <c r="AL3" s="1955"/>
      <c r="AM3" s="1955"/>
      <c r="AN3" s="1955"/>
      <c r="AO3" s="1955"/>
      <c r="AP3" s="893"/>
      <c r="AQ3" s="1944">
        <v>2013</v>
      </c>
      <c r="AR3" s="1944"/>
      <c r="AS3" s="1944"/>
      <c r="AT3" s="1944"/>
      <c r="AU3" s="1944"/>
      <c r="AV3" s="1944"/>
      <c r="AW3" s="1944"/>
      <c r="AX3" s="893"/>
      <c r="AY3" s="1944">
        <v>2014</v>
      </c>
      <c r="AZ3" s="1944"/>
      <c r="BA3" s="1944"/>
      <c r="BB3" s="1944"/>
      <c r="BC3" s="1944"/>
      <c r="BD3" s="1944"/>
      <c r="BE3" s="1944"/>
      <c r="BF3" s="893"/>
      <c r="BG3" s="1944">
        <v>2015</v>
      </c>
      <c r="BH3" s="1944"/>
      <c r="BI3" s="1944"/>
      <c r="BJ3" s="1944"/>
      <c r="BK3" s="1944"/>
      <c r="BL3" s="1944"/>
      <c r="BM3" s="1944"/>
      <c r="BN3" s="981"/>
      <c r="BO3" s="1965">
        <v>2016</v>
      </c>
      <c r="BP3" s="1965"/>
      <c r="BQ3" s="1965"/>
      <c r="BR3" s="1965"/>
      <c r="BS3" s="1965"/>
      <c r="BT3" s="1965"/>
      <c r="BU3" s="1965"/>
      <c r="BV3" s="947"/>
      <c r="BW3" s="1965">
        <v>2017</v>
      </c>
      <c r="BX3" s="1965"/>
      <c r="BY3" s="1965"/>
      <c r="BZ3" s="1965"/>
      <c r="CA3" s="1965"/>
      <c r="CB3" s="1965"/>
      <c r="CC3" s="1965"/>
      <c r="CD3" s="947"/>
      <c r="CE3" s="1965" t="s">
        <v>415</v>
      </c>
      <c r="CF3" s="1965"/>
      <c r="CG3" s="1965"/>
      <c r="CH3" s="1965"/>
      <c r="CI3" s="1965"/>
      <c r="CJ3" s="1965"/>
      <c r="CK3" s="1965"/>
      <c r="CL3" s="1750"/>
      <c r="CM3" s="1965">
        <v>2018</v>
      </c>
      <c r="CN3" s="1965"/>
      <c r="CO3" s="1965"/>
      <c r="CP3" s="1965"/>
      <c r="CQ3" s="1965"/>
      <c r="CR3" s="1965"/>
      <c r="CS3" s="1965"/>
      <c r="CT3" s="1475"/>
      <c r="CU3" s="1963" t="s">
        <v>430</v>
      </c>
      <c r="CV3" s="1963"/>
      <c r="CW3" s="1963"/>
      <c r="CX3" s="1963"/>
      <c r="CY3" s="1963"/>
      <c r="CZ3" s="1963"/>
      <c r="DA3" s="1963"/>
      <c r="DB3" s="1963"/>
      <c r="DC3" s="1966" t="s">
        <v>401</v>
      </c>
      <c r="DD3" s="1966"/>
      <c r="DE3" s="1797"/>
      <c r="DF3" s="1966" t="s">
        <v>395</v>
      </c>
      <c r="DG3" s="1966"/>
    </row>
    <row r="4" spans="1:111" s="180" customFormat="1" ht="38.25" customHeight="1">
      <c r="A4" s="1950"/>
      <c r="B4" s="302"/>
      <c r="C4" s="1930"/>
      <c r="D4" s="1928" t="s">
        <v>0</v>
      </c>
      <c r="E4" s="1930" t="s">
        <v>54</v>
      </c>
      <c r="F4" s="1930" t="s">
        <v>1</v>
      </c>
      <c r="G4" s="1930"/>
      <c r="H4" s="1928" t="s">
        <v>2</v>
      </c>
      <c r="I4" s="1930" t="s">
        <v>46</v>
      </c>
      <c r="J4" s="1930" t="s">
        <v>43</v>
      </c>
      <c r="K4" s="1919" t="s">
        <v>0</v>
      </c>
      <c r="L4" s="1953" t="s">
        <v>54</v>
      </c>
      <c r="M4" s="1919" t="s">
        <v>1</v>
      </c>
      <c r="N4" s="1919"/>
      <c r="O4" s="1919" t="s">
        <v>2</v>
      </c>
      <c r="P4" s="1953" t="s">
        <v>46</v>
      </c>
      <c r="Q4" s="1919" t="s">
        <v>43</v>
      </c>
      <c r="R4" s="922"/>
      <c r="S4" s="1930" t="s">
        <v>0</v>
      </c>
      <c r="T4" s="1928" t="s">
        <v>54</v>
      </c>
      <c r="U4" s="1930" t="s">
        <v>1</v>
      </c>
      <c r="V4" s="1930"/>
      <c r="W4" s="1930" t="s">
        <v>2</v>
      </c>
      <c r="X4" s="1928" t="s">
        <v>46</v>
      </c>
      <c r="Y4" s="1930" t="s">
        <v>43</v>
      </c>
      <c r="Z4" s="184"/>
      <c r="AA4" s="1959" t="s">
        <v>0</v>
      </c>
      <c r="AB4" s="1956" t="s">
        <v>54</v>
      </c>
      <c r="AC4" s="1959" t="s">
        <v>1</v>
      </c>
      <c r="AD4" s="1959"/>
      <c r="AE4" s="1959" t="s">
        <v>2</v>
      </c>
      <c r="AF4" s="1956" t="s">
        <v>46</v>
      </c>
      <c r="AG4" s="1959" t="s">
        <v>43</v>
      </c>
      <c r="AH4" s="462"/>
      <c r="AI4" s="1959" t="s">
        <v>0</v>
      </c>
      <c r="AJ4" s="1956" t="s">
        <v>54</v>
      </c>
      <c r="AK4" s="1959" t="s">
        <v>1</v>
      </c>
      <c r="AL4" s="1959"/>
      <c r="AM4" s="1959" t="s">
        <v>2</v>
      </c>
      <c r="AN4" s="1956" t="s">
        <v>46</v>
      </c>
      <c r="AO4" s="1959" t="s">
        <v>43</v>
      </c>
      <c r="AP4" s="462"/>
      <c r="AQ4" s="1959" t="s">
        <v>0</v>
      </c>
      <c r="AR4" s="1956" t="s">
        <v>54</v>
      </c>
      <c r="AS4" s="1958" t="s">
        <v>1</v>
      </c>
      <c r="AT4" s="1958"/>
      <c r="AU4" s="1959" t="s">
        <v>2</v>
      </c>
      <c r="AV4" s="1956" t="s">
        <v>46</v>
      </c>
      <c r="AW4" s="1961" t="s">
        <v>43</v>
      </c>
      <c r="AX4" s="462"/>
      <c r="AY4" s="1959" t="s">
        <v>0</v>
      </c>
      <c r="AZ4" s="1956" t="s">
        <v>54</v>
      </c>
      <c r="BA4" s="1958" t="s">
        <v>1</v>
      </c>
      <c r="BB4" s="1958"/>
      <c r="BC4" s="1959" t="s">
        <v>2</v>
      </c>
      <c r="BD4" s="1956" t="s">
        <v>46</v>
      </c>
      <c r="BE4" s="1961" t="s">
        <v>43</v>
      </c>
      <c r="BF4" s="462"/>
      <c r="BG4" s="1959" t="s">
        <v>0</v>
      </c>
      <c r="BH4" s="1956" t="s">
        <v>54</v>
      </c>
      <c r="BI4" s="1958" t="s">
        <v>1</v>
      </c>
      <c r="BJ4" s="1958"/>
      <c r="BK4" s="1959" t="s">
        <v>2</v>
      </c>
      <c r="BL4" s="1956" t="s">
        <v>46</v>
      </c>
      <c r="BM4" s="1961" t="s">
        <v>43</v>
      </c>
      <c r="BN4" s="462"/>
      <c r="BO4" s="1959" t="s">
        <v>0</v>
      </c>
      <c r="BP4" s="1956" t="s">
        <v>54</v>
      </c>
      <c r="BQ4" s="1958" t="s">
        <v>1</v>
      </c>
      <c r="BR4" s="1958"/>
      <c r="BS4" s="1959" t="s">
        <v>2</v>
      </c>
      <c r="BT4" s="1956" t="s">
        <v>46</v>
      </c>
      <c r="BU4" s="1961" t="s">
        <v>43</v>
      </c>
      <c r="BV4" s="1397"/>
      <c r="BW4" s="1959" t="s">
        <v>0</v>
      </c>
      <c r="BX4" s="1956" t="s">
        <v>54</v>
      </c>
      <c r="BY4" s="1958" t="s">
        <v>1</v>
      </c>
      <c r="BZ4" s="1958"/>
      <c r="CA4" s="1959" t="s">
        <v>2</v>
      </c>
      <c r="CB4" s="1956" t="s">
        <v>46</v>
      </c>
      <c r="CC4" s="1961" t="s">
        <v>43</v>
      </c>
      <c r="CD4" s="1052"/>
      <c r="CE4" s="1959" t="s">
        <v>0</v>
      </c>
      <c r="CF4" s="1956" t="s">
        <v>54</v>
      </c>
      <c r="CG4" s="1958" t="s">
        <v>1</v>
      </c>
      <c r="CH4" s="1958"/>
      <c r="CI4" s="1959" t="s">
        <v>2</v>
      </c>
      <c r="CJ4" s="1956" t="s">
        <v>46</v>
      </c>
      <c r="CK4" s="1961" t="s">
        <v>43</v>
      </c>
      <c r="CL4" s="1748"/>
      <c r="CM4" s="1959" t="s">
        <v>0</v>
      </c>
      <c r="CN4" s="1956" t="s">
        <v>54</v>
      </c>
      <c r="CO4" s="1958" t="s">
        <v>1</v>
      </c>
      <c r="CP4" s="1958"/>
      <c r="CQ4" s="1959" t="s">
        <v>2</v>
      </c>
      <c r="CR4" s="1956" t="s">
        <v>46</v>
      </c>
      <c r="CS4" s="1961" t="s">
        <v>43</v>
      </c>
      <c r="CT4" s="1473"/>
      <c r="CU4" s="1942" t="s">
        <v>0</v>
      </c>
      <c r="CV4" s="1968" t="s">
        <v>54</v>
      </c>
      <c r="CW4" s="1970" t="s">
        <v>1</v>
      </c>
      <c r="CX4" s="1970"/>
      <c r="CY4" s="1942" t="s">
        <v>2</v>
      </c>
      <c r="CZ4" s="1968" t="s">
        <v>46</v>
      </c>
      <c r="DA4" s="1971" t="s">
        <v>43</v>
      </c>
      <c r="DB4" s="1971"/>
      <c r="DC4" s="1967"/>
      <c r="DD4" s="1967"/>
      <c r="DE4" s="1798"/>
      <c r="DF4" s="1967"/>
      <c r="DG4" s="1967"/>
    </row>
    <row r="5" spans="1:111" s="180" customFormat="1" ht="45.75" customHeight="1" thickBot="1">
      <c r="A5" s="1951"/>
      <c r="B5" s="304"/>
      <c r="C5" s="1931"/>
      <c r="D5" s="1929"/>
      <c r="E5" s="907"/>
      <c r="F5" s="907" t="s">
        <v>3</v>
      </c>
      <c r="G5" s="1931" t="s">
        <v>4</v>
      </c>
      <c r="H5" s="1929"/>
      <c r="I5" s="1931"/>
      <c r="J5" s="1931"/>
      <c r="K5" s="1920"/>
      <c r="L5" s="1954"/>
      <c r="M5" s="906" t="s">
        <v>3</v>
      </c>
      <c r="N5" s="906" t="s">
        <v>4</v>
      </c>
      <c r="O5" s="1920"/>
      <c r="P5" s="1954"/>
      <c r="Q5" s="1920"/>
      <c r="R5" s="923"/>
      <c r="S5" s="1931"/>
      <c r="T5" s="1929"/>
      <c r="U5" s="907" t="s">
        <v>3</v>
      </c>
      <c r="V5" s="907" t="s">
        <v>4</v>
      </c>
      <c r="W5" s="1931"/>
      <c r="X5" s="1929"/>
      <c r="Y5" s="1931"/>
      <c r="Z5" s="189"/>
      <c r="AA5" s="1960"/>
      <c r="AB5" s="1957"/>
      <c r="AC5" s="961" t="s">
        <v>3</v>
      </c>
      <c r="AD5" s="961" t="s">
        <v>4</v>
      </c>
      <c r="AE5" s="1960"/>
      <c r="AF5" s="1957"/>
      <c r="AG5" s="1960"/>
      <c r="AH5" s="463"/>
      <c r="AI5" s="1960"/>
      <c r="AJ5" s="1957"/>
      <c r="AK5" s="1072" t="s">
        <v>3</v>
      </c>
      <c r="AL5" s="1072" t="s">
        <v>4</v>
      </c>
      <c r="AM5" s="1960"/>
      <c r="AN5" s="1957"/>
      <c r="AO5" s="1960"/>
      <c r="AP5" s="463"/>
      <c r="AQ5" s="1960"/>
      <c r="AR5" s="1957"/>
      <c r="AS5" s="1072" t="s">
        <v>3</v>
      </c>
      <c r="AT5" s="1072" t="s">
        <v>4</v>
      </c>
      <c r="AU5" s="1960"/>
      <c r="AV5" s="1957"/>
      <c r="AW5" s="1962"/>
      <c r="AX5" s="463"/>
      <c r="AY5" s="1960"/>
      <c r="AZ5" s="1957"/>
      <c r="BA5" s="1072" t="s">
        <v>3</v>
      </c>
      <c r="BB5" s="1072" t="s">
        <v>4</v>
      </c>
      <c r="BC5" s="1960"/>
      <c r="BD5" s="1957"/>
      <c r="BE5" s="1962"/>
      <c r="BF5" s="463"/>
      <c r="BG5" s="1960"/>
      <c r="BH5" s="1957"/>
      <c r="BI5" s="1072" t="s">
        <v>3</v>
      </c>
      <c r="BJ5" s="1072" t="s">
        <v>4</v>
      </c>
      <c r="BK5" s="1960"/>
      <c r="BL5" s="1957"/>
      <c r="BM5" s="1962"/>
      <c r="BN5" s="463"/>
      <c r="BO5" s="1960"/>
      <c r="BP5" s="1957"/>
      <c r="BQ5" s="1072" t="s">
        <v>3</v>
      </c>
      <c r="BR5" s="1072" t="s">
        <v>4</v>
      </c>
      <c r="BS5" s="1960"/>
      <c r="BT5" s="1957"/>
      <c r="BU5" s="1962"/>
      <c r="BV5" s="1398"/>
      <c r="BW5" s="1960"/>
      <c r="BX5" s="1957"/>
      <c r="BY5" s="1072" t="s">
        <v>3</v>
      </c>
      <c r="BZ5" s="1072" t="s">
        <v>4</v>
      </c>
      <c r="CA5" s="1960"/>
      <c r="CB5" s="1957"/>
      <c r="CC5" s="1962"/>
      <c r="CD5" s="1051"/>
      <c r="CE5" s="1960"/>
      <c r="CF5" s="1957"/>
      <c r="CG5" s="1400" t="s">
        <v>3</v>
      </c>
      <c r="CH5" s="1400" t="s">
        <v>4</v>
      </c>
      <c r="CI5" s="1960"/>
      <c r="CJ5" s="1957"/>
      <c r="CK5" s="1962"/>
      <c r="CL5" s="1749"/>
      <c r="CM5" s="1960"/>
      <c r="CN5" s="1957"/>
      <c r="CO5" s="1767" t="s">
        <v>3</v>
      </c>
      <c r="CP5" s="1767" t="s">
        <v>4</v>
      </c>
      <c r="CQ5" s="1960"/>
      <c r="CR5" s="1957"/>
      <c r="CS5" s="1962"/>
      <c r="CT5" s="1474"/>
      <c r="CU5" s="1943"/>
      <c r="CV5" s="1969"/>
      <c r="CW5" s="1799" t="s">
        <v>3</v>
      </c>
      <c r="CX5" s="1799" t="s">
        <v>4</v>
      </c>
      <c r="CY5" s="1943"/>
      <c r="CZ5" s="1969"/>
      <c r="DA5" s="1972"/>
      <c r="DB5" s="1972"/>
      <c r="DC5" s="1805" t="s">
        <v>431</v>
      </c>
      <c r="DD5" s="1805" t="s">
        <v>432</v>
      </c>
      <c r="DE5" s="1806"/>
      <c r="DF5" s="1805" t="s">
        <v>431</v>
      </c>
      <c r="DG5" s="1805" t="s">
        <v>432</v>
      </c>
    </row>
    <row r="6" spans="1:111" s="180" customFormat="1" ht="8.1" customHeight="1" thickTop="1">
      <c r="A6" s="302"/>
      <c r="B6" s="302"/>
      <c r="C6" s="294"/>
      <c r="D6" s="302"/>
      <c r="E6" s="302"/>
      <c r="F6" s="302"/>
      <c r="G6" s="294"/>
      <c r="H6" s="302"/>
      <c r="I6" s="302"/>
      <c r="J6" s="302"/>
      <c r="K6" s="302"/>
      <c r="L6" s="302"/>
      <c r="M6" s="302"/>
      <c r="N6" s="294"/>
      <c r="O6" s="302"/>
      <c r="P6" s="302"/>
      <c r="Q6" s="302"/>
      <c r="R6" s="294"/>
      <c r="S6" s="302"/>
      <c r="T6" s="302"/>
      <c r="U6" s="302"/>
      <c r="V6" s="294"/>
      <c r="W6" s="302"/>
      <c r="X6" s="302"/>
      <c r="Y6" s="302"/>
      <c r="Z6" s="294"/>
      <c r="AA6" s="302"/>
      <c r="AB6" s="302"/>
      <c r="AC6" s="302"/>
      <c r="AD6" s="294"/>
      <c r="AE6" s="302"/>
      <c r="AF6" s="302"/>
      <c r="AG6" s="302"/>
      <c r="AH6" s="294"/>
      <c r="AI6" s="294"/>
      <c r="AJ6" s="294"/>
      <c r="AK6" s="294"/>
      <c r="AL6" s="294"/>
      <c r="AM6" s="294"/>
      <c r="AN6" s="294"/>
      <c r="AO6" s="294"/>
      <c r="AP6" s="294"/>
      <c r="AQ6" s="191"/>
      <c r="AR6" s="191"/>
      <c r="AS6" s="191"/>
      <c r="AT6" s="191"/>
      <c r="AU6" s="191"/>
      <c r="AV6" s="191"/>
      <c r="AW6" s="192"/>
      <c r="AX6" s="294"/>
      <c r="AY6" s="191"/>
      <c r="AZ6" s="191"/>
      <c r="BA6" s="191"/>
      <c r="BB6" s="191"/>
      <c r="BC6" s="191"/>
      <c r="BD6" s="191"/>
      <c r="BE6" s="192"/>
      <c r="BF6" s="294"/>
      <c r="BG6" s="191"/>
      <c r="BH6" s="191"/>
      <c r="BI6" s="191"/>
      <c r="BJ6" s="191"/>
      <c r="BK6" s="191"/>
      <c r="BL6" s="191"/>
      <c r="BM6" s="192"/>
      <c r="BN6" s="191"/>
      <c r="BO6" s="191"/>
      <c r="BP6" s="191"/>
      <c r="BQ6" s="191"/>
      <c r="BR6" s="191"/>
      <c r="BS6" s="191"/>
      <c r="BT6" s="191"/>
      <c r="BU6" s="191"/>
      <c r="BV6" s="191"/>
      <c r="BW6" s="191"/>
      <c r="BX6" s="191"/>
      <c r="BY6" s="191"/>
      <c r="BZ6" s="191"/>
      <c r="CA6" s="191"/>
      <c r="CB6" s="191"/>
      <c r="CC6" s="192"/>
      <c r="CD6" s="192"/>
      <c r="CE6" s="259"/>
      <c r="CF6" s="259"/>
      <c r="CG6" s="259"/>
      <c r="CH6" s="259"/>
      <c r="CI6" s="259"/>
      <c r="CJ6" s="259"/>
      <c r="CK6" s="260"/>
      <c r="CL6" s="260"/>
      <c r="CM6" s="260"/>
      <c r="CN6" s="260"/>
      <c r="CO6" s="260"/>
      <c r="CP6" s="260"/>
      <c r="CQ6" s="260"/>
      <c r="CR6" s="260"/>
      <c r="CS6" s="260"/>
      <c r="CT6" s="260"/>
      <c r="CU6" s="260"/>
      <c r="CV6" s="260"/>
      <c r="CW6" s="260"/>
      <c r="CX6" s="260"/>
      <c r="CY6" s="260"/>
      <c r="CZ6" s="260"/>
      <c r="DA6" s="260"/>
      <c r="DB6" s="260"/>
      <c r="DC6" s="192"/>
      <c r="DD6" s="192"/>
      <c r="DE6" s="192"/>
      <c r="DF6" s="192"/>
      <c r="DG6" s="192"/>
    </row>
    <row r="7" spans="1:111" s="180" customFormat="1" ht="24.95" customHeight="1">
      <c r="A7" s="768" t="s">
        <v>5</v>
      </c>
      <c r="B7" s="578"/>
      <c r="C7" s="582"/>
      <c r="D7" s="579">
        <v>13.236020000000002</v>
      </c>
      <c r="E7" s="579">
        <v>0.75900999999999996</v>
      </c>
      <c r="F7" s="579">
        <v>11.746650000000001</v>
      </c>
      <c r="G7" s="579">
        <v>14.7254</v>
      </c>
      <c r="H7" s="579">
        <v>5.7344277207196717</v>
      </c>
      <c r="I7" s="580">
        <v>3633.5395835600002</v>
      </c>
      <c r="J7" s="581">
        <v>4013</v>
      </c>
      <c r="K7" s="579"/>
      <c r="L7" s="579"/>
      <c r="M7" s="579"/>
      <c r="N7" s="579"/>
      <c r="O7" s="579"/>
      <c r="P7" s="580"/>
      <c r="Q7" s="581"/>
      <c r="R7" s="584"/>
      <c r="S7" s="583">
        <v>31.714727308797269</v>
      </c>
      <c r="T7" s="579">
        <v>1.0086277700819946</v>
      </c>
      <c r="U7" s="579">
        <v>29.735411163520354</v>
      </c>
      <c r="V7" s="579">
        <v>33.694043454074183</v>
      </c>
      <c r="W7" s="579">
        <v>3.1803135504249278</v>
      </c>
      <c r="X7" s="580">
        <v>3265.1389240000058</v>
      </c>
      <c r="Y7" s="771">
        <v>3539</v>
      </c>
      <c r="Z7" s="584"/>
      <c r="AA7" s="579">
        <v>59.274403538918072</v>
      </c>
      <c r="AB7" s="579">
        <v>1.1996438283190205</v>
      </c>
      <c r="AC7" s="579">
        <v>56.920312585302199</v>
      </c>
      <c r="AD7" s="579">
        <v>61.628494492533946</v>
      </c>
      <c r="AE7" s="579">
        <v>2.0238817376396958</v>
      </c>
      <c r="AF7" s="580">
        <v>3132.5471689999849</v>
      </c>
      <c r="AG7" s="581">
        <v>3411</v>
      </c>
      <c r="AH7" s="584"/>
      <c r="AI7" s="579">
        <v>66.417886346340453</v>
      </c>
      <c r="AJ7" s="579">
        <v>1.1716265039624223</v>
      </c>
      <c r="AK7" s="579">
        <v>64.119204579669898</v>
      </c>
      <c r="AL7" s="579">
        <v>68.716568113011007</v>
      </c>
      <c r="AM7" s="579">
        <v>1.7640225674344687</v>
      </c>
      <c r="AN7" s="580">
        <v>3377.5490449999838</v>
      </c>
      <c r="AO7" s="771">
        <v>3643</v>
      </c>
      <c r="AP7" s="584"/>
      <c r="AQ7" s="881">
        <v>70.322548509882509</v>
      </c>
      <c r="AR7" s="881">
        <v>1.1533291104627661</v>
      </c>
      <c r="AS7" s="881">
        <v>68.059708009051022</v>
      </c>
      <c r="AT7" s="881">
        <v>72.585389010713996</v>
      </c>
      <c r="AU7" s="881">
        <v>1.6400559065357072</v>
      </c>
      <c r="AV7" s="695">
        <v>3106.3237599999907</v>
      </c>
      <c r="AW7" s="695">
        <v>3399</v>
      </c>
      <c r="AX7" s="1587"/>
      <c r="AY7" s="887">
        <v>71.007658599640038</v>
      </c>
      <c r="AZ7" s="881">
        <v>1.0555143323230725</v>
      </c>
      <c r="BA7" s="881">
        <v>68.93694717876761</v>
      </c>
      <c r="BB7" s="881">
        <v>73.078370020512452</v>
      </c>
      <c r="BC7" s="881">
        <v>1.4864795616967763</v>
      </c>
      <c r="BD7" s="695">
        <v>3521.4405069999953</v>
      </c>
      <c r="BE7" s="695">
        <v>3718</v>
      </c>
      <c r="BF7" s="1587"/>
      <c r="BG7" s="887">
        <v>73.342239325262227</v>
      </c>
      <c r="BH7" s="881">
        <v>0.67763626882778927</v>
      </c>
      <c r="BI7" s="881">
        <v>72.013563430422721</v>
      </c>
      <c r="BJ7" s="881">
        <v>74.670915220101733</v>
      </c>
      <c r="BK7" s="881">
        <v>0.92393724961487789</v>
      </c>
      <c r="BL7" s="695">
        <v>4451.3095210000047</v>
      </c>
      <c r="BM7" s="695">
        <v>9105</v>
      </c>
      <c r="BN7" s="694"/>
      <c r="BO7" s="887">
        <v>74.524362872141722</v>
      </c>
      <c r="BP7" s="881">
        <v>0.73051807602876961</v>
      </c>
      <c r="BQ7" s="881">
        <v>73.09197364890359</v>
      </c>
      <c r="BR7" s="881">
        <v>75.956752095379869</v>
      </c>
      <c r="BS7" s="881">
        <v>0.9802406191410028</v>
      </c>
      <c r="BT7" s="695">
        <v>4439.7359379999934</v>
      </c>
      <c r="BU7" s="695">
        <v>7806</v>
      </c>
      <c r="BV7" s="694"/>
      <c r="BW7" s="689">
        <v>78.18519762775361</v>
      </c>
      <c r="BX7" s="690">
        <v>0.6517626926858372</v>
      </c>
      <c r="BY7" s="690">
        <v>76.907248214868133</v>
      </c>
      <c r="BZ7" s="690">
        <v>79.463147040639086</v>
      </c>
      <c r="CA7" s="690">
        <v>0.83361392240630383</v>
      </c>
      <c r="CB7" s="691">
        <v>4390.2183190000287</v>
      </c>
      <c r="CC7" s="692">
        <v>8553</v>
      </c>
      <c r="CD7" s="695"/>
      <c r="CE7" s="689">
        <v>78.124929541599641</v>
      </c>
      <c r="CF7" s="690">
        <v>0.92769773990296867</v>
      </c>
      <c r="CG7" s="690">
        <v>76.304977024408117</v>
      </c>
      <c r="CH7" s="690">
        <v>79.944882058791165</v>
      </c>
      <c r="CI7" s="690">
        <v>1.1874541780021599</v>
      </c>
      <c r="CJ7" s="691">
        <v>1981.4883559999994</v>
      </c>
      <c r="CK7" s="693">
        <v>4188</v>
      </c>
      <c r="CL7" s="693"/>
      <c r="CM7" s="689">
        <v>77.697584751613775</v>
      </c>
      <c r="CN7" s="690">
        <v>0.64306962990732219</v>
      </c>
      <c r="CO7" s="690">
        <v>76.436647343729362</v>
      </c>
      <c r="CP7" s="690">
        <v>78.958522159498173</v>
      </c>
      <c r="CQ7" s="690">
        <v>0.82765716844752468</v>
      </c>
      <c r="CR7" s="690">
        <v>3920.4019979999821</v>
      </c>
      <c r="CS7" s="692">
        <v>8421</v>
      </c>
      <c r="CT7" s="1825"/>
      <c r="CU7" s="690">
        <v>79.825555311493119</v>
      </c>
      <c r="CV7" s="690">
        <v>0.92020722181836156</v>
      </c>
      <c r="CW7" s="690">
        <v>78.02024951308789</v>
      </c>
      <c r="CX7" s="690">
        <v>81.630861109898362</v>
      </c>
      <c r="CY7" s="690">
        <v>1.1527727157394068</v>
      </c>
      <c r="CZ7" s="691">
        <v>1811.2022940000036</v>
      </c>
      <c r="DA7" s="691">
        <v>3955</v>
      </c>
      <c r="DB7" s="1825"/>
      <c r="DC7" s="690">
        <v>8.8000000000000007</v>
      </c>
      <c r="DD7" s="690">
        <v>2.1</v>
      </c>
      <c r="DE7" s="690"/>
      <c r="DF7" s="690" t="s">
        <v>437</v>
      </c>
      <c r="DG7" s="690" t="s">
        <v>86</v>
      </c>
    </row>
    <row r="8" spans="1:111" s="180" customFormat="1" ht="5.0999999999999996" customHeight="1">
      <c r="A8" s="608"/>
      <c r="B8" s="609"/>
      <c r="C8" s="591"/>
      <c r="D8" s="593"/>
      <c r="E8" s="593"/>
      <c r="F8" s="593"/>
      <c r="G8" s="593"/>
      <c r="H8" s="593"/>
      <c r="I8" s="596"/>
      <c r="J8" s="597"/>
      <c r="K8" s="593"/>
      <c r="L8" s="593"/>
      <c r="M8" s="593"/>
      <c r="N8" s="593"/>
      <c r="O8" s="593"/>
      <c r="P8" s="596"/>
      <c r="Q8" s="597"/>
      <c r="R8" s="593"/>
      <c r="S8" s="598"/>
      <c r="T8" s="593"/>
      <c r="U8" s="593"/>
      <c r="V8" s="593"/>
      <c r="W8" s="593"/>
      <c r="X8" s="596"/>
      <c r="Y8" s="779"/>
      <c r="Z8" s="593"/>
      <c r="AA8" s="593"/>
      <c r="AB8" s="593"/>
      <c r="AC8" s="593"/>
      <c r="AD8" s="593"/>
      <c r="AE8" s="593"/>
      <c r="AF8" s="596"/>
      <c r="AG8" s="597"/>
      <c r="AH8" s="593"/>
      <c r="AI8" s="593"/>
      <c r="AJ8" s="593"/>
      <c r="AK8" s="593"/>
      <c r="AL8" s="593"/>
      <c r="AM8" s="593"/>
      <c r="AN8" s="596"/>
      <c r="AO8" s="779"/>
      <c r="AP8" s="593"/>
      <c r="AQ8" s="882"/>
      <c r="AR8" s="882"/>
      <c r="AS8" s="882"/>
      <c r="AT8" s="882"/>
      <c r="AU8" s="882"/>
      <c r="AV8" s="882"/>
      <c r="AW8" s="708"/>
      <c r="AX8" s="702"/>
      <c r="AY8" s="888"/>
      <c r="AZ8" s="882"/>
      <c r="BA8" s="882"/>
      <c r="BB8" s="882"/>
      <c r="BC8" s="882"/>
      <c r="BD8" s="882"/>
      <c r="BE8" s="708"/>
      <c r="BF8" s="702"/>
      <c r="BG8" s="888"/>
      <c r="BH8" s="882"/>
      <c r="BI8" s="882"/>
      <c r="BJ8" s="882"/>
      <c r="BK8" s="882"/>
      <c r="BL8" s="882"/>
      <c r="BM8" s="708"/>
      <c r="BN8" s="701"/>
      <c r="BO8" s="888"/>
      <c r="BP8" s="882"/>
      <c r="BQ8" s="882"/>
      <c r="BR8" s="882"/>
      <c r="BS8" s="882"/>
      <c r="BT8" s="882"/>
      <c r="BU8" s="708"/>
      <c r="BV8" s="701"/>
      <c r="BW8" s="704"/>
      <c r="BX8" s="702"/>
      <c r="BY8" s="702"/>
      <c r="BZ8" s="702"/>
      <c r="CA8" s="702"/>
      <c r="CB8" s="705"/>
      <c r="CC8" s="707"/>
      <c r="CD8" s="708"/>
      <c r="CE8" s="704"/>
      <c r="CF8" s="702"/>
      <c r="CG8" s="702"/>
      <c r="CH8" s="702"/>
      <c r="CI8" s="702"/>
      <c r="CJ8" s="705"/>
      <c r="CK8" s="707"/>
      <c r="CL8" s="707"/>
      <c r="CM8" s="704"/>
      <c r="CN8" s="702"/>
      <c r="CO8" s="702"/>
      <c r="CP8" s="702"/>
      <c r="CQ8" s="702"/>
      <c r="CR8" s="702"/>
      <c r="CS8" s="707"/>
      <c r="CT8" s="1827"/>
      <c r="CU8" s="702"/>
      <c r="CV8" s="702"/>
      <c r="CW8" s="702"/>
      <c r="CX8" s="702"/>
      <c r="CY8" s="702"/>
      <c r="CZ8" s="705"/>
      <c r="DA8" s="705"/>
      <c r="DB8" s="1827"/>
      <c r="DC8" s="702"/>
      <c r="DD8" s="702"/>
      <c r="DE8" s="702"/>
      <c r="DF8" s="702"/>
      <c r="DG8" s="702"/>
    </row>
    <row r="9" spans="1:111" s="180" customFormat="1" ht="24.95" customHeight="1">
      <c r="A9" s="610" t="s">
        <v>6</v>
      </c>
      <c r="B9" s="611"/>
      <c r="C9" s="615"/>
      <c r="D9" s="612"/>
      <c r="E9" s="612"/>
      <c r="F9" s="612"/>
      <c r="G9" s="612"/>
      <c r="H9" s="612"/>
      <c r="I9" s="613"/>
      <c r="J9" s="614"/>
      <c r="K9" s="612"/>
      <c r="L9" s="612"/>
      <c r="M9" s="612"/>
      <c r="N9" s="612"/>
      <c r="O9" s="612"/>
      <c r="P9" s="613"/>
      <c r="Q9" s="614"/>
      <c r="R9" s="612"/>
      <c r="S9" s="616"/>
      <c r="T9" s="612"/>
      <c r="U9" s="612"/>
      <c r="V9" s="612"/>
      <c r="W9" s="612"/>
      <c r="X9" s="613"/>
      <c r="Y9" s="785"/>
      <c r="Z9" s="612"/>
      <c r="AA9" s="612"/>
      <c r="AB9" s="612"/>
      <c r="AC9" s="612"/>
      <c r="AD9" s="612"/>
      <c r="AE9" s="612"/>
      <c r="AF9" s="613"/>
      <c r="AG9" s="614"/>
      <c r="AH9" s="612"/>
      <c r="AI9" s="612"/>
      <c r="AJ9" s="612"/>
      <c r="AK9" s="612"/>
      <c r="AL9" s="612"/>
      <c r="AM9" s="612"/>
      <c r="AN9" s="613"/>
      <c r="AO9" s="785"/>
      <c r="AP9" s="612"/>
      <c r="AQ9" s="1414"/>
      <c r="AR9" s="1414"/>
      <c r="AS9" s="1414"/>
      <c r="AT9" s="1414"/>
      <c r="AU9" s="1414"/>
      <c r="AV9" s="1414"/>
      <c r="AW9" s="1411"/>
      <c r="AX9" s="717"/>
      <c r="AY9" s="1413"/>
      <c r="AZ9" s="1414"/>
      <c r="BA9" s="1414"/>
      <c r="BB9" s="1414"/>
      <c r="BC9" s="1414"/>
      <c r="BD9" s="1414"/>
      <c r="BE9" s="1411"/>
      <c r="BF9" s="717"/>
      <c r="BG9" s="1413"/>
      <c r="BH9" s="1414"/>
      <c r="BI9" s="1414"/>
      <c r="BJ9" s="1414"/>
      <c r="BK9" s="1414"/>
      <c r="BL9" s="1414"/>
      <c r="BM9" s="1411"/>
      <c r="BN9" s="721"/>
      <c r="BO9" s="1413"/>
      <c r="BP9" s="1414"/>
      <c r="BQ9" s="1414"/>
      <c r="BR9" s="1414"/>
      <c r="BS9" s="1414"/>
      <c r="BT9" s="1414"/>
      <c r="BU9" s="1411"/>
      <c r="BV9" s="721"/>
      <c r="BW9" s="716"/>
      <c r="BX9" s="717"/>
      <c r="BY9" s="717"/>
      <c r="BZ9" s="717"/>
      <c r="CA9" s="717"/>
      <c r="CB9" s="718"/>
      <c r="CC9" s="720"/>
      <c r="CD9" s="1411"/>
      <c r="CE9" s="716"/>
      <c r="CF9" s="717"/>
      <c r="CG9" s="717"/>
      <c r="CH9" s="717"/>
      <c r="CI9" s="717"/>
      <c r="CJ9" s="718"/>
      <c r="CK9" s="720"/>
      <c r="CL9" s="720"/>
      <c r="CM9" s="716"/>
      <c r="CN9" s="717"/>
      <c r="CO9" s="717"/>
      <c r="CP9" s="717"/>
      <c r="CQ9" s="717"/>
      <c r="CR9" s="717"/>
      <c r="CS9" s="720"/>
      <c r="CT9" s="1834"/>
      <c r="CU9" s="717"/>
      <c r="CV9" s="717"/>
      <c r="CW9" s="717"/>
      <c r="CX9" s="717"/>
      <c r="CY9" s="717"/>
      <c r="CZ9" s="718"/>
      <c r="DA9" s="718"/>
      <c r="DB9" s="1834"/>
      <c r="DC9" s="717"/>
      <c r="DD9" s="717"/>
      <c r="DE9" s="717"/>
      <c r="DF9" s="717"/>
      <c r="DG9" s="717"/>
    </row>
    <row r="10" spans="1:111" s="180" customFormat="1" ht="24.95" customHeight="1">
      <c r="A10" s="625" t="s">
        <v>7</v>
      </c>
      <c r="B10" s="1337"/>
      <c r="C10" s="591"/>
      <c r="D10" s="593">
        <v>12.993859999999998</v>
      </c>
      <c r="E10" s="593">
        <v>1.0133799999999999</v>
      </c>
      <c r="F10" s="593">
        <v>11.00534</v>
      </c>
      <c r="G10" s="593">
        <v>14.98237</v>
      </c>
      <c r="H10" s="593">
        <v>7.7989142564257277</v>
      </c>
      <c r="I10" s="596">
        <v>2391.17867725</v>
      </c>
      <c r="J10" s="597">
        <v>2276</v>
      </c>
      <c r="K10" s="593"/>
      <c r="L10" s="593"/>
      <c r="M10" s="593"/>
      <c r="N10" s="593"/>
      <c r="O10" s="593"/>
      <c r="P10" s="596"/>
      <c r="Q10" s="597"/>
      <c r="R10" s="593"/>
      <c r="S10" s="598">
        <v>31.363681153897499</v>
      </c>
      <c r="T10" s="593">
        <v>1.3280172481686952</v>
      </c>
      <c r="U10" s="593">
        <v>28.757599843749915</v>
      </c>
      <c r="V10" s="593">
        <v>33.969762464045083</v>
      </c>
      <c r="W10" s="593">
        <v>4.2342518457966962</v>
      </c>
      <c r="X10" s="596">
        <v>2114.0553360000104</v>
      </c>
      <c r="Y10" s="779">
        <v>1954</v>
      </c>
      <c r="Z10" s="593"/>
      <c r="AA10" s="593">
        <v>60.723436599798383</v>
      </c>
      <c r="AB10" s="593">
        <v>1.5635136482098848</v>
      </c>
      <c r="AC10" s="593">
        <v>57.655314838805971</v>
      </c>
      <c r="AD10" s="593">
        <v>63.791558360790802</v>
      </c>
      <c r="AE10" s="593">
        <v>2.574810873294803</v>
      </c>
      <c r="AF10" s="596">
        <v>2058.6380070000046</v>
      </c>
      <c r="AG10" s="597">
        <v>1876</v>
      </c>
      <c r="AH10" s="593"/>
      <c r="AI10" s="593">
        <v>66.901788682347032</v>
      </c>
      <c r="AJ10" s="593">
        <v>1.5836293580258149</v>
      </c>
      <c r="AK10" s="593">
        <v>63.794774699523295</v>
      </c>
      <c r="AL10" s="593">
        <v>70.008802665170762</v>
      </c>
      <c r="AM10" s="593">
        <v>2.3670956923812074</v>
      </c>
      <c r="AN10" s="596">
        <v>2242.3728880000085</v>
      </c>
      <c r="AO10" s="779">
        <v>2139</v>
      </c>
      <c r="AP10" s="593"/>
      <c r="AQ10" s="882">
        <v>70.356428300000189</v>
      </c>
      <c r="AR10" s="882">
        <v>1.4694103703954862</v>
      </c>
      <c r="AS10" s="882">
        <v>67.473433959262053</v>
      </c>
      <c r="AT10" s="882">
        <v>73.23942264073834</v>
      </c>
      <c r="AU10" s="882">
        <v>2.0885232606321518</v>
      </c>
      <c r="AV10" s="708">
        <v>2162.2948289999995</v>
      </c>
      <c r="AW10" s="708">
        <v>1993</v>
      </c>
      <c r="AX10" s="702"/>
      <c r="AY10" s="888">
        <v>70.545841715616675</v>
      </c>
      <c r="AZ10" s="882">
        <v>1.3256304364525957</v>
      </c>
      <c r="BA10" s="882">
        <v>67.94521565061855</v>
      </c>
      <c r="BB10" s="882">
        <v>73.146467780614799</v>
      </c>
      <c r="BC10" s="882">
        <v>1.8791049964311957</v>
      </c>
      <c r="BD10" s="708">
        <v>2527.2505389999892</v>
      </c>
      <c r="BE10" s="708">
        <v>2264</v>
      </c>
      <c r="BF10" s="702"/>
      <c r="BG10" s="888">
        <v>73.323662929839813</v>
      </c>
      <c r="BH10" s="882">
        <v>0.79407019069961338</v>
      </c>
      <c r="BI10" s="882">
        <v>71.766689122906072</v>
      </c>
      <c r="BJ10" s="882">
        <v>74.880636736773567</v>
      </c>
      <c r="BK10" s="882">
        <v>1.0829657970843931</v>
      </c>
      <c r="BL10" s="708">
        <v>3193.6226879999867</v>
      </c>
      <c r="BM10" s="708">
        <v>6216</v>
      </c>
      <c r="BN10" s="701"/>
      <c r="BO10" s="888">
        <v>75.068144266301545</v>
      </c>
      <c r="BP10" s="882">
        <v>0.86102496769093706</v>
      </c>
      <c r="BQ10" s="882">
        <v>73.379859027195565</v>
      </c>
      <c r="BR10" s="882">
        <v>76.75642950540751</v>
      </c>
      <c r="BS10" s="882">
        <v>1.146991145320553</v>
      </c>
      <c r="BT10" s="708">
        <v>3252.1092680000129</v>
      </c>
      <c r="BU10" s="708">
        <v>5446</v>
      </c>
      <c r="BV10" s="701"/>
      <c r="BW10" s="704">
        <v>78.44941031836629</v>
      </c>
      <c r="BX10" s="702">
        <v>0.7498728772747506</v>
      </c>
      <c r="BY10" s="702">
        <v>76.979090501036822</v>
      </c>
      <c r="BZ10" s="702">
        <v>79.919730135695772</v>
      </c>
      <c r="CA10" s="969">
        <v>0.95586808649241439</v>
      </c>
      <c r="CB10" s="1291">
        <v>3216.8607460000158</v>
      </c>
      <c r="CC10" s="1001">
        <v>6081</v>
      </c>
      <c r="CD10" s="1002"/>
      <c r="CE10" s="970">
        <v>76.903212369566006</v>
      </c>
      <c r="CF10" s="702">
        <v>1.1521418726589814</v>
      </c>
      <c r="CG10" s="702">
        <v>74.642946540388948</v>
      </c>
      <c r="CH10" s="702">
        <v>79.163478198743078</v>
      </c>
      <c r="CI10" s="702">
        <v>1.4981713210135479</v>
      </c>
      <c r="CJ10" s="705">
        <v>1492.8190860000004</v>
      </c>
      <c r="CK10" s="707">
        <v>2955</v>
      </c>
      <c r="CL10" s="707"/>
      <c r="CM10" s="970">
        <v>76.8096697788813</v>
      </c>
      <c r="CN10" s="702">
        <v>0.78942909485628343</v>
      </c>
      <c r="CO10" s="702">
        <v>75.261749257863883</v>
      </c>
      <c r="CP10" s="702">
        <v>78.357590299898703</v>
      </c>
      <c r="CQ10" s="702">
        <v>1.0277730618148495</v>
      </c>
      <c r="CR10" s="702">
        <v>2925.3435830000039</v>
      </c>
      <c r="CS10" s="1001">
        <v>5863</v>
      </c>
      <c r="CT10" s="1827"/>
      <c r="CU10" s="702">
        <v>78.493379199713232</v>
      </c>
      <c r="CV10" s="702">
        <v>1.0583926889110891</v>
      </c>
      <c r="CW10" s="702">
        <v>76.416974654109637</v>
      </c>
      <c r="CX10" s="702">
        <v>80.569783745316826</v>
      </c>
      <c r="CY10" s="702">
        <v>1.3483846659451193</v>
      </c>
      <c r="CZ10" s="705">
        <v>1321.5073890000003</v>
      </c>
      <c r="DA10" s="705">
        <v>2809</v>
      </c>
      <c r="DB10" s="1827"/>
      <c r="DC10" s="702">
        <v>8</v>
      </c>
      <c r="DD10" s="702">
        <v>1.7</v>
      </c>
      <c r="DE10" s="702"/>
      <c r="DF10" s="702" t="s">
        <v>437</v>
      </c>
      <c r="DG10" s="702" t="s">
        <v>258</v>
      </c>
    </row>
    <row r="11" spans="1:111" s="180" customFormat="1" ht="24.95" customHeight="1">
      <c r="A11" s="789" t="s">
        <v>8</v>
      </c>
      <c r="B11" s="1338"/>
      <c r="C11" s="605"/>
      <c r="D11" s="602">
        <v>13.702120000000001</v>
      </c>
      <c r="E11" s="602">
        <v>1.0608500000000001</v>
      </c>
      <c r="F11" s="602">
        <v>11.62045</v>
      </c>
      <c r="G11" s="602">
        <v>15.783800000000001</v>
      </c>
      <c r="H11" s="602">
        <v>7.7422325888256704</v>
      </c>
      <c r="I11" s="603">
        <v>1242.3609062999999</v>
      </c>
      <c r="J11" s="604">
        <v>1737</v>
      </c>
      <c r="K11" s="602"/>
      <c r="L11" s="602"/>
      <c r="M11" s="602"/>
      <c r="N11" s="602"/>
      <c r="O11" s="602"/>
      <c r="P11" s="603"/>
      <c r="Q11" s="604"/>
      <c r="R11" s="602"/>
      <c r="S11" s="606">
        <v>32.359451119200592</v>
      </c>
      <c r="T11" s="602">
        <v>1.4968666222997333</v>
      </c>
      <c r="U11" s="602">
        <v>29.422022306782374</v>
      </c>
      <c r="V11" s="602">
        <v>35.296879931618811</v>
      </c>
      <c r="W11" s="602">
        <v>4.6257478743561338</v>
      </c>
      <c r="X11" s="603">
        <v>1151.0835879999995</v>
      </c>
      <c r="Y11" s="792">
        <v>1585</v>
      </c>
      <c r="Z11" s="602"/>
      <c r="AA11" s="602">
        <v>56.496669035774474</v>
      </c>
      <c r="AB11" s="602">
        <v>1.7958736686092591</v>
      </c>
      <c r="AC11" s="602">
        <v>52.972581421341516</v>
      </c>
      <c r="AD11" s="602">
        <v>60.020756650207431</v>
      </c>
      <c r="AE11" s="602">
        <v>3.1787248686680751</v>
      </c>
      <c r="AF11" s="603">
        <v>1073.9091619999997</v>
      </c>
      <c r="AG11" s="604">
        <v>1535</v>
      </c>
      <c r="AH11" s="602"/>
      <c r="AI11" s="602">
        <v>65.462008730333437</v>
      </c>
      <c r="AJ11" s="602">
        <v>1.545117895632026</v>
      </c>
      <c r="AK11" s="602">
        <v>62.430552611823131</v>
      </c>
      <c r="AL11" s="602">
        <v>68.493464848843729</v>
      </c>
      <c r="AM11" s="602">
        <v>2.3603276550785974</v>
      </c>
      <c r="AN11" s="603">
        <v>1135.1761569999958</v>
      </c>
      <c r="AO11" s="792">
        <v>1504</v>
      </c>
      <c r="AP11" s="602"/>
      <c r="AQ11" s="883">
        <v>70.244946973982252</v>
      </c>
      <c r="AR11" s="883">
        <v>1.7536087300841627</v>
      </c>
      <c r="AS11" s="883">
        <v>66.804353286501382</v>
      </c>
      <c r="AT11" s="883">
        <v>73.685540661463136</v>
      </c>
      <c r="AU11" s="883">
        <v>2.4964197506386827</v>
      </c>
      <c r="AV11" s="715">
        <v>944.02893099999835</v>
      </c>
      <c r="AW11" s="715">
        <v>1406</v>
      </c>
      <c r="AX11" s="710"/>
      <c r="AY11" s="889">
        <v>72.181606242077862</v>
      </c>
      <c r="AZ11" s="883">
        <v>1.6198952846579919</v>
      </c>
      <c r="BA11" s="883">
        <v>69.003690448953421</v>
      </c>
      <c r="BB11" s="883">
        <v>75.359522035202289</v>
      </c>
      <c r="BC11" s="883">
        <v>2.2441940114567349</v>
      </c>
      <c r="BD11" s="715">
        <v>994.189967999999</v>
      </c>
      <c r="BE11" s="715">
        <v>1454</v>
      </c>
      <c r="BF11" s="710"/>
      <c r="BG11" s="889">
        <v>73.389410048788619</v>
      </c>
      <c r="BH11" s="883">
        <v>1.2986301509510838</v>
      </c>
      <c r="BI11" s="883">
        <v>70.843119867383081</v>
      </c>
      <c r="BJ11" s="883">
        <v>75.935700230194158</v>
      </c>
      <c r="BK11" s="883">
        <v>1.7695061863663522</v>
      </c>
      <c r="BL11" s="715">
        <v>1257.6868330000082</v>
      </c>
      <c r="BM11" s="715">
        <v>2889</v>
      </c>
      <c r="BN11" s="714"/>
      <c r="BO11" s="889">
        <v>73.035312014338842</v>
      </c>
      <c r="BP11" s="883">
        <v>1.3725149342191008</v>
      </c>
      <c r="BQ11" s="883">
        <v>70.34410468488268</v>
      </c>
      <c r="BR11" s="883">
        <v>75.72651934379499</v>
      </c>
      <c r="BS11" s="883">
        <v>1.879248402402441</v>
      </c>
      <c r="BT11" s="715">
        <v>1187.6266699999978</v>
      </c>
      <c r="BU11" s="715">
        <v>2360</v>
      </c>
      <c r="BV11" s="714"/>
      <c r="BW11" s="709">
        <v>77.460835802693367</v>
      </c>
      <c r="BX11" s="710">
        <v>1.3027810117191472</v>
      </c>
      <c r="BY11" s="710">
        <v>74.906396514086609</v>
      </c>
      <c r="BZ11" s="710">
        <v>80.015275091300111</v>
      </c>
      <c r="CA11" s="702">
        <v>1.6818576745512583</v>
      </c>
      <c r="CB11" s="705">
        <v>1173.3575730000045</v>
      </c>
      <c r="CC11" s="707">
        <v>2472</v>
      </c>
      <c r="CD11" s="708"/>
      <c r="CE11" s="704">
        <v>81.85711166163567</v>
      </c>
      <c r="CF11" s="710">
        <v>1.2884007538872153</v>
      </c>
      <c r="CG11" s="710">
        <v>79.329533880284444</v>
      </c>
      <c r="CH11" s="710">
        <v>84.384689442986911</v>
      </c>
      <c r="CI11" s="710">
        <v>1.5739631263963296</v>
      </c>
      <c r="CJ11" s="711">
        <v>488.66926999999924</v>
      </c>
      <c r="CK11" s="713">
        <v>1233</v>
      </c>
      <c r="CL11" s="713"/>
      <c r="CM11" s="704">
        <v>80.307940413729568</v>
      </c>
      <c r="CN11" s="710">
        <v>1.003641457261542</v>
      </c>
      <c r="CO11" s="710">
        <v>78.339990134772862</v>
      </c>
      <c r="CP11" s="710">
        <v>82.275890692686289</v>
      </c>
      <c r="CQ11" s="710">
        <v>1.2497412486125195</v>
      </c>
      <c r="CR11" s="710">
        <v>995.0584149999961</v>
      </c>
      <c r="CS11" s="707">
        <v>2558</v>
      </c>
      <c r="CT11" s="1828"/>
      <c r="CU11" s="710">
        <v>83.420611247731969</v>
      </c>
      <c r="CV11" s="710">
        <v>1.8518805631241106</v>
      </c>
      <c r="CW11" s="710">
        <v>79.787504878543075</v>
      </c>
      <c r="CX11" s="710">
        <v>87.053717616920864</v>
      </c>
      <c r="CY11" s="710">
        <v>2.2199316636803705</v>
      </c>
      <c r="CZ11" s="711">
        <v>489.69490499999927</v>
      </c>
      <c r="DA11" s="711">
        <v>1146</v>
      </c>
      <c r="DB11" s="1828"/>
      <c r="DC11" s="710">
        <v>11.2</v>
      </c>
      <c r="DD11" s="710">
        <v>3.1</v>
      </c>
      <c r="DE11" s="710"/>
      <c r="DF11" s="710" t="s">
        <v>437</v>
      </c>
      <c r="DG11" s="710" t="s">
        <v>258</v>
      </c>
    </row>
    <row r="12" spans="1:111" s="180" customFormat="1" ht="5.0999999999999996" customHeight="1">
      <c r="A12" s="608"/>
      <c r="B12" s="1337"/>
      <c r="C12" s="593"/>
      <c r="D12" s="593"/>
      <c r="E12" s="593"/>
      <c r="F12" s="593"/>
      <c r="G12" s="593"/>
      <c r="H12" s="593"/>
      <c r="I12" s="596"/>
      <c r="J12" s="597"/>
      <c r="K12" s="593"/>
      <c r="L12" s="593"/>
      <c r="M12" s="593"/>
      <c r="N12" s="593"/>
      <c r="O12" s="593"/>
      <c r="P12" s="596"/>
      <c r="Q12" s="597"/>
      <c r="R12" s="593"/>
      <c r="S12" s="598"/>
      <c r="T12" s="593"/>
      <c r="U12" s="593"/>
      <c r="V12" s="593"/>
      <c r="W12" s="593"/>
      <c r="X12" s="596"/>
      <c r="Y12" s="779"/>
      <c r="Z12" s="593"/>
      <c r="AA12" s="593"/>
      <c r="AB12" s="593"/>
      <c r="AC12" s="593"/>
      <c r="AD12" s="593"/>
      <c r="AE12" s="593"/>
      <c r="AF12" s="596"/>
      <c r="AG12" s="597"/>
      <c r="AH12" s="593"/>
      <c r="AI12" s="593"/>
      <c r="AJ12" s="593"/>
      <c r="AK12" s="593"/>
      <c r="AL12" s="593"/>
      <c r="AM12" s="593"/>
      <c r="AN12" s="596"/>
      <c r="AO12" s="779"/>
      <c r="AP12" s="593"/>
      <c r="AQ12" s="882"/>
      <c r="AR12" s="882"/>
      <c r="AS12" s="882"/>
      <c r="AT12" s="882"/>
      <c r="AU12" s="882"/>
      <c r="AV12" s="708"/>
      <c r="AW12" s="708"/>
      <c r="AX12" s="702"/>
      <c r="AY12" s="888"/>
      <c r="AZ12" s="882"/>
      <c r="BA12" s="882"/>
      <c r="BB12" s="882"/>
      <c r="BC12" s="882"/>
      <c r="BD12" s="708"/>
      <c r="BE12" s="708"/>
      <c r="BF12" s="702"/>
      <c r="BG12" s="888"/>
      <c r="BH12" s="882"/>
      <c r="BI12" s="882"/>
      <c r="BJ12" s="882"/>
      <c r="BK12" s="882"/>
      <c r="BL12" s="708"/>
      <c r="BM12" s="708"/>
      <c r="BN12" s="701"/>
      <c r="BO12" s="888"/>
      <c r="BP12" s="882"/>
      <c r="BQ12" s="882"/>
      <c r="BR12" s="882"/>
      <c r="BS12" s="882"/>
      <c r="BT12" s="708"/>
      <c r="BU12" s="708"/>
      <c r="BV12" s="701"/>
      <c r="BW12" s="704"/>
      <c r="BX12" s="702"/>
      <c r="BY12" s="702"/>
      <c r="BZ12" s="702"/>
      <c r="CA12" s="702"/>
      <c r="CB12" s="705"/>
      <c r="CC12" s="707"/>
      <c r="CD12" s="708"/>
      <c r="CE12" s="704"/>
      <c r="CF12" s="702"/>
      <c r="CG12" s="702"/>
      <c r="CH12" s="702"/>
      <c r="CI12" s="702"/>
      <c r="CJ12" s="705"/>
      <c r="CK12" s="707"/>
      <c r="CL12" s="707"/>
      <c r="CM12" s="704"/>
      <c r="CN12" s="702"/>
      <c r="CO12" s="702"/>
      <c r="CP12" s="702"/>
      <c r="CQ12" s="702"/>
      <c r="CR12" s="702"/>
      <c r="CS12" s="707"/>
      <c r="CT12" s="1827"/>
      <c r="CU12" s="702"/>
      <c r="CV12" s="702"/>
      <c r="CW12" s="702"/>
      <c r="CX12" s="702"/>
      <c r="CY12" s="702"/>
      <c r="CZ12" s="705"/>
      <c r="DA12" s="705"/>
      <c r="DB12" s="1827"/>
      <c r="DC12" s="702"/>
      <c r="DD12" s="702"/>
      <c r="DE12" s="702"/>
      <c r="DF12" s="702"/>
      <c r="DG12" s="702"/>
    </row>
    <row r="13" spans="1:111" s="180" customFormat="1" ht="24.95" customHeight="1">
      <c r="A13" s="610" t="s">
        <v>100</v>
      </c>
      <c r="B13" s="1339"/>
      <c r="C13" s="615"/>
      <c r="D13" s="612"/>
      <c r="E13" s="612"/>
      <c r="F13" s="615"/>
      <c r="G13" s="615"/>
      <c r="H13" s="615"/>
      <c r="I13" s="613"/>
      <c r="J13" s="615"/>
      <c r="K13" s="612"/>
      <c r="L13" s="612"/>
      <c r="M13" s="615"/>
      <c r="N13" s="615"/>
      <c r="O13" s="615"/>
      <c r="P13" s="613"/>
      <c r="Q13" s="615"/>
      <c r="R13" s="615"/>
      <c r="S13" s="616"/>
      <c r="T13" s="612"/>
      <c r="U13" s="615"/>
      <c r="V13" s="615"/>
      <c r="W13" s="615"/>
      <c r="X13" s="613"/>
      <c r="Y13" s="797"/>
      <c r="Z13" s="615"/>
      <c r="AA13" s="612"/>
      <c r="AB13" s="612"/>
      <c r="AC13" s="615"/>
      <c r="AD13" s="615"/>
      <c r="AE13" s="615"/>
      <c r="AF13" s="613"/>
      <c r="AG13" s="615"/>
      <c r="AH13" s="615"/>
      <c r="AI13" s="612"/>
      <c r="AJ13" s="612"/>
      <c r="AK13" s="615"/>
      <c r="AL13" s="615"/>
      <c r="AM13" s="615"/>
      <c r="AN13" s="613"/>
      <c r="AO13" s="797"/>
      <c r="AP13" s="615"/>
      <c r="AQ13" s="1414"/>
      <c r="AR13" s="1414"/>
      <c r="AS13" s="1414"/>
      <c r="AT13" s="1414"/>
      <c r="AU13" s="1414"/>
      <c r="AV13" s="1411"/>
      <c r="AW13" s="1411"/>
      <c r="AX13" s="721"/>
      <c r="AY13" s="1413"/>
      <c r="AZ13" s="1414"/>
      <c r="BA13" s="1414"/>
      <c r="BB13" s="1414"/>
      <c r="BC13" s="1414"/>
      <c r="BD13" s="1411"/>
      <c r="BE13" s="1411"/>
      <c r="BF13" s="721"/>
      <c r="BG13" s="1413"/>
      <c r="BH13" s="1414"/>
      <c r="BI13" s="1414"/>
      <c r="BJ13" s="1414"/>
      <c r="BK13" s="1414"/>
      <c r="BL13" s="1411"/>
      <c r="BM13" s="1411"/>
      <c r="BN13" s="721"/>
      <c r="BO13" s="1413"/>
      <c r="BP13" s="1414"/>
      <c r="BQ13" s="1414"/>
      <c r="BR13" s="1414"/>
      <c r="BS13" s="1414"/>
      <c r="BT13" s="1411"/>
      <c r="BU13" s="1411"/>
      <c r="BV13" s="721"/>
      <c r="BW13" s="716"/>
      <c r="BX13" s="717"/>
      <c r="BY13" s="721"/>
      <c r="BZ13" s="721"/>
      <c r="CA13" s="721"/>
      <c r="CB13" s="718"/>
      <c r="CC13" s="721"/>
      <c r="CD13" s="1313"/>
      <c r="CE13" s="716"/>
      <c r="CF13" s="717"/>
      <c r="CG13" s="721"/>
      <c r="CH13" s="721"/>
      <c r="CI13" s="721"/>
      <c r="CJ13" s="718"/>
      <c r="CK13" s="721"/>
      <c r="CL13" s="721"/>
      <c r="CM13" s="716"/>
      <c r="CN13" s="717"/>
      <c r="CO13" s="721"/>
      <c r="CP13" s="721"/>
      <c r="CQ13" s="721"/>
      <c r="CR13" s="721"/>
      <c r="CS13" s="721"/>
      <c r="CT13" s="1313"/>
      <c r="CU13" s="721"/>
      <c r="CV13" s="721"/>
      <c r="CW13" s="721"/>
      <c r="CX13" s="721"/>
      <c r="CY13" s="721"/>
      <c r="CZ13" s="718"/>
      <c r="DA13" s="718"/>
      <c r="DB13" s="1313"/>
      <c r="DC13" s="1313"/>
      <c r="DD13" s="721"/>
      <c r="DE13" s="721"/>
      <c r="DF13" s="721"/>
      <c r="DG13" s="721"/>
    </row>
    <row r="14" spans="1:111" s="180" customFormat="1" ht="24.95" customHeight="1">
      <c r="A14" s="626" t="s">
        <v>49</v>
      </c>
      <c r="B14" s="1340"/>
      <c r="C14" s="627"/>
      <c r="D14" s="588">
        <v>13.139559999999999</v>
      </c>
      <c r="E14" s="588">
        <v>1.3118300000000001</v>
      </c>
      <c r="F14" s="588">
        <v>10.5654</v>
      </c>
      <c r="G14" s="588">
        <v>15.71372</v>
      </c>
      <c r="H14" s="588">
        <v>9.9838198539372698</v>
      </c>
      <c r="I14" s="589">
        <v>1728.54554033</v>
      </c>
      <c r="J14" s="590">
        <v>1268</v>
      </c>
      <c r="K14" s="588"/>
      <c r="L14" s="588"/>
      <c r="M14" s="588"/>
      <c r="N14" s="588"/>
      <c r="O14" s="588"/>
      <c r="P14" s="589"/>
      <c r="Q14" s="590"/>
      <c r="R14" s="627"/>
      <c r="S14" s="592">
        <v>28.903655753175101</v>
      </c>
      <c r="T14" s="588">
        <v>1.6335196878987939</v>
      </c>
      <c r="U14" s="588">
        <v>25.69806099583171</v>
      </c>
      <c r="V14" s="588">
        <v>32.109250510518486</v>
      </c>
      <c r="W14" s="588">
        <v>5.6516023504028539</v>
      </c>
      <c r="X14" s="589">
        <v>1521.5910740000008</v>
      </c>
      <c r="Y14" s="776">
        <v>1098</v>
      </c>
      <c r="Z14" s="591"/>
      <c r="AA14" s="588">
        <v>59.629684028904251</v>
      </c>
      <c r="AB14" s="588">
        <v>2.0097180402666446</v>
      </c>
      <c r="AC14" s="588">
        <v>55.685964279568623</v>
      </c>
      <c r="AD14" s="588">
        <v>63.573403778239879</v>
      </c>
      <c r="AE14" s="588">
        <v>3.3703315269832315</v>
      </c>
      <c r="AF14" s="589">
        <v>1501.2046559999985</v>
      </c>
      <c r="AG14" s="590">
        <v>1062</v>
      </c>
      <c r="AH14" s="591"/>
      <c r="AI14" s="1341">
        <v>66.343270144229777</v>
      </c>
      <c r="AJ14" s="1341">
        <v>2.0452814234155015</v>
      </c>
      <c r="AK14" s="1341">
        <v>62.330514287465718</v>
      </c>
      <c r="AL14" s="1341">
        <v>70.356026000993836</v>
      </c>
      <c r="AM14" s="1341">
        <v>3.0828770106886121</v>
      </c>
      <c r="AN14" s="1342">
        <v>1660.8899480000048</v>
      </c>
      <c r="AO14" s="1343">
        <v>1194</v>
      </c>
      <c r="AP14" s="845"/>
      <c r="AQ14" s="1621">
        <v>69.302143857024248</v>
      </c>
      <c r="AR14" s="1621">
        <v>1.8436395004847734</v>
      </c>
      <c r="AS14" s="1621">
        <v>65.684909112159659</v>
      </c>
      <c r="AT14" s="1621">
        <v>72.919378601888823</v>
      </c>
      <c r="AU14" s="1621">
        <v>2.6602921610741888</v>
      </c>
      <c r="AV14" s="1622">
        <v>1652.8123189999983</v>
      </c>
      <c r="AW14" s="1622">
        <v>1188</v>
      </c>
      <c r="AX14" s="1578"/>
      <c r="AY14" s="1623">
        <v>69.532504461363573</v>
      </c>
      <c r="AZ14" s="884">
        <v>1.6630541462569981</v>
      </c>
      <c r="BA14" s="884">
        <v>66.269919474379677</v>
      </c>
      <c r="BB14" s="884">
        <v>72.795089448347468</v>
      </c>
      <c r="BC14" s="884">
        <v>2.3917650588597605</v>
      </c>
      <c r="BD14" s="703">
        <v>1917.7696810000009</v>
      </c>
      <c r="BE14" s="703">
        <v>1433</v>
      </c>
      <c r="BF14" s="701"/>
      <c r="BG14" s="890">
        <v>73.396389106131352</v>
      </c>
      <c r="BH14" s="884">
        <v>0.99760278074921616</v>
      </c>
      <c r="BI14" s="884">
        <v>71.440338598830081</v>
      </c>
      <c r="BJ14" s="884">
        <v>75.352439613432637</v>
      </c>
      <c r="BK14" s="884">
        <v>1.3591987193084938</v>
      </c>
      <c r="BL14" s="703">
        <v>2396.4291710000007</v>
      </c>
      <c r="BM14" s="703">
        <v>3773</v>
      </c>
      <c r="BN14" s="701"/>
      <c r="BO14" s="890">
        <v>74.439479360154337</v>
      </c>
      <c r="BP14" s="884">
        <v>1.1027918001431105</v>
      </c>
      <c r="BQ14" s="884">
        <v>72.277141230771534</v>
      </c>
      <c r="BR14" s="884">
        <v>76.60181748953714</v>
      </c>
      <c r="BS14" s="884">
        <v>1.4814609258718274</v>
      </c>
      <c r="BT14" s="703">
        <v>2421.9754430000071</v>
      </c>
      <c r="BU14" s="703">
        <v>3250</v>
      </c>
      <c r="BV14" s="701"/>
      <c r="BW14" s="696">
        <v>78.706673219237871</v>
      </c>
      <c r="BX14" s="697">
        <v>0.92925530047686089</v>
      </c>
      <c r="BY14" s="697">
        <v>76.884627743189824</v>
      </c>
      <c r="BZ14" s="697">
        <v>80.528718695285903</v>
      </c>
      <c r="CA14" s="697">
        <v>1.1806563058362476</v>
      </c>
      <c r="CB14" s="698">
        <v>2445.2161719999972</v>
      </c>
      <c r="CC14" s="700">
        <v>3563</v>
      </c>
      <c r="CD14" s="703"/>
      <c r="CE14" s="696">
        <v>76.350864429975601</v>
      </c>
      <c r="CF14" s="697">
        <v>1.4028462184568027</v>
      </c>
      <c r="CG14" s="697">
        <v>73.59876814182455</v>
      </c>
      <c r="CH14" s="697">
        <v>79.102960718126653</v>
      </c>
      <c r="CI14" s="697">
        <v>1.8373678267171532</v>
      </c>
      <c r="CJ14" s="698">
        <v>1113.0633219999947</v>
      </c>
      <c r="CK14" s="700">
        <v>1742</v>
      </c>
      <c r="CL14" s="700"/>
      <c r="CM14" s="696">
        <v>76.178515461124832</v>
      </c>
      <c r="CN14" s="697">
        <v>0.99032195609010198</v>
      </c>
      <c r="CO14" s="697">
        <v>74.236682194230795</v>
      </c>
      <c r="CP14" s="697">
        <v>78.120348728018868</v>
      </c>
      <c r="CQ14" s="697">
        <v>1.3000016475714598</v>
      </c>
      <c r="CR14" s="697">
        <v>2182.5385069999993</v>
      </c>
      <c r="CS14" s="700">
        <v>3529</v>
      </c>
      <c r="CT14" s="1826"/>
      <c r="CU14" s="697">
        <v>77.757114804705083</v>
      </c>
      <c r="CV14" s="697">
        <v>1.3892507095019904</v>
      </c>
      <c r="CW14" s="697">
        <v>75.031617436463833</v>
      </c>
      <c r="CX14" s="697">
        <v>80.482612172946332</v>
      </c>
      <c r="CY14" s="697">
        <v>1.7866541383270651</v>
      </c>
      <c r="CZ14" s="698">
        <v>1008.4221629999985</v>
      </c>
      <c r="DA14" s="698">
        <v>1684</v>
      </c>
      <c r="DB14" s="1826"/>
      <c r="DC14" s="697">
        <v>8.3000000000000007</v>
      </c>
      <c r="DD14" s="697">
        <v>1.6</v>
      </c>
      <c r="DE14" s="697"/>
      <c r="DF14" s="697" t="s">
        <v>437</v>
      </c>
      <c r="DG14" s="697" t="s">
        <v>258</v>
      </c>
    </row>
    <row r="15" spans="1:111" s="180" customFormat="1" ht="24.95" customHeight="1">
      <c r="A15" s="625" t="s">
        <v>9</v>
      </c>
      <c r="B15" s="1337"/>
      <c r="C15" s="591"/>
      <c r="D15" s="1288">
        <v>12.08902</v>
      </c>
      <c r="E15" s="593">
        <v>2.0847000000000002</v>
      </c>
      <c r="F15" s="593">
        <v>7.9982700000000007</v>
      </c>
      <c r="G15" s="593">
        <v>16.179769999999998</v>
      </c>
      <c r="H15" s="593">
        <v>17.244574001862848</v>
      </c>
      <c r="I15" s="596">
        <v>910.49698829700003</v>
      </c>
      <c r="J15" s="597">
        <v>290</v>
      </c>
      <c r="K15" s="593"/>
      <c r="L15" s="593"/>
      <c r="M15" s="593"/>
      <c r="N15" s="593"/>
      <c r="O15" s="593"/>
      <c r="P15" s="596"/>
      <c r="Q15" s="597"/>
      <c r="R15" s="591"/>
      <c r="S15" s="598">
        <v>30.077055101092178</v>
      </c>
      <c r="T15" s="593">
        <v>2.5442744938718413</v>
      </c>
      <c r="U15" s="593">
        <v>25.084208648602168</v>
      </c>
      <c r="V15" s="593">
        <v>35.069901553582184</v>
      </c>
      <c r="W15" s="593">
        <v>8.4591875279021327</v>
      </c>
      <c r="X15" s="596">
        <v>812.98459300000013</v>
      </c>
      <c r="Y15" s="779">
        <v>254</v>
      </c>
      <c r="Z15" s="591"/>
      <c r="AA15" s="593">
        <v>60.191275201710212</v>
      </c>
      <c r="AB15" s="593">
        <v>3.2870656715323991</v>
      </c>
      <c r="AC15" s="593">
        <v>53.740984391529921</v>
      </c>
      <c r="AD15" s="593">
        <v>66.641566011890504</v>
      </c>
      <c r="AE15" s="593">
        <v>5.4610334479821816</v>
      </c>
      <c r="AF15" s="596">
        <v>776.68280400000026</v>
      </c>
      <c r="AG15" s="597">
        <v>245</v>
      </c>
      <c r="AH15" s="591"/>
      <c r="AI15" s="593">
        <v>67.34736630175361</v>
      </c>
      <c r="AJ15" s="593">
        <v>3.2999296652433174</v>
      </c>
      <c r="AK15" s="593">
        <v>60.873043531539651</v>
      </c>
      <c r="AL15" s="593">
        <v>73.821689071967569</v>
      </c>
      <c r="AM15" s="593">
        <v>4.8998644586304971</v>
      </c>
      <c r="AN15" s="596">
        <v>904.65863100000104</v>
      </c>
      <c r="AO15" s="779">
        <v>287</v>
      </c>
      <c r="AP15" s="591"/>
      <c r="AQ15" s="882">
        <v>68.740466698052188</v>
      </c>
      <c r="AR15" s="882">
        <v>3.1582505229296407</v>
      </c>
      <c r="AS15" s="882">
        <v>62.543955112395686</v>
      </c>
      <c r="AT15" s="882">
        <v>74.936978283708683</v>
      </c>
      <c r="AU15" s="882">
        <v>4.5944560382496382</v>
      </c>
      <c r="AV15" s="708">
        <v>833.33272599999952</v>
      </c>
      <c r="AW15" s="708">
        <v>258</v>
      </c>
      <c r="AX15" s="701"/>
      <c r="AY15" s="1582">
        <v>66.988385379695131</v>
      </c>
      <c r="AZ15" s="885">
        <v>2.7924936091410122</v>
      </c>
      <c r="BA15" s="885">
        <v>61.510062412317723</v>
      </c>
      <c r="BB15" s="885">
        <v>72.466708347072554</v>
      </c>
      <c r="BC15" s="885">
        <v>4.1686235506542682</v>
      </c>
      <c r="BD15" s="736">
        <v>983.19107299999985</v>
      </c>
      <c r="BE15" s="736">
        <v>414</v>
      </c>
      <c r="BF15" s="701"/>
      <c r="BG15" s="891">
        <v>72.190617389549999</v>
      </c>
      <c r="BH15" s="885">
        <v>1.5984038923219677</v>
      </c>
      <c r="BI15" s="885">
        <v>69.05654558784488</v>
      </c>
      <c r="BJ15" s="885">
        <v>75.324689191255104</v>
      </c>
      <c r="BK15" s="885">
        <v>2.2141435412538053</v>
      </c>
      <c r="BL15" s="736">
        <v>1232.2312069999957</v>
      </c>
      <c r="BM15" s="736">
        <v>1056</v>
      </c>
      <c r="BN15" s="734"/>
      <c r="BO15" s="891">
        <v>73.920416338835054</v>
      </c>
      <c r="BP15" s="885">
        <v>1.8170879610674029</v>
      </c>
      <c r="BQ15" s="885">
        <v>70.357496681517489</v>
      </c>
      <c r="BR15" s="885">
        <v>77.483335996152604</v>
      </c>
      <c r="BS15" s="885">
        <v>2.4581679204000539</v>
      </c>
      <c r="BT15" s="736">
        <v>1264.2606349999999</v>
      </c>
      <c r="BU15" s="736">
        <v>886</v>
      </c>
      <c r="BV15" s="734"/>
      <c r="BW15" s="737">
        <v>78.984569037075147</v>
      </c>
      <c r="BX15" s="730">
        <v>1.4805681789754479</v>
      </c>
      <c r="BY15" s="730">
        <v>76.081532001829217</v>
      </c>
      <c r="BZ15" s="730">
        <v>81.887606072321077</v>
      </c>
      <c r="CA15" s="730">
        <v>1.8745030795578224</v>
      </c>
      <c r="CB15" s="731">
        <v>1305.6054310000022</v>
      </c>
      <c r="CC15" s="733">
        <v>971</v>
      </c>
      <c r="CD15" s="708"/>
      <c r="CE15" s="737">
        <v>74.307106077737913</v>
      </c>
      <c r="CF15" s="730">
        <v>2.2683450804162697</v>
      </c>
      <c r="CG15" s="730">
        <v>69.857078702017034</v>
      </c>
      <c r="CH15" s="730">
        <v>78.757133453458806</v>
      </c>
      <c r="CI15" s="730">
        <v>3.0526623901127214</v>
      </c>
      <c r="CJ15" s="731">
        <v>600.48318599999982</v>
      </c>
      <c r="CK15" s="733">
        <v>554</v>
      </c>
      <c r="CL15" s="733"/>
      <c r="CM15" s="737">
        <v>73.950209727179313</v>
      </c>
      <c r="CN15" s="730">
        <v>1.5653246327395336</v>
      </c>
      <c r="CO15" s="730">
        <v>70.880905419979086</v>
      </c>
      <c r="CP15" s="730">
        <v>77.01951403437954</v>
      </c>
      <c r="CQ15" s="730">
        <v>2.1167277801028619</v>
      </c>
      <c r="CR15" s="730">
        <v>1205.9748339999992</v>
      </c>
      <c r="CS15" s="733">
        <v>1136</v>
      </c>
      <c r="CT15" s="745"/>
      <c r="CU15" s="730">
        <v>75.292777717595101</v>
      </c>
      <c r="CV15" s="730">
        <v>2.0611108498193738</v>
      </c>
      <c r="CW15" s="730">
        <v>71.249193533391292</v>
      </c>
      <c r="CX15" s="730">
        <v>79.336361901798909</v>
      </c>
      <c r="CY15" s="730">
        <v>2.73746156311313</v>
      </c>
      <c r="CZ15" s="731">
        <v>526.53605700000014</v>
      </c>
      <c r="DA15" s="731">
        <v>516</v>
      </c>
      <c r="DB15" s="745"/>
      <c r="DC15" s="730">
        <v>8.3000000000000007</v>
      </c>
      <c r="DD15" s="730">
        <v>1.3</v>
      </c>
      <c r="DE15" s="730"/>
      <c r="DF15" s="730" t="s">
        <v>438</v>
      </c>
      <c r="DG15" s="730" t="s">
        <v>258</v>
      </c>
    </row>
    <row r="16" spans="1:111" s="180" customFormat="1" ht="24.95" customHeight="1">
      <c r="A16" s="645" t="s">
        <v>10</v>
      </c>
      <c r="B16" s="1344"/>
      <c r="C16" s="630"/>
      <c r="D16" s="630">
        <v>14.30883</v>
      </c>
      <c r="E16" s="630">
        <v>1.5177799999999999</v>
      </c>
      <c r="F16" s="630">
        <v>11.330539999999999</v>
      </c>
      <c r="G16" s="630">
        <v>17.287120000000002</v>
      </c>
      <c r="H16" s="630">
        <v>10.607296333802275</v>
      </c>
      <c r="I16" s="631">
        <v>818.04855203600005</v>
      </c>
      <c r="J16" s="632">
        <v>978</v>
      </c>
      <c r="K16" s="630"/>
      <c r="L16" s="630"/>
      <c r="M16" s="630"/>
      <c r="N16" s="630"/>
      <c r="O16" s="630"/>
      <c r="P16" s="631"/>
      <c r="Q16" s="632"/>
      <c r="R16" s="630"/>
      <c r="S16" s="636">
        <v>27.557414056448721</v>
      </c>
      <c r="T16" s="630">
        <v>1.9304589647208537</v>
      </c>
      <c r="U16" s="630">
        <v>23.769110075530243</v>
      </c>
      <c r="V16" s="630">
        <v>31.345718037367199</v>
      </c>
      <c r="W16" s="630">
        <v>7.0052253842341443</v>
      </c>
      <c r="X16" s="631">
        <v>708.60648099999787</v>
      </c>
      <c r="Y16" s="803">
        <v>844</v>
      </c>
      <c r="Z16" s="630"/>
      <c r="AA16" s="630">
        <v>59.027661873751377</v>
      </c>
      <c r="AB16" s="630">
        <v>2.2251912157373788</v>
      </c>
      <c r="AC16" s="630">
        <v>54.661113747235412</v>
      </c>
      <c r="AD16" s="630">
        <v>63.39421000026735</v>
      </c>
      <c r="AE16" s="630">
        <v>3.7697431087421815</v>
      </c>
      <c r="AF16" s="631">
        <v>724.52185199999815</v>
      </c>
      <c r="AG16" s="632">
        <v>817</v>
      </c>
      <c r="AH16" s="630"/>
      <c r="AI16" s="630">
        <v>65.142097652641922</v>
      </c>
      <c r="AJ16" s="630">
        <v>2.1782466357403578</v>
      </c>
      <c r="AK16" s="630">
        <v>60.868469659459855</v>
      </c>
      <c r="AL16" s="630">
        <v>69.415725645823983</v>
      </c>
      <c r="AM16" s="630">
        <v>3.3438386454109166</v>
      </c>
      <c r="AN16" s="631">
        <v>756.23131700000022</v>
      </c>
      <c r="AO16" s="803">
        <v>907</v>
      </c>
      <c r="AP16" s="630"/>
      <c r="AQ16" s="885">
        <v>69.87331605217895</v>
      </c>
      <c r="AR16" s="885">
        <v>1.8689182227698373</v>
      </c>
      <c r="AS16" s="885">
        <v>66.206484261616822</v>
      </c>
      <c r="AT16" s="885">
        <v>73.540147842741064</v>
      </c>
      <c r="AU16" s="885">
        <v>2.6747238121262122</v>
      </c>
      <c r="AV16" s="736">
        <v>819.47959300000025</v>
      </c>
      <c r="AW16" s="736">
        <v>930</v>
      </c>
      <c r="AX16" s="730"/>
      <c r="AY16" s="891">
        <v>72.208956873534689</v>
      </c>
      <c r="AZ16" s="885">
        <v>1.73175655933215</v>
      </c>
      <c r="BA16" s="885">
        <v>68.811591271035027</v>
      </c>
      <c r="BB16" s="885">
        <v>75.60632247603435</v>
      </c>
      <c r="BC16" s="885">
        <v>2.3982572721069952</v>
      </c>
      <c r="BD16" s="736">
        <v>934.57860799999844</v>
      </c>
      <c r="BE16" s="736">
        <v>1019</v>
      </c>
      <c r="BF16" s="730"/>
      <c r="BG16" s="891">
        <v>74.672623547037759</v>
      </c>
      <c r="BH16" s="885">
        <v>1.1505638298680432</v>
      </c>
      <c r="BI16" s="885">
        <v>72.416654531588861</v>
      </c>
      <c r="BJ16" s="885">
        <v>76.928592562486642</v>
      </c>
      <c r="BK16" s="885">
        <v>1.5408107753751017</v>
      </c>
      <c r="BL16" s="736">
        <v>1164.1979640000013</v>
      </c>
      <c r="BM16" s="736">
        <v>2717</v>
      </c>
      <c r="BN16" s="734"/>
      <c r="BO16" s="891">
        <v>75.006312349077334</v>
      </c>
      <c r="BP16" s="885">
        <v>1.176839986463651</v>
      </c>
      <c r="BQ16" s="885">
        <v>72.698781612466419</v>
      </c>
      <c r="BR16" s="885">
        <v>77.313843085688234</v>
      </c>
      <c r="BS16" s="885">
        <v>1.5689879286248198</v>
      </c>
      <c r="BT16" s="736">
        <v>1157.7148079999963</v>
      </c>
      <c r="BU16" s="736">
        <v>2364</v>
      </c>
      <c r="BV16" s="734"/>
      <c r="BW16" s="737">
        <v>78.38829934299487</v>
      </c>
      <c r="BX16" s="730">
        <v>1.0449957374193291</v>
      </c>
      <c r="BY16" s="730">
        <v>76.339314790657866</v>
      </c>
      <c r="BZ16" s="730">
        <v>80.437283895331873</v>
      </c>
      <c r="CA16" s="730">
        <v>1.3331016824932744</v>
      </c>
      <c r="CB16" s="731">
        <v>1139.6107409999986</v>
      </c>
      <c r="CC16" s="733">
        <v>2592</v>
      </c>
      <c r="CD16" s="708"/>
      <c r="CE16" s="737">
        <v>78.745109623210254</v>
      </c>
      <c r="CF16" s="969">
        <v>1.4551778265318773</v>
      </c>
      <c r="CG16" s="969">
        <v>75.890349463252349</v>
      </c>
      <c r="CH16" s="969">
        <v>81.59986978316816</v>
      </c>
      <c r="CI16" s="969">
        <v>1.8479596174223387</v>
      </c>
      <c r="CJ16" s="731">
        <v>512.58013599999947</v>
      </c>
      <c r="CK16" s="733">
        <v>1188</v>
      </c>
      <c r="CL16" s="733"/>
      <c r="CM16" s="737">
        <v>78.930287528727419</v>
      </c>
      <c r="CN16" s="969">
        <v>1.0550020970733729</v>
      </c>
      <c r="CO16" s="969">
        <v>76.861628789878196</v>
      </c>
      <c r="CP16" s="969">
        <v>80.998946267576628</v>
      </c>
      <c r="CQ16" s="969">
        <v>1.3366251791359496</v>
      </c>
      <c r="CR16" s="969">
        <v>976.56367299999931</v>
      </c>
      <c r="CS16" s="733">
        <v>2393</v>
      </c>
      <c r="CT16" s="1840"/>
      <c r="CU16" s="969">
        <v>80.449789104315698</v>
      </c>
      <c r="CV16" s="969">
        <v>1.8105251675700651</v>
      </c>
      <c r="CW16" s="969">
        <v>76.897815694767701</v>
      </c>
      <c r="CX16" s="969">
        <v>84.001762513863682</v>
      </c>
      <c r="CY16" s="969">
        <v>2.2505033111055601</v>
      </c>
      <c r="CZ16" s="1291">
        <v>481.88610600000095</v>
      </c>
      <c r="DA16" s="1291">
        <v>1168</v>
      </c>
      <c r="DB16" s="1840"/>
      <c r="DC16" s="730">
        <v>8.1999999999999993</v>
      </c>
      <c r="DD16" s="730">
        <v>1.5</v>
      </c>
      <c r="DE16" s="730"/>
      <c r="DF16" s="730" t="s">
        <v>437</v>
      </c>
      <c r="DG16" s="730" t="s">
        <v>258</v>
      </c>
    </row>
    <row r="17" spans="1:111" s="180" customFormat="1" ht="24.95" customHeight="1">
      <c r="A17" s="637" t="s">
        <v>11</v>
      </c>
      <c r="B17" s="1345"/>
      <c r="C17" s="639"/>
      <c r="D17" s="639">
        <v>13.9956</v>
      </c>
      <c r="E17" s="639">
        <v>1.0654399999999999</v>
      </c>
      <c r="F17" s="639">
        <v>11.904910000000001</v>
      </c>
      <c r="G17" s="639">
        <v>16.086290000000002</v>
      </c>
      <c r="H17" s="639">
        <v>7.6126782703135278</v>
      </c>
      <c r="I17" s="640">
        <v>1293.18225224</v>
      </c>
      <c r="J17" s="641">
        <v>1562</v>
      </c>
      <c r="K17" s="639"/>
      <c r="L17" s="639"/>
      <c r="M17" s="639"/>
      <c r="N17" s="639"/>
      <c r="O17" s="639"/>
      <c r="P17" s="640"/>
      <c r="Q17" s="641"/>
      <c r="R17" s="639"/>
      <c r="S17" s="642">
        <v>34.250704815037565</v>
      </c>
      <c r="T17" s="639">
        <v>1.4820425767301826</v>
      </c>
      <c r="U17" s="639">
        <v>31.342366489322632</v>
      </c>
      <c r="V17" s="639">
        <v>37.159043140752495</v>
      </c>
      <c r="W17" s="639">
        <v>4.3270425666671271</v>
      </c>
      <c r="X17" s="640">
        <v>1206.5924459999967</v>
      </c>
      <c r="Y17" s="808">
        <v>1442</v>
      </c>
      <c r="Z17" s="630"/>
      <c r="AA17" s="639">
        <v>60.99653229077321</v>
      </c>
      <c r="AB17" s="639">
        <v>1.80439143615773</v>
      </c>
      <c r="AC17" s="639">
        <v>57.455730049000444</v>
      </c>
      <c r="AD17" s="639">
        <v>64.53733453254597</v>
      </c>
      <c r="AE17" s="639">
        <v>2.9581869138988344</v>
      </c>
      <c r="AF17" s="640">
        <v>1115.5246150000014</v>
      </c>
      <c r="AG17" s="641">
        <v>1329</v>
      </c>
      <c r="AH17" s="630"/>
      <c r="AI17" s="639">
        <v>69.409482603754213</v>
      </c>
      <c r="AJ17" s="639">
        <v>1.372720951992231</v>
      </c>
      <c r="AK17" s="639">
        <v>66.716262014769995</v>
      </c>
      <c r="AL17" s="639">
        <v>72.102703192738431</v>
      </c>
      <c r="AM17" s="639">
        <v>1.977713851908159</v>
      </c>
      <c r="AN17" s="640">
        <v>1134.1241159999975</v>
      </c>
      <c r="AO17" s="808">
        <v>1370</v>
      </c>
      <c r="AP17" s="630"/>
      <c r="AQ17" s="886">
        <v>72.180307879757649</v>
      </c>
      <c r="AR17" s="886">
        <v>1.6356948398833691</v>
      </c>
      <c r="AS17" s="886">
        <v>68.971062143123078</v>
      </c>
      <c r="AT17" s="886">
        <v>75.38955361639222</v>
      </c>
      <c r="AU17" s="886">
        <v>2.2661233900639619</v>
      </c>
      <c r="AV17" s="743">
        <v>905.00246699999866</v>
      </c>
      <c r="AW17" s="743">
        <v>1196</v>
      </c>
      <c r="AX17" s="730"/>
      <c r="AY17" s="892">
        <v>74.580553797522654</v>
      </c>
      <c r="AZ17" s="886">
        <v>1.4996348211552604</v>
      </c>
      <c r="BA17" s="886">
        <v>71.638565369502246</v>
      </c>
      <c r="BB17" s="886">
        <v>77.522542225543063</v>
      </c>
      <c r="BC17" s="886">
        <v>2.010758495071773</v>
      </c>
      <c r="BD17" s="743">
        <v>1018.6843330000008</v>
      </c>
      <c r="BE17" s="743">
        <v>1314</v>
      </c>
      <c r="BF17" s="730"/>
      <c r="BG17" s="892">
        <v>74.261867083969562</v>
      </c>
      <c r="BH17" s="886">
        <v>1.0214919836791607</v>
      </c>
      <c r="BI17" s="886">
        <v>72.258975801550307</v>
      </c>
      <c r="BJ17" s="886">
        <v>76.264758366388804</v>
      </c>
      <c r="BK17" s="886">
        <v>1.3755269343337906</v>
      </c>
      <c r="BL17" s="743">
        <v>1239.0041890000039</v>
      </c>
      <c r="BM17" s="743">
        <v>2997</v>
      </c>
      <c r="BN17" s="734"/>
      <c r="BO17" s="892">
        <v>75.9902807940326</v>
      </c>
      <c r="BP17" s="886">
        <v>1.1154205421454473</v>
      </c>
      <c r="BQ17" s="886">
        <v>73.803180410927709</v>
      </c>
      <c r="BR17" s="886">
        <v>78.177381177137505</v>
      </c>
      <c r="BS17" s="886">
        <v>1.4678463225695035</v>
      </c>
      <c r="BT17" s="743">
        <v>1221.4479290000056</v>
      </c>
      <c r="BU17" s="743">
        <v>2529</v>
      </c>
      <c r="BV17" s="734"/>
      <c r="BW17" s="738">
        <v>78.675660272464967</v>
      </c>
      <c r="BX17" s="739">
        <v>0.96008605405285097</v>
      </c>
      <c r="BY17" s="739">
        <v>76.793163126087521</v>
      </c>
      <c r="BZ17" s="739">
        <v>80.558157418842413</v>
      </c>
      <c r="CA17" s="739">
        <v>1.2203088613783946</v>
      </c>
      <c r="CB17" s="740">
        <v>1189.2939909999984</v>
      </c>
      <c r="CC17" s="742">
        <v>2719</v>
      </c>
      <c r="CD17" s="703"/>
      <c r="CE17" s="738">
        <v>79.418207182010448</v>
      </c>
      <c r="CF17" s="1489">
        <v>1.5955666770669095</v>
      </c>
      <c r="CG17" s="1489">
        <v>76.288032917946197</v>
      </c>
      <c r="CH17" s="1489">
        <v>82.5483814460747</v>
      </c>
      <c r="CI17" s="1489">
        <v>2.0090691211527778</v>
      </c>
      <c r="CJ17" s="740">
        <v>531.80959000000041</v>
      </c>
      <c r="CK17" s="742">
        <v>1433</v>
      </c>
      <c r="CL17" s="742"/>
      <c r="CM17" s="738">
        <v>79.607204974654536</v>
      </c>
      <c r="CN17" s="1489">
        <v>0.98816738416691396</v>
      </c>
      <c r="CO17" s="1489">
        <v>77.669596414090222</v>
      </c>
      <c r="CP17" s="1489">
        <v>81.544813535218836</v>
      </c>
      <c r="CQ17" s="1489">
        <v>1.2413039554416316</v>
      </c>
      <c r="CR17" s="1489">
        <v>1042.2618759999964</v>
      </c>
      <c r="CS17" s="742">
        <v>2797</v>
      </c>
      <c r="CT17" s="1841"/>
      <c r="CU17" s="1489">
        <v>83.665653149104244</v>
      </c>
      <c r="CV17" s="1489">
        <v>1.3409617676507557</v>
      </c>
      <c r="CW17" s="1489">
        <v>81.034891297663918</v>
      </c>
      <c r="CX17" s="1489">
        <v>86.296415000544584</v>
      </c>
      <c r="CY17" s="1489">
        <v>1.6027625640607488</v>
      </c>
      <c r="CZ17" s="1649">
        <v>486.58719400000075</v>
      </c>
      <c r="DA17" s="1649">
        <v>1285</v>
      </c>
      <c r="DB17" s="1841"/>
      <c r="DC17" s="739">
        <v>9.1</v>
      </c>
      <c r="DD17" s="739">
        <v>4.0999999999999996</v>
      </c>
      <c r="DE17" s="739"/>
      <c r="DF17" s="739" t="s">
        <v>437</v>
      </c>
      <c r="DG17" s="739" t="s">
        <v>437</v>
      </c>
    </row>
    <row r="18" spans="1:111" s="180" customFormat="1" ht="24.95" customHeight="1">
      <c r="A18" s="645" t="s">
        <v>50</v>
      </c>
      <c r="B18" s="1344"/>
      <c r="C18" s="630"/>
      <c r="D18" s="630">
        <v>12.562219999999998</v>
      </c>
      <c r="E18" s="630">
        <v>1.6580899999999998</v>
      </c>
      <c r="F18" s="630">
        <v>9.3086099999999998</v>
      </c>
      <c r="G18" s="630">
        <v>15.81583</v>
      </c>
      <c r="H18" s="630">
        <v>13.199020555284019</v>
      </c>
      <c r="I18" s="631">
        <v>491.52479340100001</v>
      </c>
      <c r="J18" s="632">
        <v>563</v>
      </c>
      <c r="K18" s="630"/>
      <c r="L18" s="630"/>
      <c r="M18" s="630"/>
      <c r="N18" s="630"/>
      <c r="O18" s="630"/>
      <c r="P18" s="631"/>
      <c r="Q18" s="632"/>
      <c r="R18" s="630"/>
      <c r="S18" s="636">
        <v>34.809275065634573</v>
      </c>
      <c r="T18" s="630">
        <v>2.4595266241048805</v>
      </c>
      <c r="U18" s="630">
        <v>29.982736573209884</v>
      </c>
      <c r="V18" s="630">
        <v>39.635813558059255</v>
      </c>
      <c r="W18" s="630">
        <v>7.0657220509973975</v>
      </c>
      <c r="X18" s="631">
        <v>467.96248900000012</v>
      </c>
      <c r="Y18" s="803">
        <v>530</v>
      </c>
      <c r="Z18" s="630"/>
      <c r="AA18" s="630">
        <v>60.579528311312913</v>
      </c>
      <c r="AB18" s="630">
        <v>2.8832546144241973</v>
      </c>
      <c r="AC18" s="630">
        <v>54.92164599277676</v>
      </c>
      <c r="AD18" s="630">
        <v>66.237410629849066</v>
      </c>
      <c r="AE18" s="630">
        <v>4.7594537210778585</v>
      </c>
      <c r="AF18" s="631">
        <v>449.48561600000119</v>
      </c>
      <c r="AG18" s="632">
        <v>460</v>
      </c>
      <c r="AH18" s="630"/>
      <c r="AI18" s="630">
        <v>69.989408248309445</v>
      </c>
      <c r="AJ18" s="630">
        <v>2.094372508547051</v>
      </c>
      <c r="AK18" s="630">
        <v>65.88033775380346</v>
      </c>
      <c r="AL18" s="630">
        <v>74.098478742815431</v>
      </c>
      <c r="AM18" s="630">
        <v>2.992413510793813</v>
      </c>
      <c r="AN18" s="631">
        <v>427.70356899999996</v>
      </c>
      <c r="AO18" s="803">
        <v>528</v>
      </c>
      <c r="AP18" s="630"/>
      <c r="AQ18" s="885">
        <v>71.202176754314749</v>
      </c>
      <c r="AR18" s="885">
        <v>2.5057707647259377</v>
      </c>
      <c r="AS18" s="885">
        <v>66.285835424868694</v>
      </c>
      <c r="AT18" s="885">
        <v>76.118518083760804</v>
      </c>
      <c r="AU18" s="885">
        <v>3.5192333703113809</v>
      </c>
      <c r="AV18" s="736">
        <v>378.34641899999968</v>
      </c>
      <c r="AW18" s="736">
        <v>445</v>
      </c>
      <c r="AX18" s="730"/>
      <c r="AY18" s="891">
        <v>70.731861090769854</v>
      </c>
      <c r="AZ18" s="885">
        <v>2.3137228781293611</v>
      </c>
      <c r="BA18" s="885">
        <v>66.192792087384873</v>
      </c>
      <c r="BB18" s="885">
        <v>75.270930094154835</v>
      </c>
      <c r="BC18" s="885">
        <v>3.2711183368414014</v>
      </c>
      <c r="BD18" s="736">
        <v>467.18954500000007</v>
      </c>
      <c r="BE18" s="736">
        <v>505</v>
      </c>
      <c r="BF18" s="730"/>
      <c r="BG18" s="891">
        <v>70.956784446211969</v>
      </c>
      <c r="BH18" s="885">
        <v>1.5914102562146581</v>
      </c>
      <c r="BI18" s="885">
        <v>67.836425422497825</v>
      </c>
      <c r="BJ18" s="885">
        <v>74.077143469926099</v>
      </c>
      <c r="BK18" s="885">
        <v>2.2427880133449531</v>
      </c>
      <c r="BL18" s="736">
        <v>578.36477399999774</v>
      </c>
      <c r="BM18" s="736">
        <v>1420</v>
      </c>
      <c r="BN18" s="734"/>
      <c r="BO18" s="891">
        <v>74.091382038403026</v>
      </c>
      <c r="BP18" s="885">
        <v>1.566976884885934</v>
      </c>
      <c r="BQ18" s="885">
        <v>71.018876543158456</v>
      </c>
      <c r="BR18" s="885">
        <v>77.163887533647582</v>
      </c>
      <c r="BS18" s="885">
        <v>2.1149246265560806</v>
      </c>
      <c r="BT18" s="736">
        <v>559.86706900000081</v>
      </c>
      <c r="BU18" s="736">
        <v>1220</v>
      </c>
      <c r="BV18" s="734"/>
      <c r="BW18" s="737">
        <v>77.640393389810214</v>
      </c>
      <c r="BX18" s="730">
        <v>1.3677805893148554</v>
      </c>
      <c r="BY18" s="730">
        <v>74.958505609661344</v>
      </c>
      <c r="BZ18" s="730">
        <v>80.322281169959084</v>
      </c>
      <c r="CA18" s="730">
        <v>1.7616868354177706</v>
      </c>
      <c r="CB18" s="731">
        <v>559.86330699999917</v>
      </c>
      <c r="CC18" s="733">
        <v>1405</v>
      </c>
      <c r="CD18" s="708"/>
      <c r="CE18" s="737">
        <v>76.877612366916694</v>
      </c>
      <c r="CF18" s="969">
        <v>2.6426038892645707</v>
      </c>
      <c r="CG18" s="969">
        <v>71.693366040402822</v>
      </c>
      <c r="CH18" s="969">
        <v>82.061858693430551</v>
      </c>
      <c r="CI18" s="969">
        <v>3.4374167041662469</v>
      </c>
      <c r="CJ18" s="731">
        <v>279.86856300000005</v>
      </c>
      <c r="CK18" s="733">
        <v>735</v>
      </c>
      <c r="CL18" s="733"/>
      <c r="CM18" s="737">
        <v>77.823764996133988</v>
      </c>
      <c r="CN18" s="969">
        <v>1.567049728127563</v>
      </c>
      <c r="CO18" s="969">
        <v>74.751078104520246</v>
      </c>
      <c r="CP18" s="969">
        <v>80.896451887747745</v>
      </c>
      <c r="CQ18" s="969">
        <v>2.0135876595091595</v>
      </c>
      <c r="CR18" s="969">
        <v>529.1774729999994</v>
      </c>
      <c r="CS18" s="733">
        <v>1367</v>
      </c>
      <c r="CT18" s="1840"/>
      <c r="CU18" s="969">
        <v>79.08389009355561</v>
      </c>
      <c r="CV18" s="969">
        <v>1.9500831430070733</v>
      </c>
      <c r="CW18" s="969">
        <v>75.258125285400396</v>
      </c>
      <c r="CX18" s="969">
        <v>82.909654901710823</v>
      </c>
      <c r="CY18" s="969">
        <v>2.4658411981253585</v>
      </c>
      <c r="CZ18" s="1291">
        <v>230.32880499999959</v>
      </c>
      <c r="DA18" s="1291">
        <v>642</v>
      </c>
      <c r="DB18" s="1840"/>
      <c r="DC18" s="730">
        <v>8.4</v>
      </c>
      <c r="DD18" s="730">
        <v>1.3</v>
      </c>
      <c r="DE18" s="730"/>
      <c r="DF18" s="730" t="s">
        <v>437</v>
      </c>
      <c r="DG18" s="730" t="s">
        <v>258</v>
      </c>
    </row>
    <row r="19" spans="1:111" s="180" customFormat="1" ht="24.95" customHeight="1">
      <c r="A19" s="645" t="s">
        <v>52</v>
      </c>
      <c r="B19" s="1344"/>
      <c r="C19" s="630"/>
      <c r="D19" s="630">
        <v>14.874460000000001</v>
      </c>
      <c r="E19" s="630">
        <v>1.3804000000000001</v>
      </c>
      <c r="F19" s="630">
        <v>12.165750000000001</v>
      </c>
      <c r="G19" s="630">
        <v>17.583180000000002</v>
      </c>
      <c r="H19" s="630">
        <v>9.2803368996252633</v>
      </c>
      <c r="I19" s="631">
        <v>801.65745884199998</v>
      </c>
      <c r="J19" s="632">
        <v>999</v>
      </c>
      <c r="K19" s="630"/>
      <c r="L19" s="630"/>
      <c r="M19" s="630"/>
      <c r="N19" s="630"/>
      <c r="O19" s="630"/>
      <c r="P19" s="631"/>
      <c r="Q19" s="632"/>
      <c r="R19" s="630"/>
      <c r="S19" s="636">
        <v>33.896820001304157</v>
      </c>
      <c r="T19" s="630">
        <v>1.8479390864686918</v>
      </c>
      <c r="U19" s="630">
        <v>30.270451803015884</v>
      </c>
      <c r="V19" s="630">
        <v>37.523188199592425</v>
      </c>
      <c r="W19" s="630">
        <v>5.4516591420599152</v>
      </c>
      <c r="X19" s="631">
        <v>738.62995699999897</v>
      </c>
      <c r="Y19" s="803">
        <v>912</v>
      </c>
      <c r="Z19" s="630"/>
      <c r="AA19" s="630">
        <v>61.277953184840491</v>
      </c>
      <c r="AB19" s="630">
        <v>2.3171756210162546</v>
      </c>
      <c r="AC19" s="630">
        <v>56.730901769574103</v>
      </c>
      <c r="AD19" s="630">
        <v>65.82500460010688</v>
      </c>
      <c r="AE19" s="630">
        <v>3.781418113014746</v>
      </c>
      <c r="AF19" s="631">
        <v>666.03899899999988</v>
      </c>
      <c r="AG19" s="632">
        <v>869</v>
      </c>
      <c r="AH19" s="630"/>
      <c r="AI19" s="630">
        <v>69.05836559705854</v>
      </c>
      <c r="AJ19" s="630">
        <v>1.8028354963590292</v>
      </c>
      <c r="AK19" s="630">
        <v>65.521278419727253</v>
      </c>
      <c r="AL19" s="630">
        <v>72.595452774389827</v>
      </c>
      <c r="AM19" s="630">
        <v>2.6105968202001857</v>
      </c>
      <c r="AN19" s="631">
        <v>706.42054699999926</v>
      </c>
      <c r="AO19" s="803">
        <v>842</v>
      </c>
      <c r="AP19" s="630"/>
      <c r="AQ19" s="885">
        <v>72.882991177573885</v>
      </c>
      <c r="AR19" s="885">
        <v>2.1609267486720847</v>
      </c>
      <c r="AS19" s="885">
        <v>68.643236434659883</v>
      </c>
      <c r="AT19" s="885">
        <v>77.122745920487887</v>
      </c>
      <c r="AU19" s="885">
        <v>2.9649259913155186</v>
      </c>
      <c r="AV19" s="736">
        <v>526.65604800000108</v>
      </c>
      <c r="AW19" s="736">
        <v>751</v>
      </c>
      <c r="AX19" s="730"/>
      <c r="AY19" s="891">
        <v>77.840909169208857</v>
      </c>
      <c r="AZ19" s="885">
        <v>1.9173554815883842</v>
      </c>
      <c r="BA19" s="885">
        <v>74.079435002525372</v>
      </c>
      <c r="BB19" s="885">
        <v>81.602383335892327</v>
      </c>
      <c r="BC19" s="885">
        <v>2.4631720030665099</v>
      </c>
      <c r="BD19" s="736">
        <v>551.49478799999792</v>
      </c>
      <c r="BE19" s="736">
        <v>809</v>
      </c>
      <c r="BF19" s="730"/>
      <c r="BG19" s="891">
        <v>77.155341692714586</v>
      </c>
      <c r="BH19" s="885">
        <v>1.2623999011336755</v>
      </c>
      <c r="BI19" s="885">
        <v>74.680090004687898</v>
      </c>
      <c r="BJ19" s="885">
        <v>79.63059338074126</v>
      </c>
      <c r="BK19" s="885">
        <v>1.6361795222959628</v>
      </c>
      <c r="BL19" s="736">
        <v>660.63941499999964</v>
      </c>
      <c r="BM19" s="736">
        <v>1577</v>
      </c>
      <c r="BN19" s="734"/>
      <c r="BO19" s="891">
        <v>77.597236111093167</v>
      </c>
      <c r="BP19" s="885">
        <v>1.5737952836395155</v>
      </c>
      <c r="BQ19" s="885">
        <v>74.511361198698168</v>
      </c>
      <c r="BR19" s="885">
        <v>80.683111023488181</v>
      </c>
      <c r="BS19" s="885">
        <v>2.028158942911793</v>
      </c>
      <c r="BT19" s="736">
        <v>661.58085999999946</v>
      </c>
      <c r="BU19" s="736">
        <v>1309</v>
      </c>
      <c r="BV19" s="734"/>
      <c r="BW19" s="737">
        <v>79.596505021988989</v>
      </c>
      <c r="BX19" s="730">
        <v>1.343834643468925</v>
      </c>
      <c r="BY19" s="730">
        <v>76.961569465062169</v>
      </c>
      <c r="BZ19" s="730">
        <v>82.231440578915795</v>
      </c>
      <c r="CA19" s="730">
        <v>1.6883086048786731</v>
      </c>
      <c r="CB19" s="731">
        <v>629.43068399999981</v>
      </c>
      <c r="CC19" s="733">
        <v>1314</v>
      </c>
      <c r="CD19" s="708"/>
      <c r="CE19" s="737">
        <v>82.240425653262122</v>
      </c>
      <c r="CF19" s="969">
        <v>1.4968703520204301</v>
      </c>
      <c r="CG19" s="969">
        <v>79.303873317418464</v>
      </c>
      <c r="CH19" s="969">
        <v>85.176977989105794</v>
      </c>
      <c r="CI19" s="969">
        <v>1.8201150348266173</v>
      </c>
      <c r="CJ19" s="731">
        <v>251.94102699999962</v>
      </c>
      <c r="CK19" s="733">
        <v>698</v>
      </c>
      <c r="CL19" s="733"/>
      <c r="CM19" s="737">
        <v>81.446583165771997</v>
      </c>
      <c r="CN19" s="969">
        <v>1.1674109704309674</v>
      </c>
      <c r="CO19" s="969">
        <v>79.157511975762304</v>
      </c>
      <c r="CP19" s="969">
        <v>83.735654355781691</v>
      </c>
      <c r="CQ19" s="969">
        <v>1.4333455438577229</v>
      </c>
      <c r="CR19" s="969">
        <v>513.0844029999995</v>
      </c>
      <c r="CS19" s="733">
        <v>1430</v>
      </c>
      <c r="CT19" s="1840"/>
      <c r="CU19" s="969">
        <v>87.783809099026129</v>
      </c>
      <c r="CV19" s="969">
        <v>1.8192025024634402</v>
      </c>
      <c r="CW19" s="969">
        <v>84.214812085852472</v>
      </c>
      <c r="CX19" s="969">
        <v>91.352806112199787</v>
      </c>
      <c r="CY19" s="969">
        <v>2.0723667850995797</v>
      </c>
      <c r="CZ19" s="1291">
        <v>256.25838899999997</v>
      </c>
      <c r="DA19" s="1291">
        <v>643</v>
      </c>
      <c r="DB19" s="1840"/>
      <c r="DC19" s="730">
        <v>10</v>
      </c>
      <c r="DD19" s="730">
        <v>6.4</v>
      </c>
      <c r="DE19" s="730"/>
      <c r="DF19" s="730" t="s">
        <v>437</v>
      </c>
      <c r="DG19" s="730" t="s">
        <v>437</v>
      </c>
    </row>
    <row r="20" spans="1:111" s="180" customFormat="1" ht="24.95" customHeight="1">
      <c r="A20" s="637" t="s">
        <v>12</v>
      </c>
      <c r="B20" s="1345"/>
      <c r="C20" s="639"/>
      <c r="D20" s="639">
        <v>11.903039999999999</v>
      </c>
      <c r="E20" s="639">
        <v>1.24464</v>
      </c>
      <c r="F20" s="639">
        <v>9.4607200000000002</v>
      </c>
      <c r="G20" s="639">
        <v>14.345350000000002</v>
      </c>
      <c r="H20" s="639">
        <v>10.456488426486008</v>
      </c>
      <c r="I20" s="640">
        <v>611.81179097999996</v>
      </c>
      <c r="J20" s="641">
        <v>1183</v>
      </c>
      <c r="K20" s="639"/>
      <c r="L20" s="639"/>
      <c r="M20" s="639"/>
      <c r="N20" s="639"/>
      <c r="O20" s="639"/>
      <c r="P20" s="640"/>
      <c r="Q20" s="641"/>
      <c r="R20" s="639"/>
      <c r="S20" s="642">
        <v>33.98197348247561</v>
      </c>
      <c r="T20" s="639">
        <v>2.2228129040808091</v>
      </c>
      <c r="U20" s="639">
        <v>29.619958476068085</v>
      </c>
      <c r="V20" s="639">
        <v>38.343988488883127</v>
      </c>
      <c r="W20" s="639">
        <v>6.5411530770192208</v>
      </c>
      <c r="X20" s="640">
        <v>536.95540400000016</v>
      </c>
      <c r="Y20" s="808">
        <v>999</v>
      </c>
      <c r="Z20" s="630"/>
      <c r="AA20" s="639">
        <v>54.516085248364043</v>
      </c>
      <c r="AB20" s="639">
        <v>1.9222093905518975</v>
      </c>
      <c r="AC20" s="639">
        <v>50.744085901195859</v>
      </c>
      <c r="AD20" s="639">
        <v>58.288084595532233</v>
      </c>
      <c r="AE20" s="639">
        <v>3.5259490511739942</v>
      </c>
      <c r="AF20" s="640">
        <v>515.81789800000126</v>
      </c>
      <c r="AG20" s="641">
        <v>1020</v>
      </c>
      <c r="AH20" s="630"/>
      <c r="AI20" s="639">
        <v>60.806356966226538</v>
      </c>
      <c r="AJ20" s="639">
        <v>2.1457484915407341</v>
      </c>
      <c r="AK20" s="639">
        <v>56.59648896077919</v>
      </c>
      <c r="AL20" s="639">
        <v>65.016224971673893</v>
      </c>
      <c r="AM20" s="639">
        <v>3.5288226405876268</v>
      </c>
      <c r="AN20" s="640">
        <v>582.53498100000127</v>
      </c>
      <c r="AO20" s="808">
        <v>1079</v>
      </c>
      <c r="AP20" s="630"/>
      <c r="AQ20" s="886">
        <v>70.332139178455819</v>
      </c>
      <c r="AR20" s="886">
        <v>2.1282939516356736</v>
      </c>
      <c r="AS20" s="886">
        <v>66.156410231925094</v>
      </c>
      <c r="AT20" s="886">
        <v>74.507868124986544</v>
      </c>
      <c r="AU20" s="886">
        <v>3.0260617357812625</v>
      </c>
      <c r="AV20" s="743">
        <v>548.50897400000099</v>
      </c>
      <c r="AW20" s="743">
        <v>1015</v>
      </c>
      <c r="AX20" s="730"/>
      <c r="AY20" s="892">
        <v>69.62190612493329</v>
      </c>
      <c r="AZ20" s="886">
        <v>1.9937136051289013</v>
      </c>
      <c r="BA20" s="886">
        <v>65.710632345255689</v>
      </c>
      <c r="BB20" s="886">
        <v>73.533179904610876</v>
      </c>
      <c r="BC20" s="886">
        <v>2.8636297339393071</v>
      </c>
      <c r="BD20" s="743">
        <v>584.98649300000068</v>
      </c>
      <c r="BE20" s="743">
        <v>971</v>
      </c>
      <c r="BF20" s="730"/>
      <c r="BG20" s="892">
        <v>71.786624857641684</v>
      </c>
      <c r="BH20" s="886">
        <v>1.6132179294952822</v>
      </c>
      <c r="BI20" s="886">
        <v>68.623506419853342</v>
      </c>
      <c r="BJ20" s="886">
        <v>74.949743295430011</v>
      </c>
      <c r="BK20" s="886">
        <v>2.2472402521979769</v>
      </c>
      <c r="BL20" s="743">
        <v>815.87616100000071</v>
      </c>
      <c r="BM20" s="743">
        <v>2335</v>
      </c>
      <c r="BN20" s="734"/>
      <c r="BO20" s="892">
        <v>72.533992889420333</v>
      </c>
      <c r="BP20" s="886">
        <v>1.5328531225561732</v>
      </c>
      <c r="BQ20" s="886">
        <v>69.528396771262237</v>
      </c>
      <c r="BR20" s="886">
        <v>75.539589007578428</v>
      </c>
      <c r="BS20" s="886">
        <v>2.1132893164906026</v>
      </c>
      <c r="BT20" s="743">
        <v>796.31256600000097</v>
      </c>
      <c r="BU20" s="743">
        <v>2027</v>
      </c>
      <c r="BV20" s="734"/>
      <c r="BW20" s="738">
        <v>75.726014395430411</v>
      </c>
      <c r="BX20" s="739">
        <v>1.6888120634787851</v>
      </c>
      <c r="BY20" s="739">
        <v>72.414661338226622</v>
      </c>
      <c r="BZ20" s="739">
        <v>79.0373674526342</v>
      </c>
      <c r="CA20" s="739">
        <v>2.2301610311352849</v>
      </c>
      <c r="CB20" s="740">
        <v>755.70815599999798</v>
      </c>
      <c r="CC20" s="742">
        <v>2271</v>
      </c>
      <c r="CD20" s="703"/>
      <c r="CE20" s="738">
        <v>81.947895415042325</v>
      </c>
      <c r="CF20" s="1489">
        <v>1.4333887344266638</v>
      </c>
      <c r="CG20" s="1489">
        <v>79.135880980678564</v>
      </c>
      <c r="CH20" s="1489">
        <v>84.759909849406085</v>
      </c>
      <c r="CI20" s="1489">
        <v>1.7491464877370744</v>
      </c>
      <c r="CJ20" s="740">
        <v>336.61544399999934</v>
      </c>
      <c r="CK20" s="742">
        <v>1013</v>
      </c>
      <c r="CL20" s="742"/>
      <c r="CM20" s="738">
        <v>79.602558570827952</v>
      </c>
      <c r="CN20" s="1489">
        <v>1.1437223301852568</v>
      </c>
      <c r="CO20" s="1489">
        <v>77.359936305224835</v>
      </c>
      <c r="CP20" s="1489">
        <v>81.845180836431069</v>
      </c>
      <c r="CQ20" s="1489">
        <v>1.4367909156683791</v>
      </c>
      <c r="CR20" s="1489">
        <v>695.60161500000197</v>
      </c>
      <c r="CS20" s="742">
        <v>2095</v>
      </c>
      <c r="CT20" s="1841"/>
      <c r="CU20" s="1489">
        <v>80.512853454408301</v>
      </c>
      <c r="CV20" s="1489">
        <v>1.909326167986215</v>
      </c>
      <c r="CW20" s="1489">
        <v>76.767047596352626</v>
      </c>
      <c r="CX20" s="1489">
        <v>84.25865931246399</v>
      </c>
      <c r="CY20" s="1489">
        <v>2.3714550982439113</v>
      </c>
      <c r="CZ20" s="1649">
        <v>316.19293700000031</v>
      </c>
      <c r="DA20" s="1649">
        <v>986</v>
      </c>
      <c r="DB20" s="1841"/>
      <c r="DC20" s="739">
        <v>10.9</v>
      </c>
      <c r="DD20" s="739">
        <v>0.9</v>
      </c>
      <c r="DE20" s="739"/>
      <c r="DF20" s="739" t="s">
        <v>437</v>
      </c>
      <c r="DG20" s="739" t="s">
        <v>258</v>
      </c>
    </row>
    <row r="21" spans="1:111" s="180" customFormat="1" ht="24.95" customHeight="1">
      <c r="A21" s="645" t="s">
        <v>51</v>
      </c>
      <c r="B21" s="1344"/>
      <c r="C21" s="630"/>
      <c r="D21" s="630">
        <v>12.003070000000001</v>
      </c>
      <c r="E21" s="630">
        <v>1.6566999999999998</v>
      </c>
      <c r="F21" s="630">
        <v>8.7521799999999992</v>
      </c>
      <c r="G21" s="630">
        <v>15.253959999999999</v>
      </c>
      <c r="H21" s="630">
        <v>13.802302244342487</v>
      </c>
      <c r="I21" s="631">
        <v>291.06251826099998</v>
      </c>
      <c r="J21" s="632">
        <v>567</v>
      </c>
      <c r="K21" s="630"/>
      <c r="L21" s="630"/>
      <c r="M21" s="630"/>
      <c r="N21" s="630"/>
      <c r="O21" s="630"/>
      <c r="P21" s="631"/>
      <c r="Q21" s="632"/>
      <c r="R21" s="630"/>
      <c r="S21" s="636">
        <v>36.644265295505143</v>
      </c>
      <c r="T21" s="630">
        <v>3.2500882135307427</v>
      </c>
      <c r="U21" s="630">
        <v>30.266340489714143</v>
      </c>
      <c r="V21" s="630">
        <v>43.02219010129614</v>
      </c>
      <c r="W21" s="630">
        <v>8.8692956109817409</v>
      </c>
      <c r="X21" s="631">
        <v>249.34187999999972</v>
      </c>
      <c r="Y21" s="803">
        <v>474</v>
      </c>
      <c r="Z21" s="630"/>
      <c r="AA21" s="630">
        <v>64.507314761397822</v>
      </c>
      <c r="AB21" s="630">
        <v>2.7462313897921207</v>
      </c>
      <c r="AC21" s="630">
        <v>59.118316528226941</v>
      </c>
      <c r="AD21" s="630">
        <v>69.896312994568717</v>
      </c>
      <c r="AE21" s="630">
        <v>4.2572402834469063</v>
      </c>
      <c r="AF21" s="631">
        <v>235.79832699999997</v>
      </c>
      <c r="AG21" s="632">
        <v>471</v>
      </c>
      <c r="AH21" s="630"/>
      <c r="AI21" s="630">
        <v>64.7737852105614</v>
      </c>
      <c r="AJ21" s="630">
        <v>2.5252048478755516</v>
      </c>
      <c r="AK21" s="630">
        <v>59.819439844279209</v>
      </c>
      <c r="AL21" s="630">
        <v>69.728130576843583</v>
      </c>
      <c r="AM21" s="630">
        <v>3.8984981959396379</v>
      </c>
      <c r="AN21" s="631">
        <v>290.76936200000017</v>
      </c>
      <c r="AO21" s="803">
        <v>546</v>
      </c>
      <c r="AP21" s="630"/>
      <c r="AQ21" s="885">
        <v>75.989978009063336</v>
      </c>
      <c r="AR21" s="885">
        <v>2.4923812487273689</v>
      </c>
      <c r="AS21" s="885">
        <v>71.099907012008316</v>
      </c>
      <c r="AT21" s="885">
        <v>80.880049006118369</v>
      </c>
      <c r="AU21" s="885">
        <v>3.2798815238900345</v>
      </c>
      <c r="AV21" s="736">
        <v>279.36964000000035</v>
      </c>
      <c r="AW21" s="736">
        <v>515</v>
      </c>
      <c r="AX21" s="730"/>
      <c r="AY21" s="891">
        <v>78.031170419275355</v>
      </c>
      <c r="AZ21" s="885">
        <v>2.2256682254256024</v>
      </c>
      <c r="BA21" s="885">
        <v>73.664847317514756</v>
      </c>
      <c r="BB21" s="885">
        <v>82.39749352103594</v>
      </c>
      <c r="BC21" s="885">
        <v>2.8522809711384456</v>
      </c>
      <c r="BD21" s="736">
        <v>306.64303600000011</v>
      </c>
      <c r="BE21" s="736">
        <v>496</v>
      </c>
      <c r="BF21" s="730"/>
      <c r="BG21" s="891">
        <v>76.554391259741223</v>
      </c>
      <c r="BH21" s="885">
        <v>1.4234954530524684</v>
      </c>
      <c r="BI21" s="885">
        <v>73.763271330230623</v>
      </c>
      <c r="BJ21" s="885">
        <v>79.345511189251837</v>
      </c>
      <c r="BK21" s="885">
        <v>1.85945630241209</v>
      </c>
      <c r="BL21" s="736">
        <v>423.44393399999854</v>
      </c>
      <c r="BM21" s="736">
        <v>1368</v>
      </c>
      <c r="BN21" s="734"/>
      <c r="BO21" s="891">
        <v>78.233852668334237</v>
      </c>
      <c r="BP21" s="885">
        <v>1.4770561061573553</v>
      </c>
      <c r="BQ21" s="885">
        <v>75.337662528756425</v>
      </c>
      <c r="BR21" s="885">
        <v>81.130042807912048</v>
      </c>
      <c r="BS21" s="885">
        <v>1.8880012370338057</v>
      </c>
      <c r="BT21" s="736">
        <v>441.37643900000006</v>
      </c>
      <c r="BU21" s="736">
        <v>1237</v>
      </c>
      <c r="BV21" s="734"/>
      <c r="BW21" s="737">
        <v>77.375697838204857</v>
      </c>
      <c r="BX21" s="730">
        <v>1.5677186494308017</v>
      </c>
      <c r="BY21" s="730">
        <v>74.301779754072641</v>
      </c>
      <c r="BZ21" s="730">
        <v>80.449615922337074</v>
      </c>
      <c r="CA21" s="730">
        <v>2.0261124529163581</v>
      </c>
      <c r="CB21" s="731">
        <v>396.36587400000076</v>
      </c>
      <c r="CC21" s="733">
        <v>1407</v>
      </c>
      <c r="CD21" s="1002"/>
      <c r="CE21" s="737">
        <v>83.571915561242022</v>
      </c>
      <c r="CF21" s="730">
        <v>1.4982461916433087</v>
      </c>
      <c r="CG21" s="730">
        <v>80.632664110506511</v>
      </c>
      <c r="CH21" s="730">
        <v>86.511167011977534</v>
      </c>
      <c r="CI21" s="730">
        <v>1.7927627739313747</v>
      </c>
      <c r="CJ21" s="731">
        <v>183.10444599999974</v>
      </c>
      <c r="CK21" s="733">
        <v>609</v>
      </c>
      <c r="CL21" s="733"/>
      <c r="CM21" s="737">
        <v>81.823765644067848</v>
      </c>
      <c r="CN21" s="730">
        <v>1.2184010689700102</v>
      </c>
      <c r="CO21" s="730">
        <v>79.434712555225744</v>
      </c>
      <c r="CP21" s="730">
        <v>84.212818732909952</v>
      </c>
      <c r="CQ21" s="730">
        <v>1.4890552388777079</v>
      </c>
      <c r="CR21" s="730">
        <v>362.87436500000109</v>
      </c>
      <c r="CS21" s="733">
        <v>1239</v>
      </c>
      <c r="CT21" s="745"/>
      <c r="CU21" s="730">
        <v>83.402622110625117</v>
      </c>
      <c r="CV21" s="730">
        <v>1.6562680785599457</v>
      </c>
      <c r="CW21" s="730">
        <v>80.153277511884326</v>
      </c>
      <c r="CX21" s="730">
        <v>86.651966709365922</v>
      </c>
      <c r="CY21" s="730">
        <v>1.9858705117964683</v>
      </c>
      <c r="CZ21" s="731">
        <v>166.49617899999978</v>
      </c>
      <c r="DA21" s="731">
        <v>607</v>
      </c>
      <c r="DB21" s="745"/>
      <c r="DC21" s="730">
        <v>5.4</v>
      </c>
      <c r="DD21" s="730">
        <v>1.6</v>
      </c>
      <c r="DE21" s="730"/>
      <c r="DF21" s="730" t="s">
        <v>438</v>
      </c>
      <c r="DG21" s="730" t="s">
        <v>258</v>
      </c>
    </row>
    <row r="22" spans="1:111" s="180" customFormat="1" ht="24.95" customHeight="1">
      <c r="A22" s="625" t="s">
        <v>53</v>
      </c>
      <c r="B22" s="1337"/>
      <c r="C22" s="593"/>
      <c r="D22" s="1288">
        <v>11.81226</v>
      </c>
      <c r="E22" s="593">
        <v>1.8393900000000001</v>
      </c>
      <c r="F22" s="593">
        <v>8.2028800000000004</v>
      </c>
      <c r="G22" s="593">
        <v>15.421650000000001</v>
      </c>
      <c r="H22" s="593">
        <v>15.571871936445694</v>
      </c>
      <c r="I22" s="596">
        <v>320.74927271899998</v>
      </c>
      <c r="J22" s="597">
        <v>616</v>
      </c>
      <c r="K22" s="593"/>
      <c r="L22" s="593"/>
      <c r="M22" s="593"/>
      <c r="N22" s="593"/>
      <c r="O22" s="593"/>
      <c r="P22" s="596"/>
      <c r="Q22" s="597"/>
      <c r="R22" s="593"/>
      <c r="S22" s="598">
        <v>31.673942773289106</v>
      </c>
      <c r="T22" s="593">
        <v>3.0253527062713581</v>
      </c>
      <c r="U22" s="593">
        <v>25.737035586812055</v>
      </c>
      <c r="V22" s="593">
        <v>37.610849959766149</v>
      </c>
      <c r="W22" s="593">
        <v>9.5515507113394893</v>
      </c>
      <c r="X22" s="596">
        <v>287.61352399999964</v>
      </c>
      <c r="Y22" s="779">
        <v>525</v>
      </c>
      <c r="Z22" s="593"/>
      <c r="AA22" s="593">
        <v>46.102690443733138</v>
      </c>
      <c r="AB22" s="593">
        <v>2.5446224854767787</v>
      </c>
      <c r="AC22" s="593">
        <v>41.109314383255111</v>
      </c>
      <c r="AD22" s="593">
        <v>51.096066504211159</v>
      </c>
      <c r="AE22" s="593">
        <v>5.5194663499788792</v>
      </c>
      <c r="AF22" s="596">
        <v>280.01957100000084</v>
      </c>
      <c r="AG22" s="597">
        <v>549</v>
      </c>
      <c r="AH22" s="593"/>
      <c r="AI22" s="593">
        <v>56.85247582238275</v>
      </c>
      <c r="AJ22" s="593">
        <v>3.5523215878850656</v>
      </c>
      <c r="AK22" s="593">
        <v>49.882970749046265</v>
      </c>
      <c r="AL22" s="593">
        <v>63.821980895719243</v>
      </c>
      <c r="AM22" s="593">
        <v>6.2483146714369138</v>
      </c>
      <c r="AN22" s="596">
        <v>291.76561899999962</v>
      </c>
      <c r="AO22" s="779">
        <v>533</v>
      </c>
      <c r="AP22" s="593"/>
      <c r="AQ22" s="882">
        <v>64.459239168660545</v>
      </c>
      <c r="AR22" s="882">
        <v>3.4975427995180901</v>
      </c>
      <c r="AS22" s="882">
        <v>57.597033551596489</v>
      </c>
      <c r="AT22" s="882">
        <v>71.321444785724594</v>
      </c>
      <c r="AU22" s="882">
        <v>5.4259759262230967</v>
      </c>
      <c r="AV22" s="708">
        <v>269.13933399999991</v>
      </c>
      <c r="AW22" s="708">
        <v>500</v>
      </c>
      <c r="AX22" s="702"/>
      <c r="AY22" s="888">
        <v>60.357659853308753</v>
      </c>
      <c r="AZ22" s="882">
        <v>3.1958882932969224</v>
      </c>
      <c r="BA22" s="882">
        <v>54.087955893725926</v>
      </c>
      <c r="BB22" s="882">
        <v>66.627363812891588</v>
      </c>
      <c r="BC22" s="883">
        <v>5.294917498564562</v>
      </c>
      <c r="BD22" s="708">
        <v>278.34345699999915</v>
      </c>
      <c r="BE22" s="708">
        <v>475</v>
      </c>
      <c r="BF22" s="702"/>
      <c r="BG22" s="888">
        <v>66.642088749760148</v>
      </c>
      <c r="BH22" s="882">
        <v>2.8175150378688012</v>
      </c>
      <c r="BI22" s="882">
        <v>61.117643724643813</v>
      </c>
      <c r="BJ22" s="882">
        <v>72.166533774876498</v>
      </c>
      <c r="BK22" s="882">
        <v>4.2278312260717392</v>
      </c>
      <c r="BL22" s="708">
        <v>392.43222699999922</v>
      </c>
      <c r="BM22" s="708">
        <v>967</v>
      </c>
      <c r="BN22" s="701"/>
      <c r="BO22" s="888">
        <v>65.446002626833206</v>
      </c>
      <c r="BP22" s="882">
        <v>2.7410609804804618</v>
      </c>
      <c r="BQ22" s="882">
        <v>60.071370105728903</v>
      </c>
      <c r="BR22" s="882">
        <v>70.820635147937523</v>
      </c>
      <c r="BS22" s="882">
        <v>4.1882786884780829</v>
      </c>
      <c r="BT22" s="708">
        <v>354.93612699999977</v>
      </c>
      <c r="BU22" s="708">
        <v>790</v>
      </c>
      <c r="BV22" s="701"/>
      <c r="BW22" s="704">
        <v>73.906361511891149</v>
      </c>
      <c r="BX22" s="702">
        <v>3.0495901674505577</v>
      </c>
      <c r="BY22" s="702">
        <v>67.926850859057112</v>
      </c>
      <c r="BZ22" s="702">
        <v>79.885872164725185</v>
      </c>
      <c r="CA22" s="702">
        <v>4.1262891381277029</v>
      </c>
      <c r="CB22" s="705">
        <v>359.34228200000092</v>
      </c>
      <c r="CC22" s="707">
        <v>864</v>
      </c>
      <c r="CD22" s="708"/>
      <c r="CE22" s="704">
        <v>80.010800919944657</v>
      </c>
      <c r="CF22" s="702">
        <v>2.597941645162555</v>
      </c>
      <c r="CG22" s="702">
        <v>74.91417274757805</v>
      </c>
      <c r="CH22" s="702">
        <v>85.107429092311264</v>
      </c>
      <c r="CI22" s="702">
        <v>3.2469886756438582</v>
      </c>
      <c r="CJ22" s="705">
        <v>153.51099799999983</v>
      </c>
      <c r="CK22" s="707">
        <v>404</v>
      </c>
      <c r="CL22" s="707"/>
      <c r="CM22" s="704">
        <v>77.180096610662204</v>
      </c>
      <c r="CN22" s="702">
        <v>1.9865693422090092</v>
      </c>
      <c r="CO22" s="702">
        <v>73.284811433987528</v>
      </c>
      <c r="CP22" s="702">
        <v>81.07538178733688</v>
      </c>
      <c r="CQ22" s="702">
        <v>2.5739399527190674</v>
      </c>
      <c r="CR22" s="702">
        <v>332.72725000000014</v>
      </c>
      <c r="CS22" s="707">
        <v>856</v>
      </c>
      <c r="CT22" s="1827"/>
      <c r="CU22" s="702">
        <v>77.298786256947565</v>
      </c>
      <c r="CV22" s="702">
        <v>3.552395096310601</v>
      </c>
      <c r="CW22" s="702">
        <v>70.329530513743094</v>
      </c>
      <c r="CX22" s="702">
        <v>84.268042000152036</v>
      </c>
      <c r="CY22" s="702">
        <v>4.5956673685692113</v>
      </c>
      <c r="CZ22" s="705">
        <v>149.69675800000016</v>
      </c>
      <c r="DA22" s="705">
        <v>379</v>
      </c>
      <c r="DB22" s="1827"/>
      <c r="DC22" s="702">
        <v>16.899999999999999</v>
      </c>
      <c r="DD22" s="702">
        <v>0.1</v>
      </c>
      <c r="DE22" s="702"/>
      <c r="DF22" s="702" t="s">
        <v>437</v>
      </c>
      <c r="DG22" s="702" t="s">
        <v>258</v>
      </c>
    </row>
    <row r="23" spans="1:111" s="180" customFormat="1" ht="5.0999999999999996" customHeight="1">
      <c r="A23" s="595"/>
      <c r="B23" s="1337"/>
      <c r="C23" s="593"/>
      <c r="D23" s="593"/>
      <c r="E23" s="593"/>
      <c r="F23" s="593"/>
      <c r="G23" s="593"/>
      <c r="H23" s="593"/>
      <c r="I23" s="596"/>
      <c r="J23" s="597"/>
      <c r="K23" s="593"/>
      <c r="L23" s="593"/>
      <c r="M23" s="593"/>
      <c r="N23" s="593"/>
      <c r="O23" s="593"/>
      <c r="P23" s="596"/>
      <c r="Q23" s="597"/>
      <c r="R23" s="593"/>
      <c r="S23" s="598"/>
      <c r="T23" s="593"/>
      <c r="U23" s="593"/>
      <c r="V23" s="593"/>
      <c r="W23" s="593"/>
      <c r="X23" s="596"/>
      <c r="Y23" s="779"/>
      <c r="Z23" s="593"/>
      <c r="AA23" s="593"/>
      <c r="AB23" s="593"/>
      <c r="AC23" s="593"/>
      <c r="AD23" s="593"/>
      <c r="AE23" s="593"/>
      <c r="AF23" s="596"/>
      <c r="AG23" s="597"/>
      <c r="AH23" s="593"/>
      <c r="AI23" s="593"/>
      <c r="AJ23" s="593"/>
      <c r="AK23" s="593"/>
      <c r="AL23" s="593"/>
      <c r="AM23" s="593"/>
      <c r="AN23" s="596"/>
      <c r="AO23" s="779"/>
      <c r="AP23" s="593"/>
      <c r="AQ23" s="882"/>
      <c r="AR23" s="882"/>
      <c r="AS23" s="882"/>
      <c r="AT23" s="882"/>
      <c r="AU23" s="882"/>
      <c r="AV23" s="708"/>
      <c r="AW23" s="708"/>
      <c r="AX23" s="702"/>
      <c r="AY23" s="888"/>
      <c r="AZ23" s="882"/>
      <c r="BA23" s="882"/>
      <c r="BB23" s="882"/>
      <c r="BC23" s="882"/>
      <c r="BD23" s="708"/>
      <c r="BE23" s="708"/>
      <c r="BF23" s="702"/>
      <c r="BG23" s="888"/>
      <c r="BH23" s="882"/>
      <c r="BI23" s="882"/>
      <c r="BJ23" s="882"/>
      <c r="BK23" s="882"/>
      <c r="BL23" s="708"/>
      <c r="BM23" s="708"/>
      <c r="BN23" s="701"/>
      <c r="BO23" s="888"/>
      <c r="BP23" s="882"/>
      <c r="BQ23" s="882"/>
      <c r="BR23" s="882"/>
      <c r="BS23" s="882"/>
      <c r="BT23" s="708"/>
      <c r="BU23" s="708"/>
      <c r="BV23" s="701"/>
      <c r="BW23" s="704"/>
      <c r="BX23" s="702"/>
      <c r="BY23" s="702"/>
      <c r="BZ23" s="702"/>
      <c r="CA23" s="702"/>
      <c r="CB23" s="705"/>
      <c r="CC23" s="707"/>
      <c r="CD23" s="708"/>
      <c r="CE23" s="704"/>
      <c r="CF23" s="702"/>
      <c r="CG23" s="702"/>
      <c r="CH23" s="702"/>
      <c r="CI23" s="702"/>
      <c r="CJ23" s="705"/>
      <c r="CK23" s="707"/>
      <c r="CL23" s="707"/>
      <c r="CM23" s="704"/>
      <c r="CN23" s="702"/>
      <c r="CO23" s="702"/>
      <c r="CP23" s="702"/>
      <c r="CQ23" s="702"/>
      <c r="CR23" s="702"/>
      <c r="CS23" s="707"/>
      <c r="CT23" s="1827"/>
      <c r="CU23" s="702"/>
      <c r="CV23" s="702"/>
      <c r="CW23" s="702"/>
      <c r="CX23" s="702"/>
      <c r="CY23" s="702"/>
      <c r="CZ23" s="705"/>
      <c r="DA23" s="705"/>
      <c r="DB23" s="1827"/>
      <c r="DC23" s="702"/>
      <c r="DD23" s="702"/>
      <c r="DE23" s="702"/>
      <c r="DF23" s="702"/>
      <c r="DG23" s="702"/>
    </row>
    <row r="24" spans="1:111" s="180" customFormat="1" ht="24.95" customHeight="1">
      <c r="A24" s="610" t="s">
        <v>66</v>
      </c>
      <c r="B24" s="1339"/>
      <c r="C24" s="612"/>
      <c r="D24" s="612"/>
      <c r="E24" s="612"/>
      <c r="F24" s="612"/>
      <c r="G24" s="612"/>
      <c r="H24" s="612"/>
      <c r="I24" s="613"/>
      <c r="J24" s="614"/>
      <c r="K24" s="612"/>
      <c r="L24" s="612"/>
      <c r="M24" s="612"/>
      <c r="N24" s="612"/>
      <c r="O24" s="612"/>
      <c r="P24" s="613"/>
      <c r="Q24" s="614"/>
      <c r="R24" s="612"/>
      <c r="S24" s="616"/>
      <c r="T24" s="612"/>
      <c r="U24" s="612"/>
      <c r="V24" s="612"/>
      <c r="W24" s="612"/>
      <c r="X24" s="613"/>
      <c r="Y24" s="785"/>
      <c r="Z24" s="612"/>
      <c r="AA24" s="612"/>
      <c r="AB24" s="612"/>
      <c r="AC24" s="612"/>
      <c r="AD24" s="612"/>
      <c r="AE24" s="612"/>
      <c r="AF24" s="613"/>
      <c r="AG24" s="614"/>
      <c r="AH24" s="612"/>
      <c r="AI24" s="612"/>
      <c r="AJ24" s="612"/>
      <c r="AK24" s="612"/>
      <c r="AL24" s="612"/>
      <c r="AM24" s="612"/>
      <c r="AN24" s="613"/>
      <c r="AO24" s="785"/>
      <c r="AP24" s="612"/>
      <c r="AQ24" s="1414"/>
      <c r="AR24" s="1414"/>
      <c r="AS24" s="1414"/>
      <c r="AT24" s="1414"/>
      <c r="AU24" s="1414"/>
      <c r="AV24" s="1411"/>
      <c r="AW24" s="1411"/>
      <c r="AX24" s="717"/>
      <c r="AY24" s="1413"/>
      <c r="AZ24" s="1414"/>
      <c r="BA24" s="1414"/>
      <c r="BB24" s="1414"/>
      <c r="BC24" s="1414"/>
      <c r="BD24" s="1411"/>
      <c r="BE24" s="1411"/>
      <c r="BF24" s="717"/>
      <c r="BG24" s="1413"/>
      <c r="BH24" s="1414"/>
      <c r="BI24" s="1414"/>
      <c r="BJ24" s="1414"/>
      <c r="BK24" s="1414"/>
      <c r="BL24" s="1411"/>
      <c r="BM24" s="1411"/>
      <c r="BN24" s="721"/>
      <c r="BO24" s="1413"/>
      <c r="BP24" s="1414"/>
      <c r="BQ24" s="1414"/>
      <c r="BR24" s="1414"/>
      <c r="BS24" s="1414"/>
      <c r="BT24" s="1411"/>
      <c r="BU24" s="1411"/>
      <c r="BV24" s="721"/>
      <c r="BW24" s="716"/>
      <c r="BX24" s="717"/>
      <c r="BY24" s="717"/>
      <c r="BZ24" s="717"/>
      <c r="CA24" s="717"/>
      <c r="CB24" s="718"/>
      <c r="CC24" s="720"/>
      <c r="CD24" s="1411"/>
      <c r="CE24" s="716"/>
      <c r="CF24" s="717"/>
      <c r="CG24" s="717"/>
      <c r="CH24" s="717"/>
      <c r="CI24" s="717"/>
      <c r="CJ24" s="718"/>
      <c r="CK24" s="720"/>
      <c r="CL24" s="720"/>
      <c r="CM24" s="716"/>
      <c r="CN24" s="717"/>
      <c r="CO24" s="717"/>
      <c r="CP24" s="717"/>
      <c r="CQ24" s="717"/>
      <c r="CR24" s="717"/>
      <c r="CS24" s="720"/>
      <c r="CT24" s="1834"/>
      <c r="CU24" s="717"/>
      <c r="CV24" s="717"/>
      <c r="CW24" s="717"/>
      <c r="CX24" s="717"/>
      <c r="CY24" s="717"/>
      <c r="CZ24" s="718"/>
      <c r="DA24" s="718"/>
      <c r="DB24" s="1834"/>
      <c r="DC24" s="717"/>
      <c r="DD24" s="717"/>
      <c r="DE24" s="717"/>
      <c r="DF24" s="717"/>
      <c r="DG24" s="717"/>
    </row>
    <row r="25" spans="1:111" s="180" customFormat="1" ht="24.95" customHeight="1">
      <c r="A25" s="625" t="s">
        <v>249</v>
      </c>
      <c r="B25" s="1337"/>
      <c r="C25" s="593"/>
      <c r="D25" s="593">
        <v>12.579389999999998</v>
      </c>
      <c r="E25" s="593">
        <v>1.0812300000000001</v>
      </c>
      <c r="F25" s="593">
        <v>10.45773</v>
      </c>
      <c r="G25" s="593">
        <v>14.701049999999999</v>
      </c>
      <c r="H25" s="593">
        <v>8.59524984915803</v>
      </c>
      <c r="I25" s="596">
        <v>1110.9716702799999</v>
      </c>
      <c r="J25" s="597">
        <v>1437</v>
      </c>
      <c r="K25" s="593"/>
      <c r="L25" s="593"/>
      <c r="M25" s="593"/>
      <c r="N25" s="593"/>
      <c r="O25" s="593"/>
      <c r="P25" s="596"/>
      <c r="Q25" s="597"/>
      <c r="R25" s="593"/>
      <c r="S25" s="598">
        <v>28.292312088475292</v>
      </c>
      <c r="T25" s="593">
        <v>1.5305530935727698</v>
      </c>
      <c r="U25" s="593">
        <v>25.288777445496109</v>
      </c>
      <c r="V25" s="593">
        <v>31.295846731454475</v>
      </c>
      <c r="W25" s="593">
        <v>5.4097844276086287</v>
      </c>
      <c r="X25" s="596">
        <v>1064.4201190000001</v>
      </c>
      <c r="Y25" s="779">
        <v>1313</v>
      </c>
      <c r="Z25" s="593"/>
      <c r="AA25" s="593">
        <v>55.326505471559997</v>
      </c>
      <c r="AB25" s="593">
        <v>1.9134608251014813</v>
      </c>
      <c r="AC25" s="593">
        <v>51.57167365220112</v>
      </c>
      <c r="AD25" s="593">
        <v>59.081337290918867</v>
      </c>
      <c r="AE25" s="593">
        <v>3.4584884926178385</v>
      </c>
      <c r="AF25" s="596">
        <v>952.71055799999874</v>
      </c>
      <c r="AG25" s="597">
        <v>1247</v>
      </c>
      <c r="AH25" s="593"/>
      <c r="AI25" s="593">
        <v>64.324917846436676</v>
      </c>
      <c r="AJ25" s="593">
        <v>1.6809172297040222</v>
      </c>
      <c r="AK25" s="593">
        <v>61.027029164219783</v>
      </c>
      <c r="AL25" s="593">
        <v>67.622806528653584</v>
      </c>
      <c r="AM25" s="593">
        <v>2.6131665394690242</v>
      </c>
      <c r="AN25" s="596">
        <v>979.10330100000022</v>
      </c>
      <c r="AO25" s="779">
        <v>1236</v>
      </c>
      <c r="AP25" s="593"/>
      <c r="AQ25" s="882">
        <v>69.364023029126585</v>
      </c>
      <c r="AR25" s="882">
        <v>1.9760174087388369</v>
      </c>
      <c r="AS25" s="882">
        <v>65.487061819807764</v>
      </c>
      <c r="AT25" s="882">
        <v>73.240984238445421</v>
      </c>
      <c r="AU25" s="882">
        <v>2.848764132249205</v>
      </c>
      <c r="AV25" s="708">
        <v>786.52692300000035</v>
      </c>
      <c r="AW25" s="708">
        <v>1049</v>
      </c>
      <c r="AX25" s="702"/>
      <c r="AY25" s="888">
        <v>69.637996830883665</v>
      </c>
      <c r="AZ25" s="882">
        <v>1.7901738370109519</v>
      </c>
      <c r="BA25" s="882">
        <v>66.126028024655312</v>
      </c>
      <c r="BB25" s="882">
        <v>73.149965637112018</v>
      </c>
      <c r="BC25" s="882">
        <v>2.5706854281842726</v>
      </c>
      <c r="BD25" s="708">
        <v>795.84140299999945</v>
      </c>
      <c r="BE25" s="708">
        <v>1006</v>
      </c>
      <c r="BF25" s="702"/>
      <c r="BG25" s="888">
        <v>70.753396314798991</v>
      </c>
      <c r="BH25" s="882">
        <v>1.3344992924799342</v>
      </c>
      <c r="BI25" s="882">
        <v>68.136775683400828</v>
      </c>
      <c r="BJ25" s="882">
        <v>73.370016946197154</v>
      </c>
      <c r="BK25" s="882">
        <v>1.8861275387296232</v>
      </c>
      <c r="BL25" s="708">
        <v>1047.7208270000012</v>
      </c>
      <c r="BM25" s="708">
        <v>2197</v>
      </c>
      <c r="BN25" s="701"/>
      <c r="BO25" s="888">
        <v>71.928417171954024</v>
      </c>
      <c r="BP25" s="882">
        <v>1.5109434760546476</v>
      </c>
      <c r="BQ25" s="882">
        <v>68.965781170134662</v>
      </c>
      <c r="BR25" s="882">
        <v>74.891053173773386</v>
      </c>
      <c r="BS25" s="882">
        <v>2.1006210555732725</v>
      </c>
      <c r="BT25" s="708">
        <v>946.17010599999969</v>
      </c>
      <c r="BU25" s="708">
        <v>1774</v>
      </c>
      <c r="BV25" s="701"/>
      <c r="BW25" s="704">
        <v>74.168177568097462</v>
      </c>
      <c r="BX25" s="702">
        <v>1.6824198778809221</v>
      </c>
      <c r="BY25" s="702">
        <v>70.869358044837099</v>
      </c>
      <c r="BZ25" s="702">
        <v>77.466997091357811</v>
      </c>
      <c r="CA25" s="702">
        <v>2.2683850851481546</v>
      </c>
      <c r="CB25" s="705">
        <v>826.19111200000168</v>
      </c>
      <c r="CC25" s="727">
        <v>1693</v>
      </c>
      <c r="CD25" s="708"/>
      <c r="CE25" s="704">
        <v>76.032330623969173</v>
      </c>
      <c r="CF25" s="702">
        <v>1.9059367635961795</v>
      </c>
      <c r="CG25" s="702">
        <v>72.293273966487675</v>
      </c>
      <c r="CH25" s="702">
        <v>79.771387281450686</v>
      </c>
      <c r="CI25" s="702">
        <v>2.5067451542716923</v>
      </c>
      <c r="CJ25" s="705">
        <v>377.95657799999924</v>
      </c>
      <c r="CK25" s="707">
        <v>853</v>
      </c>
      <c r="CL25" s="707"/>
      <c r="CM25" s="704">
        <v>75.328950404654876</v>
      </c>
      <c r="CN25" s="702">
        <v>1.41543789128729</v>
      </c>
      <c r="CO25" s="702">
        <v>72.553545529885128</v>
      </c>
      <c r="CP25" s="702">
        <v>78.104355279424638</v>
      </c>
      <c r="CQ25" s="702">
        <v>1.8790091773266289</v>
      </c>
      <c r="CR25" s="702">
        <v>712.0143240000001</v>
      </c>
      <c r="CS25" s="727">
        <v>1657</v>
      </c>
      <c r="CT25" s="1827"/>
      <c r="CU25" s="702">
        <v>77.975756053766943</v>
      </c>
      <c r="CV25" s="702">
        <v>2.3947315039214101</v>
      </c>
      <c r="CW25" s="702">
        <v>73.277659182596793</v>
      </c>
      <c r="CX25" s="702">
        <v>82.67385292493708</v>
      </c>
      <c r="CY25" s="702">
        <v>3.071123160729806</v>
      </c>
      <c r="CZ25" s="705">
        <v>341.91265399999969</v>
      </c>
      <c r="DA25" s="705">
        <v>717</v>
      </c>
      <c r="DB25" s="1827"/>
      <c r="DC25" s="702">
        <v>8.4</v>
      </c>
      <c r="DD25" s="702">
        <v>2.7</v>
      </c>
      <c r="DE25" s="702"/>
      <c r="DF25" s="702" t="s">
        <v>437</v>
      </c>
      <c r="DG25" s="702" t="s">
        <v>258</v>
      </c>
    </row>
    <row r="26" spans="1:111" s="180" customFormat="1" ht="24.95" customHeight="1">
      <c r="A26" s="645" t="s">
        <v>58</v>
      </c>
      <c r="B26" s="1344"/>
      <c r="C26" s="630"/>
      <c r="D26" s="630">
        <v>13.63705</v>
      </c>
      <c r="E26" s="630">
        <v>1.0549599999999999</v>
      </c>
      <c r="F26" s="630">
        <v>11.56692</v>
      </c>
      <c r="G26" s="630">
        <v>15.707170000000001</v>
      </c>
      <c r="H26" s="630">
        <v>7.7359839554742402</v>
      </c>
      <c r="I26" s="631">
        <v>1681.8103289799999</v>
      </c>
      <c r="J26" s="632">
        <v>1810</v>
      </c>
      <c r="K26" s="630"/>
      <c r="L26" s="630"/>
      <c r="M26" s="630"/>
      <c r="N26" s="630"/>
      <c r="O26" s="630"/>
      <c r="P26" s="631"/>
      <c r="Q26" s="632"/>
      <c r="R26" s="630"/>
      <c r="S26" s="636">
        <v>33.656008919445632</v>
      </c>
      <c r="T26" s="630">
        <v>1.5467965681762543</v>
      </c>
      <c r="U26" s="630">
        <v>30.620598323323239</v>
      </c>
      <c r="V26" s="630">
        <v>36.691419515568029</v>
      </c>
      <c r="W26" s="630">
        <v>4.5959001611820716</v>
      </c>
      <c r="X26" s="631">
        <v>1509.3637520000023</v>
      </c>
      <c r="Y26" s="803">
        <v>1532</v>
      </c>
      <c r="Z26" s="630"/>
      <c r="AA26" s="630">
        <v>58.646031672428535</v>
      </c>
      <c r="AB26" s="630">
        <v>1.8739414530727736</v>
      </c>
      <c r="AC26" s="630">
        <v>54.968749700773813</v>
      </c>
      <c r="AD26" s="630">
        <v>62.323313644083257</v>
      </c>
      <c r="AE26" s="630">
        <v>3.1953422927911013</v>
      </c>
      <c r="AF26" s="631">
        <v>1462.4380790000046</v>
      </c>
      <c r="AG26" s="632">
        <v>1486</v>
      </c>
      <c r="AH26" s="630"/>
      <c r="AI26" s="630">
        <v>67.055097527023733</v>
      </c>
      <c r="AJ26" s="630">
        <v>1.6532954899428669</v>
      </c>
      <c r="AK26" s="630">
        <v>63.811401532782021</v>
      </c>
      <c r="AL26" s="630">
        <v>70.298793521265452</v>
      </c>
      <c r="AM26" s="630">
        <v>2.4655776382646764</v>
      </c>
      <c r="AN26" s="631">
        <v>1597.2469320000075</v>
      </c>
      <c r="AO26" s="803">
        <v>1625</v>
      </c>
      <c r="AP26" s="630"/>
      <c r="AQ26" s="885">
        <v>69.352700468115486</v>
      </c>
      <c r="AR26" s="885">
        <v>1.7246293135850517</v>
      </c>
      <c r="AS26" s="885">
        <v>65.968964616572137</v>
      </c>
      <c r="AT26" s="885">
        <v>72.73643631965885</v>
      </c>
      <c r="AU26" s="885">
        <v>2.4867514919306428</v>
      </c>
      <c r="AV26" s="736">
        <v>1505.2118099999993</v>
      </c>
      <c r="AW26" s="736">
        <v>1568</v>
      </c>
      <c r="AX26" s="730"/>
      <c r="AY26" s="891">
        <v>68.804045403531859</v>
      </c>
      <c r="AZ26" s="885">
        <v>1.5874339803802084</v>
      </c>
      <c r="BA26" s="885">
        <v>65.689812301817682</v>
      </c>
      <c r="BB26" s="885">
        <v>71.91827850524605</v>
      </c>
      <c r="BC26" s="885">
        <v>2.3071811709180721</v>
      </c>
      <c r="BD26" s="736">
        <v>1767.7975370000049</v>
      </c>
      <c r="BE26" s="736">
        <v>1827</v>
      </c>
      <c r="BF26" s="730"/>
      <c r="BG26" s="891">
        <v>72.723976812780251</v>
      </c>
      <c r="BH26" s="885">
        <v>0.98752198889386655</v>
      </c>
      <c r="BI26" s="885">
        <v>70.787692226748604</v>
      </c>
      <c r="BJ26" s="885">
        <v>74.660261398811883</v>
      </c>
      <c r="BK26" s="885">
        <v>1.3579042733542082</v>
      </c>
      <c r="BL26" s="736">
        <v>2106.5915000000109</v>
      </c>
      <c r="BM26" s="736">
        <v>4393</v>
      </c>
      <c r="BN26" s="734"/>
      <c r="BO26" s="891">
        <v>74.196944159156814</v>
      </c>
      <c r="BP26" s="885">
        <v>0.9795943043929165</v>
      </c>
      <c r="BQ26" s="885">
        <v>72.276169888401327</v>
      </c>
      <c r="BR26" s="885">
        <v>76.117718429912316</v>
      </c>
      <c r="BS26" s="885">
        <v>1.3202623308739361</v>
      </c>
      <c r="BT26" s="736">
        <v>2100.2635050000026</v>
      </c>
      <c r="BU26" s="736">
        <v>3763</v>
      </c>
      <c r="BV26" s="734"/>
      <c r="BW26" s="737">
        <v>78.416898560930846</v>
      </c>
      <c r="BX26" s="730">
        <v>0.92674109180224151</v>
      </c>
      <c r="BY26" s="730">
        <v>76.599782841580549</v>
      </c>
      <c r="BZ26" s="730">
        <v>80.234014280281158</v>
      </c>
      <c r="CA26" s="730">
        <v>1.1818129877734871</v>
      </c>
      <c r="CB26" s="731">
        <v>2092.5075540000012</v>
      </c>
      <c r="CC26" s="1733">
        <v>4116</v>
      </c>
      <c r="CD26" s="1002"/>
      <c r="CE26" s="1731">
        <v>80.426551872929622</v>
      </c>
      <c r="CF26" s="1528">
        <v>1.1402580835821792</v>
      </c>
      <c r="CG26" s="1528">
        <v>78.189599598279869</v>
      </c>
      <c r="CH26" s="1528">
        <v>82.663504147579374</v>
      </c>
      <c r="CI26" s="1528">
        <v>1.4177632349373079</v>
      </c>
      <c r="CJ26" s="1732">
        <v>884.92167999999754</v>
      </c>
      <c r="CK26" s="1733">
        <v>1921</v>
      </c>
      <c r="CL26" s="1001"/>
      <c r="CM26" s="1731">
        <v>78.536602594395831</v>
      </c>
      <c r="CN26" s="1528">
        <v>0.84271259701150969</v>
      </c>
      <c r="CO26" s="1528">
        <v>76.884203245634225</v>
      </c>
      <c r="CP26" s="1528">
        <v>80.18900194315745</v>
      </c>
      <c r="CQ26" s="1528">
        <v>1.0730189098753344</v>
      </c>
      <c r="CR26" s="1528">
        <v>1786.9665820000032</v>
      </c>
      <c r="CS26" s="1733">
        <v>3929</v>
      </c>
      <c r="CT26" s="1842"/>
      <c r="CU26" s="1528">
        <v>79.367951536453873</v>
      </c>
      <c r="CV26" s="1528">
        <v>1.2851880087617407</v>
      </c>
      <c r="CW26" s="1528">
        <v>76.846609267835575</v>
      </c>
      <c r="CX26" s="1528">
        <v>81.889293805072171</v>
      </c>
      <c r="CY26" s="1528">
        <v>1.6192782903959049</v>
      </c>
      <c r="CZ26" s="1732">
        <v>838.64651300000037</v>
      </c>
      <c r="DA26" s="1732">
        <v>1885</v>
      </c>
      <c r="DB26" s="1842"/>
      <c r="DC26" s="730">
        <v>10.6</v>
      </c>
      <c r="DD26" s="730">
        <v>0.9</v>
      </c>
      <c r="DE26" s="730"/>
      <c r="DF26" s="730" t="s">
        <v>437</v>
      </c>
      <c r="DG26" s="730" t="s">
        <v>258</v>
      </c>
    </row>
    <row r="27" spans="1:111" s="180" customFormat="1" ht="24.95" customHeight="1">
      <c r="A27" s="625" t="s">
        <v>4</v>
      </c>
      <c r="B27" s="1337"/>
      <c r="C27" s="593"/>
      <c r="D27" s="593">
        <v>13.30151</v>
      </c>
      <c r="E27" s="593">
        <v>1.69384</v>
      </c>
      <c r="F27" s="593">
        <v>9.9777400000000007</v>
      </c>
      <c r="G27" s="593">
        <v>16.62528</v>
      </c>
      <c r="H27" s="593">
        <v>12.734193335944566</v>
      </c>
      <c r="I27" s="596">
        <v>840.75758430400003</v>
      </c>
      <c r="J27" s="597">
        <v>766</v>
      </c>
      <c r="K27" s="593"/>
      <c r="L27" s="593"/>
      <c r="M27" s="593"/>
      <c r="N27" s="593"/>
      <c r="O27" s="593"/>
      <c r="P27" s="596"/>
      <c r="Q27" s="597"/>
      <c r="R27" s="593"/>
      <c r="S27" s="598">
        <v>32.745727975463424</v>
      </c>
      <c r="T27" s="593">
        <v>2.3280652995515982</v>
      </c>
      <c r="U27" s="593">
        <v>28.177167232497936</v>
      </c>
      <c r="V27" s="593">
        <v>37.314288718428912</v>
      </c>
      <c r="W27" s="593">
        <v>7.109523725647608</v>
      </c>
      <c r="X27" s="596">
        <v>691.35505299999727</v>
      </c>
      <c r="Y27" s="779">
        <v>694</v>
      </c>
      <c r="Z27" s="593"/>
      <c r="AA27" s="593">
        <v>65.798195974005779</v>
      </c>
      <c r="AB27" s="593">
        <v>2.3922795681756028</v>
      </c>
      <c r="AC27" s="593">
        <v>61.103766213254616</v>
      </c>
      <c r="AD27" s="593">
        <v>70.492625734756942</v>
      </c>
      <c r="AE27" s="593">
        <v>3.635782915873099</v>
      </c>
      <c r="AF27" s="596">
        <v>717.39853199999891</v>
      </c>
      <c r="AG27" s="597">
        <v>678</v>
      </c>
      <c r="AH27" s="593"/>
      <c r="AI27" s="593">
        <v>67.705268140112992</v>
      </c>
      <c r="AJ27" s="593">
        <v>2.9344113354373089</v>
      </c>
      <c r="AK27" s="593">
        <v>61.948076910767533</v>
      </c>
      <c r="AL27" s="593">
        <v>73.462459369458458</v>
      </c>
      <c r="AM27" s="593">
        <v>4.3340960253856124</v>
      </c>
      <c r="AN27" s="596">
        <v>801.19881200000054</v>
      </c>
      <c r="AO27" s="779">
        <v>782</v>
      </c>
      <c r="AP27" s="593"/>
      <c r="AQ27" s="882">
        <v>73.040168831878162</v>
      </c>
      <c r="AR27" s="882">
        <v>2.237304507956841</v>
      </c>
      <c r="AS27" s="882">
        <v>68.65056034339888</v>
      </c>
      <c r="AT27" s="882">
        <v>77.429777320357445</v>
      </c>
      <c r="AU27" s="882">
        <v>3.0631151922808488</v>
      </c>
      <c r="AV27" s="708">
        <v>814.58502700000099</v>
      </c>
      <c r="AW27" s="708">
        <v>782</v>
      </c>
      <c r="AX27" s="702"/>
      <c r="AY27" s="888">
        <v>76.212886588438835</v>
      </c>
      <c r="AZ27" s="882">
        <v>1.8835540618551829</v>
      </c>
      <c r="BA27" s="882">
        <v>72.517724155987523</v>
      </c>
      <c r="BB27" s="882">
        <v>79.908049020890147</v>
      </c>
      <c r="BC27" s="882">
        <v>2.4714377661964977</v>
      </c>
      <c r="BD27" s="708">
        <v>957.80156699999975</v>
      </c>
      <c r="BE27" s="708">
        <v>885</v>
      </c>
      <c r="BF27" s="702"/>
      <c r="BG27" s="888">
        <v>76.437705770395112</v>
      </c>
      <c r="BH27" s="882">
        <v>1.174659830068115</v>
      </c>
      <c r="BI27" s="882">
        <v>74.134490501903613</v>
      </c>
      <c r="BJ27" s="882">
        <v>78.740921038886611</v>
      </c>
      <c r="BK27" s="882">
        <v>1.5367544305902878</v>
      </c>
      <c r="BL27" s="708">
        <v>1296.9971939999973</v>
      </c>
      <c r="BM27" s="708">
        <v>2515</v>
      </c>
      <c r="BN27" s="701"/>
      <c r="BO27" s="888">
        <v>76.780780399859609</v>
      </c>
      <c r="BP27" s="882">
        <v>1.3311219342158591</v>
      </c>
      <c r="BQ27" s="882">
        <v>74.170735863040221</v>
      </c>
      <c r="BR27" s="882">
        <v>79.390824936678996</v>
      </c>
      <c r="BS27" s="882">
        <v>1.7336655440119662</v>
      </c>
      <c r="BT27" s="708">
        <v>1393.3023269999944</v>
      </c>
      <c r="BU27" s="708">
        <v>2269</v>
      </c>
      <c r="BV27" s="701"/>
      <c r="BW27" s="704">
        <v>80.111091251596036</v>
      </c>
      <c r="BX27" s="702">
        <v>1.0421901474678086</v>
      </c>
      <c r="BY27" s="702">
        <v>78.067607784349619</v>
      </c>
      <c r="BZ27" s="702">
        <v>82.15457471884244</v>
      </c>
      <c r="CA27" s="702">
        <v>1.3009311584518521</v>
      </c>
      <c r="CB27" s="705">
        <v>1471.5196529999998</v>
      </c>
      <c r="CC27" s="707">
        <v>2744</v>
      </c>
      <c r="CD27" s="708"/>
      <c r="CE27" s="704">
        <v>76.391243948258875</v>
      </c>
      <c r="CF27" s="702">
        <v>1.9278031744447126</v>
      </c>
      <c r="CG27" s="702">
        <v>72.609289881681718</v>
      </c>
      <c r="CH27" s="702">
        <v>80.173198014836046</v>
      </c>
      <c r="CI27" s="702">
        <v>2.5235918081795439</v>
      </c>
      <c r="CJ27" s="705">
        <v>718.61009799999817</v>
      </c>
      <c r="CK27" s="707">
        <v>1414</v>
      </c>
      <c r="CL27" s="707"/>
      <c r="CM27" s="704">
        <v>77.829287269363405</v>
      </c>
      <c r="CN27" s="702">
        <v>1.2084591413060779</v>
      </c>
      <c r="CO27" s="702">
        <v>75.459728412428575</v>
      </c>
      <c r="CP27" s="702">
        <v>80.19884612629825</v>
      </c>
      <c r="CQ27" s="702">
        <v>1.5527048797500342</v>
      </c>
      <c r="CR27" s="702">
        <v>1421.4210919999982</v>
      </c>
      <c r="CS27" s="707">
        <v>2835</v>
      </c>
      <c r="CT27" s="1827"/>
      <c r="CU27" s="702">
        <v>81.436985834304167</v>
      </c>
      <c r="CV27" s="702">
        <v>1.4245742357740028</v>
      </c>
      <c r="CW27" s="702">
        <v>78.642189111214378</v>
      </c>
      <c r="CX27" s="702">
        <v>84.231782557393956</v>
      </c>
      <c r="CY27" s="702">
        <v>1.7492963684492375</v>
      </c>
      <c r="CZ27" s="705">
        <v>630.64312699999732</v>
      </c>
      <c r="DA27" s="705">
        <v>1353</v>
      </c>
      <c r="DB27" s="1827"/>
      <c r="DC27" s="702">
        <v>5.2</v>
      </c>
      <c r="DD27" s="702">
        <v>3.6</v>
      </c>
      <c r="DE27" s="702"/>
      <c r="DF27" s="702" t="s">
        <v>438</v>
      </c>
      <c r="DG27" s="702" t="s">
        <v>438</v>
      </c>
    </row>
    <row r="28" spans="1:111" s="180" customFormat="1" ht="5.0999999999999996" customHeight="1">
      <c r="A28" s="595"/>
      <c r="B28" s="1337"/>
      <c r="C28" s="593"/>
      <c r="D28" s="593"/>
      <c r="E28" s="593"/>
      <c r="F28" s="593"/>
      <c r="G28" s="593"/>
      <c r="H28" s="593"/>
      <c r="I28" s="596"/>
      <c r="J28" s="597"/>
      <c r="K28" s="593"/>
      <c r="L28" s="593"/>
      <c r="M28" s="593"/>
      <c r="N28" s="593"/>
      <c r="O28" s="593"/>
      <c r="P28" s="596"/>
      <c r="Q28" s="597"/>
      <c r="R28" s="593"/>
      <c r="S28" s="598"/>
      <c r="T28" s="593"/>
      <c r="U28" s="593"/>
      <c r="V28" s="593"/>
      <c r="W28" s="593"/>
      <c r="X28" s="596"/>
      <c r="Y28" s="779"/>
      <c r="Z28" s="593"/>
      <c r="AA28" s="593"/>
      <c r="AB28" s="593"/>
      <c r="AC28" s="593"/>
      <c r="AD28" s="593"/>
      <c r="AE28" s="593"/>
      <c r="AF28" s="596"/>
      <c r="AG28" s="597"/>
      <c r="AH28" s="593"/>
      <c r="AI28" s="593"/>
      <c r="AJ28" s="593"/>
      <c r="AK28" s="593"/>
      <c r="AL28" s="593"/>
      <c r="AM28" s="593"/>
      <c r="AN28" s="596"/>
      <c r="AO28" s="779"/>
      <c r="AP28" s="593"/>
      <c r="AQ28" s="882"/>
      <c r="AR28" s="882"/>
      <c r="AS28" s="882"/>
      <c r="AT28" s="882"/>
      <c r="AU28" s="882"/>
      <c r="AV28" s="708"/>
      <c r="AW28" s="708"/>
      <c r="AX28" s="702"/>
      <c r="AY28" s="888"/>
      <c r="AZ28" s="882"/>
      <c r="BA28" s="882"/>
      <c r="BB28" s="882"/>
      <c r="BC28" s="882"/>
      <c r="BD28" s="708"/>
      <c r="BE28" s="708"/>
      <c r="BF28" s="702"/>
      <c r="BG28" s="888"/>
      <c r="BH28" s="882"/>
      <c r="BI28" s="882"/>
      <c r="BJ28" s="882"/>
      <c r="BK28" s="882"/>
      <c r="BL28" s="708"/>
      <c r="BM28" s="708"/>
      <c r="BN28" s="701"/>
      <c r="BO28" s="888"/>
      <c r="BP28" s="882"/>
      <c r="BQ28" s="882"/>
      <c r="BR28" s="882"/>
      <c r="BS28" s="882"/>
      <c r="BT28" s="708"/>
      <c r="BU28" s="708"/>
      <c r="BV28" s="701"/>
      <c r="BW28" s="704"/>
      <c r="BX28" s="702"/>
      <c r="BY28" s="702"/>
      <c r="BZ28" s="702"/>
      <c r="CA28" s="702"/>
      <c r="CB28" s="705"/>
      <c r="CC28" s="707"/>
      <c r="CD28" s="708"/>
      <c r="CE28" s="704"/>
      <c r="CF28" s="702"/>
      <c r="CG28" s="702"/>
      <c r="CH28" s="702"/>
      <c r="CI28" s="702"/>
      <c r="CJ28" s="705"/>
      <c r="CK28" s="707"/>
      <c r="CL28" s="707"/>
      <c r="CM28" s="704"/>
      <c r="CN28" s="702"/>
      <c r="CO28" s="702"/>
      <c r="CP28" s="702"/>
      <c r="CQ28" s="702"/>
      <c r="CR28" s="702"/>
      <c r="CS28" s="707"/>
      <c r="CT28" s="1827"/>
      <c r="CU28" s="702"/>
      <c r="CV28" s="702"/>
      <c r="CW28" s="702"/>
      <c r="CX28" s="702"/>
      <c r="CY28" s="702"/>
      <c r="CZ28" s="705"/>
      <c r="DA28" s="705"/>
      <c r="DB28" s="1827"/>
      <c r="DC28" s="702"/>
      <c r="DD28" s="702"/>
      <c r="DE28" s="702"/>
      <c r="DF28" s="702"/>
      <c r="DG28" s="702"/>
    </row>
    <row r="29" spans="1:111" s="180" customFormat="1" ht="24.95" customHeight="1">
      <c r="A29" s="1346" t="s">
        <v>247</v>
      </c>
      <c r="B29" s="1339"/>
      <c r="C29" s="612"/>
      <c r="D29" s="612"/>
      <c r="E29" s="612"/>
      <c r="F29" s="612"/>
      <c r="G29" s="612"/>
      <c r="H29" s="612"/>
      <c r="I29" s="613"/>
      <c r="J29" s="614"/>
      <c r="K29" s="612"/>
      <c r="L29" s="612"/>
      <c r="M29" s="612"/>
      <c r="N29" s="612"/>
      <c r="O29" s="612"/>
      <c r="P29" s="613"/>
      <c r="Q29" s="614"/>
      <c r="R29" s="612"/>
      <c r="S29" s="616"/>
      <c r="T29" s="612"/>
      <c r="U29" s="612"/>
      <c r="V29" s="612"/>
      <c r="W29" s="612"/>
      <c r="X29" s="613"/>
      <c r="Y29" s="785"/>
      <c r="Z29" s="612"/>
      <c r="AA29" s="612"/>
      <c r="AB29" s="612"/>
      <c r="AC29" s="612"/>
      <c r="AD29" s="612"/>
      <c r="AE29" s="612"/>
      <c r="AF29" s="613"/>
      <c r="AG29" s="614"/>
      <c r="AH29" s="612"/>
      <c r="AI29" s="612"/>
      <c r="AJ29" s="612"/>
      <c r="AK29" s="612"/>
      <c r="AL29" s="612"/>
      <c r="AM29" s="612"/>
      <c r="AN29" s="613"/>
      <c r="AO29" s="785"/>
      <c r="AP29" s="612"/>
      <c r="AQ29" s="1414"/>
      <c r="AR29" s="1414"/>
      <c r="AS29" s="1414"/>
      <c r="AT29" s="1414"/>
      <c r="AU29" s="1414"/>
      <c r="AV29" s="1411"/>
      <c r="AW29" s="1411"/>
      <c r="AX29" s="717"/>
      <c r="AY29" s="1413"/>
      <c r="AZ29" s="1414"/>
      <c r="BA29" s="1414"/>
      <c r="BB29" s="1414"/>
      <c r="BC29" s="1414"/>
      <c r="BD29" s="1411"/>
      <c r="BE29" s="1411"/>
      <c r="BF29" s="717"/>
      <c r="BG29" s="1413"/>
      <c r="BH29" s="1414"/>
      <c r="BI29" s="1414"/>
      <c r="BJ29" s="1414"/>
      <c r="BK29" s="1414"/>
      <c r="BL29" s="1411"/>
      <c r="BM29" s="1411"/>
      <c r="BN29" s="721"/>
      <c r="BO29" s="1413"/>
      <c r="BP29" s="1414"/>
      <c r="BQ29" s="1414"/>
      <c r="BR29" s="1414"/>
      <c r="BS29" s="1414"/>
      <c r="BT29" s="1411"/>
      <c r="BU29" s="1411"/>
      <c r="BV29" s="721"/>
      <c r="BW29" s="716"/>
      <c r="BX29" s="717"/>
      <c r="BY29" s="717"/>
      <c r="BZ29" s="717"/>
      <c r="CA29" s="717"/>
      <c r="CB29" s="718"/>
      <c r="CC29" s="720"/>
      <c r="CD29" s="1411"/>
      <c r="CE29" s="716"/>
      <c r="CF29" s="717"/>
      <c r="CG29" s="717"/>
      <c r="CH29" s="717"/>
      <c r="CI29" s="717"/>
      <c r="CJ29" s="718"/>
      <c r="CK29" s="720"/>
      <c r="CL29" s="720"/>
      <c r="CM29" s="716"/>
      <c r="CN29" s="717"/>
      <c r="CO29" s="717"/>
      <c r="CP29" s="717"/>
      <c r="CQ29" s="717"/>
      <c r="CR29" s="717"/>
      <c r="CS29" s="720"/>
      <c r="CT29" s="1834"/>
      <c r="CU29" s="717"/>
      <c r="CV29" s="717"/>
      <c r="CW29" s="717"/>
      <c r="CX29" s="717"/>
      <c r="CY29" s="717"/>
      <c r="CZ29" s="718"/>
      <c r="DA29" s="718"/>
      <c r="DB29" s="1834"/>
      <c r="DC29" s="717"/>
      <c r="DD29" s="717"/>
      <c r="DE29" s="717"/>
      <c r="DF29" s="717"/>
      <c r="DG29" s="717"/>
    </row>
    <row r="30" spans="1:111" s="180" customFormat="1" ht="24.95" customHeight="1">
      <c r="A30" s="625" t="s">
        <v>13</v>
      </c>
      <c r="B30" s="1337"/>
      <c r="C30" s="591"/>
      <c r="D30" s="593">
        <v>14.065920000000002</v>
      </c>
      <c r="E30" s="593">
        <v>1.24604</v>
      </c>
      <c r="F30" s="593">
        <v>11.620850000000001</v>
      </c>
      <c r="G30" s="593">
        <v>16.51099</v>
      </c>
      <c r="H30" s="593">
        <v>8.8585744835744826</v>
      </c>
      <c r="I30" s="596">
        <v>849.84756113599997</v>
      </c>
      <c r="J30" s="597">
        <v>1163</v>
      </c>
      <c r="K30" s="593"/>
      <c r="L30" s="593"/>
      <c r="M30" s="593"/>
      <c r="N30" s="593"/>
      <c r="O30" s="593"/>
      <c r="P30" s="596"/>
      <c r="Q30" s="597"/>
      <c r="R30" s="593"/>
      <c r="S30" s="598">
        <v>32.081059551962475</v>
      </c>
      <c r="T30" s="593">
        <v>1.8732431229583926</v>
      </c>
      <c r="U30" s="593">
        <v>28.405035088548104</v>
      </c>
      <c r="V30" s="593">
        <v>35.757084015376847</v>
      </c>
      <c r="W30" s="593">
        <v>5.8390936868037508</v>
      </c>
      <c r="X30" s="596">
        <v>800.02396299999862</v>
      </c>
      <c r="Y30" s="779">
        <v>1087</v>
      </c>
      <c r="Z30" s="593"/>
      <c r="AA30" s="593">
        <v>53.592675022971903</v>
      </c>
      <c r="AB30" s="593">
        <v>2.0697866044430304</v>
      </c>
      <c r="AC30" s="593">
        <v>49.531081234537133</v>
      </c>
      <c r="AD30" s="593">
        <v>57.654268811406673</v>
      </c>
      <c r="AE30" s="593">
        <v>3.8620699630235649</v>
      </c>
      <c r="AF30" s="596">
        <v>742.86572899999783</v>
      </c>
      <c r="AG30" s="597">
        <v>1064</v>
      </c>
      <c r="AH30" s="593"/>
      <c r="AI30" s="593">
        <v>61.980577670117732</v>
      </c>
      <c r="AJ30" s="593">
        <v>1.9176596769837142</v>
      </c>
      <c r="AK30" s="593">
        <v>58.2182102951448</v>
      </c>
      <c r="AL30" s="593">
        <v>65.742945045090664</v>
      </c>
      <c r="AM30" s="593">
        <v>3.0939687061165655</v>
      </c>
      <c r="AN30" s="596">
        <v>799.81938799999921</v>
      </c>
      <c r="AO30" s="779">
        <v>1073</v>
      </c>
      <c r="AP30" s="593"/>
      <c r="AQ30" s="882">
        <v>67.877953005325253</v>
      </c>
      <c r="AR30" s="882">
        <v>1.9365652025265883</v>
      </c>
      <c r="AS30" s="882">
        <v>64.078397325143214</v>
      </c>
      <c r="AT30" s="882">
        <v>71.677508685507291</v>
      </c>
      <c r="AU30" s="882">
        <v>2.8530106121123873</v>
      </c>
      <c r="AV30" s="708">
        <v>739.10093600000118</v>
      </c>
      <c r="AW30" s="708">
        <v>1092</v>
      </c>
      <c r="AX30" s="702"/>
      <c r="AY30" s="888">
        <v>70.623959796739982</v>
      </c>
      <c r="AZ30" s="882">
        <v>1.8194253358486512</v>
      </c>
      <c r="BA30" s="882">
        <v>67.054605305764412</v>
      </c>
      <c r="BB30" s="882">
        <v>74.193314287715538</v>
      </c>
      <c r="BC30" s="882">
        <v>2.5762154105845485</v>
      </c>
      <c r="BD30" s="708">
        <v>792.76993899999968</v>
      </c>
      <c r="BE30" s="708">
        <v>1148</v>
      </c>
      <c r="BF30" s="702"/>
      <c r="BG30" s="888">
        <v>70.463723559144995</v>
      </c>
      <c r="BH30" s="882">
        <v>1.428771846286631</v>
      </c>
      <c r="BI30" s="882">
        <v>67.662257937078635</v>
      </c>
      <c r="BJ30" s="882">
        <v>73.265189181211369</v>
      </c>
      <c r="BK30" s="882">
        <v>2.0276700891166581</v>
      </c>
      <c r="BL30" s="708">
        <v>1065.8957050000017</v>
      </c>
      <c r="BM30" s="708">
        <v>2446</v>
      </c>
      <c r="BN30" s="701"/>
      <c r="BO30" s="888">
        <v>72.210630223298949</v>
      </c>
      <c r="BP30" s="882">
        <v>1.5140331232131408</v>
      </c>
      <c r="BQ30" s="882">
        <v>69.241936086248373</v>
      </c>
      <c r="BR30" s="882">
        <v>75.17932436034954</v>
      </c>
      <c r="BS30" s="882">
        <v>2.0966900836223887</v>
      </c>
      <c r="BT30" s="708">
        <v>974.98044100000061</v>
      </c>
      <c r="BU30" s="708">
        <v>1962</v>
      </c>
      <c r="BV30" s="701"/>
      <c r="BW30" s="704">
        <v>75.706584431006164</v>
      </c>
      <c r="BX30" s="702">
        <v>1.3731523211851391</v>
      </c>
      <c r="BY30" s="702">
        <v>73.014163980505273</v>
      </c>
      <c r="BZ30" s="702">
        <v>78.399004881507054</v>
      </c>
      <c r="CA30" s="724">
        <v>1.8137818942770254</v>
      </c>
      <c r="CB30" s="725">
        <v>1043.5502010000016</v>
      </c>
      <c r="CC30" s="727">
        <v>2342</v>
      </c>
      <c r="CD30" s="708"/>
      <c r="CE30" s="723">
        <v>79.295913849743087</v>
      </c>
      <c r="CF30" s="724">
        <v>1.3806169070057368</v>
      </c>
      <c r="CG30" s="724">
        <v>76.587426907169444</v>
      </c>
      <c r="CH30" s="702">
        <v>82.004400792316744</v>
      </c>
      <c r="CI30" s="702">
        <v>1.7410946415496915</v>
      </c>
      <c r="CJ30" s="705">
        <v>490.89822299999923</v>
      </c>
      <c r="CK30" s="707">
        <v>1215</v>
      </c>
      <c r="CL30" s="707"/>
      <c r="CM30" s="723">
        <v>78.623943577654813</v>
      </c>
      <c r="CN30" s="724">
        <v>1.0343599222722171</v>
      </c>
      <c r="CO30" s="724">
        <v>76.595760223081825</v>
      </c>
      <c r="CP30" s="724">
        <v>80.652126932227816</v>
      </c>
      <c r="CQ30" s="724">
        <v>1.3155787858066503</v>
      </c>
      <c r="CR30" s="724">
        <v>974.48880599999836</v>
      </c>
      <c r="CS30" s="727">
        <v>2517</v>
      </c>
      <c r="CT30" s="1835"/>
      <c r="CU30" s="724">
        <v>81.275162601182984</v>
      </c>
      <c r="CV30" s="724">
        <v>1.9205247979117317</v>
      </c>
      <c r="CW30" s="724">
        <v>77.507386744349432</v>
      </c>
      <c r="CX30" s="724">
        <v>85.042938458016522</v>
      </c>
      <c r="CY30" s="724">
        <v>2.3629910251127297</v>
      </c>
      <c r="CZ30" s="725">
        <v>469.14664800000003</v>
      </c>
      <c r="DA30" s="725">
        <v>1117</v>
      </c>
      <c r="DB30" s="1835"/>
      <c r="DC30" s="702">
        <v>10.7</v>
      </c>
      <c r="DD30" s="702">
        <v>2.7</v>
      </c>
      <c r="DE30" s="702"/>
      <c r="DF30" s="702" t="s">
        <v>437</v>
      </c>
      <c r="DG30" s="702" t="s">
        <v>258</v>
      </c>
    </row>
    <row r="31" spans="1:111" s="180" customFormat="1" ht="24.95" customHeight="1">
      <c r="A31" s="645" t="s">
        <v>14</v>
      </c>
      <c r="B31" s="1344"/>
      <c r="C31" s="633"/>
      <c r="D31" s="630">
        <v>13.292000000000002</v>
      </c>
      <c r="E31" s="630">
        <v>1.3817699999999999</v>
      </c>
      <c r="F31" s="630">
        <v>10.580589999999999</v>
      </c>
      <c r="G31" s="630">
        <v>16.003410000000002</v>
      </c>
      <c r="H31" s="630">
        <v>10.395501053265122</v>
      </c>
      <c r="I31" s="631">
        <v>830.93950571100004</v>
      </c>
      <c r="J31" s="632">
        <v>1082</v>
      </c>
      <c r="K31" s="630"/>
      <c r="L31" s="630"/>
      <c r="M31" s="630"/>
      <c r="N31" s="630"/>
      <c r="O31" s="630"/>
      <c r="P31" s="631"/>
      <c r="Q31" s="632"/>
      <c r="R31" s="630"/>
      <c r="S31" s="636">
        <v>30.696854820065916</v>
      </c>
      <c r="T31" s="630">
        <v>1.9174307382800868</v>
      </c>
      <c r="U31" s="630">
        <v>26.934117237082759</v>
      </c>
      <c r="V31" s="630">
        <v>34.459592403049072</v>
      </c>
      <c r="W31" s="630">
        <v>6.2463426612250226</v>
      </c>
      <c r="X31" s="631">
        <v>780.40873699999963</v>
      </c>
      <c r="Y31" s="803">
        <v>929</v>
      </c>
      <c r="Z31" s="630"/>
      <c r="AA31" s="630">
        <v>60.567102664523198</v>
      </c>
      <c r="AB31" s="630">
        <v>2.4752671527515218</v>
      </c>
      <c r="AC31" s="630">
        <v>55.709824300294166</v>
      </c>
      <c r="AD31" s="630">
        <v>65.424381028752236</v>
      </c>
      <c r="AE31" s="630">
        <v>4.0868178332086442</v>
      </c>
      <c r="AF31" s="631">
        <v>709.12588699999981</v>
      </c>
      <c r="AG31" s="632">
        <v>890</v>
      </c>
      <c r="AH31" s="630"/>
      <c r="AI31" s="630">
        <v>69.737259460247273</v>
      </c>
      <c r="AJ31" s="630">
        <v>1.7480774211467038</v>
      </c>
      <c r="AK31" s="630">
        <v>66.307605316090672</v>
      </c>
      <c r="AL31" s="630">
        <v>73.166913604403859</v>
      </c>
      <c r="AM31" s="630">
        <v>2.5066620550857328</v>
      </c>
      <c r="AN31" s="631">
        <v>770.53552599999966</v>
      </c>
      <c r="AO31" s="803">
        <v>966</v>
      </c>
      <c r="AP31" s="630"/>
      <c r="AQ31" s="885">
        <v>68.053695628289233</v>
      </c>
      <c r="AR31" s="885">
        <v>2.1033909646616444</v>
      </c>
      <c r="AS31" s="885">
        <v>63.926826531913427</v>
      </c>
      <c r="AT31" s="885">
        <v>72.180564724665047</v>
      </c>
      <c r="AU31" s="885">
        <v>3.0907813973107525</v>
      </c>
      <c r="AV31" s="736">
        <v>680.00269600000024</v>
      </c>
      <c r="AW31" s="736">
        <v>901</v>
      </c>
      <c r="AX31" s="730"/>
      <c r="AY31" s="891">
        <v>69.682956392716562</v>
      </c>
      <c r="AZ31" s="885">
        <v>2.0264151421354537</v>
      </c>
      <c r="BA31" s="885">
        <v>65.707528632286753</v>
      </c>
      <c r="BB31" s="885">
        <v>73.658384153146386</v>
      </c>
      <c r="BC31" s="885">
        <v>2.9080498977613121</v>
      </c>
      <c r="BD31" s="736">
        <v>820.87770899999839</v>
      </c>
      <c r="BE31" s="736">
        <v>1009</v>
      </c>
      <c r="BF31" s="730"/>
      <c r="BG31" s="891">
        <v>73.345730096850119</v>
      </c>
      <c r="BH31" s="885">
        <v>1.2594216748688485</v>
      </c>
      <c r="BI31" s="885">
        <v>70.876317968524532</v>
      </c>
      <c r="BJ31" s="885">
        <v>75.815142225175691</v>
      </c>
      <c r="BK31" s="885">
        <v>1.717102922291226</v>
      </c>
      <c r="BL31" s="736">
        <v>1010.0335179999994</v>
      </c>
      <c r="BM31" s="736">
        <v>2395</v>
      </c>
      <c r="BN31" s="734"/>
      <c r="BO31" s="891">
        <v>74.727083854010857</v>
      </c>
      <c r="BP31" s="885">
        <v>1.2215597823293252</v>
      </c>
      <c r="BQ31" s="885">
        <v>72.331867191800924</v>
      </c>
      <c r="BR31" s="885">
        <v>77.12230051622079</v>
      </c>
      <c r="BS31" s="885">
        <v>1.634694837973073</v>
      </c>
      <c r="BT31" s="736">
        <v>1056.1079080000013</v>
      </c>
      <c r="BU31" s="736">
        <v>2144</v>
      </c>
      <c r="BV31" s="734"/>
      <c r="BW31" s="737">
        <v>77.499557614411316</v>
      </c>
      <c r="BX31" s="730">
        <v>1.2682831316637919</v>
      </c>
      <c r="BY31" s="730">
        <v>75.012760346523578</v>
      </c>
      <c r="BZ31" s="730">
        <v>79.986354882299054</v>
      </c>
      <c r="CA31" s="992">
        <v>1.6365037049294719</v>
      </c>
      <c r="CB31" s="1609">
        <v>1076.685164</v>
      </c>
      <c r="CC31" s="1610">
        <v>2372</v>
      </c>
      <c r="CD31" s="708"/>
      <c r="CE31" s="1054">
        <v>79.494773202414791</v>
      </c>
      <c r="CF31" s="992">
        <v>2.0846141135189282</v>
      </c>
      <c r="CG31" s="992">
        <v>75.405188265333265</v>
      </c>
      <c r="CH31" s="730">
        <v>83.584358139496317</v>
      </c>
      <c r="CI31" s="730">
        <v>2.622328524934523</v>
      </c>
      <c r="CJ31" s="731">
        <v>468.88605500000057</v>
      </c>
      <c r="CK31" s="733">
        <v>1111</v>
      </c>
      <c r="CL31" s="733"/>
      <c r="CM31" s="1054">
        <v>78.489511558937167</v>
      </c>
      <c r="CN31" s="992">
        <v>1.3426808030208124</v>
      </c>
      <c r="CO31" s="992">
        <v>75.856769515713609</v>
      </c>
      <c r="CP31" s="992">
        <v>81.122253602160725</v>
      </c>
      <c r="CQ31" s="992">
        <v>1.7106499662857551</v>
      </c>
      <c r="CR31" s="992">
        <v>913.00474899999926</v>
      </c>
      <c r="CS31" s="1610">
        <v>2176</v>
      </c>
      <c r="CT31" s="1596"/>
      <c r="CU31" s="992">
        <v>79.600752765919296</v>
      </c>
      <c r="CV31" s="992">
        <v>1.8279019531810177</v>
      </c>
      <c r="CW31" s="992">
        <v>76.01468876125611</v>
      </c>
      <c r="CX31" s="992">
        <v>83.186816770582496</v>
      </c>
      <c r="CY31" s="992">
        <v>2.2963375215260848</v>
      </c>
      <c r="CZ31" s="1609">
        <v>414.45181299999967</v>
      </c>
      <c r="DA31" s="1609">
        <v>1033</v>
      </c>
      <c r="DB31" s="1596"/>
      <c r="DC31" s="730">
        <v>9.9</v>
      </c>
      <c r="DD31" s="730">
        <v>1.1000000000000001</v>
      </c>
      <c r="DE31" s="730"/>
      <c r="DF31" s="730" t="s">
        <v>437</v>
      </c>
      <c r="DG31" s="730" t="s">
        <v>258</v>
      </c>
    </row>
    <row r="32" spans="1:111" s="180" customFormat="1" ht="24.95" customHeight="1">
      <c r="A32" s="645" t="s">
        <v>15</v>
      </c>
      <c r="B32" s="1344"/>
      <c r="C32" s="633"/>
      <c r="D32" s="630">
        <v>12.95654</v>
      </c>
      <c r="E32" s="630">
        <v>1.41761</v>
      </c>
      <c r="F32" s="630">
        <v>10.17482</v>
      </c>
      <c r="G32" s="630">
        <v>15.738269999999998</v>
      </c>
      <c r="H32" s="630">
        <v>10.941269814317712</v>
      </c>
      <c r="I32" s="631">
        <v>795.81820673100003</v>
      </c>
      <c r="J32" s="632">
        <v>902</v>
      </c>
      <c r="K32" s="630"/>
      <c r="L32" s="630"/>
      <c r="M32" s="630"/>
      <c r="N32" s="630"/>
      <c r="O32" s="630"/>
      <c r="P32" s="631"/>
      <c r="Q32" s="632"/>
      <c r="R32" s="630"/>
      <c r="S32" s="636">
        <v>32.824921935280379</v>
      </c>
      <c r="T32" s="630">
        <v>2.1970964594183191</v>
      </c>
      <c r="U32" s="630">
        <v>28.513372497667827</v>
      </c>
      <c r="V32" s="630">
        <v>37.136471372892935</v>
      </c>
      <c r="W32" s="630">
        <v>6.6933790848010197</v>
      </c>
      <c r="X32" s="631">
        <v>713.60949299999925</v>
      </c>
      <c r="Y32" s="803">
        <v>773</v>
      </c>
      <c r="Z32" s="630"/>
      <c r="AA32" s="630">
        <v>56.338627261045481</v>
      </c>
      <c r="AB32" s="630">
        <v>2.5089072807037538</v>
      </c>
      <c r="AC32" s="630">
        <v>51.415336036147799</v>
      </c>
      <c r="AD32" s="630">
        <v>61.26191848594317</v>
      </c>
      <c r="AE32" s="630">
        <v>4.4532630677682503</v>
      </c>
      <c r="AF32" s="631">
        <v>717.51773099999843</v>
      </c>
      <c r="AG32" s="632">
        <v>737</v>
      </c>
      <c r="AH32" s="630"/>
      <c r="AI32" s="630">
        <v>67.020715897242724</v>
      </c>
      <c r="AJ32" s="630">
        <v>2.1876250621042872</v>
      </c>
      <c r="AK32" s="630">
        <v>62.728687827235909</v>
      </c>
      <c r="AL32" s="630">
        <v>71.312743967249531</v>
      </c>
      <c r="AM32" s="630">
        <v>3.2641027968999774</v>
      </c>
      <c r="AN32" s="631">
        <v>738.5392880000004</v>
      </c>
      <c r="AO32" s="803">
        <v>788</v>
      </c>
      <c r="AP32" s="630"/>
      <c r="AQ32" s="885">
        <v>74.67055693929602</v>
      </c>
      <c r="AR32" s="885">
        <v>2.4157468465381671</v>
      </c>
      <c r="AS32" s="885">
        <v>69.930843223139888</v>
      </c>
      <c r="AT32" s="885">
        <v>79.410270655452138</v>
      </c>
      <c r="AU32" s="885">
        <v>3.2352066805957618</v>
      </c>
      <c r="AV32" s="736">
        <v>757.96573000000046</v>
      </c>
      <c r="AW32" s="736">
        <v>698</v>
      </c>
      <c r="AX32" s="730"/>
      <c r="AY32" s="891">
        <v>71.001668987322802</v>
      </c>
      <c r="AZ32" s="885">
        <v>2.1747589110611654</v>
      </c>
      <c r="BA32" s="885">
        <v>66.73521994264982</v>
      </c>
      <c r="BB32" s="885">
        <v>75.268118031995783</v>
      </c>
      <c r="BC32" s="885">
        <v>3.0629687190162587</v>
      </c>
      <c r="BD32" s="736">
        <v>813.43158299999914</v>
      </c>
      <c r="BE32" s="736">
        <v>726</v>
      </c>
      <c r="BF32" s="730"/>
      <c r="BG32" s="891">
        <v>74.559517825421992</v>
      </c>
      <c r="BH32" s="885">
        <v>1.379753240035855</v>
      </c>
      <c r="BI32" s="885">
        <v>71.854165477570859</v>
      </c>
      <c r="BJ32" s="885">
        <v>77.264870173273124</v>
      </c>
      <c r="BK32" s="885">
        <v>1.8505393815267015</v>
      </c>
      <c r="BL32" s="736">
        <v>913.50382199999797</v>
      </c>
      <c r="BM32" s="736">
        <v>1833</v>
      </c>
      <c r="BN32" s="734"/>
      <c r="BO32" s="891">
        <v>73.755541123948504</v>
      </c>
      <c r="BP32" s="885">
        <v>1.4666928535252266</v>
      </c>
      <c r="BQ32" s="885">
        <v>70.879671099471267</v>
      </c>
      <c r="BR32" s="885">
        <v>76.631411148425755</v>
      </c>
      <c r="BS32" s="885">
        <v>1.9885866623368715</v>
      </c>
      <c r="BT32" s="736">
        <v>915.32580700000165</v>
      </c>
      <c r="BU32" s="736">
        <v>1632</v>
      </c>
      <c r="BV32" s="734"/>
      <c r="BW32" s="737">
        <v>77.419345410034623</v>
      </c>
      <c r="BX32" s="730">
        <v>1.3941670564662705</v>
      </c>
      <c r="BY32" s="730">
        <v>74.685720133120924</v>
      </c>
      <c r="BZ32" s="730">
        <v>80.152970686948322</v>
      </c>
      <c r="CA32" s="992">
        <v>1.8007993339163098</v>
      </c>
      <c r="CB32" s="1609">
        <v>879.95122199999832</v>
      </c>
      <c r="CC32" s="1610">
        <v>1720</v>
      </c>
      <c r="CD32" s="708"/>
      <c r="CE32" s="1054">
        <v>75.963772236760363</v>
      </c>
      <c r="CF32" s="992">
        <v>2.506839437558448</v>
      </c>
      <c r="CG32" s="992">
        <v>71.045867893200494</v>
      </c>
      <c r="CH32" s="730">
        <v>80.881676580320232</v>
      </c>
      <c r="CI32" s="730">
        <v>3.3000460137040681</v>
      </c>
      <c r="CJ32" s="731">
        <v>395.11111700000032</v>
      </c>
      <c r="CK32" s="733">
        <v>816</v>
      </c>
      <c r="CL32" s="733"/>
      <c r="CM32" s="1054">
        <v>76.297548776418438</v>
      </c>
      <c r="CN32" s="992">
        <v>1.6512508986397185</v>
      </c>
      <c r="CO32" s="992">
        <v>73.059759381516315</v>
      </c>
      <c r="CP32" s="992">
        <v>79.535338171320575</v>
      </c>
      <c r="CQ32" s="992">
        <v>2.1642253586396691</v>
      </c>
      <c r="CR32" s="992">
        <v>776.48131100000285</v>
      </c>
      <c r="CS32" s="1610">
        <v>1641</v>
      </c>
      <c r="CT32" s="1596"/>
      <c r="CU32" s="992">
        <v>78.925335169019675</v>
      </c>
      <c r="CV32" s="992">
        <v>1.8196135795304473</v>
      </c>
      <c r="CW32" s="992">
        <v>75.355531685526003</v>
      </c>
      <c r="CX32" s="992">
        <v>82.495138652513347</v>
      </c>
      <c r="CY32" s="992">
        <v>2.3054873009201926</v>
      </c>
      <c r="CZ32" s="1609">
        <v>346.08814700000028</v>
      </c>
      <c r="DA32" s="1609">
        <v>760</v>
      </c>
      <c r="DB32" s="1596"/>
      <c r="DC32" s="730">
        <v>7.9</v>
      </c>
      <c r="DD32" s="730">
        <v>2.6</v>
      </c>
      <c r="DE32" s="730"/>
      <c r="DF32" s="730" t="s">
        <v>437</v>
      </c>
      <c r="DG32" s="730" t="s">
        <v>258</v>
      </c>
    </row>
    <row r="33" spans="1:113" s="180" customFormat="1" ht="24.95" customHeight="1">
      <c r="A33" s="645" t="s">
        <v>45</v>
      </c>
      <c r="B33" s="1344"/>
      <c r="C33" s="633"/>
      <c r="D33" s="634">
        <v>11.17188</v>
      </c>
      <c r="E33" s="630">
        <v>1.8813799999999998</v>
      </c>
      <c r="F33" s="630">
        <v>7.4801099999999998</v>
      </c>
      <c r="G33" s="630">
        <v>14.86365</v>
      </c>
      <c r="H33" s="630">
        <v>16.840316938599411</v>
      </c>
      <c r="I33" s="631">
        <v>679.17866919200003</v>
      </c>
      <c r="J33" s="632">
        <v>564</v>
      </c>
      <c r="K33" s="630"/>
      <c r="L33" s="630"/>
      <c r="M33" s="630"/>
      <c r="N33" s="630"/>
      <c r="O33" s="630"/>
      <c r="P33" s="631"/>
      <c r="Q33" s="632"/>
      <c r="R33" s="630"/>
      <c r="S33" s="636">
        <v>27.407670482486868</v>
      </c>
      <c r="T33" s="630">
        <v>2.5650846630369792</v>
      </c>
      <c r="U33" s="630">
        <v>22.373986463318371</v>
      </c>
      <c r="V33" s="630">
        <v>32.441354501655368</v>
      </c>
      <c r="W33" s="630">
        <v>9.359002855335822</v>
      </c>
      <c r="X33" s="631">
        <v>557.17371199999866</v>
      </c>
      <c r="Y33" s="803">
        <v>470</v>
      </c>
      <c r="Z33" s="630"/>
      <c r="AA33" s="630">
        <v>61.521203395853</v>
      </c>
      <c r="AB33" s="630">
        <v>3.2412211259141794</v>
      </c>
      <c r="AC33" s="630">
        <v>55.160874478998743</v>
      </c>
      <c r="AD33" s="630">
        <v>67.88153231270725</v>
      </c>
      <c r="AE33" s="630">
        <v>5.2684618424298622</v>
      </c>
      <c r="AF33" s="631">
        <v>568.6337029999994</v>
      </c>
      <c r="AG33" s="632">
        <v>473</v>
      </c>
      <c r="AH33" s="630"/>
      <c r="AI33" s="630">
        <v>65.037284502989479</v>
      </c>
      <c r="AJ33" s="630">
        <v>3.3132657566688026</v>
      </c>
      <c r="AK33" s="630">
        <v>58.53679688408463</v>
      </c>
      <c r="AL33" s="630">
        <v>71.537772121894321</v>
      </c>
      <c r="AM33" s="630">
        <v>5.0944097404874062</v>
      </c>
      <c r="AN33" s="631">
        <v>579.3892440000003</v>
      </c>
      <c r="AO33" s="803">
        <v>499</v>
      </c>
      <c r="AP33" s="630"/>
      <c r="AQ33" s="885">
        <v>70.064865685206399</v>
      </c>
      <c r="AR33" s="885">
        <v>3.2501508286068819</v>
      </c>
      <c r="AS33" s="885">
        <v>63.688044999711259</v>
      </c>
      <c r="AT33" s="885">
        <v>76.441686370701547</v>
      </c>
      <c r="AU33" s="885">
        <v>4.6387740800209993</v>
      </c>
      <c r="AV33" s="736">
        <v>512.98340400000063</v>
      </c>
      <c r="AW33" s="736">
        <v>443</v>
      </c>
      <c r="AX33" s="730"/>
      <c r="AY33" s="891">
        <v>70.282514726374671</v>
      </c>
      <c r="AZ33" s="885">
        <v>2.7360260563744374</v>
      </c>
      <c r="BA33" s="885">
        <v>64.914969986105845</v>
      </c>
      <c r="BB33" s="885">
        <v>75.650059466643498</v>
      </c>
      <c r="BC33" s="885">
        <v>3.8928972120966221</v>
      </c>
      <c r="BD33" s="736">
        <v>645.46674199999893</v>
      </c>
      <c r="BE33" s="736">
        <v>513</v>
      </c>
      <c r="BF33" s="730"/>
      <c r="BG33" s="891">
        <v>74.848889326387095</v>
      </c>
      <c r="BH33" s="885">
        <v>1.5446573344136798</v>
      </c>
      <c r="BI33" s="885">
        <v>71.82020113416155</v>
      </c>
      <c r="BJ33" s="885">
        <v>77.877577518612625</v>
      </c>
      <c r="BK33" s="885">
        <v>2.0637010760146697</v>
      </c>
      <c r="BL33" s="736">
        <v>772.73727399999996</v>
      </c>
      <c r="BM33" s="736">
        <v>1383</v>
      </c>
      <c r="BN33" s="734"/>
      <c r="BO33" s="891">
        <v>77.796871355927806</v>
      </c>
      <c r="BP33" s="885">
        <v>1.6125145251941717</v>
      </c>
      <c r="BQ33" s="885">
        <v>74.635076317591029</v>
      </c>
      <c r="BR33" s="885">
        <v>80.958666394264583</v>
      </c>
      <c r="BS33" s="885">
        <v>2.0727241302761006</v>
      </c>
      <c r="BT33" s="736">
        <v>766.57885799999895</v>
      </c>
      <c r="BU33" s="736">
        <v>1236</v>
      </c>
      <c r="BV33" s="734"/>
      <c r="BW33" s="737">
        <v>80.927439787042275</v>
      </c>
      <c r="BX33" s="730">
        <v>1.4392118661227098</v>
      </c>
      <c r="BY33" s="730">
        <v>78.105492504742273</v>
      </c>
      <c r="BZ33" s="730">
        <v>83.749387069342276</v>
      </c>
      <c r="CA33" s="1528">
        <v>1.7783978708704309</v>
      </c>
      <c r="CB33" s="1732">
        <v>775.33361199999911</v>
      </c>
      <c r="CC33" s="1733">
        <v>1289</v>
      </c>
      <c r="CD33" s="1002"/>
      <c r="CE33" s="1054">
        <v>80.175301181311752</v>
      </c>
      <c r="CF33" s="992">
        <v>2.0656588848350204</v>
      </c>
      <c r="CG33" s="992">
        <v>76.122902511559957</v>
      </c>
      <c r="CH33" s="730">
        <v>84.227699851063548</v>
      </c>
      <c r="CI33" s="730">
        <v>2.5764279702094957</v>
      </c>
      <c r="CJ33" s="731">
        <v>325.24561199999988</v>
      </c>
      <c r="CK33" s="733">
        <v>584</v>
      </c>
      <c r="CL33" s="733"/>
      <c r="CM33" s="1054">
        <v>78.970389419751257</v>
      </c>
      <c r="CN33" s="992">
        <v>1.504500466476397</v>
      </c>
      <c r="CO33" s="992">
        <v>76.020349750434207</v>
      </c>
      <c r="CP33" s="992">
        <v>81.920429089068307</v>
      </c>
      <c r="CQ33" s="992">
        <v>1.9051450518744775</v>
      </c>
      <c r="CR33" s="992">
        <v>664.32254400000113</v>
      </c>
      <c r="CS33" s="1733">
        <v>1204</v>
      </c>
      <c r="CT33" s="1596"/>
      <c r="CU33" s="992">
        <v>78.980564139815158</v>
      </c>
      <c r="CV33" s="992">
        <v>2.0543346213375826</v>
      </c>
      <c r="CW33" s="992">
        <v>74.950273879283586</v>
      </c>
      <c r="CX33" s="992">
        <v>83.01085440034673</v>
      </c>
      <c r="CY33" s="992">
        <v>2.6010634941792792</v>
      </c>
      <c r="CZ33" s="1609">
        <v>333.73485600000038</v>
      </c>
      <c r="DA33" s="1609">
        <v>632</v>
      </c>
      <c r="DB33" s="1596"/>
      <c r="DC33" s="730">
        <v>8.6999999999999993</v>
      </c>
      <c r="DD33" s="730">
        <v>0</v>
      </c>
      <c r="DE33" s="730"/>
      <c r="DF33" s="730" t="s">
        <v>437</v>
      </c>
      <c r="DG33" s="730" t="s">
        <v>258</v>
      </c>
    </row>
    <row r="34" spans="1:113" s="180" customFormat="1" ht="24.95" customHeight="1">
      <c r="A34" s="625" t="s">
        <v>16</v>
      </c>
      <c r="B34" s="1337"/>
      <c r="C34" s="591"/>
      <c r="D34" s="1288">
        <v>15.062349999999999</v>
      </c>
      <c r="E34" s="593">
        <v>2.5909800000000001</v>
      </c>
      <c r="F34" s="593">
        <v>9.978159999999999</v>
      </c>
      <c r="G34" s="593">
        <v>20.146539999999998</v>
      </c>
      <c r="H34" s="593">
        <v>17.201698274173687</v>
      </c>
      <c r="I34" s="596">
        <v>477.75564078600001</v>
      </c>
      <c r="J34" s="597">
        <v>302</v>
      </c>
      <c r="K34" s="593"/>
      <c r="L34" s="593"/>
      <c r="M34" s="593"/>
      <c r="N34" s="593"/>
      <c r="O34" s="593"/>
      <c r="P34" s="596"/>
      <c r="Q34" s="597"/>
      <c r="R34" s="593"/>
      <c r="S34" s="598">
        <v>36.809431707396747</v>
      </c>
      <c r="T34" s="593">
        <v>3.5046752366568881</v>
      </c>
      <c r="U34" s="593">
        <v>29.931909111223082</v>
      </c>
      <c r="V34" s="593">
        <v>43.686954303570417</v>
      </c>
      <c r="W34" s="593">
        <v>9.5211337803746474</v>
      </c>
      <c r="X34" s="596">
        <v>413.92301900000041</v>
      </c>
      <c r="Y34" s="779">
        <v>280</v>
      </c>
      <c r="Z34" s="593"/>
      <c r="AA34" s="593">
        <v>69.753351891337601</v>
      </c>
      <c r="AB34" s="593">
        <v>3.3752186945797331</v>
      </c>
      <c r="AC34" s="593">
        <v>63.130076209155419</v>
      </c>
      <c r="AD34" s="593">
        <v>76.376627573519784</v>
      </c>
      <c r="AE34" s="593">
        <v>4.8387906861274272</v>
      </c>
      <c r="AF34" s="596">
        <v>394.40411900000015</v>
      </c>
      <c r="AG34" s="597">
        <v>247</v>
      </c>
      <c r="AH34" s="593"/>
      <c r="AI34" s="593">
        <v>69.169036550227588</v>
      </c>
      <c r="AJ34" s="593">
        <v>3.4216148712455969</v>
      </c>
      <c r="AK34" s="593">
        <v>62.455972540066426</v>
      </c>
      <c r="AL34" s="593">
        <v>75.88210056038875</v>
      </c>
      <c r="AM34" s="593">
        <v>4.9467435747221478</v>
      </c>
      <c r="AN34" s="596">
        <v>489.26559900000041</v>
      </c>
      <c r="AO34" s="779">
        <v>317</v>
      </c>
      <c r="AP34" s="593"/>
      <c r="AQ34" s="882">
        <v>70.769792093657088</v>
      </c>
      <c r="AR34" s="882">
        <v>3.7516406709449384</v>
      </c>
      <c r="AS34" s="882">
        <v>63.409044517126631</v>
      </c>
      <c r="AT34" s="882">
        <v>78.130539670187545</v>
      </c>
      <c r="AU34" s="882">
        <v>5.3011893351050103</v>
      </c>
      <c r="AV34" s="708">
        <v>416.27099400000009</v>
      </c>
      <c r="AW34" s="708">
        <v>265</v>
      </c>
      <c r="AX34" s="702"/>
      <c r="AY34" s="889">
        <v>75.161266276412292</v>
      </c>
      <c r="AZ34" s="883">
        <v>3.1096940799232557</v>
      </c>
      <c r="BA34" s="883">
        <v>69.060658402576721</v>
      </c>
      <c r="BB34" s="883">
        <v>81.261874150247849</v>
      </c>
      <c r="BC34" s="883">
        <v>4.1373625458718024</v>
      </c>
      <c r="BD34" s="715">
        <v>448.89453399999991</v>
      </c>
      <c r="BE34" s="715">
        <v>322</v>
      </c>
      <c r="BF34" s="702"/>
      <c r="BG34" s="888">
        <v>74.486331282601881</v>
      </c>
      <c r="BH34" s="882">
        <v>1.8936502181723376</v>
      </c>
      <c r="BI34" s="882">
        <v>70.773354994459069</v>
      </c>
      <c r="BJ34" s="882">
        <v>78.199307570744693</v>
      </c>
      <c r="BK34" s="882">
        <v>2.5422788121861042</v>
      </c>
      <c r="BL34" s="708">
        <v>689.13920200000177</v>
      </c>
      <c r="BM34" s="708">
        <v>1048</v>
      </c>
      <c r="BN34" s="701"/>
      <c r="BO34" s="888">
        <v>74.850248971945916</v>
      </c>
      <c r="BP34" s="882">
        <v>2.2058842771657954</v>
      </c>
      <c r="BQ34" s="882">
        <v>70.524983150326065</v>
      </c>
      <c r="BR34" s="882">
        <v>79.175514793565767</v>
      </c>
      <c r="BS34" s="882">
        <v>2.9470633798326666</v>
      </c>
      <c r="BT34" s="708">
        <v>726.7429240000007</v>
      </c>
      <c r="BU34" s="708">
        <v>832</v>
      </c>
      <c r="BV34" s="701"/>
      <c r="BW34" s="704">
        <v>81.231466593716064</v>
      </c>
      <c r="BX34" s="702">
        <v>1.8865193185187856</v>
      </c>
      <c r="BY34" s="702">
        <v>77.532457303136297</v>
      </c>
      <c r="BZ34" s="702">
        <v>84.930475884295817</v>
      </c>
      <c r="CA34" s="702">
        <v>2.3223996778912319</v>
      </c>
      <c r="CB34" s="705">
        <v>614.69812000000024</v>
      </c>
      <c r="CC34" s="707">
        <v>830</v>
      </c>
      <c r="CD34" s="708"/>
      <c r="CE34" s="1055">
        <v>74.706575898897299</v>
      </c>
      <c r="CF34" s="1016">
        <v>2.6807537127053545</v>
      </c>
      <c r="CG34" s="1016">
        <v>69.447487450628643</v>
      </c>
      <c r="CH34" s="702">
        <v>79.965664347165955</v>
      </c>
      <c r="CI34" s="702">
        <v>3.5883771682071206</v>
      </c>
      <c r="CJ34" s="705">
        <v>301.34734900000007</v>
      </c>
      <c r="CK34" s="707">
        <v>462</v>
      </c>
      <c r="CL34" s="707"/>
      <c r="CM34" s="1055">
        <v>75.359804676939831</v>
      </c>
      <c r="CN34" s="1016">
        <v>1.9421217525653962</v>
      </c>
      <c r="CO34" s="1016">
        <v>71.551672781753524</v>
      </c>
      <c r="CP34" s="1016">
        <v>79.167936572126152</v>
      </c>
      <c r="CQ34" s="1016">
        <v>2.5771321474240594</v>
      </c>
      <c r="CR34" s="1016">
        <v>592.10458800000083</v>
      </c>
      <c r="CS34" s="707">
        <v>883</v>
      </c>
      <c r="CT34" s="1597"/>
      <c r="CU34" s="1016">
        <v>79.852393342939365</v>
      </c>
      <c r="CV34" s="1016">
        <v>2.3968443069377567</v>
      </c>
      <c r="CW34" s="1016">
        <v>75.150151475462025</v>
      </c>
      <c r="CX34" s="1016">
        <v>84.554635210416706</v>
      </c>
      <c r="CY34" s="1016">
        <v>3.0015935735878458</v>
      </c>
      <c r="CZ34" s="1599">
        <v>247.78082999999981</v>
      </c>
      <c r="DA34" s="1599">
        <v>413</v>
      </c>
      <c r="DB34" s="1597"/>
      <c r="DC34" s="702">
        <v>4.7</v>
      </c>
      <c r="DD34" s="702">
        <v>4.5</v>
      </c>
      <c r="DE34" s="702"/>
      <c r="DF34" s="702" t="s">
        <v>258</v>
      </c>
      <c r="DG34" s="702" t="s">
        <v>258</v>
      </c>
      <c r="DI34" s="294"/>
    </row>
    <row r="35" spans="1:113" s="180" customFormat="1" ht="4.5" hidden="1" customHeight="1">
      <c r="A35" s="625"/>
      <c r="B35" s="1337"/>
      <c r="C35" s="591"/>
      <c r="D35" s="1288"/>
      <c r="E35" s="1421"/>
      <c r="F35" s="1421"/>
      <c r="G35" s="1421"/>
      <c r="H35" s="1421"/>
      <c r="I35" s="1402"/>
      <c r="J35" s="597"/>
      <c r="K35" s="1421"/>
      <c r="L35" s="1421"/>
      <c r="M35" s="1421"/>
      <c r="N35" s="1421"/>
      <c r="O35" s="1421"/>
      <c r="P35" s="1402"/>
      <c r="Q35" s="597"/>
      <c r="R35" s="1421"/>
      <c r="S35" s="1421"/>
      <c r="T35" s="1421"/>
      <c r="U35" s="1421"/>
      <c r="V35" s="1421"/>
      <c r="W35" s="1421"/>
      <c r="X35" s="1402"/>
      <c r="Y35" s="779"/>
      <c r="Z35" s="1421"/>
      <c r="AA35" s="1421"/>
      <c r="AB35" s="1421"/>
      <c r="AC35" s="1421"/>
      <c r="AD35" s="1421"/>
      <c r="AE35" s="1421"/>
      <c r="AF35" s="1402"/>
      <c r="AG35" s="597"/>
      <c r="AH35" s="1421"/>
      <c r="AI35" s="1421"/>
      <c r="AJ35" s="1421"/>
      <c r="AK35" s="1421"/>
      <c r="AL35" s="1421"/>
      <c r="AM35" s="1421"/>
      <c r="AN35" s="1402"/>
      <c r="AO35" s="597"/>
      <c r="AP35" s="1421"/>
      <c r="AQ35" s="882"/>
      <c r="AR35" s="882"/>
      <c r="AS35" s="882"/>
      <c r="AT35" s="882"/>
      <c r="AU35" s="882"/>
      <c r="AV35" s="708"/>
      <c r="AW35" s="708"/>
      <c r="AX35" s="702"/>
      <c r="AY35" s="882"/>
      <c r="AZ35" s="882"/>
      <c r="BA35" s="882"/>
      <c r="BB35" s="882"/>
      <c r="BC35" s="882"/>
      <c r="BD35" s="708"/>
      <c r="BE35" s="708"/>
      <c r="BF35" s="702"/>
      <c r="BG35" s="882"/>
      <c r="BH35" s="882"/>
      <c r="BI35" s="882"/>
      <c r="BJ35" s="882"/>
      <c r="BK35" s="882"/>
      <c r="BL35" s="708"/>
      <c r="BM35" s="708"/>
      <c r="BN35" s="701"/>
      <c r="BO35" s="882"/>
      <c r="BP35" s="882"/>
      <c r="BQ35" s="882"/>
      <c r="BR35" s="882"/>
      <c r="BS35" s="882"/>
      <c r="BT35" s="708"/>
      <c r="BU35" s="708"/>
      <c r="BV35" s="701"/>
      <c r="BW35" s="702"/>
      <c r="BX35" s="702"/>
      <c r="BY35" s="702"/>
      <c r="BZ35" s="702"/>
      <c r="CA35" s="702"/>
      <c r="CB35" s="705"/>
      <c r="CC35" s="707"/>
      <c r="CD35" s="708"/>
      <c r="CE35" s="702"/>
      <c r="CF35" s="702"/>
      <c r="CG35" s="702"/>
      <c r="CH35" s="702"/>
      <c r="CI35" s="702"/>
      <c r="CJ35" s="705"/>
      <c r="CK35" s="707"/>
      <c r="CL35" s="707"/>
      <c r="CM35" s="702"/>
      <c r="CN35" s="702"/>
      <c r="CO35" s="702"/>
      <c r="CP35" s="702"/>
      <c r="CQ35" s="702"/>
      <c r="CR35" s="702"/>
      <c r="CS35" s="707"/>
      <c r="CT35" s="1827"/>
      <c r="CU35" s="702"/>
      <c r="CV35" s="702"/>
      <c r="CW35" s="702"/>
      <c r="CX35" s="702"/>
      <c r="CY35" s="702"/>
      <c r="CZ35" s="705"/>
      <c r="DA35" s="705"/>
      <c r="DB35" s="1827"/>
      <c r="DC35" s="702"/>
      <c r="DD35" s="702"/>
      <c r="DE35" s="702"/>
      <c r="DF35" s="702"/>
      <c r="DG35" s="702"/>
      <c r="DI35" s="294"/>
    </row>
    <row r="36" spans="1:113" ht="24.95" hidden="1" customHeight="1">
      <c r="A36" s="610" t="s">
        <v>420</v>
      </c>
      <c r="B36" s="1312"/>
      <c r="C36" s="717"/>
      <c r="D36" s="717"/>
      <c r="E36" s="717"/>
      <c r="F36" s="717"/>
      <c r="G36" s="717"/>
      <c r="H36" s="720"/>
      <c r="I36" s="719"/>
      <c r="J36" s="717"/>
      <c r="K36" s="717"/>
      <c r="L36" s="717"/>
      <c r="M36" s="717"/>
      <c r="N36" s="717"/>
      <c r="O36" s="717"/>
      <c r="P36" s="718"/>
      <c r="Q36" s="720"/>
      <c r="R36" s="717"/>
      <c r="S36" s="717"/>
      <c r="T36" s="717"/>
      <c r="U36" s="717"/>
      <c r="V36" s="717"/>
      <c r="W36" s="717"/>
      <c r="X36" s="718"/>
      <c r="Y36" s="719"/>
      <c r="Z36" s="720"/>
      <c r="AA36" s="1061"/>
      <c r="AB36" s="1062"/>
      <c r="AC36" s="1305"/>
      <c r="AD36" s="1062"/>
      <c r="AE36" s="1062"/>
      <c r="AF36" s="1058"/>
      <c r="AG36" s="1314"/>
      <c r="AH36" s="1315"/>
      <c r="AI36" s="1413"/>
      <c r="AJ36" s="1414"/>
      <c r="AK36" s="1414"/>
      <c r="AL36" s="1414"/>
      <c r="AM36" s="1414"/>
      <c r="AN36" s="1411"/>
      <c r="AO36" s="916"/>
      <c r="AP36" s="615"/>
      <c r="AQ36" s="1413"/>
      <c r="AR36" s="1414"/>
      <c r="AS36" s="1414"/>
      <c r="AT36" s="1414"/>
      <c r="AU36" s="1414"/>
      <c r="AV36" s="1411"/>
      <c r="AW36" s="1411"/>
      <c r="AX36" s="717"/>
      <c r="AY36" s="1135"/>
      <c r="AZ36" s="1135"/>
      <c r="BA36" s="1135"/>
      <c r="BB36" s="1135"/>
      <c r="BC36" s="1135"/>
      <c r="BD36" s="1135"/>
      <c r="BE36" s="1135"/>
      <c r="BF36" s="1135"/>
      <c r="BG36" s="1469"/>
      <c r="BH36" s="1469"/>
      <c r="BI36" s="1469"/>
      <c r="BJ36" s="1469"/>
      <c r="BK36" s="1469"/>
      <c r="BL36" s="1137"/>
      <c r="BM36" s="1137"/>
      <c r="BN36" s="1135"/>
      <c r="BO36" s="1135"/>
      <c r="BP36" s="1469"/>
      <c r="BQ36" s="1469"/>
      <c r="BR36" s="1469"/>
      <c r="BS36" s="1469"/>
      <c r="BT36" s="1469"/>
      <c r="BU36" s="1137"/>
      <c r="BV36" s="1137"/>
      <c r="BW36" s="1137"/>
      <c r="BX36" s="1469"/>
      <c r="BY36" s="1469"/>
      <c r="BZ36" s="1469"/>
      <c r="CA36" s="1469"/>
      <c r="CB36" s="1469"/>
      <c r="CC36" s="1137"/>
      <c r="CD36" s="1137"/>
      <c r="CE36" s="1137"/>
      <c r="CF36" s="1521"/>
      <c r="CG36" s="1469"/>
      <c r="CH36" s="1469"/>
      <c r="CI36" s="1469"/>
      <c r="CJ36" s="1469"/>
      <c r="CK36" s="1137"/>
      <c r="CL36" s="1137"/>
      <c r="CM36" s="1137"/>
      <c r="CN36" s="1521"/>
      <c r="CO36" s="1469"/>
      <c r="CP36" s="1469"/>
      <c r="CQ36" s="1469"/>
      <c r="CR36" s="1469"/>
      <c r="CS36" s="1137"/>
      <c r="CT36" s="1843"/>
      <c r="CU36" s="1469"/>
      <c r="CV36" s="1469"/>
      <c r="CW36" s="1469"/>
      <c r="CX36" s="1469"/>
      <c r="CY36" s="1469"/>
      <c r="CZ36" s="1134"/>
      <c r="DA36" s="1134"/>
      <c r="DB36" s="1843"/>
      <c r="DC36" s="1137"/>
      <c r="DD36" s="1137"/>
      <c r="DE36" s="717"/>
      <c r="DF36" s="717"/>
      <c r="DG36" s="717"/>
      <c r="DH36" s="1403"/>
      <c r="DI36" s="1403"/>
    </row>
    <row r="37" spans="1:113" ht="24.95" hidden="1" customHeight="1">
      <c r="A37" s="645" t="s">
        <v>422</v>
      </c>
      <c r="B37" s="1344"/>
      <c r="C37" s="633"/>
      <c r="D37" s="1427"/>
      <c r="E37" s="1427"/>
      <c r="F37" s="1427"/>
      <c r="G37" s="1427"/>
      <c r="H37" s="1427"/>
      <c r="I37" s="1407"/>
      <c r="J37" s="632"/>
      <c r="K37" s="1427"/>
      <c r="L37" s="1427"/>
      <c r="M37" s="1427"/>
      <c r="N37" s="1427"/>
      <c r="O37" s="1427"/>
      <c r="P37" s="1407"/>
      <c r="Q37" s="632"/>
      <c r="R37" s="1427"/>
      <c r="S37" s="1429"/>
      <c r="T37" s="1427"/>
      <c r="U37" s="1427"/>
      <c r="V37" s="1427"/>
      <c r="W37" s="1427"/>
      <c r="X37" s="1407"/>
      <c r="Y37" s="803"/>
      <c r="Z37" s="1427"/>
      <c r="AA37" s="1427"/>
      <c r="AB37" s="1427"/>
      <c r="AC37" s="1427"/>
      <c r="AD37" s="1427"/>
      <c r="AE37" s="1427"/>
      <c r="AF37" s="1407"/>
      <c r="AG37" s="632"/>
      <c r="AH37" s="1427"/>
      <c r="AI37" s="1427"/>
      <c r="AJ37" s="1427"/>
      <c r="AK37" s="1427"/>
      <c r="AL37" s="1427"/>
      <c r="AM37" s="1427"/>
      <c r="AN37" s="1407"/>
      <c r="AO37" s="803"/>
      <c r="AP37" s="1427"/>
      <c r="AQ37" s="888" t="s">
        <v>330</v>
      </c>
      <c r="AR37" s="882" t="s">
        <v>330</v>
      </c>
      <c r="AS37" s="882" t="s">
        <v>330</v>
      </c>
      <c r="AT37" s="882" t="s">
        <v>330</v>
      </c>
      <c r="AU37" s="882" t="s">
        <v>330</v>
      </c>
      <c r="AV37" s="708" t="s">
        <v>330</v>
      </c>
      <c r="AW37" s="708" t="s">
        <v>330</v>
      </c>
      <c r="AX37" s="730"/>
      <c r="AY37" s="891">
        <v>76.113990361253741</v>
      </c>
      <c r="AZ37" s="885">
        <v>3.1340639954818643</v>
      </c>
      <c r="BA37" s="885">
        <v>69.875792022573449</v>
      </c>
      <c r="BB37" s="885">
        <v>82.352188699934047</v>
      </c>
      <c r="BC37" s="885">
        <v>4.117592548501146</v>
      </c>
      <c r="BD37" s="736">
        <v>106.28249499999993</v>
      </c>
      <c r="BE37" s="736">
        <v>165</v>
      </c>
      <c r="BF37" s="730"/>
      <c r="BG37" s="891">
        <v>80.584133499581924</v>
      </c>
      <c r="BH37" s="885">
        <v>2.4602973228668379</v>
      </c>
      <c r="BI37" s="885">
        <v>75.741546873089874</v>
      </c>
      <c r="BJ37" s="885">
        <v>85.426720126073974</v>
      </c>
      <c r="BK37" s="885">
        <v>3.0530790814789892</v>
      </c>
      <c r="BL37" s="736">
        <v>168.5467450000001</v>
      </c>
      <c r="BM37" s="736">
        <v>415</v>
      </c>
      <c r="BN37" s="734"/>
      <c r="BO37" s="891">
        <v>78.453794823615809</v>
      </c>
      <c r="BP37" s="885">
        <v>2.5725397944781729</v>
      </c>
      <c r="BQ37" s="885">
        <v>73.389582903680548</v>
      </c>
      <c r="BR37" s="885">
        <v>83.518006743551069</v>
      </c>
      <c r="BS37" s="885">
        <v>3.2790508097943509</v>
      </c>
      <c r="BT37" s="736">
        <v>176.74380100000022</v>
      </c>
      <c r="BU37" s="736">
        <v>390</v>
      </c>
      <c r="BV37" s="734"/>
      <c r="BW37" s="737">
        <v>82.113935423646083</v>
      </c>
      <c r="BX37" s="730">
        <v>2.9244931478284815</v>
      </c>
      <c r="BY37" s="730">
        <v>76.359855662570808</v>
      </c>
      <c r="BZ37" s="730">
        <v>87.868015184721372</v>
      </c>
      <c r="CA37" s="730">
        <v>3.5615065003769439</v>
      </c>
      <c r="CB37" s="731">
        <v>168.00041099999987</v>
      </c>
      <c r="CC37" s="733">
        <v>425</v>
      </c>
      <c r="CD37" s="708"/>
      <c r="CE37" s="737">
        <v>84.561262682133801</v>
      </c>
      <c r="CF37" s="730">
        <v>1.6053235355316393</v>
      </c>
      <c r="CG37" s="730">
        <v>81.371019490197469</v>
      </c>
      <c r="CH37" s="730">
        <v>87.751505874070119</v>
      </c>
      <c r="CI37" s="730">
        <v>1.8984148114794104</v>
      </c>
      <c r="CJ37" s="731">
        <v>95.770358000000002</v>
      </c>
      <c r="CK37" s="733">
        <v>260</v>
      </c>
      <c r="CL37" s="733"/>
      <c r="CM37" s="737"/>
      <c r="CN37" s="730"/>
      <c r="CO37" s="730"/>
      <c r="CP37" s="730"/>
      <c r="CQ37" s="730"/>
      <c r="CR37" s="730"/>
      <c r="CS37" s="733"/>
      <c r="CT37" s="745"/>
      <c r="CU37" s="730"/>
      <c r="CV37" s="730"/>
      <c r="CW37" s="730"/>
      <c r="CX37" s="730"/>
      <c r="CY37" s="730"/>
      <c r="CZ37" s="731"/>
      <c r="DA37" s="731"/>
      <c r="DB37" s="745"/>
      <c r="DC37" s="730"/>
      <c r="DD37" s="730"/>
      <c r="DE37" s="730"/>
      <c r="DF37" s="730"/>
      <c r="DG37" s="730"/>
      <c r="DH37" s="1421"/>
      <c r="DI37" s="1450"/>
    </row>
    <row r="38" spans="1:113" ht="24.95" hidden="1" customHeight="1">
      <c r="A38" s="645" t="s">
        <v>421</v>
      </c>
      <c r="B38" s="1344"/>
      <c r="C38" s="633"/>
      <c r="D38" s="634"/>
      <c r="E38" s="1427"/>
      <c r="F38" s="1427"/>
      <c r="G38" s="1427"/>
      <c r="H38" s="1427"/>
      <c r="I38" s="1407"/>
      <c r="J38" s="632"/>
      <c r="K38" s="1427"/>
      <c r="L38" s="1427"/>
      <c r="M38" s="1427"/>
      <c r="N38" s="1427"/>
      <c r="O38" s="1427"/>
      <c r="P38" s="1407"/>
      <c r="Q38" s="632"/>
      <c r="R38" s="1427"/>
      <c r="S38" s="1429"/>
      <c r="T38" s="1427"/>
      <c r="U38" s="1427"/>
      <c r="V38" s="1427"/>
      <c r="W38" s="1427"/>
      <c r="X38" s="1407"/>
      <c r="Y38" s="803"/>
      <c r="Z38" s="1427"/>
      <c r="AA38" s="1427"/>
      <c r="AB38" s="1427"/>
      <c r="AC38" s="1427"/>
      <c r="AD38" s="1427"/>
      <c r="AE38" s="1427"/>
      <c r="AF38" s="1407"/>
      <c r="AG38" s="632"/>
      <c r="AH38" s="1427"/>
      <c r="AI38" s="1427"/>
      <c r="AJ38" s="1427"/>
      <c r="AK38" s="1427"/>
      <c r="AL38" s="1427"/>
      <c r="AM38" s="1427"/>
      <c r="AN38" s="1407"/>
      <c r="AO38" s="803"/>
      <c r="AP38" s="1427"/>
      <c r="AQ38" s="885">
        <v>79.485187028626669</v>
      </c>
      <c r="AR38" s="885">
        <v>4.1523012555537093</v>
      </c>
      <c r="AS38" s="885">
        <v>71.215162350948788</v>
      </c>
      <c r="AT38" s="885">
        <v>87.75521170630455</v>
      </c>
      <c r="AU38" s="885">
        <v>5.2239938166821629</v>
      </c>
      <c r="AV38" s="736">
        <v>95.059726000000012</v>
      </c>
      <c r="AW38" s="736">
        <v>144</v>
      </c>
      <c r="AX38" s="730"/>
      <c r="AY38" s="891">
        <v>78.945042786026946</v>
      </c>
      <c r="AZ38" s="885">
        <v>2.212288210322332</v>
      </c>
      <c r="BA38" s="885">
        <v>74.588360229886021</v>
      </c>
      <c r="BB38" s="885">
        <v>83.30172534216787</v>
      </c>
      <c r="BC38" s="885">
        <v>2.8023142837714712</v>
      </c>
      <c r="BD38" s="736">
        <v>449.32379600000104</v>
      </c>
      <c r="BE38" s="736">
        <v>617</v>
      </c>
      <c r="BF38" s="730"/>
      <c r="BG38" s="891">
        <v>81.479688721588133</v>
      </c>
      <c r="BH38" s="885">
        <v>1.3259055090411005</v>
      </c>
      <c r="BI38" s="885">
        <v>78.876517822784663</v>
      </c>
      <c r="BJ38" s="885">
        <v>84.082859620391588</v>
      </c>
      <c r="BK38" s="885">
        <v>1.6272834737644257</v>
      </c>
      <c r="BL38" s="736">
        <v>649.88149600000065</v>
      </c>
      <c r="BM38" s="736">
        <v>1482</v>
      </c>
      <c r="BN38" s="734"/>
      <c r="BO38" s="891">
        <v>82.557203385591563</v>
      </c>
      <c r="BP38" s="885">
        <v>1.4180082353210264</v>
      </c>
      <c r="BQ38" s="885">
        <v>79.772495759600787</v>
      </c>
      <c r="BR38" s="885">
        <v>85.341911011582326</v>
      </c>
      <c r="BS38" s="885">
        <v>1.717606916380245</v>
      </c>
      <c r="BT38" s="736">
        <v>557.26924499999939</v>
      </c>
      <c r="BU38" s="736">
        <v>1128</v>
      </c>
      <c r="BV38" s="734"/>
      <c r="BW38" s="737">
        <v>83.288408150456462</v>
      </c>
      <c r="BX38" s="730">
        <v>1.4033882268522924</v>
      </c>
      <c r="BY38" s="730">
        <v>80.532402741460089</v>
      </c>
      <c r="BZ38" s="730">
        <v>86.044413559452821</v>
      </c>
      <c r="CA38" s="730">
        <v>1.6849742455362331</v>
      </c>
      <c r="CB38" s="731">
        <v>467.21456999999987</v>
      </c>
      <c r="CC38" s="733">
        <v>1043</v>
      </c>
      <c r="CD38" s="708"/>
      <c r="CE38" s="737">
        <v>87.520783912724525</v>
      </c>
      <c r="CF38" s="730">
        <v>1.4579625422301865</v>
      </c>
      <c r="CG38" s="730">
        <v>84.649602867866165</v>
      </c>
      <c r="CH38" s="730">
        <v>90.3919649575829</v>
      </c>
      <c r="CI38" s="730">
        <v>1.6658472159985018</v>
      </c>
      <c r="CJ38" s="731">
        <v>231.86683199999953</v>
      </c>
      <c r="CK38" s="733">
        <v>608</v>
      </c>
      <c r="CL38" s="733"/>
      <c r="CM38" s="737"/>
      <c r="CN38" s="730"/>
      <c r="CO38" s="730"/>
      <c r="CP38" s="730"/>
      <c r="CQ38" s="730"/>
      <c r="CR38" s="730"/>
      <c r="CS38" s="733"/>
      <c r="CT38" s="745"/>
      <c r="CU38" s="730"/>
      <c r="CV38" s="730"/>
      <c r="CW38" s="730"/>
      <c r="CX38" s="730"/>
      <c r="CY38" s="730"/>
      <c r="CZ38" s="731"/>
      <c r="DA38" s="731"/>
      <c r="DB38" s="745"/>
      <c r="DC38" s="730"/>
      <c r="DD38" s="730"/>
      <c r="DE38" s="730"/>
      <c r="DF38" s="730"/>
      <c r="DG38" s="730"/>
      <c r="DH38" s="1427"/>
      <c r="DI38" s="1449"/>
    </row>
    <row r="39" spans="1:113" s="180" customFormat="1" ht="5.0999999999999996" customHeight="1">
      <c r="A39" s="608"/>
      <c r="B39" s="1337"/>
      <c r="C39" s="591"/>
      <c r="D39" s="593"/>
      <c r="E39" s="593"/>
      <c r="F39" s="593"/>
      <c r="G39" s="593"/>
      <c r="H39" s="593"/>
      <c r="I39" s="596"/>
      <c r="J39" s="597"/>
      <c r="K39" s="593"/>
      <c r="L39" s="593"/>
      <c r="M39" s="593"/>
      <c r="N39" s="593"/>
      <c r="O39" s="593"/>
      <c r="P39" s="596"/>
      <c r="Q39" s="597"/>
      <c r="R39" s="593"/>
      <c r="S39" s="598"/>
      <c r="T39" s="593"/>
      <c r="U39" s="593"/>
      <c r="V39" s="593"/>
      <c r="W39" s="593"/>
      <c r="X39" s="596"/>
      <c r="Y39" s="779"/>
      <c r="Z39" s="593"/>
      <c r="AA39" s="593"/>
      <c r="AB39" s="593"/>
      <c r="AC39" s="593"/>
      <c r="AD39" s="593"/>
      <c r="AE39" s="593"/>
      <c r="AF39" s="596"/>
      <c r="AG39" s="597"/>
      <c r="AH39" s="593"/>
      <c r="AI39" s="593"/>
      <c r="AJ39" s="593"/>
      <c r="AK39" s="593"/>
      <c r="AL39" s="593"/>
      <c r="AM39" s="593"/>
      <c r="AN39" s="596"/>
      <c r="AO39" s="779"/>
      <c r="AP39" s="593"/>
      <c r="AQ39" s="882"/>
      <c r="AR39" s="882"/>
      <c r="AS39" s="882"/>
      <c r="AT39" s="882"/>
      <c r="AU39" s="882"/>
      <c r="AV39" s="708"/>
      <c r="AW39" s="708"/>
      <c r="AX39" s="702"/>
      <c r="AY39" s="702"/>
      <c r="AZ39" s="702"/>
      <c r="BA39" s="702"/>
      <c r="BB39" s="702"/>
      <c r="BC39" s="702"/>
      <c r="BD39" s="702"/>
      <c r="BE39" s="702"/>
      <c r="BF39" s="702"/>
      <c r="BG39" s="701"/>
      <c r="BH39" s="701"/>
      <c r="BI39" s="701"/>
      <c r="BJ39" s="701"/>
      <c r="BK39" s="701"/>
      <c r="BL39" s="701"/>
      <c r="BM39" s="701"/>
      <c r="BN39" s="701"/>
      <c r="BO39" s="701"/>
      <c r="BP39" s="701"/>
      <c r="BQ39" s="701"/>
      <c r="BR39" s="701"/>
      <c r="BS39" s="701"/>
      <c r="BT39" s="701"/>
      <c r="BU39" s="701"/>
      <c r="BV39" s="701"/>
      <c r="BW39" s="704"/>
      <c r="BX39" s="702"/>
      <c r="BY39" s="702"/>
      <c r="BZ39" s="702"/>
      <c r="CA39" s="702"/>
      <c r="CB39" s="705"/>
      <c r="CC39" s="707"/>
      <c r="CD39" s="701"/>
      <c r="CE39" s="704"/>
      <c r="CF39" s="702"/>
      <c r="CG39" s="702"/>
      <c r="CH39" s="702"/>
      <c r="CI39" s="702"/>
      <c r="CJ39" s="705"/>
      <c r="CK39" s="707"/>
      <c r="CL39" s="707"/>
      <c r="CM39" s="704"/>
      <c r="CN39" s="702"/>
      <c r="CO39" s="702"/>
      <c r="CP39" s="702"/>
      <c r="CQ39" s="702"/>
      <c r="CR39" s="702"/>
      <c r="CS39" s="707"/>
      <c r="CT39" s="1827"/>
      <c r="CU39" s="702"/>
      <c r="CV39" s="702"/>
      <c r="CW39" s="702"/>
      <c r="CX39" s="702"/>
      <c r="CY39" s="702"/>
      <c r="CZ39" s="705"/>
      <c r="DA39" s="705"/>
      <c r="DB39" s="1827"/>
      <c r="DC39" s="702"/>
      <c r="DD39" s="702"/>
      <c r="DE39" s="702"/>
      <c r="DF39" s="702"/>
      <c r="DG39" s="702"/>
      <c r="DI39" s="294"/>
    </row>
    <row r="40" spans="1:113" s="180" customFormat="1" ht="23.1" customHeight="1">
      <c r="A40" s="608" t="s">
        <v>70</v>
      </c>
      <c r="B40" s="1337"/>
      <c r="C40" s="591"/>
      <c r="D40" s="593">
        <v>15.751189845639798</v>
      </c>
      <c r="E40" s="593">
        <v>1.401670511900259</v>
      </c>
      <c r="F40" s="593">
        <v>12.993021362125615</v>
      </c>
      <c r="G40" s="593">
        <v>18.509358329153983</v>
      </c>
      <c r="H40" s="593">
        <v>8.8988230453476849</v>
      </c>
      <c r="I40" s="596">
        <v>681.49617300000114</v>
      </c>
      <c r="J40" s="597">
        <v>900</v>
      </c>
      <c r="K40" s="593"/>
      <c r="L40" s="593"/>
      <c r="M40" s="593"/>
      <c r="N40" s="593"/>
      <c r="O40" s="593"/>
      <c r="P40" s="596"/>
      <c r="Q40" s="597"/>
      <c r="R40" s="593"/>
      <c r="S40" s="598">
        <v>37.283433899760773</v>
      </c>
      <c r="T40" s="593">
        <v>2.119295218154813</v>
      </c>
      <c r="U40" s="593">
        <v>33.111914582914928</v>
      </c>
      <c r="V40" s="593">
        <v>41.454953216606619</v>
      </c>
      <c r="W40" s="593">
        <v>5.6842811846481007</v>
      </c>
      <c r="X40" s="596">
        <v>572.64040799999952</v>
      </c>
      <c r="Y40" s="779">
        <v>741</v>
      </c>
      <c r="Z40" s="593"/>
      <c r="AA40" s="593">
        <v>61.002353248609822</v>
      </c>
      <c r="AB40" s="593">
        <v>2.7125386820281876</v>
      </c>
      <c r="AC40" s="593">
        <v>55.679471054781239</v>
      </c>
      <c r="AD40" s="593">
        <v>66.325235442438398</v>
      </c>
      <c r="AE40" s="593">
        <v>4.4466131838774654</v>
      </c>
      <c r="AF40" s="596">
        <v>570.17052699999942</v>
      </c>
      <c r="AG40" s="597">
        <v>768</v>
      </c>
      <c r="AH40" s="593"/>
      <c r="AI40" s="593">
        <v>68.119745216291733</v>
      </c>
      <c r="AJ40" s="593">
        <v>1.6148945651465048</v>
      </c>
      <c r="AK40" s="593">
        <v>64.942517758505019</v>
      </c>
      <c r="AL40" s="593">
        <v>71.296972674078461</v>
      </c>
      <c r="AM40" s="593">
        <v>2.3706702954025163</v>
      </c>
      <c r="AN40" s="596">
        <v>1000.9434339999995</v>
      </c>
      <c r="AO40" s="779">
        <v>1298</v>
      </c>
      <c r="AP40" s="593"/>
      <c r="AQ40" s="882">
        <v>71.701198131682958</v>
      </c>
      <c r="AR40" s="882">
        <v>1.7424312033428546</v>
      </c>
      <c r="AS40" s="882">
        <v>68.272753672653195</v>
      </c>
      <c r="AT40" s="882">
        <v>75.129642590712706</v>
      </c>
      <c r="AU40" s="882">
        <v>2.4301284340364711</v>
      </c>
      <c r="AV40" s="708">
        <v>817.47767299999896</v>
      </c>
      <c r="AW40" s="708">
        <v>1148</v>
      </c>
      <c r="AX40" s="702"/>
      <c r="AY40" s="888">
        <v>73.443822823833941</v>
      </c>
      <c r="AZ40" s="882">
        <v>1.5371005318413256</v>
      </c>
      <c r="BA40" s="882">
        <v>70.422086180470046</v>
      </c>
      <c r="BB40" s="882">
        <v>76.465559467197835</v>
      </c>
      <c r="BC40" s="882">
        <v>2.0928928706887886</v>
      </c>
      <c r="BD40" s="708">
        <v>1073.0512569999971</v>
      </c>
      <c r="BE40" s="708">
        <v>1459</v>
      </c>
      <c r="BF40" s="702"/>
      <c r="BG40" s="888">
        <v>75.070967737392962</v>
      </c>
      <c r="BH40" s="882">
        <v>1.174212103106125</v>
      </c>
      <c r="BI40" s="882">
        <v>72.766803988561151</v>
      </c>
      <c r="BJ40" s="882">
        <v>77.375131486224774</v>
      </c>
      <c r="BK40" s="882">
        <v>1.5641360948131857</v>
      </c>
      <c r="BL40" s="708">
        <v>1488.5887430000096</v>
      </c>
      <c r="BM40" s="708">
        <v>3316</v>
      </c>
      <c r="BN40" s="701"/>
      <c r="BO40" s="888">
        <v>74.173226100328137</v>
      </c>
      <c r="BP40" s="882">
        <v>1.1175919649887376</v>
      </c>
      <c r="BQ40" s="882">
        <v>71.980555944883392</v>
      </c>
      <c r="BR40" s="882">
        <v>76.365896255772881</v>
      </c>
      <c r="BS40" s="882">
        <v>1.5067323126502024</v>
      </c>
      <c r="BT40" s="708">
        <v>1618.5327699999968</v>
      </c>
      <c r="BU40" s="708">
        <v>3424</v>
      </c>
      <c r="BV40" s="701"/>
      <c r="BW40" s="704">
        <v>77.245363553788266</v>
      </c>
      <c r="BX40" s="702">
        <v>1.0181259783246452</v>
      </c>
      <c r="BY40" s="702">
        <v>75.248019411738184</v>
      </c>
      <c r="BZ40" s="702">
        <v>79.242707695838334</v>
      </c>
      <c r="CA40" s="702">
        <v>1.3180415386558362</v>
      </c>
      <c r="CB40" s="705">
        <v>1654.6217509999922</v>
      </c>
      <c r="CC40" s="707">
        <v>4035</v>
      </c>
      <c r="CD40" s="708"/>
      <c r="CE40" s="704">
        <v>80.391235389336543</v>
      </c>
      <c r="CF40" s="702">
        <v>1.1201974904192828</v>
      </c>
      <c r="CG40" s="702">
        <v>78.190729043544678</v>
      </c>
      <c r="CH40" s="702">
        <v>82.591741735128409</v>
      </c>
      <c r="CI40" s="702">
        <v>1.3934323623640581</v>
      </c>
      <c r="CJ40" s="705">
        <v>703.80463400000133</v>
      </c>
      <c r="CK40" s="707">
        <v>1908</v>
      </c>
      <c r="CL40" s="707"/>
      <c r="CM40" s="1788">
        <v>79.824281373221581</v>
      </c>
      <c r="CN40" s="1865">
        <v>0.80820562527139439</v>
      </c>
      <c r="CO40" s="1865">
        <v>78.238596850186113</v>
      </c>
      <c r="CP40" s="1865">
        <v>81.409965896257049</v>
      </c>
      <c r="CQ40" s="1865">
        <v>1.0124809285693372</v>
      </c>
      <c r="CR40" s="1866">
        <v>1436.586460000002</v>
      </c>
      <c r="CS40" s="707">
        <v>3927</v>
      </c>
      <c r="CT40" s="1827"/>
      <c r="CU40" s="702">
        <v>82.741149371650891</v>
      </c>
      <c r="CV40" s="702">
        <v>1.4200540492020597</v>
      </c>
      <c r="CW40" s="702">
        <v>79.951376230553592</v>
      </c>
      <c r="CX40" s="702">
        <v>85.530922512748191</v>
      </c>
      <c r="CY40" s="702">
        <v>1.7162609656575603</v>
      </c>
      <c r="CZ40" s="705">
        <v>678.11298399999907</v>
      </c>
      <c r="DA40" s="705">
        <v>1789</v>
      </c>
      <c r="DB40" s="1827"/>
      <c r="DC40" s="702">
        <v>9.3000000000000007</v>
      </c>
      <c r="DD40" s="702">
        <v>2.9</v>
      </c>
      <c r="DE40" s="702"/>
      <c r="DF40" s="702" t="s">
        <v>437</v>
      </c>
      <c r="DG40" s="702" t="s">
        <v>86</v>
      </c>
      <c r="DI40" s="294"/>
    </row>
    <row r="41" spans="1:113" ht="5.0999999999999996" customHeight="1" thickBot="1">
      <c r="A41" s="391"/>
      <c r="B41" s="372"/>
      <c r="C41" s="392"/>
      <c r="D41" s="296"/>
      <c r="E41" s="296"/>
      <c r="F41" s="296"/>
      <c r="G41" s="296"/>
      <c r="H41" s="296"/>
      <c r="I41" s="298"/>
      <c r="J41" s="297"/>
      <c r="K41" s="296"/>
      <c r="L41" s="296"/>
      <c r="M41" s="296"/>
      <c r="N41" s="296"/>
      <c r="O41" s="296"/>
      <c r="P41" s="298"/>
      <c r="Q41" s="297"/>
      <c r="R41" s="393"/>
      <c r="S41" s="296"/>
      <c r="T41" s="296"/>
      <c r="U41" s="296"/>
      <c r="V41" s="296"/>
      <c r="W41" s="296"/>
      <c r="X41" s="298"/>
      <c r="Y41" s="297"/>
      <c r="Z41" s="279"/>
      <c r="AA41" s="296"/>
      <c r="AB41" s="296"/>
      <c r="AC41" s="296"/>
      <c r="AD41" s="296"/>
      <c r="AE41" s="296"/>
      <c r="AF41" s="298"/>
      <c r="AG41" s="297"/>
      <c r="AH41" s="279"/>
      <c r="AI41" s="296"/>
      <c r="AJ41" s="296"/>
      <c r="AK41" s="296"/>
      <c r="AL41" s="296"/>
      <c r="AM41" s="296"/>
      <c r="AN41" s="298"/>
      <c r="AO41" s="297"/>
      <c r="AP41" s="279"/>
      <c r="AQ41" s="313"/>
      <c r="AR41" s="313"/>
      <c r="AS41" s="313"/>
      <c r="AT41" s="313"/>
      <c r="AU41" s="313"/>
      <c r="AV41" s="230"/>
      <c r="AW41" s="230"/>
      <c r="AX41" s="279"/>
      <c r="AY41" s="279"/>
      <c r="AZ41" s="279"/>
      <c r="BA41" s="279"/>
      <c r="BB41" s="279"/>
      <c r="BC41" s="279"/>
      <c r="BD41" s="279"/>
      <c r="BE41" s="279"/>
      <c r="BF41" s="279"/>
      <c r="BG41" s="229"/>
      <c r="BH41" s="229"/>
      <c r="BI41" s="229"/>
      <c r="BJ41" s="229"/>
      <c r="BK41" s="229"/>
      <c r="BL41" s="229"/>
      <c r="BM41" s="229"/>
      <c r="BN41" s="229"/>
      <c r="BO41" s="229"/>
      <c r="BP41" s="229"/>
      <c r="BQ41" s="229"/>
      <c r="BR41" s="229"/>
      <c r="BS41" s="229"/>
      <c r="BT41" s="229"/>
      <c r="BU41" s="229"/>
      <c r="BV41" s="229"/>
      <c r="BW41" s="229"/>
      <c r="BX41" s="229"/>
      <c r="BY41" s="229"/>
      <c r="BZ41" s="229"/>
      <c r="CA41" s="229"/>
      <c r="CB41" s="229"/>
      <c r="CC41" s="229"/>
      <c r="CD41" s="229"/>
      <c r="CE41" s="261"/>
      <c r="CF41" s="261"/>
      <c r="CG41" s="261"/>
      <c r="CH41" s="261"/>
      <c r="CI41" s="261"/>
      <c r="CJ41" s="261"/>
      <c r="CK41" s="261"/>
      <c r="CL41" s="261"/>
      <c r="CM41" s="261"/>
      <c r="CN41" s="261"/>
      <c r="CO41" s="261"/>
      <c r="CP41" s="261"/>
      <c r="CQ41" s="261"/>
      <c r="CR41" s="261"/>
      <c r="CS41" s="261"/>
      <c r="CT41" s="261"/>
      <c r="CU41" s="261"/>
      <c r="CV41" s="261"/>
      <c r="CW41" s="261"/>
      <c r="CX41" s="261"/>
      <c r="CY41" s="261"/>
      <c r="CZ41" s="261"/>
      <c r="DA41" s="261"/>
      <c r="DB41" s="261"/>
      <c r="DC41" s="229"/>
      <c r="DD41" s="229"/>
      <c r="DE41" s="229"/>
      <c r="DF41" s="229"/>
      <c r="DG41" s="229"/>
      <c r="DH41" s="185"/>
    </row>
    <row r="42" spans="1:113" ht="117.75" customHeight="1" thickTop="1">
      <c r="A42" s="1918" t="s">
        <v>502</v>
      </c>
      <c r="B42" s="1918"/>
      <c r="C42" s="1918"/>
      <c r="D42" s="1918"/>
      <c r="E42" s="1918"/>
      <c r="F42" s="1918"/>
      <c r="G42" s="1918"/>
      <c r="H42" s="1918"/>
      <c r="I42" s="1918"/>
      <c r="J42" s="1918"/>
      <c r="K42" s="1918"/>
      <c r="L42" s="1918"/>
      <c r="M42" s="1918"/>
      <c r="N42" s="1918"/>
      <c r="O42" s="1918"/>
      <c r="P42" s="1918"/>
      <c r="Q42" s="1918"/>
      <c r="R42" s="1918"/>
      <c r="S42" s="1918"/>
      <c r="T42" s="1918"/>
      <c r="U42" s="1918"/>
      <c r="V42" s="1918"/>
      <c r="W42" s="1918"/>
      <c r="X42" s="1918"/>
      <c r="Y42" s="1918"/>
      <c r="Z42" s="1918"/>
      <c r="AA42" s="1918"/>
      <c r="AB42" s="1918"/>
      <c r="AC42" s="1918"/>
      <c r="AD42" s="1918"/>
      <c r="AE42" s="1918"/>
      <c r="AF42" s="1918"/>
      <c r="AG42" s="1918"/>
      <c r="AH42" s="1918"/>
      <c r="AI42" s="1918"/>
      <c r="AJ42" s="1918"/>
      <c r="AK42" s="1918"/>
      <c r="AL42" s="1918"/>
      <c r="AM42" s="1918"/>
      <c r="AN42" s="1918"/>
      <c r="AO42" s="1918"/>
      <c r="AP42" s="1918"/>
      <c r="AQ42" s="1918"/>
      <c r="AR42" s="1918"/>
      <c r="AS42" s="1918"/>
      <c r="AT42" s="1918"/>
      <c r="AU42" s="1918"/>
      <c r="AV42" s="1918"/>
      <c r="AW42" s="1918"/>
      <c r="AX42" s="1918"/>
      <c r="AY42" s="1918"/>
      <c r="AZ42" s="1918"/>
      <c r="BA42" s="1918"/>
      <c r="BB42" s="1918"/>
      <c r="BC42" s="1918"/>
      <c r="BD42" s="1918"/>
      <c r="BE42" s="1918"/>
      <c r="BF42" s="1918"/>
      <c r="BG42" s="1918"/>
      <c r="BH42" s="1918"/>
      <c r="BI42" s="1918"/>
      <c r="BJ42" s="1918"/>
      <c r="BK42" s="1918"/>
      <c r="BL42" s="1918"/>
      <c r="BM42" s="1918"/>
      <c r="BN42" s="1918"/>
      <c r="BO42" s="1918"/>
      <c r="BP42" s="1918"/>
      <c r="BQ42" s="1918"/>
      <c r="BR42" s="1918"/>
      <c r="BS42" s="1918"/>
      <c r="BT42" s="1918"/>
      <c r="BU42" s="1918"/>
      <c r="BV42" s="1918"/>
      <c r="BW42" s="1918"/>
      <c r="BX42" s="1918"/>
      <c r="BY42" s="1918"/>
      <c r="BZ42" s="1918"/>
      <c r="CA42" s="1918"/>
      <c r="CB42" s="1918"/>
      <c r="CC42" s="1918"/>
      <c r="CD42" s="1918"/>
      <c r="CE42" s="1918"/>
      <c r="CF42" s="1918"/>
      <c r="CG42" s="1918"/>
      <c r="CH42" s="1918"/>
      <c r="CI42" s="1918"/>
      <c r="CJ42" s="1918"/>
      <c r="CK42" s="1918"/>
      <c r="CL42" s="1918"/>
      <c r="CM42" s="1918"/>
      <c r="CN42" s="1918"/>
      <c r="CO42" s="1918"/>
      <c r="CP42" s="1918"/>
      <c r="CQ42" s="1918"/>
      <c r="CR42" s="1918"/>
      <c r="CS42" s="1918"/>
      <c r="CT42" s="1918"/>
      <c r="CU42" s="1918"/>
      <c r="CV42" s="1918"/>
      <c r="CW42" s="1918"/>
      <c r="CX42" s="1918"/>
      <c r="CY42" s="1918"/>
      <c r="CZ42" s="1918"/>
      <c r="DA42" s="1918"/>
      <c r="DB42" s="1918"/>
      <c r="DC42" s="1918"/>
      <c r="DD42" s="1918"/>
      <c r="DE42" s="1918"/>
      <c r="DF42" s="1918"/>
      <c r="DG42" s="1918"/>
    </row>
    <row r="43" spans="1:113" ht="18.75" customHeight="1">
      <c r="A43" s="232"/>
      <c r="B43" s="257"/>
      <c r="CE43" s="933"/>
      <c r="CF43" s="933"/>
      <c r="CG43" s="933"/>
      <c r="CH43" s="933"/>
      <c r="CI43" s="933"/>
      <c r="CJ43" s="933"/>
      <c r="CK43" s="934"/>
      <c r="CL43" s="934"/>
      <c r="CM43" s="934"/>
      <c r="CN43" s="934"/>
      <c r="CO43" s="934"/>
      <c r="CP43" s="934"/>
      <c r="CQ43" s="934"/>
      <c r="CR43" s="934"/>
      <c r="CS43" s="1849"/>
      <c r="CT43" s="1849"/>
      <c r="CU43" s="702"/>
      <c r="CV43" s="702"/>
      <c r="CW43" s="702"/>
      <c r="CX43" s="702"/>
      <c r="CY43" s="702"/>
      <c r="CZ43" s="708"/>
      <c r="DA43" s="708"/>
      <c r="DB43" s="708"/>
      <c r="DC43" s="191"/>
      <c r="DD43" s="191"/>
    </row>
    <row r="44" spans="1:113">
      <c r="CS44" s="935"/>
      <c r="CT44" s="935"/>
      <c r="CU44" s="937"/>
      <c r="CV44" s="937"/>
      <c r="CW44" s="937"/>
      <c r="CX44" s="937"/>
      <c r="CY44" s="937"/>
      <c r="CZ44" s="937"/>
      <c r="DA44" s="937"/>
      <c r="DB44" s="935"/>
      <c r="DC44" s="191"/>
      <c r="DD44" s="191"/>
    </row>
    <row r="45" spans="1:113">
      <c r="CS45" s="935"/>
      <c r="CT45" s="935"/>
      <c r="CU45" s="937"/>
      <c r="CV45" s="937"/>
      <c r="CW45" s="937"/>
      <c r="CX45" s="937"/>
      <c r="CY45" s="937"/>
      <c r="CZ45" s="937"/>
      <c r="DA45" s="937"/>
      <c r="DB45" s="935"/>
      <c r="DC45" s="191"/>
      <c r="DD45" s="191"/>
    </row>
    <row r="46" spans="1:113">
      <c r="CS46" s="935"/>
      <c r="CT46" s="935"/>
      <c r="CU46" s="937"/>
      <c r="CV46" s="937"/>
      <c r="CW46" s="937"/>
      <c r="CX46" s="937"/>
      <c r="CY46" s="937"/>
      <c r="CZ46" s="937"/>
      <c r="DA46" s="937"/>
      <c r="DB46" s="935"/>
      <c r="DC46" s="191"/>
      <c r="DD46" s="191"/>
    </row>
    <row r="47" spans="1:113">
      <c r="CS47" s="935"/>
      <c r="CT47" s="935"/>
      <c r="CU47" s="937"/>
      <c r="CV47" s="937"/>
      <c r="CW47" s="937"/>
      <c r="CX47" s="937"/>
      <c r="CY47" s="937"/>
      <c r="CZ47" s="937"/>
      <c r="DA47" s="937"/>
      <c r="DB47" s="935"/>
      <c r="DC47" s="191"/>
      <c r="DD47" s="191"/>
    </row>
    <row r="48" spans="1:113">
      <c r="CS48" s="935"/>
      <c r="CT48" s="935"/>
      <c r="CU48" s="937"/>
      <c r="CV48" s="937"/>
      <c r="CW48" s="937"/>
      <c r="CX48" s="937"/>
      <c r="CY48" s="937"/>
      <c r="CZ48" s="937"/>
      <c r="DA48" s="937"/>
      <c r="DB48" s="935"/>
      <c r="DC48" s="191"/>
      <c r="DD48" s="191"/>
    </row>
    <row r="49" spans="97:108">
      <c r="CS49" s="935"/>
      <c r="CT49" s="935"/>
      <c r="CU49" s="937"/>
      <c r="CV49" s="937"/>
      <c r="CW49" s="937"/>
      <c r="CX49" s="937"/>
      <c r="CY49" s="937"/>
      <c r="CZ49" s="937"/>
      <c r="DA49" s="937"/>
      <c r="DB49" s="935"/>
      <c r="DC49" s="191"/>
      <c r="DD49" s="191"/>
    </row>
    <row r="50" spans="97:108">
      <c r="CS50" s="935"/>
      <c r="CT50" s="935"/>
      <c r="CU50" s="937"/>
      <c r="CV50" s="937"/>
      <c r="CW50" s="937"/>
      <c r="CX50" s="937"/>
      <c r="CY50" s="937"/>
      <c r="CZ50" s="937"/>
      <c r="DA50" s="937"/>
      <c r="DB50" s="935"/>
      <c r="DC50" s="191"/>
      <c r="DD50" s="191"/>
    </row>
    <row r="51" spans="97:108">
      <c r="CS51" s="935"/>
      <c r="CT51" s="935"/>
      <c r="CU51" s="937"/>
      <c r="CV51" s="937"/>
      <c r="CW51" s="937"/>
      <c r="CX51" s="937"/>
      <c r="CY51" s="937"/>
      <c r="CZ51" s="937"/>
      <c r="DA51" s="937"/>
      <c r="DB51" s="935"/>
      <c r="DC51" s="191"/>
      <c r="DD51" s="191"/>
    </row>
  </sheetData>
  <mergeCells count="99">
    <mergeCell ref="BW2:DG2"/>
    <mergeCell ref="BH4:BH5"/>
    <mergeCell ref="BI4:BJ4"/>
    <mergeCell ref="BK4:BK5"/>
    <mergeCell ref="BL4:BL5"/>
    <mergeCell ref="BM4:BM5"/>
    <mergeCell ref="DF3:DG4"/>
    <mergeCell ref="BW3:CC3"/>
    <mergeCell ref="BW4:BW5"/>
    <mergeCell ref="BX4:BX5"/>
    <mergeCell ref="BY4:BZ4"/>
    <mergeCell ref="CA4:CA5"/>
    <mergeCell ref="CB4:CB5"/>
    <mergeCell ref="CC4:CC5"/>
    <mergeCell ref="BG3:BM3"/>
    <mergeCell ref="DC3:DD4"/>
    <mergeCell ref="BO3:BU3"/>
    <mergeCell ref="BO4:BO5"/>
    <mergeCell ref="BG4:BG5"/>
    <mergeCell ref="CE3:CK3"/>
    <mergeCell ref="CE4:CE5"/>
    <mergeCell ref="CF4:CF5"/>
    <mergeCell ref="CG4:CH4"/>
    <mergeCell ref="CI4:CI5"/>
    <mergeCell ref="BS4:BS5"/>
    <mergeCell ref="BT4:BT5"/>
    <mergeCell ref="BU4:BU5"/>
    <mergeCell ref="CJ4:CJ5"/>
    <mergeCell ref="CK4:CK5"/>
    <mergeCell ref="C3:J3"/>
    <mergeCell ref="D4:D5"/>
    <mergeCell ref="AN4:AN5"/>
    <mergeCell ref="M4:N4"/>
    <mergeCell ref="K3:Q3"/>
    <mergeCell ref="J4:J5"/>
    <mergeCell ref="W4:W5"/>
    <mergeCell ref="Q4:Q5"/>
    <mergeCell ref="L4:L5"/>
    <mergeCell ref="AK4:AL4"/>
    <mergeCell ref="AJ4:AJ5"/>
    <mergeCell ref="E4:F4"/>
    <mergeCell ref="AF4:AF5"/>
    <mergeCell ref="AG4:AG5"/>
    <mergeCell ref="H4:H5"/>
    <mergeCell ref="G4:G5"/>
    <mergeCell ref="A3:A5"/>
    <mergeCell ref="S3:Y3"/>
    <mergeCell ref="T4:T5"/>
    <mergeCell ref="U4:V4"/>
    <mergeCell ref="AA3:AG3"/>
    <mergeCell ref="K4:K5"/>
    <mergeCell ref="S4:S5"/>
    <mergeCell ref="P4:P5"/>
    <mergeCell ref="I4:I5"/>
    <mergeCell ref="O4:O5"/>
    <mergeCell ref="X4:X5"/>
    <mergeCell ref="AB4:AB5"/>
    <mergeCell ref="AC4:AD4"/>
    <mergeCell ref="C4:C5"/>
    <mergeCell ref="Y4:Y5"/>
    <mergeCell ref="AE4:AE5"/>
    <mergeCell ref="AQ3:AW3"/>
    <mergeCell ref="AV4:AV5"/>
    <mergeCell ref="AW4:AW5"/>
    <mergeCell ref="AO4:AO5"/>
    <mergeCell ref="AI4:AI5"/>
    <mergeCell ref="AI3:AO3"/>
    <mergeCell ref="AM4:AM5"/>
    <mergeCell ref="AA4:AA5"/>
    <mergeCell ref="BE4:BE5"/>
    <mergeCell ref="A1:DG1"/>
    <mergeCell ref="A42:DG42"/>
    <mergeCell ref="AQ4:AQ5"/>
    <mergeCell ref="AR4:AR5"/>
    <mergeCell ref="AS4:AT4"/>
    <mergeCell ref="AU4:AU5"/>
    <mergeCell ref="AY3:BE3"/>
    <mergeCell ref="AY4:AY5"/>
    <mergeCell ref="AZ4:AZ5"/>
    <mergeCell ref="BA4:BB4"/>
    <mergeCell ref="BC4:BC5"/>
    <mergeCell ref="BD4:BD5"/>
    <mergeCell ref="BP4:BP5"/>
    <mergeCell ref="BQ4:BR4"/>
    <mergeCell ref="CM3:CS3"/>
    <mergeCell ref="CM4:CM5"/>
    <mergeCell ref="CO4:CP4"/>
    <mergeCell ref="CQ4:CQ5"/>
    <mergeCell ref="CS4:CS5"/>
    <mergeCell ref="CN4:CN5"/>
    <mergeCell ref="CR4:CR5"/>
    <mergeCell ref="CU3:DB3"/>
    <mergeCell ref="CU4:CU5"/>
    <mergeCell ref="CV4:CV5"/>
    <mergeCell ref="CW4:CX4"/>
    <mergeCell ref="CY4:CY5"/>
    <mergeCell ref="CZ4:CZ5"/>
    <mergeCell ref="DA4:DA5"/>
    <mergeCell ref="DB4:DB5"/>
  </mergeCells>
  <printOptions horizontalCentered="1"/>
  <pageMargins left="0.19685039370078741" right="0.19685039370078741" top="0.70866141732283472" bottom="0.51181102362204722" header="0.31496062992125984" footer="0.31496062992125984"/>
  <pageSetup paperSize="9" scale="48" orientation="landscape" r:id="rId1"/>
  <headerFooter>
    <oddFooter xml:space="preserve">&amp;C&amp;12Perú:Indicadores de &amp;14Resultados de los Programas Presupuestales, Primer Semestre 2019&amp;R&amp;14&amp;P+46 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>
    <tabColor rgb="FF0070C0"/>
  </sheetPr>
  <dimension ref="A1:CK43"/>
  <sheetViews>
    <sheetView showGridLines="0" view="pageBreakPreview" zoomScale="50" zoomScaleNormal="60" zoomScaleSheetLayoutView="50" zoomScalePageLayoutView="60" workbookViewId="0">
      <selection activeCell="A39" sqref="A39:CJ39"/>
    </sheetView>
  </sheetViews>
  <sheetFormatPr baseColWidth="10" defaultRowHeight="12.75"/>
  <cols>
    <col min="1" max="1" width="32" style="175" customWidth="1"/>
    <col min="2" max="2" width="0.7109375" style="175" customWidth="1"/>
    <col min="3" max="3" width="9.42578125" style="175" hidden="1" customWidth="1"/>
    <col min="4" max="4" width="0.28515625" style="175" hidden="1" customWidth="1"/>
    <col min="5" max="6" width="7.7109375" style="175" hidden="1" customWidth="1"/>
    <col min="7" max="7" width="11.5703125" style="175" hidden="1" customWidth="1"/>
    <col min="8" max="8" width="10.5703125" style="175" hidden="1" customWidth="1"/>
    <col min="9" max="9" width="11.7109375" style="175" hidden="1" customWidth="1"/>
    <col min="10" max="10" width="0.7109375" style="175" hidden="1" customWidth="1"/>
    <col min="11" max="11" width="9" style="175" hidden="1" customWidth="1"/>
    <col min="12" max="12" width="8.7109375" style="175" hidden="1" customWidth="1"/>
    <col min="13" max="13" width="10.7109375" style="175" hidden="1" customWidth="1"/>
    <col min="14" max="14" width="8.7109375" style="175" hidden="1" customWidth="1"/>
    <col min="15" max="15" width="11.5703125" style="175" hidden="1" customWidth="1"/>
    <col min="16" max="16" width="8.7109375" style="175" hidden="1" customWidth="1"/>
    <col min="17" max="17" width="11.7109375" style="175" hidden="1" customWidth="1"/>
    <col min="18" max="18" width="0.85546875" style="175" hidden="1" customWidth="1"/>
    <col min="19" max="19" width="9.42578125" style="175" hidden="1" customWidth="1"/>
    <col min="20" max="20" width="8.7109375" style="175" hidden="1" customWidth="1"/>
    <col min="21" max="22" width="12.140625" style="175" hidden="1" customWidth="1"/>
    <col min="23" max="23" width="11.5703125" style="175" hidden="1" customWidth="1"/>
    <col min="24" max="24" width="0.140625" style="175" hidden="1" customWidth="1"/>
    <col min="25" max="25" width="11.28515625" style="175" hidden="1" customWidth="1"/>
    <col min="26" max="26" width="0.85546875" style="175" hidden="1" customWidth="1"/>
    <col min="27" max="27" width="10.28515625" style="175" hidden="1" customWidth="1"/>
    <col min="28" max="28" width="9.28515625" style="175" hidden="1" customWidth="1"/>
    <col min="29" max="30" width="10.7109375" style="175" hidden="1" customWidth="1"/>
    <col min="31" max="31" width="12.28515625" style="175" hidden="1" customWidth="1"/>
    <col min="32" max="32" width="9.28515625" style="175" hidden="1" customWidth="1"/>
    <col min="33" max="33" width="12.28515625" style="175" hidden="1" customWidth="1"/>
    <col min="34" max="34" width="0.85546875" style="175" hidden="1" customWidth="1"/>
    <col min="35" max="35" width="11.28515625" style="175" hidden="1" customWidth="1"/>
    <col min="36" max="36" width="11.42578125" style="175" hidden="1" customWidth="1"/>
    <col min="37" max="37" width="9.42578125" style="175" hidden="1" customWidth="1"/>
    <col min="38" max="38" width="11" style="175" hidden="1" customWidth="1"/>
    <col min="39" max="39" width="12.28515625" style="175" hidden="1" customWidth="1"/>
    <col min="40" max="40" width="8.7109375" style="175" hidden="1" customWidth="1"/>
    <col min="41" max="41" width="11.28515625" style="176" hidden="1" customWidth="1"/>
    <col min="42" max="42" width="1.28515625" style="175" hidden="1" customWidth="1"/>
    <col min="43" max="43" width="11.28515625" style="175" customWidth="1"/>
    <col min="44" max="44" width="11.42578125" style="175" hidden="1" customWidth="1"/>
    <col min="45" max="45" width="9.28515625" style="175" hidden="1" customWidth="1"/>
    <col min="46" max="46" width="9.42578125" style="175" hidden="1" customWidth="1"/>
    <col min="47" max="47" width="12.28515625" style="175" customWidth="1"/>
    <col min="48" max="48" width="8.7109375" style="175" hidden="1" customWidth="1"/>
    <col min="49" max="49" width="11.28515625" style="176" customWidth="1"/>
    <col min="50" max="50" width="1.28515625" style="176" customWidth="1"/>
    <col min="51" max="51" width="11.28515625" style="175" customWidth="1"/>
    <col min="52" max="54" width="9.7109375" style="175" hidden="1" customWidth="1"/>
    <col min="55" max="55" width="12.28515625" style="175" customWidth="1"/>
    <col min="56" max="56" width="9.7109375" style="175" hidden="1" customWidth="1"/>
    <col min="57" max="57" width="11.28515625" style="175" customWidth="1"/>
    <col min="58" max="58" width="1.28515625" style="175" customWidth="1"/>
    <col min="59" max="59" width="11.28515625" style="927" customWidth="1"/>
    <col min="60" max="60" width="11.42578125" style="927" hidden="1" customWidth="1"/>
    <col min="61" max="61" width="8.7109375" style="927" hidden="1" customWidth="1"/>
    <col min="62" max="62" width="9.5703125" style="927" hidden="1" customWidth="1"/>
    <col min="63" max="63" width="12.28515625" style="927" customWidth="1"/>
    <col min="64" max="64" width="8.7109375" style="927" hidden="1" customWidth="1"/>
    <col min="65" max="65" width="11.28515625" style="928" customWidth="1"/>
    <col min="66" max="66" width="1.28515625" style="928" customWidth="1"/>
    <col min="67" max="67" width="11.28515625" style="927" customWidth="1"/>
    <col min="68" max="70" width="11.28515625" style="927" hidden="1" customWidth="1"/>
    <col min="71" max="71" width="12.28515625" style="927" customWidth="1"/>
    <col min="72" max="72" width="11.28515625" style="927" hidden="1" customWidth="1"/>
    <col min="73" max="73" width="11.28515625" style="928" customWidth="1"/>
    <col min="74" max="74" width="1.28515625" style="928" customWidth="1"/>
    <col min="75" max="75" width="11.28515625" style="928" customWidth="1"/>
    <col min="76" max="76" width="7.28515625" style="928" hidden="1" customWidth="1"/>
    <col min="77" max="78" width="11.28515625" style="928" customWidth="1"/>
    <col min="79" max="79" width="12.28515625" style="928" customWidth="1"/>
    <col min="80" max="80" width="8" style="928" hidden="1" customWidth="1"/>
    <col min="81" max="81" width="11.28515625" style="928" customWidth="1"/>
    <col min="82" max="82" width="1.28515625" style="928" customWidth="1"/>
    <col min="83" max="84" width="10.7109375" style="928" customWidth="1"/>
    <col min="85" max="85" width="1.5703125" style="928" customWidth="1"/>
    <col min="86" max="87" width="9.42578125" style="928" customWidth="1"/>
    <col min="88" max="88" width="1.5703125" style="928" customWidth="1"/>
    <col min="89" max="16384" width="11.42578125" style="175"/>
  </cols>
  <sheetData>
    <row r="1" spans="1:88" ht="54.95" customHeight="1">
      <c r="A1" s="1964" t="s">
        <v>473</v>
      </c>
      <c r="B1" s="1964"/>
      <c r="C1" s="1964"/>
      <c r="D1" s="1964"/>
      <c r="E1" s="1964"/>
      <c r="F1" s="1964"/>
      <c r="G1" s="1964"/>
      <c r="H1" s="1964"/>
      <c r="I1" s="1964"/>
      <c r="J1" s="1964"/>
      <c r="K1" s="1964"/>
      <c r="L1" s="1964"/>
      <c r="M1" s="1964"/>
      <c r="N1" s="1964"/>
      <c r="O1" s="1964"/>
      <c r="P1" s="1964"/>
      <c r="Q1" s="1964"/>
      <c r="R1" s="1964"/>
      <c r="S1" s="1964"/>
      <c r="T1" s="1964"/>
      <c r="U1" s="1964"/>
      <c r="V1" s="1964"/>
      <c r="W1" s="1964"/>
      <c r="X1" s="1964"/>
      <c r="Y1" s="1964"/>
      <c r="Z1" s="1964"/>
      <c r="AA1" s="1964"/>
      <c r="AB1" s="1964"/>
      <c r="AC1" s="1964"/>
      <c r="AD1" s="1964"/>
      <c r="AE1" s="1964"/>
      <c r="AF1" s="1964"/>
      <c r="AG1" s="1964"/>
      <c r="AH1" s="1964"/>
      <c r="AI1" s="1964"/>
      <c r="AJ1" s="1964"/>
      <c r="AK1" s="1964"/>
      <c r="AL1" s="1964"/>
      <c r="AM1" s="1964"/>
      <c r="AN1" s="1964"/>
      <c r="AO1" s="1964"/>
      <c r="AP1" s="1964"/>
      <c r="AQ1" s="1964"/>
      <c r="AR1" s="1964"/>
      <c r="AS1" s="1964"/>
      <c r="AT1" s="1964"/>
      <c r="AU1" s="1964"/>
      <c r="AV1" s="1964"/>
      <c r="AW1" s="1964"/>
      <c r="AX1" s="1964"/>
      <c r="AY1" s="1964"/>
      <c r="AZ1" s="1964"/>
      <c r="BA1" s="1964"/>
      <c r="BB1" s="1964"/>
      <c r="BC1" s="1964"/>
      <c r="BD1" s="1964"/>
      <c r="BE1" s="1964"/>
      <c r="BF1" s="1964"/>
      <c r="BG1" s="1964"/>
      <c r="BH1" s="1964"/>
      <c r="BI1" s="1964"/>
      <c r="BJ1" s="1964"/>
      <c r="BK1" s="1964"/>
      <c r="BL1" s="1964"/>
      <c r="BM1" s="1964"/>
      <c r="BN1" s="1964"/>
      <c r="BO1" s="1964"/>
      <c r="BP1" s="1964"/>
      <c r="BQ1" s="1964"/>
      <c r="BR1" s="1964"/>
      <c r="BS1" s="1964"/>
      <c r="BT1" s="1964"/>
      <c r="BU1" s="1964"/>
      <c r="BV1" s="1964"/>
      <c r="BW1" s="1964"/>
      <c r="BX1" s="1964"/>
      <c r="BY1" s="1964"/>
      <c r="BZ1" s="1964"/>
      <c r="CA1" s="1964"/>
      <c r="CB1" s="1964"/>
      <c r="CC1" s="1964"/>
      <c r="CD1" s="1964"/>
      <c r="CE1" s="1964"/>
      <c r="CF1" s="1964"/>
      <c r="CG1" s="1964"/>
      <c r="CH1" s="1964"/>
      <c r="CI1" s="1964"/>
      <c r="CJ1" s="1964"/>
    </row>
    <row r="2" spans="1:88" ht="24" customHeight="1" thickBot="1">
      <c r="A2" s="355"/>
      <c r="B2" s="355"/>
      <c r="C2" s="355"/>
      <c r="D2" s="355"/>
      <c r="E2" s="355"/>
      <c r="F2" s="355"/>
      <c r="G2" s="355"/>
      <c r="H2" s="355"/>
      <c r="I2" s="355"/>
      <c r="J2" s="355"/>
      <c r="K2" s="355"/>
      <c r="L2" s="355"/>
      <c r="M2" s="355"/>
      <c r="N2" s="355"/>
      <c r="O2" s="355"/>
      <c r="P2" s="355"/>
      <c r="Q2" s="355"/>
      <c r="R2" s="355"/>
      <c r="S2" s="355"/>
      <c r="T2" s="355"/>
      <c r="U2" s="355"/>
      <c r="V2" s="355"/>
      <c r="W2" s="355"/>
      <c r="X2" s="355"/>
      <c r="Y2" s="357"/>
      <c r="Z2" s="357"/>
      <c r="AA2" s="357"/>
      <c r="AB2" s="357"/>
      <c r="AC2" s="357"/>
      <c r="AD2" s="357"/>
      <c r="AE2" s="357"/>
      <c r="AF2" s="357"/>
      <c r="AG2" s="357"/>
      <c r="AH2" s="357"/>
      <c r="AP2" s="357"/>
      <c r="BO2" s="1973"/>
      <c r="BP2" s="1973"/>
      <c r="BQ2" s="1973"/>
      <c r="BR2" s="1973"/>
      <c r="BS2" s="1973"/>
      <c r="BT2" s="1973"/>
      <c r="BU2" s="1973"/>
      <c r="BV2" s="1973"/>
      <c r="BW2" s="1973"/>
      <c r="BX2" s="1973"/>
      <c r="BY2" s="1973"/>
      <c r="BZ2" s="1973"/>
      <c r="CA2" s="1973"/>
      <c r="CB2" s="1973"/>
      <c r="CC2" s="1973"/>
      <c r="CD2" s="1973"/>
      <c r="CE2" s="1973"/>
      <c r="CF2" s="1973"/>
      <c r="CG2" s="1973"/>
      <c r="CH2" s="1973"/>
      <c r="CI2" s="1973"/>
      <c r="CJ2" s="1973"/>
    </row>
    <row r="3" spans="1:88" s="333" customFormat="1" ht="29.25" customHeight="1" thickTop="1">
      <c r="A3" s="1978" t="s">
        <v>18</v>
      </c>
      <c r="B3" s="958"/>
      <c r="C3" s="1955">
        <v>2009</v>
      </c>
      <c r="D3" s="1955"/>
      <c r="E3" s="1955"/>
      <c r="F3" s="1955"/>
      <c r="G3" s="1955"/>
      <c r="H3" s="1955"/>
      <c r="I3" s="1955"/>
      <c r="J3" s="893"/>
      <c r="K3" s="1955">
        <v>2010</v>
      </c>
      <c r="L3" s="1955"/>
      <c r="M3" s="1955"/>
      <c r="N3" s="1955"/>
      <c r="O3" s="1955"/>
      <c r="P3" s="1955"/>
      <c r="Q3" s="1955"/>
      <c r="R3" s="893"/>
      <c r="S3" s="1955">
        <v>2011</v>
      </c>
      <c r="T3" s="1955"/>
      <c r="U3" s="1955"/>
      <c r="V3" s="1955"/>
      <c r="W3" s="1955"/>
      <c r="X3" s="1955"/>
      <c r="Y3" s="1955"/>
      <c r="Z3" s="958"/>
      <c r="AA3" s="1955">
        <v>2012</v>
      </c>
      <c r="AB3" s="1955"/>
      <c r="AC3" s="1955"/>
      <c r="AD3" s="1955"/>
      <c r="AE3" s="1955"/>
      <c r="AF3" s="1955"/>
      <c r="AG3" s="1955"/>
      <c r="AH3" s="1075"/>
      <c r="AI3" s="1965">
        <v>2013</v>
      </c>
      <c r="AJ3" s="1965"/>
      <c r="AK3" s="1965"/>
      <c r="AL3" s="1965"/>
      <c r="AM3" s="1965"/>
      <c r="AN3" s="1965"/>
      <c r="AO3" s="1965"/>
      <c r="AP3" s="1075"/>
      <c r="AQ3" s="1965">
        <v>2014</v>
      </c>
      <c r="AR3" s="1965"/>
      <c r="AS3" s="1965"/>
      <c r="AT3" s="1965"/>
      <c r="AU3" s="1965"/>
      <c r="AV3" s="1965"/>
      <c r="AW3" s="1965"/>
      <c r="AX3" s="1075"/>
      <c r="AY3" s="1965">
        <v>2015</v>
      </c>
      <c r="AZ3" s="1965"/>
      <c r="BA3" s="1965"/>
      <c r="BB3" s="1965"/>
      <c r="BC3" s="1965"/>
      <c r="BD3" s="1965"/>
      <c r="BE3" s="1965"/>
      <c r="BF3" s="904"/>
      <c r="BG3" s="1965">
        <v>2016</v>
      </c>
      <c r="BH3" s="1965"/>
      <c r="BI3" s="1965"/>
      <c r="BJ3" s="1965"/>
      <c r="BK3" s="1965"/>
      <c r="BL3" s="1965"/>
      <c r="BM3" s="1965"/>
      <c r="BN3" s="947"/>
      <c r="BO3" s="1965">
        <v>2017</v>
      </c>
      <c r="BP3" s="1965"/>
      <c r="BQ3" s="1965"/>
      <c r="BR3" s="1965"/>
      <c r="BS3" s="1965"/>
      <c r="BT3" s="1965"/>
      <c r="BU3" s="1965"/>
      <c r="BV3" s="1750"/>
      <c r="BW3" s="1965">
        <v>2018</v>
      </c>
      <c r="BX3" s="1965"/>
      <c r="BY3" s="1965"/>
      <c r="BZ3" s="1965"/>
      <c r="CA3" s="1965"/>
      <c r="CB3" s="1965"/>
      <c r="CC3" s="1965"/>
      <c r="CD3" s="947"/>
      <c r="CE3" s="1988" t="s">
        <v>401</v>
      </c>
      <c r="CF3" s="1988"/>
      <c r="CG3" s="1857"/>
      <c r="CH3" s="1988" t="s">
        <v>395</v>
      </c>
      <c r="CI3" s="1988"/>
      <c r="CJ3" s="1861"/>
    </row>
    <row r="4" spans="1:88" s="180" customFormat="1" ht="38.25" customHeight="1">
      <c r="A4" s="1979"/>
      <c r="B4" s="302"/>
      <c r="C4" s="1959" t="s">
        <v>0</v>
      </c>
      <c r="D4" s="1956" t="s">
        <v>54</v>
      </c>
      <c r="E4" s="1959" t="s">
        <v>1</v>
      </c>
      <c r="F4" s="1959"/>
      <c r="G4" s="1959" t="s">
        <v>2</v>
      </c>
      <c r="H4" s="1956" t="s">
        <v>46</v>
      </c>
      <c r="I4" s="1959" t="s">
        <v>43</v>
      </c>
      <c r="J4" s="492"/>
      <c r="K4" s="1959" t="s">
        <v>0</v>
      </c>
      <c r="L4" s="1956" t="s">
        <v>54</v>
      </c>
      <c r="M4" s="1959" t="s">
        <v>1</v>
      </c>
      <c r="N4" s="1959"/>
      <c r="O4" s="1959" t="s">
        <v>2</v>
      </c>
      <c r="P4" s="1956" t="s">
        <v>46</v>
      </c>
      <c r="Q4" s="1959" t="s">
        <v>43</v>
      </c>
      <c r="R4" s="492"/>
      <c r="S4" s="1959" t="s">
        <v>0</v>
      </c>
      <c r="T4" s="1956" t="s">
        <v>54</v>
      </c>
      <c r="U4" s="1958" t="s">
        <v>1</v>
      </c>
      <c r="V4" s="1958"/>
      <c r="W4" s="1959" t="s">
        <v>2</v>
      </c>
      <c r="X4" s="1956" t="s">
        <v>46</v>
      </c>
      <c r="Y4" s="1961" t="s">
        <v>43</v>
      </c>
      <c r="Z4" s="960"/>
      <c r="AA4" s="1959" t="s">
        <v>0</v>
      </c>
      <c r="AB4" s="1956" t="s">
        <v>54</v>
      </c>
      <c r="AC4" s="1958" t="s">
        <v>1</v>
      </c>
      <c r="AD4" s="1958"/>
      <c r="AE4" s="1959" t="s">
        <v>2</v>
      </c>
      <c r="AF4" s="1956" t="s">
        <v>46</v>
      </c>
      <c r="AG4" s="1961" t="s">
        <v>43</v>
      </c>
      <c r="AH4" s="1071"/>
      <c r="AI4" s="1959" t="s">
        <v>0</v>
      </c>
      <c r="AJ4" s="1956" t="s">
        <v>54</v>
      </c>
      <c r="AK4" s="1958" t="s">
        <v>1</v>
      </c>
      <c r="AL4" s="1958"/>
      <c r="AM4" s="1959" t="s">
        <v>2</v>
      </c>
      <c r="AN4" s="1956" t="s">
        <v>46</v>
      </c>
      <c r="AO4" s="1961" t="s">
        <v>43</v>
      </c>
      <c r="AP4" s="1071"/>
      <c r="AQ4" s="1959" t="s">
        <v>0</v>
      </c>
      <c r="AR4" s="1956" t="s">
        <v>54</v>
      </c>
      <c r="AS4" s="1958" t="s">
        <v>1</v>
      </c>
      <c r="AT4" s="1958"/>
      <c r="AU4" s="1959" t="s">
        <v>2</v>
      </c>
      <c r="AV4" s="1956" t="s">
        <v>46</v>
      </c>
      <c r="AW4" s="1961" t="s">
        <v>43</v>
      </c>
      <c r="AX4" s="1071"/>
      <c r="AY4" s="1959" t="s">
        <v>0</v>
      </c>
      <c r="AZ4" s="1956" t="s">
        <v>54</v>
      </c>
      <c r="BA4" s="1958" t="s">
        <v>1</v>
      </c>
      <c r="BB4" s="1958"/>
      <c r="BC4" s="1959" t="s">
        <v>2</v>
      </c>
      <c r="BD4" s="1956" t="s">
        <v>46</v>
      </c>
      <c r="BE4" s="1961" t="s">
        <v>43</v>
      </c>
      <c r="BF4" s="435"/>
      <c r="BG4" s="1959" t="s">
        <v>0</v>
      </c>
      <c r="BH4" s="1956" t="s">
        <v>54</v>
      </c>
      <c r="BI4" s="1958" t="s">
        <v>1</v>
      </c>
      <c r="BJ4" s="1958"/>
      <c r="BK4" s="1959" t="s">
        <v>2</v>
      </c>
      <c r="BL4" s="1956" t="s">
        <v>46</v>
      </c>
      <c r="BM4" s="1961" t="s">
        <v>43</v>
      </c>
      <c r="BN4" s="1397"/>
      <c r="BO4" s="1959" t="s">
        <v>0</v>
      </c>
      <c r="BP4" s="1956" t="s">
        <v>54</v>
      </c>
      <c r="BQ4" s="1958" t="s">
        <v>1</v>
      </c>
      <c r="BR4" s="1958"/>
      <c r="BS4" s="1959" t="s">
        <v>2</v>
      </c>
      <c r="BT4" s="1956" t="s">
        <v>46</v>
      </c>
      <c r="BU4" s="1961" t="s">
        <v>43</v>
      </c>
      <c r="BV4" s="1748"/>
      <c r="BW4" s="1959" t="s">
        <v>0</v>
      </c>
      <c r="BX4" s="1956" t="s">
        <v>54</v>
      </c>
      <c r="BY4" s="1958" t="s">
        <v>1</v>
      </c>
      <c r="BZ4" s="1958"/>
      <c r="CA4" s="1959" t="s">
        <v>2</v>
      </c>
      <c r="CB4" s="1956" t="s">
        <v>46</v>
      </c>
      <c r="CC4" s="1961" t="s">
        <v>43</v>
      </c>
      <c r="CD4" s="1052"/>
      <c r="CE4" s="1989"/>
      <c r="CF4" s="1989"/>
      <c r="CG4" s="1399"/>
      <c r="CH4" s="1989"/>
      <c r="CI4" s="1989"/>
      <c r="CJ4" s="1855"/>
    </row>
    <row r="5" spans="1:88" s="180" customFormat="1" ht="45.75" customHeight="1" thickBot="1">
      <c r="A5" s="1980"/>
      <c r="B5" s="304"/>
      <c r="C5" s="1960"/>
      <c r="D5" s="1957"/>
      <c r="E5" s="484" t="s">
        <v>3</v>
      </c>
      <c r="F5" s="484" t="s">
        <v>4</v>
      </c>
      <c r="G5" s="1960"/>
      <c r="H5" s="1957"/>
      <c r="I5" s="1960"/>
      <c r="J5" s="493"/>
      <c r="K5" s="1960"/>
      <c r="L5" s="1957"/>
      <c r="M5" s="484" t="s">
        <v>3</v>
      </c>
      <c r="N5" s="484" t="s">
        <v>4</v>
      </c>
      <c r="O5" s="1960"/>
      <c r="P5" s="1957"/>
      <c r="Q5" s="1960"/>
      <c r="R5" s="493"/>
      <c r="S5" s="1960"/>
      <c r="T5" s="1957"/>
      <c r="U5" s="961" t="s">
        <v>3</v>
      </c>
      <c r="V5" s="961" t="s">
        <v>4</v>
      </c>
      <c r="W5" s="1960"/>
      <c r="X5" s="1957"/>
      <c r="Y5" s="1962"/>
      <c r="Z5" s="961"/>
      <c r="AA5" s="1960"/>
      <c r="AB5" s="1957"/>
      <c r="AC5" s="1072" t="s">
        <v>3</v>
      </c>
      <c r="AD5" s="1072" t="s">
        <v>4</v>
      </c>
      <c r="AE5" s="1960"/>
      <c r="AF5" s="1957"/>
      <c r="AG5" s="1962"/>
      <c r="AH5" s="1072"/>
      <c r="AI5" s="1960"/>
      <c r="AJ5" s="1957"/>
      <c r="AK5" s="1072" t="s">
        <v>3</v>
      </c>
      <c r="AL5" s="1072" t="s">
        <v>4</v>
      </c>
      <c r="AM5" s="1960"/>
      <c r="AN5" s="1957"/>
      <c r="AO5" s="1962"/>
      <c r="AP5" s="1072"/>
      <c r="AQ5" s="1960"/>
      <c r="AR5" s="1957"/>
      <c r="AS5" s="1072" t="s">
        <v>3</v>
      </c>
      <c r="AT5" s="1072" t="s">
        <v>4</v>
      </c>
      <c r="AU5" s="1960"/>
      <c r="AV5" s="1957"/>
      <c r="AW5" s="1962"/>
      <c r="AX5" s="1072"/>
      <c r="AY5" s="1960"/>
      <c r="AZ5" s="1957"/>
      <c r="BA5" s="1072" t="s">
        <v>3</v>
      </c>
      <c r="BB5" s="1072" t="s">
        <v>4</v>
      </c>
      <c r="BC5" s="1960"/>
      <c r="BD5" s="1957"/>
      <c r="BE5" s="1962"/>
      <c r="BF5" s="467"/>
      <c r="BG5" s="1960"/>
      <c r="BH5" s="1957"/>
      <c r="BI5" s="1072" t="s">
        <v>3</v>
      </c>
      <c r="BJ5" s="1072" t="s">
        <v>4</v>
      </c>
      <c r="BK5" s="1960"/>
      <c r="BL5" s="1957"/>
      <c r="BM5" s="1962"/>
      <c r="BN5" s="1398"/>
      <c r="BO5" s="1960"/>
      <c r="BP5" s="1957"/>
      <c r="BQ5" s="1072" t="s">
        <v>3</v>
      </c>
      <c r="BR5" s="1072" t="s">
        <v>4</v>
      </c>
      <c r="BS5" s="1960"/>
      <c r="BT5" s="1957"/>
      <c r="BU5" s="1962"/>
      <c r="BV5" s="1749"/>
      <c r="BW5" s="1960"/>
      <c r="BX5" s="1957"/>
      <c r="BY5" s="1767" t="s">
        <v>3</v>
      </c>
      <c r="BZ5" s="1767" t="s">
        <v>4</v>
      </c>
      <c r="CA5" s="1960"/>
      <c r="CB5" s="1957"/>
      <c r="CC5" s="1962"/>
      <c r="CD5" s="1051"/>
      <c r="CE5" s="1065" t="s">
        <v>489</v>
      </c>
      <c r="CF5" s="1878" t="s">
        <v>423</v>
      </c>
      <c r="CG5" s="1878"/>
      <c r="CH5" s="1065" t="s">
        <v>489</v>
      </c>
      <c r="CI5" s="1878" t="s">
        <v>423</v>
      </c>
      <c r="CJ5" s="1856"/>
    </row>
    <row r="6" spans="1:88" s="180" customFormat="1" ht="8.1" customHeight="1" thickTop="1">
      <c r="A6" s="302"/>
      <c r="B6" s="294"/>
      <c r="C6" s="294"/>
      <c r="D6" s="294"/>
      <c r="E6" s="294"/>
      <c r="F6" s="294"/>
      <c r="G6" s="294"/>
      <c r="H6" s="294"/>
      <c r="I6" s="294"/>
      <c r="J6" s="294"/>
      <c r="K6" s="294"/>
      <c r="L6" s="294"/>
      <c r="M6" s="294"/>
      <c r="N6" s="294"/>
      <c r="O6" s="294"/>
      <c r="P6" s="294"/>
      <c r="Q6" s="294"/>
      <c r="R6" s="294"/>
      <c r="S6" s="294"/>
      <c r="T6" s="294"/>
      <c r="U6" s="294"/>
      <c r="V6" s="294"/>
      <c r="W6" s="294"/>
      <c r="X6" s="294"/>
      <c r="Y6" s="294"/>
      <c r="Z6" s="294"/>
      <c r="AA6" s="294"/>
      <c r="AB6" s="294"/>
      <c r="AC6" s="294"/>
      <c r="AD6" s="294"/>
      <c r="AE6" s="294"/>
      <c r="AF6" s="294"/>
      <c r="AG6" s="294"/>
      <c r="AH6" s="294"/>
      <c r="AI6" s="259"/>
      <c r="AJ6" s="259"/>
      <c r="AK6" s="259"/>
      <c r="AL6" s="259"/>
      <c r="AM6" s="259"/>
      <c r="AN6" s="259"/>
      <c r="AO6" s="260"/>
      <c r="AP6" s="294"/>
      <c r="AQ6" s="259"/>
      <c r="AR6" s="259"/>
      <c r="AS6" s="259"/>
      <c r="AT6" s="259"/>
      <c r="AU6" s="259"/>
      <c r="AV6" s="259"/>
      <c r="AW6" s="260"/>
      <c r="AX6" s="260"/>
      <c r="AY6" s="259"/>
      <c r="AZ6" s="259"/>
      <c r="BA6" s="259"/>
      <c r="BB6" s="259"/>
      <c r="BC6" s="259"/>
      <c r="BD6" s="259"/>
      <c r="BE6" s="260"/>
      <c r="BF6" s="259"/>
      <c r="BG6" s="259"/>
      <c r="BH6" s="259"/>
      <c r="BI6" s="259"/>
      <c r="BJ6" s="259"/>
      <c r="BK6" s="259"/>
      <c r="BL6" s="259"/>
      <c r="BM6" s="260"/>
      <c r="BN6" s="929"/>
      <c r="BO6" s="259"/>
      <c r="BP6" s="259"/>
      <c r="BQ6" s="259"/>
      <c r="BR6" s="259"/>
      <c r="BS6" s="259"/>
      <c r="BT6" s="259"/>
      <c r="BU6" s="260"/>
      <c r="BV6" s="260"/>
      <c r="BW6" s="260"/>
      <c r="BX6" s="260"/>
      <c r="BY6" s="260"/>
      <c r="BZ6" s="260"/>
      <c r="CA6" s="260"/>
      <c r="CB6" s="260"/>
      <c r="CC6" s="260"/>
      <c r="CD6" s="260"/>
      <c r="CE6" s="260"/>
      <c r="CF6" s="260"/>
      <c r="CG6" s="260"/>
      <c r="CH6" s="260"/>
      <c r="CI6" s="260"/>
      <c r="CJ6" s="260"/>
    </row>
    <row r="7" spans="1:88" s="292" customFormat="1" ht="23.1" customHeight="1">
      <c r="A7" s="894" t="s">
        <v>5</v>
      </c>
      <c r="B7" s="1347"/>
      <c r="C7" s="647">
        <v>13.236020000000002</v>
      </c>
      <c r="D7" s="579">
        <v>0.75900999999999996</v>
      </c>
      <c r="E7" s="579">
        <v>11.746650000000001</v>
      </c>
      <c r="F7" s="579">
        <v>14.7254</v>
      </c>
      <c r="G7" s="579">
        <v>5.7344277207196717</v>
      </c>
      <c r="H7" s="581">
        <v>3633.5395835600002</v>
      </c>
      <c r="I7" s="581">
        <v>4013</v>
      </c>
      <c r="J7" s="895"/>
      <c r="K7" s="674">
        <v>31.714727308797269</v>
      </c>
      <c r="L7" s="579">
        <v>1.0086277700819946</v>
      </c>
      <c r="M7" s="579">
        <v>29.735411163520354</v>
      </c>
      <c r="N7" s="579">
        <v>33.694043454074183</v>
      </c>
      <c r="O7" s="579">
        <v>3.1803135504249278</v>
      </c>
      <c r="P7" s="580">
        <v>3265.1389240000058</v>
      </c>
      <c r="Q7" s="771">
        <v>3539</v>
      </c>
      <c r="R7" s="895"/>
      <c r="S7" s="579">
        <v>59.274403538918072</v>
      </c>
      <c r="T7" s="579">
        <v>1.1996438283190205</v>
      </c>
      <c r="U7" s="579">
        <v>56.920312585302199</v>
      </c>
      <c r="V7" s="579">
        <v>61.628494492533946</v>
      </c>
      <c r="W7" s="579">
        <v>2.0238817376396958</v>
      </c>
      <c r="X7" s="580">
        <v>3132.5471689999849</v>
      </c>
      <c r="Y7" s="581">
        <v>3411</v>
      </c>
      <c r="Z7" s="581"/>
      <c r="AA7" s="772">
        <v>66.417886346340453</v>
      </c>
      <c r="AB7" s="772">
        <v>1.1716265039624223</v>
      </c>
      <c r="AC7" s="772">
        <v>64.119204579669898</v>
      </c>
      <c r="AD7" s="772">
        <v>68.716568113011007</v>
      </c>
      <c r="AE7" s="772">
        <v>1.7640225674344687</v>
      </c>
      <c r="AF7" s="585">
        <v>3377.5490449999838</v>
      </c>
      <c r="AG7" s="964">
        <v>3643</v>
      </c>
      <c r="AH7" s="581"/>
      <c r="AI7" s="690">
        <v>70.322548509882509</v>
      </c>
      <c r="AJ7" s="690">
        <v>1.1533291104627661</v>
      </c>
      <c r="AK7" s="690">
        <v>68.059708009051022</v>
      </c>
      <c r="AL7" s="690">
        <v>72.585389010713996</v>
      </c>
      <c r="AM7" s="690">
        <v>1.6400559065357072</v>
      </c>
      <c r="AN7" s="691">
        <v>3106.3237599999907</v>
      </c>
      <c r="AO7" s="695">
        <v>3399</v>
      </c>
      <c r="AP7" s="693"/>
      <c r="AQ7" s="689">
        <v>71.007875758693842</v>
      </c>
      <c r="AR7" s="690">
        <v>1.0554933266855915</v>
      </c>
      <c r="AS7" s="690">
        <v>68.937205546748771</v>
      </c>
      <c r="AT7" s="690">
        <v>73.078545970638913</v>
      </c>
      <c r="AU7" s="690">
        <v>1.4864454335635613</v>
      </c>
      <c r="AV7" s="691">
        <v>3521.3793460000225</v>
      </c>
      <c r="AW7" s="695">
        <v>3718</v>
      </c>
      <c r="AX7" s="695"/>
      <c r="AY7" s="689">
        <v>73.342239325262227</v>
      </c>
      <c r="AZ7" s="690">
        <v>0.67763626882778927</v>
      </c>
      <c r="BA7" s="690">
        <v>72.013563430422721</v>
      </c>
      <c r="BB7" s="690">
        <v>74.670915220101733</v>
      </c>
      <c r="BC7" s="690">
        <v>0.92393724961487789</v>
      </c>
      <c r="BD7" s="691">
        <v>4451.3095210000047</v>
      </c>
      <c r="BE7" s="695">
        <v>9105</v>
      </c>
      <c r="BF7" s="1389"/>
      <c r="BG7" s="689">
        <v>74.524362872141722</v>
      </c>
      <c r="BH7" s="690">
        <v>0.73051807602876961</v>
      </c>
      <c r="BI7" s="690">
        <v>73.09197364890359</v>
      </c>
      <c r="BJ7" s="690">
        <v>75.956752095379869</v>
      </c>
      <c r="BK7" s="690">
        <v>0.9802406191410028</v>
      </c>
      <c r="BL7" s="691">
        <v>4439.7359379999934</v>
      </c>
      <c r="BM7" s="695">
        <v>7806</v>
      </c>
      <c r="BN7" s="690"/>
      <c r="BO7" s="689">
        <v>78.18519762775361</v>
      </c>
      <c r="BP7" s="690">
        <v>0.6517626926858372</v>
      </c>
      <c r="BQ7" s="690">
        <v>76.907248214868133</v>
      </c>
      <c r="BR7" s="690">
        <v>79.463147040639086</v>
      </c>
      <c r="BS7" s="690">
        <v>0.83361392240630383</v>
      </c>
      <c r="BT7" s="691">
        <v>4390.2183190000287</v>
      </c>
      <c r="BU7" s="695">
        <v>8553</v>
      </c>
      <c r="BV7" s="695"/>
      <c r="BW7" s="689">
        <v>77.697584751613775</v>
      </c>
      <c r="BX7" s="690">
        <v>0.64306962990732219</v>
      </c>
      <c r="BY7" s="690">
        <v>76.436647343729362</v>
      </c>
      <c r="BZ7" s="690">
        <v>78.958522159498173</v>
      </c>
      <c r="CA7" s="690">
        <v>0.82765716844752468</v>
      </c>
      <c r="CB7" s="690">
        <v>3920.4019979999821</v>
      </c>
      <c r="CC7" s="695">
        <v>8421</v>
      </c>
      <c r="CD7" s="1825"/>
      <c r="CE7" s="690">
        <v>6.7</v>
      </c>
      <c r="CF7" s="690">
        <v>-0.5</v>
      </c>
      <c r="CG7" s="690"/>
      <c r="CH7" s="690" t="s">
        <v>437</v>
      </c>
      <c r="CI7" s="690" t="s">
        <v>258</v>
      </c>
      <c r="CJ7" s="690"/>
    </row>
    <row r="8" spans="1:88" s="180" customFormat="1" ht="5.0999999999999996" customHeight="1">
      <c r="A8" s="765"/>
      <c r="B8" s="1348"/>
      <c r="C8" s="591"/>
      <c r="D8" s="591"/>
      <c r="E8" s="591"/>
      <c r="F8" s="591"/>
      <c r="G8" s="591"/>
      <c r="H8" s="591"/>
      <c r="I8" s="591"/>
      <c r="J8" s="591"/>
      <c r="K8" s="678"/>
      <c r="L8" s="593"/>
      <c r="M8" s="593"/>
      <c r="N8" s="593"/>
      <c r="O8" s="593"/>
      <c r="P8" s="596"/>
      <c r="Q8" s="896"/>
      <c r="R8" s="591"/>
      <c r="S8" s="593"/>
      <c r="T8" s="593"/>
      <c r="U8" s="593"/>
      <c r="V8" s="593"/>
      <c r="W8" s="593"/>
      <c r="X8" s="596"/>
      <c r="Y8" s="591"/>
      <c r="Z8" s="591"/>
      <c r="AA8" s="780"/>
      <c r="AB8" s="780"/>
      <c r="AC8" s="780"/>
      <c r="AD8" s="780"/>
      <c r="AE8" s="780"/>
      <c r="AF8" s="599"/>
      <c r="AG8" s="966"/>
      <c r="AH8" s="591"/>
      <c r="AI8" s="697"/>
      <c r="AJ8" s="697"/>
      <c r="AK8" s="697"/>
      <c r="AL8" s="697"/>
      <c r="AM8" s="697"/>
      <c r="AN8" s="703"/>
      <c r="AO8" s="703"/>
      <c r="AP8" s="701"/>
      <c r="AQ8" s="696"/>
      <c r="AR8" s="697"/>
      <c r="AS8" s="697"/>
      <c r="AT8" s="697"/>
      <c r="AU8" s="697"/>
      <c r="AV8" s="703"/>
      <c r="AW8" s="703"/>
      <c r="AX8" s="703"/>
      <c r="AY8" s="696"/>
      <c r="AZ8" s="697"/>
      <c r="BA8" s="697"/>
      <c r="BB8" s="697"/>
      <c r="BC8" s="697"/>
      <c r="BD8" s="703"/>
      <c r="BE8" s="703"/>
      <c r="BF8" s="798"/>
      <c r="BG8" s="696"/>
      <c r="BH8" s="697"/>
      <c r="BI8" s="697"/>
      <c r="BJ8" s="697"/>
      <c r="BK8" s="697"/>
      <c r="BL8" s="703"/>
      <c r="BM8" s="703"/>
      <c r="BN8" s="697"/>
      <c r="BO8" s="696"/>
      <c r="BP8" s="697"/>
      <c r="BQ8" s="697"/>
      <c r="BR8" s="697"/>
      <c r="BS8" s="697"/>
      <c r="BT8" s="703"/>
      <c r="BU8" s="703"/>
      <c r="BV8" s="703"/>
      <c r="BW8" s="696"/>
      <c r="BX8" s="697"/>
      <c r="BY8" s="697"/>
      <c r="BZ8" s="697"/>
      <c r="CA8" s="697"/>
      <c r="CB8" s="697"/>
      <c r="CC8" s="703"/>
      <c r="CD8" s="1826"/>
      <c r="CE8" s="697"/>
      <c r="CF8" s="697"/>
      <c r="CG8" s="697"/>
      <c r="CH8" s="697"/>
      <c r="CI8" s="697"/>
      <c r="CJ8" s="697"/>
    </row>
    <row r="9" spans="1:88" s="180" customFormat="1" ht="20.25" customHeight="1">
      <c r="A9" s="1771" t="s">
        <v>19</v>
      </c>
      <c r="B9" s="1349"/>
      <c r="C9" s="653">
        <v>16.037979999999997</v>
      </c>
      <c r="D9" s="593">
        <v>2.3664299999999998</v>
      </c>
      <c r="E9" s="593">
        <v>11.394410000000001</v>
      </c>
      <c r="F9" s="593">
        <v>20.681540000000002</v>
      </c>
      <c r="G9" s="593">
        <v>14.755162433174254</v>
      </c>
      <c r="H9" s="597">
        <v>60.583457291099997</v>
      </c>
      <c r="I9" s="597">
        <v>183</v>
      </c>
      <c r="J9" s="591"/>
      <c r="K9" s="678">
        <v>45.131460000000004</v>
      </c>
      <c r="L9" s="593">
        <v>4.7914099999999999</v>
      </c>
      <c r="M9" s="593">
        <v>35.728860000000005</v>
      </c>
      <c r="N9" s="593">
        <v>54.534059999999997</v>
      </c>
      <c r="O9" s="593">
        <v>10.616563257647769</v>
      </c>
      <c r="P9" s="596">
        <v>49.483496755399997</v>
      </c>
      <c r="Q9" s="779">
        <v>150</v>
      </c>
      <c r="R9" s="591"/>
      <c r="S9" s="593">
        <v>60.982948946701413</v>
      </c>
      <c r="T9" s="593">
        <v>4.9696359278234938</v>
      </c>
      <c r="U9" s="593">
        <v>51.230908629162606</v>
      </c>
      <c r="V9" s="593">
        <v>70.734989264240212</v>
      </c>
      <c r="W9" s="593">
        <v>8.1492220590495137</v>
      </c>
      <c r="X9" s="596">
        <v>52.072266999999933</v>
      </c>
      <c r="Y9" s="597">
        <v>164</v>
      </c>
      <c r="Z9" s="597"/>
      <c r="AA9" s="780">
        <v>62.158923784305443</v>
      </c>
      <c r="AB9" s="780">
        <v>5.6899031004024101</v>
      </c>
      <c r="AC9" s="780">
        <v>50.995573973778463</v>
      </c>
      <c r="AD9" s="780">
        <v>73.322273594832424</v>
      </c>
      <c r="AE9" s="780">
        <v>9.1537992519733091</v>
      </c>
      <c r="AF9" s="599">
        <v>62.31598400000005</v>
      </c>
      <c r="AG9" s="966">
        <v>168</v>
      </c>
      <c r="AH9" s="597"/>
      <c r="AI9" s="702">
        <v>63.974149858316331</v>
      </c>
      <c r="AJ9" s="702">
        <v>4.264867691142026</v>
      </c>
      <c r="AK9" s="702">
        <v>55.606446958376885</v>
      </c>
      <c r="AL9" s="702">
        <v>72.341852758255783</v>
      </c>
      <c r="AM9" s="702">
        <v>6.6665484427498241</v>
      </c>
      <c r="AN9" s="708">
        <v>52.597468000000028</v>
      </c>
      <c r="AO9" s="708">
        <v>143</v>
      </c>
      <c r="AP9" s="707"/>
      <c r="AQ9" s="704">
        <v>71.162629634277181</v>
      </c>
      <c r="AR9" s="702">
        <v>4.9293526101620238</v>
      </c>
      <c r="AS9" s="702">
        <v>61.492209787959538</v>
      </c>
      <c r="AT9" s="702">
        <v>80.833049480594838</v>
      </c>
      <c r="AU9" s="702">
        <v>6.9268837246392074</v>
      </c>
      <c r="AV9" s="708">
        <v>57.544869000000006</v>
      </c>
      <c r="AW9" s="708">
        <v>147</v>
      </c>
      <c r="AX9" s="708"/>
      <c r="AY9" s="704">
        <v>75.66855161544639</v>
      </c>
      <c r="AZ9" s="702">
        <v>2.6210081494107378</v>
      </c>
      <c r="BA9" s="702">
        <v>70.529407640280922</v>
      </c>
      <c r="BB9" s="702">
        <v>80.807695590611843</v>
      </c>
      <c r="BC9" s="702">
        <v>3.4638011346257955</v>
      </c>
      <c r="BD9" s="708">
        <v>79.664941000000141</v>
      </c>
      <c r="BE9" s="708">
        <v>373</v>
      </c>
      <c r="BF9" s="701"/>
      <c r="BG9" s="704">
        <v>72.434935474208856</v>
      </c>
      <c r="BH9" s="702">
        <v>3.2255653878192083</v>
      </c>
      <c r="BI9" s="702">
        <v>66.110293754898123</v>
      </c>
      <c r="BJ9" s="702">
        <v>78.759577193519604</v>
      </c>
      <c r="BK9" s="702">
        <v>4.4530520621057246</v>
      </c>
      <c r="BL9" s="708">
        <v>73.876816000000105</v>
      </c>
      <c r="BM9" s="708">
        <v>301</v>
      </c>
      <c r="BN9" s="702"/>
      <c r="BO9" s="704">
        <v>78.746252057609709</v>
      </c>
      <c r="BP9" s="702">
        <v>3.3887261481736375</v>
      </c>
      <c r="BQ9" s="702">
        <v>72.101777557784956</v>
      </c>
      <c r="BR9" s="702">
        <v>85.390726557434462</v>
      </c>
      <c r="BS9" s="702">
        <v>4.3033491240884594</v>
      </c>
      <c r="BT9" s="708">
        <v>65.815445999999923</v>
      </c>
      <c r="BU9" s="708">
        <v>347</v>
      </c>
      <c r="BV9" s="708"/>
      <c r="BW9" s="704">
        <v>76.898513094115799</v>
      </c>
      <c r="BX9" s="702">
        <v>3.0386394130386076</v>
      </c>
      <c r="BY9" s="702">
        <v>70.940318325184649</v>
      </c>
      <c r="BZ9" s="702">
        <v>82.856707863046964</v>
      </c>
      <c r="CA9" s="702">
        <v>3.951493066347886</v>
      </c>
      <c r="CB9" s="702">
        <v>63.762610000000066</v>
      </c>
      <c r="CC9" s="708">
        <v>332</v>
      </c>
      <c r="CD9" s="1827"/>
      <c r="CE9" s="702">
        <v>5.7</v>
      </c>
      <c r="CF9" s="702">
        <v>-1.8</v>
      </c>
      <c r="CG9" s="702"/>
      <c r="CH9" s="702" t="s">
        <v>258</v>
      </c>
      <c r="CI9" s="702" t="s">
        <v>258</v>
      </c>
      <c r="CJ9" s="702"/>
    </row>
    <row r="10" spans="1:88" s="180" customFormat="1" ht="20.25" customHeight="1">
      <c r="A10" s="1778" t="s">
        <v>20</v>
      </c>
      <c r="B10" s="1350"/>
      <c r="C10" s="666">
        <v>8.7434600000000007</v>
      </c>
      <c r="D10" s="630">
        <v>2.0465500000000003</v>
      </c>
      <c r="E10" s="630">
        <v>4.7275700000000001</v>
      </c>
      <c r="F10" s="630">
        <v>12.75934</v>
      </c>
      <c r="G10" s="630">
        <v>23.406637646881212</v>
      </c>
      <c r="H10" s="632">
        <v>147.887732744</v>
      </c>
      <c r="I10" s="632">
        <v>156</v>
      </c>
      <c r="J10" s="633"/>
      <c r="K10" s="1351">
        <v>28.582469999999997</v>
      </c>
      <c r="L10" s="630">
        <v>4.8449399999999994</v>
      </c>
      <c r="M10" s="630">
        <v>19.074840000000002</v>
      </c>
      <c r="N10" s="630">
        <v>38.0901</v>
      </c>
      <c r="O10" s="630">
        <v>16.950739386763985</v>
      </c>
      <c r="P10" s="631">
        <v>112.033596277</v>
      </c>
      <c r="Q10" s="803">
        <v>133</v>
      </c>
      <c r="R10" s="633"/>
      <c r="S10" s="630">
        <v>64.820354743806362</v>
      </c>
      <c r="T10" s="630">
        <v>3.8497096482998407</v>
      </c>
      <c r="U10" s="630">
        <v>57.265973649036653</v>
      </c>
      <c r="V10" s="630">
        <v>72.374735838576072</v>
      </c>
      <c r="W10" s="630">
        <v>5.9390443997341489</v>
      </c>
      <c r="X10" s="631">
        <v>133.41526800000005</v>
      </c>
      <c r="Y10" s="632">
        <v>145</v>
      </c>
      <c r="Z10" s="632"/>
      <c r="AA10" s="804">
        <v>69.775993540672346</v>
      </c>
      <c r="AB10" s="804">
        <v>3.7612212585497682</v>
      </c>
      <c r="AC10" s="804">
        <v>62.396636127536063</v>
      </c>
      <c r="AD10" s="804">
        <v>77.155350953808622</v>
      </c>
      <c r="AE10" s="804">
        <v>5.3904230777557576</v>
      </c>
      <c r="AF10" s="635">
        <v>161.84470800000005</v>
      </c>
      <c r="AG10" s="967">
        <v>164</v>
      </c>
      <c r="AH10" s="632"/>
      <c r="AI10" s="730">
        <v>76.084693583266926</v>
      </c>
      <c r="AJ10" s="730">
        <v>3.8173906407119365</v>
      </c>
      <c r="AK10" s="730">
        <v>68.594944065167923</v>
      </c>
      <c r="AL10" s="730">
        <v>83.574443101365929</v>
      </c>
      <c r="AM10" s="730">
        <v>5.0172912065870285</v>
      </c>
      <c r="AN10" s="736">
        <v>132.33082800000003</v>
      </c>
      <c r="AO10" s="736">
        <v>157</v>
      </c>
      <c r="AP10" s="733"/>
      <c r="AQ10" s="737">
        <v>77.527766662495907</v>
      </c>
      <c r="AR10" s="730">
        <v>4.0348794304426452</v>
      </c>
      <c r="AS10" s="730">
        <v>69.612127184562738</v>
      </c>
      <c r="AT10" s="730">
        <v>85.443406140429062</v>
      </c>
      <c r="AU10" s="730">
        <v>5.2044313981180634</v>
      </c>
      <c r="AV10" s="736">
        <v>130.58348299999997</v>
      </c>
      <c r="AW10" s="736">
        <v>147</v>
      </c>
      <c r="AX10" s="708"/>
      <c r="AY10" s="737">
        <v>82.216460661223863</v>
      </c>
      <c r="AZ10" s="730">
        <v>2.3403849299876134</v>
      </c>
      <c r="BA10" s="730">
        <v>77.627548904036843</v>
      </c>
      <c r="BB10" s="730">
        <v>86.805372418410869</v>
      </c>
      <c r="BC10" s="992">
        <v>2.8466135749035235</v>
      </c>
      <c r="BD10" s="736">
        <v>161.75284599999995</v>
      </c>
      <c r="BE10" s="736">
        <v>307</v>
      </c>
      <c r="BF10" s="734"/>
      <c r="BG10" s="737">
        <v>82.669174940890315</v>
      </c>
      <c r="BH10" s="730">
        <v>2.3601721983743782</v>
      </c>
      <c r="BI10" s="730">
        <v>78.041383606395556</v>
      </c>
      <c r="BJ10" s="730">
        <v>87.296966275385074</v>
      </c>
      <c r="BK10" s="992">
        <v>2.8549603888776396</v>
      </c>
      <c r="BL10" s="736">
        <v>169.44399300000006</v>
      </c>
      <c r="BM10" s="736">
        <v>276</v>
      </c>
      <c r="BN10" s="992"/>
      <c r="BO10" s="737">
        <v>84.438675918863638</v>
      </c>
      <c r="BP10" s="730">
        <v>2.3605488865388389</v>
      </c>
      <c r="BQ10" s="730">
        <v>79.810208997554497</v>
      </c>
      <c r="BR10" s="730">
        <v>89.067142840172778</v>
      </c>
      <c r="BS10" s="992">
        <v>2.7955778093998882</v>
      </c>
      <c r="BT10" s="736">
        <v>140.23379299999993</v>
      </c>
      <c r="BU10" s="736">
        <v>280</v>
      </c>
      <c r="BV10" s="708"/>
      <c r="BW10" s="737">
        <v>88.713290031268158</v>
      </c>
      <c r="BX10" s="730">
        <v>2.1821438934242963</v>
      </c>
      <c r="BY10" s="730">
        <v>84.434520304571876</v>
      </c>
      <c r="BZ10" s="730">
        <v>92.992059757964427</v>
      </c>
      <c r="CA10" s="730">
        <v>2.459771126350033</v>
      </c>
      <c r="CB10" s="730">
        <v>126.76423900000006</v>
      </c>
      <c r="CC10" s="736">
        <v>287</v>
      </c>
      <c r="CD10" s="745"/>
      <c r="CE10" s="992">
        <v>11.2</v>
      </c>
      <c r="CF10" s="992">
        <v>4.3</v>
      </c>
      <c r="CG10" s="992"/>
      <c r="CH10" s="730" t="s">
        <v>438</v>
      </c>
      <c r="CI10" s="992" t="s">
        <v>258</v>
      </c>
      <c r="CJ10" s="730"/>
    </row>
    <row r="11" spans="1:88" s="180" customFormat="1" ht="20.25" customHeight="1">
      <c r="A11" s="1778" t="s">
        <v>44</v>
      </c>
      <c r="B11" s="1350"/>
      <c r="C11" s="666">
        <v>21.255600000000001</v>
      </c>
      <c r="D11" s="630">
        <v>3.4375200000000001</v>
      </c>
      <c r="E11" s="630">
        <v>14.51027</v>
      </c>
      <c r="F11" s="630">
        <v>28.000940000000003</v>
      </c>
      <c r="G11" s="630">
        <v>16.1723028284311</v>
      </c>
      <c r="H11" s="632">
        <v>62.6977835</v>
      </c>
      <c r="I11" s="632">
        <v>142</v>
      </c>
      <c r="J11" s="633"/>
      <c r="K11" s="686">
        <v>49.450939999999996</v>
      </c>
      <c r="L11" s="630">
        <v>5.5392200000000003</v>
      </c>
      <c r="M11" s="630">
        <v>38.580869999999997</v>
      </c>
      <c r="N11" s="630">
        <v>60.321020000000004</v>
      </c>
      <c r="O11" s="630">
        <v>11.20144531125192</v>
      </c>
      <c r="P11" s="631">
        <v>60.855059176700003</v>
      </c>
      <c r="Q11" s="803">
        <v>123</v>
      </c>
      <c r="R11" s="633"/>
      <c r="S11" s="630">
        <v>71.272763002690994</v>
      </c>
      <c r="T11" s="630">
        <v>3.6069076117782539</v>
      </c>
      <c r="U11" s="630">
        <v>64.194838389588753</v>
      </c>
      <c r="V11" s="630">
        <v>78.350687615793248</v>
      </c>
      <c r="W11" s="630">
        <v>5.0607096734022656</v>
      </c>
      <c r="X11" s="631">
        <v>54.418292999999991</v>
      </c>
      <c r="Y11" s="632">
        <v>112</v>
      </c>
      <c r="Z11" s="632"/>
      <c r="AA11" s="804">
        <v>74.724254303969076</v>
      </c>
      <c r="AB11" s="804">
        <v>3.8328973718090102</v>
      </c>
      <c r="AC11" s="804">
        <v>67.204271380828018</v>
      </c>
      <c r="AD11" s="804">
        <v>82.244237227110133</v>
      </c>
      <c r="AE11" s="804">
        <v>5.1293885867596023</v>
      </c>
      <c r="AF11" s="635">
        <v>58.273711000000034</v>
      </c>
      <c r="AG11" s="967">
        <v>121</v>
      </c>
      <c r="AH11" s="632"/>
      <c r="AI11" s="730">
        <v>71.911980420280159</v>
      </c>
      <c r="AJ11" s="730">
        <v>5.0829477346814604</v>
      </c>
      <c r="AK11" s="730">
        <v>61.939198242752525</v>
      </c>
      <c r="AL11" s="730">
        <v>81.884762597807807</v>
      </c>
      <c r="AM11" s="730">
        <v>7.0682905754713437</v>
      </c>
      <c r="AN11" s="736">
        <v>40.466769000000021</v>
      </c>
      <c r="AO11" s="736">
        <v>106</v>
      </c>
      <c r="AP11" s="733"/>
      <c r="AQ11" s="737">
        <v>81.794825028499858</v>
      </c>
      <c r="AR11" s="730">
        <v>3.7333590713876865</v>
      </c>
      <c r="AS11" s="730">
        <v>74.470709163274549</v>
      </c>
      <c r="AT11" s="730">
        <v>89.118940893725167</v>
      </c>
      <c r="AU11" s="730">
        <v>4.5642973991164704</v>
      </c>
      <c r="AV11" s="736">
        <v>45.814204000000032</v>
      </c>
      <c r="AW11" s="736">
        <v>105</v>
      </c>
      <c r="AX11" s="708"/>
      <c r="AY11" s="737">
        <v>84.738354837566959</v>
      </c>
      <c r="AZ11" s="730">
        <v>2.237529304912623</v>
      </c>
      <c r="BA11" s="730">
        <v>80.351117335393184</v>
      </c>
      <c r="BB11" s="730">
        <v>89.125592339740749</v>
      </c>
      <c r="BC11" s="992">
        <v>2.6405153949491846</v>
      </c>
      <c r="BD11" s="736">
        <v>67.159411000000006</v>
      </c>
      <c r="BE11" s="736">
        <v>288</v>
      </c>
      <c r="BF11" s="734"/>
      <c r="BG11" s="737">
        <v>82.83864226727755</v>
      </c>
      <c r="BH11" s="730">
        <v>2.1695426044147021</v>
      </c>
      <c r="BI11" s="730">
        <v>78.584634669254427</v>
      </c>
      <c r="BJ11" s="730">
        <v>87.092649865300672</v>
      </c>
      <c r="BK11" s="992">
        <v>2.6189982658270861</v>
      </c>
      <c r="BL11" s="736">
        <v>73.860810999999956</v>
      </c>
      <c r="BM11" s="736">
        <v>282</v>
      </c>
      <c r="BN11" s="992"/>
      <c r="BO11" s="737">
        <v>83.131499773286421</v>
      </c>
      <c r="BP11" s="730">
        <v>2.2847501253921347</v>
      </c>
      <c r="BQ11" s="730">
        <v>78.651655937330162</v>
      </c>
      <c r="BR11" s="730">
        <v>87.611343609242681</v>
      </c>
      <c r="BS11" s="992">
        <v>2.7483566778213224</v>
      </c>
      <c r="BT11" s="736">
        <v>73.72295599999994</v>
      </c>
      <c r="BU11" s="736">
        <v>299</v>
      </c>
      <c r="BV11" s="708"/>
      <c r="BW11" s="737">
        <v>86.463846985881972</v>
      </c>
      <c r="BX11" s="730">
        <v>2.2684443333012405</v>
      </c>
      <c r="BY11" s="730">
        <v>82.015858487381166</v>
      </c>
      <c r="BZ11" s="730">
        <v>90.911835484382792</v>
      </c>
      <c r="CA11" s="730">
        <v>2.6235755317151659</v>
      </c>
      <c r="CB11" s="730">
        <v>56.668235000000053</v>
      </c>
      <c r="CC11" s="736">
        <v>275</v>
      </c>
      <c r="CD11" s="745"/>
      <c r="CE11" s="702">
        <v>4.7</v>
      </c>
      <c r="CF11" s="702">
        <v>3.4</v>
      </c>
      <c r="CG11" s="702"/>
      <c r="CH11" s="702" t="s">
        <v>258</v>
      </c>
      <c r="CI11" s="702" t="s">
        <v>258</v>
      </c>
      <c r="CJ11" s="702"/>
    </row>
    <row r="12" spans="1:88" s="180" customFormat="1" ht="20.25" customHeight="1">
      <c r="A12" s="1778" t="s">
        <v>21</v>
      </c>
      <c r="B12" s="1350"/>
      <c r="C12" s="666">
        <v>12.57545</v>
      </c>
      <c r="D12" s="630">
        <v>3.9981500000000003</v>
      </c>
      <c r="E12" s="630">
        <v>4.73001</v>
      </c>
      <c r="F12" s="630">
        <v>20.4209</v>
      </c>
      <c r="G12" s="630">
        <v>31.793295667351867</v>
      </c>
      <c r="H12" s="632">
        <v>120.77470606599999</v>
      </c>
      <c r="I12" s="632">
        <v>101</v>
      </c>
      <c r="J12" s="633"/>
      <c r="K12" s="686">
        <v>35.785730000000001</v>
      </c>
      <c r="L12" s="630">
        <v>5.2077400000000003</v>
      </c>
      <c r="M12" s="630">
        <v>25.566139999999997</v>
      </c>
      <c r="N12" s="630">
        <v>46.005319999999998</v>
      </c>
      <c r="O12" s="630">
        <v>14.552560475921549</v>
      </c>
      <c r="P12" s="631">
        <v>121.299674869</v>
      </c>
      <c r="Q12" s="803">
        <v>106</v>
      </c>
      <c r="R12" s="633"/>
      <c r="S12" s="630">
        <v>66.066337247118696</v>
      </c>
      <c r="T12" s="630">
        <v>5.2607725930823541</v>
      </c>
      <c r="U12" s="630">
        <v>55.742992202482576</v>
      </c>
      <c r="V12" s="630">
        <v>76.389682291754795</v>
      </c>
      <c r="W12" s="630">
        <v>7.962864012582731</v>
      </c>
      <c r="X12" s="631">
        <v>115.1342319999999</v>
      </c>
      <c r="Y12" s="632">
        <v>104</v>
      </c>
      <c r="Z12" s="632"/>
      <c r="AA12" s="804">
        <v>63.65069642793307</v>
      </c>
      <c r="AB12" s="804">
        <v>4.6805885760287014</v>
      </c>
      <c r="AC12" s="804">
        <v>54.46757912850677</v>
      </c>
      <c r="AD12" s="804">
        <v>72.83381372735937</v>
      </c>
      <c r="AE12" s="804">
        <v>7.3535543814955462</v>
      </c>
      <c r="AF12" s="635">
        <v>110.40417299999994</v>
      </c>
      <c r="AG12" s="967">
        <v>112</v>
      </c>
      <c r="AH12" s="632"/>
      <c r="AI12" s="730">
        <v>64.062368467332675</v>
      </c>
      <c r="AJ12" s="730">
        <v>6.0138057004099226</v>
      </c>
      <c r="AK12" s="730">
        <v>52.263235869735603</v>
      </c>
      <c r="AL12" s="730">
        <v>75.861501064929755</v>
      </c>
      <c r="AM12" s="730">
        <v>9.3874232943425167</v>
      </c>
      <c r="AN12" s="736">
        <v>107.56595900000008</v>
      </c>
      <c r="AO12" s="736">
        <v>98</v>
      </c>
      <c r="AP12" s="733"/>
      <c r="AQ12" s="737">
        <v>69.89453199989282</v>
      </c>
      <c r="AR12" s="730">
        <v>4.660605534202638</v>
      </c>
      <c r="AS12" s="730">
        <v>60.751341033822001</v>
      </c>
      <c r="AT12" s="730">
        <v>79.037722965963624</v>
      </c>
      <c r="AU12" s="730">
        <v>6.6680545685745276</v>
      </c>
      <c r="AV12" s="736">
        <v>118.20959900000007</v>
      </c>
      <c r="AW12" s="736">
        <v>108</v>
      </c>
      <c r="AX12" s="708"/>
      <c r="AY12" s="737">
        <v>71.787724271711852</v>
      </c>
      <c r="AZ12" s="730">
        <v>2.6717566006382469</v>
      </c>
      <c r="BA12" s="730">
        <v>66.549075227310539</v>
      </c>
      <c r="BB12" s="730">
        <v>77.026373316113165</v>
      </c>
      <c r="BC12" s="992">
        <v>3.7217457827828926</v>
      </c>
      <c r="BD12" s="736">
        <v>144.48110600000021</v>
      </c>
      <c r="BE12" s="736">
        <v>309</v>
      </c>
      <c r="BF12" s="734"/>
      <c r="BG12" s="737">
        <v>70.24804369538937</v>
      </c>
      <c r="BH12" s="730">
        <v>2.5872169319725673</v>
      </c>
      <c r="BI12" s="730">
        <v>65.17506634802146</v>
      </c>
      <c r="BJ12" s="730">
        <v>75.32102104275728</v>
      </c>
      <c r="BK12" s="992">
        <v>3.682973640079283</v>
      </c>
      <c r="BL12" s="736">
        <v>181.11494400000004</v>
      </c>
      <c r="BM12" s="736">
        <v>298</v>
      </c>
      <c r="BN12" s="992"/>
      <c r="BO12" s="737">
        <v>72.021196153220018</v>
      </c>
      <c r="BP12" s="730">
        <v>2.6710404538874175</v>
      </c>
      <c r="BQ12" s="730">
        <v>66.783930169534557</v>
      </c>
      <c r="BR12" s="730">
        <v>77.258462136905493</v>
      </c>
      <c r="BS12" s="992">
        <v>3.7086866041560418</v>
      </c>
      <c r="BT12" s="736">
        <v>182.93357099999986</v>
      </c>
      <c r="BU12" s="736">
        <v>303</v>
      </c>
      <c r="BV12" s="708"/>
      <c r="BW12" s="737">
        <v>77.604870533811308</v>
      </c>
      <c r="BX12" s="730">
        <v>2.287768233053074</v>
      </c>
      <c r="BY12" s="730">
        <v>73.118991538029803</v>
      </c>
      <c r="BZ12" s="730">
        <v>82.090749529592813</v>
      </c>
      <c r="CA12" s="730">
        <v>2.9479699113167475</v>
      </c>
      <c r="CB12" s="730">
        <v>160.76660800000005</v>
      </c>
      <c r="CC12" s="736">
        <v>308</v>
      </c>
      <c r="CD12" s="745"/>
      <c r="CE12" s="992">
        <v>7.7</v>
      </c>
      <c r="CF12" s="992">
        <v>5.6</v>
      </c>
      <c r="CG12" s="992"/>
      <c r="CH12" s="730" t="s">
        <v>258</v>
      </c>
      <c r="CI12" s="992" t="s">
        <v>258</v>
      </c>
      <c r="CJ12" s="730"/>
    </row>
    <row r="13" spans="1:88" s="180" customFormat="1" ht="20.25" customHeight="1">
      <c r="A13" s="1778" t="s">
        <v>22</v>
      </c>
      <c r="B13" s="1350"/>
      <c r="C13" s="666">
        <v>14.049480000000001</v>
      </c>
      <c r="D13" s="630">
        <v>3.3387199999999999</v>
      </c>
      <c r="E13" s="630">
        <v>7.4980199999999995</v>
      </c>
      <c r="F13" s="630">
        <v>20.600940000000001</v>
      </c>
      <c r="G13" s="630">
        <v>23.764011194720371</v>
      </c>
      <c r="H13" s="632">
        <v>103.722963005</v>
      </c>
      <c r="I13" s="632">
        <v>176</v>
      </c>
      <c r="J13" s="633"/>
      <c r="K13" s="686">
        <v>39.684419999999996</v>
      </c>
      <c r="L13" s="630">
        <v>4.5383100000000001</v>
      </c>
      <c r="M13" s="630">
        <v>30.778509999999997</v>
      </c>
      <c r="N13" s="630">
        <v>48.590319999999998</v>
      </c>
      <c r="O13" s="630">
        <v>11.435999316608383</v>
      </c>
      <c r="P13" s="631">
        <v>101.820761964</v>
      </c>
      <c r="Q13" s="803">
        <v>160</v>
      </c>
      <c r="R13" s="633"/>
      <c r="S13" s="630">
        <v>58.547665968441585</v>
      </c>
      <c r="T13" s="630">
        <v>3.7936320045692087</v>
      </c>
      <c r="U13" s="630">
        <v>51.103327430212467</v>
      </c>
      <c r="V13" s="630">
        <v>65.99200450667071</v>
      </c>
      <c r="W13" s="630">
        <v>6.4795614681105391</v>
      </c>
      <c r="X13" s="631">
        <v>97.402688999999995</v>
      </c>
      <c r="Y13" s="632">
        <v>152</v>
      </c>
      <c r="Z13" s="632"/>
      <c r="AA13" s="804">
        <v>65.733800664762882</v>
      </c>
      <c r="AB13" s="804">
        <v>4.2092793789597902</v>
      </c>
      <c r="AC13" s="804">
        <v>57.475372124170931</v>
      </c>
      <c r="AD13" s="804">
        <v>73.992229205354846</v>
      </c>
      <c r="AE13" s="804">
        <v>6.4035235090494425</v>
      </c>
      <c r="AF13" s="635">
        <v>125.62675999999988</v>
      </c>
      <c r="AG13" s="967">
        <v>166</v>
      </c>
      <c r="AH13" s="632"/>
      <c r="AI13" s="730">
        <v>66.733337122044531</v>
      </c>
      <c r="AJ13" s="730">
        <v>4.7153494727475067</v>
      </c>
      <c r="AK13" s="730">
        <v>57.481785534808374</v>
      </c>
      <c r="AL13" s="730">
        <v>75.984888709280696</v>
      </c>
      <c r="AM13" s="730">
        <v>7.0659578497084468</v>
      </c>
      <c r="AN13" s="736">
        <v>84.690187000000037</v>
      </c>
      <c r="AO13" s="736">
        <v>144</v>
      </c>
      <c r="AP13" s="733"/>
      <c r="AQ13" s="737">
        <v>74.967902006052284</v>
      </c>
      <c r="AR13" s="730">
        <v>4.033559285411302</v>
      </c>
      <c r="AS13" s="730">
        <v>67.054852392898681</v>
      </c>
      <c r="AT13" s="730">
        <v>82.880951619205874</v>
      </c>
      <c r="AU13" s="730">
        <v>5.3803817066744992</v>
      </c>
      <c r="AV13" s="736">
        <v>64.810125000000014</v>
      </c>
      <c r="AW13" s="736">
        <v>116</v>
      </c>
      <c r="AX13" s="708"/>
      <c r="AY13" s="737">
        <v>76.521007046914946</v>
      </c>
      <c r="AZ13" s="730">
        <v>2.4946341586588408</v>
      </c>
      <c r="BA13" s="730">
        <v>71.62965098241898</v>
      </c>
      <c r="BB13" s="730">
        <v>81.412363111410912</v>
      </c>
      <c r="BC13" s="992">
        <v>3.2600644645585799</v>
      </c>
      <c r="BD13" s="736">
        <v>69.174810999999906</v>
      </c>
      <c r="BE13" s="736">
        <v>342</v>
      </c>
      <c r="BF13" s="734"/>
      <c r="BG13" s="737">
        <v>76.929873670235878</v>
      </c>
      <c r="BH13" s="730">
        <v>2.9194554113149773</v>
      </c>
      <c r="BI13" s="730">
        <v>71.205447942641513</v>
      </c>
      <c r="BJ13" s="730">
        <v>82.654299397830258</v>
      </c>
      <c r="BK13" s="992">
        <v>3.794956721012416</v>
      </c>
      <c r="BL13" s="736">
        <v>82.560987000000139</v>
      </c>
      <c r="BM13" s="736">
        <v>313</v>
      </c>
      <c r="BN13" s="992"/>
      <c r="BO13" s="737">
        <v>84.818408576171777</v>
      </c>
      <c r="BP13" s="730">
        <v>2.0429773848399844</v>
      </c>
      <c r="BQ13" s="730">
        <v>80.812622760577341</v>
      </c>
      <c r="BR13" s="730">
        <v>88.824194391766227</v>
      </c>
      <c r="BS13" s="992">
        <v>2.4086485694968847</v>
      </c>
      <c r="BT13" s="736">
        <v>86.773728999999875</v>
      </c>
      <c r="BU13" s="736">
        <v>335</v>
      </c>
      <c r="BV13" s="708"/>
      <c r="BW13" s="737">
        <v>81.539389704029091</v>
      </c>
      <c r="BX13" s="730">
        <v>2.0422714448599866</v>
      </c>
      <c r="BY13" s="730">
        <v>77.534883283395885</v>
      </c>
      <c r="BZ13" s="730">
        <v>85.543896124662311</v>
      </c>
      <c r="CA13" s="730">
        <v>2.5046440159449364</v>
      </c>
      <c r="CB13" s="730">
        <v>81.944929000000059</v>
      </c>
      <c r="CC13" s="736">
        <v>340</v>
      </c>
      <c r="CD13" s="745"/>
      <c r="CE13" s="992">
        <v>6.5</v>
      </c>
      <c r="CF13" s="992">
        <v>-3.3</v>
      </c>
      <c r="CG13" s="992"/>
      <c r="CH13" s="730" t="s">
        <v>258</v>
      </c>
      <c r="CI13" s="992" t="s">
        <v>258</v>
      </c>
      <c r="CJ13" s="730"/>
    </row>
    <row r="14" spans="1:88" s="180" customFormat="1" ht="20.25" customHeight="1">
      <c r="A14" s="1778" t="s">
        <v>23</v>
      </c>
      <c r="B14" s="1350"/>
      <c r="C14" s="666">
        <v>16.433869999999999</v>
      </c>
      <c r="D14" s="630">
        <v>3.1788600000000002</v>
      </c>
      <c r="E14" s="630">
        <v>10.19608</v>
      </c>
      <c r="F14" s="630">
        <v>22.671659999999999</v>
      </c>
      <c r="G14" s="630">
        <v>19.34334395976115</v>
      </c>
      <c r="H14" s="632">
        <v>234.85067898</v>
      </c>
      <c r="I14" s="632">
        <v>185</v>
      </c>
      <c r="J14" s="633"/>
      <c r="K14" s="686">
        <v>35.711999999999996</v>
      </c>
      <c r="L14" s="630">
        <v>4.2597399999999999</v>
      </c>
      <c r="M14" s="630">
        <v>27.352749999999997</v>
      </c>
      <c r="N14" s="630">
        <v>44.071260000000002</v>
      </c>
      <c r="O14" s="630">
        <v>11.928035394265233</v>
      </c>
      <c r="P14" s="631">
        <v>222.519212633</v>
      </c>
      <c r="Q14" s="803">
        <v>177</v>
      </c>
      <c r="R14" s="633"/>
      <c r="S14" s="630">
        <v>51.738398445056987</v>
      </c>
      <c r="T14" s="630">
        <v>5.653866383517288</v>
      </c>
      <c r="U14" s="630">
        <v>40.643675668013316</v>
      </c>
      <c r="V14" s="630">
        <v>62.833121222100665</v>
      </c>
      <c r="W14" s="630">
        <v>10.927795512498029</v>
      </c>
      <c r="X14" s="631">
        <v>164.88886699999986</v>
      </c>
      <c r="Y14" s="632">
        <v>131</v>
      </c>
      <c r="Z14" s="632"/>
      <c r="AA14" s="804">
        <v>69.57193406780695</v>
      </c>
      <c r="AB14" s="804">
        <v>4.9194642358618941</v>
      </c>
      <c r="AC14" s="804">
        <v>59.920152802600668</v>
      </c>
      <c r="AD14" s="804">
        <v>79.223715333013232</v>
      </c>
      <c r="AE14" s="804">
        <v>7.0710471137215087</v>
      </c>
      <c r="AF14" s="635">
        <v>184.3011649999998</v>
      </c>
      <c r="AG14" s="967">
        <v>145</v>
      </c>
      <c r="AH14" s="632"/>
      <c r="AI14" s="730">
        <v>79.981360796101214</v>
      </c>
      <c r="AJ14" s="730">
        <v>3.1194346017367272</v>
      </c>
      <c r="AK14" s="730">
        <v>73.861006343526327</v>
      </c>
      <c r="AL14" s="730">
        <v>86.101715248676086</v>
      </c>
      <c r="AM14" s="730">
        <v>3.9002019604157425</v>
      </c>
      <c r="AN14" s="736">
        <v>163.31813399999984</v>
      </c>
      <c r="AO14" s="736">
        <v>137</v>
      </c>
      <c r="AP14" s="733"/>
      <c r="AQ14" s="737">
        <v>82.994951909491235</v>
      </c>
      <c r="AR14" s="730">
        <v>3.209267394768863</v>
      </c>
      <c r="AS14" s="730">
        <v>76.69900078549712</v>
      </c>
      <c r="AT14" s="730">
        <v>89.29090303348535</v>
      </c>
      <c r="AU14" s="730">
        <v>3.8668224041730594</v>
      </c>
      <c r="AV14" s="736">
        <v>156.64556700000009</v>
      </c>
      <c r="AW14" s="736">
        <v>123</v>
      </c>
      <c r="AX14" s="708"/>
      <c r="AY14" s="737">
        <v>78.477782356619414</v>
      </c>
      <c r="AZ14" s="730">
        <v>2.3333381586364941</v>
      </c>
      <c r="BA14" s="730">
        <v>73.902687562398214</v>
      </c>
      <c r="BB14" s="730">
        <v>83.052877150840615</v>
      </c>
      <c r="BC14" s="992">
        <v>2.973246807654832</v>
      </c>
      <c r="BD14" s="736">
        <v>243.70064400000032</v>
      </c>
      <c r="BE14" s="736">
        <v>281</v>
      </c>
      <c r="BF14" s="734"/>
      <c r="BG14" s="737">
        <v>73.118864252337929</v>
      </c>
      <c r="BH14" s="730">
        <v>3.2791617533446513</v>
      </c>
      <c r="BI14" s="730">
        <v>66.689131558686469</v>
      </c>
      <c r="BJ14" s="730">
        <v>79.548596945989402</v>
      </c>
      <c r="BK14" s="992">
        <v>4.4847000659474849</v>
      </c>
      <c r="BL14" s="736">
        <v>210.21796300000008</v>
      </c>
      <c r="BM14" s="736">
        <v>227</v>
      </c>
      <c r="BN14" s="992"/>
      <c r="BO14" s="737">
        <v>80.802288737711521</v>
      </c>
      <c r="BP14" s="730">
        <v>2.61347952878622</v>
      </c>
      <c r="BQ14" s="730">
        <v>75.677885842484045</v>
      </c>
      <c r="BR14" s="730">
        <v>85.926691632938997</v>
      </c>
      <c r="BS14" s="992">
        <v>3.2344127494577677</v>
      </c>
      <c r="BT14" s="736">
        <v>218.03459500000002</v>
      </c>
      <c r="BU14" s="736">
        <v>270</v>
      </c>
      <c r="BV14" s="708"/>
      <c r="BW14" s="737">
        <v>86.650940168732632</v>
      </c>
      <c r="BX14" s="730">
        <v>2.0647923155901093</v>
      </c>
      <c r="BY14" s="730">
        <v>82.602274597921792</v>
      </c>
      <c r="BZ14" s="730">
        <v>90.699605739543472</v>
      </c>
      <c r="CA14" s="730">
        <v>2.3828850691860981</v>
      </c>
      <c r="CB14" s="730">
        <v>192.34797299999991</v>
      </c>
      <c r="CC14" s="736">
        <v>307</v>
      </c>
      <c r="CD14" s="745"/>
      <c r="CE14" s="992">
        <v>3.7</v>
      </c>
      <c r="CF14" s="992">
        <v>5.9</v>
      </c>
      <c r="CG14" s="992"/>
      <c r="CH14" s="730" t="s">
        <v>258</v>
      </c>
      <c r="CI14" s="992" t="s">
        <v>86</v>
      </c>
      <c r="CJ14" s="730"/>
    </row>
    <row r="15" spans="1:88" s="180" customFormat="1" ht="20.25" customHeight="1">
      <c r="A15" s="1775" t="s">
        <v>329</v>
      </c>
      <c r="B15" s="1350"/>
      <c r="C15" s="735" t="s">
        <v>330</v>
      </c>
      <c r="D15" s="630" t="s">
        <v>330</v>
      </c>
      <c r="E15" s="630" t="s">
        <v>330</v>
      </c>
      <c r="F15" s="630" t="s">
        <v>330</v>
      </c>
      <c r="G15" s="630" t="s">
        <v>330</v>
      </c>
      <c r="H15" s="632" t="s">
        <v>330</v>
      </c>
      <c r="I15" s="632" t="s">
        <v>330</v>
      </c>
      <c r="J15" s="633" t="s">
        <v>330</v>
      </c>
      <c r="K15" s="737" t="s">
        <v>330</v>
      </c>
      <c r="L15" s="630" t="s">
        <v>330</v>
      </c>
      <c r="M15" s="630" t="s">
        <v>330</v>
      </c>
      <c r="N15" s="630" t="s">
        <v>330</v>
      </c>
      <c r="O15" s="630" t="s">
        <v>330</v>
      </c>
      <c r="P15" s="631" t="s">
        <v>330</v>
      </c>
      <c r="Q15" s="803" t="s">
        <v>330</v>
      </c>
      <c r="R15" s="633" t="s">
        <v>330</v>
      </c>
      <c r="S15" s="630" t="s">
        <v>330</v>
      </c>
      <c r="T15" s="630" t="s">
        <v>330</v>
      </c>
      <c r="U15" s="630" t="s">
        <v>330</v>
      </c>
      <c r="V15" s="630" t="s">
        <v>330</v>
      </c>
      <c r="W15" s="630" t="s">
        <v>330</v>
      </c>
      <c r="X15" s="631" t="s">
        <v>330</v>
      </c>
      <c r="Y15" s="632" t="s">
        <v>330</v>
      </c>
      <c r="Z15" s="632" t="s">
        <v>330</v>
      </c>
      <c r="AA15" s="804" t="s">
        <v>330</v>
      </c>
      <c r="AB15" s="804" t="s">
        <v>330</v>
      </c>
      <c r="AC15" s="804" t="s">
        <v>330</v>
      </c>
      <c r="AD15" s="804" t="s">
        <v>330</v>
      </c>
      <c r="AE15" s="804" t="s">
        <v>330</v>
      </c>
      <c r="AF15" s="635" t="s">
        <v>330</v>
      </c>
      <c r="AG15" s="967" t="s">
        <v>330</v>
      </c>
      <c r="AH15" s="632" t="s">
        <v>330</v>
      </c>
      <c r="AI15" s="730" t="s">
        <v>330</v>
      </c>
      <c r="AJ15" s="730" t="s">
        <v>330</v>
      </c>
      <c r="AK15" s="730" t="s">
        <v>330</v>
      </c>
      <c r="AL15" s="730" t="s">
        <v>330</v>
      </c>
      <c r="AM15" s="730" t="s">
        <v>330</v>
      </c>
      <c r="AN15" s="736" t="s">
        <v>330</v>
      </c>
      <c r="AO15" s="736" t="s">
        <v>330</v>
      </c>
      <c r="AP15" s="733"/>
      <c r="AQ15" s="737">
        <v>58.690740209804382</v>
      </c>
      <c r="AR15" s="730">
        <v>4.6902640383999241</v>
      </c>
      <c r="AS15" s="730">
        <v>49.489365094559439</v>
      </c>
      <c r="AT15" s="730">
        <v>67.892115325049332</v>
      </c>
      <c r="AU15" s="730">
        <v>7.9914889838387282</v>
      </c>
      <c r="AV15" s="736">
        <v>105.79492400000004</v>
      </c>
      <c r="AW15" s="736">
        <v>117</v>
      </c>
      <c r="AX15" s="708"/>
      <c r="AY15" s="737">
        <v>69.457776572861121</v>
      </c>
      <c r="AZ15" s="730">
        <v>2.7823501549855898</v>
      </c>
      <c r="BA15" s="730">
        <v>64.0022811219944</v>
      </c>
      <c r="BB15" s="730">
        <v>74.913272023727842</v>
      </c>
      <c r="BC15" s="992">
        <v>4.0058151761695218</v>
      </c>
      <c r="BD15" s="736">
        <v>135.56308400000006</v>
      </c>
      <c r="BE15" s="736">
        <v>360</v>
      </c>
      <c r="BF15" s="734"/>
      <c r="BG15" s="737">
        <v>68.524337586284574</v>
      </c>
      <c r="BH15" s="730">
        <v>2.5595035229011933</v>
      </c>
      <c r="BI15" s="730">
        <v>63.505700288527514</v>
      </c>
      <c r="BJ15" s="730">
        <v>73.542974884041641</v>
      </c>
      <c r="BK15" s="992">
        <v>3.7351744111036664</v>
      </c>
      <c r="BL15" s="736">
        <v>155.90985300000003</v>
      </c>
      <c r="BM15" s="736">
        <v>312</v>
      </c>
      <c r="BN15" s="992"/>
      <c r="BO15" s="737">
        <v>70.30145734641529</v>
      </c>
      <c r="BP15" s="730">
        <v>2.5633375617425691</v>
      </c>
      <c r="BQ15" s="730">
        <v>65.275370752601603</v>
      </c>
      <c r="BR15" s="730">
        <v>75.327543940228992</v>
      </c>
      <c r="BS15" s="992">
        <v>3.6462082842913848</v>
      </c>
      <c r="BT15" s="736">
        <v>152.43095099999994</v>
      </c>
      <c r="BU15" s="736">
        <v>336</v>
      </c>
      <c r="BV15" s="708"/>
      <c r="BW15" s="737">
        <v>74.168131752056638</v>
      </c>
      <c r="BX15" s="730">
        <v>2.7529163154387075</v>
      </c>
      <c r="BY15" s="730">
        <v>68.770185710953356</v>
      </c>
      <c r="BZ15" s="730">
        <v>79.566077793159934</v>
      </c>
      <c r="CA15" s="730">
        <v>3.7117239579954373</v>
      </c>
      <c r="CB15" s="730">
        <v>127.9862829999999</v>
      </c>
      <c r="CC15" s="736">
        <v>317</v>
      </c>
      <c r="CD15" s="745"/>
      <c r="CE15" s="992">
        <v>15.5</v>
      </c>
      <c r="CF15" s="992">
        <v>3.9</v>
      </c>
      <c r="CG15" s="992"/>
      <c r="CH15" s="730" t="s">
        <v>437</v>
      </c>
      <c r="CI15" s="992" t="s">
        <v>258</v>
      </c>
      <c r="CJ15" s="730"/>
    </row>
    <row r="16" spans="1:88" s="180" customFormat="1" ht="20.25" customHeight="1">
      <c r="A16" s="1778" t="s">
        <v>24</v>
      </c>
      <c r="B16" s="1350"/>
      <c r="C16" s="666">
        <v>13.327780000000001</v>
      </c>
      <c r="D16" s="630">
        <v>4.3426399999999994</v>
      </c>
      <c r="E16" s="630">
        <v>4.8063599999999997</v>
      </c>
      <c r="F16" s="630">
        <v>21.849209999999999</v>
      </c>
      <c r="G16" s="630">
        <v>32.58337097401067</v>
      </c>
      <c r="H16" s="632">
        <v>129.50465703</v>
      </c>
      <c r="I16" s="632">
        <v>118</v>
      </c>
      <c r="J16" s="633"/>
      <c r="K16" s="686">
        <v>35.645400000000002</v>
      </c>
      <c r="L16" s="630">
        <v>3.9139100000000004</v>
      </c>
      <c r="M16" s="630">
        <v>27.964790000000001</v>
      </c>
      <c r="N16" s="630">
        <v>43.326000000000001</v>
      </c>
      <c r="O16" s="630">
        <v>10.980126467931347</v>
      </c>
      <c r="P16" s="631">
        <v>170.67544907300001</v>
      </c>
      <c r="Q16" s="803">
        <v>155</v>
      </c>
      <c r="R16" s="633"/>
      <c r="S16" s="630">
        <v>60.339133968118055</v>
      </c>
      <c r="T16" s="630">
        <v>6.0925899428917978</v>
      </c>
      <c r="U16" s="630">
        <v>48.383493026964892</v>
      </c>
      <c r="V16" s="630">
        <v>72.294774909271212</v>
      </c>
      <c r="W16" s="630">
        <v>10.097244594380482</v>
      </c>
      <c r="X16" s="631">
        <v>148.38301300000006</v>
      </c>
      <c r="Y16" s="632">
        <v>125</v>
      </c>
      <c r="Z16" s="632"/>
      <c r="AA16" s="804">
        <v>71.670946332360415</v>
      </c>
      <c r="AB16" s="804">
        <v>4.2783986165212458</v>
      </c>
      <c r="AC16" s="804">
        <v>63.276908764001213</v>
      </c>
      <c r="AD16" s="804">
        <v>80.064983900719625</v>
      </c>
      <c r="AE16" s="804">
        <v>5.9695020583110256</v>
      </c>
      <c r="AF16" s="635">
        <v>117.11973999999994</v>
      </c>
      <c r="AG16" s="967">
        <v>98</v>
      </c>
      <c r="AH16" s="632"/>
      <c r="AI16" s="730">
        <v>73.325725100336825</v>
      </c>
      <c r="AJ16" s="730">
        <v>5.1753045103131647</v>
      </c>
      <c r="AK16" s="730">
        <v>63.171738225442468</v>
      </c>
      <c r="AL16" s="730">
        <v>83.479711975231183</v>
      </c>
      <c r="AM16" s="730">
        <v>7.0579656774364325</v>
      </c>
      <c r="AN16" s="736">
        <v>123.62309800000003</v>
      </c>
      <c r="AO16" s="736">
        <v>106</v>
      </c>
      <c r="AP16" s="733"/>
      <c r="AQ16" s="737">
        <v>77.494030849979254</v>
      </c>
      <c r="AR16" s="730">
        <v>3.8258940754074775</v>
      </c>
      <c r="AS16" s="730">
        <v>69.988379515469944</v>
      </c>
      <c r="AT16" s="730">
        <v>84.999682184488563</v>
      </c>
      <c r="AU16" s="730">
        <v>4.9370177721352864</v>
      </c>
      <c r="AV16" s="736">
        <v>150.09423399999991</v>
      </c>
      <c r="AW16" s="736">
        <v>128</v>
      </c>
      <c r="AX16" s="708"/>
      <c r="AY16" s="737">
        <v>74.731379938823963</v>
      </c>
      <c r="AZ16" s="730">
        <v>2.8090429185542836</v>
      </c>
      <c r="BA16" s="730">
        <v>69.223546628914178</v>
      </c>
      <c r="BB16" s="730">
        <v>80.239213248733748</v>
      </c>
      <c r="BC16" s="992">
        <v>3.7588532700102699</v>
      </c>
      <c r="BD16" s="736">
        <v>165.10028999999986</v>
      </c>
      <c r="BE16" s="736">
        <v>297</v>
      </c>
      <c r="BF16" s="734"/>
      <c r="BG16" s="737">
        <v>81.194406771545644</v>
      </c>
      <c r="BH16" s="730">
        <v>2.9749316677200075</v>
      </c>
      <c r="BI16" s="730">
        <v>75.36120400690362</v>
      </c>
      <c r="BJ16" s="730">
        <v>87.027609536187683</v>
      </c>
      <c r="BK16" s="992">
        <v>3.6639613318322364</v>
      </c>
      <c r="BL16" s="736">
        <v>173.24198500000003</v>
      </c>
      <c r="BM16" s="736">
        <v>248</v>
      </c>
      <c r="BN16" s="992"/>
      <c r="BO16" s="737">
        <v>84.273301926556869</v>
      </c>
      <c r="BP16" s="730">
        <v>2.291978002185485</v>
      </c>
      <c r="BQ16" s="730">
        <v>79.779285967820144</v>
      </c>
      <c r="BR16" s="730">
        <v>88.767317885293579</v>
      </c>
      <c r="BS16" s="992">
        <v>2.7196964516507438</v>
      </c>
      <c r="BT16" s="736">
        <v>157.97779599999987</v>
      </c>
      <c r="BU16" s="736">
        <v>257</v>
      </c>
      <c r="BV16" s="708"/>
      <c r="BW16" s="737">
        <v>80.906091826415974</v>
      </c>
      <c r="BX16" s="730">
        <v>4.0501478167169651</v>
      </c>
      <c r="BY16" s="730">
        <v>72.964521190751213</v>
      </c>
      <c r="BZ16" s="730">
        <v>88.84766246208072</v>
      </c>
      <c r="CA16" s="730">
        <v>5.0059862308101071</v>
      </c>
      <c r="CB16" s="730">
        <v>132.47747799999988</v>
      </c>
      <c r="CC16" s="736">
        <v>250</v>
      </c>
      <c r="CD16" s="745"/>
      <c r="CE16" s="992">
        <v>3.4</v>
      </c>
      <c r="CF16" s="992">
        <v>-3.4</v>
      </c>
      <c r="CG16" s="992"/>
      <c r="CH16" s="730" t="s">
        <v>258</v>
      </c>
      <c r="CI16" s="992" t="s">
        <v>258</v>
      </c>
      <c r="CJ16" s="730"/>
    </row>
    <row r="17" spans="1:89" s="180" customFormat="1" ht="20.25" customHeight="1">
      <c r="A17" s="1778" t="s">
        <v>25</v>
      </c>
      <c r="B17" s="1350"/>
      <c r="C17" s="666">
        <v>30.254449999999999</v>
      </c>
      <c r="D17" s="630">
        <v>4.7375300000000005</v>
      </c>
      <c r="E17" s="630">
        <v>20.958130000000001</v>
      </c>
      <c r="F17" s="630">
        <v>39.55077</v>
      </c>
      <c r="G17" s="630">
        <v>15.658952649940753</v>
      </c>
      <c r="H17" s="632">
        <v>73.163111001299995</v>
      </c>
      <c r="I17" s="632">
        <v>138</v>
      </c>
      <c r="J17" s="633"/>
      <c r="K17" s="686">
        <v>64.791929999999994</v>
      </c>
      <c r="L17" s="630">
        <v>4.2944000000000004</v>
      </c>
      <c r="M17" s="630">
        <v>56.364660000000001</v>
      </c>
      <c r="N17" s="630">
        <v>73.219200000000001</v>
      </c>
      <c r="O17" s="630">
        <v>6.6279859235556042</v>
      </c>
      <c r="P17" s="631">
        <v>67.3260177672</v>
      </c>
      <c r="Q17" s="803">
        <v>119</v>
      </c>
      <c r="R17" s="633"/>
      <c r="S17" s="630">
        <v>84.188062077282268</v>
      </c>
      <c r="T17" s="630">
        <v>3.5991684560874608</v>
      </c>
      <c r="U17" s="630">
        <v>77.125324202085267</v>
      </c>
      <c r="V17" s="630">
        <v>91.250799952479269</v>
      </c>
      <c r="W17" s="630">
        <v>4.2751529935248129</v>
      </c>
      <c r="X17" s="631">
        <v>65.598297000000017</v>
      </c>
      <c r="Y17" s="632">
        <v>123</v>
      </c>
      <c r="Z17" s="632"/>
      <c r="AA17" s="804">
        <v>76.066823621802953</v>
      </c>
      <c r="AB17" s="804">
        <v>3.8623509319844254</v>
      </c>
      <c r="AC17" s="804">
        <v>68.489054056323411</v>
      </c>
      <c r="AD17" s="804">
        <v>83.644593187282481</v>
      </c>
      <c r="AE17" s="804">
        <v>5.0775761995632536</v>
      </c>
      <c r="AF17" s="635">
        <v>57.026061999999975</v>
      </c>
      <c r="AG17" s="967">
        <v>123</v>
      </c>
      <c r="AH17" s="632"/>
      <c r="AI17" s="730">
        <v>88.165769865984515</v>
      </c>
      <c r="AJ17" s="730">
        <v>2.8630254027153836</v>
      </c>
      <c r="AK17" s="730">
        <v>82.548492215224215</v>
      </c>
      <c r="AL17" s="730">
        <v>93.783047516744816</v>
      </c>
      <c r="AM17" s="730">
        <v>3.2473208219780716</v>
      </c>
      <c r="AN17" s="736">
        <v>38.345570000000031</v>
      </c>
      <c r="AO17" s="736">
        <v>90</v>
      </c>
      <c r="AP17" s="733"/>
      <c r="AQ17" s="737">
        <v>66.510920618977266</v>
      </c>
      <c r="AR17" s="730">
        <v>5.3564232215738521</v>
      </c>
      <c r="AS17" s="730">
        <v>56.002672270015694</v>
      </c>
      <c r="AT17" s="730">
        <v>77.019168967938839</v>
      </c>
      <c r="AU17" s="730">
        <v>8.0534492256682544</v>
      </c>
      <c r="AV17" s="736">
        <v>48.118288999999926</v>
      </c>
      <c r="AW17" s="736">
        <v>111</v>
      </c>
      <c r="AX17" s="708"/>
      <c r="AY17" s="737">
        <v>80.288318132183633</v>
      </c>
      <c r="AZ17" s="730">
        <v>2.7116628455671807</v>
      </c>
      <c r="BA17" s="730">
        <v>74.971422883838201</v>
      </c>
      <c r="BB17" s="730">
        <v>85.605213380529065</v>
      </c>
      <c r="BC17" s="992">
        <v>3.3774064629212961</v>
      </c>
      <c r="BD17" s="736">
        <v>63.925427999999989</v>
      </c>
      <c r="BE17" s="736">
        <v>294</v>
      </c>
      <c r="BF17" s="734"/>
      <c r="BG17" s="737">
        <v>82.818178692177597</v>
      </c>
      <c r="BH17" s="730">
        <v>2.7622717482312686</v>
      </c>
      <c r="BI17" s="730">
        <v>77.401956406028702</v>
      </c>
      <c r="BJ17" s="730">
        <v>88.234400978326505</v>
      </c>
      <c r="BK17" s="992">
        <v>3.3353447176111017</v>
      </c>
      <c r="BL17" s="736">
        <v>58.250373000000046</v>
      </c>
      <c r="BM17" s="736">
        <v>239</v>
      </c>
      <c r="BN17" s="992"/>
      <c r="BO17" s="737">
        <v>76.444425180274152</v>
      </c>
      <c r="BP17" s="730">
        <v>2.4730812567139826</v>
      </c>
      <c r="BQ17" s="730">
        <v>71.595309427711243</v>
      </c>
      <c r="BR17" s="730">
        <v>81.293540932837047</v>
      </c>
      <c r="BS17" s="992">
        <v>3.2351361801490017</v>
      </c>
      <c r="BT17" s="736">
        <v>58.738867999999997</v>
      </c>
      <c r="BU17" s="736">
        <v>261</v>
      </c>
      <c r="BV17" s="708"/>
      <c r="BW17" s="737">
        <v>77.86388613387517</v>
      </c>
      <c r="BX17" s="730">
        <v>2.8757028474060862</v>
      </c>
      <c r="BY17" s="730">
        <v>72.225179024076454</v>
      </c>
      <c r="BZ17" s="730">
        <v>83.502593243673886</v>
      </c>
      <c r="CA17" s="730">
        <v>3.6932434151331082</v>
      </c>
      <c r="CB17" s="730">
        <v>50.052181999999995</v>
      </c>
      <c r="CC17" s="736">
        <v>283</v>
      </c>
      <c r="CD17" s="745"/>
      <c r="CE17" s="702">
        <v>11.4</v>
      </c>
      <c r="CF17" s="702">
        <v>1.5</v>
      </c>
      <c r="CG17" s="702"/>
      <c r="CH17" s="702" t="s">
        <v>86</v>
      </c>
      <c r="CI17" s="702" t="s">
        <v>258</v>
      </c>
      <c r="CJ17" s="702"/>
    </row>
    <row r="18" spans="1:89" s="294" customFormat="1" ht="20.25" customHeight="1">
      <c r="A18" s="1778" t="s">
        <v>26</v>
      </c>
      <c r="B18" s="1350"/>
      <c r="C18" s="666">
        <v>18.909469999999999</v>
      </c>
      <c r="D18" s="630">
        <v>3.4285700000000001</v>
      </c>
      <c r="E18" s="630">
        <v>12.18169</v>
      </c>
      <c r="F18" s="630">
        <v>25.637260000000001</v>
      </c>
      <c r="G18" s="630">
        <v>18.131497075274982</v>
      </c>
      <c r="H18" s="632">
        <v>111.823698491</v>
      </c>
      <c r="I18" s="632">
        <v>156</v>
      </c>
      <c r="J18" s="633"/>
      <c r="K18" s="686">
        <v>47.420760000000001</v>
      </c>
      <c r="L18" s="630">
        <v>4.6830100000000003</v>
      </c>
      <c r="M18" s="630">
        <v>38.230890000000002</v>
      </c>
      <c r="N18" s="630">
        <v>56.610629999999993</v>
      </c>
      <c r="O18" s="630">
        <v>9.8754427385811603</v>
      </c>
      <c r="P18" s="631">
        <v>105.078205436</v>
      </c>
      <c r="Q18" s="803">
        <v>136</v>
      </c>
      <c r="R18" s="633"/>
      <c r="S18" s="630">
        <v>73.284859258239194</v>
      </c>
      <c r="T18" s="630">
        <v>5.3700856554411445</v>
      </c>
      <c r="U18" s="630">
        <v>62.747006469607534</v>
      </c>
      <c r="V18" s="630">
        <v>83.822712046870834</v>
      </c>
      <c r="W18" s="630">
        <v>7.3276877513241621</v>
      </c>
      <c r="X18" s="631">
        <v>95.96483599999992</v>
      </c>
      <c r="Y18" s="632">
        <v>129</v>
      </c>
      <c r="Z18" s="632"/>
      <c r="AA18" s="804">
        <v>79.858380981039971</v>
      </c>
      <c r="AB18" s="804">
        <v>3.0888233272197434</v>
      </c>
      <c r="AC18" s="804">
        <v>73.798239938878623</v>
      </c>
      <c r="AD18" s="804">
        <v>85.918522023201334</v>
      </c>
      <c r="AE18" s="804">
        <v>3.8678762194704319</v>
      </c>
      <c r="AF18" s="635">
        <v>102.15986600000004</v>
      </c>
      <c r="AG18" s="967">
        <v>137</v>
      </c>
      <c r="AH18" s="632"/>
      <c r="AI18" s="730">
        <v>80.093876342840915</v>
      </c>
      <c r="AJ18" s="730">
        <v>5.1333557802571788</v>
      </c>
      <c r="AK18" s="730">
        <v>70.022193195883361</v>
      </c>
      <c r="AL18" s="730">
        <v>90.165559489798454</v>
      </c>
      <c r="AM18" s="730">
        <v>6.4091738527973217</v>
      </c>
      <c r="AN18" s="736">
        <v>71.722010000000012</v>
      </c>
      <c r="AO18" s="736">
        <v>119</v>
      </c>
      <c r="AP18" s="733"/>
      <c r="AQ18" s="737">
        <v>87.353498825834635</v>
      </c>
      <c r="AR18" s="730">
        <v>2.8721257741142039</v>
      </c>
      <c r="AS18" s="730">
        <v>81.718953220422677</v>
      </c>
      <c r="AT18" s="730">
        <v>92.988044431246607</v>
      </c>
      <c r="AU18" s="730">
        <v>3.2879344419170278</v>
      </c>
      <c r="AV18" s="736">
        <v>95.736946000000088</v>
      </c>
      <c r="AW18" s="736">
        <v>140</v>
      </c>
      <c r="AX18" s="708"/>
      <c r="AY18" s="737">
        <v>84.87558226778637</v>
      </c>
      <c r="AZ18" s="730">
        <v>2.1957800420859139</v>
      </c>
      <c r="BA18" s="730">
        <v>80.570204668479263</v>
      </c>
      <c r="BB18" s="730">
        <v>89.180959867093492</v>
      </c>
      <c r="BC18" s="992">
        <v>2.5870574120577183</v>
      </c>
      <c r="BD18" s="736">
        <v>121.54931400000008</v>
      </c>
      <c r="BE18" s="736">
        <v>382</v>
      </c>
      <c r="BF18" s="734"/>
      <c r="BG18" s="737">
        <v>84.622155559169343</v>
      </c>
      <c r="BH18" s="730">
        <v>2.5583676457108031</v>
      </c>
      <c r="BI18" s="730">
        <v>79.605745472893858</v>
      </c>
      <c r="BJ18" s="730">
        <v>89.638565645444828</v>
      </c>
      <c r="BK18" s="992">
        <v>3.0232834755928026</v>
      </c>
      <c r="BL18" s="736">
        <v>119.03578600000004</v>
      </c>
      <c r="BM18" s="736">
        <v>327</v>
      </c>
      <c r="BN18" s="992"/>
      <c r="BO18" s="737">
        <v>88.444655893085155</v>
      </c>
      <c r="BP18" s="730">
        <v>1.9320096474718658</v>
      </c>
      <c r="BQ18" s="730">
        <v>84.656451041252893</v>
      </c>
      <c r="BR18" s="730">
        <v>92.232860744917417</v>
      </c>
      <c r="BS18" s="992">
        <v>2.1844277960754841</v>
      </c>
      <c r="BT18" s="736">
        <v>109.97574700000014</v>
      </c>
      <c r="BU18" s="736">
        <v>335</v>
      </c>
      <c r="BV18" s="708"/>
      <c r="BW18" s="737">
        <v>86.143783325088989</v>
      </c>
      <c r="BX18" s="730">
        <v>1.9110213356120027</v>
      </c>
      <c r="BY18" s="730">
        <v>82.396633440735584</v>
      </c>
      <c r="BZ18" s="730">
        <v>89.89093320944238</v>
      </c>
      <c r="CA18" s="730">
        <v>2.2184088762391592</v>
      </c>
      <c r="CB18" s="730">
        <v>105.3800639999999</v>
      </c>
      <c r="CC18" s="736">
        <v>355</v>
      </c>
      <c r="CD18" s="745"/>
      <c r="CE18" s="1877">
        <v>-1.3</v>
      </c>
      <c r="CF18" s="1877">
        <v>-2.2999999999999998</v>
      </c>
      <c r="CG18" s="1877"/>
      <c r="CH18" s="1886" t="s">
        <v>258</v>
      </c>
      <c r="CI18" s="1877" t="s">
        <v>258</v>
      </c>
      <c r="CJ18" s="730"/>
    </row>
    <row r="19" spans="1:89" s="180" customFormat="1" ht="20.25" customHeight="1">
      <c r="A19" s="1778" t="s">
        <v>27</v>
      </c>
      <c r="B19" s="1350"/>
      <c r="C19" s="666">
        <v>15.997040000000002</v>
      </c>
      <c r="D19" s="630">
        <v>3.2674000000000003</v>
      </c>
      <c r="E19" s="630">
        <v>9.5855200000000007</v>
      </c>
      <c r="F19" s="630">
        <v>22.408549999999998</v>
      </c>
      <c r="G19" s="630">
        <v>20.425028630296605</v>
      </c>
      <c r="H19" s="632">
        <v>99.746806025500007</v>
      </c>
      <c r="I19" s="632">
        <v>153</v>
      </c>
      <c r="J19" s="633"/>
      <c r="K19" s="686">
        <v>37.142740000000003</v>
      </c>
      <c r="L19" s="630">
        <v>5.1898800000000005</v>
      </c>
      <c r="M19" s="630">
        <v>26.958199999999998</v>
      </c>
      <c r="N19" s="630">
        <v>47.327280000000002</v>
      </c>
      <c r="O19" s="630">
        <v>13.972797914208806</v>
      </c>
      <c r="P19" s="631">
        <v>83.742651045299993</v>
      </c>
      <c r="Q19" s="803">
        <v>128</v>
      </c>
      <c r="R19" s="633"/>
      <c r="S19" s="630">
        <v>59.469366991137164</v>
      </c>
      <c r="T19" s="630">
        <v>4.294502925217718</v>
      </c>
      <c r="U19" s="630">
        <v>51.04215697439588</v>
      </c>
      <c r="V19" s="630">
        <v>67.896577007878449</v>
      </c>
      <c r="W19" s="630">
        <v>7.2213698287014498</v>
      </c>
      <c r="X19" s="631">
        <v>91.488955999999988</v>
      </c>
      <c r="Y19" s="632">
        <v>134</v>
      </c>
      <c r="Z19" s="632"/>
      <c r="AA19" s="804">
        <v>60.25729652573866</v>
      </c>
      <c r="AB19" s="804">
        <v>3.7468266850327288</v>
      </c>
      <c r="AC19" s="804">
        <v>52.906180658496673</v>
      </c>
      <c r="AD19" s="804">
        <v>67.60841239298064</v>
      </c>
      <c r="AE19" s="804">
        <v>6.2180464459308871</v>
      </c>
      <c r="AF19" s="635">
        <v>79.72630000000008</v>
      </c>
      <c r="AG19" s="967">
        <v>131</v>
      </c>
      <c r="AH19" s="632"/>
      <c r="AI19" s="730">
        <v>64.156871074914093</v>
      </c>
      <c r="AJ19" s="730">
        <v>4.4296140026211965</v>
      </c>
      <c r="AK19" s="730">
        <v>55.465934656809068</v>
      </c>
      <c r="AL19" s="730">
        <v>72.847807493019118</v>
      </c>
      <c r="AM19" s="730">
        <v>6.9043485575362089</v>
      </c>
      <c r="AN19" s="736">
        <v>90.569991999999957</v>
      </c>
      <c r="AO19" s="736">
        <v>134</v>
      </c>
      <c r="AP19" s="733"/>
      <c r="AQ19" s="737">
        <v>62.591762678335428</v>
      </c>
      <c r="AR19" s="730">
        <v>4.3096941588035156</v>
      </c>
      <c r="AS19" s="730">
        <v>54.13699078010783</v>
      </c>
      <c r="AT19" s="730">
        <v>71.046534576563019</v>
      </c>
      <c r="AU19" s="730">
        <v>6.8854014879744048</v>
      </c>
      <c r="AV19" s="736">
        <v>111.17346600000008</v>
      </c>
      <c r="AW19" s="736">
        <v>156</v>
      </c>
      <c r="AX19" s="708"/>
      <c r="AY19" s="737">
        <v>67.955396168870749</v>
      </c>
      <c r="AZ19" s="730">
        <v>2.8984533268140242</v>
      </c>
      <c r="BA19" s="730">
        <v>62.272251324340807</v>
      </c>
      <c r="BB19" s="730">
        <v>73.638541013400697</v>
      </c>
      <c r="BC19" s="992">
        <v>4.2652290917579228</v>
      </c>
      <c r="BD19" s="736">
        <v>151.2782159999999</v>
      </c>
      <c r="BE19" s="736">
        <v>356</v>
      </c>
      <c r="BF19" s="734"/>
      <c r="BG19" s="737">
        <v>67.871427594062965</v>
      </c>
      <c r="BH19" s="730">
        <v>2.7045505188528622</v>
      </c>
      <c r="BI19" s="730">
        <v>62.568384255330614</v>
      </c>
      <c r="BJ19" s="730">
        <v>73.17447093279533</v>
      </c>
      <c r="BK19" s="992">
        <v>3.9848145452733075</v>
      </c>
      <c r="BL19" s="736">
        <v>147.52484299999986</v>
      </c>
      <c r="BM19" s="736">
        <v>329</v>
      </c>
      <c r="BN19" s="992"/>
      <c r="BO19" s="737">
        <v>73.36921436479642</v>
      </c>
      <c r="BP19" s="730">
        <v>2.4728731814592146</v>
      </c>
      <c r="BQ19" s="730">
        <v>68.520506597613235</v>
      </c>
      <c r="BR19" s="730">
        <v>78.217922131979606</v>
      </c>
      <c r="BS19" s="992">
        <v>3.3704506758978381</v>
      </c>
      <c r="BT19" s="736">
        <v>130.43846500000009</v>
      </c>
      <c r="BU19" s="736">
        <v>342</v>
      </c>
      <c r="BV19" s="708"/>
      <c r="BW19" s="737">
        <v>72.667532111936808</v>
      </c>
      <c r="BX19" s="730">
        <v>2.8432609058242653</v>
      </c>
      <c r="BY19" s="730">
        <v>67.092437487975459</v>
      </c>
      <c r="BZ19" s="730">
        <v>78.242626735898156</v>
      </c>
      <c r="CA19" s="730">
        <v>3.9126977663759326</v>
      </c>
      <c r="CB19" s="730">
        <v>100.89526899999997</v>
      </c>
      <c r="CC19" s="736">
        <v>286</v>
      </c>
      <c r="CD19" s="745"/>
      <c r="CE19" s="1877">
        <v>10.1</v>
      </c>
      <c r="CF19" s="1877">
        <v>-0.7</v>
      </c>
      <c r="CG19" s="1877"/>
      <c r="CH19" s="1886" t="s">
        <v>438</v>
      </c>
      <c r="CI19" s="1877" t="s">
        <v>258</v>
      </c>
      <c r="CJ19" s="730"/>
    </row>
    <row r="20" spans="1:89" s="180" customFormat="1" ht="20.25" customHeight="1">
      <c r="A20" s="1778" t="s">
        <v>28</v>
      </c>
      <c r="B20" s="1350"/>
      <c r="C20" s="666">
        <v>13.7517</v>
      </c>
      <c r="D20" s="630">
        <v>2.6757599999999999</v>
      </c>
      <c r="E20" s="630">
        <v>8.5011399999999995</v>
      </c>
      <c r="F20" s="630">
        <v>19.002269999999999</v>
      </c>
      <c r="G20" s="630">
        <v>19.45766705207356</v>
      </c>
      <c r="H20" s="632">
        <v>161.238921285</v>
      </c>
      <c r="I20" s="632">
        <v>141</v>
      </c>
      <c r="J20" s="633"/>
      <c r="K20" s="1351">
        <v>27.09394</v>
      </c>
      <c r="L20" s="630">
        <v>4.8132700000000002</v>
      </c>
      <c r="M20" s="630">
        <v>17.648440000000001</v>
      </c>
      <c r="N20" s="630">
        <v>36.539430000000003</v>
      </c>
      <c r="O20" s="630">
        <v>17.765116479921343</v>
      </c>
      <c r="P20" s="631">
        <v>151.721173048</v>
      </c>
      <c r="Q20" s="803">
        <v>143</v>
      </c>
      <c r="R20" s="633"/>
      <c r="S20" s="630">
        <v>59.54396505607442</v>
      </c>
      <c r="T20" s="630">
        <v>4.4231343908994729</v>
      </c>
      <c r="U20" s="630">
        <v>50.864338311498116</v>
      </c>
      <c r="V20" s="630">
        <v>68.223591800650723</v>
      </c>
      <c r="W20" s="630">
        <v>7.4283504411136683</v>
      </c>
      <c r="X20" s="631">
        <v>147.1230240000001</v>
      </c>
      <c r="Y20" s="632">
        <v>130</v>
      </c>
      <c r="Z20" s="632"/>
      <c r="AA20" s="804">
        <v>68.840859792291553</v>
      </c>
      <c r="AB20" s="804">
        <v>4.3582183211673557</v>
      </c>
      <c r="AC20" s="804">
        <v>60.290219331226766</v>
      </c>
      <c r="AD20" s="804">
        <v>77.391500253356341</v>
      </c>
      <c r="AE20" s="804">
        <v>6.3308598037809025</v>
      </c>
      <c r="AF20" s="635">
        <v>109.68314199999995</v>
      </c>
      <c r="AG20" s="967">
        <v>103</v>
      </c>
      <c r="AH20" s="632"/>
      <c r="AI20" s="730">
        <v>72.263189338297195</v>
      </c>
      <c r="AJ20" s="730">
        <v>5.3948488495705913</v>
      </c>
      <c r="AK20" s="730">
        <v>61.678454797282924</v>
      </c>
      <c r="AL20" s="730">
        <v>82.847923879311466</v>
      </c>
      <c r="AM20" s="730">
        <v>7.4655559752764651</v>
      </c>
      <c r="AN20" s="736">
        <v>121.81558800000005</v>
      </c>
      <c r="AO20" s="736">
        <v>111</v>
      </c>
      <c r="AP20" s="733"/>
      <c r="AQ20" s="737">
        <v>68.719681370739579</v>
      </c>
      <c r="AR20" s="730">
        <v>4.8977740061869106</v>
      </c>
      <c r="AS20" s="730">
        <v>59.111212531531962</v>
      </c>
      <c r="AT20" s="730">
        <v>78.328150209947196</v>
      </c>
      <c r="AU20" s="730">
        <v>7.1271779910672768</v>
      </c>
      <c r="AV20" s="736">
        <v>125.98792700000003</v>
      </c>
      <c r="AW20" s="736">
        <v>112</v>
      </c>
      <c r="AX20" s="708"/>
      <c r="AY20" s="737">
        <v>77.803416704227701</v>
      </c>
      <c r="AZ20" s="730">
        <v>2.4697378739295339</v>
      </c>
      <c r="BA20" s="730">
        <v>72.96087605135088</v>
      </c>
      <c r="BB20" s="730">
        <v>82.645957357104521</v>
      </c>
      <c r="BC20" s="992">
        <v>3.1743308694505346</v>
      </c>
      <c r="BD20" s="736">
        <v>183.16376199999985</v>
      </c>
      <c r="BE20" s="736">
        <v>353</v>
      </c>
      <c r="BF20" s="734"/>
      <c r="BG20" s="737">
        <v>77.211132281672789</v>
      </c>
      <c r="BH20" s="730">
        <v>2.3480637714815233</v>
      </c>
      <c r="BI20" s="730">
        <v>72.607082974597787</v>
      </c>
      <c r="BJ20" s="730">
        <v>81.815181588747805</v>
      </c>
      <c r="BK20" s="992">
        <v>3.041094855228371</v>
      </c>
      <c r="BL20" s="736">
        <v>169.23395000000011</v>
      </c>
      <c r="BM20" s="736">
        <v>292</v>
      </c>
      <c r="BN20" s="992"/>
      <c r="BO20" s="737">
        <v>84.031935373218005</v>
      </c>
      <c r="BP20" s="730">
        <v>2.6777440332779303</v>
      </c>
      <c r="BQ20" s="730">
        <v>78.781525287480562</v>
      </c>
      <c r="BR20" s="730">
        <v>89.282345458955447</v>
      </c>
      <c r="BS20" s="992">
        <v>3.1865790325845094</v>
      </c>
      <c r="BT20" s="736">
        <v>158.45814500000003</v>
      </c>
      <c r="BU20" s="736">
        <v>289</v>
      </c>
      <c r="BV20" s="708"/>
      <c r="BW20" s="737">
        <v>77.963476328298924</v>
      </c>
      <c r="BX20" s="730">
        <v>2.8914547411166871</v>
      </c>
      <c r="BY20" s="730">
        <v>72.293882746645565</v>
      </c>
      <c r="BZ20" s="730">
        <v>83.633069909952297</v>
      </c>
      <c r="CA20" s="730">
        <v>3.7087298787716527</v>
      </c>
      <c r="CB20" s="730">
        <v>165.49617599999996</v>
      </c>
      <c r="CC20" s="736">
        <v>316</v>
      </c>
      <c r="CD20" s="745"/>
      <c r="CE20" s="1877">
        <v>9.3000000000000007</v>
      </c>
      <c r="CF20" s="1877">
        <v>-6</v>
      </c>
      <c r="CG20" s="1877"/>
      <c r="CH20" s="1886" t="s">
        <v>86</v>
      </c>
      <c r="CI20" s="1877" t="s">
        <v>258</v>
      </c>
      <c r="CJ20" s="730"/>
    </row>
    <row r="21" spans="1:89" s="180" customFormat="1" ht="20.25" customHeight="1">
      <c r="A21" s="1778" t="s">
        <v>29</v>
      </c>
      <c r="B21" s="1350"/>
      <c r="C21" s="666">
        <v>11.075480000000001</v>
      </c>
      <c r="D21" s="630">
        <v>2.5469399999999998</v>
      </c>
      <c r="E21" s="630">
        <v>6.0776900000000005</v>
      </c>
      <c r="F21" s="630">
        <v>16.073260000000001</v>
      </c>
      <c r="G21" s="630">
        <v>22.996204227717442</v>
      </c>
      <c r="H21" s="632">
        <v>210.32933193400001</v>
      </c>
      <c r="I21" s="632">
        <v>158</v>
      </c>
      <c r="J21" s="633"/>
      <c r="K21" s="1351">
        <v>21.3018</v>
      </c>
      <c r="L21" s="630">
        <v>3.2109400000000003</v>
      </c>
      <c r="M21" s="630">
        <v>15.000690000000001</v>
      </c>
      <c r="N21" s="630">
        <v>27.602900000000002</v>
      </c>
      <c r="O21" s="630">
        <v>15.073561858622275</v>
      </c>
      <c r="P21" s="631">
        <v>185.83327353000001</v>
      </c>
      <c r="Q21" s="803">
        <v>151</v>
      </c>
      <c r="R21" s="633"/>
      <c r="S21" s="630">
        <v>57.572181081916582</v>
      </c>
      <c r="T21" s="630">
        <v>4.9530607962588977</v>
      </c>
      <c r="U21" s="630">
        <v>47.852666557742538</v>
      </c>
      <c r="V21" s="630">
        <v>67.291695606090627</v>
      </c>
      <c r="W21" s="630">
        <v>8.6032189560639267</v>
      </c>
      <c r="X21" s="631">
        <v>162.25896299999999</v>
      </c>
      <c r="Y21" s="632">
        <v>126</v>
      </c>
      <c r="Z21" s="632"/>
      <c r="AA21" s="804">
        <v>66.805786194465753</v>
      </c>
      <c r="AB21" s="804">
        <v>3.90974536783949</v>
      </c>
      <c r="AC21" s="804">
        <v>59.135030745538529</v>
      </c>
      <c r="AD21" s="804">
        <v>74.476541643392977</v>
      </c>
      <c r="AE21" s="804">
        <v>5.852405293844706</v>
      </c>
      <c r="AF21" s="635">
        <v>211.74573500000008</v>
      </c>
      <c r="AG21" s="967">
        <v>158</v>
      </c>
      <c r="AH21" s="632"/>
      <c r="AI21" s="730">
        <v>73.643748970378027</v>
      </c>
      <c r="AJ21" s="730">
        <v>3.8143336360840121</v>
      </c>
      <c r="AK21" s="730">
        <v>66.159997318647399</v>
      </c>
      <c r="AL21" s="730">
        <v>81.127500622108656</v>
      </c>
      <c r="AM21" s="730">
        <v>5.1794397887297459</v>
      </c>
      <c r="AN21" s="736">
        <v>190.622141</v>
      </c>
      <c r="AO21" s="736">
        <v>135</v>
      </c>
      <c r="AP21" s="733"/>
      <c r="AQ21" s="737">
        <v>71.594927970019455</v>
      </c>
      <c r="AR21" s="730">
        <v>3.3255637356682106</v>
      </c>
      <c r="AS21" s="730">
        <v>65.070826309427758</v>
      </c>
      <c r="AT21" s="730">
        <v>78.119029630611152</v>
      </c>
      <c r="AU21" s="730">
        <v>4.6449711312801352</v>
      </c>
      <c r="AV21" s="736">
        <v>218.06905800000001</v>
      </c>
      <c r="AW21" s="736">
        <v>151</v>
      </c>
      <c r="AX21" s="708"/>
      <c r="AY21" s="737">
        <v>74.624784487443364</v>
      </c>
      <c r="AZ21" s="730">
        <v>2.7675939561968086</v>
      </c>
      <c r="BA21" s="730">
        <v>69.198222265997828</v>
      </c>
      <c r="BB21" s="730">
        <v>80.0513467088889</v>
      </c>
      <c r="BC21" s="992">
        <v>3.7086793284642505</v>
      </c>
      <c r="BD21" s="736">
        <v>293.08443100000022</v>
      </c>
      <c r="BE21" s="736">
        <v>338</v>
      </c>
      <c r="BF21" s="734"/>
      <c r="BG21" s="737">
        <v>74.036076495090867</v>
      </c>
      <c r="BH21" s="730">
        <v>3.0930446999297634</v>
      </c>
      <c r="BI21" s="730">
        <v>67.971279414013935</v>
      </c>
      <c r="BJ21" s="730">
        <v>80.100873576167814</v>
      </c>
      <c r="BK21" s="992">
        <v>4.1777533958527027</v>
      </c>
      <c r="BL21" s="736">
        <v>270.66714700000011</v>
      </c>
      <c r="BM21" s="736">
        <v>278</v>
      </c>
      <c r="BN21" s="992"/>
      <c r="BO21" s="737">
        <v>81.609589818597073</v>
      </c>
      <c r="BP21" s="730">
        <v>2.0234613950295697</v>
      </c>
      <c r="BQ21" s="730">
        <v>77.642070151096078</v>
      </c>
      <c r="BR21" s="730">
        <v>85.577109486098067</v>
      </c>
      <c r="BS21" s="992">
        <v>2.4794407122096165</v>
      </c>
      <c r="BT21" s="736">
        <v>298.46228800000029</v>
      </c>
      <c r="BU21" s="736">
        <v>346</v>
      </c>
      <c r="BV21" s="708"/>
      <c r="BW21" s="737">
        <v>79.640858348510108</v>
      </c>
      <c r="BX21" s="730">
        <v>2.2023744067697937</v>
      </c>
      <c r="BY21" s="730">
        <v>75.322420427466483</v>
      </c>
      <c r="BZ21" s="730">
        <v>83.959296269553718</v>
      </c>
      <c r="CA21" s="730">
        <v>2.765382559203664</v>
      </c>
      <c r="CB21" s="730">
        <v>243.31095999999991</v>
      </c>
      <c r="CC21" s="736">
        <v>279</v>
      </c>
      <c r="CD21" s="745"/>
      <c r="CE21" s="1877">
        <v>8</v>
      </c>
      <c r="CF21" s="1877">
        <v>-2</v>
      </c>
      <c r="CG21" s="1877"/>
      <c r="CH21" s="1886" t="s">
        <v>438</v>
      </c>
      <c r="CI21" s="1877" t="s">
        <v>258</v>
      </c>
      <c r="CJ21" s="730"/>
    </row>
    <row r="22" spans="1:89" s="180" customFormat="1" ht="20.25" customHeight="1">
      <c r="A22" s="1778" t="s">
        <v>30</v>
      </c>
      <c r="B22" s="1350"/>
      <c r="C22" s="666">
        <v>10.294079999999999</v>
      </c>
      <c r="D22" s="630">
        <v>2.8834200000000001</v>
      </c>
      <c r="E22" s="630">
        <v>4.6360299999999999</v>
      </c>
      <c r="F22" s="630">
        <v>15.952120000000001</v>
      </c>
      <c r="G22" s="630">
        <v>28.010468152569246</v>
      </c>
      <c r="H22" s="632">
        <v>116.890802562</v>
      </c>
      <c r="I22" s="632">
        <v>117</v>
      </c>
      <c r="J22" s="633"/>
      <c r="K22" s="1351">
        <v>20.980219999999999</v>
      </c>
      <c r="L22" s="630">
        <v>4.04129</v>
      </c>
      <c r="M22" s="630">
        <v>13.049649999999998</v>
      </c>
      <c r="N22" s="630">
        <v>28.910799999999998</v>
      </c>
      <c r="O22" s="630">
        <v>19.262381424027016</v>
      </c>
      <c r="P22" s="631">
        <v>108.00784122899999</v>
      </c>
      <c r="Q22" s="803">
        <v>101</v>
      </c>
      <c r="R22" s="633"/>
      <c r="S22" s="630">
        <v>55.703634977695472</v>
      </c>
      <c r="T22" s="630">
        <v>6.2749331919704945</v>
      </c>
      <c r="U22" s="630">
        <v>43.390177338805806</v>
      </c>
      <c r="V22" s="630">
        <v>68.017092616585131</v>
      </c>
      <c r="W22" s="630">
        <v>11.264854070085493</v>
      </c>
      <c r="X22" s="631">
        <v>113.179429</v>
      </c>
      <c r="Y22" s="632">
        <v>101</v>
      </c>
      <c r="Z22" s="632"/>
      <c r="AA22" s="804">
        <v>68.270907227005551</v>
      </c>
      <c r="AB22" s="804">
        <v>5.4639676658834633</v>
      </c>
      <c r="AC22" s="804">
        <v>57.550833206175241</v>
      </c>
      <c r="AD22" s="804">
        <v>78.990981247835862</v>
      </c>
      <c r="AE22" s="804">
        <v>8.0033617360838463</v>
      </c>
      <c r="AF22" s="635">
        <v>126.58673000000002</v>
      </c>
      <c r="AG22" s="967">
        <v>120</v>
      </c>
      <c r="AH22" s="632"/>
      <c r="AI22" s="730">
        <v>57.262263297386987</v>
      </c>
      <c r="AJ22" s="730">
        <v>4.8829204573217639</v>
      </c>
      <c r="AK22" s="730">
        <v>47.681936161854217</v>
      </c>
      <c r="AL22" s="730">
        <v>66.842590432919764</v>
      </c>
      <c r="AM22" s="730">
        <v>8.5272921050338297</v>
      </c>
      <c r="AN22" s="736">
        <v>132.18390200000005</v>
      </c>
      <c r="AO22" s="736">
        <v>131</v>
      </c>
      <c r="AP22" s="733"/>
      <c r="AQ22" s="737">
        <v>67.815877001953112</v>
      </c>
      <c r="AR22" s="730">
        <v>5.1501309455494111</v>
      </c>
      <c r="AS22" s="730">
        <v>57.71233350532777</v>
      </c>
      <c r="AT22" s="730">
        <v>77.919420498578461</v>
      </c>
      <c r="AU22" s="730">
        <v>7.5942849569004114</v>
      </c>
      <c r="AV22" s="736">
        <v>143.18080999999981</v>
      </c>
      <c r="AW22" s="736">
        <v>136</v>
      </c>
      <c r="AX22" s="708"/>
      <c r="AY22" s="737">
        <v>62.590270556962665</v>
      </c>
      <c r="AZ22" s="730">
        <v>3.3492159386406573</v>
      </c>
      <c r="BA22" s="730">
        <v>56.023292534989345</v>
      </c>
      <c r="BB22" s="730">
        <v>69.157248578935992</v>
      </c>
      <c r="BC22" s="992">
        <v>5.3510168734493258</v>
      </c>
      <c r="BD22" s="736">
        <v>168.04524099999998</v>
      </c>
      <c r="BE22" s="736">
        <v>363</v>
      </c>
      <c r="BF22" s="734"/>
      <c r="BG22" s="737">
        <v>67.970789089166075</v>
      </c>
      <c r="BH22" s="730">
        <v>2.8664876706721394</v>
      </c>
      <c r="BI22" s="730">
        <v>62.350221737381531</v>
      </c>
      <c r="BJ22" s="730">
        <v>73.591356440950619</v>
      </c>
      <c r="BK22" s="992">
        <v>4.2172346519499673</v>
      </c>
      <c r="BL22" s="736">
        <v>179.88538699999981</v>
      </c>
      <c r="BM22" s="736">
        <v>348</v>
      </c>
      <c r="BN22" s="992"/>
      <c r="BO22" s="737">
        <v>72.051802770503912</v>
      </c>
      <c r="BP22" s="730">
        <v>2.6242920949973079</v>
      </c>
      <c r="BQ22" s="730">
        <v>66.906199041297583</v>
      </c>
      <c r="BR22" s="730">
        <v>77.19740649971024</v>
      </c>
      <c r="BS22" s="992">
        <v>3.6422296099322904</v>
      </c>
      <c r="BT22" s="736">
        <v>185.22507400000012</v>
      </c>
      <c r="BU22" s="736">
        <v>356</v>
      </c>
      <c r="BV22" s="708"/>
      <c r="BW22" s="737">
        <v>75.621257849580061</v>
      </c>
      <c r="BX22" s="730">
        <v>2.6143278778539489</v>
      </c>
      <c r="BY22" s="730">
        <v>70.495057412877443</v>
      </c>
      <c r="BZ22" s="730">
        <v>80.747458286282679</v>
      </c>
      <c r="CA22" s="730">
        <v>3.4571335523857152</v>
      </c>
      <c r="CB22" s="730">
        <v>152.92410399999994</v>
      </c>
      <c r="CC22" s="736">
        <v>324</v>
      </c>
      <c r="CD22" s="745"/>
      <c r="CE22" s="1877">
        <v>7.8</v>
      </c>
      <c r="CF22" s="1877">
        <v>3.5</v>
      </c>
      <c r="CG22" s="1877"/>
      <c r="CH22" s="1886" t="s">
        <v>258</v>
      </c>
      <c r="CI22" s="1877" t="s">
        <v>258</v>
      </c>
      <c r="CJ22" s="730"/>
    </row>
    <row r="23" spans="1:89" s="180" customFormat="1" ht="20.25" customHeight="1">
      <c r="A23" s="1772" t="s">
        <v>31</v>
      </c>
      <c r="B23" s="1350"/>
      <c r="C23" s="666"/>
      <c r="D23" s="1427"/>
      <c r="E23" s="1427"/>
      <c r="F23" s="1427"/>
      <c r="G23" s="1427"/>
      <c r="H23" s="632"/>
      <c r="I23" s="632"/>
      <c r="J23" s="633"/>
      <c r="K23" s="1351"/>
      <c r="L23" s="1427"/>
      <c r="M23" s="1427"/>
      <c r="N23" s="1427"/>
      <c r="O23" s="1427"/>
      <c r="P23" s="1407"/>
      <c r="Q23" s="803"/>
      <c r="R23" s="633"/>
      <c r="S23" s="1427"/>
      <c r="T23" s="1427"/>
      <c r="U23" s="1427"/>
      <c r="V23" s="1427"/>
      <c r="W23" s="1427"/>
      <c r="X23" s="1407"/>
      <c r="Y23" s="632"/>
      <c r="Z23" s="632"/>
      <c r="AA23" s="1417"/>
      <c r="AB23" s="1417"/>
      <c r="AC23" s="1417"/>
      <c r="AD23" s="1417"/>
      <c r="AE23" s="1417"/>
      <c r="AF23" s="1428"/>
      <c r="AG23" s="967"/>
      <c r="AH23" s="632"/>
      <c r="AI23" s="1154" t="s">
        <v>330</v>
      </c>
      <c r="AJ23" s="1154" t="s">
        <v>330</v>
      </c>
      <c r="AK23" s="1154" t="s">
        <v>330</v>
      </c>
      <c r="AL23" s="1154" t="s">
        <v>330</v>
      </c>
      <c r="AM23" s="1154" t="s">
        <v>330</v>
      </c>
      <c r="AN23" s="1158" t="s">
        <v>330</v>
      </c>
      <c r="AO23" s="1158" t="s">
        <v>330</v>
      </c>
      <c r="AP23" s="1157"/>
      <c r="AQ23" s="1154">
        <v>69.379244235249345</v>
      </c>
      <c r="AR23" s="1154">
        <v>2.7155840429971674</v>
      </c>
      <c r="AS23" s="1154">
        <v>64.051802702742663</v>
      </c>
      <c r="AT23" s="1154">
        <v>74.706685767756028</v>
      </c>
      <c r="AU23" s="1154">
        <v>3.9141159188607402</v>
      </c>
      <c r="AV23" s="1158">
        <v>1018.3969539999994</v>
      </c>
      <c r="AW23" s="1158">
        <v>424</v>
      </c>
      <c r="AX23" s="1157"/>
      <c r="AY23" s="1154">
        <v>73.321109470869516</v>
      </c>
      <c r="AZ23" s="1154">
        <v>1.5822563245936534</v>
      </c>
      <c r="BA23" s="1154">
        <v>70.218699026426435</v>
      </c>
      <c r="BB23" s="1154">
        <v>76.423519915312596</v>
      </c>
      <c r="BC23" s="1154">
        <v>2.1579819727390839</v>
      </c>
      <c r="BD23" s="1158">
        <v>1247.0161029999988</v>
      </c>
      <c r="BE23" s="1158">
        <v>1048</v>
      </c>
      <c r="BF23" s="1157"/>
      <c r="BG23" s="1154">
        <v>75.709533911115756</v>
      </c>
      <c r="BH23" s="1154">
        <v>1.8348023074388951</v>
      </c>
      <c r="BI23" s="1154">
        <v>72.111880220963357</v>
      </c>
      <c r="BJ23" s="1154">
        <v>79.307187601268154</v>
      </c>
      <c r="BK23" s="1154">
        <v>2.423475898812141</v>
      </c>
      <c r="BL23" s="1158">
        <v>1244.645409</v>
      </c>
      <c r="BM23" s="1158">
        <v>850</v>
      </c>
      <c r="BN23" s="1221"/>
      <c r="BO23" s="1154">
        <v>80.826320569188184</v>
      </c>
      <c r="BP23" s="1154">
        <v>1.4778259784904599</v>
      </c>
      <c r="BQ23" s="1154">
        <v>77.928660327580701</v>
      </c>
      <c r="BR23" s="1154">
        <v>83.723980810795666</v>
      </c>
      <c r="BS23" s="1154">
        <v>1.8283969480281184</v>
      </c>
      <c r="BT23" s="1158">
        <v>1293.6095020000021</v>
      </c>
      <c r="BU23" s="1158">
        <v>924</v>
      </c>
      <c r="BV23" s="708"/>
      <c r="BW23" s="737">
        <v>74.182910725902815</v>
      </c>
      <c r="BX23" s="730">
        <v>1.5809691226438076</v>
      </c>
      <c r="BY23" s="730">
        <v>71.082930545313232</v>
      </c>
      <c r="BZ23" s="730">
        <v>77.282890906492398</v>
      </c>
      <c r="CA23" s="730">
        <v>2.1311769883030118</v>
      </c>
      <c r="CB23" s="730">
        <v>1194.9024800000032</v>
      </c>
      <c r="CC23" s="736">
        <v>1103</v>
      </c>
      <c r="CD23" s="745"/>
      <c r="CE23" s="1877">
        <v>4.8</v>
      </c>
      <c r="CF23" s="1877">
        <v>-6.6</v>
      </c>
      <c r="CG23" s="1877"/>
      <c r="CH23" s="1886"/>
      <c r="CI23" s="1877" t="s">
        <v>437</v>
      </c>
      <c r="CJ23" s="730"/>
    </row>
    <row r="24" spans="1:89" s="180" customFormat="1" ht="20.25" customHeight="1">
      <c r="A24" s="1859" t="s">
        <v>406</v>
      </c>
      <c r="B24" s="1350"/>
      <c r="C24" s="666" t="s">
        <v>330</v>
      </c>
      <c r="D24" s="630" t="s">
        <v>330</v>
      </c>
      <c r="E24" s="630" t="s">
        <v>330</v>
      </c>
      <c r="F24" s="630" t="s">
        <v>330</v>
      </c>
      <c r="G24" s="630" t="s">
        <v>330</v>
      </c>
      <c r="H24" s="632" t="s">
        <v>330</v>
      </c>
      <c r="I24" s="632" t="s">
        <v>330</v>
      </c>
      <c r="J24" s="633" t="s">
        <v>330</v>
      </c>
      <c r="K24" s="686" t="s">
        <v>330</v>
      </c>
      <c r="L24" s="630" t="s">
        <v>330</v>
      </c>
      <c r="M24" s="630" t="s">
        <v>330</v>
      </c>
      <c r="N24" s="630" t="s">
        <v>330</v>
      </c>
      <c r="O24" s="630" t="s">
        <v>330</v>
      </c>
      <c r="P24" s="631" t="s">
        <v>330</v>
      </c>
      <c r="Q24" s="803" t="s">
        <v>330</v>
      </c>
      <c r="R24" s="633" t="s">
        <v>330</v>
      </c>
      <c r="S24" s="630" t="s">
        <v>330</v>
      </c>
      <c r="T24" s="630" t="s">
        <v>330</v>
      </c>
      <c r="U24" s="630" t="s">
        <v>330</v>
      </c>
      <c r="V24" s="630" t="s">
        <v>330</v>
      </c>
      <c r="W24" s="630" t="s">
        <v>330</v>
      </c>
      <c r="X24" s="631" t="s">
        <v>330</v>
      </c>
      <c r="Y24" s="632" t="s">
        <v>330</v>
      </c>
      <c r="Z24" s="632" t="s">
        <v>330</v>
      </c>
      <c r="AA24" s="804" t="s">
        <v>330</v>
      </c>
      <c r="AB24" s="804" t="s">
        <v>330</v>
      </c>
      <c r="AC24" s="804" t="s">
        <v>330</v>
      </c>
      <c r="AD24" s="804" t="s">
        <v>330</v>
      </c>
      <c r="AE24" s="804" t="s">
        <v>330</v>
      </c>
      <c r="AF24" s="635" t="s">
        <v>330</v>
      </c>
      <c r="AG24" s="967" t="s">
        <v>330</v>
      </c>
      <c r="AH24" s="632" t="s">
        <v>330</v>
      </c>
      <c r="AI24" s="730" t="s">
        <v>330</v>
      </c>
      <c r="AJ24" s="730" t="s">
        <v>330</v>
      </c>
      <c r="AK24" s="730" t="s">
        <v>330</v>
      </c>
      <c r="AL24" s="730" t="s">
        <v>330</v>
      </c>
      <c r="AM24" s="730" t="s">
        <v>330</v>
      </c>
      <c r="AN24" s="736" t="s">
        <v>330</v>
      </c>
      <c r="AO24" s="736" t="s">
        <v>330</v>
      </c>
      <c r="AP24" s="733"/>
      <c r="AQ24" s="737">
        <v>68.04478408561711</v>
      </c>
      <c r="AR24" s="730">
        <v>3.0701195631532099</v>
      </c>
      <c r="AS24" s="730">
        <v>61.989490022731196</v>
      </c>
      <c r="AT24" s="730">
        <v>74.10007814850303</v>
      </c>
      <c r="AU24" s="730">
        <v>4.5119102138530449</v>
      </c>
      <c r="AV24" s="736">
        <v>878.88899500000014</v>
      </c>
      <c r="AW24" s="736">
        <v>299</v>
      </c>
      <c r="AX24" s="708"/>
      <c r="AY24" s="737">
        <v>72.528433654490414</v>
      </c>
      <c r="AZ24" s="730">
        <v>1.7666579809374388</v>
      </c>
      <c r="BA24" s="730">
        <v>69.054327947911531</v>
      </c>
      <c r="BB24" s="730">
        <v>76.002539361069282</v>
      </c>
      <c r="BC24" s="992">
        <v>2.4358143309056017</v>
      </c>
      <c r="BD24" s="736">
        <v>1096.6681230000004</v>
      </c>
      <c r="BE24" s="736">
        <v>696</v>
      </c>
      <c r="BF24" s="734"/>
      <c r="BG24" s="737">
        <v>74.679473722787577</v>
      </c>
      <c r="BH24" s="730">
        <v>2.0409627120630023</v>
      </c>
      <c r="BI24" s="730">
        <v>70.665136745747887</v>
      </c>
      <c r="BJ24" s="730">
        <v>78.693810699827253</v>
      </c>
      <c r="BK24" s="992">
        <v>2.7329634373685021</v>
      </c>
      <c r="BL24" s="736">
        <v>1108.350782</v>
      </c>
      <c r="BM24" s="736">
        <v>574</v>
      </c>
      <c r="BN24" s="992"/>
      <c r="BO24" s="737">
        <v>80.132335481444116</v>
      </c>
      <c r="BP24" s="730">
        <v>1.6313132945370821</v>
      </c>
      <c r="BQ24" s="730">
        <v>76.927021354155741</v>
      </c>
      <c r="BR24" s="730">
        <v>83.337649608732491</v>
      </c>
      <c r="BS24" s="992">
        <v>2.035774053927129</v>
      </c>
      <c r="BT24" s="736">
        <v>1153.1744800000015</v>
      </c>
      <c r="BU24" s="736">
        <v>635</v>
      </c>
      <c r="BV24" s="708"/>
      <c r="BW24" s="737">
        <v>73.924336511807738</v>
      </c>
      <c r="BX24" s="730">
        <v>1.7203688257480785</v>
      </c>
      <c r="BY24" s="730">
        <v>70.54491518135238</v>
      </c>
      <c r="BZ24" s="730">
        <v>77.30375784226311</v>
      </c>
      <c r="CA24" s="730">
        <v>2.3272022542580255</v>
      </c>
      <c r="CB24" s="730">
        <v>1077.988551000002</v>
      </c>
      <c r="CC24" s="736">
        <v>819</v>
      </c>
      <c r="CD24" s="745"/>
      <c r="CE24" s="1877">
        <v>5.9</v>
      </c>
      <c r="CF24" s="1877">
        <v>-6.2</v>
      </c>
      <c r="CG24" s="1877"/>
      <c r="CH24" s="1886" t="s">
        <v>86</v>
      </c>
      <c r="CI24" s="1877" t="s">
        <v>437</v>
      </c>
      <c r="CJ24" s="730"/>
    </row>
    <row r="25" spans="1:89" s="180" customFormat="1" ht="20.25" customHeight="1">
      <c r="A25" s="1860" t="s">
        <v>407</v>
      </c>
      <c r="B25" s="1352"/>
      <c r="C25" s="1353" t="s">
        <v>330</v>
      </c>
      <c r="D25" s="602" t="s">
        <v>330</v>
      </c>
      <c r="E25" s="602" t="s">
        <v>330</v>
      </c>
      <c r="F25" s="602" t="s">
        <v>330</v>
      </c>
      <c r="G25" s="602" t="s">
        <v>330</v>
      </c>
      <c r="H25" s="604" t="s">
        <v>330</v>
      </c>
      <c r="I25" s="604" t="s">
        <v>330</v>
      </c>
      <c r="J25" s="605" t="s">
        <v>330</v>
      </c>
      <c r="K25" s="680" t="s">
        <v>330</v>
      </c>
      <c r="L25" s="602" t="s">
        <v>330</v>
      </c>
      <c r="M25" s="602" t="s">
        <v>330</v>
      </c>
      <c r="N25" s="602" t="s">
        <v>330</v>
      </c>
      <c r="O25" s="602" t="s">
        <v>330</v>
      </c>
      <c r="P25" s="603" t="s">
        <v>330</v>
      </c>
      <c r="Q25" s="792" t="s">
        <v>330</v>
      </c>
      <c r="R25" s="605" t="s">
        <v>330</v>
      </c>
      <c r="S25" s="602" t="s">
        <v>330</v>
      </c>
      <c r="T25" s="602" t="s">
        <v>330</v>
      </c>
      <c r="U25" s="602" t="s">
        <v>330</v>
      </c>
      <c r="V25" s="602" t="s">
        <v>330</v>
      </c>
      <c r="W25" s="602" t="s">
        <v>330</v>
      </c>
      <c r="X25" s="603" t="s">
        <v>330</v>
      </c>
      <c r="Y25" s="604" t="s">
        <v>330</v>
      </c>
      <c r="Z25" s="604" t="s">
        <v>330</v>
      </c>
      <c r="AA25" s="793" t="s">
        <v>330</v>
      </c>
      <c r="AB25" s="793" t="s">
        <v>330</v>
      </c>
      <c r="AC25" s="793" t="s">
        <v>330</v>
      </c>
      <c r="AD25" s="793" t="s">
        <v>330</v>
      </c>
      <c r="AE25" s="793" t="s">
        <v>330</v>
      </c>
      <c r="AF25" s="607" t="s">
        <v>330</v>
      </c>
      <c r="AG25" s="977" t="s">
        <v>330</v>
      </c>
      <c r="AH25" s="604" t="s">
        <v>330</v>
      </c>
      <c r="AI25" s="710" t="s">
        <v>330</v>
      </c>
      <c r="AJ25" s="710" t="s">
        <v>330</v>
      </c>
      <c r="AK25" s="710" t="s">
        <v>330</v>
      </c>
      <c r="AL25" s="710" t="s">
        <v>330</v>
      </c>
      <c r="AM25" s="710" t="s">
        <v>330</v>
      </c>
      <c r="AN25" s="715" t="s">
        <v>330</v>
      </c>
      <c r="AO25" s="715" t="s">
        <v>330</v>
      </c>
      <c r="AP25" s="713"/>
      <c r="AQ25" s="709">
        <v>77.786236554432008</v>
      </c>
      <c r="AR25" s="710">
        <v>4.2613879277925575</v>
      </c>
      <c r="AS25" s="710">
        <v>69.381366161595039</v>
      </c>
      <c r="AT25" s="710">
        <v>86.191106947268977</v>
      </c>
      <c r="AU25" s="710">
        <v>5.4783315359531386</v>
      </c>
      <c r="AV25" s="715">
        <v>139.50795899999994</v>
      </c>
      <c r="AW25" s="715">
        <v>125</v>
      </c>
      <c r="AX25" s="1586"/>
      <c r="AY25" s="709">
        <v>79.103044816432003</v>
      </c>
      <c r="AZ25" s="710">
        <v>2.3281194581669178</v>
      </c>
      <c r="BA25" s="710">
        <v>74.52483376342262</v>
      </c>
      <c r="BB25" s="710">
        <v>83.681255869441387</v>
      </c>
      <c r="BC25" s="1016">
        <v>2.9431477177264105</v>
      </c>
      <c r="BD25" s="715">
        <v>150.34797999999992</v>
      </c>
      <c r="BE25" s="715">
        <v>352</v>
      </c>
      <c r="BF25" s="714"/>
      <c r="BG25" s="709">
        <v>84.086005092482537</v>
      </c>
      <c r="BH25" s="710">
        <v>2.221593985943251</v>
      </c>
      <c r="BI25" s="710">
        <v>79.716387346391301</v>
      </c>
      <c r="BJ25" s="710">
        <v>88.455622838573774</v>
      </c>
      <c r="BK25" s="1016">
        <v>2.6420496294238456</v>
      </c>
      <c r="BL25" s="715">
        <v>136.29462699999999</v>
      </c>
      <c r="BM25" s="715">
        <v>276</v>
      </c>
      <c r="BN25" s="1016"/>
      <c r="BO25" s="709">
        <v>86.524941050673149</v>
      </c>
      <c r="BP25" s="710">
        <v>2.4000459702868455</v>
      </c>
      <c r="BQ25" s="710">
        <v>81.80916923635408</v>
      </c>
      <c r="BR25" s="710">
        <v>91.240712864992219</v>
      </c>
      <c r="BS25" s="1016">
        <v>2.7738198271424004</v>
      </c>
      <c r="BT25" s="715">
        <v>140.43502200000032</v>
      </c>
      <c r="BU25" s="715">
        <v>289</v>
      </c>
      <c r="BV25" s="708"/>
      <c r="BW25" s="709">
        <v>76.567058147536898</v>
      </c>
      <c r="BX25" s="710">
        <v>3.074496928229951</v>
      </c>
      <c r="BY25" s="710">
        <v>70.527643607947198</v>
      </c>
      <c r="BZ25" s="710">
        <v>82.606472687126583</v>
      </c>
      <c r="CA25" s="710">
        <v>4.0154303986783848</v>
      </c>
      <c r="CB25" s="710">
        <v>116.91392900000004</v>
      </c>
      <c r="CC25" s="715">
        <v>284</v>
      </c>
      <c r="CD25" s="1828"/>
      <c r="CE25" s="1877">
        <v>-1.2</v>
      </c>
      <c r="CF25" s="1877">
        <v>-9.9</v>
      </c>
      <c r="CG25" s="1877"/>
      <c r="CH25" s="1886" t="s">
        <v>258</v>
      </c>
      <c r="CI25" s="1877" t="s">
        <v>437</v>
      </c>
      <c r="CJ25" s="730"/>
    </row>
    <row r="26" spans="1:89" s="180" customFormat="1" ht="20.25" customHeight="1">
      <c r="A26" s="1778" t="s">
        <v>32</v>
      </c>
      <c r="B26" s="1350"/>
      <c r="C26" s="666">
        <v>8.7246600000000001</v>
      </c>
      <c r="D26" s="630">
        <v>1.82375</v>
      </c>
      <c r="E26" s="630">
        <v>5.1459700000000002</v>
      </c>
      <c r="F26" s="630">
        <v>12.303360000000001</v>
      </c>
      <c r="G26" s="630">
        <v>20.903393370056829</v>
      </c>
      <c r="H26" s="632">
        <v>182.17750638699999</v>
      </c>
      <c r="I26" s="632">
        <v>242</v>
      </c>
      <c r="J26" s="633"/>
      <c r="K26" s="1351">
        <v>28.97711</v>
      </c>
      <c r="L26" s="630">
        <v>4.5481300000000005</v>
      </c>
      <c r="M26" s="630">
        <v>20.051939999999998</v>
      </c>
      <c r="N26" s="630">
        <v>37.902290000000001</v>
      </c>
      <c r="O26" s="630">
        <v>15.695595592521133</v>
      </c>
      <c r="P26" s="631">
        <v>169.22605591999999</v>
      </c>
      <c r="Q26" s="803">
        <v>209</v>
      </c>
      <c r="R26" s="633"/>
      <c r="S26" s="630">
        <v>54.558025013849253</v>
      </c>
      <c r="T26" s="630">
        <v>4.5062397160099561</v>
      </c>
      <c r="U26" s="630">
        <v>45.715318620612535</v>
      </c>
      <c r="V26" s="630">
        <v>63.400731407085978</v>
      </c>
      <c r="W26" s="630">
        <v>8.2595359983541776</v>
      </c>
      <c r="X26" s="631">
        <v>161.91846199999998</v>
      </c>
      <c r="Y26" s="632">
        <v>218</v>
      </c>
      <c r="Z26" s="632"/>
      <c r="AA26" s="804">
        <v>61.339863491981376</v>
      </c>
      <c r="AB26" s="804">
        <v>3.8430344345472776</v>
      </c>
      <c r="AC26" s="804">
        <v>53.799992079458036</v>
      </c>
      <c r="AD26" s="804">
        <v>68.879734904504701</v>
      </c>
      <c r="AE26" s="804">
        <v>6.265149962470419</v>
      </c>
      <c r="AF26" s="635">
        <v>177.69022100000001</v>
      </c>
      <c r="AG26" s="967">
        <v>239</v>
      </c>
      <c r="AH26" s="632"/>
      <c r="AI26" s="730">
        <v>71.808113220663216</v>
      </c>
      <c r="AJ26" s="730">
        <v>4.0205022805374382</v>
      </c>
      <c r="AK26" s="730">
        <v>63.91985711791466</v>
      </c>
      <c r="AL26" s="730">
        <v>79.696369323411773</v>
      </c>
      <c r="AM26" s="730">
        <v>5.5989526812696058</v>
      </c>
      <c r="AN26" s="736">
        <v>178.13539899999986</v>
      </c>
      <c r="AO26" s="736">
        <v>220</v>
      </c>
      <c r="AP26" s="733"/>
      <c r="AQ26" s="737">
        <v>66.12339786370265</v>
      </c>
      <c r="AR26" s="730">
        <v>4.1459161317666391</v>
      </c>
      <c r="AS26" s="730">
        <v>57.989926227051612</v>
      </c>
      <c r="AT26" s="730">
        <v>74.256869500353687</v>
      </c>
      <c r="AU26" s="730">
        <v>6.2699683708215366</v>
      </c>
      <c r="AV26" s="736">
        <v>183.55094099999977</v>
      </c>
      <c r="AW26" s="736">
        <v>216</v>
      </c>
      <c r="AX26" s="708"/>
      <c r="AY26" s="737">
        <v>64.615701684670995</v>
      </c>
      <c r="AZ26" s="730">
        <v>3.9884851926393488</v>
      </c>
      <c r="BA26" s="730">
        <v>56.795275925064928</v>
      </c>
      <c r="BB26" s="730">
        <v>72.436127444277076</v>
      </c>
      <c r="BC26" s="992">
        <v>6.172625366050231</v>
      </c>
      <c r="BD26" s="736">
        <v>244.75116400000016</v>
      </c>
      <c r="BE26" s="736">
        <v>402</v>
      </c>
      <c r="BF26" s="734"/>
      <c r="BG26" s="737">
        <v>69.265928839487614</v>
      </c>
      <c r="BH26" s="730">
        <v>3.724112171328823</v>
      </c>
      <c r="BI26" s="730">
        <v>61.963743834922028</v>
      </c>
      <c r="BJ26" s="730">
        <v>76.568113844053201</v>
      </c>
      <c r="BK26" s="992">
        <v>5.3765425999828</v>
      </c>
      <c r="BL26" s="736">
        <v>245.45494999999994</v>
      </c>
      <c r="BM26" s="736">
        <v>363</v>
      </c>
      <c r="BN26" s="992"/>
      <c r="BO26" s="737">
        <v>67.927334459804939</v>
      </c>
      <c r="BP26" s="730">
        <v>3.9553741749234326</v>
      </c>
      <c r="BQ26" s="730">
        <v>60.171799874424373</v>
      </c>
      <c r="BR26" s="730">
        <v>75.682869045185498</v>
      </c>
      <c r="BS26" s="992">
        <v>5.822949194722149</v>
      </c>
      <c r="BT26" s="736">
        <v>239.63672400000064</v>
      </c>
      <c r="BU26" s="736">
        <v>405</v>
      </c>
      <c r="BV26" s="708"/>
      <c r="BW26" s="737">
        <v>73.636852626726139</v>
      </c>
      <c r="BX26" s="730">
        <v>2.6454785022294343</v>
      </c>
      <c r="BY26" s="730">
        <v>68.449571731971616</v>
      </c>
      <c r="BZ26" s="730">
        <v>78.824133521480661</v>
      </c>
      <c r="CA26" s="730">
        <v>3.5926012694210003</v>
      </c>
      <c r="CB26" s="730">
        <v>211.60855799999962</v>
      </c>
      <c r="CC26" s="736">
        <v>385</v>
      </c>
      <c r="CD26" s="745"/>
      <c r="CE26" s="1877">
        <v>7.5</v>
      </c>
      <c r="CF26" s="1877">
        <v>5.7</v>
      </c>
      <c r="CG26" s="1877"/>
      <c r="CH26" s="1886" t="s">
        <v>258</v>
      </c>
      <c r="CI26" s="1877" t="s">
        <v>258</v>
      </c>
      <c r="CJ26" s="730"/>
    </row>
    <row r="27" spans="1:89" s="180" customFormat="1" ht="20.25" customHeight="1">
      <c r="A27" s="1778" t="s">
        <v>33</v>
      </c>
      <c r="B27" s="1350"/>
      <c r="C27" s="666">
        <v>10.375209999999999</v>
      </c>
      <c r="D27" s="630">
        <v>1.8959299999999999</v>
      </c>
      <c r="E27" s="630">
        <v>6.6548899999999991</v>
      </c>
      <c r="F27" s="630">
        <v>14.09552</v>
      </c>
      <c r="G27" s="630">
        <v>18.273654220010968</v>
      </c>
      <c r="H27" s="632">
        <v>19.174598924800001</v>
      </c>
      <c r="I27" s="632">
        <v>209</v>
      </c>
      <c r="J27" s="633"/>
      <c r="K27" s="686">
        <v>31.591940000000001</v>
      </c>
      <c r="L27" s="630">
        <v>3.7574100000000001</v>
      </c>
      <c r="M27" s="630">
        <v>24.21846</v>
      </c>
      <c r="N27" s="630">
        <v>38.965420000000002</v>
      </c>
      <c r="O27" s="630">
        <v>11.893571588196229</v>
      </c>
      <c r="P27" s="631">
        <v>16.287106122800001</v>
      </c>
      <c r="Q27" s="803">
        <v>159</v>
      </c>
      <c r="R27" s="633"/>
      <c r="S27" s="630">
        <v>47.543548314107234</v>
      </c>
      <c r="T27" s="630">
        <v>4.2215941952377269</v>
      </c>
      <c r="U27" s="630">
        <v>39.259408913522101</v>
      </c>
      <c r="V27" s="630">
        <v>55.827687714692374</v>
      </c>
      <c r="W27" s="630">
        <v>8.8794260103322689</v>
      </c>
      <c r="X27" s="631">
        <v>22.009348000000017</v>
      </c>
      <c r="Y27" s="632">
        <v>193</v>
      </c>
      <c r="Z27" s="632"/>
      <c r="AA27" s="804">
        <v>70.371329725435473</v>
      </c>
      <c r="AB27" s="804">
        <v>3.2804082094442522</v>
      </c>
      <c r="AC27" s="804">
        <v>63.935307227836049</v>
      </c>
      <c r="AD27" s="804">
        <v>76.807352223034897</v>
      </c>
      <c r="AE27" s="804">
        <v>4.6615691677893079</v>
      </c>
      <c r="AF27" s="635">
        <v>20.905247999999997</v>
      </c>
      <c r="AG27" s="967">
        <v>168</v>
      </c>
      <c r="AH27" s="632"/>
      <c r="AI27" s="730">
        <v>59.618251932171958</v>
      </c>
      <c r="AJ27" s="730">
        <v>4.1926731939566357</v>
      </c>
      <c r="AK27" s="730">
        <v>51.392195185690589</v>
      </c>
      <c r="AL27" s="730">
        <v>67.844308678653334</v>
      </c>
      <c r="AM27" s="730">
        <v>7.0325329208354939</v>
      </c>
      <c r="AN27" s="736">
        <v>19.505639000000013</v>
      </c>
      <c r="AO27" s="736">
        <v>168</v>
      </c>
      <c r="AP27" s="733"/>
      <c r="AQ27" s="737">
        <v>50.632576904461743</v>
      </c>
      <c r="AR27" s="730">
        <v>5.5119417261677004</v>
      </c>
      <c r="AS27" s="730">
        <v>39.819231851686865</v>
      </c>
      <c r="AT27" s="730">
        <v>61.445921957236628</v>
      </c>
      <c r="AU27" s="730">
        <v>10.886156824623294</v>
      </c>
      <c r="AV27" s="736">
        <v>18.60769800000001</v>
      </c>
      <c r="AW27" s="736">
        <v>135</v>
      </c>
      <c r="AX27" s="708"/>
      <c r="AY27" s="737">
        <v>65.938086555856316</v>
      </c>
      <c r="AZ27" s="730">
        <v>3.0583550952089631</v>
      </c>
      <c r="BA27" s="730">
        <v>59.941414181909913</v>
      </c>
      <c r="BB27" s="730">
        <v>71.934758929802712</v>
      </c>
      <c r="BC27" s="992">
        <v>4.6382223915736818</v>
      </c>
      <c r="BD27" s="736">
        <v>28.710501000000011</v>
      </c>
      <c r="BE27" s="736">
        <v>339</v>
      </c>
      <c r="BF27" s="734"/>
      <c r="BG27" s="737">
        <v>67.5856214651741</v>
      </c>
      <c r="BH27" s="730">
        <v>2.6869511582147694</v>
      </c>
      <c r="BI27" s="730">
        <v>62.317086696922196</v>
      </c>
      <c r="BJ27" s="730">
        <v>72.854156233426011</v>
      </c>
      <c r="BK27" s="992">
        <v>3.9756254362465491</v>
      </c>
      <c r="BL27" s="736">
        <v>26.678823999999967</v>
      </c>
      <c r="BM27" s="736">
        <v>281</v>
      </c>
      <c r="BN27" s="992"/>
      <c r="BO27" s="737">
        <v>67.430648961243492</v>
      </c>
      <c r="BP27" s="730">
        <v>2.6837395963475554</v>
      </c>
      <c r="BQ27" s="730">
        <v>62.168483022661547</v>
      </c>
      <c r="BR27" s="730">
        <v>72.692814899825436</v>
      </c>
      <c r="BS27" s="992">
        <v>3.9799996554831685</v>
      </c>
      <c r="BT27" s="736">
        <v>22.118269999999967</v>
      </c>
      <c r="BU27" s="736">
        <v>330</v>
      </c>
      <c r="BV27" s="708"/>
      <c r="BW27" s="737">
        <v>69.878541694318557</v>
      </c>
      <c r="BX27" s="730">
        <v>3.4141902024816311</v>
      </c>
      <c r="BY27" s="730">
        <v>63.183963154570108</v>
      </c>
      <c r="BZ27" s="730">
        <v>76.573120234067019</v>
      </c>
      <c r="CA27" s="730">
        <v>4.8858921776257098</v>
      </c>
      <c r="CB27" s="730">
        <v>20.545569000000022</v>
      </c>
      <c r="CC27" s="736">
        <v>265</v>
      </c>
      <c r="CD27" s="745"/>
      <c r="CE27" s="1877">
        <v>19.3</v>
      </c>
      <c r="CF27" s="1877">
        <v>2.5</v>
      </c>
      <c r="CG27" s="1877"/>
      <c r="CH27" s="1886" t="s">
        <v>437</v>
      </c>
      <c r="CI27" s="1877" t="s">
        <v>258</v>
      </c>
      <c r="CJ27" s="730"/>
    </row>
    <row r="28" spans="1:89" s="180" customFormat="1" ht="20.25" customHeight="1">
      <c r="A28" s="1778" t="s">
        <v>34</v>
      </c>
      <c r="B28" s="1350"/>
      <c r="C28" s="666">
        <v>9.8768700000000003</v>
      </c>
      <c r="D28" s="630">
        <v>2.6231200000000001</v>
      </c>
      <c r="E28" s="630">
        <v>4.7295999999999996</v>
      </c>
      <c r="F28" s="630">
        <v>15.024139999999999</v>
      </c>
      <c r="G28" s="630">
        <v>26.558211255185093</v>
      </c>
      <c r="H28" s="632">
        <v>24.993562027799999</v>
      </c>
      <c r="I28" s="632">
        <v>126</v>
      </c>
      <c r="J28" s="633"/>
      <c r="K28" s="1351">
        <v>25.106279999999998</v>
      </c>
      <c r="L28" s="630">
        <v>4.1379099999999998</v>
      </c>
      <c r="M28" s="630">
        <v>16.9861</v>
      </c>
      <c r="N28" s="630">
        <v>33.226460000000003</v>
      </c>
      <c r="O28" s="630">
        <v>16.481573534589756</v>
      </c>
      <c r="P28" s="631">
        <v>21.5839907676</v>
      </c>
      <c r="Q28" s="803">
        <v>118</v>
      </c>
      <c r="R28" s="633"/>
      <c r="S28" s="630">
        <v>56.371067243262338</v>
      </c>
      <c r="T28" s="630">
        <v>6.5787426107534213</v>
      </c>
      <c r="U28" s="630">
        <v>43.461436817502815</v>
      </c>
      <c r="V28" s="630">
        <v>69.280697669021862</v>
      </c>
      <c r="W28" s="630">
        <v>11.670424088945619</v>
      </c>
      <c r="X28" s="631">
        <v>11.293413999999997</v>
      </c>
      <c r="Y28" s="632">
        <v>64</v>
      </c>
      <c r="Z28" s="632"/>
      <c r="AA28" s="804">
        <v>68.984140361820607</v>
      </c>
      <c r="AB28" s="804">
        <v>4.7748730687473779</v>
      </c>
      <c r="AC28" s="804">
        <v>59.616040865799022</v>
      </c>
      <c r="AD28" s="804">
        <v>78.352239857842179</v>
      </c>
      <c r="AE28" s="804">
        <v>6.9216968475699678</v>
      </c>
      <c r="AF28" s="635">
        <v>13.697285999999997</v>
      </c>
      <c r="AG28" s="967">
        <v>73</v>
      </c>
      <c r="AH28" s="632"/>
      <c r="AI28" s="730">
        <v>71.450187057961884</v>
      </c>
      <c r="AJ28" s="730">
        <v>6.0112104780845135</v>
      </c>
      <c r="AK28" s="730">
        <v>59.656146306337753</v>
      </c>
      <c r="AL28" s="730">
        <v>83.244227809586008</v>
      </c>
      <c r="AM28" s="730">
        <v>8.4131486922603784</v>
      </c>
      <c r="AN28" s="736">
        <v>13.385155999999998</v>
      </c>
      <c r="AO28" s="736">
        <v>77</v>
      </c>
      <c r="AP28" s="733"/>
      <c r="AQ28" s="737">
        <v>66.72135151206254</v>
      </c>
      <c r="AR28" s="730">
        <v>5.1993845096119466</v>
      </c>
      <c r="AS28" s="730">
        <v>56.521182214631175</v>
      </c>
      <c r="AT28" s="730">
        <v>76.921520809493913</v>
      </c>
      <c r="AU28" s="730">
        <v>7.7926846380981214</v>
      </c>
      <c r="AV28" s="736">
        <v>12.996288</v>
      </c>
      <c r="AW28" s="736">
        <v>73</v>
      </c>
      <c r="AX28" s="708"/>
      <c r="AY28" s="737">
        <v>71.462675893085702</v>
      </c>
      <c r="AZ28" s="730">
        <v>2.860005889327474</v>
      </c>
      <c r="BA28" s="730">
        <v>65.854916894557036</v>
      </c>
      <c r="BB28" s="730">
        <v>77.070434891614369</v>
      </c>
      <c r="BC28" s="992">
        <v>4.0020973936188566</v>
      </c>
      <c r="BD28" s="736">
        <v>23.289786999999979</v>
      </c>
      <c r="BE28" s="736">
        <v>294</v>
      </c>
      <c r="BF28" s="734"/>
      <c r="BG28" s="737">
        <v>73.252238137736555</v>
      </c>
      <c r="BH28" s="730">
        <v>2.7057354322421032</v>
      </c>
      <c r="BI28" s="730">
        <v>67.946871438056789</v>
      </c>
      <c r="BJ28" s="730">
        <v>78.557604837416335</v>
      </c>
      <c r="BK28" s="992">
        <v>3.693723906639542</v>
      </c>
      <c r="BL28" s="736">
        <v>23.599753999999994</v>
      </c>
      <c r="BM28" s="736">
        <v>260</v>
      </c>
      <c r="BN28" s="992"/>
      <c r="BO28" s="737">
        <v>77.686175871134651</v>
      </c>
      <c r="BP28" s="730">
        <v>2.6751517065369765</v>
      </c>
      <c r="BQ28" s="730">
        <v>72.440848712778276</v>
      </c>
      <c r="BR28" s="730">
        <v>82.93150302949104</v>
      </c>
      <c r="BS28" s="992">
        <v>3.4435363519173623</v>
      </c>
      <c r="BT28" s="736">
        <v>20.916110000000032</v>
      </c>
      <c r="BU28" s="736">
        <v>251</v>
      </c>
      <c r="BV28" s="708"/>
      <c r="BW28" s="737">
        <v>81.57902688015794</v>
      </c>
      <c r="BX28" s="730">
        <v>2.6039510658248668</v>
      </c>
      <c r="BY28" s="730">
        <v>76.473173401006306</v>
      </c>
      <c r="BZ28" s="730">
        <v>86.684880359309574</v>
      </c>
      <c r="CA28" s="730">
        <v>3.1919369051191913</v>
      </c>
      <c r="CB28" s="730">
        <v>19.791848000000002</v>
      </c>
      <c r="CC28" s="736">
        <v>264</v>
      </c>
      <c r="CD28" s="745"/>
      <c r="CE28" s="1877">
        <v>14.9</v>
      </c>
      <c r="CF28" s="1877">
        <v>3.9</v>
      </c>
      <c r="CG28" s="1877"/>
      <c r="CH28" s="1886" t="s">
        <v>437</v>
      </c>
      <c r="CI28" s="1877" t="s">
        <v>258</v>
      </c>
      <c r="CJ28" s="730"/>
    </row>
    <row r="29" spans="1:89" s="180" customFormat="1" ht="20.25" customHeight="1">
      <c r="A29" s="1778" t="s">
        <v>35</v>
      </c>
      <c r="B29" s="1350"/>
      <c r="C29" s="666">
        <v>16.081250000000001</v>
      </c>
      <c r="D29" s="630">
        <v>3.3521399999999999</v>
      </c>
      <c r="E29" s="630">
        <v>9.5034400000000012</v>
      </c>
      <c r="F29" s="630">
        <v>22.65907</v>
      </c>
      <c r="G29" s="630">
        <v>20.845021375825883</v>
      </c>
      <c r="H29" s="632">
        <v>40.978313729200003</v>
      </c>
      <c r="I29" s="632">
        <v>194</v>
      </c>
      <c r="J29" s="633"/>
      <c r="K29" s="686">
        <v>43.826459999999997</v>
      </c>
      <c r="L29" s="630">
        <v>4.4956000000000005</v>
      </c>
      <c r="M29" s="630">
        <v>35.004359999999998</v>
      </c>
      <c r="N29" s="630">
        <v>52.648569999999992</v>
      </c>
      <c r="O29" s="630">
        <v>10.257730147495373</v>
      </c>
      <c r="P29" s="631">
        <v>33.435101032299997</v>
      </c>
      <c r="Q29" s="803">
        <v>147</v>
      </c>
      <c r="R29" s="633"/>
      <c r="S29" s="630">
        <v>54.771614175922878</v>
      </c>
      <c r="T29" s="630">
        <v>5.2892036498504424</v>
      </c>
      <c r="U29" s="630">
        <v>44.392478160700698</v>
      </c>
      <c r="V29" s="630">
        <v>65.15075019114505</v>
      </c>
      <c r="W29" s="630">
        <v>9.6568336161535484</v>
      </c>
      <c r="X29" s="631">
        <v>31.019722999999978</v>
      </c>
      <c r="Y29" s="632">
        <v>143</v>
      </c>
      <c r="Z29" s="632"/>
      <c r="AA29" s="804">
        <v>71.264593324310837</v>
      </c>
      <c r="AB29" s="804">
        <v>3.4638053894303162</v>
      </c>
      <c r="AC29" s="804">
        <v>64.468753297603783</v>
      </c>
      <c r="AD29" s="804">
        <v>78.060433351017878</v>
      </c>
      <c r="AE29" s="804">
        <v>4.860485730504676</v>
      </c>
      <c r="AF29" s="635">
        <v>41.581683999999974</v>
      </c>
      <c r="AG29" s="967">
        <v>177</v>
      </c>
      <c r="AH29" s="632"/>
      <c r="AI29" s="730">
        <v>70.633345634029325</v>
      </c>
      <c r="AJ29" s="730">
        <v>4.4329461415277072</v>
      </c>
      <c r="AK29" s="730">
        <v>61.935871534005358</v>
      </c>
      <c r="AL29" s="730">
        <v>79.330819734053279</v>
      </c>
      <c r="AM29" s="730">
        <v>6.2759962758893133</v>
      </c>
      <c r="AN29" s="736">
        <v>27.862921999999983</v>
      </c>
      <c r="AO29" s="736">
        <v>144</v>
      </c>
      <c r="AP29" s="733"/>
      <c r="AQ29" s="737">
        <v>67.434459007962232</v>
      </c>
      <c r="AR29" s="730">
        <v>4.7523152576269672</v>
      </c>
      <c r="AS29" s="730">
        <v>58.111351610740883</v>
      </c>
      <c r="AT29" s="730">
        <v>76.757566405183582</v>
      </c>
      <c r="AU29" s="730">
        <v>7.0473098287417768</v>
      </c>
      <c r="AV29" s="736">
        <v>31.479345000000002</v>
      </c>
      <c r="AW29" s="736">
        <v>150</v>
      </c>
      <c r="AX29" s="708"/>
      <c r="AY29" s="737">
        <v>72.140059908830253</v>
      </c>
      <c r="AZ29" s="730">
        <v>2.4376740973188791</v>
      </c>
      <c r="BA29" s="730">
        <v>67.360388333421497</v>
      </c>
      <c r="BB29" s="730">
        <v>76.919731484239023</v>
      </c>
      <c r="BC29" s="992">
        <v>3.379085213402349</v>
      </c>
      <c r="BD29" s="736">
        <v>48.885280999999992</v>
      </c>
      <c r="BE29" s="736">
        <v>343</v>
      </c>
      <c r="BF29" s="734"/>
      <c r="BG29" s="737">
        <v>73.686254618272415</v>
      </c>
      <c r="BH29" s="730">
        <v>3.5683788624015897</v>
      </c>
      <c r="BI29" s="730">
        <v>66.689429221807487</v>
      </c>
      <c r="BJ29" s="730">
        <v>80.683080014737357</v>
      </c>
      <c r="BK29" s="992">
        <v>4.842665543102143</v>
      </c>
      <c r="BL29" s="736">
        <v>40.839135000000013</v>
      </c>
      <c r="BM29" s="736">
        <v>253</v>
      </c>
      <c r="BN29" s="992"/>
      <c r="BO29" s="737">
        <v>79.697943694473608</v>
      </c>
      <c r="BP29" s="730">
        <v>3.2359064400743947</v>
      </c>
      <c r="BQ29" s="730">
        <v>73.35311177688682</v>
      </c>
      <c r="BR29" s="730">
        <v>86.042775612060382</v>
      </c>
      <c r="BS29" s="992">
        <v>4.0602132126261843</v>
      </c>
      <c r="BT29" s="736">
        <v>36.618536999999996</v>
      </c>
      <c r="BU29" s="736">
        <v>286</v>
      </c>
      <c r="BV29" s="708"/>
      <c r="BW29" s="737">
        <v>77.989905801320518</v>
      </c>
      <c r="BX29" s="730">
        <v>2.8785223091722756</v>
      </c>
      <c r="BY29" s="730">
        <v>72.345670262490557</v>
      </c>
      <c r="BZ29" s="730">
        <v>83.634141340150464</v>
      </c>
      <c r="CA29" s="730">
        <v>3.6908908654221464</v>
      </c>
      <c r="CB29" s="730">
        <v>30.680790999999992</v>
      </c>
      <c r="CC29" s="736">
        <v>274</v>
      </c>
      <c r="CD29" s="745"/>
      <c r="CE29" s="1877">
        <v>10.6</v>
      </c>
      <c r="CF29" s="1877">
        <v>-1.7</v>
      </c>
      <c r="CG29" s="1877"/>
      <c r="CH29" s="1886" t="s">
        <v>86</v>
      </c>
      <c r="CI29" s="1877" t="s">
        <v>258</v>
      </c>
      <c r="CJ29" s="730"/>
    </row>
    <row r="30" spans="1:89" s="180" customFormat="1" ht="20.25" customHeight="1">
      <c r="A30" s="1778" t="s">
        <v>36</v>
      </c>
      <c r="B30" s="1350"/>
      <c r="C30" s="666">
        <v>18.582239999999999</v>
      </c>
      <c r="D30" s="630">
        <v>2.8115000000000001</v>
      </c>
      <c r="E30" s="630">
        <v>13.065329999999999</v>
      </c>
      <c r="F30" s="630">
        <v>24.099160000000001</v>
      </c>
      <c r="G30" s="630">
        <v>15.130038143948202</v>
      </c>
      <c r="H30" s="632">
        <v>232.36997044099999</v>
      </c>
      <c r="I30" s="632">
        <v>181</v>
      </c>
      <c r="J30" s="633"/>
      <c r="K30" s="686">
        <v>31.851200000000002</v>
      </c>
      <c r="L30" s="630">
        <v>3.9780799999999998</v>
      </c>
      <c r="M30" s="630">
        <v>24.04468</v>
      </c>
      <c r="N30" s="630">
        <v>39.657730000000001</v>
      </c>
      <c r="O30" s="630">
        <v>12.489576530868538</v>
      </c>
      <c r="P30" s="631">
        <v>204.99433189600001</v>
      </c>
      <c r="Q30" s="803">
        <v>171</v>
      </c>
      <c r="R30" s="633"/>
      <c r="S30" s="630">
        <v>54.124029907180358</v>
      </c>
      <c r="T30" s="630">
        <v>3.8018497096550972</v>
      </c>
      <c r="U30" s="630">
        <v>46.663565561652845</v>
      </c>
      <c r="V30" s="630">
        <v>61.58449425270787</v>
      </c>
      <c r="W30" s="630">
        <v>7.0243285952192664</v>
      </c>
      <c r="X30" s="631">
        <v>223.1821230000001</v>
      </c>
      <c r="Y30" s="632">
        <v>192</v>
      </c>
      <c r="Z30" s="632"/>
      <c r="AA30" s="804">
        <v>59.934640664314763</v>
      </c>
      <c r="AB30" s="804">
        <v>4.4062919166037151</v>
      </c>
      <c r="AC30" s="804">
        <v>51.289681837359382</v>
      </c>
      <c r="AD30" s="804">
        <v>68.579599491270145</v>
      </c>
      <c r="AE30" s="804">
        <v>7.3518283713132071</v>
      </c>
      <c r="AF30" s="635">
        <v>220.42359899999988</v>
      </c>
      <c r="AG30" s="967">
        <v>179</v>
      </c>
      <c r="AH30" s="632"/>
      <c r="AI30" s="730">
        <v>71.190879500154566</v>
      </c>
      <c r="AJ30" s="730">
        <v>3.4194325297577794</v>
      </c>
      <c r="AK30" s="730">
        <v>64.481926827407136</v>
      </c>
      <c r="AL30" s="730">
        <v>77.899832172901995</v>
      </c>
      <c r="AM30" s="730">
        <v>4.8031890514154343</v>
      </c>
      <c r="AN30" s="736">
        <v>273.93814399999997</v>
      </c>
      <c r="AO30" s="736">
        <v>200</v>
      </c>
      <c r="AP30" s="733"/>
      <c r="AQ30" s="737">
        <v>79.574311904655033</v>
      </c>
      <c r="AR30" s="730">
        <v>3.6576590882187463</v>
      </c>
      <c r="AS30" s="730">
        <v>72.398704510520574</v>
      </c>
      <c r="AT30" s="730">
        <v>86.749919298789507</v>
      </c>
      <c r="AU30" s="730">
        <v>4.5965324747027765</v>
      </c>
      <c r="AV30" s="736">
        <v>284.87778100000003</v>
      </c>
      <c r="AW30" s="736">
        <v>196</v>
      </c>
      <c r="AX30" s="708"/>
      <c r="AY30" s="737">
        <v>80.379848227623768</v>
      </c>
      <c r="AZ30" s="730">
        <v>2.0394668406508609</v>
      </c>
      <c r="BA30" s="730">
        <v>76.38096187199109</v>
      </c>
      <c r="BB30" s="730">
        <v>84.378734583256431</v>
      </c>
      <c r="BC30" s="992">
        <v>2.5372862547281683</v>
      </c>
      <c r="BD30" s="736">
        <v>312.2790929999997</v>
      </c>
      <c r="BE30" s="736">
        <v>369</v>
      </c>
      <c r="BF30" s="734"/>
      <c r="BG30" s="737">
        <v>79.496946552078668</v>
      </c>
      <c r="BH30" s="730">
        <v>2.5818555613481937</v>
      </c>
      <c r="BI30" s="730">
        <v>74.434481702287655</v>
      </c>
      <c r="BJ30" s="730">
        <v>84.559411401869667</v>
      </c>
      <c r="BK30" s="992">
        <v>3.2477417980536063</v>
      </c>
      <c r="BL30" s="736">
        <v>326.81366299999951</v>
      </c>
      <c r="BM30" s="736">
        <v>326</v>
      </c>
      <c r="BN30" s="992"/>
      <c r="BO30" s="737">
        <v>77.299538269159569</v>
      </c>
      <c r="BP30" s="730">
        <v>2.4476693596224544</v>
      </c>
      <c r="BQ30" s="730">
        <v>72.500249116573727</v>
      </c>
      <c r="BR30" s="730">
        <v>82.098827421745426</v>
      </c>
      <c r="BS30" s="992">
        <v>3.1664734543427517</v>
      </c>
      <c r="BT30" s="736">
        <v>299.87882100000007</v>
      </c>
      <c r="BU30" s="736">
        <v>342</v>
      </c>
      <c r="BV30" s="708"/>
      <c r="BW30" s="737">
        <v>83.084198186837583</v>
      </c>
      <c r="BX30" s="730">
        <v>2.1985304570143507</v>
      </c>
      <c r="BY30" s="730">
        <v>78.773297521194067</v>
      </c>
      <c r="BZ30" s="730">
        <v>87.395098852481084</v>
      </c>
      <c r="CA30" s="730">
        <v>2.6461475286435965</v>
      </c>
      <c r="CB30" s="730">
        <v>280.84101199999981</v>
      </c>
      <c r="CC30" s="736">
        <v>339</v>
      </c>
      <c r="CD30" s="745"/>
      <c r="CE30" s="1758">
        <v>3.5</v>
      </c>
      <c r="CF30" s="1758">
        <v>5.8</v>
      </c>
      <c r="CG30" s="1758"/>
      <c r="CH30" s="1758" t="s">
        <v>258</v>
      </c>
      <c r="CI30" s="1758" t="s">
        <v>86</v>
      </c>
      <c r="CJ30" s="702"/>
    </row>
    <row r="31" spans="1:89" s="180" customFormat="1" ht="20.25" customHeight="1">
      <c r="A31" s="1778" t="s">
        <v>37</v>
      </c>
      <c r="B31" s="1350"/>
      <c r="C31" s="666">
        <v>12.139800000000001</v>
      </c>
      <c r="D31" s="630">
        <v>3.0068700000000002</v>
      </c>
      <c r="E31" s="630">
        <v>6.2395100000000001</v>
      </c>
      <c r="F31" s="630">
        <v>18.040089999999999</v>
      </c>
      <c r="G31" s="630">
        <v>24.768694706667326</v>
      </c>
      <c r="H31" s="632">
        <v>180.62068954099999</v>
      </c>
      <c r="I31" s="632">
        <v>151</v>
      </c>
      <c r="J31" s="633"/>
      <c r="K31" s="686">
        <v>39.349409999999999</v>
      </c>
      <c r="L31" s="630">
        <v>4.5261999999999993</v>
      </c>
      <c r="M31" s="630">
        <v>30.467260000000003</v>
      </c>
      <c r="N31" s="630">
        <v>48.231549999999999</v>
      </c>
      <c r="O31" s="630">
        <v>11.5025866969797</v>
      </c>
      <c r="P31" s="631">
        <v>146.90317869200001</v>
      </c>
      <c r="Q31" s="803">
        <v>124</v>
      </c>
      <c r="R31" s="633"/>
      <c r="S31" s="630">
        <v>49.694855108666275</v>
      </c>
      <c r="T31" s="630">
        <v>4.8570375548410025</v>
      </c>
      <c r="U31" s="630">
        <v>40.163769381959128</v>
      </c>
      <c r="V31" s="630">
        <v>59.225940835373422</v>
      </c>
      <c r="W31" s="630">
        <v>9.7737231434124556</v>
      </c>
      <c r="X31" s="631">
        <v>142.8139589999999</v>
      </c>
      <c r="Y31" s="632">
        <v>129</v>
      </c>
      <c r="Z31" s="632"/>
      <c r="AA31" s="804">
        <v>61.765149706395192</v>
      </c>
      <c r="AB31" s="804">
        <v>4.2379249945280524</v>
      </c>
      <c r="AC31" s="804">
        <v>53.450519676694618</v>
      </c>
      <c r="AD31" s="804">
        <v>70.079779736095773</v>
      </c>
      <c r="AE31" s="804">
        <v>6.8613530683133046</v>
      </c>
      <c r="AF31" s="635">
        <v>135.74537000000001</v>
      </c>
      <c r="AG31" s="967">
        <v>134</v>
      </c>
      <c r="AH31" s="632"/>
      <c r="AI31" s="730">
        <v>74.701204652710601</v>
      </c>
      <c r="AJ31" s="730">
        <v>4.2309482892948251</v>
      </c>
      <c r="AK31" s="730">
        <v>66.400051877594606</v>
      </c>
      <c r="AL31" s="730">
        <v>83.002357427826581</v>
      </c>
      <c r="AM31" s="730">
        <v>5.6638287280167727</v>
      </c>
      <c r="AN31" s="736">
        <v>88.75213500000001</v>
      </c>
      <c r="AO31" s="736">
        <v>110</v>
      </c>
      <c r="AP31" s="733"/>
      <c r="AQ31" s="737">
        <v>58.849788936267004</v>
      </c>
      <c r="AR31" s="730">
        <v>4.8270118836234479</v>
      </c>
      <c r="AS31" s="730">
        <v>49.380141457291259</v>
      </c>
      <c r="AT31" s="730">
        <v>68.319436415242734</v>
      </c>
      <c r="AU31" s="730">
        <v>8.2022586161710684</v>
      </c>
      <c r="AV31" s="736">
        <v>128.82317399999999</v>
      </c>
      <c r="AW31" s="736">
        <v>138</v>
      </c>
      <c r="AX31" s="708"/>
      <c r="AY31" s="737">
        <v>58.291478222737247</v>
      </c>
      <c r="AZ31" s="730">
        <v>3.617369890404535</v>
      </c>
      <c r="BA31" s="730">
        <v>51.198717110034522</v>
      </c>
      <c r="BB31" s="730">
        <v>65.384239335439972</v>
      </c>
      <c r="BC31" s="992">
        <v>6.2056581865744125</v>
      </c>
      <c r="BD31" s="736">
        <v>162.18131000000011</v>
      </c>
      <c r="BE31" s="736">
        <v>257</v>
      </c>
      <c r="BF31" s="734"/>
      <c r="BG31" s="737">
        <v>58.995038298298951</v>
      </c>
      <c r="BH31" s="730">
        <v>3.9374986886735339</v>
      </c>
      <c r="BI31" s="730">
        <v>51.274448112727491</v>
      </c>
      <c r="BJ31" s="730">
        <v>66.715628483870418</v>
      </c>
      <c r="BK31" s="992">
        <v>6.6742878761501991</v>
      </c>
      <c r="BL31" s="736">
        <v>136.7411909999999</v>
      </c>
      <c r="BM31" s="736">
        <v>174</v>
      </c>
      <c r="BN31" s="992"/>
      <c r="BO31" s="737">
        <v>65.557551388348784</v>
      </c>
      <c r="BP31" s="730">
        <v>3.3576530924574306</v>
      </c>
      <c r="BQ31" s="730">
        <v>58.974003654898844</v>
      </c>
      <c r="BR31" s="730">
        <v>72.141099121798732</v>
      </c>
      <c r="BS31" s="992">
        <v>5.1216877710508406</v>
      </c>
      <c r="BT31" s="736">
        <v>141.90400499999996</v>
      </c>
      <c r="BU31" s="736">
        <v>221</v>
      </c>
      <c r="BV31" s="708"/>
      <c r="BW31" s="737">
        <v>59.150080932176266</v>
      </c>
      <c r="BX31" s="730">
        <v>4.1294706369588523</v>
      </c>
      <c r="BY31" s="730">
        <v>51.052973311572103</v>
      </c>
      <c r="BZ31" s="730">
        <v>67.247188552780429</v>
      </c>
      <c r="CA31" s="730">
        <v>6.9813440182674658</v>
      </c>
      <c r="CB31" s="730">
        <v>105.626716</v>
      </c>
      <c r="CC31" s="736">
        <v>211</v>
      </c>
      <c r="CD31" s="745"/>
      <c r="CE31" s="992">
        <v>0.4</v>
      </c>
      <c r="CF31" s="992">
        <v>-6.4</v>
      </c>
      <c r="CG31" s="992"/>
      <c r="CH31" s="730" t="s">
        <v>258</v>
      </c>
      <c r="CI31" s="992" t="s">
        <v>258</v>
      </c>
      <c r="CJ31" s="730"/>
    </row>
    <row r="32" spans="1:89" s="180" customFormat="1" ht="20.25" customHeight="1">
      <c r="A32" s="1778" t="s">
        <v>38</v>
      </c>
      <c r="B32" s="1350"/>
      <c r="C32" s="666">
        <v>7.5199799999999994</v>
      </c>
      <c r="D32" s="630">
        <v>2.1662699999999999</v>
      </c>
      <c r="E32" s="630">
        <v>3.26918</v>
      </c>
      <c r="F32" s="630">
        <v>11.77078</v>
      </c>
      <c r="G32" s="630">
        <v>28.806858528879065</v>
      </c>
      <c r="H32" s="632">
        <v>116.80382946100001</v>
      </c>
      <c r="I32" s="632">
        <v>163</v>
      </c>
      <c r="J32" s="633"/>
      <c r="K32" s="686">
        <v>35.600270000000002</v>
      </c>
      <c r="L32" s="630">
        <v>4.1058200000000005</v>
      </c>
      <c r="M32" s="630">
        <v>27.543079999999996</v>
      </c>
      <c r="N32" s="630">
        <v>43.65746</v>
      </c>
      <c r="O32" s="630">
        <v>11.53311477693849</v>
      </c>
      <c r="P32" s="631">
        <v>121.211951494</v>
      </c>
      <c r="Q32" s="803">
        <v>170</v>
      </c>
      <c r="R32" s="633"/>
      <c r="S32" s="630">
        <v>50.264604195448648</v>
      </c>
      <c r="T32" s="630">
        <v>3.6157218485245011</v>
      </c>
      <c r="U32" s="630">
        <v>43.169383186118161</v>
      </c>
      <c r="V32" s="630">
        <v>57.359825204779135</v>
      </c>
      <c r="W32" s="630">
        <v>7.19337574899654</v>
      </c>
      <c r="X32" s="631">
        <v>103.944497</v>
      </c>
      <c r="Y32" s="632">
        <v>155</v>
      </c>
      <c r="Z32" s="632"/>
      <c r="AA32" s="804">
        <v>46.633300780613482</v>
      </c>
      <c r="AB32" s="804">
        <v>4.1203050123074396</v>
      </c>
      <c r="AC32" s="804">
        <v>38.549436193323302</v>
      </c>
      <c r="AD32" s="804">
        <v>54.717165367903654</v>
      </c>
      <c r="AE32" s="804">
        <v>8.8355422913154449</v>
      </c>
      <c r="AF32" s="635">
        <v>118.89329099999995</v>
      </c>
      <c r="AG32" s="967">
        <v>171</v>
      </c>
      <c r="AH32" s="632"/>
      <c r="AI32" s="730">
        <v>65.338652950250435</v>
      </c>
      <c r="AJ32" s="730">
        <v>5.34770469107408</v>
      </c>
      <c r="AK32" s="730">
        <v>54.846415607352249</v>
      </c>
      <c r="AL32" s="730">
        <v>75.830890293148613</v>
      </c>
      <c r="AM32" s="730">
        <v>8.1845958702972972</v>
      </c>
      <c r="AN32" s="736">
        <v>99.919976999999918</v>
      </c>
      <c r="AO32" s="736">
        <v>148</v>
      </c>
      <c r="AP32" s="733"/>
      <c r="AQ32" s="737">
        <v>77.522636333666796</v>
      </c>
      <c r="AR32" s="730">
        <v>4.0989540009324354</v>
      </c>
      <c r="AS32" s="730">
        <v>69.481295156725253</v>
      </c>
      <c r="AT32" s="730">
        <v>85.563977510608339</v>
      </c>
      <c r="AU32" s="730">
        <v>5.2874285431806554</v>
      </c>
      <c r="AV32" s="736">
        <v>113.19368400000012</v>
      </c>
      <c r="AW32" s="736">
        <v>149</v>
      </c>
      <c r="AX32" s="708"/>
      <c r="AY32" s="737">
        <v>77.982984310827092</v>
      </c>
      <c r="AZ32" s="730">
        <v>2.656334752266126</v>
      </c>
      <c r="BA32" s="730">
        <v>72.774573668837959</v>
      </c>
      <c r="BB32" s="730">
        <v>83.191394952816211</v>
      </c>
      <c r="BC32" s="992">
        <v>3.4063004586723964</v>
      </c>
      <c r="BD32" s="736">
        <v>143.48487299999991</v>
      </c>
      <c r="BE32" s="736">
        <v>350</v>
      </c>
      <c r="BF32" s="734"/>
      <c r="BG32" s="737">
        <v>82.260086368626375</v>
      </c>
      <c r="BH32" s="730">
        <v>2.6311538027270003</v>
      </c>
      <c r="BI32" s="730">
        <v>77.100958243835422</v>
      </c>
      <c r="BJ32" s="730">
        <v>87.419214493417314</v>
      </c>
      <c r="BK32" s="992">
        <v>3.1985789450015831</v>
      </c>
      <c r="BL32" s="736">
        <v>139.53029599999988</v>
      </c>
      <c r="BM32" s="736">
        <v>296</v>
      </c>
      <c r="BN32" s="992"/>
      <c r="BO32" s="737">
        <v>84.460369639507121</v>
      </c>
      <c r="BP32" s="730">
        <v>2.0983359317760404</v>
      </c>
      <c r="BQ32" s="730">
        <v>80.34603906774754</v>
      </c>
      <c r="BR32" s="730">
        <v>88.574700211266716</v>
      </c>
      <c r="BS32" s="992">
        <v>2.4844029699753105</v>
      </c>
      <c r="BT32" s="736">
        <v>125.34644999999982</v>
      </c>
      <c r="BU32" s="736">
        <v>350</v>
      </c>
      <c r="BV32" s="708"/>
      <c r="BW32" s="737">
        <v>87.299136296850591</v>
      </c>
      <c r="BX32" s="730">
        <v>1.9762038518434013</v>
      </c>
      <c r="BY32" s="730">
        <v>83.424175878095113</v>
      </c>
      <c r="BZ32" s="730">
        <v>91.174096715606055</v>
      </c>
      <c r="CA32" s="730">
        <v>2.263715238972754</v>
      </c>
      <c r="CB32" s="730">
        <v>132.26257199999989</v>
      </c>
      <c r="CC32" s="736">
        <v>329</v>
      </c>
      <c r="CD32" s="745"/>
      <c r="CE32" s="992">
        <v>9.8000000000000007</v>
      </c>
      <c r="CF32" s="992">
        <v>2.8</v>
      </c>
      <c r="CG32" s="992"/>
      <c r="CH32" s="730" t="s">
        <v>438</v>
      </c>
      <c r="CI32" s="992" t="s">
        <v>258</v>
      </c>
      <c r="CJ32" s="730"/>
      <c r="CK32" s="185"/>
    </row>
    <row r="33" spans="1:89" s="185" customFormat="1" ht="20.25" customHeight="1">
      <c r="A33" s="1778" t="s">
        <v>39</v>
      </c>
      <c r="B33" s="1350"/>
      <c r="C33" s="666">
        <v>4.79514</v>
      </c>
      <c r="D33" s="630">
        <v>1.87538</v>
      </c>
      <c r="E33" s="630">
        <v>1.11513</v>
      </c>
      <c r="F33" s="630">
        <v>8.4751499999999993</v>
      </c>
      <c r="G33" s="630">
        <v>39.110015557418556</v>
      </c>
      <c r="H33" s="632">
        <v>46.430826261599996</v>
      </c>
      <c r="I33" s="632">
        <v>114</v>
      </c>
      <c r="J33" s="633"/>
      <c r="K33" s="1351">
        <v>37.216439999999999</v>
      </c>
      <c r="L33" s="630">
        <v>5.9314400000000003</v>
      </c>
      <c r="M33" s="630">
        <v>25.57667</v>
      </c>
      <c r="N33" s="630">
        <v>48.856209999999997</v>
      </c>
      <c r="O33" s="630">
        <v>15.937687753046772</v>
      </c>
      <c r="P33" s="631">
        <v>27.106087118400001</v>
      </c>
      <c r="Q33" s="803">
        <v>76</v>
      </c>
      <c r="R33" s="633"/>
      <c r="S33" s="630">
        <v>77.860702955613164</v>
      </c>
      <c r="T33" s="630">
        <v>4.7707557947006398</v>
      </c>
      <c r="U33" s="630">
        <v>68.498930075113961</v>
      </c>
      <c r="V33" s="630">
        <v>87.22247583611238</v>
      </c>
      <c r="W33" s="630">
        <v>6.1272960731170789</v>
      </c>
      <c r="X33" s="631">
        <v>27.625840999999998</v>
      </c>
      <c r="Y33" s="632">
        <v>75</v>
      </c>
      <c r="Z33" s="632"/>
      <c r="AA33" s="804">
        <v>62.958320837540796</v>
      </c>
      <c r="AB33" s="804">
        <v>5.5541848020852669</v>
      </c>
      <c r="AC33" s="804">
        <v>52.061244601988513</v>
      </c>
      <c r="AD33" s="804">
        <v>73.855397073093073</v>
      </c>
      <c r="AE33" s="804">
        <v>8.8220027602346978</v>
      </c>
      <c r="AF33" s="635">
        <v>34.698346000000008</v>
      </c>
      <c r="AG33" s="967">
        <v>92</v>
      </c>
      <c r="AH33" s="632"/>
      <c r="AI33" s="730">
        <v>57.419518167210782</v>
      </c>
      <c r="AJ33" s="730">
        <v>6.3915774966548931</v>
      </c>
      <c r="AK33" s="730">
        <v>44.879194427501652</v>
      </c>
      <c r="AL33" s="730">
        <v>69.959841906919905</v>
      </c>
      <c r="AM33" s="730">
        <v>11.131367348019269</v>
      </c>
      <c r="AN33" s="736">
        <v>28.373452999999984</v>
      </c>
      <c r="AO33" s="736">
        <v>94</v>
      </c>
      <c r="AP33" s="733"/>
      <c r="AQ33" s="737">
        <v>53.380889839236659</v>
      </c>
      <c r="AR33" s="730">
        <v>5.4211306867156903</v>
      </c>
      <c r="AS33" s="730">
        <v>42.745698176497427</v>
      </c>
      <c r="AT33" s="730">
        <v>64.01608150197589</v>
      </c>
      <c r="AU33" s="730">
        <v>10.155564478303219</v>
      </c>
      <c r="AV33" s="736">
        <v>33.177094000000004</v>
      </c>
      <c r="AW33" s="736">
        <v>107</v>
      </c>
      <c r="AX33" s="708"/>
      <c r="AY33" s="737">
        <v>63.748038958564187</v>
      </c>
      <c r="AZ33" s="730">
        <v>2.6120113046797933</v>
      </c>
      <c r="BA33" s="730">
        <v>58.626535554415241</v>
      </c>
      <c r="BB33" s="730">
        <v>68.869542362713148</v>
      </c>
      <c r="BC33" s="992">
        <v>4.0973986766519737</v>
      </c>
      <c r="BD33" s="736">
        <v>42.281743000000034</v>
      </c>
      <c r="BE33" s="736">
        <v>289</v>
      </c>
      <c r="BF33" s="734"/>
      <c r="BG33" s="737">
        <v>70.051368217949076</v>
      </c>
      <c r="BH33" s="730">
        <v>3.1777536317385877</v>
      </c>
      <c r="BI33" s="730">
        <v>63.820475094876038</v>
      </c>
      <c r="BJ33" s="730">
        <v>76.282261341022107</v>
      </c>
      <c r="BK33" s="992">
        <v>4.5363191506149061</v>
      </c>
      <c r="BL33" s="736">
        <v>39.761939999999974</v>
      </c>
      <c r="BM33" s="736">
        <v>247</v>
      </c>
      <c r="BN33" s="992"/>
      <c r="BO33" s="737">
        <v>76.7696540207032</v>
      </c>
      <c r="BP33" s="730">
        <v>2.8119873873057881</v>
      </c>
      <c r="BQ33" s="730">
        <v>71.2560251018093</v>
      </c>
      <c r="BR33" s="730">
        <v>82.283282939597115</v>
      </c>
      <c r="BS33" s="992">
        <v>3.6628892277506591</v>
      </c>
      <c r="BT33" s="736">
        <v>42.09390599999999</v>
      </c>
      <c r="BU33" s="736">
        <v>289</v>
      </c>
      <c r="BV33" s="708"/>
      <c r="BW33" s="737">
        <v>75.237177641809893</v>
      </c>
      <c r="BX33" s="730">
        <v>2.7881196800233461</v>
      </c>
      <c r="BY33" s="730">
        <v>69.770204488829847</v>
      </c>
      <c r="BZ33" s="730">
        <v>80.704150794789939</v>
      </c>
      <c r="CA33" s="730">
        <v>3.7057738838863168</v>
      </c>
      <c r="CB33" s="730">
        <v>39.822472000000033</v>
      </c>
      <c r="CC33" s="736">
        <v>302</v>
      </c>
      <c r="CD33" s="745"/>
      <c r="CE33" s="992">
        <v>21.8</v>
      </c>
      <c r="CF33" s="992">
        <v>-1.6</v>
      </c>
      <c r="CG33" s="992"/>
      <c r="CH33" s="730" t="s">
        <v>437</v>
      </c>
      <c r="CI33" s="992" t="s">
        <v>258</v>
      </c>
      <c r="CJ33" s="730"/>
      <c r="CK33" s="257"/>
    </row>
    <row r="34" spans="1:89" s="253" customFormat="1" ht="20.25" customHeight="1">
      <c r="A34" s="1778" t="s">
        <v>40</v>
      </c>
      <c r="B34" s="1350"/>
      <c r="C34" s="666">
        <v>12.218450000000001</v>
      </c>
      <c r="D34" s="630">
        <v>2.3774300000000004</v>
      </c>
      <c r="E34" s="630">
        <v>7.5532899999999996</v>
      </c>
      <c r="F34" s="630">
        <v>16.883600000000001</v>
      </c>
      <c r="G34" s="630">
        <v>19.45770535542561</v>
      </c>
      <c r="H34" s="632">
        <v>30.335933029700001</v>
      </c>
      <c r="I34" s="632">
        <v>148</v>
      </c>
      <c r="J34" s="633"/>
      <c r="K34" s="686">
        <v>33.224110000000003</v>
      </c>
      <c r="L34" s="630">
        <v>4.0958699999999997</v>
      </c>
      <c r="M34" s="630">
        <v>25.186439999999997</v>
      </c>
      <c r="N34" s="630">
        <v>41.261789999999998</v>
      </c>
      <c r="O34" s="630">
        <v>12.328005174555466</v>
      </c>
      <c r="P34" s="631">
        <v>24.860627904499999</v>
      </c>
      <c r="Q34" s="803">
        <v>121</v>
      </c>
      <c r="R34" s="633"/>
      <c r="S34" s="630">
        <v>56.347244399999255</v>
      </c>
      <c r="T34" s="630">
        <v>4.5448790453433219</v>
      </c>
      <c r="U34" s="630">
        <v>47.428715088751183</v>
      </c>
      <c r="V34" s="630">
        <v>65.26577371124732</v>
      </c>
      <c r="W34" s="630">
        <v>8.065840829908236</v>
      </c>
      <c r="X34" s="631">
        <v>27.56450499999999</v>
      </c>
      <c r="Y34" s="632">
        <v>132</v>
      </c>
      <c r="Z34" s="632"/>
      <c r="AA34" s="804">
        <v>69.182284677929047</v>
      </c>
      <c r="AB34" s="804">
        <v>3.660285078162929</v>
      </c>
      <c r="AC34" s="804">
        <v>62.000959791940211</v>
      </c>
      <c r="AD34" s="804">
        <v>76.36360956391789</v>
      </c>
      <c r="AE34" s="804">
        <v>5.2907837536777027</v>
      </c>
      <c r="AF34" s="635">
        <v>33.663537000000019</v>
      </c>
      <c r="AG34" s="967">
        <v>155</v>
      </c>
      <c r="AH34" s="632"/>
      <c r="AI34" s="730">
        <v>74.78890524271695</v>
      </c>
      <c r="AJ34" s="730">
        <v>3.6378707938650034</v>
      </c>
      <c r="AK34" s="730">
        <v>67.651375031720434</v>
      </c>
      <c r="AL34" s="730">
        <v>81.926435453713481</v>
      </c>
      <c r="AM34" s="730">
        <v>4.8641851114932111</v>
      </c>
      <c r="AN34" s="736">
        <v>33.275933000000009</v>
      </c>
      <c r="AO34" s="736">
        <v>139</v>
      </c>
      <c r="AP34" s="733"/>
      <c r="AQ34" s="737">
        <v>64.952819912113554</v>
      </c>
      <c r="AR34" s="730">
        <v>3.3134083326297437</v>
      </c>
      <c r="AS34" s="730">
        <v>58.452564760400293</v>
      </c>
      <c r="AT34" s="730">
        <v>71.453075063826816</v>
      </c>
      <c r="AU34" s="730">
        <v>5.1012540134717081</v>
      </c>
      <c r="AV34" s="736">
        <v>35.375410999999978</v>
      </c>
      <c r="AW34" s="736">
        <v>140</v>
      </c>
      <c r="AX34" s="708"/>
      <c r="AY34" s="737">
        <v>73.465911366200629</v>
      </c>
      <c r="AZ34" s="730">
        <v>2.3361548624677977</v>
      </c>
      <c r="BA34" s="730">
        <v>68.88529371752827</v>
      </c>
      <c r="BB34" s="730">
        <v>78.046529014872988</v>
      </c>
      <c r="BC34" s="992">
        <v>3.1799168063442678</v>
      </c>
      <c r="BD34" s="736">
        <v>41.653004000000017</v>
      </c>
      <c r="BE34" s="736">
        <v>365</v>
      </c>
      <c r="BF34" s="734"/>
      <c r="BG34" s="737">
        <v>75.279564909645075</v>
      </c>
      <c r="BH34" s="730">
        <v>2.517099288363652</v>
      </c>
      <c r="BI34" s="730">
        <v>70.344073218498366</v>
      </c>
      <c r="BJ34" s="730">
        <v>80.215056600791797</v>
      </c>
      <c r="BK34" s="992">
        <v>3.3436687517851906</v>
      </c>
      <c r="BL34" s="736">
        <v>39.097718000000022</v>
      </c>
      <c r="BM34" s="736">
        <v>302</v>
      </c>
      <c r="BN34" s="992"/>
      <c r="BO34" s="737">
        <v>78.719675849329789</v>
      </c>
      <c r="BP34" s="730">
        <v>2.5381749774035045</v>
      </c>
      <c r="BQ34" s="730">
        <v>73.742927013328341</v>
      </c>
      <c r="BR34" s="730">
        <v>83.696424685331252</v>
      </c>
      <c r="BS34" s="992">
        <v>3.2243209210637449</v>
      </c>
      <c r="BT34" s="736">
        <v>39.438449999999968</v>
      </c>
      <c r="BU34" s="736">
        <v>356</v>
      </c>
      <c r="BV34" s="708"/>
      <c r="BW34" s="737">
        <v>86.09104556943835</v>
      </c>
      <c r="BX34" s="730">
        <v>2.0695916328677884</v>
      </c>
      <c r="BY34" s="730">
        <v>82.032969448966512</v>
      </c>
      <c r="BZ34" s="730">
        <v>90.149121689910189</v>
      </c>
      <c r="CA34" s="730">
        <v>2.40395690304228</v>
      </c>
      <c r="CB34" s="730">
        <v>34.252473999999985</v>
      </c>
      <c r="CC34" s="736">
        <v>313</v>
      </c>
      <c r="CD34" s="745"/>
      <c r="CE34" s="992">
        <v>21.1</v>
      </c>
      <c r="CF34" s="992">
        <v>7.4</v>
      </c>
      <c r="CG34" s="992"/>
      <c r="CH34" s="730" t="s">
        <v>437</v>
      </c>
      <c r="CI34" s="992" t="s">
        <v>438</v>
      </c>
      <c r="CJ34" s="730"/>
      <c r="CK34" s="175"/>
    </row>
    <row r="35" spans="1:89" ht="20.25" customHeight="1">
      <c r="A35" s="1774" t="s">
        <v>41</v>
      </c>
      <c r="B35" s="1354"/>
      <c r="C35" s="1289">
        <v>12.99198</v>
      </c>
      <c r="D35" s="842">
        <v>2.24492</v>
      </c>
      <c r="E35" s="842">
        <v>8.5868500000000001</v>
      </c>
      <c r="F35" s="842">
        <v>17.397109999999998</v>
      </c>
      <c r="G35" s="842">
        <v>17.279275368342624</v>
      </c>
      <c r="H35" s="844">
        <v>83.871503487200002</v>
      </c>
      <c r="I35" s="844">
        <v>232</v>
      </c>
      <c r="J35" s="845"/>
      <c r="K35" s="1355">
        <v>33.821289999999998</v>
      </c>
      <c r="L35" s="842">
        <v>4.2782900000000001</v>
      </c>
      <c r="M35" s="842">
        <v>25.425639999999998</v>
      </c>
      <c r="N35" s="842">
        <v>42.216930000000005</v>
      </c>
      <c r="O35" s="842">
        <v>12.649694911104811</v>
      </c>
      <c r="P35" s="843">
        <v>67.042569696900003</v>
      </c>
      <c r="Q35" s="847">
        <v>179</v>
      </c>
      <c r="R35" s="845"/>
      <c r="S35" s="842">
        <v>62.241966669735724</v>
      </c>
      <c r="T35" s="842">
        <v>4.2200538703219408</v>
      </c>
      <c r="U35" s="842">
        <v>53.960849887084585</v>
      </c>
      <c r="V35" s="842">
        <v>70.523083452386871</v>
      </c>
      <c r="W35" s="842">
        <v>6.7800779700842622</v>
      </c>
      <c r="X35" s="843">
        <v>59.735500000000016</v>
      </c>
      <c r="Y35" s="844">
        <v>157</v>
      </c>
      <c r="Z35" s="844"/>
      <c r="AA35" s="849">
        <v>59.32760541036032</v>
      </c>
      <c r="AB35" s="849">
        <v>4.4419669069470391</v>
      </c>
      <c r="AC35" s="849">
        <v>50.612653757576041</v>
      </c>
      <c r="AD35" s="849">
        <v>68.042557063144599</v>
      </c>
      <c r="AE35" s="849">
        <v>7.4871838770882588</v>
      </c>
      <c r="AF35" s="851">
        <v>63.19800999999989</v>
      </c>
      <c r="AG35" s="971">
        <v>186</v>
      </c>
      <c r="AH35" s="844"/>
      <c r="AI35" s="969">
        <v>58.905402866104325</v>
      </c>
      <c r="AJ35" s="969">
        <v>4.6626621270342801</v>
      </c>
      <c r="AK35" s="969">
        <v>49.757224252531657</v>
      </c>
      <c r="AL35" s="969">
        <v>68.053581479676993</v>
      </c>
      <c r="AM35" s="969">
        <v>7.9155084256580048</v>
      </c>
      <c r="AN35" s="1002">
        <v>79.325933999999862</v>
      </c>
      <c r="AO35" s="1002">
        <v>201</v>
      </c>
      <c r="AP35" s="1001"/>
      <c r="AQ35" s="737">
        <v>65.024674526623102</v>
      </c>
      <c r="AR35" s="730">
        <v>4.4233582012141044</v>
      </c>
      <c r="AS35" s="730">
        <v>56.346916143461556</v>
      </c>
      <c r="AT35" s="730">
        <v>73.702432909784648</v>
      </c>
      <c r="AU35" s="730">
        <v>6.8025841473501654</v>
      </c>
      <c r="AV35" s="736">
        <v>89.137474999999895</v>
      </c>
      <c r="AW35" s="736">
        <v>193</v>
      </c>
      <c r="AX35" s="708"/>
      <c r="AY35" s="737">
        <v>61.451218982186916</v>
      </c>
      <c r="AZ35" s="730">
        <v>2.7879328566737049</v>
      </c>
      <c r="BA35" s="730">
        <v>55.984777244200835</v>
      </c>
      <c r="BB35" s="730">
        <v>66.917660720173004</v>
      </c>
      <c r="BC35" s="1528">
        <v>4.5368227072628988</v>
      </c>
      <c r="BD35" s="736">
        <v>109.13313699999993</v>
      </c>
      <c r="BE35" s="736">
        <v>406</v>
      </c>
      <c r="BF35" s="1578"/>
      <c r="BG35" s="737">
        <v>61.964838455592371</v>
      </c>
      <c r="BH35" s="730">
        <v>3.2128386469516075</v>
      </c>
      <c r="BI35" s="730">
        <v>55.665151144754034</v>
      </c>
      <c r="BJ35" s="730">
        <v>68.264525766430722</v>
      </c>
      <c r="BK35" s="1528">
        <v>5.1849383086088654</v>
      </c>
      <c r="BL35" s="736">
        <v>111.74822</v>
      </c>
      <c r="BM35" s="736">
        <v>384</v>
      </c>
      <c r="BN35" s="1528"/>
      <c r="BO35" s="737">
        <v>62.435683026774115</v>
      </c>
      <c r="BP35" s="730">
        <v>3.1454476527546849</v>
      </c>
      <c r="BQ35" s="730">
        <v>56.268218969365357</v>
      </c>
      <c r="BR35" s="730">
        <v>68.603147084182865</v>
      </c>
      <c r="BS35" s="1528">
        <v>5.0379006047004102</v>
      </c>
      <c r="BT35" s="736">
        <v>109.43611999999983</v>
      </c>
      <c r="BU35" s="736">
        <v>443</v>
      </c>
      <c r="BV35" s="1002"/>
      <c r="BW35" s="737">
        <v>74.258505920390235</v>
      </c>
      <c r="BX35" s="730">
        <v>2.4196738209998783</v>
      </c>
      <c r="BY35" s="730">
        <v>69.513985119093718</v>
      </c>
      <c r="BZ35" s="730">
        <v>79.003026721686766</v>
      </c>
      <c r="CA35" s="730">
        <v>3.258446680295346</v>
      </c>
      <c r="CB35" s="730">
        <v>89.290395999999987</v>
      </c>
      <c r="CC35" s="736">
        <v>377</v>
      </c>
      <c r="CD35" s="745"/>
      <c r="CE35" s="992">
        <v>9.3000000000000007</v>
      </c>
      <c r="CF35" s="992">
        <v>11.9</v>
      </c>
      <c r="CG35" s="992"/>
      <c r="CH35" s="730" t="s">
        <v>86</v>
      </c>
      <c r="CI35" s="992" t="s">
        <v>437</v>
      </c>
      <c r="CJ35" s="730"/>
    </row>
    <row r="36" spans="1:89" ht="20.25" customHeight="1">
      <c r="A36" s="897"/>
      <c r="B36" s="1349"/>
      <c r="C36" s="673"/>
      <c r="D36" s="593"/>
      <c r="E36" s="593"/>
      <c r="F36" s="593"/>
      <c r="G36" s="593"/>
      <c r="H36" s="597"/>
      <c r="I36" s="597"/>
      <c r="J36" s="591"/>
      <c r="K36" s="653"/>
      <c r="L36" s="593"/>
      <c r="M36" s="593"/>
      <c r="N36" s="593"/>
      <c r="O36" s="593"/>
      <c r="P36" s="596"/>
      <c r="Q36" s="597"/>
      <c r="R36" s="591"/>
      <c r="S36" s="593"/>
      <c r="T36" s="593"/>
      <c r="U36" s="593"/>
      <c r="V36" s="593"/>
      <c r="W36" s="593"/>
      <c r="X36" s="596"/>
      <c r="Y36" s="597"/>
      <c r="Z36" s="597"/>
      <c r="AA36" s="780"/>
      <c r="AB36" s="780"/>
      <c r="AC36" s="780"/>
      <c r="AD36" s="780"/>
      <c r="AE36" s="780"/>
      <c r="AF36" s="599"/>
      <c r="AG36" s="599"/>
      <c r="AH36" s="597"/>
      <c r="AI36" s="702"/>
      <c r="AJ36" s="702"/>
      <c r="AK36" s="702"/>
      <c r="AL36" s="702"/>
      <c r="AM36" s="702"/>
      <c r="AN36" s="708"/>
      <c r="AO36" s="708"/>
      <c r="AP36" s="707"/>
      <c r="AQ36" s="702"/>
      <c r="AR36" s="702"/>
      <c r="AS36" s="702"/>
      <c r="AT36" s="702"/>
      <c r="AU36" s="702"/>
      <c r="AV36" s="708"/>
      <c r="AW36" s="708"/>
      <c r="AX36" s="708"/>
      <c r="AY36" s="972"/>
      <c r="AZ36" s="972"/>
      <c r="BA36" s="972"/>
      <c r="BB36" s="972"/>
      <c r="BC36" s="972"/>
      <c r="BD36" s="1006"/>
      <c r="BE36" s="1006"/>
      <c r="BF36" s="1580"/>
      <c r="BG36" s="972"/>
      <c r="BH36" s="972"/>
      <c r="BI36" s="972"/>
      <c r="BJ36" s="972"/>
      <c r="BK36" s="972"/>
      <c r="BL36" s="1006"/>
      <c r="BM36" s="1006"/>
      <c r="BN36" s="972"/>
      <c r="BO36" s="972"/>
      <c r="BP36" s="972"/>
      <c r="BQ36" s="972"/>
      <c r="BR36" s="972"/>
      <c r="BS36" s="972"/>
      <c r="BT36" s="1006"/>
      <c r="BU36" s="1006"/>
      <c r="BV36" s="1006"/>
      <c r="BW36" s="972"/>
      <c r="BX36" s="972"/>
      <c r="BY36" s="972"/>
      <c r="BZ36" s="972"/>
      <c r="CA36" s="972"/>
      <c r="CB36" s="972"/>
      <c r="CC36" s="1006"/>
      <c r="CD36" s="972"/>
      <c r="CE36" s="702"/>
      <c r="CF36" s="702"/>
      <c r="CG36" s="702"/>
      <c r="CH36" s="702"/>
      <c r="CI36" s="702"/>
      <c r="CJ36" s="702"/>
    </row>
    <row r="37" spans="1:89" ht="20.25" customHeight="1">
      <c r="A37" s="1779" t="s">
        <v>362</v>
      </c>
      <c r="B37" s="1031"/>
      <c r="C37" s="1353">
        <v>11.984549999999999</v>
      </c>
      <c r="D37" s="602">
        <v>1.9677099999999998</v>
      </c>
      <c r="E37" s="602">
        <v>8.1233599999999999</v>
      </c>
      <c r="F37" s="602">
        <v>15.84573</v>
      </c>
      <c r="G37" s="602">
        <v>16.418722438472869</v>
      </c>
      <c r="H37" s="604">
        <v>1042.5682003500001</v>
      </c>
      <c r="I37" s="604">
        <v>329</v>
      </c>
      <c r="J37" s="605"/>
      <c r="K37" s="680">
        <v>33.363569999999996</v>
      </c>
      <c r="L37" s="602">
        <v>2.8653999999999997</v>
      </c>
      <c r="M37" s="602">
        <v>27.740540000000003</v>
      </c>
      <c r="N37" s="602">
        <v>38.98659</v>
      </c>
      <c r="O37" s="602">
        <v>8.5884094537844717</v>
      </c>
      <c r="P37" s="603">
        <v>891.11148417000004</v>
      </c>
      <c r="Q37" s="792">
        <v>281</v>
      </c>
      <c r="R37" s="605"/>
      <c r="S37" s="602">
        <v>59.926596155106246</v>
      </c>
      <c r="T37" s="602">
        <v>3.067934903512417</v>
      </c>
      <c r="U37" s="602">
        <v>53.906311107034163</v>
      </c>
      <c r="V37" s="602">
        <v>65.946881203178336</v>
      </c>
      <c r="W37" s="602">
        <v>5.1194880075814275</v>
      </c>
      <c r="X37" s="603">
        <v>880.11166300000002</v>
      </c>
      <c r="Y37" s="604">
        <v>277</v>
      </c>
      <c r="Z37" s="604"/>
      <c r="AA37" s="793">
        <v>68.287860341302348</v>
      </c>
      <c r="AB37" s="793">
        <v>3.081351054086479</v>
      </c>
      <c r="AC37" s="793">
        <v>62.242379583752964</v>
      </c>
      <c r="AD37" s="793">
        <v>74.333341098851747</v>
      </c>
      <c r="AE37" s="793">
        <v>4.5122969715054815</v>
      </c>
      <c r="AF37" s="607">
        <v>1010.2383770000007</v>
      </c>
      <c r="AG37" s="977">
        <v>323</v>
      </c>
      <c r="AH37" s="604"/>
      <c r="AI37" s="710">
        <v>69.754766222962175</v>
      </c>
      <c r="AJ37" s="710">
        <v>2.97937182082604</v>
      </c>
      <c r="AK37" s="710">
        <v>63.909216013537474</v>
      </c>
      <c r="AL37" s="710">
        <v>75.600316432386876</v>
      </c>
      <c r="AM37" s="710">
        <v>4.2712089540990785</v>
      </c>
      <c r="AN37" s="715">
        <v>913.99742199999935</v>
      </c>
      <c r="AO37" s="715">
        <v>287</v>
      </c>
      <c r="AP37" s="714"/>
      <c r="AQ37" s="709">
        <v>68.37337549239956</v>
      </c>
      <c r="AR37" s="710">
        <v>2.500862740246816</v>
      </c>
      <c r="AS37" s="710">
        <v>63.447441356822722</v>
      </c>
      <c r="AT37" s="710">
        <v>73.299309627976399</v>
      </c>
      <c r="AU37" s="1016">
        <v>3.6576558086192685</v>
      </c>
      <c r="AV37" s="715">
        <v>1124.1918780000015</v>
      </c>
      <c r="AW37" s="715">
        <v>541</v>
      </c>
      <c r="AX37" s="708"/>
      <c r="AY37" s="1529">
        <v>72.942306341835788</v>
      </c>
      <c r="AZ37" s="702">
        <v>1.451721770200141</v>
      </c>
      <c r="BA37" s="702">
        <v>70.089967246602029</v>
      </c>
      <c r="BB37" s="702">
        <v>75.794645437069562</v>
      </c>
      <c r="BC37" s="702">
        <v>1.9902328881634381</v>
      </c>
      <c r="BD37" s="708">
        <v>1382.5791869999948</v>
      </c>
      <c r="BE37" s="708">
        <v>1408</v>
      </c>
      <c r="BF37" s="701"/>
      <c r="BG37" s="1529">
        <v>74.909677644694156</v>
      </c>
      <c r="BH37" s="702">
        <v>1.6567604706272707</v>
      </c>
      <c r="BI37" s="702">
        <v>71.653976197794904</v>
      </c>
      <c r="BJ37" s="702">
        <v>78.165379091593422</v>
      </c>
      <c r="BK37" s="702">
        <v>2.2116774797583427</v>
      </c>
      <c r="BL37" s="708">
        <v>1400.5552619999989</v>
      </c>
      <c r="BM37" s="708">
        <v>1162</v>
      </c>
      <c r="BN37" s="702"/>
      <c r="BO37" s="1529">
        <v>79.716866883529619</v>
      </c>
      <c r="BP37" s="702">
        <v>1.3580896915972318</v>
      </c>
      <c r="BQ37" s="702">
        <v>77.048400875694739</v>
      </c>
      <c r="BR37" s="702">
        <v>82.385332891364484</v>
      </c>
      <c r="BS37" s="702">
        <v>1.7036415813750805</v>
      </c>
      <c r="BT37" s="708">
        <v>1446.0404530000014</v>
      </c>
      <c r="BU37" s="708">
        <v>1260</v>
      </c>
      <c r="BV37" s="708"/>
      <c r="BW37" s="1529">
        <v>74.181480895986766</v>
      </c>
      <c r="BX37" s="702">
        <v>1.4526375870646033</v>
      </c>
      <c r="BY37" s="702">
        <v>71.327979731774093</v>
      </c>
      <c r="BZ37" s="702">
        <v>77.034982060199454</v>
      </c>
      <c r="CA37" s="702">
        <v>1.9582213370765846</v>
      </c>
      <c r="CB37" s="702">
        <v>1322.8887630000013</v>
      </c>
      <c r="CC37" s="708">
        <v>1420</v>
      </c>
      <c r="CD37" s="1827"/>
      <c r="CE37" s="1016">
        <v>5.8</v>
      </c>
      <c r="CF37" s="1016">
        <v>-5.5</v>
      </c>
      <c r="CG37" s="1016"/>
      <c r="CH37" s="710" t="s">
        <v>438</v>
      </c>
      <c r="CI37" s="1016" t="s">
        <v>437</v>
      </c>
      <c r="CJ37" s="710"/>
    </row>
    <row r="38" spans="1:89" ht="9" customHeight="1" thickBot="1">
      <c r="A38" s="276"/>
      <c r="B38" s="291"/>
      <c r="C38" s="290"/>
      <c r="D38" s="290"/>
      <c r="E38" s="290"/>
      <c r="F38" s="290"/>
      <c r="G38" s="370"/>
      <c r="H38" s="290"/>
      <c r="I38" s="371"/>
      <c r="J38" s="394"/>
      <c r="K38" s="276"/>
      <c r="L38" s="276"/>
      <c r="M38" s="276"/>
      <c r="N38" s="276"/>
      <c r="O38" s="276"/>
      <c r="P38" s="276"/>
      <c r="Q38" s="276"/>
      <c r="R38" s="394"/>
      <c r="S38" s="276"/>
      <c r="T38" s="276"/>
      <c r="U38" s="276"/>
      <c r="V38" s="276"/>
      <c r="W38" s="276"/>
      <c r="X38" s="276"/>
      <c r="Y38" s="276"/>
      <c r="Z38" s="276"/>
      <c r="AA38" s="276"/>
      <c r="AB38" s="276"/>
      <c r="AC38" s="276"/>
      <c r="AD38" s="276"/>
      <c r="AE38" s="276"/>
      <c r="AF38" s="276"/>
      <c r="AG38" s="276"/>
      <c r="AH38" s="276"/>
      <c r="AI38" s="261"/>
      <c r="AJ38" s="261"/>
      <c r="AK38" s="261"/>
      <c r="AL38" s="261"/>
      <c r="AM38" s="261"/>
      <c r="AN38" s="261"/>
      <c r="AO38" s="265"/>
      <c r="AP38" s="276"/>
      <c r="AQ38" s="261"/>
      <c r="AR38" s="261"/>
      <c r="AS38" s="261"/>
      <c r="AT38" s="261"/>
      <c r="AU38" s="261"/>
      <c r="AV38" s="261"/>
      <c r="AW38" s="265"/>
      <c r="AX38" s="943"/>
      <c r="AY38" s="261"/>
      <c r="AZ38" s="261"/>
      <c r="BA38" s="261"/>
      <c r="BB38" s="261"/>
      <c r="BC38" s="261"/>
      <c r="BD38" s="261"/>
      <c r="BE38" s="261"/>
      <c r="BF38" s="261"/>
      <c r="BG38" s="930"/>
      <c r="BH38" s="930"/>
      <c r="BI38" s="930"/>
      <c r="BJ38" s="930"/>
      <c r="BK38" s="930"/>
      <c r="BL38" s="930"/>
      <c r="BM38" s="931"/>
      <c r="BN38" s="931"/>
      <c r="BO38" s="930"/>
      <c r="BP38" s="930"/>
      <c r="BQ38" s="930"/>
      <c r="BR38" s="930"/>
      <c r="BS38" s="930"/>
      <c r="BT38" s="930"/>
      <c r="BU38" s="931"/>
      <c r="BV38" s="931"/>
      <c r="BW38" s="931"/>
      <c r="BX38" s="931"/>
      <c r="BY38" s="931"/>
      <c r="BZ38" s="931"/>
      <c r="CA38" s="931"/>
      <c r="CB38" s="931"/>
      <c r="CC38" s="931"/>
      <c r="CD38" s="931"/>
      <c r="CE38" s="931"/>
      <c r="CF38" s="931"/>
      <c r="CG38" s="931"/>
      <c r="CH38" s="931"/>
      <c r="CI38" s="931"/>
      <c r="CJ38" s="931"/>
    </row>
    <row r="39" spans="1:89" ht="157.5" customHeight="1" thickTop="1">
      <c r="A39" s="2081" t="s">
        <v>521</v>
      </c>
      <c r="B39" s="2081"/>
      <c r="C39" s="2081"/>
      <c r="D39" s="2081"/>
      <c r="E39" s="2081"/>
      <c r="F39" s="2081"/>
      <c r="G39" s="2081"/>
      <c r="H39" s="2081"/>
      <c r="I39" s="2081"/>
      <c r="J39" s="2081"/>
      <c r="K39" s="2081"/>
      <c r="L39" s="2081"/>
      <c r="M39" s="2081"/>
      <c r="N39" s="2081"/>
      <c r="O39" s="2081"/>
      <c r="P39" s="2081"/>
      <c r="Q39" s="2081"/>
      <c r="R39" s="2081"/>
      <c r="S39" s="2081"/>
      <c r="T39" s="2081"/>
      <c r="U39" s="2081"/>
      <c r="V39" s="2081"/>
      <c r="W39" s="2081"/>
      <c r="X39" s="2081"/>
      <c r="Y39" s="2081"/>
      <c r="Z39" s="2081"/>
      <c r="AA39" s="2081"/>
      <c r="AB39" s="2081"/>
      <c r="AC39" s="2081"/>
      <c r="AD39" s="2081"/>
      <c r="AE39" s="2081"/>
      <c r="AF39" s="2081"/>
      <c r="AG39" s="2081"/>
      <c r="AH39" s="2081"/>
      <c r="AI39" s="2081"/>
      <c r="AJ39" s="2081"/>
      <c r="AK39" s="2081"/>
      <c r="AL39" s="2081"/>
      <c r="AM39" s="2081"/>
      <c r="AN39" s="2081"/>
      <c r="AO39" s="2081"/>
      <c r="AP39" s="2081"/>
      <c r="AQ39" s="2081"/>
      <c r="AR39" s="2081"/>
      <c r="AS39" s="2081"/>
      <c r="AT39" s="2081"/>
      <c r="AU39" s="2081"/>
      <c r="AV39" s="2081"/>
      <c r="AW39" s="2081"/>
      <c r="AX39" s="2081"/>
      <c r="AY39" s="2081"/>
      <c r="AZ39" s="2081"/>
      <c r="BA39" s="2081"/>
      <c r="BB39" s="2081"/>
      <c r="BC39" s="2081"/>
      <c r="BD39" s="2081"/>
      <c r="BE39" s="2081"/>
      <c r="BF39" s="2081"/>
      <c r="BG39" s="2081"/>
      <c r="BH39" s="2081"/>
      <c r="BI39" s="2081"/>
      <c r="BJ39" s="2081"/>
      <c r="BK39" s="2081"/>
      <c r="BL39" s="2081"/>
      <c r="BM39" s="2081"/>
      <c r="BN39" s="2081"/>
      <c r="BO39" s="2081"/>
      <c r="BP39" s="2081"/>
      <c r="BQ39" s="2081"/>
      <c r="BR39" s="2081"/>
      <c r="BS39" s="2081"/>
      <c r="BT39" s="2081"/>
      <c r="BU39" s="2081"/>
      <c r="BV39" s="2081"/>
      <c r="BW39" s="2081"/>
      <c r="BX39" s="2081"/>
      <c r="BY39" s="2081"/>
      <c r="BZ39" s="2081"/>
      <c r="CA39" s="2081"/>
      <c r="CB39" s="2081"/>
      <c r="CC39" s="2081"/>
      <c r="CD39" s="2081"/>
      <c r="CE39" s="2081"/>
      <c r="CF39" s="2081"/>
      <c r="CG39" s="2081"/>
      <c r="CH39" s="2081"/>
      <c r="CI39" s="2081"/>
      <c r="CJ39" s="2081"/>
    </row>
    <row r="40" spans="1:89" ht="19.5" customHeight="1">
      <c r="A40" s="185"/>
      <c r="AI40" s="253"/>
      <c r="AJ40" s="253"/>
      <c r="AK40" s="253"/>
      <c r="AL40" s="253"/>
      <c r="AM40" s="253"/>
      <c r="AN40" s="253"/>
      <c r="AO40" s="255"/>
      <c r="AQ40" s="253"/>
      <c r="AR40" s="253"/>
      <c r="AS40" s="253"/>
      <c r="AT40" s="253"/>
      <c r="AU40" s="253"/>
      <c r="AV40" s="253"/>
      <c r="AW40" s="255"/>
      <c r="AX40" s="255"/>
      <c r="AY40" s="253"/>
      <c r="AZ40" s="253"/>
      <c r="BA40" s="253"/>
      <c r="BB40" s="253"/>
      <c r="BC40" s="253"/>
      <c r="BD40" s="253"/>
      <c r="BE40" s="253"/>
      <c r="BF40" s="253"/>
      <c r="BG40" s="933"/>
      <c r="BH40" s="933"/>
      <c r="BI40" s="933"/>
      <c r="BJ40" s="933"/>
      <c r="BK40" s="933"/>
      <c r="BL40" s="933"/>
      <c r="BM40" s="934"/>
      <c r="BN40" s="934"/>
      <c r="BO40" s="933"/>
      <c r="BP40" s="933"/>
      <c r="BQ40" s="933"/>
      <c r="BR40" s="933"/>
      <c r="BS40" s="933"/>
      <c r="BT40" s="933"/>
      <c r="BU40" s="934"/>
      <c r="BV40" s="934"/>
      <c r="BW40" s="934"/>
      <c r="BX40" s="934"/>
      <c r="BY40" s="934"/>
      <c r="BZ40" s="934"/>
      <c r="CA40" s="934"/>
      <c r="CB40" s="934"/>
      <c r="CC40" s="1849"/>
      <c r="CD40" s="1849"/>
      <c r="CE40" s="708"/>
      <c r="CF40" s="708"/>
      <c r="CG40" s="708"/>
      <c r="CH40" s="708"/>
      <c r="CI40" s="708"/>
      <c r="CJ40" s="708"/>
    </row>
    <row r="41" spans="1:89" ht="13.5" customHeight="1">
      <c r="AI41" s="253"/>
      <c r="AJ41" s="253"/>
      <c r="AK41" s="253"/>
      <c r="AL41" s="253"/>
      <c r="AM41" s="253"/>
      <c r="AN41" s="253"/>
      <c r="AO41" s="255"/>
      <c r="AQ41" s="253"/>
      <c r="AR41" s="253"/>
      <c r="AS41" s="253"/>
      <c r="AT41" s="253"/>
      <c r="AU41" s="253"/>
      <c r="AV41" s="253"/>
      <c r="AW41" s="255"/>
      <c r="AY41" s="253"/>
      <c r="AZ41" s="253"/>
      <c r="BA41" s="253"/>
      <c r="BB41" s="253"/>
      <c r="BC41" s="253"/>
      <c r="BD41" s="253"/>
      <c r="BE41" s="253"/>
      <c r="BF41" s="253"/>
      <c r="BG41" s="933"/>
      <c r="BH41" s="933"/>
      <c r="BI41" s="933"/>
      <c r="BJ41" s="933"/>
      <c r="BK41" s="933"/>
      <c r="BL41" s="933"/>
      <c r="BM41" s="934"/>
      <c r="BN41" s="934"/>
      <c r="BO41" s="933"/>
      <c r="BP41" s="933"/>
      <c r="BQ41" s="933"/>
      <c r="BR41" s="933"/>
      <c r="BS41" s="933"/>
      <c r="BT41" s="933"/>
      <c r="BU41" s="934"/>
      <c r="BV41" s="934"/>
      <c r="BW41" s="934"/>
      <c r="BX41" s="934"/>
      <c r="BY41" s="934"/>
      <c r="BZ41" s="934"/>
      <c r="CA41" s="934"/>
      <c r="CB41" s="934"/>
      <c r="CC41" s="1849"/>
      <c r="CD41" s="1849"/>
      <c r="CE41" s="708"/>
      <c r="CF41" s="708"/>
      <c r="CG41" s="708"/>
      <c r="CH41" s="708"/>
      <c r="CI41" s="708"/>
      <c r="CJ41" s="708"/>
    </row>
    <row r="42" spans="1:89">
      <c r="CC42" s="935"/>
      <c r="CD42" s="935"/>
    </row>
    <row r="43" spans="1:89">
      <c r="CC43" s="935"/>
      <c r="CD43" s="935"/>
    </row>
  </sheetData>
  <mergeCells count="76">
    <mergeCell ref="A39:CJ39"/>
    <mergeCell ref="A1:CJ1"/>
    <mergeCell ref="AN4:AN5"/>
    <mergeCell ref="AI4:AI5"/>
    <mergeCell ref="AJ4:AJ5"/>
    <mergeCell ref="AK4:AL4"/>
    <mergeCell ref="AM4:AM5"/>
    <mergeCell ref="Q4:Q5"/>
    <mergeCell ref="M4:N4"/>
    <mergeCell ref="AA3:AG3"/>
    <mergeCell ref="S3:Y3"/>
    <mergeCell ref="S4:S5"/>
    <mergeCell ref="T4:T5"/>
    <mergeCell ref="AG4:AG5"/>
    <mergeCell ref="AY3:BE3"/>
    <mergeCell ref="AY4:AY5"/>
    <mergeCell ref="CH3:CI4"/>
    <mergeCell ref="BW3:CC3"/>
    <mergeCell ref="BW4:BW5"/>
    <mergeCell ref="AZ4:AZ5"/>
    <mergeCell ref="BA4:BB4"/>
    <mergeCell ref="BC4:BC5"/>
    <mergeCell ref="BD4:BD5"/>
    <mergeCell ref="BE4:BE5"/>
    <mergeCell ref="BY4:BZ4"/>
    <mergeCell ref="CA4:CA5"/>
    <mergeCell ref="CC4:CC5"/>
    <mergeCell ref="BX4:BX5"/>
    <mergeCell ref="CB4:CB5"/>
    <mergeCell ref="AI3:AO3"/>
    <mergeCell ref="AC4:AD4"/>
    <mergeCell ref="AW4:AW5"/>
    <mergeCell ref="BO2:CJ2"/>
    <mergeCell ref="BM4:BM5"/>
    <mergeCell ref="BT4:BT5"/>
    <mergeCell ref="BU4:BU5"/>
    <mergeCell ref="BO3:BU3"/>
    <mergeCell ref="BG3:BM3"/>
    <mergeCell ref="BG4:BG5"/>
    <mergeCell ref="BH4:BH5"/>
    <mergeCell ref="BI4:BJ4"/>
    <mergeCell ref="BK4:BK5"/>
    <mergeCell ref="BL4:BL5"/>
    <mergeCell ref="BS4:BS5"/>
    <mergeCell ref="CE3:CF4"/>
    <mergeCell ref="U4:V4"/>
    <mergeCell ref="W4:W5"/>
    <mergeCell ref="X4:X5"/>
    <mergeCell ref="Y4:Y5"/>
    <mergeCell ref="C3:I3"/>
    <mergeCell ref="K3:Q3"/>
    <mergeCell ref="H4:H5"/>
    <mergeCell ref="L4:L5"/>
    <mergeCell ref="A3:A5"/>
    <mergeCell ref="P4:P5"/>
    <mergeCell ref="AO4:AO5"/>
    <mergeCell ref="AU4:AU5"/>
    <mergeCell ref="AV4:AV5"/>
    <mergeCell ref="AQ3:AW3"/>
    <mergeCell ref="AQ4:AQ5"/>
    <mergeCell ref="C4:C5"/>
    <mergeCell ref="D4:D5"/>
    <mergeCell ref="E4:F4"/>
    <mergeCell ref="AE4:AE5"/>
    <mergeCell ref="AF4:AF5"/>
    <mergeCell ref="G4:G5"/>
    <mergeCell ref="I4:I5"/>
    <mergeCell ref="O4:O5"/>
    <mergeCell ref="K4:K5"/>
    <mergeCell ref="AA4:AA5"/>
    <mergeCell ref="AB4:AB5"/>
    <mergeCell ref="BO4:BO5"/>
    <mergeCell ref="BP4:BP5"/>
    <mergeCell ref="BQ4:BR4"/>
    <mergeCell ref="AR4:AR5"/>
    <mergeCell ref="AS4:AT4"/>
  </mergeCells>
  <printOptions horizontalCentered="1"/>
  <pageMargins left="0.19685039370078741" right="0.19685039370078741" top="0.70866141732283472" bottom="0.51181102362204722" header="0.31496062992125984" footer="0.31496062992125984"/>
  <pageSetup paperSize="9" scale="48" orientation="landscape" r:id="rId1"/>
  <headerFooter>
    <oddFooter xml:space="preserve">&amp;C&amp;12Perú:Indicadores de &amp;14Resultados de los Programas Presupuestales, Primer Semestre 2019&amp;R&amp;14&amp;P+46 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>
    <tabColor rgb="FF92D050"/>
  </sheetPr>
  <dimension ref="A1:ED42"/>
  <sheetViews>
    <sheetView showGridLines="0" view="pageBreakPreview" zoomScale="55" zoomScaleNormal="80" zoomScaleSheetLayoutView="55" zoomScalePageLayoutView="60" workbookViewId="0">
      <selection activeCell="A45" sqref="A45"/>
    </sheetView>
  </sheetViews>
  <sheetFormatPr baseColWidth="10" defaultRowHeight="12.75"/>
  <cols>
    <col min="1" max="1" width="30.85546875" style="175" customWidth="1"/>
    <col min="2" max="2" width="1.28515625" style="175" customWidth="1"/>
    <col min="3" max="3" width="9.28515625" style="175" hidden="1" customWidth="1"/>
    <col min="4" max="6" width="8.7109375" style="175" hidden="1" customWidth="1"/>
    <col min="7" max="7" width="11.7109375" style="175" hidden="1" customWidth="1"/>
    <col min="8" max="8" width="8.7109375" style="175" hidden="1" customWidth="1"/>
    <col min="9" max="9" width="11.7109375" style="175" hidden="1" customWidth="1"/>
    <col min="10" max="16" width="8.7109375" style="175" hidden="1" customWidth="1"/>
    <col min="17" max="17" width="0.7109375" style="175" hidden="1" customWidth="1"/>
    <col min="18" max="18" width="10.28515625" style="175" hidden="1" customWidth="1"/>
    <col min="19" max="21" width="8.7109375" style="175" hidden="1" customWidth="1"/>
    <col min="22" max="22" width="11.7109375" style="175" hidden="1" customWidth="1"/>
    <col min="23" max="23" width="8.7109375" style="175" hidden="1" customWidth="1"/>
    <col min="24" max="24" width="11.7109375" style="175" hidden="1" customWidth="1"/>
    <col min="25" max="25" width="0.85546875" style="175" hidden="1" customWidth="1"/>
    <col min="26" max="26" width="9.28515625" style="175" hidden="1" customWidth="1"/>
    <col min="27" max="27" width="8.7109375" style="175" hidden="1" customWidth="1"/>
    <col min="28" max="29" width="12.7109375" style="175" hidden="1" customWidth="1"/>
    <col min="30" max="30" width="11.7109375" style="175" hidden="1" customWidth="1"/>
    <col min="31" max="31" width="8.7109375" style="175" hidden="1" customWidth="1"/>
    <col min="32" max="32" width="11.7109375" style="175" hidden="1" customWidth="1"/>
    <col min="33" max="33" width="0.7109375" style="175" hidden="1" customWidth="1"/>
    <col min="34" max="34" width="9.85546875" style="175" hidden="1" customWidth="1"/>
    <col min="35" max="37" width="11.5703125" style="175" hidden="1" customWidth="1"/>
    <col min="38" max="38" width="11.7109375" style="175" hidden="1" customWidth="1"/>
    <col min="39" max="39" width="11.5703125" style="175" hidden="1" customWidth="1"/>
    <col min="40" max="40" width="11.7109375" style="175" hidden="1" customWidth="1"/>
    <col min="41" max="41" width="2.140625" style="175" hidden="1" customWidth="1"/>
    <col min="42" max="42" width="10.7109375" style="175" hidden="1" customWidth="1"/>
    <col min="43" max="43" width="16.28515625" style="175" hidden="1" customWidth="1"/>
    <col min="44" max="44" width="11.28515625" style="175" hidden="1" customWidth="1"/>
    <col min="45" max="45" width="13.28515625" style="175" hidden="1" customWidth="1"/>
    <col min="46" max="46" width="12.28515625" style="175" hidden="1" customWidth="1"/>
    <col min="47" max="47" width="18" style="175" hidden="1" customWidth="1"/>
    <col min="48" max="48" width="11" style="176" hidden="1" customWidth="1"/>
    <col min="49" max="49" width="1.28515625" style="175" hidden="1" customWidth="1"/>
    <col min="50" max="50" width="10.7109375" style="175" customWidth="1"/>
    <col min="51" max="53" width="6.7109375" style="175" hidden="1" customWidth="1"/>
    <col min="54" max="54" width="12.28515625" style="175" customWidth="1"/>
    <col min="55" max="55" width="10.5703125" style="175" hidden="1" customWidth="1"/>
    <col min="56" max="56" width="11" style="175" customWidth="1"/>
    <col min="57" max="57" width="1.28515625" style="175" customWidth="1"/>
    <col min="58" max="58" width="10.7109375" style="175" customWidth="1"/>
    <col min="59" max="59" width="10.7109375" style="175" hidden="1" customWidth="1"/>
    <col min="60" max="61" width="9.5703125" style="175" hidden="1" customWidth="1"/>
    <col min="62" max="62" width="12.28515625" style="175" customWidth="1"/>
    <col min="63" max="63" width="10.7109375" style="175" hidden="1" customWidth="1"/>
    <col min="64" max="64" width="11" style="175" customWidth="1"/>
    <col min="65" max="65" width="1.28515625" style="175" customWidth="1"/>
    <col min="66" max="66" width="10.7109375" style="175" customWidth="1"/>
    <col min="67" max="69" width="9.7109375" style="175" hidden="1" customWidth="1"/>
    <col min="70" max="70" width="12.28515625" style="175" customWidth="1"/>
    <col min="71" max="71" width="15.85546875" style="175" hidden="1" customWidth="1"/>
    <col min="72" max="72" width="11" style="175" customWidth="1"/>
    <col min="73" max="73" width="0.7109375" style="175" customWidth="1"/>
    <col min="74" max="74" width="10.7109375" style="175" customWidth="1"/>
    <col min="75" max="75" width="10.7109375" style="175" hidden="1" customWidth="1"/>
    <col min="76" max="77" width="9.5703125" style="175" hidden="1" customWidth="1"/>
    <col min="78" max="78" width="12.28515625" style="175" customWidth="1"/>
    <col min="79" max="79" width="10.7109375" style="175" hidden="1" customWidth="1"/>
    <col min="80" max="80" width="11" style="175" customWidth="1"/>
    <col min="81" max="81" width="1.28515625" style="175" customWidth="1"/>
    <col min="82" max="82" width="10.7109375" style="927" hidden="1" customWidth="1"/>
    <col min="83" max="83" width="11.42578125" style="927" hidden="1" customWidth="1"/>
    <col min="84" max="86" width="11.28515625" style="927" hidden="1" customWidth="1"/>
    <col min="87" max="87" width="8.7109375" style="927" hidden="1" customWidth="1"/>
    <col min="88" max="88" width="11.28515625" style="928" hidden="1" customWidth="1"/>
    <col min="89" max="89" width="1.28515625" style="928" hidden="1" customWidth="1"/>
    <col min="90" max="90" width="11.28515625" style="928" customWidth="1"/>
    <col min="91" max="91" width="11.7109375" style="928" hidden="1" customWidth="1"/>
    <col min="92" max="93" width="11.28515625" style="928" hidden="1" customWidth="1"/>
    <col min="94" max="94" width="12.28515625" style="928" customWidth="1"/>
    <col min="95" max="95" width="7" style="928" hidden="1" customWidth="1"/>
    <col min="96" max="96" width="11.28515625" style="928" customWidth="1"/>
    <col min="97" max="97" width="1.28515625" style="928" customWidth="1"/>
    <col min="98" max="98" width="10.7109375" style="927" customWidth="1"/>
    <col min="99" max="99" width="11.42578125" style="927" hidden="1" customWidth="1"/>
    <col min="100" max="101" width="10.7109375" style="927" customWidth="1"/>
    <col min="102" max="102" width="12.28515625" style="927" bestFit="1" customWidth="1"/>
    <col min="103" max="103" width="10.7109375" style="927" hidden="1" customWidth="1"/>
    <col min="104" max="104" width="10.7109375" style="927" customWidth="1"/>
    <col min="105" max="105" width="4" style="928" customWidth="1"/>
    <col min="106" max="107" width="8.28515625" style="175" customWidth="1"/>
    <col min="108" max="108" width="1.28515625" style="175" customWidth="1"/>
    <col min="109" max="110" width="8.28515625" style="175" customWidth="1"/>
    <col min="111" max="16384" width="11.42578125" style="175"/>
  </cols>
  <sheetData>
    <row r="1" spans="1:110" ht="54.95" customHeight="1">
      <c r="A1" s="1964" t="s">
        <v>454</v>
      </c>
      <c r="B1" s="1964"/>
      <c r="C1" s="1964"/>
      <c r="D1" s="1964"/>
      <c r="E1" s="1964"/>
      <c r="F1" s="1964"/>
      <c r="G1" s="1964"/>
      <c r="H1" s="1964"/>
      <c r="I1" s="1964"/>
      <c r="J1" s="1964"/>
      <c r="K1" s="1964"/>
      <c r="L1" s="1964"/>
      <c r="M1" s="1964"/>
      <c r="N1" s="1964"/>
      <c r="O1" s="1964"/>
      <c r="P1" s="1964"/>
      <c r="Q1" s="1964"/>
      <c r="R1" s="1964"/>
      <c r="S1" s="1964"/>
      <c r="T1" s="1964"/>
      <c r="U1" s="1964"/>
      <c r="V1" s="1964"/>
      <c r="W1" s="1964"/>
      <c r="X1" s="1964"/>
      <c r="Y1" s="1964"/>
      <c r="Z1" s="1964"/>
      <c r="AA1" s="1964"/>
      <c r="AB1" s="1964"/>
      <c r="AC1" s="1964"/>
      <c r="AD1" s="1964"/>
      <c r="AE1" s="1964"/>
      <c r="AF1" s="1964"/>
      <c r="AG1" s="1964"/>
      <c r="AH1" s="1964"/>
      <c r="AI1" s="1964"/>
      <c r="AJ1" s="1964"/>
      <c r="AK1" s="1964"/>
      <c r="AL1" s="1964"/>
      <c r="AM1" s="1964"/>
      <c r="AN1" s="1964"/>
      <c r="AO1" s="1964"/>
      <c r="AP1" s="1964"/>
      <c r="AQ1" s="1964"/>
      <c r="AR1" s="1964"/>
      <c r="AS1" s="1964"/>
      <c r="AT1" s="1964"/>
      <c r="AU1" s="1964"/>
      <c r="AV1" s="1964"/>
      <c r="AW1" s="1964"/>
      <c r="AX1" s="1964"/>
      <c r="AY1" s="1964"/>
      <c r="AZ1" s="1964"/>
      <c r="BA1" s="1964"/>
      <c r="BB1" s="1964"/>
      <c r="BC1" s="1964"/>
      <c r="BD1" s="1964"/>
      <c r="BE1" s="1964"/>
      <c r="BF1" s="1964"/>
      <c r="BG1" s="1964"/>
      <c r="BH1" s="1964"/>
      <c r="BI1" s="1964"/>
      <c r="BJ1" s="1964"/>
      <c r="BK1" s="1964"/>
      <c r="BL1" s="1964"/>
      <c r="BM1" s="1964"/>
      <c r="BN1" s="1964"/>
      <c r="BO1" s="1964"/>
      <c r="BP1" s="1964"/>
      <c r="BQ1" s="1964"/>
      <c r="BR1" s="1964"/>
      <c r="BS1" s="1964"/>
      <c r="BT1" s="1964"/>
      <c r="BU1" s="1964"/>
      <c r="BV1" s="1964"/>
      <c r="BW1" s="1964"/>
      <c r="BX1" s="1964"/>
      <c r="BY1" s="1964"/>
      <c r="BZ1" s="1964"/>
      <c r="CA1" s="1964"/>
      <c r="CB1" s="1964"/>
      <c r="CC1" s="1964"/>
      <c r="CD1" s="1964"/>
      <c r="CE1" s="1964"/>
      <c r="CF1" s="1964"/>
      <c r="CG1" s="1964"/>
      <c r="CH1" s="1964"/>
      <c r="CI1" s="1964"/>
      <c r="CJ1" s="1964"/>
      <c r="CK1" s="1964"/>
      <c r="CL1" s="1964"/>
      <c r="CM1" s="1964"/>
      <c r="CN1" s="1964"/>
      <c r="CO1" s="1964"/>
      <c r="CP1" s="1964"/>
      <c r="CQ1" s="1964"/>
      <c r="CR1" s="1964"/>
      <c r="CS1" s="1964"/>
      <c r="CT1" s="1964"/>
      <c r="CU1" s="1964"/>
      <c r="CV1" s="1964"/>
      <c r="CW1" s="1964"/>
      <c r="CX1" s="1964"/>
      <c r="CY1" s="1964"/>
      <c r="CZ1" s="1964"/>
      <c r="DA1" s="1964"/>
      <c r="DB1" s="1964"/>
      <c r="DC1" s="1964"/>
      <c r="DD1" s="1964"/>
      <c r="DE1" s="1964"/>
      <c r="DF1" s="1964"/>
    </row>
    <row r="2" spans="1:110" ht="24" customHeight="1" thickBot="1">
      <c r="BV2" s="1973"/>
      <c r="BW2" s="1973"/>
      <c r="BX2" s="1973"/>
      <c r="BY2" s="1973"/>
      <c r="BZ2" s="1973"/>
      <c r="CA2" s="1973"/>
      <c r="CB2" s="1973"/>
      <c r="CC2" s="1973"/>
      <c r="CD2" s="1973"/>
      <c r="CE2" s="1973"/>
      <c r="CF2" s="1973"/>
      <c r="CG2" s="1973"/>
      <c r="CH2" s="1973"/>
      <c r="CI2" s="1973"/>
      <c r="CJ2" s="1973"/>
      <c r="CK2" s="1973"/>
      <c r="CL2" s="1973"/>
      <c r="CM2" s="1973"/>
      <c r="CN2" s="1973"/>
      <c r="CO2" s="1973"/>
      <c r="CP2" s="1973"/>
      <c r="CQ2" s="1973"/>
      <c r="CR2" s="1973"/>
      <c r="CS2" s="1973"/>
      <c r="CT2" s="1973"/>
      <c r="CU2" s="1973"/>
      <c r="CV2" s="1973"/>
      <c r="CW2" s="1973"/>
      <c r="CX2" s="1973"/>
      <c r="CY2" s="1973"/>
      <c r="CZ2" s="1973"/>
      <c r="DA2" s="1973"/>
      <c r="DB2" s="1973"/>
      <c r="DC2" s="1973"/>
      <c r="DD2" s="1973"/>
      <c r="DE2" s="1973"/>
      <c r="DF2" s="1973"/>
    </row>
    <row r="3" spans="1:110" s="333" customFormat="1" ht="21.95" customHeight="1" thickTop="1">
      <c r="A3" s="1949" t="s">
        <v>61</v>
      </c>
      <c r="B3" s="958"/>
      <c r="C3" s="1955"/>
      <c r="D3" s="1955"/>
      <c r="E3" s="1955"/>
      <c r="F3" s="1955"/>
      <c r="G3" s="1955"/>
      <c r="H3" s="1955"/>
      <c r="I3" s="1955"/>
      <c r="J3" s="1952" t="s">
        <v>99</v>
      </c>
      <c r="K3" s="1952"/>
      <c r="L3" s="1952"/>
      <c r="M3" s="1952"/>
      <c r="N3" s="1952"/>
      <c r="O3" s="1952"/>
      <c r="P3" s="1952"/>
      <c r="Q3" s="893"/>
      <c r="R3" s="1955">
        <v>2010</v>
      </c>
      <c r="S3" s="1955"/>
      <c r="T3" s="1955"/>
      <c r="U3" s="1955"/>
      <c r="V3" s="1955"/>
      <c r="W3" s="1955"/>
      <c r="X3" s="1955"/>
      <c r="Y3" s="893"/>
      <c r="Z3" s="1944">
        <v>2011</v>
      </c>
      <c r="AA3" s="1944"/>
      <c r="AB3" s="1944"/>
      <c r="AC3" s="1944"/>
      <c r="AD3" s="1944"/>
      <c r="AE3" s="1944"/>
      <c r="AF3" s="1944"/>
      <c r="AG3" s="893"/>
      <c r="AH3" s="1955">
        <v>2012</v>
      </c>
      <c r="AI3" s="1955"/>
      <c r="AJ3" s="1955"/>
      <c r="AK3" s="1955"/>
      <c r="AL3" s="1955"/>
      <c r="AM3" s="1955"/>
      <c r="AN3" s="1955"/>
      <c r="AO3" s="1076"/>
      <c r="AP3" s="1944">
        <v>2013</v>
      </c>
      <c r="AQ3" s="1944"/>
      <c r="AR3" s="1944"/>
      <c r="AS3" s="1944"/>
      <c r="AT3" s="1944"/>
      <c r="AU3" s="1944"/>
      <c r="AV3" s="1944"/>
      <c r="AW3" s="1076"/>
      <c r="AX3" s="1944">
        <v>2014</v>
      </c>
      <c r="AY3" s="1944"/>
      <c r="AZ3" s="1944"/>
      <c r="BA3" s="1944"/>
      <c r="BB3" s="1944"/>
      <c r="BC3" s="1944"/>
      <c r="BD3" s="1944"/>
      <c r="BE3" s="1076"/>
      <c r="BF3" s="1944">
        <v>2015</v>
      </c>
      <c r="BG3" s="1944"/>
      <c r="BH3" s="1944"/>
      <c r="BI3" s="1944"/>
      <c r="BJ3" s="1944"/>
      <c r="BK3" s="1944"/>
      <c r="BL3" s="1944"/>
      <c r="BM3" s="981"/>
      <c r="BN3" s="1965">
        <v>2016</v>
      </c>
      <c r="BO3" s="1965"/>
      <c r="BP3" s="1965"/>
      <c r="BQ3" s="1965"/>
      <c r="BR3" s="1965"/>
      <c r="BS3" s="1965"/>
      <c r="BT3" s="1965"/>
      <c r="BU3" s="947"/>
      <c r="BV3" s="1965">
        <v>2017</v>
      </c>
      <c r="BW3" s="1965"/>
      <c r="BX3" s="1965"/>
      <c r="BY3" s="1965"/>
      <c r="BZ3" s="1965"/>
      <c r="CA3" s="1965"/>
      <c r="CB3" s="1965"/>
      <c r="CC3" s="947"/>
      <c r="CD3" s="1965" t="s">
        <v>415</v>
      </c>
      <c r="CE3" s="1965"/>
      <c r="CF3" s="1965"/>
      <c r="CG3" s="1965"/>
      <c r="CH3" s="1965"/>
      <c r="CI3" s="1965"/>
      <c r="CJ3" s="1965"/>
      <c r="CK3" s="1750"/>
      <c r="CL3" s="1965">
        <v>2018</v>
      </c>
      <c r="CM3" s="1965"/>
      <c r="CN3" s="1965"/>
      <c r="CO3" s="1965"/>
      <c r="CP3" s="1965"/>
      <c r="CQ3" s="1965"/>
      <c r="CR3" s="1965"/>
      <c r="CS3" s="1464"/>
      <c r="CT3" s="1963" t="s">
        <v>430</v>
      </c>
      <c r="CU3" s="1963"/>
      <c r="CV3" s="1963"/>
      <c r="CW3" s="1963"/>
      <c r="CX3" s="1963"/>
      <c r="CY3" s="1963"/>
      <c r="CZ3" s="1963"/>
      <c r="DA3" s="1963"/>
      <c r="DB3" s="1966" t="s">
        <v>401</v>
      </c>
      <c r="DC3" s="1966"/>
      <c r="DD3" s="1797"/>
      <c r="DE3" s="1966" t="s">
        <v>395</v>
      </c>
      <c r="DF3" s="1966"/>
    </row>
    <row r="4" spans="1:110" s="180" customFormat="1" ht="38.25" customHeight="1">
      <c r="A4" s="1950"/>
      <c r="B4" s="302"/>
      <c r="C4" s="1956" t="s">
        <v>0</v>
      </c>
      <c r="D4" s="1959" t="s">
        <v>54</v>
      </c>
      <c r="E4" s="1959" t="s">
        <v>1</v>
      </c>
      <c r="F4" s="1959"/>
      <c r="G4" s="1956" t="s">
        <v>2</v>
      </c>
      <c r="H4" s="1959" t="s">
        <v>46</v>
      </c>
      <c r="I4" s="1959" t="s">
        <v>43</v>
      </c>
      <c r="J4" s="2022" t="s">
        <v>0</v>
      </c>
      <c r="K4" s="2025" t="s">
        <v>54</v>
      </c>
      <c r="L4" s="2022" t="s">
        <v>1</v>
      </c>
      <c r="M4" s="2022"/>
      <c r="N4" s="2022" t="s">
        <v>2</v>
      </c>
      <c r="O4" s="2025" t="s">
        <v>46</v>
      </c>
      <c r="P4" s="2022" t="s">
        <v>43</v>
      </c>
      <c r="Q4" s="300"/>
      <c r="R4" s="1959" t="s">
        <v>0</v>
      </c>
      <c r="S4" s="1956" t="s">
        <v>54</v>
      </c>
      <c r="T4" s="1959" t="s">
        <v>1</v>
      </c>
      <c r="U4" s="1959"/>
      <c r="V4" s="1959" t="s">
        <v>2</v>
      </c>
      <c r="W4" s="1956" t="s">
        <v>46</v>
      </c>
      <c r="X4" s="1959" t="s">
        <v>43</v>
      </c>
      <c r="Y4" s="462"/>
      <c r="Z4" s="1959" t="s">
        <v>0</v>
      </c>
      <c r="AA4" s="1956" t="s">
        <v>54</v>
      </c>
      <c r="AB4" s="1959" t="s">
        <v>1</v>
      </c>
      <c r="AC4" s="1959"/>
      <c r="AD4" s="1959" t="s">
        <v>2</v>
      </c>
      <c r="AE4" s="1956" t="s">
        <v>46</v>
      </c>
      <c r="AF4" s="1959" t="s">
        <v>43</v>
      </c>
      <c r="AG4" s="462"/>
      <c r="AH4" s="1959" t="s">
        <v>0</v>
      </c>
      <c r="AI4" s="1956" t="s">
        <v>54</v>
      </c>
      <c r="AJ4" s="1959" t="s">
        <v>1</v>
      </c>
      <c r="AK4" s="1959"/>
      <c r="AL4" s="1959" t="s">
        <v>2</v>
      </c>
      <c r="AM4" s="1956" t="s">
        <v>46</v>
      </c>
      <c r="AN4" s="1959" t="s">
        <v>43</v>
      </c>
      <c r="AO4" s="1071"/>
      <c r="AP4" s="1959" t="s">
        <v>0</v>
      </c>
      <c r="AQ4" s="1956" t="s">
        <v>54</v>
      </c>
      <c r="AR4" s="1958" t="s">
        <v>1</v>
      </c>
      <c r="AS4" s="1958"/>
      <c r="AT4" s="1959" t="s">
        <v>2</v>
      </c>
      <c r="AU4" s="1956" t="s">
        <v>46</v>
      </c>
      <c r="AV4" s="1961" t="s">
        <v>43</v>
      </c>
      <c r="AW4" s="1071"/>
      <c r="AX4" s="1959" t="s">
        <v>0</v>
      </c>
      <c r="AY4" s="1956" t="s">
        <v>54</v>
      </c>
      <c r="AZ4" s="1958" t="s">
        <v>1</v>
      </c>
      <c r="BA4" s="1958"/>
      <c r="BB4" s="1959" t="s">
        <v>2</v>
      </c>
      <c r="BC4" s="1956" t="s">
        <v>46</v>
      </c>
      <c r="BD4" s="1961" t="s">
        <v>43</v>
      </c>
      <c r="BE4" s="1071"/>
      <c r="BF4" s="2016" t="s">
        <v>0</v>
      </c>
      <c r="BG4" s="2019" t="s">
        <v>54</v>
      </c>
      <c r="BH4" s="2021" t="s">
        <v>1</v>
      </c>
      <c r="BI4" s="2021"/>
      <c r="BJ4" s="2016" t="s">
        <v>2</v>
      </c>
      <c r="BK4" s="2019" t="s">
        <v>46</v>
      </c>
      <c r="BL4" s="2020" t="s">
        <v>43</v>
      </c>
      <c r="BM4" s="462"/>
      <c r="BN4" s="1959" t="s">
        <v>0</v>
      </c>
      <c r="BO4" s="1956" t="s">
        <v>54</v>
      </c>
      <c r="BP4" s="1958" t="s">
        <v>1</v>
      </c>
      <c r="BQ4" s="1958"/>
      <c r="BR4" s="1959" t="s">
        <v>2</v>
      </c>
      <c r="BS4" s="1956" t="s">
        <v>46</v>
      </c>
      <c r="BT4" s="1961" t="s">
        <v>43</v>
      </c>
      <c r="BU4" s="1397"/>
      <c r="BV4" s="1959" t="s">
        <v>0</v>
      </c>
      <c r="BW4" s="1956" t="s">
        <v>54</v>
      </c>
      <c r="BX4" s="1958" t="s">
        <v>1</v>
      </c>
      <c r="BY4" s="1958"/>
      <c r="BZ4" s="1959" t="s">
        <v>2</v>
      </c>
      <c r="CA4" s="1956" t="s">
        <v>46</v>
      </c>
      <c r="CB4" s="1961" t="s">
        <v>43</v>
      </c>
      <c r="CC4" s="1052"/>
      <c r="CD4" s="1959" t="s">
        <v>0</v>
      </c>
      <c r="CE4" s="1956" t="s">
        <v>54</v>
      </c>
      <c r="CF4" s="1958" t="s">
        <v>1</v>
      </c>
      <c r="CG4" s="1958"/>
      <c r="CH4" s="1959" t="s">
        <v>2</v>
      </c>
      <c r="CI4" s="1956" t="s">
        <v>46</v>
      </c>
      <c r="CJ4" s="1961" t="s">
        <v>43</v>
      </c>
      <c r="CK4" s="1748"/>
      <c r="CL4" s="1959" t="s">
        <v>0</v>
      </c>
      <c r="CM4" s="1956" t="s">
        <v>54</v>
      </c>
      <c r="CN4" s="1958" t="s">
        <v>1</v>
      </c>
      <c r="CO4" s="1958"/>
      <c r="CP4" s="1959" t="s">
        <v>2</v>
      </c>
      <c r="CQ4" s="1956" t="s">
        <v>46</v>
      </c>
      <c r="CR4" s="1961" t="s">
        <v>43</v>
      </c>
      <c r="CS4" s="1459"/>
      <c r="CT4" s="1942" t="s">
        <v>0</v>
      </c>
      <c r="CU4" s="1968" t="s">
        <v>54</v>
      </c>
      <c r="CV4" s="1970" t="s">
        <v>1</v>
      </c>
      <c r="CW4" s="1970"/>
      <c r="CX4" s="1942" t="s">
        <v>2</v>
      </c>
      <c r="CY4" s="1968" t="s">
        <v>46</v>
      </c>
      <c r="CZ4" s="1971" t="s">
        <v>43</v>
      </c>
      <c r="DA4" s="1971"/>
      <c r="DB4" s="1967"/>
      <c r="DC4" s="1967"/>
      <c r="DD4" s="1798"/>
      <c r="DE4" s="1967"/>
      <c r="DF4" s="1967"/>
    </row>
    <row r="5" spans="1:110" s="180" customFormat="1" ht="45.75" customHeight="1" thickBot="1">
      <c r="A5" s="1951"/>
      <c r="B5" s="304"/>
      <c r="C5" s="1957"/>
      <c r="D5" s="484"/>
      <c r="E5" s="484" t="s">
        <v>3</v>
      </c>
      <c r="F5" s="1960" t="s">
        <v>4</v>
      </c>
      <c r="G5" s="1957"/>
      <c r="H5" s="1960"/>
      <c r="I5" s="1960"/>
      <c r="J5" s="2023"/>
      <c r="K5" s="2026"/>
      <c r="L5" s="482" t="s">
        <v>3</v>
      </c>
      <c r="M5" s="482" t="s">
        <v>4</v>
      </c>
      <c r="N5" s="2023"/>
      <c r="O5" s="2026"/>
      <c r="P5" s="2023"/>
      <c r="Q5" s="495"/>
      <c r="R5" s="1960"/>
      <c r="S5" s="1957"/>
      <c r="T5" s="484" t="s">
        <v>3</v>
      </c>
      <c r="U5" s="484" t="s">
        <v>4</v>
      </c>
      <c r="V5" s="1960"/>
      <c r="W5" s="1957"/>
      <c r="X5" s="1960"/>
      <c r="Y5" s="463"/>
      <c r="Z5" s="1960"/>
      <c r="AA5" s="1957"/>
      <c r="AB5" s="961" t="s">
        <v>3</v>
      </c>
      <c r="AC5" s="961" t="s">
        <v>4</v>
      </c>
      <c r="AD5" s="1960"/>
      <c r="AE5" s="1957"/>
      <c r="AF5" s="1960"/>
      <c r="AG5" s="463"/>
      <c r="AH5" s="1960"/>
      <c r="AI5" s="1957"/>
      <c r="AJ5" s="1072" t="s">
        <v>3</v>
      </c>
      <c r="AK5" s="1072" t="s">
        <v>4</v>
      </c>
      <c r="AL5" s="1960"/>
      <c r="AM5" s="1957"/>
      <c r="AN5" s="1960"/>
      <c r="AO5" s="1072"/>
      <c r="AP5" s="1960"/>
      <c r="AQ5" s="1957"/>
      <c r="AR5" s="1072" t="s">
        <v>3</v>
      </c>
      <c r="AS5" s="1072" t="s">
        <v>4</v>
      </c>
      <c r="AT5" s="1960"/>
      <c r="AU5" s="1957"/>
      <c r="AV5" s="1962"/>
      <c r="AW5" s="1072"/>
      <c r="AX5" s="1960"/>
      <c r="AY5" s="1957"/>
      <c r="AZ5" s="1072" t="s">
        <v>3</v>
      </c>
      <c r="BA5" s="1072" t="s">
        <v>4</v>
      </c>
      <c r="BB5" s="1960"/>
      <c r="BC5" s="1957"/>
      <c r="BD5" s="1962"/>
      <c r="BE5" s="1072"/>
      <c r="BF5" s="1960"/>
      <c r="BG5" s="1957"/>
      <c r="BH5" s="1072" t="s">
        <v>3</v>
      </c>
      <c r="BI5" s="1072" t="s">
        <v>4</v>
      </c>
      <c r="BJ5" s="1960"/>
      <c r="BK5" s="1957"/>
      <c r="BL5" s="1962"/>
      <c r="BM5" s="463"/>
      <c r="BN5" s="1960"/>
      <c r="BO5" s="1957"/>
      <c r="BP5" s="1072" t="s">
        <v>3</v>
      </c>
      <c r="BQ5" s="1072" t="s">
        <v>4</v>
      </c>
      <c r="BR5" s="1960"/>
      <c r="BS5" s="1957"/>
      <c r="BT5" s="1962"/>
      <c r="BU5" s="1398"/>
      <c r="BV5" s="1960"/>
      <c r="BW5" s="1957"/>
      <c r="BX5" s="1072" t="s">
        <v>3</v>
      </c>
      <c r="BY5" s="1072" t="s">
        <v>4</v>
      </c>
      <c r="BZ5" s="1960"/>
      <c r="CA5" s="1957"/>
      <c r="CB5" s="1962"/>
      <c r="CC5" s="1051"/>
      <c r="CD5" s="1960"/>
      <c r="CE5" s="1957"/>
      <c r="CF5" s="1400" t="s">
        <v>3</v>
      </c>
      <c r="CG5" s="1400" t="s">
        <v>4</v>
      </c>
      <c r="CH5" s="1960"/>
      <c r="CI5" s="1957"/>
      <c r="CJ5" s="1962"/>
      <c r="CK5" s="1749"/>
      <c r="CL5" s="1960"/>
      <c r="CM5" s="1957"/>
      <c r="CN5" s="1767" t="s">
        <v>3</v>
      </c>
      <c r="CO5" s="1767" t="s">
        <v>4</v>
      </c>
      <c r="CP5" s="1960"/>
      <c r="CQ5" s="1957"/>
      <c r="CR5" s="1962"/>
      <c r="CS5" s="1460"/>
      <c r="CT5" s="1943"/>
      <c r="CU5" s="1969"/>
      <c r="CV5" s="1799" t="s">
        <v>3</v>
      </c>
      <c r="CW5" s="1799" t="s">
        <v>4</v>
      </c>
      <c r="CX5" s="1943"/>
      <c r="CY5" s="1969"/>
      <c r="CZ5" s="1972"/>
      <c r="DA5" s="1972"/>
      <c r="DB5" s="1805" t="s">
        <v>431</v>
      </c>
      <c r="DC5" s="1805" t="s">
        <v>432</v>
      </c>
      <c r="DD5" s="1806"/>
      <c r="DE5" s="1805" t="s">
        <v>431</v>
      </c>
      <c r="DF5" s="1805" t="s">
        <v>432</v>
      </c>
    </row>
    <row r="6" spans="1:110" s="180" customFormat="1" ht="8.1" customHeight="1" thickTop="1">
      <c r="A6" s="302"/>
      <c r="B6" s="302"/>
      <c r="C6" s="302"/>
      <c r="D6" s="302"/>
      <c r="E6" s="302"/>
      <c r="F6" s="294"/>
      <c r="G6" s="302"/>
      <c r="H6" s="302"/>
      <c r="I6" s="302"/>
      <c r="J6" s="302"/>
      <c r="K6" s="302"/>
      <c r="L6" s="302"/>
      <c r="M6" s="294"/>
      <c r="N6" s="302"/>
      <c r="O6" s="302"/>
      <c r="P6" s="302"/>
      <c r="Q6" s="294"/>
      <c r="R6" s="302"/>
      <c r="S6" s="302"/>
      <c r="T6" s="302"/>
      <c r="U6" s="294"/>
      <c r="V6" s="302"/>
      <c r="W6" s="302"/>
      <c r="X6" s="302"/>
      <c r="Y6" s="294"/>
      <c r="Z6" s="302"/>
      <c r="AA6" s="302"/>
      <c r="AB6" s="302"/>
      <c r="AC6" s="294"/>
      <c r="AD6" s="302"/>
      <c r="AE6" s="302"/>
      <c r="AF6" s="302"/>
      <c r="AG6" s="294"/>
      <c r="AH6" s="302"/>
      <c r="AI6" s="302"/>
      <c r="AJ6" s="302"/>
      <c r="AK6" s="302"/>
      <c r="AL6" s="302"/>
      <c r="AM6" s="302"/>
      <c r="AN6" s="302"/>
      <c r="AO6" s="497"/>
      <c r="AP6" s="191"/>
      <c r="AQ6" s="191"/>
      <c r="AR6" s="191"/>
      <c r="AS6" s="191"/>
      <c r="AT6" s="191"/>
      <c r="AU6" s="191"/>
      <c r="AV6" s="192"/>
      <c r="AW6" s="302"/>
      <c r="AX6" s="191"/>
      <c r="AY6" s="191"/>
      <c r="AZ6" s="191"/>
      <c r="BA6" s="191"/>
      <c r="BB6" s="191"/>
      <c r="BC6" s="191"/>
      <c r="BD6" s="192"/>
      <c r="BE6" s="918"/>
      <c r="BF6" s="191"/>
      <c r="BG6" s="191"/>
      <c r="BH6" s="191"/>
      <c r="BI6" s="191"/>
      <c r="BJ6" s="191"/>
      <c r="BK6" s="191"/>
      <c r="BL6" s="192"/>
      <c r="BM6" s="191"/>
      <c r="BN6" s="191"/>
      <c r="BO6" s="191"/>
      <c r="BP6" s="191"/>
      <c r="BQ6" s="191"/>
      <c r="BR6" s="191"/>
      <c r="BS6" s="191"/>
      <c r="BT6" s="191"/>
      <c r="BU6" s="191"/>
      <c r="BV6" s="191"/>
      <c r="BW6" s="191"/>
      <c r="BX6" s="191"/>
      <c r="BY6" s="191"/>
      <c r="BZ6" s="191"/>
      <c r="CA6" s="191"/>
      <c r="CB6" s="192"/>
      <c r="CC6" s="192"/>
      <c r="CD6" s="259"/>
      <c r="CE6" s="259"/>
      <c r="CF6" s="259"/>
      <c r="CG6" s="259"/>
      <c r="CH6" s="259"/>
      <c r="CI6" s="259"/>
      <c r="CJ6" s="260"/>
      <c r="CK6" s="260"/>
      <c r="CL6" s="260"/>
      <c r="CM6" s="260"/>
      <c r="CN6" s="260"/>
      <c r="CO6" s="260"/>
      <c r="CP6" s="260"/>
      <c r="CQ6" s="260"/>
      <c r="CR6" s="260"/>
      <c r="CS6" s="260"/>
      <c r="CT6" s="260"/>
      <c r="CU6" s="260"/>
      <c r="CV6" s="260"/>
      <c r="CW6" s="260"/>
      <c r="CX6" s="260"/>
      <c r="CY6" s="260"/>
      <c r="CZ6" s="260"/>
      <c r="DA6" s="260"/>
      <c r="DB6" s="192"/>
      <c r="DC6" s="192"/>
      <c r="DD6" s="192"/>
      <c r="DE6" s="192"/>
      <c r="DF6" s="192"/>
    </row>
    <row r="7" spans="1:110" s="180" customFormat="1" ht="24" customHeight="1">
      <c r="A7" s="768" t="s">
        <v>5</v>
      </c>
      <c r="B7" s="578"/>
      <c r="C7" s="647">
        <v>16.07207</v>
      </c>
      <c r="D7" s="579">
        <v>0.90478999999999998</v>
      </c>
      <c r="E7" s="579">
        <v>14.296619999999999</v>
      </c>
      <c r="F7" s="579">
        <v>17.84751</v>
      </c>
      <c r="G7" s="579">
        <v>5.6295797616610672</v>
      </c>
      <c r="H7" s="580">
        <v>3633.5395835600002</v>
      </c>
      <c r="I7" s="581">
        <v>4013</v>
      </c>
      <c r="J7" s="579"/>
      <c r="K7" s="579"/>
      <c r="L7" s="579"/>
      <c r="M7" s="579"/>
      <c r="N7" s="579"/>
      <c r="O7" s="580"/>
      <c r="P7" s="581"/>
      <c r="Q7" s="584"/>
      <c r="R7" s="674">
        <v>44.747032607424877</v>
      </c>
      <c r="S7" s="579">
        <v>1.1540846541512084</v>
      </c>
      <c r="T7" s="579">
        <v>42.482274034703735</v>
      </c>
      <c r="U7" s="579">
        <v>47.011791180146027</v>
      </c>
      <c r="V7" s="579">
        <v>2.5791311443514826</v>
      </c>
      <c r="W7" s="580">
        <v>3265.1389240000058</v>
      </c>
      <c r="X7" s="771">
        <v>3539</v>
      </c>
      <c r="Y7" s="584"/>
      <c r="Z7" s="647">
        <v>68.984719508305375</v>
      </c>
      <c r="AA7" s="579">
        <v>1.1082710740038115</v>
      </c>
      <c r="AB7" s="579">
        <v>66.809931585524751</v>
      </c>
      <c r="AC7" s="579">
        <v>71.159507431085984</v>
      </c>
      <c r="AD7" s="579">
        <v>1.6065457421630625</v>
      </c>
      <c r="AE7" s="580">
        <v>3132.5471689999849</v>
      </c>
      <c r="AF7" s="585">
        <v>3411</v>
      </c>
      <c r="AG7" s="1356"/>
      <c r="AH7" s="772">
        <v>72.037735398746932</v>
      </c>
      <c r="AI7" s="772">
        <v>1.0430790904950762</v>
      </c>
      <c r="AJ7" s="772">
        <v>69.991258233534865</v>
      </c>
      <c r="AK7" s="772">
        <v>74.084212563958999</v>
      </c>
      <c r="AL7" s="772">
        <v>1.4479620780988907</v>
      </c>
      <c r="AM7" s="581">
        <v>3377.5490449999838</v>
      </c>
      <c r="AN7" s="771">
        <v>3643</v>
      </c>
      <c r="AO7" s="772"/>
      <c r="AP7" s="881">
        <v>75.557439093212793</v>
      </c>
      <c r="AQ7" s="881">
        <v>1.0649799516846905</v>
      </c>
      <c r="AR7" s="881">
        <v>73.467940314951036</v>
      </c>
      <c r="AS7" s="881">
        <v>77.646937871474563</v>
      </c>
      <c r="AT7" s="881">
        <v>1.4094971513934702</v>
      </c>
      <c r="AU7" s="695">
        <v>3106.3237599999907</v>
      </c>
      <c r="AV7" s="695">
        <v>3399</v>
      </c>
      <c r="AW7" s="881"/>
      <c r="AX7" s="887">
        <v>76.786132373708483</v>
      </c>
      <c r="AY7" s="881">
        <v>0.95615701136202802</v>
      </c>
      <c r="AZ7" s="881">
        <v>74.910340465495366</v>
      </c>
      <c r="BA7" s="881">
        <v>78.661924281921586</v>
      </c>
      <c r="BB7" s="881">
        <v>1.2452209556649263</v>
      </c>
      <c r="BC7" s="695">
        <v>3521.3793460000225</v>
      </c>
      <c r="BD7" s="695">
        <v>3718</v>
      </c>
      <c r="BE7" s="881"/>
      <c r="BF7" s="887">
        <v>79.038684805041626</v>
      </c>
      <c r="BG7" s="881">
        <v>0.62410915079882801</v>
      </c>
      <c r="BH7" s="881">
        <v>77.814962252750234</v>
      </c>
      <c r="BI7" s="881">
        <v>80.262407357333004</v>
      </c>
      <c r="BJ7" s="881">
        <v>0.7896249189093516</v>
      </c>
      <c r="BK7" s="695">
        <v>4451.3095210000047</v>
      </c>
      <c r="BL7" s="695">
        <v>9105</v>
      </c>
      <c r="BM7" s="694"/>
      <c r="BN7" s="887">
        <v>79.455189481136529</v>
      </c>
      <c r="BO7" s="881">
        <v>0.6624101513982189</v>
      </c>
      <c r="BP7" s="881">
        <v>78.156345286364029</v>
      </c>
      <c r="BQ7" s="881">
        <v>80.754033675909042</v>
      </c>
      <c r="BR7" s="881">
        <v>0.83369022932791803</v>
      </c>
      <c r="BS7" s="695">
        <v>4439.7359379999934</v>
      </c>
      <c r="BT7" s="695">
        <v>7806</v>
      </c>
      <c r="BU7" s="694"/>
      <c r="BV7" s="689">
        <v>81.47218238601657</v>
      </c>
      <c r="BW7" s="690">
        <v>0.63350302805823844</v>
      </c>
      <c r="BX7" s="690">
        <v>80.230035770609675</v>
      </c>
      <c r="BY7" s="690">
        <v>82.714329001423465</v>
      </c>
      <c r="BZ7" s="690">
        <v>0.77756972933005575</v>
      </c>
      <c r="CA7" s="691">
        <v>4390.2183190000287</v>
      </c>
      <c r="CB7" s="692">
        <v>8553</v>
      </c>
      <c r="CC7" s="695"/>
      <c r="CD7" s="689">
        <v>81.057808042955799</v>
      </c>
      <c r="CE7" s="690">
        <v>0.93336438647301967</v>
      </c>
      <c r="CF7" s="690">
        <v>79.226738728508423</v>
      </c>
      <c r="CG7" s="690">
        <v>82.88887735740316</v>
      </c>
      <c r="CH7" s="690">
        <v>1.1514799240295177</v>
      </c>
      <c r="CI7" s="691">
        <v>1981.4883559999994</v>
      </c>
      <c r="CJ7" s="693">
        <v>4188</v>
      </c>
      <c r="CK7" s="693"/>
      <c r="CL7" s="689">
        <v>80.877885803995738</v>
      </c>
      <c r="CM7" s="690">
        <v>0.62344459654903628</v>
      </c>
      <c r="CN7" s="690">
        <v>79.655429359200838</v>
      </c>
      <c r="CO7" s="690">
        <v>82.100342248790653</v>
      </c>
      <c r="CP7" s="690">
        <v>0.77084680237553294</v>
      </c>
      <c r="CQ7" s="690">
        <v>3920.4019979999821</v>
      </c>
      <c r="CR7" s="692">
        <v>8421</v>
      </c>
      <c r="CS7" s="1825"/>
      <c r="CT7" s="690">
        <v>83.390716708091873</v>
      </c>
      <c r="CU7" s="690">
        <v>0.80613756410598159</v>
      </c>
      <c r="CV7" s="690">
        <v>81.80919812805179</v>
      </c>
      <c r="CW7" s="690">
        <v>84.972235288131941</v>
      </c>
      <c r="CX7" s="690">
        <v>0.96669940723480741</v>
      </c>
      <c r="CY7" s="691">
        <v>1811.2022940000036</v>
      </c>
      <c r="CZ7" s="691">
        <v>3955</v>
      </c>
      <c r="DA7" s="1825"/>
      <c r="DB7" s="690">
        <v>6.6</v>
      </c>
      <c r="DC7" s="690">
        <v>2.5</v>
      </c>
      <c r="DD7" s="690"/>
      <c r="DE7" s="690" t="s">
        <v>437</v>
      </c>
      <c r="DF7" s="690" t="s">
        <v>437</v>
      </c>
    </row>
    <row r="8" spans="1:110" s="180" customFormat="1" ht="5.0999999999999996" customHeight="1">
      <c r="A8" s="608"/>
      <c r="B8" s="609"/>
      <c r="C8" s="653"/>
      <c r="D8" s="593"/>
      <c r="E8" s="593"/>
      <c r="F8" s="593"/>
      <c r="G8" s="593"/>
      <c r="H8" s="596"/>
      <c r="I8" s="597"/>
      <c r="J8" s="593"/>
      <c r="K8" s="593"/>
      <c r="L8" s="593"/>
      <c r="M8" s="593"/>
      <c r="N8" s="593"/>
      <c r="O8" s="596"/>
      <c r="P8" s="597"/>
      <c r="Q8" s="593"/>
      <c r="R8" s="678"/>
      <c r="S8" s="593"/>
      <c r="T8" s="593"/>
      <c r="U8" s="593"/>
      <c r="V8" s="593"/>
      <c r="W8" s="596"/>
      <c r="X8" s="779"/>
      <c r="Y8" s="593"/>
      <c r="Z8" s="653"/>
      <c r="AA8" s="593"/>
      <c r="AB8" s="593"/>
      <c r="AC8" s="593"/>
      <c r="AD8" s="593"/>
      <c r="AE8" s="596"/>
      <c r="AF8" s="599"/>
      <c r="AG8" s="780"/>
      <c r="AH8" s="780"/>
      <c r="AI8" s="780"/>
      <c r="AJ8" s="780"/>
      <c r="AK8" s="780"/>
      <c r="AL8" s="780"/>
      <c r="AM8" s="597"/>
      <c r="AN8" s="779"/>
      <c r="AO8" s="780"/>
      <c r="AP8" s="882"/>
      <c r="AQ8" s="882"/>
      <c r="AR8" s="882"/>
      <c r="AS8" s="882"/>
      <c r="AT8" s="882"/>
      <c r="AU8" s="882"/>
      <c r="AV8" s="708"/>
      <c r="AW8" s="882"/>
      <c r="AX8" s="888"/>
      <c r="AY8" s="882"/>
      <c r="AZ8" s="882"/>
      <c r="BA8" s="882"/>
      <c r="BB8" s="882"/>
      <c r="BC8" s="882"/>
      <c r="BD8" s="708"/>
      <c r="BE8" s="882"/>
      <c r="BF8" s="888"/>
      <c r="BG8" s="882"/>
      <c r="BH8" s="882"/>
      <c r="BI8" s="882"/>
      <c r="BJ8" s="882"/>
      <c r="BK8" s="882"/>
      <c r="BL8" s="708"/>
      <c r="BM8" s="701"/>
      <c r="BN8" s="888"/>
      <c r="BO8" s="882"/>
      <c r="BP8" s="882"/>
      <c r="BQ8" s="882"/>
      <c r="BR8" s="882"/>
      <c r="BS8" s="882"/>
      <c r="BT8" s="708"/>
      <c r="BU8" s="701"/>
      <c r="BV8" s="704"/>
      <c r="BW8" s="702"/>
      <c r="BX8" s="702"/>
      <c r="BY8" s="702"/>
      <c r="BZ8" s="702"/>
      <c r="CA8" s="705"/>
      <c r="CB8" s="707"/>
      <c r="CC8" s="708"/>
      <c r="CD8" s="704"/>
      <c r="CE8" s="702"/>
      <c r="CF8" s="702"/>
      <c r="CG8" s="702"/>
      <c r="CH8" s="702"/>
      <c r="CI8" s="705"/>
      <c r="CJ8" s="707"/>
      <c r="CK8" s="707"/>
      <c r="CL8" s="704"/>
      <c r="CM8" s="702"/>
      <c r="CN8" s="702"/>
      <c r="CO8" s="702"/>
      <c r="CP8" s="702"/>
      <c r="CQ8" s="702"/>
      <c r="CR8" s="707"/>
      <c r="CS8" s="1827"/>
      <c r="CT8" s="702"/>
      <c r="CU8" s="702"/>
      <c r="CV8" s="702"/>
      <c r="CW8" s="702"/>
      <c r="CX8" s="702"/>
      <c r="CY8" s="705"/>
      <c r="CZ8" s="705"/>
      <c r="DA8" s="1827"/>
      <c r="DB8" s="702"/>
      <c r="DC8" s="702"/>
      <c r="DD8" s="702"/>
      <c r="DE8" s="702"/>
      <c r="DF8" s="702"/>
    </row>
    <row r="9" spans="1:110" s="180" customFormat="1" ht="24" customHeight="1">
      <c r="A9" s="610" t="s">
        <v>6</v>
      </c>
      <c r="B9" s="611"/>
      <c r="C9" s="659"/>
      <c r="D9" s="612"/>
      <c r="E9" s="612"/>
      <c r="F9" s="612"/>
      <c r="G9" s="612"/>
      <c r="H9" s="613"/>
      <c r="I9" s="614"/>
      <c r="J9" s="612"/>
      <c r="K9" s="612"/>
      <c r="L9" s="612"/>
      <c r="M9" s="612"/>
      <c r="N9" s="612"/>
      <c r="O9" s="613"/>
      <c r="P9" s="614"/>
      <c r="Q9" s="612"/>
      <c r="R9" s="682"/>
      <c r="S9" s="612"/>
      <c r="T9" s="612"/>
      <c r="U9" s="612"/>
      <c r="V9" s="612"/>
      <c r="W9" s="613"/>
      <c r="X9" s="785"/>
      <c r="Y9" s="612"/>
      <c r="Z9" s="659"/>
      <c r="AA9" s="612"/>
      <c r="AB9" s="612"/>
      <c r="AC9" s="612"/>
      <c r="AD9" s="612"/>
      <c r="AE9" s="613"/>
      <c r="AF9" s="617"/>
      <c r="AG9" s="786"/>
      <c r="AH9" s="786"/>
      <c r="AI9" s="786"/>
      <c r="AJ9" s="786"/>
      <c r="AK9" s="786"/>
      <c r="AL9" s="786"/>
      <c r="AM9" s="614"/>
      <c r="AN9" s="785"/>
      <c r="AO9" s="786"/>
      <c r="AP9" s="1414"/>
      <c r="AQ9" s="1414"/>
      <c r="AR9" s="1414"/>
      <c r="AS9" s="1414"/>
      <c r="AT9" s="1414"/>
      <c r="AU9" s="1414"/>
      <c r="AV9" s="1411"/>
      <c r="AW9" s="1414"/>
      <c r="AX9" s="1413"/>
      <c r="AY9" s="1414"/>
      <c r="AZ9" s="1414"/>
      <c r="BA9" s="1414"/>
      <c r="BB9" s="1414"/>
      <c r="BC9" s="1414"/>
      <c r="BD9" s="1411"/>
      <c r="BE9" s="1414"/>
      <c r="BF9" s="1413"/>
      <c r="BG9" s="1414"/>
      <c r="BH9" s="1414"/>
      <c r="BI9" s="1414"/>
      <c r="BJ9" s="1414"/>
      <c r="BK9" s="1414"/>
      <c r="BL9" s="1411"/>
      <c r="BM9" s="721"/>
      <c r="BN9" s="1413"/>
      <c r="BO9" s="1414"/>
      <c r="BP9" s="1414"/>
      <c r="BQ9" s="1414"/>
      <c r="BR9" s="1414"/>
      <c r="BS9" s="1414"/>
      <c r="BT9" s="1411"/>
      <c r="BU9" s="721"/>
      <c r="BV9" s="716"/>
      <c r="BW9" s="717"/>
      <c r="BX9" s="717"/>
      <c r="BY9" s="717"/>
      <c r="BZ9" s="717"/>
      <c r="CA9" s="718"/>
      <c r="CB9" s="720"/>
      <c r="CC9" s="1411"/>
      <c r="CD9" s="716"/>
      <c r="CE9" s="717"/>
      <c r="CF9" s="717"/>
      <c r="CG9" s="717"/>
      <c r="CH9" s="717"/>
      <c r="CI9" s="718"/>
      <c r="CJ9" s="720"/>
      <c r="CK9" s="720"/>
      <c r="CL9" s="716"/>
      <c r="CM9" s="717"/>
      <c r="CN9" s="717"/>
      <c r="CO9" s="717"/>
      <c r="CP9" s="717"/>
      <c r="CQ9" s="717"/>
      <c r="CR9" s="720"/>
      <c r="CS9" s="1834"/>
      <c r="CT9" s="717"/>
      <c r="CU9" s="717"/>
      <c r="CV9" s="717"/>
      <c r="CW9" s="717"/>
      <c r="CX9" s="717"/>
      <c r="CY9" s="718"/>
      <c r="CZ9" s="718"/>
      <c r="DA9" s="1834"/>
      <c r="DB9" s="717"/>
      <c r="DC9" s="717"/>
      <c r="DD9" s="717"/>
      <c r="DE9" s="717"/>
      <c r="DF9" s="717"/>
    </row>
    <row r="10" spans="1:110" s="180" customFormat="1" ht="24" customHeight="1">
      <c r="A10" s="625" t="s">
        <v>7</v>
      </c>
      <c r="B10" s="609"/>
      <c r="C10" s="653">
        <v>15.895350000000001</v>
      </c>
      <c r="D10" s="593">
        <v>1.1168900000000002</v>
      </c>
      <c r="E10" s="593">
        <v>13.703720000000001</v>
      </c>
      <c r="F10" s="593">
        <v>18.08699</v>
      </c>
      <c r="G10" s="593">
        <v>7.0265203345632532</v>
      </c>
      <c r="H10" s="596">
        <v>2391.17867725</v>
      </c>
      <c r="I10" s="597">
        <v>2276</v>
      </c>
      <c r="J10" s="593"/>
      <c r="K10" s="593"/>
      <c r="L10" s="593"/>
      <c r="M10" s="593"/>
      <c r="N10" s="593"/>
      <c r="O10" s="596"/>
      <c r="P10" s="597"/>
      <c r="Q10" s="593"/>
      <c r="R10" s="678">
        <v>44.406687233469569</v>
      </c>
      <c r="S10" s="593">
        <v>1.5115916391609929</v>
      </c>
      <c r="T10" s="593">
        <v>41.440362266813409</v>
      </c>
      <c r="U10" s="593">
        <v>47.373012200125736</v>
      </c>
      <c r="V10" s="593">
        <v>3.4039729899547599</v>
      </c>
      <c r="W10" s="596">
        <v>2114.0553360000104</v>
      </c>
      <c r="X10" s="779">
        <v>1954</v>
      </c>
      <c r="Y10" s="593"/>
      <c r="Z10" s="653">
        <v>70.312502493305132</v>
      </c>
      <c r="AA10" s="593">
        <v>1.4309962697082657</v>
      </c>
      <c r="AB10" s="593">
        <v>67.504422883627484</v>
      </c>
      <c r="AC10" s="593">
        <v>73.12058210298278</v>
      </c>
      <c r="AD10" s="593">
        <v>2.0351946225275075</v>
      </c>
      <c r="AE10" s="596">
        <v>2058.6380070000046</v>
      </c>
      <c r="AF10" s="599">
        <v>1876</v>
      </c>
      <c r="AG10" s="780"/>
      <c r="AH10" s="780">
        <v>72.82574083637428</v>
      </c>
      <c r="AI10" s="780">
        <v>1.3792089412893969</v>
      </c>
      <c r="AJ10" s="780">
        <v>70.119791086134924</v>
      </c>
      <c r="AK10" s="780">
        <v>75.531690586613649</v>
      </c>
      <c r="AL10" s="780">
        <v>1.8938481441448285</v>
      </c>
      <c r="AM10" s="597">
        <v>2242.3728880000085</v>
      </c>
      <c r="AN10" s="779">
        <v>2139</v>
      </c>
      <c r="AO10" s="780"/>
      <c r="AP10" s="882">
        <v>75.807118021831869</v>
      </c>
      <c r="AQ10" s="882">
        <v>1.3589131081544374</v>
      </c>
      <c r="AR10" s="882">
        <v>73.140920151382872</v>
      </c>
      <c r="AS10" s="882">
        <v>78.473315892280866</v>
      </c>
      <c r="AT10" s="882">
        <v>1.7925930224165505</v>
      </c>
      <c r="AU10" s="708">
        <v>2162.2948289999995</v>
      </c>
      <c r="AV10" s="708">
        <v>1993</v>
      </c>
      <c r="AW10" s="882"/>
      <c r="AX10" s="888">
        <v>76.529334450362413</v>
      </c>
      <c r="AY10" s="882">
        <v>1.194695231461695</v>
      </c>
      <c r="AZ10" s="882">
        <v>74.185577492742681</v>
      </c>
      <c r="BA10" s="882">
        <v>78.873091407982159</v>
      </c>
      <c r="BB10" s="882">
        <v>1.5610945006147734</v>
      </c>
      <c r="BC10" s="708">
        <v>2527.228347000007</v>
      </c>
      <c r="BD10" s="708">
        <v>2264</v>
      </c>
      <c r="BE10" s="882"/>
      <c r="BF10" s="888">
        <v>79.353100619004834</v>
      </c>
      <c r="BG10" s="882">
        <v>0.72442809590711743</v>
      </c>
      <c r="BH10" s="882">
        <v>77.932677609118855</v>
      </c>
      <c r="BI10" s="882">
        <v>80.773523628890814</v>
      </c>
      <c r="BJ10" s="882">
        <v>0.9129171894432806</v>
      </c>
      <c r="BK10" s="708">
        <v>3193.6226879999867</v>
      </c>
      <c r="BL10" s="708">
        <v>6216</v>
      </c>
      <c r="BM10" s="701"/>
      <c r="BN10" s="888">
        <v>79.881039870398411</v>
      </c>
      <c r="BO10" s="882">
        <v>0.77300588101838663</v>
      </c>
      <c r="BP10" s="882">
        <v>78.36534117682244</v>
      </c>
      <c r="BQ10" s="882">
        <v>81.396738563974381</v>
      </c>
      <c r="BR10" s="882">
        <v>0.96769631726444283</v>
      </c>
      <c r="BS10" s="708">
        <v>3252.1092680000129</v>
      </c>
      <c r="BT10" s="708">
        <v>5446</v>
      </c>
      <c r="BU10" s="701"/>
      <c r="BV10" s="704">
        <v>82.012499430710406</v>
      </c>
      <c r="BW10" s="702">
        <v>0.72199193977970022</v>
      </c>
      <c r="BX10" s="702">
        <v>80.596847405972227</v>
      </c>
      <c r="BY10" s="702">
        <v>83.428151455448585</v>
      </c>
      <c r="BZ10" s="702">
        <v>0.88034378270557023</v>
      </c>
      <c r="CA10" s="705">
        <v>3216.8607460000158</v>
      </c>
      <c r="CB10" s="1001">
        <v>6081</v>
      </c>
      <c r="CC10" s="1002"/>
      <c r="CD10" s="970">
        <v>79.95646057810346</v>
      </c>
      <c r="CE10" s="702">
        <v>1.1640770652967132</v>
      </c>
      <c r="CF10" s="702">
        <v>77.672780351165244</v>
      </c>
      <c r="CG10" s="702">
        <v>82.240140805041676</v>
      </c>
      <c r="CH10" s="702">
        <v>1.4558886885189393</v>
      </c>
      <c r="CI10" s="705">
        <v>1492.8190860000004</v>
      </c>
      <c r="CJ10" s="707">
        <v>2955</v>
      </c>
      <c r="CK10" s="707"/>
      <c r="CL10" s="970">
        <v>80.09377621883246</v>
      </c>
      <c r="CM10" s="702">
        <v>0.76632167095414327</v>
      </c>
      <c r="CN10" s="702">
        <v>78.591164967360626</v>
      </c>
      <c r="CO10" s="702">
        <v>81.596387470304293</v>
      </c>
      <c r="CP10" s="702">
        <v>0.95678054791722755</v>
      </c>
      <c r="CQ10" s="702">
        <v>2925.3435830000039</v>
      </c>
      <c r="CR10" s="1001">
        <v>5863</v>
      </c>
      <c r="CS10" s="1827"/>
      <c r="CT10" s="702">
        <v>82.173989342711124</v>
      </c>
      <c r="CU10" s="702">
        <v>0.95081025548760945</v>
      </c>
      <c r="CV10" s="702">
        <v>80.308645073815825</v>
      </c>
      <c r="CW10" s="702">
        <v>84.039333611606423</v>
      </c>
      <c r="CX10" s="702">
        <v>1.1570696069314623</v>
      </c>
      <c r="CY10" s="705">
        <v>1321.5073890000003</v>
      </c>
      <c r="CZ10" s="705">
        <v>2809</v>
      </c>
      <c r="DA10" s="1827"/>
      <c r="DB10" s="702">
        <v>5.7</v>
      </c>
      <c r="DC10" s="702">
        <v>2.1</v>
      </c>
      <c r="DD10" s="702"/>
      <c r="DE10" s="702" t="s">
        <v>437</v>
      </c>
      <c r="DF10" s="702" t="s">
        <v>86</v>
      </c>
    </row>
    <row r="11" spans="1:110" s="180" customFormat="1" ht="24" customHeight="1">
      <c r="A11" s="789" t="s">
        <v>8</v>
      </c>
      <c r="B11" s="873"/>
      <c r="C11" s="656">
        <v>16.412180000000003</v>
      </c>
      <c r="D11" s="602">
        <v>1.5403800000000001</v>
      </c>
      <c r="E11" s="602">
        <v>13.38955</v>
      </c>
      <c r="F11" s="602">
        <v>19.434819999999998</v>
      </c>
      <c r="G11" s="602">
        <v>9.3855904578185232</v>
      </c>
      <c r="H11" s="603">
        <v>1242.3609062999999</v>
      </c>
      <c r="I11" s="604">
        <v>1737</v>
      </c>
      <c r="J11" s="602"/>
      <c r="K11" s="602"/>
      <c r="L11" s="602"/>
      <c r="M11" s="602"/>
      <c r="N11" s="602"/>
      <c r="O11" s="603"/>
      <c r="P11" s="604"/>
      <c r="Q11" s="602"/>
      <c r="R11" s="680">
        <v>45.372103593922496</v>
      </c>
      <c r="S11" s="602">
        <v>1.7357070967579498</v>
      </c>
      <c r="T11" s="602">
        <v>41.965977784194443</v>
      </c>
      <c r="U11" s="602">
        <v>48.778229403650556</v>
      </c>
      <c r="V11" s="602">
        <v>3.8254939914014576</v>
      </c>
      <c r="W11" s="603">
        <v>1151.0835879999995</v>
      </c>
      <c r="X11" s="792">
        <v>1585</v>
      </c>
      <c r="Y11" s="602"/>
      <c r="Z11" s="656">
        <v>66.439416223175655</v>
      </c>
      <c r="AA11" s="602">
        <v>1.6932177323155946</v>
      </c>
      <c r="AB11" s="602">
        <v>63.116772908508324</v>
      </c>
      <c r="AC11" s="602">
        <v>69.762059537842987</v>
      </c>
      <c r="AD11" s="602">
        <v>2.5485138620543144</v>
      </c>
      <c r="AE11" s="603">
        <v>1073.9091619999997</v>
      </c>
      <c r="AF11" s="607">
        <v>1535</v>
      </c>
      <c r="AG11" s="793"/>
      <c r="AH11" s="793">
        <v>70.481147006684679</v>
      </c>
      <c r="AI11" s="793">
        <v>1.4939942642172699</v>
      </c>
      <c r="AJ11" s="793">
        <v>67.549993295965308</v>
      </c>
      <c r="AK11" s="793">
        <v>73.412300717404065</v>
      </c>
      <c r="AL11" s="793">
        <v>2.1197076490193525</v>
      </c>
      <c r="AM11" s="604">
        <v>1135.1761569999958</v>
      </c>
      <c r="AN11" s="792">
        <v>1504</v>
      </c>
      <c r="AO11" s="793"/>
      <c r="AP11" s="883">
        <v>74.985550416357142</v>
      </c>
      <c r="AQ11" s="883">
        <v>1.6119594455880726</v>
      </c>
      <c r="AR11" s="883">
        <v>71.822873704147057</v>
      </c>
      <c r="AS11" s="883">
        <v>78.148227128567228</v>
      </c>
      <c r="AT11" s="883">
        <v>2.1496934231164144</v>
      </c>
      <c r="AU11" s="715">
        <v>944.02893099999835</v>
      </c>
      <c r="AV11" s="715">
        <v>1406</v>
      </c>
      <c r="AW11" s="883"/>
      <c r="AX11" s="889">
        <v>77.43893762359933</v>
      </c>
      <c r="AY11" s="883">
        <v>1.4975627479492852</v>
      </c>
      <c r="AZ11" s="883">
        <v>74.501014195476216</v>
      </c>
      <c r="BA11" s="883">
        <v>80.376861051722429</v>
      </c>
      <c r="BB11" s="883">
        <v>1.9338627232056791</v>
      </c>
      <c r="BC11" s="715">
        <v>994.15099899999734</v>
      </c>
      <c r="BD11" s="715">
        <v>1454</v>
      </c>
      <c r="BE11" s="883"/>
      <c r="BF11" s="889">
        <v>78.240294100303458</v>
      </c>
      <c r="BG11" s="883">
        <v>1.2199730770981025</v>
      </c>
      <c r="BH11" s="883">
        <v>75.848230843864386</v>
      </c>
      <c r="BI11" s="883">
        <v>80.632357356742517</v>
      </c>
      <c r="BJ11" s="883">
        <v>1.5592644316164077</v>
      </c>
      <c r="BK11" s="715">
        <v>1257.6868330000082</v>
      </c>
      <c r="BL11" s="715">
        <v>2889</v>
      </c>
      <c r="BM11" s="714"/>
      <c r="BN11" s="889">
        <v>78.28907218797994</v>
      </c>
      <c r="BO11" s="883">
        <v>1.2804466199393987</v>
      </c>
      <c r="BP11" s="883">
        <v>75.778391070678396</v>
      </c>
      <c r="BQ11" s="883">
        <v>80.799753305281499</v>
      </c>
      <c r="BR11" s="883">
        <v>1.635536843334811</v>
      </c>
      <c r="BS11" s="715">
        <v>1187.6266699999978</v>
      </c>
      <c r="BT11" s="715">
        <v>2360</v>
      </c>
      <c r="BU11" s="714"/>
      <c r="BV11" s="709">
        <v>79.990856717298229</v>
      </c>
      <c r="BW11" s="710">
        <v>1.2835067653270393</v>
      </c>
      <c r="BX11" s="710">
        <v>77.474209576258417</v>
      </c>
      <c r="BY11" s="710">
        <v>82.507503858338055</v>
      </c>
      <c r="BZ11" s="710">
        <v>1.6045668442621861</v>
      </c>
      <c r="CA11" s="711">
        <v>1173.3575730000045</v>
      </c>
      <c r="CB11" s="707">
        <v>2472</v>
      </c>
      <c r="CC11" s="708"/>
      <c r="CD11" s="704">
        <v>84.422276849943941</v>
      </c>
      <c r="CE11" s="710">
        <v>1.2561490353563922</v>
      </c>
      <c r="CF11" s="710">
        <v>81.957970319345208</v>
      </c>
      <c r="CG11" s="710">
        <v>86.886583380542675</v>
      </c>
      <c r="CH11" s="710">
        <v>1.4879355097104636</v>
      </c>
      <c r="CI11" s="711">
        <v>488.66926999999924</v>
      </c>
      <c r="CJ11" s="713">
        <v>1233</v>
      </c>
      <c r="CK11" s="713"/>
      <c r="CL11" s="704">
        <v>83.183066996122221</v>
      </c>
      <c r="CM11" s="710">
        <v>0.96864349310767373</v>
      </c>
      <c r="CN11" s="710">
        <v>81.283741077808656</v>
      </c>
      <c r="CO11" s="710">
        <v>85.082392914435786</v>
      </c>
      <c r="CP11" s="710">
        <v>1.1644719629691334</v>
      </c>
      <c r="CQ11" s="710">
        <v>995.0584149999961</v>
      </c>
      <c r="CR11" s="707">
        <v>2558</v>
      </c>
      <c r="CS11" s="1828"/>
      <c r="CT11" s="710">
        <v>86.674218715834982</v>
      </c>
      <c r="CU11" s="710">
        <v>1.5219002046781691</v>
      </c>
      <c r="CV11" s="710">
        <v>83.688483330417696</v>
      </c>
      <c r="CW11" s="710">
        <v>89.659954101252268</v>
      </c>
      <c r="CX11" s="710">
        <v>1.7558856915316212</v>
      </c>
      <c r="CY11" s="711">
        <v>489.69490499999927</v>
      </c>
      <c r="CZ11" s="711">
        <v>1146</v>
      </c>
      <c r="DA11" s="1828"/>
      <c r="DB11" s="710">
        <v>9.3000000000000007</v>
      </c>
      <c r="DC11" s="710">
        <v>3.5</v>
      </c>
      <c r="DD11" s="710"/>
      <c r="DE11" s="710" t="s">
        <v>437</v>
      </c>
      <c r="DF11" s="710" t="s">
        <v>438</v>
      </c>
    </row>
    <row r="12" spans="1:110" s="180" customFormat="1" ht="5.0999999999999996" customHeight="1">
      <c r="A12" s="608"/>
      <c r="B12" s="609"/>
      <c r="C12" s="653"/>
      <c r="D12" s="593"/>
      <c r="E12" s="593"/>
      <c r="F12" s="593"/>
      <c r="G12" s="593"/>
      <c r="H12" s="596"/>
      <c r="I12" s="597"/>
      <c r="J12" s="593"/>
      <c r="K12" s="593"/>
      <c r="L12" s="593"/>
      <c r="M12" s="593"/>
      <c r="N12" s="593"/>
      <c r="O12" s="596"/>
      <c r="P12" s="597"/>
      <c r="Q12" s="593"/>
      <c r="R12" s="678"/>
      <c r="S12" s="593"/>
      <c r="T12" s="593"/>
      <c r="U12" s="593"/>
      <c r="V12" s="593"/>
      <c r="W12" s="596"/>
      <c r="X12" s="779"/>
      <c r="Y12" s="593"/>
      <c r="Z12" s="653"/>
      <c r="AA12" s="593"/>
      <c r="AB12" s="593"/>
      <c r="AC12" s="593"/>
      <c r="AD12" s="593"/>
      <c r="AE12" s="596"/>
      <c r="AF12" s="599"/>
      <c r="AG12" s="780"/>
      <c r="AH12" s="780"/>
      <c r="AI12" s="780"/>
      <c r="AJ12" s="780"/>
      <c r="AK12" s="780"/>
      <c r="AL12" s="780"/>
      <c r="AM12" s="597"/>
      <c r="AN12" s="779"/>
      <c r="AO12" s="780"/>
      <c r="AP12" s="882"/>
      <c r="AQ12" s="882"/>
      <c r="AR12" s="882"/>
      <c r="AS12" s="882"/>
      <c r="AT12" s="882"/>
      <c r="AU12" s="708"/>
      <c r="AV12" s="708"/>
      <c r="AW12" s="882"/>
      <c r="AX12" s="888"/>
      <c r="AY12" s="882"/>
      <c r="AZ12" s="882"/>
      <c r="BA12" s="882"/>
      <c r="BB12" s="882"/>
      <c r="BC12" s="708"/>
      <c r="BD12" s="708"/>
      <c r="BE12" s="882"/>
      <c r="BF12" s="888"/>
      <c r="BG12" s="882"/>
      <c r="BH12" s="882"/>
      <c r="BI12" s="882"/>
      <c r="BJ12" s="882"/>
      <c r="BK12" s="708"/>
      <c r="BL12" s="708"/>
      <c r="BM12" s="701"/>
      <c r="BN12" s="888"/>
      <c r="BO12" s="882"/>
      <c r="BP12" s="882"/>
      <c r="BQ12" s="882"/>
      <c r="BR12" s="882"/>
      <c r="BS12" s="708"/>
      <c r="BT12" s="708"/>
      <c r="BU12" s="701"/>
      <c r="BV12" s="704"/>
      <c r="BW12" s="702"/>
      <c r="BX12" s="702"/>
      <c r="BY12" s="702"/>
      <c r="BZ12" s="702"/>
      <c r="CA12" s="705"/>
      <c r="CB12" s="707"/>
      <c r="CC12" s="708"/>
      <c r="CD12" s="704"/>
      <c r="CE12" s="702"/>
      <c r="CF12" s="702"/>
      <c r="CG12" s="702"/>
      <c r="CH12" s="702"/>
      <c r="CI12" s="705"/>
      <c r="CJ12" s="707"/>
      <c r="CK12" s="707"/>
      <c r="CL12" s="704"/>
      <c r="CM12" s="702"/>
      <c r="CN12" s="702"/>
      <c r="CO12" s="702"/>
      <c r="CP12" s="702"/>
      <c r="CQ12" s="702"/>
      <c r="CR12" s="707"/>
      <c r="CS12" s="1827"/>
      <c r="CT12" s="702"/>
      <c r="CU12" s="702"/>
      <c r="CV12" s="702"/>
      <c r="CW12" s="702"/>
      <c r="CX12" s="702"/>
      <c r="CY12" s="705"/>
      <c r="CZ12" s="705"/>
      <c r="DA12" s="1827"/>
      <c r="DB12" s="702"/>
      <c r="DC12" s="702"/>
      <c r="DD12" s="702"/>
      <c r="DE12" s="702"/>
      <c r="DF12" s="702"/>
    </row>
    <row r="13" spans="1:110" s="180" customFormat="1" ht="24" customHeight="1">
      <c r="A13" s="610" t="s">
        <v>100</v>
      </c>
      <c r="B13" s="611"/>
      <c r="C13" s="659"/>
      <c r="D13" s="612"/>
      <c r="E13" s="615"/>
      <c r="F13" s="615"/>
      <c r="G13" s="615"/>
      <c r="H13" s="613"/>
      <c r="I13" s="615"/>
      <c r="J13" s="612"/>
      <c r="K13" s="612"/>
      <c r="L13" s="615"/>
      <c r="M13" s="615"/>
      <c r="N13" s="615"/>
      <c r="O13" s="613"/>
      <c r="P13" s="615"/>
      <c r="Q13" s="615"/>
      <c r="R13" s="682"/>
      <c r="S13" s="612"/>
      <c r="T13" s="615"/>
      <c r="U13" s="615"/>
      <c r="V13" s="615"/>
      <c r="W13" s="613"/>
      <c r="X13" s="797"/>
      <c r="Y13" s="615"/>
      <c r="Z13" s="659"/>
      <c r="AA13" s="612"/>
      <c r="AB13" s="615"/>
      <c r="AC13" s="615"/>
      <c r="AD13" s="615"/>
      <c r="AE13" s="613"/>
      <c r="AF13" s="617"/>
      <c r="AG13" s="786"/>
      <c r="AH13" s="786"/>
      <c r="AI13" s="786"/>
      <c r="AJ13" s="786"/>
      <c r="AK13" s="786"/>
      <c r="AL13" s="786"/>
      <c r="AM13" s="615"/>
      <c r="AN13" s="797"/>
      <c r="AO13" s="786"/>
      <c r="AP13" s="1414"/>
      <c r="AQ13" s="1414"/>
      <c r="AR13" s="1414"/>
      <c r="AS13" s="1414"/>
      <c r="AT13" s="1414"/>
      <c r="AU13" s="1411"/>
      <c r="AV13" s="1411"/>
      <c r="AW13" s="1414"/>
      <c r="AX13" s="1413"/>
      <c r="AY13" s="1414"/>
      <c r="AZ13" s="1414"/>
      <c r="BA13" s="1414"/>
      <c r="BB13" s="1414"/>
      <c r="BC13" s="1411"/>
      <c r="BD13" s="1411"/>
      <c r="BE13" s="1414"/>
      <c r="BF13" s="1413"/>
      <c r="BG13" s="1414"/>
      <c r="BH13" s="1414"/>
      <c r="BI13" s="1414"/>
      <c r="BJ13" s="1414"/>
      <c r="BK13" s="1411"/>
      <c r="BL13" s="1411"/>
      <c r="BM13" s="721"/>
      <c r="BN13" s="1413"/>
      <c r="BO13" s="1414"/>
      <c r="BP13" s="1414"/>
      <c r="BQ13" s="1414"/>
      <c r="BR13" s="1414"/>
      <c r="BS13" s="1411"/>
      <c r="BT13" s="1411"/>
      <c r="BU13" s="721"/>
      <c r="BV13" s="716"/>
      <c r="BW13" s="717"/>
      <c r="BX13" s="721"/>
      <c r="BY13" s="721"/>
      <c r="BZ13" s="721"/>
      <c r="CA13" s="718"/>
      <c r="CB13" s="721"/>
      <c r="CC13" s="1411"/>
      <c r="CD13" s="716"/>
      <c r="CE13" s="717"/>
      <c r="CF13" s="721"/>
      <c r="CG13" s="721"/>
      <c r="CH13" s="721"/>
      <c r="CI13" s="718"/>
      <c r="CJ13" s="721"/>
      <c r="CK13" s="721"/>
      <c r="CL13" s="716"/>
      <c r="CM13" s="717"/>
      <c r="CN13" s="721"/>
      <c r="CO13" s="721"/>
      <c r="CP13" s="721"/>
      <c r="CQ13" s="721"/>
      <c r="CR13" s="721"/>
      <c r="CS13" s="1313"/>
      <c r="CT13" s="721"/>
      <c r="CU13" s="721"/>
      <c r="CV13" s="721"/>
      <c r="CW13" s="721"/>
      <c r="CX13" s="721"/>
      <c r="CY13" s="718"/>
      <c r="CZ13" s="718"/>
      <c r="DA13" s="1313"/>
      <c r="DB13" s="721"/>
      <c r="DC13" s="721"/>
      <c r="DD13" s="721"/>
      <c r="DE13" s="721"/>
      <c r="DF13" s="721"/>
    </row>
    <row r="14" spans="1:110" s="180" customFormat="1" ht="24" customHeight="1">
      <c r="A14" s="626" t="s">
        <v>49</v>
      </c>
      <c r="B14" s="587"/>
      <c r="C14" s="650">
        <v>16.709889999999998</v>
      </c>
      <c r="D14" s="588">
        <v>1.5765500000000001</v>
      </c>
      <c r="E14" s="588">
        <v>13.61627</v>
      </c>
      <c r="F14" s="588">
        <v>19.8035</v>
      </c>
      <c r="G14" s="588">
        <v>9.4348317074499004</v>
      </c>
      <c r="H14" s="589">
        <v>1728.54554033</v>
      </c>
      <c r="I14" s="590">
        <v>1268</v>
      </c>
      <c r="J14" s="588"/>
      <c r="K14" s="588"/>
      <c r="L14" s="588"/>
      <c r="M14" s="588"/>
      <c r="N14" s="588"/>
      <c r="O14" s="589"/>
      <c r="P14" s="590"/>
      <c r="Q14" s="627"/>
      <c r="R14" s="676">
        <v>43.708666038086804</v>
      </c>
      <c r="S14" s="588">
        <v>1.9023451171932562</v>
      </c>
      <c r="T14" s="588">
        <v>39.975532253714377</v>
      </c>
      <c r="U14" s="588">
        <v>47.441799822459238</v>
      </c>
      <c r="V14" s="588">
        <v>4.3523293882627145</v>
      </c>
      <c r="W14" s="589">
        <v>1521.5910740000008</v>
      </c>
      <c r="X14" s="776">
        <v>1098</v>
      </c>
      <c r="Y14" s="591"/>
      <c r="Z14" s="650">
        <v>69.300166692262223</v>
      </c>
      <c r="AA14" s="588">
        <v>1.8167796886844261</v>
      </c>
      <c r="AB14" s="588">
        <v>65.735054674107687</v>
      </c>
      <c r="AC14" s="588">
        <v>72.86527871041676</v>
      </c>
      <c r="AD14" s="588">
        <v>2.6216094064421358</v>
      </c>
      <c r="AE14" s="589">
        <v>1501.2046559999985</v>
      </c>
      <c r="AF14" s="594">
        <v>1062</v>
      </c>
      <c r="AG14" s="780"/>
      <c r="AH14" s="799">
        <v>71.894499538508853</v>
      </c>
      <c r="AI14" s="799">
        <v>1.7730825969637147</v>
      </c>
      <c r="AJ14" s="799">
        <v>68.415786294435563</v>
      </c>
      <c r="AK14" s="799">
        <v>75.373212782582158</v>
      </c>
      <c r="AL14" s="799">
        <v>2.4662284435459463</v>
      </c>
      <c r="AM14" s="590">
        <v>1660.8899480000048</v>
      </c>
      <c r="AN14" s="776">
        <v>1194</v>
      </c>
      <c r="AO14" s="799"/>
      <c r="AP14" s="884">
        <v>75.793606243081101</v>
      </c>
      <c r="AQ14" s="884">
        <v>1.6923887927024639</v>
      </c>
      <c r="AR14" s="884">
        <v>72.473126539118866</v>
      </c>
      <c r="AS14" s="884">
        <v>79.11408594704335</v>
      </c>
      <c r="AT14" s="884">
        <v>2.2328912379162</v>
      </c>
      <c r="AU14" s="703">
        <v>1652.8123189999983</v>
      </c>
      <c r="AV14" s="703">
        <v>1188</v>
      </c>
      <c r="AW14" s="884"/>
      <c r="AX14" s="890">
        <v>76.409265721623527</v>
      </c>
      <c r="AY14" s="884">
        <v>1.4894616315370803</v>
      </c>
      <c r="AZ14" s="884">
        <v>73.487235089801587</v>
      </c>
      <c r="BA14" s="884">
        <v>79.331296353445452</v>
      </c>
      <c r="BB14" s="884">
        <v>1.9493206975231652</v>
      </c>
      <c r="BC14" s="703">
        <v>1917.6917160000035</v>
      </c>
      <c r="BD14" s="703">
        <v>1433</v>
      </c>
      <c r="BE14" s="884"/>
      <c r="BF14" s="890">
        <v>79.475687829540362</v>
      </c>
      <c r="BG14" s="884">
        <v>0.90716132559260731</v>
      </c>
      <c r="BH14" s="884">
        <v>77.696970482945886</v>
      </c>
      <c r="BI14" s="884">
        <v>81.254405176134838</v>
      </c>
      <c r="BJ14" s="884">
        <v>1.141432493844267</v>
      </c>
      <c r="BK14" s="703">
        <v>2396.4291710000007</v>
      </c>
      <c r="BL14" s="703">
        <v>3773</v>
      </c>
      <c r="BM14" s="701"/>
      <c r="BN14" s="890">
        <v>79.041307728073136</v>
      </c>
      <c r="BO14" s="884">
        <v>0.99981551570688421</v>
      </c>
      <c r="BP14" s="884">
        <v>77.080884000148259</v>
      </c>
      <c r="BQ14" s="884">
        <v>81.001731455997998</v>
      </c>
      <c r="BR14" s="884">
        <v>1.2649278515818121</v>
      </c>
      <c r="BS14" s="703">
        <v>2421.9754430000071</v>
      </c>
      <c r="BT14" s="703">
        <v>3250</v>
      </c>
      <c r="BU14" s="701"/>
      <c r="BV14" s="696">
        <v>82.438476936426852</v>
      </c>
      <c r="BW14" s="697">
        <v>0.89543578467534013</v>
      </c>
      <c r="BX14" s="697">
        <v>80.68274337244074</v>
      </c>
      <c r="BY14" s="697">
        <v>84.194210500412964</v>
      </c>
      <c r="BZ14" s="697">
        <v>1.0861867151741089</v>
      </c>
      <c r="CA14" s="698">
        <v>2445.2161719999972</v>
      </c>
      <c r="CB14" s="1624">
        <v>3563</v>
      </c>
      <c r="CC14" s="1622"/>
      <c r="CD14" s="1625">
        <v>79.662214401850804</v>
      </c>
      <c r="CE14" s="1489">
        <v>1.4167135035947647</v>
      </c>
      <c r="CF14" s="1489">
        <v>76.88291334709541</v>
      </c>
      <c r="CG14" s="1489">
        <v>82.441515456606211</v>
      </c>
      <c r="CH14" s="1489">
        <v>1.778400856958666</v>
      </c>
      <c r="CI14" s="698">
        <v>1113.0633219999947</v>
      </c>
      <c r="CJ14" s="700">
        <v>1742</v>
      </c>
      <c r="CK14" s="700"/>
      <c r="CL14" s="1625">
        <v>79.708155316409062</v>
      </c>
      <c r="CM14" s="1489">
        <v>0.96015925497806265</v>
      </c>
      <c r="CN14" s="1489">
        <v>77.825465377680743</v>
      </c>
      <c r="CO14" s="1489">
        <v>81.590845255137395</v>
      </c>
      <c r="CP14" s="1489">
        <v>1.2045934963199432</v>
      </c>
      <c r="CQ14" s="1489">
        <v>2182.5385069999993</v>
      </c>
      <c r="CR14" s="1624">
        <v>3529</v>
      </c>
      <c r="CS14" s="1841"/>
      <c r="CT14" s="1489">
        <v>81.749620768697895</v>
      </c>
      <c r="CU14" s="1489">
        <v>1.2106185929813966</v>
      </c>
      <c r="CV14" s="1489">
        <v>79.374572286413866</v>
      </c>
      <c r="CW14" s="1489">
        <v>84.124669250981924</v>
      </c>
      <c r="CX14" s="1489">
        <v>1.4808858825250295</v>
      </c>
      <c r="CY14" s="1649">
        <v>1008.4221629999985</v>
      </c>
      <c r="CZ14" s="1649">
        <v>1684</v>
      </c>
      <c r="DA14" s="1841"/>
      <c r="DB14" s="697">
        <v>5.3</v>
      </c>
      <c r="DC14" s="697">
        <v>2</v>
      </c>
      <c r="DD14" s="697"/>
      <c r="DE14" s="697" t="s">
        <v>437</v>
      </c>
      <c r="DF14" s="697" t="s">
        <v>258</v>
      </c>
    </row>
    <row r="15" spans="1:110" s="180" customFormat="1" ht="24" customHeight="1">
      <c r="A15" s="628" t="s">
        <v>9</v>
      </c>
      <c r="B15" s="629"/>
      <c r="C15" s="666">
        <v>14.588090000000001</v>
      </c>
      <c r="D15" s="630">
        <v>2.2705600000000001</v>
      </c>
      <c r="E15" s="630">
        <v>10.13265</v>
      </c>
      <c r="F15" s="630">
        <v>19.043530000000001</v>
      </c>
      <c r="G15" s="630">
        <v>15.564477597821236</v>
      </c>
      <c r="H15" s="631">
        <v>910.49698829700003</v>
      </c>
      <c r="I15" s="632">
        <v>290</v>
      </c>
      <c r="J15" s="630"/>
      <c r="K15" s="630"/>
      <c r="L15" s="630"/>
      <c r="M15" s="630"/>
      <c r="N15" s="630"/>
      <c r="O15" s="631"/>
      <c r="P15" s="632"/>
      <c r="Q15" s="633"/>
      <c r="R15" s="686">
        <v>41.696042694870613</v>
      </c>
      <c r="S15" s="630">
        <v>2.8888091533779794</v>
      </c>
      <c r="T15" s="630">
        <v>36.027086547212747</v>
      </c>
      <c r="U15" s="630">
        <v>47.364998842528486</v>
      </c>
      <c r="V15" s="630">
        <v>6.9282573756894106</v>
      </c>
      <c r="W15" s="631">
        <v>812.98459300000013</v>
      </c>
      <c r="X15" s="803">
        <v>254</v>
      </c>
      <c r="Y15" s="633"/>
      <c r="Z15" s="667">
        <v>68.391135514312154</v>
      </c>
      <c r="AA15" s="630">
        <v>2.9814583678629094</v>
      </c>
      <c r="AB15" s="630">
        <v>62.540545525279221</v>
      </c>
      <c r="AC15" s="630">
        <v>74.24172550334508</v>
      </c>
      <c r="AD15" s="630">
        <v>4.3594222342440601</v>
      </c>
      <c r="AE15" s="631">
        <v>776.68280400000026</v>
      </c>
      <c r="AF15" s="635">
        <v>245</v>
      </c>
      <c r="AG15" s="804"/>
      <c r="AH15" s="804">
        <v>72.195757783026082</v>
      </c>
      <c r="AI15" s="804">
        <v>2.8233360970320565</v>
      </c>
      <c r="AJ15" s="804">
        <v>66.656491484865796</v>
      </c>
      <c r="AK15" s="804">
        <v>77.735024081186367</v>
      </c>
      <c r="AL15" s="804">
        <v>3.9106675845375647</v>
      </c>
      <c r="AM15" s="632">
        <v>904.65863100000104</v>
      </c>
      <c r="AN15" s="803">
        <v>287</v>
      </c>
      <c r="AO15" s="804"/>
      <c r="AP15" s="885">
        <v>75.162456298398212</v>
      </c>
      <c r="AQ15" s="885">
        <v>2.8396506725505799</v>
      </c>
      <c r="AR15" s="885">
        <v>69.591040046290814</v>
      </c>
      <c r="AS15" s="885">
        <v>80.733872550505623</v>
      </c>
      <c r="AT15" s="885">
        <v>3.7780173937863917</v>
      </c>
      <c r="AU15" s="736">
        <v>833.33272599999952</v>
      </c>
      <c r="AV15" s="736">
        <v>258</v>
      </c>
      <c r="AW15" s="885"/>
      <c r="AX15" s="891">
        <v>75.698687295137262</v>
      </c>
      <c r="AY15" s="885">
        <v>2.462141114193733</v>
      </c>
      <c r="AZ15" s="885">
        <v>70.868450917636338</v>
      </c>
      <c r="BA15" s="885">
        <v>80.528923672638172</v>
      </c>
      <c r="BB15" s="885">
        <v>3.2525545715135489</v>
      </c>
      <c r="BC15" s="736">
        <v>983.15008699999987</v>
      </c>
      <c r="BD15" s="736">
        <v>414</v>
      </c>
      <c r="BE15" s="885"/>
      <c r="BF15" s="891">
        <v>78.751875012365488</v>
      </c>
      <c r="BG15" s="885">
        <v>1.4573764746789926</v>
      </c>
      <c r="BH15" s="885">
        <v>75.894322840664586</v>
      </c>
      <c r="BI15" s="885">
        <v>81.609427184066391</v>
      </c>
      <c r="BJ15" s="885">
        <v>1.8505927312208854</v>
      </c>
      <c r="BK15" s="736">
        <v>1232.2312069999957</v>
      </c>
      <c r="BL15" s="736">
        <v>1056</v>
      </c>
      <c r="BM15" s="734"/>
      <c r="BN15" s="891">
        <v>78.889701489440085</v>
      </c>
      <c r="BO15" s="885">
        <v>1.6491064836416702</v>
      </c>
      <c r="BP15" s="885">
        <v>75.656157470951698</v>
      </c>
      <c r="BQ15" s="885">
        <v>82.123245507928459</v>
      </c>
      <c r="BR15" s="885">
        <v>2.0903951371427287</v>
      </c>
      <c r="BS15" s="736">
        <v>1264.2606349999999</v>
      </c>
      <c r="BT15" s="736">
        <v>886</v>
      </c>
      <c r="BU15" s="734"/>
      <c r="BV15" s="737">
        <v>82.887785184159313</v>
      </c>
      <c r="BW15" s="730">
        <v>1.4498404356848216</v>
      </c>
      <c r="BX15" s="730">
        <v>80.044997840922818</v>
      </c>
      <c r="BY15" s="730">
        <v>85.730572527395807</v>
      </c>
      <c r="BZ15" s="730">
        <v>1.7491605457469754</v>
      </c>
      <c r="CA15" s="731">
        <v>1305.6054310000022</v>
      </c>
      <c r="CB15" s="1001">
        <v>971</v>
      </c>
      <c r="CC15" s="708"/>
      <c r="CD15" s="970">
        <v>78.154643617281934</v>
      </c>
      <c r="CE15" s="969">
        <v>2.3454631892123787</v>
      </c>
      <c r="CF15" s="969">
        <v>73.553326343798432</v>
      </c>
      <c r="CG15" s="969">
        <v>82.755960890765451</v>
      </c>
      <c r="CH15" s="969">
        <v>3.0010541672967701</v>
      </c>
      <c r="CI15" s="731">
        <v>600.48318599999982</v>
      </c>
      <c r="CJ15" s="733">
        <v>554</v>
      </c>
      <c r="CK15" s="733"/>
      <c r="CL15" s="970">
        <v>78.219799236706336</v>
      </c>
      <c r="CM15" s="969">
        <v>1.5301642101237822</v>
      </c>
      <c r="CN15" s="969">
        <v>75.219437840337719</v>
      </c>
      <c r="CO15" s="969">
        <v>81.22016063307494</v>
      </c>
      <c r="CP15" s="969">
        <v>1.9562364325344874</v>
      </c>
      <c r="CQ15" s="969">
        <v>1205.9748339999992</v>
      </c>
      <c r="CR15" s="1001">
        <v>1136</v>
      </c>
      <c r="CS15" s="1840"/>
      <c r="CT15" s="969">
        <v>80.382645665612955</v>
      </c>
      <c r="CU15" s="969">
        <v>1.8011579159446325</v>
      </c>
      <c r="CV15" s="969">
        <v>76.849049370777351</v>
      </c>
      <c r="CW15" s="969">
        <v>83.916241960448573</v>
      </c>
      <c r="CX15" s="969">
        <v>2.2407298254866386</v>
      </c>
      <c r="CY15" s="1291">
        <v>526.53605700000014</v>
      </c>
      <c r="CZ15" s="1291">
        <v>516</v>
      </c>
      <c r="DA15" s="1840"/>
      <c r="DB15" s="730">
        <v>4.7</v>
      </c>
      <c r="DC15" s="730">
        <v>2.2000000000000002</v>
      </c>
      <c r="DD15" s="730"/>
      <c r="DE15" s="730" t="s">
        <v>258</v>
      </c>
      <c r="DF15" s="730" t="s">
        <v>258</v>
      </c>
    </row>
    <row r="16" spans="1:110" s="180" customFormat="1" ht="24" customHeight="1">
      <c r="A16" s="628" t="s">
        <v>10</v>
      </c>
      <c r="B16" s="629"/>
      <c r="C16" s="667">
        <v>19.071469999999998</v>
      </c>
      <c r="D16" s="630">
        <v>2.1278600000000001</v>
      </c>
      <c r="E16" s="630">
        <v>14.89603</v>
      </c>
      <c r="F16" s="630">
        <v>23.246919999999999</v>
      </c>
      <c r="G16" s="630">
        <v>11.15729411524125</v>
      </c>
      <c r="H16" s="631">
        <v>818.04855203600005</v>
      </c>
      <c r="I16" s="632">
        <v>978</v>
      </c>
      <c r="J16" s="630"/>
      <c r="K16" s="630"/>
      <c r="L16" s="630"/>
      <c r="M16" s="630"/>
      <c r="N16" s="630"/>
      <c r="O16" s="631"/>
      <c r="P16" s="632"/>
      <c r="Q16" s="630"/>
      <c r="R16" s="686">
        <v>46.017749871525787</v>
      </c>
      <c r="S16" s="630">
        <v>2.3927516591144613</v>
      </c>
      <c r="T16" s="630">
        <v>41.322249577955269</v>
      </c>
      <c r="U16" s="630">
        <v>50.713250165096305</v>
      </c>
      <c r="V16" s="630">
        <v>5.1996276780039059</v>
      </c>
      <c r="W16" s="631">
        <v>708.60648099999787</v>
      </c>
      <c r="X16" s="803">
        <v>844</v>
      </c>
      <c r="Y16" s="630"/>
      <c r="Z16" s="667">
        <v>70.274642316792594</v>
      </c>
      <c r="AA16" s="630">
        <v>1.9692575435531996</v>
      </c>
      <c r="AB16" s="630">
        <v>66.410319207562537</v>
      </c>
      <c r="AC16" s="630">
        <v>74.138965426022637</v>
      </c>
      <c r="AD16" s="630">
        <v>2.8022306178037035</v>
      </c>
      <c r="AE16" s="631">
        <v>724.52185199999815</v>
      </c>
      <c r="AF16" s="635">
        <v>817</v>
      </c>
      <c r="AG16" s="804"/>
      <c r="AH16" s="804">
        <v>71.534112623902431</v>
      </c>
      <c r="AI16" s="804">
        <v>1.9501986419752042</v>
      </c>
      <c r="AJ16" s="804">
        <v>67.707905172523482</v>
      </c>
      <c r="AK16" s="804">
        <v>75.360320075281379</v>
      </c>
      <c r="AL16" s="804">
        <v>2.7262498554061381</v>
      </c>
      <c r="AM16" s="632">
        <v>756.23131700000022</v>
      </c>
      <c r="AN16" s="803">
        <v>907</v>
      </c>
      <c r="AO16" s="804"/>
      <c r="AP16" s="885">
        <v>76.435425647017823</v>
      </c>
      <c r="AQ16" s="885">
        <v>1.8140611860446552</v>
      </c>
      <c r="AR16" s="885">
        <v>72.87622378041344</v>
      </c>
      <c r="AS16" s="885">
        <v>79.99462751362222</v>
      </c>
      <c r="AT16" s="885">
        <v>2.373325157397657</v>
      </c>
      <c r="AU16" s="736">
        <v>819.47959300000025</v>
      </c>
      <c r="AV16" s="736">
        <v>930</v>
      </c>
      <c r="AW16" s="885"/>
      <c r="AX16" s="891">
        <v>77.156803573487409</v>
      </c>
      <c r="AY16" s="885">
        <v>1.6191556426614688</v>
      </c>
      <c r="AZ16" s="885">
        <v>73.980338812416889</v>
      </c>
      <c r="BA16" s="885">
        <v>80.333268334557928</v>
      </c>
      <c r="BB16" s="885">
        <v>2.0985260763418179</v>
      </c>
      <c r="BC16" s="736">
        <v>934.54162899999972</v>
      </c>
      <c r="BD16" s="736">
        <v>1019</v>
      </c>
      <c r="BE16" s="885"/>
      <c r="BF16" s="891">
        <v>80.241798722128578</v>
      </c>
      <c r="BG16" s="885">
        <v>1.047571883088124</v>
      </c>
      <c r="BH16" s="885">
        <v>78.18777125459269</v>
      </c>
      <c r="BI16" s="885">
        <v>82.295826189664467</v>
      </c>
      <c r="BJ16" s="885">
        <v>1.3055189437063692</v>
      </c>
      <c r="BK16" s="736">
        <v>1164.1979640000013</v>
      </c>
      <c r="BL16" s="736">
        <v>2717</v>
      </c>
      <c r="BM16" s="734"/>
      <c r="BN16" s="891">
        <v>79.206866463437464</v>
      </c>
      <c r="BO16" s="885">
        <v>1.0644959832220464</v>
      </c>
      <c r="BP16" s="885">
        <v>77.119618215130615</v>
      </c>
      <c r="BQ16" s="885">
        <v>81.294114711744314</v>
      </c>
      <c r="BR16" s="885">
        <v>1.3439440679217203</v>
      </c>
      <c r="BS16" s="736">
        <v>1157.7148079999963</v>
      </c>
      <c r="BT16" s="736">
        <v>2364</v>
      </c>
      <c r="BU16" s="734"/>
      <c r="BV16" s="737">
        <v>81.923722847747598</v>
      </c>
      <c r="BW16" s="730">
        <v>0.96030569739899485</v>
      </c>
      <c r="BX16" s="730">
        <v>80.040795033753838</v>
      </c>
      <c r="BY16" s="730">
        <v>83.806650661741344</v>
      </c>
      <c r="BZ16" s="730">
        <v>1.1721948954684223</v>
      </c>
      <c r="CA16" s="731">
        <v>1139.6107409999986</v>
      </c>
      <c r="CB16" s="713">
        <v>2592</v>
      </c>
      <c r="CC16" s="708"/>
      <c r="CD16" s="1004">
        <v>81.428320507527417</v>
      </c>
      <c r="CE16" s="972">
        <v>1.367782048725912</v>
      </c>
      <c r="CF16" s="972">
        <v>78.745012922010957</v>
      </c>
      <c r="CG16" s="972">
        <v>84.111628093043876</v>
      </c>
      <c r="CH16" s="972">
        <v>1.6797375166290838</v>
      </c>
      <c r="CI16" s="1654">
        <v>512.58013599999947</v>
      </c>
      <c r="CJ16" s="1005">
        <v>1188</v>
      </c>
      <c r="CK16" s="713"/>
      <c r="CL16" s="1004">
        <v>81.54615116427756</v>
      </c>
      <c r="CM16" s="972">
        <v>1.0055040976991569</v>
      </c>
      <c r="CN16" s="972">
        <v>79.574548601188624</v>
      </c>
      <c r="CO16" s="972">
        <v>83.517753727366497</v>
      </c>
      <c r="CP16" s="972">
        <v>1.2330491180062368</v>
      </c>
      <c r="CQ16" s="972">
        <v>976.56367299999931</v>
      </c>
      <c r="CR16" s="713">
        <v>2393</v>
      </c>
      <c r="CS16" s="1829"/>
      <c r="CT16" s="972">
        <v>83.243255201883585</v>
      </c>
      <c r="CU16" s="972">
        <v>1.5799751035184495</v>
      </c>
      <c r="CV16" s="972">
        <v>80.143585749082007</v>
      </c>
      <c r="CW16" s="972">
        <v>86.342924654685149</v>
      </c>
      <c r="CX16" s="972">
        <v>1.8980217672731023</v>
      </c>
      <c r="CY16" s="1654">
        <v>481.88610600000095</v>
      </c>
      <c r="CZ16" s="1654">
        <v>1168</v>
      </c>
      <c r="DA16" s="1829"/>
      <c r="DB16" s="730">
        <v>6</v>
      </c>
      <c r="DC16" s="730">
        <v>1.7</v>
      </c>
      <c r="DD16" s="730"/>
      <c r="DE16" s="730" t="s">
        <v>437</v>
      </c>
      <c r="DF16" s="730" t="s">
        <v>258</v>
      </c>
    </row>
    <row r="17" spans="1:134" s="180" customFormat="1" ht="24" customHeight="1">
      <c r="A17" s="637" t="s">
        <v>11</v>
      </c>
      <c r="B17" s="638"/>
      <c r="C17" s="670">
        <v>16.100269999999998</v>
      </c>
      <c r="D17" s="639">
        <v>1.14618</v>
      </c>
      <c r="E17" s="639">
        <v>13.851160000000002</v>
      </c>
      <c r="F17" s="639">
        <v>18.34938</v>
      </c>
      <c r="G17" s="639">
        <v>7.1190110476408153</v>
      </c>
      <c r="H17" s="640">
        <v>1293.18225224</v>
      </c>
      <c r="I17" s="641">
        <v>1562</v>
      </c>
      <c r="J17" s="639"/>
      <c r="K17" s="639"/>
      <c r="L17" s="639"/>
      <c r="M17" s="639"/>
      <c r="N17" s="639"/>
      <c r="O17" s="640"/>
      <c r="P17" s="641"/>
      <c r="Q17" s="639"/>
      <c r="R17" s="687">
        <v>46.3447975208028</v>
      </c>
      <c r="S17" s="639">
        <v>1.7181418340124692</v>
      </c>
      <c r="T17" s="639">
        <v>42.973141521622729</v>
      </c>
      <c r="U17" s="639">
        <v>49.716453519982871</v>
      </c>
      <c r="V17" s="639">
        <v>3.7073024933192262</v>
      </c>
      <c r="W17" s="640">
        <v>1206.5924459999967</v>
      </c>
      <c r="X17" s="808">
        <v>1442</v>
      </c>
      <c r="Y17" s="630"/>
      <c r="Z17" s="670">
        <v>69.943993481488391</v>
      </c>
      <c r="AA17" s="639">
        <v>1.6814339598968779</v>
      </c>
      <c r="AB17" s="639">
        <v>66.644473756836319</v>
      </c>
      <c r="AC17" s="639">
        <v>73.243513206140477</v>
      </c>
      <c r="AD17" s="639">
        <v>2.4039719155325203</v>
      </c>
      <c r="AE17" s="640">
        <v>1115.5246150000014</v>
      </c>
      <c r="AF17" s="643">
        <v>1329</v>
      </c>
      <c r="AG17" s="804"/>
      <c r="AH17" s="809">
        <v>73.797970715226512</v>
      </c>
      <c r="AI17" s="809">
        <v>1.2961469925169424</v>
      </c>
      <c r="AJ17" s="809">
        <v>71.254985003869535</v>
      </c>
      <c r="AK17" s="809">
        <v>76.340956426583489</v>
      </c>
      <c r="AL17" s="809">
        <v>1.7563450321941065</v>
      </c>
      <c r="AM17" s="641">
        <v>1134.1241159999975</v>
      </c>
      <c r="AN17" s="808">
        <v>1370</v>
      </c>
      <c r="AO17" s="809"/>
      <c r="AP17" s="886">
        <v>75.881079449035454</v>
      </c>
      <c r="AQ17" s="886">
        <v>1.514362438104377</v>
      </c>
      <c r="AR17" s="886">
        <v>72.909888809005963</v>
      </c>
      <c r="AS17" s="886">
        <v>78.85227008906493</v>
      </c>
      <c r="AT17" s="886">
        <v>1.9957049228872383</v>
      </c>
      <c r="AU17" s="743">
        <v>905.00246699999866</v>
      </c>
      <c r="AV17" s="743">
        <v>1196</v>
      </c>
      <c r="AW17" s="886"/>
      <c r="AX17" s="892">
        <v>78.477376738037606</v>
      </c>
      <c r="AY17" s="886">
        <v>1.4146723750435051</v>
      </c>
      <c r="AZ17" s="886">
        <v>75.702067910777956</v>
      </c>
      <c r="BA17" s="886">
        <v>81.252685565297256</v>
      </c>
      <c r="BB17" s="886">
        <v>1.8026499277183667</v>
      </c>
      <c r="BC17" s="743">
        <v>1018.6417209999971</v>
      </c>
      <c r="BD17" s="743">
        <v>1314</v>
      </c>
      <c r="BE17" s="886"/>
      <c r="BF17" s="892">
        <v>79.002729989962589</v>
      </c>
      <c r="BG17" s="886">
        <v>0.98684460221449699</v>
      </c>
      <c r="BH17" s="886">
        <v>77.067773590443039</v>
      </c>
      <c r="BI17" s="886">
        <v>80.937686389482138</v>
      </c>
      <c r="BJ17" s="886">
        <v>1.2491272166669141</v>
      </c>
      <c r="BK17" s="743">
        <v>1239.0041890000039</v>
      </c>
      <c r="BL17" s="743">
        <v>2997</v>
      </c>
      <c r="BM17" s="734"/>
      <c r="BN17" s="892">
        <v>80.876389369193987</v>
      </c>
      <c r="BO17" s="886">
        <v>0.9841195521150079</v>
      </c>
      <c r="BP17" s="886">
        <v>78.946742058492859</v>
      </c>
      <c r="BQ17" s="886">
        <v>82.806036679895129</v>
      </c>
      <c r="BR17" s="886">
        <v>1.2168193459064844</v>
      </c>
      <c r="BS17" s="743">
        <v>1221.4479290000056</v>
      </c>
      <c r="BT17" s="743">
        <v>2529</v>
      </c>
      <c r="BU17" s="734"/>
      <c r="BV17" s="738">
        <v>80.820750905484076</v>
      </c>
      <c r="BW17" s="739">
        <v>0.92962064342506068</v>
      </c>
      <c r="BX17" s="739">
        <v>78.99798908004783</v>
      </c>
      <c r="BY17" s="739">
        <v>82.643512730920307</v>
      </c>
      <c r="BZ17" s="739">
        <v>1.1502251996052433</v>
      </c>
      <c r="CA17" s="740">
        <v>1189.2939909999984</v>
      </c>
      <c r="CB17" s="1624">
        <v>2719</v>
      </c>
      <c r="CC17" s="1622"/>
      <c r="CD17" s="1625">
        <v>81.234166348899478</v>
      </c>
      <c r="CE17" s="1489">
        <v>1.5778531571068659</v>
      </c>
      <c r="CF17" s="1489">
        <v>78.138742374561033</v>
      </c>
      <c r="CG17" s="1489">
        <v>84.329590323237909</v>
      </c>
      <c r="CH17" s="1489">
        <v>1.9423516335848285</v>
      </c>
      <c r="CI17" s="1649">
        <v>531.80959000000041</v>
      </c>
      <c r="CJ17" s="1624">
        <v>1433</v>
      </c>
      <c r="CK17" s="1624"/>
      <c r="CL17" s="1625">
        <v>82.075719327183691</v>
      </c>
      <c r="CM17" s="1489">
        <v>0.94971932441928808</v>
      </c>
      <c r="CN17" s="1489">
        <v>80.213500109455154</v>
      </c>
      <c r="CO17" s="1489">
        <v>83.937938544912228</v>
      </c>
      <c r="CP17" s="1489">
        <v>1.1571258006687228</v>
      </c>
      <c r="CQ17" s="1489">
        <v>1042.2618759999964</v>
      </c>
      <c r="CR17" s="1624">
        <v>2797</v>
      </c>
      <c r="CS17" s="1841"/>
      <c r="CT17" s="1489">
        <v>85.762952076375271</v>
      </c>
      <c r="CU17" s="1489">
        <v>1.2473876832857091</v>
      </c>
      <c r="CV17" s="1489">
        <v>83.315768263749774</v>
      </c>
      <c r="CW17" s="1489">
        <v>88.210135889000753</v>
      </c>
      <c r="CX17" s="1489">
        <v>1.4544598257005676</v>
      </c>
      <c r="CY17" s="1649">
        <v>486.58719400000075</v>
      </c>
      <c r="CZ17" s="1649">
        <v>1285</v>
      </c>
      <c r="DA17" s="1841"/>
      <c r="DB17" s="739">
        <v>7.3</v>
      </c>
      <c r="DC17" s="739">
        <v>3.7</v>
      </c>
      <c r="DD17" s="739"/>
      <c r="DE17" s="739" t="s">
        <v>437</v>
      </c>
      <c r="DF17" s="739" t="s">
        <v>438</v>
      </c>
    </row>
    <row r="18" spans="1:134" s="180" customFormat="1" ht="24" customHeight="1">
      <c r="A18" s="628" t="s">
        <v>50</v>
      </c>
      <c r="B18" s="629"/>
      <c r="C18" s="667">
        <v>15.84172</v>
      </c>
      <c r="D18" s="630">
        <v>1.8640099999999999</v>
      </c>
      <c r="E18" s="630">
        <v>12.18403</v>
      </c>
      <c r="F18" s="630">
        <v>19.499400000000001</v>
      </c>
      <c r="G18" s="630">
        <v>11.766462227586398</v>
      </c>
      <c r="H18" s="631">
        <v>491.52479340100001</v>
      </c>
      <c r="I18" s="632">
        <v>563</v>
      </c>
      <c r="J18" s="630"/>
      <c r="K18" s="630"/>
      <c r="L18" s="630"/>
      <c r="M18" s="630"/>
      <c r="N18" s="630"/>
      <c r="O18" s="631"/>
      <c r="P18" s="632"/>
      <c r="Q18" s="630"/>
      <c r="R18" s="686">
        <v>45.685778673597902</v>
      </c>
      <c r="S18" s="630">
        <v>2.8416514211311963</v>
      </c>
      <c r="T18" s="630">
        <v>40.10936415881924</v>
      </c>
      <c r="U18" s="630">
        <v>51.262193188376571</v>
      </c>
      <c r="V18" s="630">
        <v>6.2199912174713665</v>
      </c>
      <c r="W18" s="631">
        <v>467.96248900000012</v>
      </c>
      <c r="X18" s="803">
        <v>530</v>
      </c>
      <c r="Y18" s="630"/>
      <c r="Z18" s="667">
        <v>69.229900340125567</v>
      </c>
      <c r="AA18" s="630">
        <v>2.7751582851264969</v>
      </c>
      <c r="AB18" s="630">
        <v>63.784138140004366</v>
      </c>
      <c r="AC18" s="630">
        <v>74.675662540246776</v>
      </c>
      <c r="AD18" s="630">
        <v>4.0086122780650868</v>
      </c>
      <c r="AE18" s="631">
        <v>449.48561600000119</v>
      </c>
      <c r="AF18" s="635">
        <v>460</v>
      </c>
      <c r="AG18" s="804"/>
      <c r="AH18" s="804">
        <v>74.646771769164175</v>
      </c>
      <c r="AI18" s="804">
        <v>1.9583905434532585</v>
      </c>
      <c r="AJ18" s="804">
        <v>70.804492152723853</v>
      </c>
      <c r="AK18" s="804">
        <v>78.489051385604498</v>
      </c>
      <c r="AL18" s="804">
        <v>2.6235435197510442</v>
      </c>
      <c r="AM18" s="632">
        <v>427.70356899999996</v>
      </c>
      <c r="AN18" s="803">
        <v>528</v>
      </c>
      <c r="AO18" s="804"/>
      <c r="AP18" s="885">
        <v>74.97241093221507</v>
      </c>
      <c r="AQ18" s="885">
        <v>2.3602984634622572</v>
      </c>
      <c r="AR18" s="885">
        <v>70.341487366061699</v>
      </c>
      <c r="AS18" s="885">
        <v>79.603334498368454</v>
      </c>
      <c r="AT18" s="885">
        <v>3.1482227050111513</v>
      </c>
      <c r="AU18" s="736">
        <v>378.34641899999968</v>
      </c>
      <c r="AV18" s="736">
        <v>445</v>
      </c>
      <c r="AW18" s="885"/>
      <c r="AX18" s="891">
        <v>74.557414895304348</v>
      </c>
      <c r="AY18" s="885">
        <v>2.2058458283140512</v>
      </c>
      <c r="AZ18" s="885">
        <v>70.229979436118555</v>
      </c>
      <c r="BA18" s="885">
        <v>78.884850354490126</v>
      </c>
      <c r="BB18" s="885">
        <v>2.9585867903434733</v>
      </c>
      <c r="BC18" s="736">
        <v>467.17043299999978</v>
      </c>
      <c r="BD18" s="736">
        <v>505</v>
      </c>
      <c r="BE18" s="885"/>
      <c r="BF18" s="891">
        <v>76.348075271956532</v>
      </c>
      <c r="BG18" s="885">
        <v>1.534936192606402</v>
      </c>
      <c r="BH18" s="885">
        <v>73.338447816860636</v>
      </c>
      <c r="BI18" s="885">
        <v>79.357702727052413</v>
      </c>
      <c r="BJ18" s="885">
        <v>2.0104451711963467</v>
      </c>
      <c r="BK18" s="736">
        <v>578.36477399999774</v>
      </c>
      <c r="BL18" s="736">
        <v>1420</v>
      </c>
      <c r="BM18" s="734"/>
      <c r="BN18" s="891">
        <v>78.855167314725421</v>
      </c>
      <c r="BO18" s="885">
        <v>1.3687060156753594</v>
      </c>
      <c r="BP18" s="885">
        <v>76.171428457375939</v>
      </c>
      <c r="BQ18" s="885">
        <v>81.538906172074917</v>
      </c>
      <c r="BR18" s="885">
        <v>1.7357214020136471</v>
      </c>
      <c r="BS18" s="736">
        <v>559.86706900000081</v>
      </c>
      <c r="BT18" s="736">
        <v>1220</v>
      </c>
      <c r="BU18" s="734"/>
      <c r="BV18" s="737">
        <v>79.832255018634541</v>
      </c>
      <c r="BW18" s="730">
        <v>1.3052875837713895</v>
      </c>
      <c r="BX18" s="730">
        <v>77.272900946904329</v>
      </c>
      <c r="BY18" s="730">
        <v>82.391609090364753</v>
      </c>
      <c r="BZ18" s="730">
        <v>1.6350378471292182</v>
      </c>
      <c r="CA18" s="731">
        <v>559.86330699999917</v>
      </c>
      <c r="CB18" s="1001">
        <v>1405</v>
      </c>
      <c r="CC18" s="708"/>
      <c r="CD18" s="970">
        <v>78.401034274078185</v>
      </c>
      <c r="CE18" s="969">
        <v>2.6414466293783416</v>
      </c>
      <c r="CF18" s="969">
        <v>73.219058253885436</v>
      </c>
      <c r="CG18" s="969">
        <v>83.583010294270935</v>
      </c>
      <c r="CH18" s="969">
        <v>3.369147682598475</v>
      </c>
      <c r="CI18" s="731">
        <v>279.86856300000005</v>
      </c>
      <c r="CJ18" s="733">
        <v>735</v>
      </c>
      <c r="CK18" s="733"/>
      <c r="CL18" s="970">
        <v>79.995770719438866</v>
      </c>
      <c r="CM18" s="969">
        <v>1.5482548125259312</v>
      </c>
      <c r="CN18" s="969">
        <v>76.959937087655689</v>
      </c>
      <c r="CO18" s="969">
        <v>83.031604351222043</v>
      </c>
      <c r="CP18" s="969">
        <v>1.9354208336287801</v>
      </c>
      <c r="CQ18" s="969">
        <v>529.1774729999994</v>
      </c>
      <c r="CR18" s="1001">
        <v>1367</v>
      </c>
      <c r="CS18" s="1840"/>
      <c r="CT18" s="969">
        <v>82.090632129142563</v>
      </c>
      <c r="CU18" s="969">
        <v>1.7235559148560657</v>
      </c>
      <c r="CV18" s="969">
        <v>78.709279089099283</v>
      </c>
      <c r="CW18" s="969">
        <v>85.471985169185842</v>
      </c>
      <c r="CX18" s="969">
        <v>2.0995768581055856</v>
      </c>
      <c r="CY18" s="1291">
        <v>230.32880499999959</v>
      </c>
      <c r="CZ18" s="1291">
        <v>642</v>
      </c>
      <c r="DA18" s="1840"/>
      <c r="DB18" s="730">
        <v>7.5</v>
      </c>
      <c r="DC18" s="730">
        <v>2.1</v>
      </c>
      <c r="DD18" s="730"/>
      <c r="DE18" s="730" t="s">
        <v>437</v>
      </c>
      <c r="DF18" s="730" t="s">
        <v>258</v>
      </c>
    </row>
    <row r="19" spans="1:134" s="180" customFormat="1" ht="24" customHeight="1">
      <c r="A19" s="628" t="s">
        <v>52</v>
      </c>
      <c r="B19" s="629"/>
      <c r="C19" s="667">
        <v>16.258800000000001</v>
      </c>
      <c r="D19" s="630">
        <v>1.45221</v>
      </c>
      <c r="E19" s="630">
        <v>13.409170000000001</v>
      </c>
      <c r="F19" s="630">
        <v>19.108420000000002</v>
      </c>
      <c r="G19" s="630">
        <v>8.93183998819101</v>
      </c>
      <c r="H19" s="631">
        <v>801.65745884199998</v>
      </c>
      <c r="I19" s="632">
        <v>999</v>
      </c>
      <c r="J19" s="630"/>
      <c r="K19" s="630"/>
      <c r="L19" s="630"/>
      <c r="M19" s="630"/>
      <c r="N19" s="630"/>
      <c r="O19" s="631"/>
      <c r="P19" s="632"/>
      <c r="Q19" s="630"/>
      <c r="R19" s="686">
        <v>46.762322016137887</v>
      </c>
      <c r="S19" s="630">
        <v>2.1568243594537782</v>
      </c>
      <c r="T19" s="630">
        <v>42.529801948951587</v>
      </c>
      <c r="U19" s="630">
        <v>50.994842083324187</v>
      </c>
      <c r="V19" s="630">
        <v>4.6123123627382068</v>
      </c>
      <c r="W19" s="631">
        <v>738.62995699999897</v>
      </c>
      <c r="X19" s="803">
        <v>912</v>
      </c>
      <c r="Y19" s="630"/>
      <c r="Z19" s="667">
        <v>70.425909099055716</v>
      </c>
      <c r="AA19" s="630">
        <v>2.1130833395352955</v>
      </c>
      <c r="AB19" s="630">
        <v>66.279353049326588</v>
      </c>
      <c r="AC19" s="630">
        <v>74.572465148784843</v>
      </c>
      <c r="AD19" s="630">
        <v>3.0004345936993073</v>
      </c>
      <c r="AE19" s="631">
        <v>666.03899899999988</v>
      </c>
      <c r="AF19" s="635">
        <v>869</v>
      </c>
      <c r="AG19" s="804"/>
      <c r="AH19" s="804">
        <v>73.284062616599016</v>
      </c>
      <c r="AI19" s="804">
        <v>1.7097553861553008</v>
      </c>
      <c r="AJ19" s="804">
        <v>69.929594688184849</v>
      </c>
      <c r="AK19" s="804">
        <v>76.638530545013197</v>
      </c>
      <c r="AL19" s="804">
        <v>2.3330521331769574</v>
      </c>
      <c r="AM19" s="632">
        <v>706.42054699999926</v>
      </c>
      <c r="AN19" s="803">
        <v>842</v>
      </c>
      <c r="AO19" s="804"/>
      <c r="AP19" s="885">
        <v>76.533861242204836</v>
      </c>
      <c r="AQ19" s="885">
        <v>1.9738055247542055</v>
      </c>
      <c r="AR19" s="885">
        <v>72.661239766114079</v>
      </c>
      <c r="AS19" s="885">
        <v>80.406482718295607</v>
      </c>
      <c r="AT19" s="885">
        <v>2.5789963980880977</v>
      </c>
      <c r="AU19" s="736">
        <v>526.65604800000108</v>
      </c>
      <c r="AV19" s="736">
        <v>751</v>
      </c>
      <c r="AW19" s="885"/>
      <c r="AX19" s="891">
        <v>81.798112216496676</v>
      </c>
      <c r="AY19" s="885">
        <v>1.7783240545941956</v>
      </c>
      <c r="AZ19" s="885">
        <v>78.309390351625566</v>
      </c>
      <c r="BA19" s="885">
        <v>85.286834081367786</v>
      </c>
      <c r="BB19" s="885">
        <v>2.1740404593781704</v>
      </c>
      <c r="BC19" s="736">
        <v>551.47128800000098</v>
      </c>
      <c r="BD19" s="736">
        <v>809</v>
      </c>
      <c r="BE19" s="885"/>
      <c r="BF19" s="891">
        <v>81.326779601849893</v>
      </c>
      <c r="BG19" s="885">
        <v>1.2336064132435673</v>
      </c>
      <c r="BH19" s="885">
        <v>78.907984769879818</v>
      </c>
      <c r="BI19" s="885">
        <v>83.745574433819982</v>
      </c>
      <c r="BJ19" s="885">
        <v>1.5168514224747527</v>
      </c>
      <c r="BK19" s="736">
        <v>660.63941499999964</v>
      </c>
      <c r="BL19" s="736">
        <v>1577</v>
      </c>
      <c r="BM19" s="734"/>
      <c r="BN19" s="891">
        <v>82.586861566702581</v>
      </c>
      <c r="BO19" s="885">
        <v>1.3942181353171075</v>
      </c>
      <c r="BP19" s="885">
        <v>79.853098916053597</v>
      </c>
      <c r="BQ19" s="885">
        <v>85.320624217351551</v>
      </c>
      <c r="BR19" s="885">
        <v>1.6881839421771043</v>
      </c>
      <c r="BS19" s="736">
        <v>661.58085999999946</v>
      </c>
      <c r="BT19" s="736">
        <v>1309</v>
      </c>
      <c r="BU19" s="734"/>
      <c r="BV19" s="737">
        <v>81.699993990124511</v>
      </c>
      <c r="BW19" s="730">
        <v>1.3182305481578995</v>
      </c>
      <c r="BX19" s="730">
        <v>79.1152618875184</v>
      </c>
      <c r="BY19" s="730">
        <v>84.284726092730622</v>
      </c>
      <c r="BZ19" s="730">
        <v>1.6135014016246327</v>
      </c>
      <c r="CA19" s="731">
        <v>629.43068399999981</v>
      </c>
      <c r="CB19" s="713">
        <v>1314</v>
      </c>
      <c r="CC19" s="708"/>
      <c r="CD19" s="709">
        <v>84.381349687837883</v>
      </c>
      <c r="CE19" s="730">
        <v>1.3898130617192526</v>
      </c>
      <c r="CF19" s="730">
        <v>81.654821777609087</v>
      </c>
      <c r="CG19" s="730">
        <v>87.107877598066679</v>
      </c>
      <c r="CH19" s="730">
        <v>1.6470619003615798</v>
      </c>
      <c r="CI19" s="731">
        <v>251.94102699999962</v>
      </c>
      <c r="CJ19" s="733">
        <v>698</v>
      </c>
      <c r="CK19" s="733"/>
      <c r="CL19" s="709">
        <v>84.22090624337288</v>
      </c>
      <c r="CM19" s="730">
        <v>1.0523462416257636</v>
      </c>
      <c r="CN19" s="730">
        <v>82.157455132637452</v>
      </c>
      <c r="CO19" s="730">
        <v>86.284357354108323</v>
      </c>
      <c r="CP19" s="730">
        <v>1.249507145630566</v>
      </c>
      <c r="CQ19" s="730">
        <v>513.0844029999995</v>
      </c>
      <c r="CR19" s="713">
        <v>1430</v>
      </c>
      <c r="CS19" s="745"/>
      <c r="CT19" s="730">
        <v>89.063687198938794</v>
      </c>
      <c r="CU19" s="730">
        <v>1.7884706294045716</v>
      </c>
      <c r="CV19" s="730">
        <v>85.554981419428131</v>
      </c>
      <c r="CW19" s="730">
        <v>92.572392978449443</v>
      </c>
      <c r="CX19" s="730">
        <v>2.0080806057464478</v>
      </c>
      <c r="CY19" s="731">
        <v>256.25838899999997</v>
      </c>
      <c r="CZ19" s="731">
        <v>643</v>
      </c>
      <c r="DA19" s="745"/>
      <c r="DB19" s="730">
        <v>7.3</v>
      </c>
      <c r="DC19" s="730">
        <v>4.9000000000000004</v>
      </c>
      <c r="DD19" s="730"/>
      <c r="DE19" s="730" t="s">
        <v>437</v>
      </c>
      <c r="DF19" s="730" t="s">
        <v>438</v>
      </c>
    </row>
    <row r="20" spans="1:134" s="180" customFormat="1" ht="24" customHeight="1">
      <c r="A20" s="637" t="s">
        <v>12</v>
      </c>
      <c r="B20" s="638"/>
      <c r="C20" s="670">
        <v>14.210410000000001</v>
      </c>
      <c r="D20" s="639">
        <v>1.6328200000000002</v>
      </c>
      <c r="E20" s="639">
        <v>11.006390000000001</v>
      </c>
      <c r="F20" s="639">
        <v>17.414439999999999</v>
      </c>
      <c r="G20" s="639">
        <v>11.49030886512071</v>
      </c>
      <c r="H20" s="640">
        <v>611.81179097999996</v>
      </c>
      <c r="I20" s="641">
        <v>1183</v>
      </c>
      <c r="J20" s="639"/>
      <c r="K20" s="639"/>
      <c r="L20" s="639"/>
      <c r="M20" s="639"/>
      <c r="N20" s="639"/>
      <c r="O20" s="640"/>
      <c r="P20" s="641"/>
      <c r="Q20" s="639"/>
      <c r="R20" s="687">
        <v>44.099154275389225</v>
      </c>
      <c r="S20" s="639">
        <v>2.4067918684687704</v>
      </c>
      <c r="T20" s="639">
        <v>39.376101683654447</v>
      </c>
      <c r="U20" s="639">
        <v>48.822206867124002</v>
      </c>
      <c r="V20" s="639">
        <v>5.4576825973552703</v>
      </c>
      <c r="W20" s="640">
        <v>536.95540400000016</v>
      </c>
      <c r="X20" s="808">
        <v>999</v>
      </c>
      <c r="Y20" s="630"/>
      <c r="Z20" s="670">
        <v>65.992104252264554</v>
      </c>
      <c r="AA20" s="639">
        <v>2.0556413411459036</v>
      </c>
      <c r="AB20" s="639">
        <v>61.958268066193256</v>
      </c>
      <c r="AC20" s="639">
        <v>70.025940438335837</v>
      </c>
      <c r="AD20" s="639">
        <v>3.1149807457084737</v>
      </c>
      <c r="AE20" s="640">
        <v>515.81789800000126</v>
      </c>
      <c r="AF20" s="643">
        <v>1020</v>
      </c>
      <c r="AG20" s="804"/>
      <c r="AH20" s="809">
        <v>69.019159039995913</v>
      </c>
      <c r="AI20" s="809">
        <v>2.1136639945653735</v>
      </c>
      <c r="AJ20" s="809">
        <v>64.872239463882167</v>
      </c>
      <c r="AK20" s="809">
        <v>73.166078616109658</v>
      </c>
      <c r="AL20" s="809">
        <v>3.0624308148126325</v>
      </c>
      <c r="AM20" s="641">
        <v>582.53498100000127</v>
      </c>
      <c r="AN20" s="808">
        <v>1079</v>
      </c>
      <c r="AO20" s="809"/>
      <c r="AP20" s="886">
        <v>74.311816273036939</v>
      </c>
      <c r="AQ20" s="886">
        <v>2.0434353148082045</v>
      </c>
      <c r="AR20" s="886">
        <v>70.30258061841792</v>
      </c>
      <c r="AS20" s="886">
        <v>78.321051927655944</v>
      </c>
      <c r="AT20" s="886">
        <v>2.7498120989267734</v>
      </c>
      <c r="AU20" s="743">
        <v>548.50897400000099</v>
      </c>
      <c r="AV20" s="743">
        <v>1015</v>
      </c>
      <c r="AW20" s="886"/>
      <c r="AX20" s="892">
        <v>75.076765642335502</v>
      </c>
      <c r="AY20" s="886">
        <v>1.7955184678325378</v>
      </c>
      <c r="AZ20" s="886">
        <v>71.554311722126513</v>
      </c>
      <c r="BA20" s="886">
        <v>78.599219562544491</v>
      </c>
      <c r="BB20" s="886">
        <v>2.3915767447766183</v>
      </c>
      <c r="BC20" s="743">
        <v>585.04590900000017</v>
      </c>
      <c r="BD20" s="743">
        <v>971</v>
      </c>
      <c r="BE20" s="886"/>
      <c r="BF20" s="892">
        <v>77.809700950436152</v>
      </c>
      <c r="BG20" s="886">
        <v>1.4792120371425828</v>
      </c>
      <c r="BH20" s="886">
        <v>74.909334680921646</v>
      </c>
      <c r="BI20" s="886">
        <v>80.710067219950659</v>
      </c>
      <c r="BJ20" s="886">
        <v>1.9010637736351446</v>
      </c>
      <c r="BK20" s="743">
        <v>815.87616100000071</v>
      </c>
      <c r="BL20" s="743">
        <v>2335</v>
      </c>
      <c r="BM20" s="734"/>
      <c r="BN20" s="892">
        <v>78.534055935015928</v>
      </c>
      <c r="BO20" s="886">
        <v>1.4428221882907504</v>
      </c>
      <c r="BP20" s="886">
        <v>75.704991163899791</v>
      </c>
      <c r="BQ20" s="886">
        <v>81.363120706132079</v>
      </c>
      <c r="BR20" s="886">
        <v>1.8371930127798735</v>
      </c>
      <c r="BS20" s="743">
        <v>796.31256600000097</v>
      </c>
      <c r="BT20" s="743">
        <v>2027</v>
      </c>
      <c r="BU20" s="734"/>
      <c r="BV20" s="738">
        <v>79.370768627777238</v>
      </c>
      <c r="BW20" s="739">
        <v>1.6799549109195617</v>
      </c>
      <c r="BX20" s="739">
        <v>76.076782310093691</v>
      </c>
      <c r="BY20" s="739">
        <v>82.664754945460771</v>
      </c>
      <c r="BZ20" s="739">
        <v>2.1165914605136273</v>
      </c>
      <c r="CA20" s="740">
        <v>755.70815599999798</v>
      </c>
      <c r="CB20" s="1624">
        <v>2271</v>
      </c>
      <c r="CC20" s="1622"/>
      <c r="CD20" s="1625">
        <v>85.393898623380011</v>
      </c>
      <c r="CE20" s="739">
        <v>1.3994704623627643</v>
      </c>
      <c r="CF20" s="739">
        <v>82.648424875671296</v>
      </c>
      <c r="CG20" s="739">
        <v>88.139372371088726</v>
      </c>
      <c r="CH20" s="739">
        <v>1.6388412813132798</v>
      </c>
      <c r="CI20" s="740">
        <v>336.61544399999934</v>
      </c>
      <c r="CJ20" s="742">
        <v>1013</v>
      </c>
      <c r="CK20" s="742"/>
      <c r="CL20" s="1625">
        <v>82.753277678919474</v>
      </c>
      <c r="CM20" s="739">
        <v>1.122070301908602</v>
      </c>
      <c r="CN20" s="739">
        <v>80.553110928459475</v>
      </c>
      <c r="CO20" s="739">
        <v>84.953444429379473</v>
      </c>
      <c r="CP20" s="739">
        <v>1.3559224883662073</v>
      </c>
      <c r="CQ20" s="739">
        <v>695.60161500000197</v>
      </c>
      <c r="CR20" s="1624">
        <v>2095</v>
      </c>
      <c r="CS20" s="1836"/>
      <c r="CT20" s="739">
        <v>84.973984728823936</v>
      </c>
      <c r="CU20" s="739">
        <v>1.6055471217110702</v>
      </c>
      <c r="CV20" s="739">
        <v>81.82414688826637</v>
      </c>
      <c r="CW20" s="739">
        <v>88.123822569381502</v>
      </c>
      <c r="CX20" s="739">
        <v>1.8894572578122892</v>
      </c>
      <c r="CY20" s="740">
        <v>316.19293700000031</v>
      </c>
      <c r="CZ20" s="740">
        <v>986</v>
      </c>
      <c r="DA20" s="1836"/>
      <c r="DB20" s="739">
        <v>9.9</v>
      </c>
      <c r="DC20" s="739">
        <v>2.2000000000000002</v>
      </c>
      <c r="DD20" s="739"/>
      <c r="DE20" s="739" t="s">
        <v>437</v>
      </c>
      <c r="DF20" s="739" t="s">
        <v>258</v>
      </c>
    </row>
    <row r="21" spans="1:134" s="180" customFormat="1" ht="24" customHeight="1">
      <c r="A21" s="628" t="s">
        <v>51</v>
      </c>
      <c r="B21" s="629"/>
      <c r="C21" s="666">
        <v>14.78035</v>
      </c>
      <c r="D21" s="630">
        <v>2.2676499999999997</v>
      </c>
      <c r="E21" s="630">
        <v>10.33061</v>
      </c>
      <c r="F21" s="630">
        <v>19.230080000000001</v>
      </c>
      <c r="G21" s="630">
        <v>15.342329511818054</v>
      </c>
      <c r="H21" s="631">
        <v>291.06251826099998</v>
      </c>
      <c r="I21" s="632">
        <v>567</v>
      </c>
      <c r="J21" s="630"/>
      <c r="K21" s="630"/>
      <c r="L21" s="630"/>
      <c r="M21" s="630"/>
      <c r="N21" s="630"/>
      <c r="O21" s="631"/>
      <c r="P21" s="632"/>
      <c r="Q21" s="630"/>
      <c r="R21" s="686">
        <v>44.209602895430201</v>
      </c>
      <c r="S21" s="630">
        <v>3.2925179587736899</v>
      </c>
      <c r="T21" s="630">
        <v>37.748414588186606</v>
      </c>
      <c r="U21" s="630">
        <v>50.67079120267379</v>
      </c>
      <c r="V21" s="630">
        <v>7.4475176050812859</v>
      </c>
      <c r="W21" s="631">
        <v>249.34187999999972</v>
      </c>
      <c r="X21" s="803">
        <v>474</v>
      </c>
      <c r="Y21" s="630"/>
      <c r="Z21" s="667">
        <v>74.866556623194398</v>
      </c>
      <c r="AA21" s="630">
        <v>2.3831160944091079</v>
      </c>
      <c r="AB21" s="630">
        <v>70.190108575171791</v>
      </c>
      <c r="AC21" s="630">
        <v>79.543004671217005</v>
      </c>
      <c r="AD21" s="630">
        <v>3.1831517327601984</v>
      </c>
      <c r="AE21" s="631">
        <v>235.79832699999997</v>
      </c>
      <c r="AF21" s="635">
        <v>471</v>
      </c>
      <c r="AG21" s="804"/>
      <c r="AH21" s="804">
        <v>73.286777717660584</v>
      </c>
      <c r="AI21" s="804">
        <v>2.4277993892319083</v>
      </c>
      <c r="AJ21" s="804">
        <v>68.523537751436407</v>
      </c>
      <c r="AK21" s="804">
        <v>78.050017683884747</v>
      </c>
      <c r="AL21" s="804">
        <v>3.312738620580475</v>
      </c>
      <c r="AM21" s="632">
        <v>290.76936200000017</v>
      </c>
      <c r="AN21" s="803">
        <v>546</v>
      </c>
      <c r="AO21" s="804"/>
      <c r="AP21" s="885">
        <v>78.426840511373911</v>
      </c>
      <c r="AQ21" s="885">
        <v>2.3665027075502656</v>
      </c>
      <c r="AR21" s="885">
        <v>73.783744171055702</v>
      </c>
      <c r="AS21" s="885">
        <v>83.06993685169212</v>
      </c>
      <c r="AT21" s="885">
        <v>3.0174653117730297</v>
      </c>
      <c r="AU21" s="736">
        <v>279.36964000000035</v>
      </c>
      <c r="AV21" s="736">
        <v>515</v>
      </c>
      <c r="AW21" s="885"/>
      <c r="AX21" s="891">
        <v>81.429587909802621</v>
      </c>
      <c r="AY21" s="885">
        <v>2.0064648462521069</v>
      </c>
      <c r="AZ21" s="885">
        <v>77.493298704170556</v>
      </c>
      <c r="BA21" s="885">
        <v>85.365877115434699</v>
      </c>
      <c r="BB21" s="885">
        <v>2.4640488767726714</v>
      </c>
      <c r="BC21" s="736">
        <v>306.71214900000007</v>
      </c>
      <c r="BD21" s="736">
        <v>496</v>
      </c>
      <c r="BE21" s="885"/>
      <c r="BF21" s="891">
        <v>82.665411615035765</v>
      </c>
      <c r="BG21" s="885">
        <v>1.2314560518998261</v>
      </c>
      <c r="BH21" s="885">
        <v>80.250833105913287</v>
      </c>
      <c r="BI21" s="885">
        <v>85.079990124158243</v>
      </c>
      <c r="BJ21" s="885">
        <v>1.4896871954555662</v>
      </c>
      <c r="BK21" s="736">
        <v>423.44393399999854</v>
      </c>
      <c r="BL21" s="736">
        <v>1368</v>
      </c>
      <c r="BM21" s="734"/>
      <c r="BN21" s="891">
        <v>82.964362989026725</v>
      </c>
      <c r="BO21" s="885">
        <v>1.3180722668027609</v>
      </c>
      <c r="BP21" s="885">
        <v>80.379906050355459</v>
      </c>
      <c r="BQ21" s="885">
        <v>85.548819927697977</v>
      </c>
      <c r="BR21" s="885">
        <v>1.5887210114264312</v>
      </c>
      <c r="BS21" s="736">
        <v>441.37643900000006</v>
      </c>
      <c r="BT21" s="736">
        <v>1237</v>
      </c>
      <c r="BU21" s="734"/>
      <c r="BV21" s="737">
        <v>81.433606466332705</v>
      </c>
      <c r="BW21" s="730">
        <v>1.4317654494273369</v>
      </c>
      <c r="BX21" s="730">
        <v>78.626259810841731</v>
      </c>
      <c r="BY21" s="730">
        <v>84.240953121823679</v>
      </c>
      <c r="BZ21" s="730">
        <v>1.7581997304998092</v>
      </c>
      <c r="CA21" s="731">
        <v>396.36587400000076</v>
      </c>
      <c r="CB21" s="1001">
        <v>1407</v>
      </c>
      <c r="CC21" s="708"/>
      <c r="CD21" s="970">
        <v>86.458740603163747</v>
      </c>
      <c r="CE21" s="730">
        <v>1.481230747970701</v>
      </c>
      <c r="CF21" s="730">
        <v>83.55286995978723</v>
      </c>
      <c r="CG21" s="730">
        <v>89.36461124654025</v>
      </c>
      <c r="CH21" s="730">
        <v>1.713222674349826</v>
      </c>
      <c r="CI21" s="731">
        <v>183.10444599999974</v>
      </c>
      <c r="CJ21" s="733">
        <v>609</v>
      </c>
      <c r="CK21" s="733"/>
      <c r="CL21" s="970">
        <v>84.566219495830083</v>
      </c>
      <c r="CM21" s="730">
        <v>1.1564533691269365</v>
      </c>
      <c r="CN21" s="730">
        <v>82.298634080831917</v>
      </c>
      <c r="CO21" s="730">
        <v>86.833804910828249</v>
      </c>
      <c r="CP21" s="730">
        <v>1.3675122005234732</v>
      </c>
      <c r="CQ21" s="730">
        <v>362.87436500000109</v>
      </c>
      <c r="CR21" s="1001">
        <v>1239</v>
      </c>
      <c r="CS21" s="745"/>
      <c r="CT21" s="730">
        <v>87.684877741248329</v>
      </c>
      <c r="CU21" s="730">
        <v>1.4392268991784327</v>
      </c>
      <c r="CV21" s="730">
        <v>84.861334734083712</v>
      </c>
      <c r="CW21" s="730">
        <v>90.508420748412931</v>
      </c>
      <c r="CX21" s="730">
        <v>1.6413627255380183</v>
      </c>
      <c r="CY21" s="731">
        <v>166.49617899999978</v>
      </c>
      <c r="CZ21" s="731">
        <v>607</v>
      </c>
      <c r="DA21" s="745"/>
      <c r="DB21" s="730">
        <v>6.3</v>
      </c>
      <c r="DC21" s="730">
        <v>3.1</v>
      </c>
      <c r="DD21" s="730"/>
      <c r="DE21" s="730" t="s">
        <v>437</v>
      </c>
      <c r="DF21" s="730" t="s">
        <v>86</v>
      </c>
    </row>
    <row r="22" spans="1:134" s="180" customFormat="1" ht="24" customHeight="1">
      <c r="A22" s="644" t="s">
        <v>53</v>
      </c>
      <c r="B22" s="609"/>
      <c r="C22" s="653">
        <v>13.69323</v>
      </c>
      <c r="D22" s="593">
        <v>2.3400799999999999</v>
      </c>
      <c r="E22" s="593">
        <v>9.1013599999999997</v>
      </c>
      <c r="F22" s="593">
        <v>18.2851</v>
      </c>
      <c r="G22" s="593">
        <v>17.089320781145133</v>
      </c>
      <c r="H22" s="596">
        <v>320.74927271899998</v>
      </c>
      <c r="I22" s="597">
        <v>616</v>
      </c>
      <c r="J22" s="593"/>
      <c r="K22" s="593"/>
      <c r="L22" s="593"/>
      <c r="M22" s="593"/>
      <c r="N22" s="593"/>
      <c r="O22" s="596"/>
      <c r="P22" s="597"/>
      <c r="Q22" s="593"/>
      <c r="R22" s="678">
        <v>44.003402635545108</v>
      </c>
      <c r="S22" s="593">
        <v>3.4716360263484338</v>
      </c>
      <c r="T22" s="593">
        <v>37.190715694635429</v>
      </c>
      <c r="U22" s="593">
        <v>50.816089576454793</v>
      </c>
      <c r="V22" s="593">
        <v>7.8894717644951236</v>
      </c>
      <c r="W22" s="596">
        <v>287.61352399999964</v>
      </c>
      <c r="X22" s="779">
        <v>525</v>
      </c>
      <c r="Y22" s="593"/>
      <c r="Z22" s="653">
        <v>58.519122936589149</v>
      </c>
      <c r="AA22" s="593">
        <v>3.1266333178989401</v>
      </c>
      <c r="AB22" s="593">
        <v>52.38365252846522</v>
      </c>
      <c r="AC22" s="593">
        <v>64.654593344713078</v>
      </c>
      <c r="AD22" s="593">
        <v>5.3429258010017255</v>
      </c>
      <c r="AE22" s="596">
        <v>280.01957100000084</v>
      </c>
      <c r="AF22" s="599">
        <v>549</v>
      </c>
      <c r="AG22" s="780"/>
      <c r="AH22" s="780">
        <v>64.766112487023491</v>
      </c>
      <c r="AI22" s="780">
        <v>3.4725144499878202</v>
      </c>
      <c r="AJ22" s="780">
        <v>57.953185650961522</v>
      </c>
      <c r="AK22" s="780">
        <v>71.579039323085453</v>
      </c>
      <c r="AL22" s="780">
        <v>5.3616224853445882</v>
      </c>
      <c r="AM22" s="597">
        <v>291.76561899999962</v>
      </c>
      <c r="AN22" s="779">
        <v>533</v>
      </c>
      <c r="AO22" s="780"/>
      <c r="AP22" s="882">
        <v>70.040375072043574</v>
      </c>
      <c r="AQ22" s="882">
        <v>3.3583160737078623</v>
      </c>
      <c r="AR22" s="882">
        <v>63.451333351653496</v>
      </c>
      <c r="AS22" s="882">
        <v>76.629416792433645</v>
      </c>
      <c r="AT22" s="882">
        <v>4.7948287973236807</v>
      </c>
      <c r="AU22" s="708">
        <v>269.13933399999991</v>
      </c>
      <c r="AV22" s="708">
        <v>500</v>
      </c>
      <c r="AW22" s="882"/>
      <c r="AX22" s="888">
        <v>68.076221511899803</v>
      </c>
      <c r="AY22" s="882">
        <v>2.9462409775862022</v>
      </c>
      <c r="AZ22" s="882">
        <v>62.2962764613169</v>
      </c>
      <c r="BA22" s="882">
        <v>73.856166562482713</v>
      </c>
      <c r="BB22" s="882">
        <v>4.3278562061074375</v>
      </c>
      <c r="BC22" s="708">
        <v>278.33376000000032</v>
      </c>
      <c r="BD22" s="708">
        <v>475</v>
      </c>
      <c r="BE22" s="882"/>
      <c r="BF22" s="888">
        <v>72.570270840677026</v>
      </c>
      <c r="BG22" s="882">
        <v>2.5898773875065242</v>
      </c>
      <c r="BH22" s="882">
        <v>67.492166533594357</v>
      </c>
      <c r="BI22" s="882">
        <v>77.64837514775968</v>
      </c>
      <c r="BJ22" s="882">
        <v>3.568785616347526</v>
      </c>
      <c r="BK22" s="708">
        <v>392.43222699999922</v>
      </c>
      <c r="BL22" s="708">
        <v>967</v>
      </c>
      <c r="BM22" s="701"/>
      <c r="BN22" s="888">
        <v>73.024802290694979</v>
      </c>
      <c r="BO22" s="882">
        <v>2.6860331741453396</v>
      </c>
      <c r="BP22" s="882">
        <v>67.758067492260793</v>
      </c>
      <c r="BQ22" s="882">
        <v>78.291537089129164</v>
      </c>
      <c r="BR22" s="882">
        <v>3.678247786899659</v>
      </c>
      <c r="BS22" s="708">
        <v>354.93612699999977</v>
      </c>
      <c r="BT22" s="708">
        <v>790</v>
      </c>
      <c r="BU22" s="701"/>
      <c r="BV22" s="704">
        <v>77.09539341100961</v>
      </c>
      <c r="BW22" s="702">
        <v>3.084461947925301</v>
      </c>
      <c r="BX22" s="702">
        <v>71.04750760893171</v>
      </c>
      <c r="BY22" s="702">
        <v>83.143279213087496</v>
      </c>
      <c r="BZ22" s="702">
        <v>4.0008381972726585</v>
      </c>
      <c r="CA22" s="705">
        <v>359.34228200000092</v>
      </c>
      <c r="CB22" s="707">
        <v>864</v>
      </c>
      <c r="CC22" s="708"/>
      <c r="CD22" s="704">
        <v>84.123779196589027</v>
      </c>
      <c r="CE22" s="702">
        <v>2.5301730029973939</v>
      </c>
      <c r="CF22" s="702">
        <v>79.160099187821515</v>
      </c>
      <c r="CG22" s="702">
        <v>89.087459205356524</v>
      </c>
      <c r="CH22" s="702">
        <v>3.0076787171967481</v>
      </c>
      <c r="CI22" s="705">
        <v>153.51099799999983</v>
      </c>
      <c r="CJ22" s="707">
        <v>404</v>
      </c>
      <c r="CK22" s="707"/>
      <c r="CL22" s="704">
        <v>80.776072293447569</v>
      </c>
      <c r="CM22" s="702">
        <v>1.9783999492379651</v>
      </c>
      <c r="CN22" s="702">
        <v>76.896805744799821</v>
      </c>
      <c r="CO22" s="702">
        <v>84.655338842095333</v>
      </c>
      <c r="CP22" s="702">
        <v>2.4492400943323034</v>
      </c>
      <c r="CQ22" s="702">
        <v>332.72725000000014</v>
      </c>
      <c r="CR22" s="707">
        <v>856</v>
      </c>
      <c r="CS22" s="1827"/>
      <c r="CT22" s="702">
        <v>81.958867138592296</v>
      </c>
      <c r="CU22" s="702">
        <v>2.9330747633657923</v>
      </c>
      <c r="CV22" s="702">
        <v>76.204623146682479</v>
      </c>
      <c r="CW22" s="702">
        <v>87.713111130502114</v>
      </c>
      <c r="CX22" s="702">
        <v>3.5787155993822708</v>
      </c>
      <c r="CY22" s="705">
        <v>149.69675800000016</v>
      </c>
      <c r="CZ22" s="705">
        <v>379</v>
      </c>
      <c r="DA22" s="1827"/>
      <c r="DB22" s="702">
        <v>13.9</v>
      </c>
      <c r="DC22" s="702">
        <v>1.2</v>
      </c>
      <c r="DD22" s="702"/>
      <c r="DE22" s="702" t="s">
        <v>437</v>
      </c>
      <c r="DF22" s="702" t="s">
        <v>258</v>
      </c>
    </row>
    <row r="23" spans="1:134" s="180" customFormat="1" ht="5.0999999999999996" customHeight="1">
      <c r="A23" s="595"/>
      <c r="B23" s="609"/>
      <c r="C23" s="653"/>
      <c r="D23" s="593"/>
      <c r="E23" s="593"/>
      <c r="F23" s="593"/>
      <c r="G23" s="593"/>
      <c r="H23" s="596"/>
      <c r="I23" s="597"/>
      <c r="J23" s="593"/>
      <c r="K23" s="593"/>
      <c r="L23" s="593"/>
      <c r="M23" s="593"/>
      <c r="N23" s="593"/>
      <c r="O23" s="596"/>
      <c r="P23" s="597"/>
      <c r="Q23" s="593"/>
      <c r="R23" s="678"/>
      <c r="S23" s="593"/>
      <c r="T23" s="593"/>
      <c r="U23" s="593"/>
      <c r="V23" s="593"/>
      <c r="W23" s="596"/>
      <c r="X23" s="779"/>
      <c r="Y23" s="593"/>
      <c r="Z23" s="653"/>
      <c r="AA23" s="593"/>
      <c r="AB23" s="593"/>
      <c r="AC23" s="593"/>
      <c r="AD23" s="593"/>
      <c r="AE23" s="596"/>
      <c r="AF23" s="599"/>
      <c r="AG23" s="780"/>
      <c r="AH23" s="780"/>
      <c r="AI23" s="780"/>
      <c r="AJ23" s="780"/>
      <c r="AK23" s="780"/>
      <c r="AL23" s="780"/>
      <c r="AM23" s="597"/>
      <c r="AN23" s="779"/>
      <c r="AO23" s="780"/>
      <c r="AP23" s="882"/>
      <c r="AQ23" s="882"/>
      <c r="AR23" s="882"/>
      <c r="AS23" s="882"/>
      <c r="AT23" s="882"/>
      <c r="AU23" s="708"/>
      <c r="AV23" s="708"/>
      <c r="AW23" s="882"/>
      <c r="AX23" s="888"/>
      <c r="AY23" s="882"/>
      <c r="AZ23" s="882"/>
      <c r="BA23" s="882"/>
      <c r="BB23" s="882"/>
      <c r="BC23" s="708"/>
      <c r="BD23" s="708"/>
      <c r="BE23" s="882"/>
      <c r="BF23" s="888"/>
      <c r="BG23" s="882"/>
      <c r="BH23" s="882"/>
      <c r="BI23" s="882"/>
      <c r="BJ23" s="882"/>
      <c r="BK23" s="708"/>
      <c r="BL23" s="708"/>
      <c r="BM23" s="701"/>
      <c r="BN23" s="888"/>
      <c r="BO23" s="882"/>
      <c r="BP23" s="882"/>
      <c r="BQ23" s="882"/>
      <c r="BR23" s="882"/>
      <c r="BS23" s="708"/>
      <c r="BT23" s="708"/>
      <c r="BU23" s="701"/>
      <c r="BV23" s="704"/>
      <c r="BW23" s="702"/>
      <c r="BX23" s="702"/>
      <c r="BY23" s="702"/>
      <c r="BZ23" s="702"/>
      <c r="CA23" s="705"/>
      <c r="CB23" s="707"/>
      <c r="CC23" s="708"/>
      <c r="CD23" s="704"/>
      <c r="CE23" s="702"/>
      <c r="CF23" s="702"/>
      <c r="CG23" s="702"/>
      <c r="CH23" s="702"/>
      <c r="CI23" s="705"/>
      <c r="CJ23" s="707"/>
      <c r="CK23" s="707"/>
      <c r="CL23" s="704"/>
      <c r="CM23" s="702"/>
      <c r="CN23" s="702"/>
      <c r="CO23" s="702"/>
      <c r="CP23" s="702"/>
      <c r="CQ23" s="702"/>
      <c r="CR23" s="707"/>
      <c r="CS23" s="1827"/>
      <c r="CT23" s="702"/>
      <c r="CU23" s="702"/>
      <c r="CV23" s="702"/>
      <c r="CW23" s="702"/>
      <c r="CX23" s="702"/>
      <c r="CY23" s="705"/>
      <c r="CZ23" s="705"/>
      <c r="DA23" s="1827"/>
      <c r="DB23" s="702"/>
      <c r="DC23" s="702"/>
      <c r="DD23" s="702"/>
      <c r="DE23" s="702"/>
      <c r="DF23" s="702"/>
    </row>
    <row r="24" spans="1:134" s="180" customFormat="1" ht="24" customHeight="1">
      <c r="A24" s="610" t="s">
        <v>66</v>
      </c>
      <c r="B24" s="611"/>
      <c r="C24" s="659"/>
      <c r="D24" s="612"/>
      <c r="E24" s="612"/>
      <c r="F24" s="612"/>
      <c r="G24" s="612"/>
      <c r="H24" s="613"/>
      <c r="I24" s="614"/>
      <c r="J24" s="612"/>
      <c r="K24" s="612"/>
      <c r="L24" s="612"/>
      <c r="M24" s="612"/>
      <c r="N24" s="612"/>
      <c r="O24" s="613"/>
      <c r="P24" s="614"/>
      <c r="Q24" s="612"/>
      <c r="R24" s="682"/>
      <c r="S24" s="612"/>
      <c r="T24" s="612"/>
      <c r="U24" s="612"/>
      <c r="V24" s="612"/>
      <c r="W24" s="613"/>
      <c r="X24" s="785"/>
      <c r="Y24" s="612"/>
      <c r="Z24" s="659"/>
      <c r="AA24" s="612"/>
      <c r="AB24" s="612"/>
      <c r="AC24" s="612"/>
      <c r="AD24" s="612"/>
      <c r="AE24" s="613"/>
      <c r="AF24" s="617"/>
      <c r="AG24" s="786"/>
      <c r="AH24" s="786"/>
      <c r="AI24" s="786"/>
      <c r="AJ24" s="786"/>
      <c r="AK24" s="786"/>
      <c r="AL24" s="786"/>
      <c r="AM24" s="614"/>
      <c r="AN24" s="785"/>
      <c r="AO24" s="786"/>
      <c r="AP24" s="1414"/>
      <c r="AQ24" s="1414"/>
      <c r="AR24" s="1414"/>
      <c r="AS24" s="1414"/>
      <c r="AT24" s="1414"/>
      <c r="AU24" s="1411"/>
      <c r="AV24" s="1411"/>
      <c r="AW24" s="1414"/>
      <c r="AX24" s="1413"/>
      <c r="AY24" s="1414"/>
      <c r="AZ24" s="1414"/>
      <c r="BA24" s="1414"/>
      <c r="BB24" s="1414"/>
      <c r="BC24" s="1411"/>
      <c r="BD24" s="1411"/>
      <c r="BE24" s="1414"/>
      <c r="BF24" s="1413"/>
      <c r="BG24" s="1414"/>
      <c r="BH24" s="1414"/>
      <c r="BI24" s="1414"/>
      <c r="BJ24" s="1414"/>
      <c r="BK24" s="1411"/>
      <c r="BL24" s="1411"/>
      <c r="BM24" s="721"/>
      <c r="BN24" s="1413"/>
      <c r="BO24" s="1414"/>
      <c r="BP24" s="1414"/>
      <c r="BQ24" s="1414"/>
      <c r="BR24" s="1414"/>
      <c r="BS24" s="1411"/>
      <c r="BT24" s="1411"/>
      <c r="BU24" s="721"/>
      <c r="BV24" s="716"/>
      <c r="BW24" s="717"/>
      <c r="BX24" s="717"/>
      <c r="BY24" s="717"/>
      <c r="BZ24" s="717"/>
      <c r="CA24" s="718"/>
      <c r="CB24" s="720"/>
      <c r="CC24" s="1411"/>
      <c r="CD24" s="716"/>
      <c r="CE24" s="717"/>
      <c r="CF24" s="717"/>
      <c r="CG24" s="717"/>
      <c r="CH24" s="717"/>
      <c r="CI24" s="718"/>
      <c r="CJ24" s="720"/>
      <c r="CK24" s="720"/>
      <c r="CL24" s="716"/>
      <c r="CM24" s="717"/>
      <c r="CN24" s="717"/>
      <c r="CO24" s="717"/>
      <c r="CP24" s="717"/>
      <c r="CQ24" s="717"/>
      <c r="CR24" s="720"/>
      <c r="CS24" s="1834"/>
      <c r="CT24" s="717"/>
      <c r="CU24" s="717"/>
      <c r="CV24" s="717"/>
      <c r="CW24" s="717"/>
      <c r="CX24" s="717"/>
      <c r="CY24" s="718"/>
      <c r="CZ24" s="718"/>
      <c r="DA24" s="1834"/>
      <c r="DB24" s="717"/>
      <c r="DC24" s="717"/>
      <c r="DD24" s="717"/>
      <c r="DE24" s="717"/>
      <c r="DF24" s="717"/>
    </row>
    <row r="25" spans="1:134" s="180" customFormat="1" ht="24" customHeight="1">
      <c r="A25" s="625" t="s">
        <v>249</v>
      </c>
      <c r="B25" s="609"/>
      <c r="C25" s="653">
        <v>14.652709999999999</v>
      </c>
      <c r="D25" s="593">
        <v>1.18167</v>
      </c>
      <c r="E25" s="593">
        <v>12.333959999999999</v>
      </c>
      <c r="F25" s="593">
        <v>16.97146</v>
      </c>
      <c r="G25" s="593">
        <v>8.0645150282780449</v>
      </c>
      <c r="H25" s="596">
        <v>1110.9716702799999</v>
      </c>
      <c r="I25" s="597">
        <v>1437</v>
      </c>
      <c r="J25" s="593"/>
      <c r="K25" s="593"/>
      <c r="L25" s="593"/>
      <c r="M25" s="593"/>
      <c r="N25" s="593"/>
      <c r="O25" s="596"/>
      <c r="P25" s="597"/>
      <c r="Q25" s="593"/>
      <c r="R25" s="678">
        <v>40.58024029138069</v>
      </c>
      <c r="S25" s="593">
        <v>1.8833412697156646</v>
      </c>
      <c r="T25" s="593">
        <v>36.884399374853565</v>
      </c>
      <c r="U25" s="593">
        <v>44.276081207907808</v>
      </c>
      <c r="V25" s="593">
        <v>4.641030354163993</v>
      </c>
      <c r="W25" s="596">
        <v>1064.4201190000001</v>
      </c>
      <c r="X25" s="779">
        <v>1313</v>
      </c>
      <c r="Y25" s="593"/>
      <c r="Z25" s="653">
        <v>65.590644267847026</v>
      </c>
      <c r="AA25" s="593">
        <v>1.787687193436716</v>
      </c>
      <c r="AB25" s="593">
        <v>62.082621177475914</v>
      </c>
      <c r="AC25" s="593">
        <v>69.098667358218123</v>
      </c>
      <c r="AD25" s="593">
        <v>2.7255216249081005</v>
      </c>
      <c r="AE25" s="596">
        <v>952.71055799999874</v>
      </c>
      <c r="AF25" s="599">
        <v>1247</v>
      </c>
      <c r="AG25" s="780"/>
      <c r="AH25" s="780">
        <v>70.911109000540435</v>
      </c>
      <c r="AI25" s="780">
        <v>1.6449718565463192</v>
      </c>
      <c r="AJ25" s="780">
        <v>67.683743623826047</v>
      </c>
      <c r="AK25" s="780">
        <v>74.138474377254823</v>
      </c>
      <c r="AL25" s="780">
        <v>2.3197660842305856</v>
      </c>
      <c r="AM25" s="597">
        <v>979.10330100000022</v>
      </c>
      <c r="AN25" s="779">
        <v>1236</v>
      </c>
      <c r="AO25" s="780"/>
      <c r="AP25" s="882">
        <v>75.092478557151807</v>
      </c>
      <c r="AQ25" s="882">
        <v>1.7997446370533057</v>
      </c>
      <c r="AR25" s="882">
        <v>71.561365868732452</v>
      </c>
      <c r="AS25" s="882">
        <v>78.623591245571163</v>
      </c>
      <c r="AT25" s="882">
        <v>2.3967042660385034</v>
      </c>
      <c r="AU25" s="708">
        <v>786.52692300000035</v>
      </c>
      <c r="AV25" s="708">
        <v>1049</v>
      </c>
      <c r="AW25" s="882"/>
      <c r="AX25" s="888">
        <v>75.075252165597661</v>
      </c>
      <c r="AY25" s="882">
        <v>1.7570470530555702</v>
      </c>
      <c r="AZ25" s="882">
        <v>71.628271590957056</v>
      </c>
      <c r="BA25" s="882">
        <v>78.52223274023828</v>
      </c>
      <c r="BB25" s="882">
        <v>2.3403811540718555</v>
      </c>
      <c r="BC25" s="708">
        <v>795.84686399999862</v>
      </c>
      <c r="BD25" s="708">
        <v>1006</v>
      </c>
      <c r="BE25" s="882"/>
      <c r="BF25" s="888">
        <v>76.900432943288223</v>
      </c>
      <c r="BG25" s="882">
        <v>1.2452793355579563</v>
      </c>
      <c r="BH25" s="882">
        <v>74.458750418886481</v>
      </c>
      <c r="BI25" s="882">
        <v>79.34211546768995</v>
      </c>
      <c r="BJ25" s="882">
        <v>1.6193398241025674</v>
      </c>
      <c r="BK25" s="708">
        <v>1047.7208270000012</v>
      </c>
      <c r="BL25" s="708">
        <v>2197</v>
      </c>
      <c r="BM25" s="701"/>
      <c r="BN25" s="888">
        <v>78.467716776501064</v>
      </c>
      <c r="BO25" s="882">
        <v>1.361072099098309</v>
      </c>
      <c r="BP25" s="882">
        <v>75.798946391794317</v>
      </c>
      <c r="BQ25" s="882">
        <v>81.13648716120781</v>
      </c>
      <c r="BR25" s="882">
        <v>1.7345631490400557</v>
      </c>
      <c r="BS25" s="708">
        <v>946.17010599999969</v>
      </c>
      <c r="BT25" s="708">
        <v>1774</v>
      </c>
      <c r="BU25" s="701"/>
      <c r="BV25" s="704">
        <v>77.346376851364511</v>
      </c>
      <c r="BW25" s="702">
        <v>1.6542575602625313</v>
      </c>
      <c r="BX25" s="702">
        <v>74.1027768392388</v>
      </c>
      <c r="BY25" s="702">
        <v>80.589976863490207</v>
      </c>
      <c r="BZ25" s="702">
        <v>2.1387654181158298</v>
      </c>
      <c r="CA25" s="705">
        <v>826.19111200000168</v>
      </c>
      <c r="CB25" s="1734">
        <v>1693</v>
      </c>
      <c r="CC25" s="708"/>
      <c r="CD25" s="723">
        <v>79.226497282976268</v>
      </c>
      <c r="CE25" s="702">
        <v>1.889447201391246</v>
      </c>
      <c r="CF25" s="702">
        <v>75.519789761373218</v>
      </c>
      <c r="CG25" s="702">
        <v>82.933204804579333</v>
      </c>
      <c r="CH25" s="702">
        <v>2.3848677730161869</v>
      </c>
      <c r="CI25" s="705">
        <v>377.95657799999924</v>
      </c>
      <c r="CJ25" s="707">
        <v>853</v>
      </c>
      <c r="CK25" s="707"/>
      <c r="CL25" s="723">
        <v>78.769347482958565</v>
      </c>
      <c r="CM25" s="702">
        <v>1.3861598449734243</v>
      </c>
      <c r="CN25" s="702">
        <v>76.051351296315232</v>
      </c>
      <c r="CO25" s="702">
        <v>81.487343669601898</v>
      </c>
      <c r="CP25" s="702">
        <v>1.7597706332064189</v>
      </c>
      <c r="CQ25" s="702">
        <v>712.0143240000001</v>
      </c>
      <c r="CR25" s="1734">
        <v>1657</v>
      </c>
      <c r="CS25" s="1827"/>
      <c r="CT25" s="702">
        <v>82.879922893991591</v>
      </c>
      <c r="CU25" s="702">
        <v>1.9382876031068617</v>
      </c>
      <c r="CV25" s="702">
        <v>79.077299130670923</v>
      </c>
      <c r="CW25" s="702">
        <v>86.682546657312272</v>
      </c>
      <c r="CX25" s="702">
        <v>2.3386696505329136</v>
      </c>
      <c r="CY25" s="705">
        <v>341.91265399999969</v>
      </c>
      <c r="CZ25" s="705">
        <v>717</v>
      </c>
      <c r="DA25" s="1827"/>
      <c r="DB25" s="702">
        <v>7.8</v>
      </c>
      <c r="DC25" s="702">
        <v>4.0999999999999996</v>
      </c>
      <c r="DD25" s="702"/>
      <c r="DE25" s="702" t="s">
        <v>437</v>
      </c>
      <c r="DF25" s="702" t="s">
        <v>86</v>
      </c>
    </row>
    <row r="26" spans="1:134" s="180" customFormat="1" ht="24" customHeight="1">
      <c r="A26" s="645" t="s">
        <v>58</v>
      </c>
      <c r="B26" s="629"/>
      <c r="C26" s="667">
        <v>17.029869999999999</v>
      </c>
      <c r="D26" s="630">
        <v>1.27406</v>
      </c>
      <c r="E26" s="630">
        <v>14.529810000000001</v>
      </c>
      <c r="F26" s="630">
        <v>19.52993</v>
      </c>
      <c r="G26" s="630">
        <v>7.4813254593252916</v>
      </c>
      <c r="H26" s="631">
        <v>1681.8103289799999</v>
      </c>
      <c r="I26" s="632">
        <v>1810</v>
      </c>
      <c r="J26" s="630"/>
      <c r="K26" s="630"/>
      <c r="L26" s="630"/>
      <c r="M26" s="630"/>
      <c r="N26" s="630"/>
      <c r="O26" s="631"/>
      <c r="P26" s="632"/>
      <c r="Q26" s="630"/>
      <c r="R26" s="686">
        <v>46.490082597398818</v>
      </c>
      <c r="S26" s="630">
        <v>1.6636241668598772</v>
      </c>
      <c r="T26" s="630">
        <v>43.225411257970073</v>
      </c>
      <c r="U26" s="630">
        <v>49.754753936827569</v>
      </c>
      <c r="V26" s="630">
        <v>3.5784495830363596</v>
      </c>
      <c r="W26" s="631">
        <v>1509.3637520000023</v>
      </c>
      <c r="X26" s="803">
        <v>1532</v>
      </c>
      <c r="Y26" s="630"/>
      <c r="Z26" s="667">
        <v>69.133150149599928</v>
      </c>
      <c r="AA26" s="630">
        <v>1.7064048893083283</v>
      </c>
      <c r="AB26" s="630">
        <v>65.784629348425625</v>
      </c>
      <c r="AC26" s="630">
        <v>72.48167095077423</v>
      </c>
      <c r="AD26" s="630">
        <v>2.4682874794736995</v>
      </c>
      <c r="AE26" s="631">
        <v>1462.4380790000046</v>
      </c>
      <c r="AF26" s="635">
        <v>1486</v>
      </c>
      <c r="AG26" s="804"/>
      <c r="AH26" s="804">
        <v>71.716237173526423</v>
      </c>
      <c r="AI26" s="804">
        <v>1.5368165193732579</v>
      </c>
      <c r="AJ26" s="804">
        <v>68.701068004978211</v>
      </c>
      <c r="AK26" s="804">
        <v>74.731406342074621</v>
      </c>
      <c r="AL26" s="804">
        <v>2.1429129301008052</v>
      </c>
      <c r="AM26" s="632">
        <v>1597.2469320000075</v>
      </c>
      <c r="AN26" s="803">
        <v>1625</v>
      </c>
      <c r="AO26" s="804"/>
      <c r="AP26" s="885">
        <v>75.354529871779235</v>
      </c>
      <c r="AQ26" s="885">
        <v>1.5836427011524619</v>
      </c>
      <c r="AR26" s="885">
        <v>72.2474108278698</v>
      </c>
      <c r="AS26" s="885">
        <v>78.461648915688656</v>
      </c>
      <c r="AT26" s="885">
        <v>2.1015892526263991</v>
      </c>
      <c r="AU26" s="736">
        <v>1505.2118099999993</v>
      </c>
      <c r="AV26" s="736">
        <v>1568</v>
      </c>
      <c r="AW26" s="885"/>
      <c r="AX26" s="891">
        <v>75.424136293288541</v>
      </c>
      <c r="AY26" s="885">
        <v>1.3968770994789153</v>
      </c>
      <c r="AZ26" s="885">
        <v>72.683738295015999</v>
      </c>
      <c r="BA26" s="885">
        <v>78.164534291561068</v>
      </c>
      <c r="BB26" s="885">
        <v>1.8520292947699468</v>
      </c>
      <c r="BC26" s="736">
        <v>1767.7597670000018</v>
      </c>
      <c r="BD26" s="736">
        <v>1827</v>
      </c>
      <c r="BE26" s="885"/>
      <c r="BF26" s="891">
        <v>79.034862430613515</v>
      </c>
      <c r="BG26" s="885">
        <v>0.90792500646830443</v>
      </c>
      <c r="BH26" s="885">
        <v>77.254647696087545</v>
      </c>
      <c r="BI26" s="885">
        <v>80.815077165139499</v>
      </c>
      <c r="BJ26" s="885">
        <v>1.148765213914799</v>
      </c>
      <c r="BK26" s="736">
        <v>2106.5915000000109</v>
      </c>
      <c r="BL26" s="736">
        <v>4393</v>
      </c>
      <c r="BM26" s="734"/>
      <c r="BN26" s="891">
        <v>79.453098576790211</v>
      </c>
      <c r="BO26" s="885">
        <v>0.90349492618213911</v>
      </c>
      <c r="BP26" s="885">
        <v>77.681538860501036</v>
      </c>
      <c r="BQ26" s="885">
        <v>81.224658293079372</v>
      </c>
      <c r="BR26" s="885">
        <v>1.1371424681555058</v>
      </c>
      <c r="BS26" s="736">
        <v>2100.2635050000026</v>
      </c>
      <c r="BT26" s="736">
        <v>3763</v>
      </c>
      <c r="BU26" s="734"/>
      <c r="BV26" s="737">
        <v>82.228452925336228</v>
      </c>
      <c r="BW26" s="730">
        <v>0.8800043137888347</v>
      </c>
      <c r="BX26" s="730">
        <v>80.502976753159544</v>
      </c>
      <c r="BY26" s="730">
        <v>83.953929097512912</v>
      </c>
      <c r="BZ26" s="730">
        <v>1.0701944186982117</v>
      </c>
      <c r="CA26" s="731">
        <v>2092.5075540000012</v>
      </c>
      <c r="CB26" s="1001">
        <v>4116</v>
      </c>
      <c r="CC26" s="1002"/>
      <c r="CD26" s="970">
        <v>82.96925813818919</v>
      </c>
      <c r="CE26" s="730">
        <v>1.103148143891721</v>
      </c>
      <c r="CF26" s="730">
        <v>80.805107946855443</v>
      </c>
      <c r="CG26" s="730">
        <v>85.13340832952295</v>
      </c>
      <c r="CH26" s="730">
        <v>1.3295866067096516</v>
      </c>
      <c r="CI26" s="731">
        <v>884.92167999999754</v>
      </c>
      <c r="CJ26" s="733">
        <v>1921</v>
      </c>
      <c r="CK26" s="733"/>
      <c r="CL26" s="970">
        <v>81.306452769467512</v>
      </c>
      <c r="CM26" s="730">
        <v>0.80811984812788151</v>
      </c>
      <c r="CN26" s="730">
        <v>79.721883231165464</v>
      </c>
      <c r="CO26" s="730">
        <v>82.891022307769575</v>
      </c>
      <c r="CP26" s="730">
        <v>0.99391846600316758</v>
      </c>
      <c r="CQ26" s="730">
        <v>1786.9665820000032</v>
      </c>
      <c r="CR26" s="1001">
        <v>3929</v>
      </c>
      <c r="CS26" s="745"/>
      <c r="CT26" s="730">
        <v>82.586217466333238</v>
      </c>
      <c r="CU26" s="730">
        <v>1.1424067345599147</v>
      </c>
      <c r="CV26" s="730">
        <v>80.34499021540725</v>
      </c>
      <c r="CW26" s="730">
        <v>84.827444717259212</v>
      </c>
      <c r="CX26" s="730">
        <v>1.3832898147025845</v>
      </c>
      <c r="CY26" s="731">
        <v>838.64651300000037</v>
      </c>
      <c r="CZ26" s="731">
        <v>1885</v>
      </c>
      <c r="DA26" s="745"/>
      <c r="DB26" s="730">
        <v>7.2</v>
      </c>
      <c r="DC26" s="730">
        <v>1.3</v>
      </c>
      <c r="DD26" s="730"/>
      <c r="DE26" s="730" t="s">
        <v>437</v>
      </c>
      <c r="DF26" s="730" t="s">
        <v>258</v>
      </c>
    </row>
    <row r="27" spans="1:134" s="180" customFormat="1" ht="24" customHeight="1">
      <c r="A27" s="625" t="s">
        <v>4</v>
      </c>
      <c r="B27" s="609"/>
      <c r="C27" s="653">
        <v>16.031639999999999</v>
      </c>
      <c r="D27" s="593">
        <v>1.8033299999999999</v>
      </c>
      <c r="E27" s="593">
        <v>12.49301</v>
      </c>
      <c r="F27" s="593">
        <v>19.570270000000001</v>
      </c>
      <c r="G27" s="593">
        <v>11.2485684558785</v>
      </c>
      <c r="H27" s="596">
        <v>840.75758430400003</v>
      </c>
      <c r="I27" s="597">
        <v>766</v>
      </c>
      <c r="J27" s="593"/>
      <c r="K27" s="593"/>
      <c r="L27" s="593"/>
      <c r="M27" s="593"/>
      <c r="N27" s="593"/>
      <c r="O27" s="596"/>
      <c r="P27" s="597"/>
      <c r="Q27" s="593"/>
      <c r="R27" s="678">
        <v>47.356865416589599</v>
      </c>
      <c r="S27" s="593">
        <v>2.4609266689785727</v>
      </c>
      <c r="T27" s="593">
        <v>42.527579496912956</v>
      </c>
      <c r="U27" s="593">
        <v>52.186151336266249</v>
      </c>
      <c r="V27" s="593">
        <v>5.1965573467125727</v>
      </c>
      <c r="W27" s="596">
        <v>691.35505299999727</v>
      </c>
      <c r="X27" s="779">
        <v>694</v>
      </c>
      <c r="Y27" s="593"/>
      <c r="Z27" s="653">
        <v>73.189496295205728</v>
      </c>
      <c r="AA27" s="593">
        <v>2.237741377563006</v>
      </c>
      <c r="AB27" s="593">
        <v>68.798320673659404</v>
      </c>
      <c r="AC27" s="593">
        <v>77.580671916752038</v>
      </c>
      <c r="AD27" s="593">
        <v>3.0574624650198463</v>
      </c>
      <c r="AE27" s="596">
        <v>717.39853199999891</v>
      </c>
      <c r="AF27" s="599">
        <v>678</v>
      </c>
      <c r="AG27" s="780"/>
      <c r="AH27" s="780">
        <v>74.05545641273369</v>
      </c>
      <c r="AI27" s="780">
        <v>2.409001757232915</v>
      </c>
      <c r="AJ27" s="780">
        <v>69.329096607368413</v>
      </c>
      <c r="AK27" s="780">
        <v>78.781816218098967</v>
      </c>
      <c r="AL27" s="780">
        <v>3.25296996862299</v>
      </c>
      <c r="AM27" s="597">
        <v>801.19881200000054</v>
      </c>
      <c r="AN27" s="779">
        <v>782</v>
      </c>
      <c r="AO27" s="780"/>
      <c r="AP27" s="882">
        <v>76.381325260966292</v>
      </c>
      <c r="AQ27" s="882">
        <v>2.2144619058641788</v>
      </c>
      <c r="AR27" s="882">
        <v>72.036534131808608</v>
      </c>
      <c r="AS27" s="882">
        <v>80.726116390123977</v>
      </c>
      <c r="AT27" s="882">
        <v>2.8992190149859201</v>
      </c>
      <c r="AU27" s="708">
        <v>814.58502700000099</v>
      </c>
      <c r="AV27" s="708">
        <v>782</v>
      </c>
      <c r="AW27" s="882"/>
      <c r="AX27" s="888">
        <v>80.721596876979291</v>
      </c>
      <c r="AY27" s="882">
        <v>1.775393197478111</v>
      </c>
      <c r="AZ27" s="882">
        <v>77.238624777049651</v>
      </c>
      <c r="BA27" s="882">
        <v>84.204568976908917</v>
      </c>
      <c r="BB27" s="882">
        <v>2.1994029679366136</v>
      </c>
      <c r="BC27" s="708">
        <v>957.77271500000052</v>
      </c>
      <c r="BD27" s="708">
        <v>885</v>
      </c>
      <c r="BE27" s="882"/>
      <c r="BF27" s="888">
        <v>80.7721836906302</v>
      </c>
      <c r="BG27" s="882">
        <v>1.1288831551639427</v>
      </c>
      <c r="BH27" s="882">
        <v>78.55872507668775</v>
      </c>
      <c r="BI27" s="882">
        <v>82.985642304572664</v>
      </c>
      <c r="BJ27" s="882">
        <v>1.3976137620442917</v>
      </c>
      <c r="BK27" s="708">
        <v>1296.9971939999973</v>
      </c>
      <c r="BL27" s="708">
        <v>2515</v>
      </c>
      <c r="BM27" s="701"/>
      <c r="BN27" s="888">
        <v>80.128918782750546</v>
      </c>
      <c r="BO27" s="882">
        <v>1.2289950207293792</v>
      </c>
      <c r="BP27" s="882">
        <v>77.71912321317896</v>
      </c>
      <c r="BQ27" s="882">
        <v>82.538714352322145</v>
      </c>
      <c r="BR27" s="882">
        <v>1.5337721254688221</v>
      </c>
      <c r="BS27" s="708">
        <v>1393.3023269999944</v>
      </c>
      <c r="BT27" s="708">
        <v>2269</v>
      </c>
      <c r="BU27" s="701"/>
      <c r="BV27" s="704">
        <v>82.713213752776099</v>
      </c>
      <c r="BW27" s="702">
        <v>0.99659473893826378</v>
      </c>
      <c r="BX27" s="702">
        <v>80.759131882482833</v>
      </c>
      <c r="BY27" s="702">
        <v>84.66729562306935</v>
      </c>
      <c r="BZ27" s="702">
        <v>1.2048797208110116</v>
      </c>
      <c r="CA27" s="705">
        <v>1471.5196529999998</v>
      </c>
      <c r="CB27" s="707">
        <v>2744</v>
      </c>
      <c r="CC27" s="708"/>
      <c r="CD27" s="704">
        <v>79.667168412097951</v>
      </c>
      <c r="CE27" s="702">
        <v>1.961542225097392</v>
      </c>
      <c r="CF27" s="702">
        <v>75.819025254481915</v>
      </c>
      <c r="CG27" s="702">
        <v>83.515311569713973</v>
      </c>
      <c r="CH27" s="702">
        <v>2.4621713865250419</v>
      </c>
      <c r="CI27" s="705">
        <v>718.61009799999817</v>
      </c>
      <c r="CJ27" s="707">
        <v>1414</v>
      </c>
      <c r="CK27" s="707"/>
      <c r="CL27" s="704">
        <v>81.395307872637161</v>
      </c>
      <c r="CM27" s="702">
        <v>1.1678796229206387</v>
      </c>
      <c r="CN27" s="702">
        <v>79.105317744105037</v>
      </c>
      <c r="CO27" s="702">
        <v>83.685298001169272</v>
      </c>
      <c r="CP27" s="702">
        <v>1.4348242588480304</v>
      </c>
      <c r="CQ27" s="702">
        <v>1421.4210919999982</v>
      </c>
      <c r="CR27" s="707">
        <v>2835</v>
      </c>
      <c r="CS27" s="1827"/>
      <c r="CT27" s="702">
        <v>84.737496393899818</v>
      </c>
      <c r="CU27" s="702">
        <v>1.3722339197822011</v>
      </c>
      <c r="CV27" s="702">
        <v>82.045383363906524</v>
      </c>
      <c r="CW27" s="702">
        <v>87.429609423893126</v>
      </c>
      <c r="CX27" s="702">
        <v>1.6193939851649748</v>
      </c>
      <c r="CY27" s="705">
        <v>630.64312699999732</v>
      </c>
      <c r="CZ27" s="705">
        <v>1353</v>
      </c>
      <c r="DA27" s="1827"/>
      <c r="DB27" s="702">
        <v>4</v>
      </c>
      <c r="DC27" s="702">
        <v>3.3</v>
      </c>
      <c r="DD27" s="702"/>
      <c r="DE27" s="702" t="s">
        <v>86</v>
      </c>
      <c r="DF27" s="702" t="s">
        <v>86</v>
      </c>
    </row>
    <row r="28" spans="1:134" s="180" customFormat="1" ht="5.0999999999999996" customHeight="1">
      <c r="A28" s="595"/>
      <c r="B28" s="609"/>
      <c r="C28" s="653"/>
      <c r="D28" s="593"/>
      <c r="E28" s="593"/>
      <c r="F28" s="593"/>
      <c r="G28" s="593"/>
      <c r="H28" s="596"/>
      <c r="I28" s="597"/>
      <c r="J28" s="593"/>
      <c r="K28" s="593"/>
      <c r="L28" s="593"/>
      <c r="M28" s="593"/>
      <c r="N28" s="593"/>
      <c r="O28" s="596"/>
      <c r="P28" s="597"/>
      <c r="Q28" s="593"/>
      <c r="R28" s="678"/>
      <c r="S28" s="593"/>
      <c r="T28" s="593"/>
      <c r="U28" s="593"/>
      <c r="V28" s="593"/>
      <c r="W28" s="596"/>
      <c r="X28" s="779"/>
      <c r="Y28" s="593"/>
      <c r="Z28" s="653"/>
      <c r="AA28" s="593"/>
      <c r="AB28" s="593"/>
      <c r="AC28" s="593"/>
      <c r="AD28" s="593"/>
      <c r="AE28" s="596"/>
      <c r="AF28" s="599"/>
      <c r="AG28" s="780"/>
      <c r="AH28" s="780"/>
      <c r="AI28" s="780"/>
      <c r="AJ28" s="780"/>
      <c r="AK28" s="780"/>
      <c r="AL28" s="780"/>
      <c r="AM28" s="597"/>
      <c r="AN28" s="779"/>
      <c r="AO28" s="780"/>
      <c r="AP28" s="882"/>
      <c r="AQ28" s="882"/>
      <c r="AR28" s="882"/>
      <c r="AS28" s="882"/>
      <c r="AT28" s="882"/>
      <c r="AU28" s="708"/>
      <c r="AV28" s="708"/>
      <c r="AW28" s="882"/>
      <c r="AX28" s="888"/>
      <c r="AY28" s="882"/>
      <c r="AZ28" s="882"/>
      <c r="BA28" s="882"/>
      <c r="BB28" s="882"/>
      <c r="BC28" s="708"/>
      <c r="BD28" s="708"/>
      <c r="BE28" s="882"/>
      <c r="BF28" s="888"/>
      <c r="BG28" s="882"/>
      <c r="BH28" s="882"/>
      <c r="BI28" s="882"/>
      <c r="BJ28" s="882"/>
      <c r="BK28" s="708"/>
      <c r="BL28" s="708"/>
      <c r="BM28" s="701"/>
      <c r="BN28" s="888"/>
      <c r="BO28" s="882"/>
      <c r="BP28" s="882"/>
      <c r="BQ28" s="882"/>
      <c r="BR28" s="882"/>
      <c r="BS28" s="708"/>
      <c r="BT28" s="708"/>
      <c r="BU28" s="701"/>
      <c r="BV28" s="704"/>
      <c r="BW28" s="702"/>
      <c r="BX28" s="702"/>
      <c r="BY28" s="702"/>
      <c r="BZ28" s="702"/>
      <c r="CA28" s="705"/>
      <c r="CB28" s="707"/>
      <c r="CC28" s="708"/>
      <c r="CD28" s="704"/>
      <c r="CE28" s="702"/>
      <c r="CF28" s="702"/>
      <c r="CG28" s="702"/>
      <c r="CH28" s="702"/>
      <c r="CI28" s="705"/>
      <c r="CJ28" s="707"/>
      <c r="CK28" s="707"/>
      <c r="CL28" s="704"/>
      <c r="CM28" s="702"/>
      <c r="CN28" s="702"/>
      <c r="CO28" s="702"/>
      <c r="CP28" s="702"/>
      <c r="CQ28" s="702"/>
      <c r="CR28" s="707"/>
      <c r="CS28" s="1827"/>
      <c r="CT28" s="702"/>
      <c r="CU28" s="702"/>
      <c r="CV28" s="702"/>
      <c r="CW28" s="702"/>
      <c r="CX28" s="702"/>
      <c r="CY28" s="705"/>
      <c r="CZ28" s="705"/>
      <c r="DA28" s="1827"/>
      <c r="DB28" s="702"/>
      <c r="DC28" s="702"/>
      <c r="DD28" s="702"/>
      <c r="DE28" s="702"/>
      <c r="DF28" s="702"/>
    </row>
    <row r="29" spans="1:134" s="180" customFormat="1" ht="24" customHeight="1">
      <c r="A29" s="1357" t="s">
        <v>247</v>
      </c>
      <c r="B29" s="611"/>
      <c r="C29" s="659"/>
      <c r="D29" s="612"/>
      <c r="E29" s="612"/>
      <c r="F29" s="612"/>
      <c r="G29" s="612"/>
      <c r="H29" s="613"/>
      <c r="I29" s="614"/>
      <c r="J29" s="612"/>
      <c r="K29" s="612"/>
      <c r="L29" s="612"/>
      <c r="M29" s="612"/>
      <c r="N29" s="612"/>
      <c r="O29" s="613"/>
      <c r="P29" s="614"/>
      <c r="Q29" s="612"/>
      <c r="R29" s="682"/>
      <c r="S29" s="612"/>
      <c r="T29" s="612"/>
      <c r="U29" s="612"/>
      <c r="V29" s="612"/>
      <c r="W29" s="613"/>
      <c r="X29" s="785"/>
      <c r="Y29" s="612"/>
      <c r="Z29" s="659"/>
      <c r="AA29" s="612"/>
      <c r="AB29" s="612"/>
      <c r="AC29" s="612"/>
      <c r="AD29" s="612"/>
      <c r="AE29" s="613"/>
      <c r="AF29" s="617"/>
      <c r="AG29" s="786"/>
      <c r="AH29" s="786"/>
      <c r="AI29" s="786"/>
      <c r="AJ29" s="786"/>
      <c r="AK29" s="786"/>
      <c r="AL29" s="786"/>
      <c r="AM29" s="614"/>
      <c r="AN29" s="785"/>
      <c r="AO29" s="786"/>
      <c r="AP29" s="1414"/>
      <c r="AQ29" s="1414"/>
      <c r="AR29" s="1414"/>
      <c r="AS29" s="1414"/>
      <c r="AT29" s="1414"/>
      <c r="AU29" s="1411"/>
      <c r="AV29" s="1411"/>
      <c r="AW29" s="1414"/>
      <c r="AX29" s="1413"/>
      <c r="AY29" s="1414"/>
      <c r="AZ29" s="1414"/>
      <c r="BA29" s="1414"/>
      <c r="BB29" s="1414"/>
      <c r="BC29" s="1411"/>
      <c r="BD29" s="1411"/>
      <c r="BE29" s="1414"/>
      <c r="BF29" s="1413"/>
      <c r="BG29" s="1414"/>
      <c r="BH29" s="1414"/>
      <c r="BI29" s="1414"/>
      <c r="BJ29" s="1414"/>
      <c r="BK29" s="1411"/>
      <c r="BL29" s="1411"/>
      <c r="BM29" s="721"/>
      <c r="BN29" s="1413"/>
      <c r="BO29" s="1414"/>
      <c r="BP29" s="1414"/>
      <c r="BQ29" s="1414"/>
      <c r="BR29" s="1414"/>
      <c r="BS29" s="1411"/>
      <c r="BT29" s="1411"/>
      <c r="BU29" s="721"/>
      <c r="BV29" s="716"/>
      <c r="BW29" s="717"/>
      <c r="BX29" s="717"/>
      <c r="BY29" s="717"/>
      <c r="BZ29" s="717"/>
      <c r="CA29" s="718"/>
      <c r="CB29" s="720"/>
      <c r="CC29" s="1411"/>
      <c r="CD29" s="716"/>
      <c r="CE29" s="717"/>
      <c r="CF29" s="717"/>
      <c r="CG29" s="717"/>
      <c r="CH29" s="717"/>
      <c r="CI29" s="718"/>
      <c r="CJ29" s="720"/>
      <c r="CK29" s="720"/>
      <c r="CL29" s="716"/>
      <c r="CM29" s="717"/>
      <c r="CN29" s="717"/>
      <c r="CO29" s="717"/>
      <c r="CP29" s="717"/>
      <c r="CQ29" s="717"/>
      <c r="CR29" s="720"/>
      <c r="CS29" s="1834"/>
      <c r="CT29" s="717"/>
      <c r="CU29" s="717"/>
      <c r="CV29" s="717"/>
      <c r="CW29" s="717"/>
      <c r="CX29" s="717"/>
      <c r="CY29" s="718"/>
      <c r="CZ29" s="718"/>
      <c r="DA29" s="1834"/>
      <c r="DB29" s="717"/>
      <c r="DC29" s="717"/>
      <c r="DD29" s="717"/>
      <c r="DE29" s="717"/>
      <c r="DF29" s="717"/>
    </row>
    <row r="30" spans="1:134" s="180" customFormat="1" ht="24" customHeight="1">
      <c r="A30" s="625" t="s">
        <v>13</v>
      </c>
      <c r="B30" s="609"/>
      <c r="C30" s="653">
        <v>17.218969999999999</v>
      </c>
      <c r="D30" s="593">
        <v>1.9065800000000002</v>
      </c>
      <c r="E30" s="593">
        <v>13.477739999999999</v>
      </c>
      <c r="F30" s="593">
        <v>20.960190000000001</v>
      </c>
      <c r="G30" s="593">
        <v>11.07255544321176</v>
      </c>
      <c r="H30" s="596">
        <v>849.84756113599997</v>
      </c>
      <c r="I30" s="597">
        <v>1163</v>
      </c>
      <c r="J30" s="593"/>
      <c r="K30" s="593"/>
      <c r="L30" s="593"/>
      <c r="M30" s="593"/>
      <c r="N30" s="593"/>
      <c r="O30" s="596"/>
      <c r="P30" s="597"/>
      <c r="Q30" s="593"/>
      <c r="R30" s="678">
        <v>44.883425448095046</v>
      </c>
      <c r="S30" s="593">
        <v>2.1512274769161661</v>
      </c>
      <c r="T30" s="593">
        <v>40.661888620016882</v>
      </c>
      <c r="U30" s="593">
        <v>49.104962276173211</v>
      </c>
      <c r="V30" s="593">
        <v>4.7929217866936868</v>
      </c>
      <c r="W30" s="596">
        <v>800.02396299999862</v>
      </c>
      <c r="X30" s="779">
        <v>1087</v>
      </c>
      <c r="Y30" s="593"/>
      <c r="Z30" s="653">
        <v>62.706389568820889</v>
      </c>
      <c r="AA30" s="593">
        <v>2.0400174856804485</v>
      </c>
      <c r="AB30" s="593">
        <v>58.703212463339682</v>
      </c>
      <c r="AC30" s="593">
        <v>66.709566674302096</v>
      </c>
      <c r="AD30" s="593">
        <v>3.253284872096661</v>
      </c>
      <c r="AE30" s="596">
        <v>742.86572899999783</v>
      </c>
      <c r="AF30" s="599">
        <v>1064</v>
      </c>
      <c r="AG30" s="780"/>
      <c r="AH30" s="780">
        <v>68.022457340081388</v>
      </c>
      <c r="AI30" s="780">
        <v>1.8857342612798282</v>
      </c>
      <c r="AJ30" s="780">
        <v>64.322726283699495</v>
      </c>
      <c r="AK30" s="780">
        <v>71.722188396463281</v>
      </c>
      <c r="AL30" s="780">
        <v>2.7722230789928886</v>
      </c>
      <c r="AM30" s="597">
        <v>799.81938799999921</v>
      </c>
      <c r="AN30" s="779">
        <v>1073</v>
      </c>
      <c r="AO30" s="780"/>
      <c r="AP30" s="882">
        <v>73.060180240388647</v>
      </c>
      <c r="AQ30" s="882">
        <v>1.8086656204824012</v>
      </c>
      <c r="AR30" s="882">
        <v>69.511564514521012</v>
      </c>
      <c r="AS30" s="882">
        <v>76.608795966256281</v>
      </c>
      <c r="AT30" s="882">
        <v>2.4755832993176035</v>
      </c>
      <c r="AU30" s="708">
        <v>739.10093600000118</v>
      </c>
      <c r="AV30" s="708">
        <v>1092</v>
      </c>
      <c r="AW30" s="882"/>
      <c r="AX30" s="888">
        <v>76.383074884655628</v>
      </c>
      <c r="AY30" s="882">
        <v>1.6602258914148249</v>
      </c>
      <c r="AZ30" s="882">
        <v>73.126038377141384</v>
      </c>
      <c r="BA30" s="882">
        <v>79.640111392169871</v>
      </c>
      <c r="BB30" s="882">
        <v>2.1735520518411899</v>
      </c>
      <c r="BC30" s="708">
        <v>792.75971399999798</v>
      </c>
      <c r="BD30" s="708">
        <v>1148</v>
      </c>
      <c r="BE30" s="882"/>
      <c r="BF30" s="888">
        <v>76.234569685220649</v>
      </c>
      <c r="BG30" s="882">
        <v>1.360577314405315</v>
      </c>
      <c r="BH30" s="882">
        <v>73.5668165499834</v>
      </c>
      <c r="BI30" s="882">
        <v>78.902322820457897</v>
      </c>
      <c r="BJ30" s="882">
        <v>1.7847248564834304</v>
      </c>
      <c r="BK30" s="708">
        <v>1065.8957050000017</v>
      </c>
      <c r="BL30" s="708">
        <v>2446</v>
      </c>
      <c r="BM30" s="701"/>
      <c r="BN30" s="888">
        <v>77.605492395718656</v>
      </c>
      <c r="BO30" s="882">
        <v>1.4286336107131401</v>
      </c>
      <c r="BP30" s="882">
        <v>74.804248381243781</v>
      </c>
      <c r="BQ30" s="882">
        <v>80.406736410193531</v>
      </c>
      <c r="BR30" s="882">
        <v>1.8408923989920525</v>
      </c>
      <c r="BS30" s="708">
        <v>974.98044100000061</v>
      </c>
      <c r="BT30" s="708">
        <v>1962</v>
      </c>
      <c r="BU30" s="701"/>
      <c r="BV30" s="704">
        <v>78.430455881824869</v>
      </c>
      <c r="BW30" s="702">
        <v>1.3649665389589036</v>
      </c>
      <c r="BX30" s="702">
        <v>75.754085775578744</v>
      </c>
      <c r="BY30" s="702">
        <v>81.10682598807098</v>
      </c>
      <c r="BZ30" s="702">
        <v>1.7403526775562388</v>
      </c>
      <c r="CA30" s="705">
        <v>1043.5502010000016</v>
      </c>
      <c r="CB30" s="1001">
        <v>2342</v>
      </c>
      <c r="CC30" s="1002"/>
      <c r="CD30" s="970">
        <v>82.222879221952226</v>
      </c>
      <c r="CE30" s="702">
        <v>1.3441011729372665</v>
      </c>
      <c r="CF30" s="702">
        <v>79.586028653249613</v>
      </c>
      <c r="CG30" s="702">
        <v>84.859729790654839</v>
      </c>
      <c r="CH30" s="702">
        <v>1.6347045805936848</v>
      </c>
      <c r="CI30" s="705">
        <v>490.89822299999923</v>
      </c>
      <c r="CJ30" s="707">
        <v>1215</v>
      </c>
      <c r="CK30" s="707"/>
      <c r="CL30" s="970">
        <v>81.66181767305001</v>
      </c>
      <c r="CM30" s="702">
        <v>0.9858644381095244</v>
      </c>
      <c r="CN30" s="702">
        <v>79.728724752312331</v>
      </c>
      <c r="CO30" s="702">
        <v>83.594910593787688</v>
      </c>
      <c r="CP30" s="702">
        <v>1.2072526257701448</v>
      </c>
      <c r="CQ30" s="702">
        <v>974.48880599999836</v>
      </c>
      <c r="CR30" s="1001">
        <v>2517</v>
      </c>
      <c r="CS30" s="1827"/>
      <c r="CT30" s="702">
        <v>84.835568088722596</v>
      </c>
      <c r="CU30" s="702">
        <v>1.5633112806377192</v>
      </c>
      <c r="CV30" s="702">
        <v>81.768590507226634</v>
      </c>
      <c r="CW30" s="702">
        <v>87.902545670218544</v>
      </c>
      <c r="CX30" s="702">
        <v>1.8427545378169443</v>
      </c>
      <c r="CY30" s="705">
        <v>469.14664800000003</v>
      </c>
      <c r="CZ30" s="705">
        <v>1117</v>
      </c>
      <c r="DA30" s="1827"/>
      <c r="DB30" s="702">
        <v>8.4</v>
      </c>
      <c r="DC30" s="702">
        <v>3.1</v>
      </c>
      <c r="DD30" s="702"/>
      <c r="DE30" s="702" t="s">
        <v>437</v>
      </c>
      <c r="DF30" s="702" t="s">
        <v>86</v>
      </c>
    </row>
    <row r="31" spans="1:134" s="180" customFormat="1" ht="24" customHeight="1">
      <c r="A31" s="645" t="s">
        <v>14</v>
      </c>
      <c r="B31" s="629"/>
      <c r="C31" s="667">
        <v>15.540309999999998</v>
      </c>
      <c r="D31" s="630">
        <v>1.5495699999999999</v>
      </c>
      <c r="E31" s="630">
        <v>12.49963</v>
      </c>
      <c r="F31" s="630">
        <v>18.58099</v>
      </c>
      <c r="G31" s="630">
        <v>9.9712940089354714</v>
      </c>
      <c r="H31" s="631">
        <v>830.93950571100004</v>
      </c>
      <c r="I31" s="632">
        <v>1082</v>
      </c>
      <c r="J31" s="630"/>
      <c r="K31" s="630"/>
      <c r="L31" s="630"/>
      <c r="M31" s="630"/>
      <c r="N31" s="630"/>
      <c r="O31" s="631"/>
      <c r="P31" s="632"/>
      <c r="Q31" s="630"/>
      <c r="R31" s="686">
        <v>41.59934629230068</v>
      </c>
      <c r="S31" s="630">
        <v>2.119074359156444</v>
      </c>
      <c r="T31" s="630">
        <v>37.440906264638429</v>
      </c>
      <c r="U31" s="630">
        <v>45.757786319962932</v>
      </c>
      <c r="V31" s="630">
        <v>5.0940087958753528</v>
      </c>
      <c r="W31" s="631">
        <v>780.40873699999963</v>
      </c>
      <c r="X31" s="803">
        <v>929</v>
      </c>
      <c r="Y31" s="630"/>
      <c r="Z31" s="667">
        <v>71.191527802735635</v>
      </c>
      <c r="AA31" s="630">
        <v>2.1028519807057888</v>
      </c>
      <c r="AB31" s="630">
        <v>67.065049003182907</v>
      </c>
      <c r="AC31" s="630">
        <v>75.318006602288364</v>
      </c>
      <c r="AD31" s="630">
        <v>2.953795269758186</v>
      </c>
      <c r="AE31" s="631">
        <v>709.12588699999981</v>
      </c>
      <c r="AF31" s="635">
        <v>890</v>
      </c>
      <c r="AG31" s="804"/>
      <c r="AH31" s="804">
        <v>75.994566667131252</v>
      </c>
      <c r="AI31" s="804">
        <v>1.7377171523269248</v>
      </c>
      <c r="AJ31" s="804">
        <v>72.585238933271199</v>
      </c>
      <c r="AK31" s="804">
        <v>79.403894400991319</v>
      </c>
      <c r="AL31" s="804">
        <v>2.2866334114890248</v>
      </c>
      <c r="AM31" s="632">
        <v>770.53552599999966</v>
      </c>
      <c r="AN31" s="803">
        <v>966</v>
      </c>
      <c r="AO31" s="804"/>
      <c r="AP31" s="885">
        <v>72.286050907068926</v>
      </c>
      <c r="AQ31" s="885">
        <v>1.9947058800527113</v>
      </c>
      <c r="AR31" s="885">
        <v>68.372422774662809</v>
      </c>
      <c r="AS31" s="885">
        <v>76.199679039475029</v>
      </c>
      <c r="AT31" s="885">
        <v>2.7594616873137929</v>
      </c>
      <c r="AU31" s="736">
        <v>680.00269600000024</v>
      </c>
      <c r="AV31" s="736">
        <v>901</v>
      </c>
      <c r="AW31" s="885"/>
      <c r="AX31" s="891">
        <v>74.761137040496109</v>
      </c>
      <c r="AY31" s="885">
        <v>1.8347355991143395</v>
      </c>
      <c r="AZ31" s="885">
        <v>71.161746825674854</v>
      </c>
      <c r="BA31" s="885">
        <v>78.360527255317365</v>
      </c>
      <c r="BB31" s="885">
        <v>2.4541301426709339</v>
      </c>
      <c r="BC31" s="736">
        <v>820.88805399999831</v>
      </c>
      <c r="BD31" s="736">
        <v>1009</v>
      </c>
      <c r="BE31" s="885"/>
      <c r="BF31" s="891">
        <v>79.235754134646498</v>
      </c>
      <c r="BG31" s="885">
        <v>1.1380845290729693</v>
      </c>
      <c r="BH31" s="885">
        <v>77.004253918926338</v>
      </c>
      <c r="BI31" s="885">
        <v>81.467254350366659</v>
      </c>
      <c r="BJ31" s="885">
        <v>1.4363269984646139</v>
      </c>
      <c r="BK31" s="736">
        <v>1010.0335179999994</v>
      </c>
      <c r="BL31" s="736">
        <v>2395</v>
      </c>
      <c r="BM31" s="734"/>
      <c r="BN31" s="891">
        <v>80.422795868317678</v>
      </c>
      <c r="BO31" s="885">
        <v>1.0867282745638378</v>
      </c>
      <c r="BP31" s="885">
        <v>78.291954866359887</v>
      </c>
      <c r="BQ31" s="885">
        <v>82.553636870275454</v>
      </c>
      <c r="BR31" s="885">
        <v>1.3512689565570688</v>
      </c>
      <c r="BS31" s="736">
        <v>1056.1079080000013</v>
      </c>
      <c r="BT31" s="736">
        <v>2144</v>
      </c>
      <c r="BU31" s="734"/>
      <c r="BV31" s="737">
        <v>81.35575424349399</v>
      </c>
      <c r="BW31" s="730">
        <v>1.1904011563909462</v>
      </c>
      <c r="BX31" s="730">
        <v>79.021664741317949</v>
      </c>
      <c r="BY31" s="730">
        <v>83.689843745670032</v>
      </c>
      <c r="BZ31" s="730">
        <v>1.4632046220457018</v>
      </c>
      <c r="CA31" s="731">
        <v>1076.685164</v>
      </c>
      <c r="CB31" s="713">
        <v>2372</v>
      </c>
      <c r="CC31" s="715"/>
      <c r="CD31" s="709">
        <v>82.986890493043148</v>
      </c>
      <c r="CE31" s="730">
        <v>2.0304615515231461</v>
      </c>
      <c r="CF31" s="730">
        <v>79.003541765534465</v>
      </c>
      <c r="CG31" s="730">
        <v>86.970239220551818</v>
      </c>
      <c r="CH31" s="730">
        <v>2.4467256689095507</v>
      </c>
      <c r="CI31" s="731">
        <v>468.88605500000057</v>
      </c>
      <c r="CJ31" s="733">
        <v>1111</v>
      </c>
      <c r="CK31" s="733"/>
      <c r="CL31" s="709">
        <v>82.001400958758921</v>
      </c>
      <c r="CM31" s="730">
        <v>1.2800103264056339</v>
      </c>
      <c r="CN31" s="730">
        <v>79.491543817354497</v>
      </c>
      <c r="CO31" s="730">
        <v>84.511258100163346</v>
      </c>
      <c r="CP31" s="730">
        <v>1.5609615341198761</v>
      </c>
      <c r="CQ31" s="730">
        <v>913.00474899999926</v>
      </c>
      <c r="CR31" s="713">
        <v>2176</v>
      </c>
      <c r="CS31" s="745"/>
      <c r="CT31" s="730">
        <v>84.194477151436686</v>
      </c>
      <c r="CU31" s="730">
        <v>1.4411707850762223</v>
      </c>
      <c r="CV31" s="730">
        <v>81.367120537510999</v>
      </c>
      <c r="CW31" s="730">
        <v>87.021833765362373</v>
      </c>
      <c r="CX31" s="730">
        <v>1.7117165327650359</v>
      </c>
      <c r="CY31" s="731">
        <v>414.45181299999967</v>
      </c>
      <c r="CZ31" s="731">
        <v>1033</v>
      </c>
      <c r="DA31" s="745"/>
      <c r="DB31" s="730">
        <v>9.4</v>
      </c>
      <c r="DC31" s="730">
        <v>2.2000000000000002</v>
      </c>
      <c r="DD31" s="730"/>
      <c r="DE31" s="730" t="s">
        <v>437</v>
      </c>
      <c r="DF31" s="730" t="s">
        <v>258</v>
      </c>
      <c r="DG31" s="294"/>
      <c r="DH31" s="294"/>
      <c r="DI31" s="294"/>
      <c r="DJ31" s="294"/>
      <c r="DK31" s="294"/>
      <c r="DL31" s="294"/>
      <c r="DM31" s="294"/>
      <c r="DN31" s="294"/>
      <c r="DO31" s="294"/>
      <c r="DP31" s="294"/>
      <c r="DQ31" s="294"/>
      <c r="DR31" s="294"/>
      <c r="DS31" s="294"/>
      <c r="DT31" s="294"/>
      <c r="DU31" s="294"/>
      <c r="DV31" s="294"/>
      <c r="DW31" s="294"/>
      <c r="DX31" s="294"/>
      <c r="DY31" s="294"/>
      <c r="DZ31" s="294"/>
      <c r="EA31" s="294"/>
      <c r="EB31" s="294"/>
      <c r="EC31" s="294"/>
      <c r="ED31" s="294"/>
    </row>
    <row r="32" spans="1:134" s="180" customFormat="1" ht="24" customHeight="1">
      <c r="A32" s="645" t="s">
        <v>15</v>
      </c>
      <c r="B32" s="629"/>
      <c r="C32" s="667">
        <v>16.181840000000001</v>
      </c>
      <c r="D32" s="630">
        <v>1.58761</v>
      </c>
      <c r="E32" s="630">
        <v>13.066520000000001</v>
      </c>
      <c r="F32" s="630">
        <v>19.297159999999998</v>
      </c>
      <c r="G32" s="630">
        <v>9.8110598053126221</v>
      </c>
      <c r="H32" s="631">
        <v>795.81820673100003</v>
      </c>
      <c r="I32" s="632">
        <v>902</v>
      </c>
      <c r="J32" s="630"/>
      <c r="K32" s="630"/>
      <c r="L32" s="630"/>
      <c r="M32" s="630"/>
      <c r="N32" s="630"/>
      <c r="O32" s="631"/>
      <c r="P32" s="632"/>
      <c r="Q32" s="630"/>
      <c r="R32" s="686">
        <v>45.960737520626047</v>
      </c>
      <c r="S32" s="630">
        <v>2.4469970245264254</v>
      </c>
      <c r="T32" s="630">
        <v>41.158786928192924</v>
      </c>
      <c r="U32" s="630">
        <v>50.762688113059163</v>
      </c>
      <c r="V32" s="630">
        <v>5.3241030421417275</v>
      </c>
      <c r="W32" s="631">
        <v>713.60949299999925</v>
      </c>
      <c r="X32" s="803">
        <v>773</v>
      </c>
      <c r="Y32" s="630"/>
      <c r="Z32" s="667">
        <v>66.52823677746872</v>
      </c>
      <c r="AA32" s="630">
        <v>2.271651224962111</v>
      </c>
      <c r="AB32" s="630">
        <v>62.07051901806755</v>
      </c>
      <c r="AC32" s="630">
        <v>70.985954536869883</v>
      </c>
      <c r="AD32" s="630">
        <v>3.414567009434792</v>
      </c>
      <c r="AE32" s="631">
        <v>717.51773099999843</v>
      </c>
      <c r="AF32" s="635">
        <v>737</v>
      </c>
      <c r="AG32" s="804"/>
      <c r="AH32" s="804">
        <v>72.241565163693778</v>
      </c>
      <c r="AI32" s="804">
        <v>2.0618397812326172</v>
      </c>
      <c r="AJ32" s="804">
        <v>68.196322507534617</v>
      </c>
      <c r="AK32" s="804">
        <v>76.286807819852939</v>
      </c>
      <c r="AL32" s="804">
        <v>2.8540906838890443</v>
      </c>
      <c r="AM32" s="632">
        <v>738.5392880000004</v>
      </c>
      <c r="AN32" s="803">
        <v>788</v>
      </c>
      <c r="AO32" s="804"/>
      <c r="AP32" s="885">
        <v>80.006224951621576</v>
      </c>
      <c r="AQ32" s="885">
        <v>2.2370507798674639</v>
      </c>
      <c r="AR32" s="885">
        <v>75.617114279586573</v>
      </c>
      <c r="AS32" s="885">
        <v>84.395335623656578</v>
      </c>
      <c r="AT32" s="885">
        <v>2.7960959053125816</v>
      </c>
      <c r="AU32" s="736">
        <v>757.96573000000046</v>
      </c>
      <c r="AV32" s="736">
        <v>698</v>
      </c>
      <c r="AW32" s="885"/>
      <c r="AX32" s="891">
        <v>76.766806013269786</v>
      </c>
      <c r="AY32" s="885">
        <v>1.9642958900302752</v>
      </c>
      <c r="AZ32" s="885">
        <v>72.913244001936093</v>
      </c>
      <c r="BA32" s="885">
        <v>80.620368024603479</v>
      </c>
      <c r="BB32" s="885">
        <v>2.5587828803125277</v>
      </c>
      <c r="BC32" s="736">
        <v>813.4093749999995</v>
      </c>
      <c r="BD32" s="736">
        <v>726</v>
      </c>
      <c r="BE32" s="885"/>
      <c r="BF32" s="891">
        <v>80.259475258112317</v>
      </c>
      <c r="BG32" s="885">
        <v>1.2536355666307726</v>
      </c>
      <c r="BH32" s="885">
        <v>77.801408246473244</v>
      </c>
      <c r="BI32" s="885">
        <v>82.717542269751377</v>
      </c>
      <c r="BJ32" s="885">
        <v>1.5619782743397144</v>
      </c>
      <c r="BK32" s="736">
        <v>913.50382199999797</v>
      </c>
      <c r="BL32" s="736">
        <v>1833</v>
      </c>
      <c r="BM32" s="734"/>
      <c r="BN32" s="891">
        <v>78.666844908481721</v>
      </c>
      <c r="BO32" s="885">
        <v>1.350093876234459</v>
      </c>
      <c r="BP32" s="885">
        <v>76.01960046356551</v>
      </c>
      <c r="BQ32" s="885">
        <v>81.314089353397947</v>
      </c>
      <c r="BR32" s="885">
        <v>1.7162171405311999</v>
      </c>
      <c r="BS32" s="736">
        <v>915.32580700000165</v>
      </c>
      <c r="BT32" s="736">
        <v>1632</v>
      </c>
      <c r="BU32" s="734"/>
      <c r="BV32" s="737">
        <v>81.744415942182798</v>
      </c>
      <c r="BW32" s="730">
        <v>1.2722913767871207</v>
      </c>
      <c r="BX32" s="730">
        <v>79.249759472534137</v>
      </c>
      <c r="BY32" s="730">
        <v>84.239072411831444</v>
      </c>
      <c r="BZ32" s="730">
        <v>1.5564260409995501</v>
      </c>
      <c r="CA32" s="731">
        <v>879.95122199999832</v>
      </c>
      <c r="CB32" s="713">
        <v>1720</v>
      </c>
      <c r="CC32" s="715"/>
      <c r="CD32" s="709">
        <v>77.472835318880684</v>
      </c>
      <c r="CE32" s="710">
        <v>2.5260468399679463</v>
      </c>
      <c r="CF32" s="710">
        <v>72.5172499949106</v>
      </c>
      <c r="CG32" s="710">
        <v>82.428420642850782</v>
      </c>
      <c r="CH32" s="710">
        <v>3.2605581421806189</v>
      </c>
      <c r="CI32" s="731">
        <v>395.11111700000032</v>
      </c>
      <c r="CJ32" s="733">
        <v>816</v>
      </c>
      <c r="CK32" s="733"/>
      <c r="CL32" s="709">
        <v>78.14770457495257</v>
      </c>
      <c r="CM32" s="710">
        <v>1.6121161914391668</v>
      </c>
      <c r="CN32" s="710">
        <v>74.986650908128411</v>
      </c>
      <c r="CO32" s="710">
        <v>81.308758241776729</v>
      </c>
      <c r="CP32" s="710">
        <v>2.062909205340719</v>
      </c>
      <c r="CQ32" s="710">
        <v>776.48131100000285</v>
      </c>
      <c r="CR32" s="713">
        <v>1641</v>
      </c>
      <c r="CS32" s="1828"/>
      <c r="CT32" s="710">
        <v>82.067853366847444</v>
      </c>
      <c r="CU32" s="710">
        <v>1.7670996452699508</v>
      </c>
      <c r="CV32" s="710">
        <v>78.601074188933779</v>
      </c>
      <c r="CW32" s="710">
        <v>85.534632544761109</v>
      </c>
      <c r="CX32" s="710">
        <v>2.1532178225387795</v>
      </c>
      <c r="CY32" s="711">
        <v>346.08814700000028</v>
      </c>
      <c r="CZ32" s="711">
        <v>760</v>
      </c>
      <c r="DA32" s="1828"/>
      <c r="DB32" s="730">
        <v>5.3</v>
      </c>
      <c r="DC32" s="730">
        <v>4</v>
      </c>
      <c r="DD32" s="730"/>
      <c r="DE32" s="730" t="s">
        <v>438</v>
      </c>
      <c r="DF32" s="730" t="s">
        <v>86</v>
      </c>
      <c r="DG32" s="294"/>
      <c r="DH32" s="294"/>
      <c r="DI32" s="294"/>
      <c r="DJ32" s="294"/>
      <c r="DK32" s="294"/>
      <c r="DL32" s="294"/>
      <c r="DM32" s="294"/>
      <c r="DN32" s="294"/>
      <c r="DO32" s="294"/>
      <c r="DP32" s="294"/>
      <c r="DQ32" s="294"/>
      <c r="DR32" s="294"/>
      <c r="DS32" s="294"/>
      <c r="DT32" s="294"/>
      <c r="DU32" s="294"/>
      <c r="DV32" s="294"/>
      <c r="DW32" s="294"/>
      <c r="DX32" s="294"/>
      <c r="DY32" s="294"/>
      <c r="DZ32" s="294"/>
      <c r="EA32" s="294"/>
      <c r="EB32" s="294"/>
      <c r="EC32" s="294"/>
      <c r="ED32" s="294"/>
    </row>
    <row r="33" spans="1:134" s="180" customFormat="1" ht="24" customHeight="1">
      <c r="A33" s="645" t="s">
        <v>45</v>
      </c>
      <c r="B33" s="629"/>
      <c r="C33" s="667">
        <v>13.472339999999999</v>
      </c>
      <c r="D33" s="630">
        <v>2.0136399999999997</v>
      </c>
      <c r="E33" s="630">
        <v>9.5210399999999993</v>
      </c>
      <c r="F33" s="630">
        <v>17.423649999999999</v>
      </c>
      <c r="G33" s="630">
        <v>14.946475519471747</v>
      </c>
      <c r="H33" s="631">
        <v>679.17866919200003</v>
      </c>
      <c r="I33" s="632">
        <v>564</v>
      </c>
      <c r="J33" s="630"/>
      <c r="K33" s="630"/>
      <c r="L33" s="630"/>
      <c r="M33" s="630"/>
      <c r="N33" s="630"/>
      <c r="O33" s="631"/>
      <c r="P33" s="632"/>
      <c r="Q33" s="630"/>
      <c r="R33" s="686">
        <v>44.024935261123858</v>
      </c>
      <c r="S33" s="630">
        <v>3.0938048650718799</v>
      </c>
      <c r="T33" s="630">
        <v>37.953698575586998</v>
      </c>
      <c r="U33" s="630">
        <v>50.096171946660725</v>
      </c>
      <c r="V33" s="630">
        <v>7.027392196539715</v>
      </c>
      <c r="W33" s="631">
        <v>557.17371199999866</v>
      </c>
      <c r="X33" s="803">
        <v>470</v>
      </c>
      <c r="Y33" s="630"/>
      <c r="Z33" s="667">
        <v>73.172137494636104</v>
      </c>
      <c r="AA33" s="630">
        <v>3.0095557386465246</v>
      </c>
      <c r="AB33" s="630">
        <v>67.266411335332705</v>
      </c>
      <c r="AC33" s="630">
        <v>79.077863653939488</v>
      </c>
      <c r="AD33" s="630">
        <v>4.1129804891474446</v>
      </c>
      <c r="AE33" s="631">
        <v>568.6337029999994</v>
      </c>
      <c r="AF33" s="635">
        <v>473</v>
      </c>
      <c r="AG33" s="804"/>
      <c r="AH33" s="804">
        <v>70.541740156985043</v>
      </c>
      <c r="AI33" s="804">
        <v>3.0183553312854663</v>
      </c>
      <c r="AJ33" s="804">
        <v>64.619854349610634</v>
      </c>
      <c r="AK33" s="804">
        <v>76.463625964359466</v>
      </c>
      <c r="AL33" s="804">
        <v>4.2788217650547828</v>
      </c>
      <c r="AM33" s="632">
        <v>579.3892440000003</v>
      </c>
      <c r="AN33" s="803">
        <v>499</v>
      </c>
      <c r="AO33" s="804"/>
      <c r="AP33" s="885">
        <v>74.968075380465862</v>
      </c>
      <c r="AQ33" s="885">
        <v>3.0271304772922556</v>
      </c>
      <c r="AR33" s="885">
        <v>69.028822323227246</v>
      </c>
      <c r="AS33" s="885">
        <v>80.907328437704479</v>
      </c>
      <c r="AT33" s="885">
        <v>4.0378927455846396</v>
      </c>
      <c r="AU33" s="736">
        <v>512.98340400000063</v>
      </c>
      <c r="AV33" s="736">
        <v>443</v>
      </c>
      <c r="AW33" s="885"/>
      <c r="AX33" s="891">
        <v>76.609102867753492</v>
      </c>
      <c r="AY33" s="885">
        <v>2.5194639201250779</v>
      </c>
      <c r="AZ33" s="885">
        <v>71.666410424727388</v>
      </c>
      <c r="BA33" s="885">
        <v>81.551795310779582</v>
      </c>
      <c r="BB33" s="885">
        <v>3.2887265687920975</v>
      </c>
      <c r="BC33" s="736">
        <v>645.44767199999956</v>
      </c>
      <c r="BD33" s="736">
        <v>513</v>
      </c>
      <c r="BE33" s="885"/>
      <c r="BF33" s="891">
        <v>81.161245109033047</v>
      </c>
      <c r="BG33" s="885">
        <v>1.3947280622505387</v>
      </c>
      <c r="BH33" s="885">
        <v>78.426530865691035</v>
      </c>
      <c r="BI33" s="885">
        <v>83.895959352375073</v>
      </c>
      <c r="BJ33" s="885">
        <v>1.7184655809270093</v>
      </c>
      <c r="BK33" s="736">
        <v>772.73727399999996</v>
      </c>
      <c r="BL33" s="736">
        <v>1383</v>
      </c>
      <c r="BM33" s="734"/>
      <c r="BN33" s="891">
        <v>81.691301222920004</v>
      </c>
      <c r="BO33" s="885">
        <v>1.4544746444604395</v>
      </c>
      <c r="BP33" s="885">
        <v>78.839388485149215</v>
      </c>
      <c r="BQ33" s="885">
        <v>84.543213960690778</v>
      </c>
      <c r="BR33" s="885">
        <v>1.7804522913540759</v>
      </c>
      <c r="BS33" s="736">
        <v>766.57885799999895</v>
      </c>
      <c r="BT33" s="736">
        <v>1236</v>
      </c>
      <c r="BU33" s="734"/>
      <c r="BV33" s="737">
        <v>83.16539435671983</v>
      </c>
      <c r="BW33" s="730">
        <v>1.3964082201275703</v>
      </c>
      <c r="BX33" s="730">
        <v>80.427374698511713</v>
      </c>
      <c r="BY33" s="730">
        <v>85.903414014927961</v>
      </c>
      <c r="BZ33" s="730">
        <v>1.679073647072461</v>
      </c>
      <c r="CA33" s="731">
        <v>775.33361199999911</v>
      </c>
      <c r="CB33" s="1005">
        <v>1289</v>
      </c>
      <c r="CC33" s="1006"/>
      <c r="CD33" s="1004">
        <v>83.638879961276928</v>
      </c>
      <c r="CE33" s="972">
        <v>1.9463005517715248</v>
      </c>
      <c r="CF33" s="972">
        <v>79.820637837739639</v>
      </c>
      <c r="CG33" s="972">
        <v>87.457122084814216</v>
      </c>
      <c r="CH33" s="972">
        <v>2.3270284736866658</v>
      </c>
      <c r="CI33" s="731">
        <v>325.24561199999988</v>
      </c>
      <c r="CJ33" s="733">
        <v>584</v>
      </c>
      <c r="CK33" s="733"/>
      <c r="CL33" s="1004">
        <v>81.976679689497217</v>
      </c>
      <c r="CM33" s="972">
        <v>1.4432669547421886</v>
      </c>
      <c r="CN33" s="972">
        <v>79.146707306786311</v>
      </c>
      <c r="CO33" s="972">
        <v>84.806652072208109</v>
      </c>
      <c r="CP33" s="972">
        <v>1.7605823512355536</v>
      </c>
      <c r="CQ33" s="972">
        <v>664.32254400000113</v>
      </c>
      <c r="CR33" s="1005">
        <v>1204</v>
      </c>
      <c r="CS33" s="1829"/>
      <c r="CT33" s="972">
        <v>81.816987974429424</v>
      </c>
      <c r="CU33" s="972">
        <v>1.9988616026768184</v>
      </c>
      <c r="CV33" s="972">
        <v>77.895527290398476</v>
      </c>
      <c r="CW33" s="972">
        <v>85.738448658460371</v>
      </c>
      <c r="CX33" s="972">
        <v>2.4430887180808103</v>
      </c>
      <c r="CY33" s="1654">
        <v>333.73485600000038</v>
      </c>
      <c r="CZ33" s="1654">
        <v>632</v>
      </c>
      <c r="DA33" s="1829"/>
      <c r="DB33" s="730">
        <v>5.2</v>
      </c>
      <c r="DC33" s="730">
        <v>-0.2</v>
      </c>
      <c r="DD33" s="730"/>
      <c r="DE33" s="730" t="s">
        <v>258</v>
      </c>
      <c r="DF33" s="730" t="s">
        <v>258</v>
      </c>
      <c r="DG33" s="294"/>
      <c r="DH33" s="294"/>
      <c r="DI33" s="294"/>
      <c r="DJ33" s="294"/>
      <c r="DK33" s="294"/>
      <c r="DL33" s="294"/>
      <c r="DM33" s="294"/>
      <c r="DN33" s="294"/>
      <c r="DO33" s="294"/>
      <c r="DP33" s="294"/>
      <c r="DQ33" s="294"/>
      <c r="DR33" s="294"/>
      <c r="DS33" s="294"/>
      <c r="DT33" s="294"/>
      <c r="DU33" s="294"/>
      <c r="DV33" s="294"/>
      <c r="DW33" s="294"/>
      <c r="DX33" s="294"/>
      <c r="DY33" s="294"/>
      <c r="DZ33" s="294"/>
      <c r="EA33" s="294"/>
      <c r="EB33" s="294"/>
      <c r="EC33" s="294"/>
      <c r="ED33" s="294"/>
    </row>
    <row r="34" spans="1:134" s="180" customFormat="1" ht="24" customHeight="1">
      <c r="A34" s="625" t="s">
        <v>16</v>
      </c>
      <c r="B34" s="609"/>
      <c r="C34" s="673">
        <v>18.46969</v>
      </c>
      <c r="D34" s="1421">
        <v>2.88442</v>
      </c>
      <c r="E34" s="1421">
        <v>12.809670000000001</v>
      </c>
      <c r="F34" s="1421">
        <v>24.129709999999999</v>
      </c>
      <c r="G34" s="1421">
        <v>15.61704609010763</v>
      </c>
      <c r="H34" s="1402">
        <v>477.75564078600001</v>
      </c>
      <c r="I34" s="597">
        <v>302</v>
      </c>
      <c r="J34" s="1421"/>
      <c r="K34" s="1421"/>
      <c r="L34" s="1421"/>
      <c r="M34" s="1421"/>
      <c r="N34" s="1421"/>
      <c r="O34" s="1402"/>
      <c r="P34" s="597"/>
      <c r="Q34" s="1421"/>
      <c r="R34" s="678">
        <v>49.29760502157523</v>
      </c>
      <c r="S34" s="1421">
        <v>3.8018938297561493</v>
      </c>
      <c r="T34" s="1421">
        <v>41.836825075715431</v>
      </c>
      <c r="U34" s="1421">
        <v>56.758384967435035</v>
      </c>
      <c r="V34" s="1421">
        <v>7.7121268428602967</v>
      </c>
      <c r="W34" s="1402">
        <v>413.92301900000041</v>
      </c>
      <c r="X34" s="779">
        <v>280</v>
      </c>
      <c r="Y34" s="1421"/>
      <c r="Z34" s="1431">
        <v>75.273989975748691</v>
      </c>
      <c r="AA34" s="1421">
        <v>3.2904427844825932</v>
      </c>
      <c r="AB34" s="1421">
        <v>68.817072172741263</v>
      </c>
      <c r="AC34" s="1421">
        <v>81.730907778756119</v>
      </c>
      <c r="AD34" s="1421">
        <v>4.3712878585852666</v>
      </c>
      <c r="AE34" s="1402">
        <v>394.40411900000015</v>
      </c>
      <c r="AF34" s="1424">
        <v>247</v>
      </c>
      <c r="AG34" s="1412"/>
      <c r="AH34" s="1412">
        <v>73.833989705865235</v>
      </c>
      <c r="AI34" s="1412">
        <v>3.4081297444116023</v>
      </c>
      <c r="AJ34" s="1412">
        <v>67.147382945578244</v>
      </c>
      <c r="AK34" s="1412">
        <v>80.520596466152213</v>
      </c>
      <c r="AL34" s="1412">
        <v>4.6159360451584366</v>
      </c>
      <c r="AM34" s="597">
        <v>489.26559900000041</v>
      </c>
      <c r="AN34" s="779">
        <v>317</v>
      </c>
      <c r="AO34" s="1412"/>
      <c r="AP34" s="882">
        <v>77.961127409228027</v>
      </c>
      <c r="AQ34" s="882">
        <v>3.4320321495191228</v>
      </c>
      <c r="AR34" s="882">
        <v>71.227454186524469</v>
      </c>
      <c r="AS34" s="882">
        <v>84.694800631931571</v>
      </c>
      <c r="AT34" s="882">
        <v>4.4022351440660206</v>
      </c>
      <c r="AU34" s="708">
        <v>416.27099400000009</v>
      </c>
      <c r="AV34" s="708">
        <v>265</v>
      </c>
      <c r="AW34" s="882"/>
      <c r="AX34" s="889">
        <v>81.490800599689223</v>
      </c>
      <c r="AY34" s="883">
        <v>2.8359303573764039</v>
      </c>
      <c r="AZ34" s="883">
        <v>75.927263279552974</v>
      </c>
      <c r="BA34" s="883">
        <v>87.054337919825457</v>
      </c>
      <c r="BB34" s="883">
        <v>3.4800619658990311</v>
      </c>
      <c r="BC34" s="715">
        <v>448.87453099999971</v>
      </c>
      <c r="BD34" s="715">
        <v>322</v>
      </c>
      <c r="BE34" s="882"/>
      <c r="BF34" s="888">
        <v>79.088702894600345</v>
      </c>
      <c r="BG34" s="882">
        <v>1.8729379984247556</v>
      </c>
      <c r="BH34" s="882">
        <v>75.416338109078012</v>
      </c>
      <c r="BI34" s="882">
        <v>82.761067680122679</v>
      </c>
      <c r="BJ34" s="882">
        <v>2.3681485849132917</v>
      </c>
      <c r="BK34" s="708">
        <v>689.13920200000177</v>
      </c>
      <c r="BL34" s="708">
        <v>1048</v>
      </c>
      <c r="BM34" s="701"/>
      <c r="BN34" s="888">
        <v>79.164795005283011</v>
      </c>
      <c r="BO34" s="882">
        <v>1.9772711518656398</v>
      </c>
      <c r="BP34" s="882">
        <v>75.287790476184341</v>
      </c>
      <c r="BQ34" s="882">
        <v>83.041799534381695</v>
      </c>
      <c r="BR34" s="882">
        <v>2.4976647153999298</v>
      </c>
      <c r="BS34" s="708">
        <v>726.7429240000007</v>
      </c>
      <c r="BT34" s="708">
        <v>832</v>
      </c>
      <c r="BU34" s="701"/>
      <c r="BV34" s="704">
        <v>84.314544023658328</v>
      </c>
      <c r="BW34" s="702">
        <v>1.782551393310343</v>
      </c>
      <c r="BX34" s="702">
        <v>80.819390753789918</v>
      </c>
      <c r="BY34" s="702">
        <v>87.809697293526725</v>
      </c>
      <c r="BZ34" s="702">
        <v>2.114168337090415</v>
      </c>
      <c r="CA34" s="705">
        <v>614.69812000000024</v>
      </c>
      <c r="CB34" s="707">
        <v>830</v>
      </c>
      <c r="CC34" s="708"/>
      <c r="CD34" s="704">
        <v>78.072976842414505</v>
      </c>
      <c r="CE34" s="702">
        <v>2.7667595212813008</v>
      </c>
      <c r="CF34" s="702">
        <v>72.645162653984769</v>
      </c>
      <c r="CG34" s="702">
        <v>83.50079103084424</v>
      </c>
      <c r="CH34" s="702">
        <v>3.5438119989530241</v>
      </c>
      <c r="CI34" s="705">
        <v>301.34734900000007</v>
      </c>
      <c r="CJ34" s="707">
        <v>462</v>
      </c>
      <c r="CK34" s="707"/>
      <c r="CL34" s="704">
        <v>80.202791639236423</v>
      </c>
      <c r="CM34" s="702">
        <v>1.8008317666609133</v>
      </c>
      <c r="CN34" s="702">
        <v>76.671702571608449</v>
      </c>
      <c r="CO34" s="702">
        <v>83.733880706864412</v>
      </c>
      <c r="CP34" s="702">
        <v>2.2453479858423266</v>
      </c>
      <c r="CQ34" s="702">
        <v>592.10458800000083</v>
      </c>
      <c r="CR34" s="707">
        <v>883</v>
      </c>
      <c r="CS34" s="1827"/>
      <c r="CT34" s="702">
        <v>83.277989261719682</v>
      </c>
      <c r="CU34" s="702">
        <v>2.1235555903932326</v>
      </c>
      <c r="CV34" s="702">
        <v>79.111898049136826</v>
      </c>
      <c r="CW34" s="702">
        <v>87.444080474302538</v>
      </c>
      <c r="CX34" s="702">
        <v>2.5499602106379933</v>
      </c>
      <c r="CY34" s="705">
        <v>247.78082999999981</v>
      </c>
      <c r="CZ34" s="705">
        <v>413</v>
      </c>
      <c r="DA34" s="1827"/>
      <c r="DB34" s="702">
        <v>1.8</v>
      </c>
      <c r="DC34" s="702">
        <v>3.1</v>
      </c>
      <c r="DD34" s="702"/>
      <c r="DE34" s="702" t="s">
        <v>258</v>
      </c>
      <c r="DF34" s="702" t="s">
        <v>258</v>
      </c>
      <c r="DG34" s="294"/>
      <c r="DH34" s="294"/>
      <c r="DI34" s="294"/>
      <c r="DJ34" s="294"/>
      <c r="DK34" s="294"/>
      <c r="DL34" s="294"/>
      <c r="DM34" s="294"/>
      <c r="DN34" s="294"/>
      <c r="DO34" s="294"/>
      <c r="DP34" s="294"/>
      <c r="DQ34" s="294"/>
      <c r="DR34" s="294"/>
      <c r="DS34" s="294"/>
      <c r="DT34" s="294"/>
      <c r="DU34" s="294"/>
      <c r="DV34" s="294"/>
      <c r="DW34" s="294"/>
      <c r="DX34" s="294"/>
      <c r="DY34" s="294"/>
      <c r="DZ34" s="294"/>
      <c r="EA34" s="294"/>
      <c r="EB34" s="294"/>
      <c r="EC34" s="294"/>
      <c r="ED34" s="294"/>
    </row>
    <row r="35" spans="1:134" s="294" customFormat="1" ht="19.5" hidden="1" customHeight="1">
      <c r="A35" s="625"/>
      <c r="B35" s="609"/>
      <c r="C35" s="673"/>
      <c r="D35" s="1421"/>
      <c r="E35" s="1421"/>
      <c r="F35" s="1421"/>
      <c r="G35" s="1421"/>
      <c r="H35" s="1402"/>
      <c r="I35" s="597"/>
      <c r="J35" s="1421"/>
      <c r="K35" s="1421"/>
      <c r="L35" s="1421"/>
      <c r="M35" s="1421"/>
      <c r="N35" s="1421"/>
      <c r="O35" s="1402"/>
      <c r="P35" s="597"/>
      <c r="Q35" s="1421"/>
      <c r="R35" s="1431"/>
      <c r="S35" s="1421"/>
      <c r="T35" s="1421"/>
      <c r="U35" s="1421"/>
      <c r="V35" s="1421"/>
      <c r="W35" s="1402"/>
      <c r="X35" s="779"/>
      <c r="Y35" s="1421"/>
      <c r="Z35" s="1431"/>
      <c r="AA35" s="1421"/>
      <c r="AB35" s="1421"/>
      <c r="AC35" s="1421"/>
      <c r="AD35" s="1421"/>
      <c r="AE35" s="1402"/>
      <c r="AF35" s="1424"/>
      <c r="AG35" s="1412"/>
      <c r="AH35" s="1412"/>
      <c r="AI35" s="1412"/>
      <c r="AJ35" s="1412"/>
      <c r="AK35" s="1412"/>
      <c r="AL35" s="1412"/>
      <c r="AM35" s="597"/>
      <c r="AN35" s="597"/>
      <c r="AO35" s="1412"/>
      <c r="AP35" s="882"/>
      <c r="AQ35" s="882"/>
      <c r="AR35" s="882"/>
      <c r="AS35" s="882"/>
      <c r="AT35" s="882"/>
      <c r="AU35" s="708"/>
      <c r="AV35" s="708"/>
      <c r="AW35" s="882"/>
      <c r="AX35" s="882"/>
      <c r="AY35" s="882"/>
      <c r="AZ35" s="882"/>
      <c r="BA35" s="882"/>
      <c r="BB35" s="882"/>
      <c r="BC35" s="708"/>
      <c r="BD35" s="708"/>
      <c r="BE35" s="882"/>
      <c r="BF35" s="882"/>
      <c r="BG35" s="882"/>
      <c r="BH35" s="882"/>
      <c r="BI35" s="882"/>
      <c r="BJ35" s="882"/>
      <c r="BK35" s="708"/>
      <c r="BL35" s="708"/>
      <c r="BM35" s="701"/>
      <c r="BN35" s="882"/>
      <c r="BO35" s="882"/>
      <c r="BP35" s="882"/>
      <c r="BQ35" s="882"/>
      <c r="BR35" s="882"/>
      <c r="BS35" s="708"/>
      <c r="BT35" s="708"/>
      <c r="BU35" s="701"/>
      <c r="BV35" s="702"/>
      <c r="BW35" s="702"/>
      <c r="BX35" s="702"/>
      <c r="BY35" s="702"/>
      <c r="BZ35" s="702"/>
      <c r="CA35" s="705"/>
      <c r="CB35" s="707"/>
      <c r="CC35" s="708"/>
      <c r="CD35" s="702"/>
      <c r="CE35" s="702"/>
      <c r="CF35" s="702"/>
      <c r="CG35" s="702"/>
      <c r="CH35" s="702"/>
      <c r="CI35" s="705"/>
      <c r="CJ35" s="707"/>
      <c r="CK35" s="707"/>
      <c r="CL35" s="702"/>
      <c r="CM35" s="702"/>
      <c r="CN35" s="702"/>
      <c r="CO35" s="702"/>
      <c r="CP35" s="702"/>
      <c r="CQ35" s="702"/>
      <c r="CR35" s="707"/>
      <c r="CS35" s="1827"/>
      <c r="CT35" s="702"/>
      <c r="CU35" s="702"/>
      <c r="CV35" s="702"/>
      <c r="CW35" s="702"/>
      <c r="CX35" s="702"/>
      <c r="CY35" s="702"/>
      <c r="CZ35" s="702"/>
      <c r="DA35" s="1827"/>
      <c r="DB35" s="702"/>
      <c r="DC35" s="702"/>
      <c r="DD35" s="702"/>
      <c r="DE35" s="702"/>
      <c r="DF35" s="702"/>
    </row>
    <row r="36" spans="1:134" ht="15" hidden="1" customHeight="1">
      <c r="A36" s="610" t="s">
        <v>420</v>
      </c>
      <c r="B36" s="1312"/>
      <c r="C36" s="717"/>
      <c r="D36" s="717"/>
      <c r="E36" s="717"/>
      <c r="F36" s="717"/>
      <c r="G36" s="720"/>
      <c r="H36" s="719"/>
      <c r="I36" s="717"/>
      <c r="J36" s="717"/>
      <c r="K36" s="717"/>
      <c r="L36" s="717"/>
      <c r="M36" s="717"/>
      <c r="N36" s="717"/>
      <c r="O36" s="718"/>
      <c r="P36" s="720"/>
      <c r="Q36" s="717"/>
      <c r="R36" s="717"/>
      <c r="S36" s="717"/>
      <c r="T36" s="717"/>
      <c r="U36" s="717"/>
      <c r="V36" s="717"/>
      <c r="W36" s="718"/>
      <c r="X36" s="719"/>
      <c r="Y36" s="720"/>
      <c r="Z36" s="1479"/>
      <c r="AA36" s="1480"/>
      <c r="AB36" s="1481"/>
      <c r="AC36" s="1480"/>
      <c r="AD36" s="1480"/>
      <c r="AE36" s="1482"/>
      <c r="AF36" s="1483"/>
      <c r="AG36" s="1484"/>
      <c r="AH36" s="1479"/>
      <c r="AI36" s="1480"/>
      <c r="AJ36" s="1480"/>
      <c r="AK36" s="1480"/>
      <c r="AL36" s="1480"/>
      <c r="AM36" s="1411"/>
      <c r="AN36" s="916"/>
      <c r="AO36" s="916"/>
      <c r="AP36" s="716"/>
      <c r="AQ36" s="717"/>
      <c r="AR36" s="717"/>
      <c r="AS36" s="717"/>
      <c r="AT36" s="717"/>
      <c r="AU36" s="718"/>
      <c r="AV36" s="719"/>
      <c r="AW36" s="1411"/>
      <c r="AX36" s="1133"/>
      <c r="AY36" s="1133"/>
      <c r="AZ36" s="1133"/>
      <c r="BA36" s="1133"/>
      <c r="BB36" s="1133"/>
      <c r="BC36" s="1137"/>
      <c r="BD36" s="1137"/>
      <c r="BE36" s="1135"/>
      <c r="BF36" s="1135"/>
      <c r="BG36" s="1135"/>
      <c r="BH36" s="1135"/>
      <c r="BI36" s="1135"/>
      <c r="BJ36" s="1135"/>
      <c r="BK36" s="1135"/>
      <c r="BL36" s="1135"/>
      <c r="BM36" s="1135"/>
      <c r="BN36" s="1469"/>
      <c r="BO36" s="1469"/>
      <c r="BP36" s="1469"/>
      <c r="BQ36" s="1469"/>
      <c r="BR36" s="1469"/>
      <c r="BS36" s="1137"/>
      <c r="BT36" s="1137"/>
      <c r="BU36" s="1135"/>
      <c r="BV36" s="1135"/>
      <c r="BW36" s="1469"/>
      <c r="BX36" s="1469"/>
      <c r="BY36" s="1469"/>
      <c r="BZ36" s="1469"/>
      <c r="CA36" s="1469"/>
      <c r="CB36" s="1137"/>
      <c r="CC36" s="1137"/>
      <c r="CD36" s="1137"/>
      <c r="CE36" s="1469"/>
      <c r="CF36" s="1469"/>
      <c r="CG36" s="1469"/>
      <c r="CH36" s="1469"/>
      <c r="CI36" s="1469"/>
      <c r="CJ36" s="1137"/>
      <c r="CK36" s="1137"/>
      <c r="CL36" s="1137"/>
      <c r="CM36" s="1469"/>
      <c r="CN36" s="1469"/>
      <c r="CO36" s="1469"/>
      <c r="CP36" s="1469"/>
      <c r="CQ36" s="1469"/>
      <c r="CR36" s="1137"/>
      <c r="CS36" s="1843"/>
      <c r="CT36" s="1469"/>
      <c r="CU36" s="1469"/>
      <c r="CV36" s="1469"/>
      <c r="CW36" s="1469"/>
      <c r="CX36" s="1469"/>
      <c r="CY36" s="1469"/>
      <c r="CZ36" s="1469"/>
      <c r="DA36" s="1843"/>
      <c r="DB36" s="1137"/>
      <c r="DC36" s="1137"/>
      <c r="DD36" s="1521"/>
      <c r="DE36" s="1469"/>
      <c r="DF36" s="1469"/>
      <c r="DG36" s="1140"/>
      <c r="DH36" s="191"/>
      <c r="DI36" s="191"/>
      <c r="DJ36" s="191"/>
      <c r="DK36" s="191"/>
      <c r="DL36" s="191"/>
      <c r="DM36" s="191"/>
      <c r="DN36" s="191"/>
      <c r="DO36" s="191"/>
      <c r="DP36" s="191"/>
      <c r="DQ36" s="191"/>
      <c r="DR36" s="191"/>
      <c r="DS36" s="191"/>
      <c r="DT36" s="191"/>
      <c r="DU36" s="191"/>
      <c r="DV36" s="191"/>
      <c r="DW36" s="191"/>
      <c r="DX36" s="191"/>
      <c r="DY36" s="191"/>
      <c r="DZ36" s="191"/>
      <c r="EA36" s="191"/>
      <c r="EB36" s="191"/>
      <c r="EC36" s="191"/>
      <c r="ED36" s="191"/>
    </row>
    <row r="37" spans="1:134" ht="17.25" hidden="1" customHeight="1">
      <c r="A37" s="645" t="s">
        <v>422</v>
      </c>
      <c r="B37" s="1344"/>
      <c r="C37" s="1427"/>
      <c r="D37" s="1427"/>
      <c r="E37" s="1427"/>
      <c r="F37" s="1427"/>
      <c r="G37" s="1427"/>
      <c r="H37" s="1407"/>
      <c r="I37" s="632"/>
      <c r="J37" s="1427"/>
      <c r="K37" s="1427"/>
      <c r="L37" s="1427"/>
      <c r="M37" s="1427"/>
      <c r="N37" s="1427"/>
      <c r="O37" s="1407"/>
      <c r="P37" s="632"/>
      <c r="Q37" s="1427"/>
      <c r="R37" s="1429"/>
      <c r="S37" s="1427"/>
      <c r="T37" s="1427"/>
      <c r="U37" s="1427"/>
      <c r="V37" s="1427"/>
      <c r="W37" s="1407"/>
      <c r="X37" s="803"/>
      <c r="Y37" s="1427"/>
      <c r="Z37" s="1427"/>
      <c r="AA37" s="1427"/>
      <c r="AB37" s="1427"/>
      <c r="AC37" s="1427"/>
      <c r="AD37" s="1427"/>
      <c r="AE37" s="1407"/>
      <c r="AF37" s="632"/>
      <c r="AG37" s="1427"/>
      <c r="AH37" s="1417" t="s">
        <v>330</v>
      </c>
      <c r="AI37" s="1417" t="s">
        <v>330</v>
      </c>
      <c r="AJ37" s="1417" t="s">
        <v>330</v>
      </c>
      <c r="AK37" s="1417" t="s">
        <v>330</v>
      </c>
      <c r="AL37" s="1417" t="s">
        <v>330</v>
      </c>
      <c r="AM37" s="632" t="s">
        <v>330</v>
      </c>
      <c r="AN37" s="803" t="s">
        <v>330</v>
      </c>
      <c r="AO37" s="1417"/>
      <c r="AP37" s="885" t="s">
        <v>330</v>
      </c>
      <c r="AQ37" s="885"/>
      <c r="AR37" s="885"/>
      <c r="AS37" s="885"/>
      <c r="AT37" s="885" t="s">
        <v>330</v>
      </c>
      <c r="AU37" s="736"/>
      <c r="AV37" s="736" t="s">
        <v>330</v>
      </c>
      <c r="AW37" s="885"/>
      <c r="AX37" s="891">
        <v>79.841469660643554</v>
      </c>
      <c r="AY37" s="885">
        <v>2.9995884645426694</v>
      </c>
      <c r="AZ37" s="885">
        <v>73.870938170791916</v>
      </c>
      <c r="BA37" s="885">
        <v>85.812001150495178</v>
      </c>
      <c r="BB37" s="885">
        <v>3.7569304238662631</v>
      </c>
      <c r="BC37" s="736">
        <v>106.28249499999993</v>
      </c>
      <c r="BD37" s="736">
        <v>165</v>
      </c>
      <c r="BE37" s="885"/>
      <c r="BF37" s="891">
        <v>87.841767576110669</v>
      </c>
      <c r="BG37" s="885">
        <v>1.9538254319005279</v>
      </c>
      <c r="BH37" s="885">
        <v>83.996066156577953</v>
      </c>
      <c r="BI37" s="885">
        <v>91.6874689956434</v>
      </c>
      <c r="BJ37" s="885">
        <v>2.2242555970969411</v>
      </c>
      <c r="BK37" s="736">
        <v>168.5467450000001</v>
      </c>
      <c r="BL37" s="736">
        <v>415</v>
      </c>
      <c r="BM37" s="734"/>
      <c r="BN37" s="891">
        <v>81.824803575430508</v>
      </c>
      <c r="BO37" s="885">
        <v>2.4220274121045033</v>
      </c>
      <c r="BP37" s="885">
        <v>77.056885070489528</v>
      </c>
      <c r="BQ37" s="885">
        <v>86.592722080371487</v>
      </c>
      <c r="BR37" s="885">
        <v>2.9600161641350575</v>
      </c>
      <c r="BS37" s="736">
        <v>176.74380100000022</v>
      </c>
      <c r="BT37" s="736">
        <v>390</v>
      </c>
      <c r="BU37" s="734"/>
      <c r="BV37" s="737">
        <v>85.166423194048051</v>
      </c>
      <c r="BW37" s="730">
        <v>2.736276954912813</v>
      </c>
      <c r="BX37" s="730">
        <v>79.782667770086306</v>
      </c>
      <c r="BY37" s="730">
        <v>90.550178618009781</v>
      </c>
      <c r="BZ37" s="730">
        <v>3.2128588383691108</v>
      </c>
      <c r="CA37" s="731">
        <v>168.00041099999987</v>
      </c>
      <c r="CB37" s="733">
        <v>425</v>
      </c>
      <c r="CC37" s="708"/>
      <c r="CD37" s="737">
        <v>87.432288809027852</v>
      </c>
      <c r="CE37" s="730">
        <v>1.5132036754769587</v>
      </c>
      <c r="CF37" s="730">
        <v>84.425114481327824</v>
      </c>
      <c r="CG37" s="730">
        <v>90.439463136727895</v>
      </c>
      <c r="CH37" s="730">
        <v>1.730714929334793</v>
      </c>
      <c r="CI37" s="731">
        <v>95.770358000000002</v>
      </c>
      <c r="CJ37" s="733">
        <v>260</v>
      </c>
      <c r="CK37" s="733"/>
      <c r="CL37" s="737"/>
      <c r="CM37" s="730"/>
      <c r="CN37" s="730"/>
      <c r="CO37" s="730"/>
      <c r="CP37" s="730"/>
      <c r="CQ37" s="730"/>
      <c r="CR37" s="733"/>
      <c r="CS37" s="745"/>
      <c r="CT37" s="730"/>
      <c r="CU37" s="730"/>
      <c r="CV37" s="730"/>
      <c r="CW37" s="730"/>
      <c r="CX37" s="730"/>
      <c r="CY37" s="730"/>
      <c r="CZ37" s="730"/>
      <c r="DA37" s="745"/>
      <c r="DB37" s="730"/>
      <c r="DC37" s="730"/>
      <c r="DD37" s="730"/>
      <c r="DE37" s="730"/>
      <c r="DF37" s="730"/>
      <c r="DG37" s="1850"/>
      <c r="DH37" s="191"/>
      <c r="DI37" s="191"/>
      <c r="DJ37" s="191"/>
      <c r="DK37" s="191"/>
      <c r="DL37" s="191"/>
      <c r="DM37" s="191"/>
      <c r="DN37" s="191"/>
      <c r="DO37" s="191"/>
      <c r="DP37" s="191"/>
      <c r="DQ37" s="191"/>
      <c r="DR37" s="191"/>
      <c r="DS37" s="191"/>
      <c r="DT37" s="191"/>
      <c r="DU37" s="191"/>
      <c r="DV37" s="191"/>
      <c r="DW37" s="191"/>
      <c r="DX37" s="191"/>
      <c r="DY37" s="191"/>
      <c r="DZ37" s="191"/>
      <c r="EA37" s="191"/>
      <c r="EB37" s="191"/>
      <c r="EC37" s="191"/>
      <c r="ED37" s="191"/>
    </row>
    <row r="38" spans="1:134" ht="21.75" hidden="1" customHeight="1">
      <c r="A38" s="645" t="s">
        <v>421</v>
      </c>
      <c r="B38" s="1344"/>
      <c r="C38" s="634"/>
      <c r="D38" s="1427"/>
      <c r="E38" s="1427"/>
      <c r="F38" s="1427"/>
      <c r="G38" s="1427"/>
      <c r="H38" s="1407"/>
      <c r="I38" s="632"/>
      <c r="J38" s="1427"/>
      <c r="K38" s="1427"/>
      <c r="L38" s="1427"/>
      <c r="M38" s="1427"/>
      <c r="N38" s="1427"/>
      <c r="O38" s="1407"/>
      <c r="P38" s="632"/>
      <c r="Q38" s="1427"/>
      <c r="R38" s="1429"/>
      <c r="S38" s="1427"/>
      <c r="T38" s="1427"/>
      <c r="U38" s="1427"/>
      <c r="V38" s="1427"/>
      <c r="W38" s="1407"/>
      <c r="X38" s="803"/>
      <c r="Y38" s="1427"/>
      <c r="Z38" s="1427"/>
      <c r="AA38" s="1427"/>
      <c r="AB38" s="1427"/>
      <c r="AC38" s="1427"/>
      <c r="AD38" s="1427"/>
      <c r="AE38" s="1407"/>
      <c r="AF38" s="632"/>
      <c r="AG38" s="1427"/>
      <c r="AH38" s="1417"/>
      <c r="AI38" s="1417"/>
      <c r="AJ38" s="1417"/>
      <c r="AK38" s="1417"/>
      <c r="AL38" s="1417"/>
      <c r="AM38" s="632"/>
      <c r="AN38" s="803"/>
      <c r="AO38" s="1417"/>
      <c r="AP38" s="883">
        <v>84.280598494466602</v>
      </c>
      <c r="AQ38" s="883">
        <v>3.4707674251976934</v>
      </c>
      <c r="AR38" s="883">
        <v>77.367966079254742</v>
      </c>
      <c r="AS38" s="883">
        <v>91.193230909678448</v>
      </c>
      <c r="AT38" s="883">
        <v>4.118109609088223</v>
      </c>
      <c r="AU38" s="715">
        <v>95.059726000000012</v>
      </c>
      <c r="AV38" s="715">
        <v>144</v>
      </c>
      <c r="AW38" s="883"/>
      <c r="AX38" s="889">
        <v>83.334963412443059</v>
      </c>
      <c r="AY38" s="883">
        <v>2.0404343180190718</v>
      </c>
      <c r="AZ38" s="883">
        <v>79.316714542884696</v>
      </c>
      <c r="BA38" s="883">
        <v>87.353212282001408</v>
      </c>
      <c r="BB38" s="883">
        <v>2.4484732871610131</v>
      </c>
      <c r="BC38" s="715">
        <v>449.32379600000104</v>
      </c>
      <c r="BD38" s="715">
        <v>617</v>
      </c>
      <c r="BE38" s="883"/>
      <c r="BF38" s="889">
        <v>85.839578205193249</v>
      </c>
      <c r="BG38" s="883">
        <v>1.2626432798510696</v>
      </c>
      <c r="BH38" s="883">
        <v>83.360611024451131</v>
      </c>
      <c r="BI38" s="883">
        <v>88.318545385935366</v>
      </c>
      <c r="BJ38" s="883">
        <v>1.4709336954485179</v>
      </c>
      <c r="BK38" s="715">
        <v>649.88149600000065</v>
      </c>
      <c r="BL38" s="715">
        <v>1482</v>
      </c>
      <c r="BM38" s="714"/>
      <c r="BN38" s="889">
        <v>86.83672180760675</v>
      </c>
      <c r="BO38" s="883">
        <v>1.2594757814915278</v>
      </c>
      <c r="BP38" s="883">
        <v>84.363342791809913</v>
      </c>
      <c r="BQ38" s="883">
        <v>89.310100823403587</v>
      </c>
      <c r="BR38" s="883">
        <v>1.4503953572567958</v>
      </c>
      <c r="BS38" s="715">
        <v>557.26924499999939</v>
      </c>
      <c r="BT38" s="715">
        <v>1128</v>
      </c>
      <c r="BU38" s="714"/>
      <c r="BV38" s="709">
        <v>85.826424034678524</v>
      </c>
      <c r="BW38" s="710">
        <v>1.2935215444868202</v>
      </c>
      <c r="BX38" s="710">
        <v>83.286177291085011</v>
      </c>
      <c r="BY38" s="710">
        <v>88.366670778272052</v>
      </c>
      <c r="BZ38" s="710">
        <v>1.5071367111417429</v>
      </c>
      <c r="CA38" s="711">
        <v>467.21456999999987</v>
      </c>
      <c r="CB38" s="713">
        <v>1043</v>
      </c>
      <c r="CC38" s="708"/>
      <c r="CD38" s="709">
        <v>88.760270809237625</v>
      </c>
      <c r="CE38" s="710">
        <v>1.3993458538439836</v>
      </c>
      <c r="CF38" s="710">
        <v>86.004524228387766</v>
      </c>
      <c r="CG38" s="710">
        <v>91.516017390087484</v>
      </c>
      <c r="CH38" s="710">
        <v>1.5765452731114789</v>
      </c>
      <c r="CI38" s="711">
        <v>231.86683199999953</v>
      </c>
      <c r="CJ38" s="713">
        <v>608</v>
      </c>
      <c r="CK38" s="713"/>
      <c r="CL38" s="709"/>
      <c r="CM38" s="710"/>
      <c r="CN38" s="710"/>
      <c r="CO38" s="710"/>
      <c r="CP38" s="710"/>
      <c r="CQ38" s="710"/>
      <c r="CR38" s="713"/>
      <c r="CS38" s="1828"/>
      <c r="CT38" s="710"/>
      <c r="CU38" s="710"/>
      <c r="CV38" s="710"/>
      <c r="CW38" s="710"/>
      <c r="CX38" s="710"/>
      <c r="CY38" s="710"/>
      <c r="CZ38" s="710"/>
      <c r="DA38" s="1828"/>
      <c r="DB38" s="710"/>
      <c r="DC38" s="710"/>
      <c r="DD38" s="710"/>
      <c r="DE38" s="710"/>
      <c r="DF38" s="710"/>
      <c r="DG38" s="1851"/>
      <c r="DH38" s="191"/>
      <c r="DI38" s="191"/>
      <c r="DJ38" s="191"/>
      <c r="DK38" s="191"/>
      <c r="DL38" s="191"/>
      <c r="DM38" s="191"/>
      <c r="DN38" s="191"/>
      <c r="DO38" s="191"/>
      <c r="DP38" s="191"/>
      <c r="DQ38" s="191"/>
      <c r="DR38" s="191"/>
      <c r="DS38" s="191"/>
      <c r="DT38" s="191"/>
      <c r="DU38" s="191"/>
      <c r="DV38" s="191"/>
      <c r="DW38" s="191"/>
      <c r="DX38" s="191"/>
      <c r="DY38" s="191"/>
      <c r="DZ38" s="191"/>
      <c r="EA38" s="191"/>
      <c r="EB38" s="191"/>
      <c r="EC38" s="191"/>
      <c r="ED38" s="191"/>
    </row>
    <row r="39" spans="1:134" s="1478" customFormat="1" ht="5.0999999999999996" customHeight="1">
      <c r="A39" s="608"/>
      <c r="B39" s="609"/>
      <c r="C39" s="1431"/>
      <c r="D39" s="1421"/>
      <c r="E39" s="1421"/>
      <c r="F39" s="1421"/>
      <c r="G39" s="1421"/>
      <c r="H39" s="1402"/>
      <c r="I39" s="597"/>
      <c r="J39" s="1421"/>
      <c r="K39" s="1421"/>
      <c r="L39" s="1421"/>
      <c r="M39" s="1421"/>
      <c r="N39" s="1421"/>
      <c r="O39" s="1402"/>
      <c r="P39" s="597"/>
      <c r="Q39" s="1421"/>
      <c r="R39" s="678"/>
      <c r="S39" s="1421"/>
      <c r="T39" s="1421"/>
      <c r="U39" s="1421"/>
      <c r="V39" s="1421"/>
      <c r="W39" s="1402"/>
      <c r="X39" s="779"/>
      <c r="Y39" s="1421"/>
      <c r="Z39" s="1431"/>
      <c r="AA39" s="1421"/>
      <c r="AB39" s="1421"/>
      <c r="AC39" s="1421"/>
      <c r="AD39" s="1421"/>
      <c r="AE39" s="1402"/>
      <c r="AF39" s="597"/>
      <c r="AG39" s="1421"/>
      <c r="AH39" s="1415"/>
      <c r="AI39" s="1415"/>
      <c r="AJ39" s="1415"/>
      <c r="AK39" s="1415"/>
      <c r="AL39" s="1415"/>
      <c r="AM39" s="604"/>
      <c r="AN39" s="792"/>
      <c r="AO39" s="1415"/>
      <c r="AP39" s="882"/>
      <c r="AQ39" s="882"/>
      <c r="AR39" s="882"/>
      <c r="AS39" s="882"/>
      <c r="AT39" s="882"/>
      <c r="AU39" s="708"/>
      <c r="AV39" s="708"/>
      <c r="AW39" s="882"/>
      <c r="AX39" s="882"/>
      <c r="AY39" s="882"/>
      <c r="AZ39" s="882"/>
      <c r="BA39" s="882"/>
      <c r="BB39" s="882"/>
      <c r="BC39" s="708"/>
      <c r="BD39" s="708"/>
      <c r="BE39" s="882"/>
      <c r="BF39" s="882"/>
      <c r="BG39" s="882"/>
      <c r="BH39" s="882"/>
      <c r="BI39" s="882"/>
      <c r="BJ39" s="882"/>
      <c r="BK39" s="708"/>
      <c r="BL39" s="708"/>
      <c r="BM39" s="701"/>
      <c r="BN39" s="888"/>
      <c r="BO39" s="882"/>
      <c r="BP39" s="882"/>
      <c r="BQ39" s="882"/>
      <c r="BR39" s="882"/>
      <c r="BS39" s="708"/>
      <c r="BT39" s="708"/>
      <c r="BU39" s="701"/>
      <c r="BV39" s="704"/>
      <c r="BW39" s="702"/>
      <c r="BX39" s="702"/>
      <c r="BY39" s="702"/>
      <c r="BZ39" s="702"/>
      <c r="CA39" s="705"/>
      <c r="CB39" s="707"/>
      <c r="CC39" s="708"/>
      <c r="CD39" s="704"/>
      <c r="CE39" s="702"/>
      <c r="CF39" s="702"/>
      <c r="CG39" s="702"/>
      <c r="CH39" s="702"/>
      <c r="CI39" s="705"/>
      <c r="CJ39" s="707"/>
      <c r="CK39" s="707"/>
      <c r="CL39" s="704"/>
      <c r="CM39" s="702"/>
      <c r="CN39" s="702"/>
      <c r="CO39" s="702"/>
      <c r="CP39" s="702"/>
      <c r="CQ39" s="702"/>
      <c r="CR39" s="707"/>
      <c r="CS39" s="1827"/>
      <c r="CT39" s="702"/>
      <c r="CU39" s="702"/>
      <c r="CV39" s="702"/>
      <c r="CW39" s="702"/>
      <c r="CX39" s="702"/>
      <c r="CY39" s="702"/>
      <c r="CZ39" s="702"/>
      <c r="DA39" s="1827"/>
      <c r="DB39" s="702"/>
      <c r="DC39" s="702"/>
      <c r="DD39" s="702"/>
      <c r="DE39" s="702"/>
      <c r="DF39" s="702"/>
      <c r="DG39" s="294"/>
      <c r="DH39" s="294"/>
      <c r="DI39" s="294"/>
      <c r="DJ39" s="294"/>
      <c r="DK39" s="294"/>
      <c r="DL39" s="294"/>
      <c r="DM39" s="294"/>
      <c r="DN39" s="294"/>
      <c r="DO39" s="294"/>
      <c r="DP39" s="294"/>
      <c r="DQ39" s="294"/>
      <c r="DR39" s="294"/>
      <c r="DS39" s="294"/>
      <c r="DT39" s="294"/>
      <c r="DU39" s="294"/>
      <c r="DV39" s="294"/>
      <c r="DW39" s="294"/>
      <c r="DX39" s="294"/>
      <c r="DY39" s="294"/>
      <c r="DZ39" s="294"/>
      <c r="EA39" s="294"/>
      <c r="EB39" s="294"/>
      <c r="EC39" s="294"/>
      <c r="ED39" s="294"/>
    </row>
    <row r="40" spans="1:134" s="180" customFormat="1" ht="24" customHeight="1">
      <c r="A40" s="608" t="s">
        <v>70</v>
      </c>
      <c r="B40" s="609"/>
      <c r="C40" s="1431">
        <v>18.062609999999999</v>
      </c>
      <c r="D40" s="1421">
        <v>1.5836800000000002</v>
      </c>
      <c r="E40" s="1421">
        <v>14.954999999999998</v>
      </c>
      <c r="F40" s="1421">
        <v>21.17022</v>
      </c>
      <c r="G40" s="1421">
        <v>8.7677251515700121</v>
      </c>
      <c r="H40" s="1402">
        <v>681.49617244299998</v>
      </c>
      <c r="I40" s="597">
        <v>900</v>
      </c>
      <c r="J40" s="1421"/>
      <c r="K40" s="1421"/>
      <c r="L40" s="1421"/>
      <c r="M40" s="1421"/>
      <c r="N40" s="1421"/>
      <c r="O40" s="1402"/>
      <c r="P40" s="597"/>
      <c r="Q40" s="1421"/>
      <c r="R40" s="678">
        <v>51.285118880398819</v>
      </c>
      <c r="S40" s="1421">
        <v>2.351640096218881</v>
      </c>
      <c r="T40" s="1421">
        <v>46.656263021332897</v>
      </c>
      <c r="U40" s="1421">
        <v>55.913974739464734</v>
      </c>
      <c r="V40" s="1421">
        <v>4.5854238959708802</v>
      </c>
      <c r="W40" s="1402">
        <v>572.64040799999952</v>
      </c>
      <c r="X40" s="779">
        <v>741</v>
      </c>
      <c r="Y40" s="1421"/>
      <c r="Z40" s="1431">
        <v>68.225230624731864</v>
      </c>
      <c r="AA40" s="1421">
        <v>2.4971620993383299</v>
      </c>
      <c r="AB40" s="1421">
        <v>63.311254869661795</v>
      </c>
      <c r="AC40" s="1421">
        <v>73.139206379801948</v>
      </c>
      <c r="AD40" s="1421">
        <v>3.6601739216885849</v>
      </c>
      <c r="AE40" s="1402">
        <v>570.17052700000056</v>
      </c>
      <c r="AF40" s="597">
        <v>768</v>
      </c>
      <c r="AG40" s="1421"/>
      <c r="AH40" s="1412">
        <v>72.274279787123447</v>
      </c>
      <c r="AI40" s="1412">
        <v>1.5684108956813201</v>
      </c>
      <c r="AJ40" s="1412">
        <v>69.188506715369712</v>
      </c>
      <c r="AK40" s="1412">
        <v>75.360052858877197</v>
      </c>
      <c r="AL40" s="1412">
        <v>2.1700816670894749</v>
      </c>
      <c r="AM40" s="597">
        <v>1000.9434339999995</v>
      </c>
      <c r="AN40" s="779">
        <v>1298</v>
      </c>
      <c r="AO40" s="1412"/>
      <c r="AP40" s="882">
        <v>75.613970560392445</v>
      </c>
      <c r="AQ40" s="882">
        <v>1.6262202181894299</v>
      </c>
      <c r="AR40" s="882">
        <v>72.414185291672922</v>
      </c>
      <c r="AS40" s="882">
        <v>78.813755829111983</v>
      </c>
      <c r="AT40" s="882">
        <v>2.1506875067360429</v>
      </c>
      <c r="AU40" s="708">
        <v>817.47767299999896</v>
      </c>
      <c r="AV40" s="708">
        <v>1148</v>
      </c>
      <c r="AW40" s="882"/>
      <c r="AX40" s="888">
        <v>78.394649883906055</v>
      </c>
      <c r="AY40" s="882">
        <v>1.4787107592306117</v>
      </c>
      <c r="AZ40" s="882">
        <v>75.487699822057508</v>
      </c>
      <c r="BA40" s="882">
        <v>81.301599945754603</v>
      </c>
      <c r="BB40" s="882">
        <v>1.8862393816675265</v>
      </c>
      <c r="BC40" s="708">
        <v>1073.0512569999971</v>
      </c>
      <c r="BD40" s="708">
        <v>1459</v>
      </c>
      <c r="BE40" s="1735"/>
      <c r="BF40" s="888">
        <v>80.230496610708087</v>
      </c>
      <c r="BG40" s="882">
        <v>1.1024289097289135</v>
      </c>
      <c r="BH40" s="882">
        <v>78.067193470890288</v>
      </c>
      <c r="BI40" s="882">
        <v>82.393799750525886</v>
      </c>
      <c r="BJ40" s="882">
        <v>1.3740771356284689</v>
      </c>
      <c r="BK40" s="708">
        <v>1488.5887430000096</v>
      </c>
      <c r="BL40" s="708">
        <v>3316</v>
      </c>
      <c r="BM40" s="701"/>
      <c r="BN40" s="888">
        <v>79.789510162343035</v>
      </c>
      <c r="BO40" s="882">
        <v>1.0082724937255765</v>
      </c>
      <c r="BP40" s="882">
        <v>77.81132038037714</v>
      </c>
      <c r="BQ40" s="882">
        <v>81.76769994430893</v>
      </c>
      <c r="BR40" s="882">
        <v>1.263665476419273</v>
      </c>
      <c r="BS40" s="708">
        <v>1618.5327699999968</v>
      </c>
      <c r="BT40" s="708">
        <v>3424</v>
      </c>
      <c r="BU40" s="701"/>
      <c r="BV40" s="704">
        <v>79.942034800436176</v>
      </c>
      <c r="BW40" s="702">
        <v>0.98628514794542321</v>
      </c>
      <c r="BX40" s="702">
        <v>78.007155517735441</v>
      </c>
      <c r="BY40" s="702">
        <v>81.876914083136924</v>
      </c>
      <c r="BZ40" s="702">
        <v>1.2337503672599059</v>
      </c>
      <c r="CA40" s="705">
        <v>1654.6217509999922</v>
      </c>
      <c r="CB40" s="707">
        <v>4035</v>
      </c>
      <c r="CC40" s="708"/>
      <c r="CD40" s="704">
        <v>83.330094839926645</v>
      </c>
      <c r="CE40" s="702">
        <v>1.0855680487980734</v>
      </c>
      <c r="CF40" s="702">
        <v>81.197614272348375</v>
      </c>
      <c r="CG40" s="702">
        <v>85.4625754075049</v>
      </c>
      <c r="CH40" s="702">
        <v>1.3027322852366854</v>
      </c>
      <c r="CI40" s="705">
        <v>703.80463400000133</v>
      </c>
      <c r="CJ40" s="707">
        <v>1908</v>
      </c>
      <c r="CK40" s="707"/>
      <c r="CL40" s="704">
        <v>82.64715490914503</v>
      </c>
      <c r="CM40" s="702">
        <v>0.77679012236036038</v>
      </c>
      <c r="CN40" s="702">
        <v>81.123107023113505</v>
      </c>
      <c r="CO40" s="702">
        <v>84.171202795176541</v>
      </c>
      <c r="CP40" s="702">
        <v>0.93988731156480188</v>
      </c>
      <c r="CQ40" s="702">
        <v>1436.586460000002</v>
      </c>
      <c r="CR40" s="707">
        <v>3927</v>
      </c>
      <c r="CS40" s="1827"/>
      <c r="CT40" s="702">
        <v>85.877520227514083</v>
      </c>
      <c r="CU40" s="702">
        <v>1.1691576602624854</v>
      </c>
      <c r="CV40" s="702">
        <v>83.580646640102955</v>
      </c>
      <c r="CW40" s="702">
        <v>88.17439381492521</v>
      </c>
      <c r="CX40" s="702">
        <v>1.3614245697419449</v>
      </c>
      <c r="CY40" s="705">
        <v>678.11298399999907</v>
      </c>
      <c r="CZ40" s="705">
        <v>1789</v>
      </c>
      <c r="DA40" s="1827"/>
      <c r="DB40" s="702">
        <v>7.5</v>
      </c>
      <c r="DC40" s="702">
        <v>3.3</v>
      </c>
      <c r="DD40" s="702"/>
      <c r="DE40" s="702" t="s">
        <v>437</v>
      </c>
      <c r="DF40" s="702" t="s">
        <v>438</v>
      </c>
      <c r="DG40" s="294"/>
      <c r="DH40" s="294"/>
      <c r="DI40" s="294"/>
      <c r="DJ40" s="294"/>
      <c r="DK40" s="294"/>
      <c r="DL40" s="294"/>
      <c r="DM40" s="294"/>
      <c r="DN40" s="294"/>
      <c r="DO40" s="294"/>
      <c r="DP40" s="294"/>
      <c r="DQ40" s="294"/>
      <c r="DR40" s="294"/>
      <c r="DS40" s="294"/>
      <c r="DT40" s="294"/>
      <c r="DU40" s="294"/>
      <c r="DV40" s="294"/>
      <c r="DW40" s="294"/>
      <c r="DX40" s="294"/>
      <c r="DY40" s="294"/>
      <c r="DZ40" s="294"/>
      <c r="EA40" s="294"/>
      <c r="EB40" s="294"/>
      <c r="EC40" s="294"/>
      <c r="ED40" s="294"/>
    </row>
    <row r="41" spans="1:134" s="185" customFormat="1" ht="4.5" customHeight="1" thickBot="1">
      <c r="A41" s="391"/>
      <c r="B41" s="372"/>
      <c r="C41" s="296"/>
      <c r="D41" s="296"/>
      <c r="E41" s="296"/>
      <c r="F41" s="296"/>
      <c r="G41" s="296"/>
      <c r="H41" s="298"/>
      <c r="I41" s="297"/>
      <c r="J41" s="296"/>
      <c r="K41" s="296"/>
      <c r="L41" s="296"/>
      <c r="M41" s="296"/>
      <c r="N41" s="296"/>
      <c r="O41" s="298"/>
      <c r="P41" s="297"/>
      <c r="Q41" s="296"/>
      <c r="R41" s="296"/>
      <c r="S41" s="296"/>
      <c r="T41" s="296"/>
      <c r="U41" s="296"/>
      <c r="V41" s="296"/>
      <c r="W41" s="298"/>
      <c r="X41" s="297"/>
      <c r="Y41" s="370"/>
      <c r="Z41" s="296"/>
      <c r="AA41" s="296"/>
      <c r="AB41" s="296"/>
      <c r="AC41" s="296"/>
      <c r="AD41" s="296"/>
      <c r="AE41" s="298"/>
      <c r="AF41" s="297"/>
      <c r="AG41" s="370"/>
      <c r="AH41" s="297"/>
      <c r="AI41" s="297"/>
      <c r="AJ41" s="297"/>
      <c r="AK41" s="297"/>
      <c r="AL41" s="297"/>
      <c r="AM41" s="297"/>
      <c r="AN41" s="297"/>
      <c r="AO41" s="297"/>
      <c r="AP41" s="313"/>
      <c r="AQ41" s="313"/>
      <c r="AR41" s="313"/>
      <c r="AS41" s="313"/>
      <c r="AT41" s="313"/>
      <c r="AU41" s="230"/>
      <c r="AV41" s="230"/>
      <c r="AW41" s="297"/>
      <c r="AX41" s="297"/>
      <c r="AY41" s="297"/>
      <c r="AZ41" s="297"/>
      <c r="BA41" s="297"/>
      <c r="BB41" s="297"/>
      <c r="BC41" s="297"/>
      <c r="BD41" s="297"/>
      <c r="BE41" s="297"/>
      <c r="BF41" s="229"/>
      <c r="BG41" s="229"/>
      <c r="BH41" s="229"/>
      <c r="BI41" s="229"/>
      <c r="BJ41" s="229"/>
      <c r="BK41" s="229"/>
      <c r="BL41" s="229"/>
      <c r="BM41" s="229"/>
      <c r="BN41" s="229"/>
      <c r="BO41" s="229"/>
      <c r="BP41" s="229"/>
      <c r="BQ41" s="229"/>
      <c r="BR41" s="229"/>
      <c r="BS41" s="229"/>
      <c r="BT41" s="229"/>
      <c r="BU41" s="229"/>
      <c r="BV41" s="229"/>
      <c r="BW41" s="229"/>
      <c r="BX41" s="229"/>
      <c r="BY41" s="229"/>
      <c r="BZ41" s="229"/>
      <c r="CA41" s="229"/>
      <c r="CB41" s="229"/>
      <c r="CC41" s="229"/>
      <c r="CD41" s="261"/>
      <c r="CE41" s="261"/>
      <c r="CF41" s="261"/>
      <c r="CG41" s="261"/>
      <c r="CH41" s="261"/>
      <c r="CI41" s="261"/>
      <c r="CJ41" s="261"/>
      <c r="CK41" s="261"/>
      <c r="CL41" s="261"/>
      <c r="CM41" s="261"/>
      <c r="CN41" s="261"/>
      <c r="CO41" s="261"/>
      <c r="CP41" s="261"/>
      <c r="CQ41" s="261"/>
      <c r="CR41" s="261"/>
      <c r="CS41" s="1823"/>
      <c r="CT41" s="261"/>
      <c r="CU41" s="261"/>
      <c r="CV41" s="261"/>
      <c r="CW41" s="261"/>
      <c r="CX41" s="261"/>
      <c r="CY41" s="1871"/>
      <c r="CZ41" s="1871"/>
      <c r="DA41" s="1823"/>
      <c r="DB41" s="229"/>
      <c r="DC41" s="229"/>
      <c r="DD41" s="229"/>
      <c r="DE41" s="229"/>
      <c r="DF41" s="229"/>
      <c r="DG41" s="190"/>
      <c r="DH41" s="190"/>
      <c r="DI41" s="190"/>
      <c r="DJ41" s="190"/>
      <c r="DK41" s="190"/>
      <c r="DL41" s="190"/>
      <c r="DM41" s="190"/>
      <c r="DN41" s="190"/>
      <c r="DO41" s="190"/>
      <c r="DP41" s="190"/>
      <c r="DQ41" s="190"/>
      <c r="DR41" s="190"/>
      <c r="DS41" s="190"/>
      <c r="DT41" s="190"/>
      <c r="DU41" s="190"/>
      <c r="DV41" s="190"/>
      <c r="DW41" s="190"/>
      <c r="DX41" s="190"/>
      <c r="DY41" s="190"/>
      <c r="DZ41" s="190"/>
      <c r="EA41" s="190"/>
      <c r="EB41" s="190"/>
      <c r="EC41" s="190"/>
      <c r="ED41" s="190"/>
    </row>
    <row r="42" spans="1:134" ht="128.25" customHeight="1" thickTop="1">
      <c r="A42" s="1918" t="s">
        <v>503</v>
      </c>
      <c r="B42" s="1918"/>
      <c r="C42" s="1918"/>
      <c r="D42" s="1918"/>
      <c r="E42" s="1918"/>
      <c r="F42" s="1918"/>
      <c r="G42" s="1918"/>
      <c r="H42" s="1918"/>
      <c r="I42" s="1918"/>
      <c r="J42" s="1918"/>
      <c r="K42" s="1918"/>
      <c r="L42" s="1918"/>
      <c r="M42" s="1918"/>
      <c r="N42" s="1918"/>
      <c r="O42" s="1918"/>
      <c r="P42" s="1918"/>
      <c r="Q42" s="1918"/>
      <c r="R42" s="1918"/>
      <c r="S42" s="1918"/>
      <c r="T42" s="1918"/>
      <c r="U42" s="1918"/>
      <c r="V42" s="1918"/>
      <c r="W42" s="1918"/>
      <c r="X42" s="1918"/>
      <c r="Y42" s="1918"/>
      <c r="Z42" s="1918"/>
      <c r="AA42" s="1918"/>
      <c r="AB42" s="1918"/>
      <c r="AC42" s="1918"/>
      <c r="AD42" s="1918"/>
      <c r="AE42" s="1918"/>
      <c r="AF42" s="1918"/>
      <c r="AG42" s="1918"/>
      <c r="AH42" s="1918"/>
      <c r="AI42" s="1918"/>
      <c r="AJ42" s="1918"/>
      <c r="AK42" s="1918"/>
      <c r="AL42" s="1918"/>
      <c r="AM42" s="1918"/>
      <c r="AN42" s="1918"/>
      <c r="AO42" s="1918"/>
      <c r="AP42" s="1918"/>
      <c r="AQ42" s="1918"/>
      <c r="AR42" s="1918"/>
      <c r="AS42" s="1918"/>
      <c r="AT42" s="1918"/>
      <c r="AU42" s="1918"/>
      <c r="AV42" s="1918"/>
      <c r="AW42" s="1918"/>
      <c r="AX42" s="1918"/>
      <c r="AY42" s="1918"/>
      <c r="AZ42" s="1918"/>
      <c r="BA42" s="1918"/>
      <c r="BB42" s="1918"/>
      <c r="BC42" s="1918"/>
      <c r="BD42" s="1918"/>
      <c r="BE42" s="1918"/>
      <c r="BF42" s="1918"/>
      <c r="BG42" s="1918"/>
      <c r="BH42" s="1918"/>
      <c r="BI42" s="1918"/>
      <c r="BJ42" s="1918"/>
      <c r="BK42" s="1918"/>
      <c r="BL42" s="1918"/>
      <c r="BM42" s="1918"/>
      <c r="BN42" s="1918"/>
      <c r="BO42" s="1918"/>
      <c r="BP42" s="1918"/>
      <c r="BQ42" s="1918"/>
      <c r="BR42" s="1918"/>
      <c r="BS42" s="1918"/>
      <c r="BT42" s="1918"/>
      <c r="BU42" s="1918"/>
      <c r="BV42" s="1918"/>
      <c r="BW42" s="1918"/>
      <c r="BX42" s="1918"/>
      <c r="BY42" s="1918"/>
      <c r="BZ42" s="1918"/>
      <c r="CA42" s="1918"/>
      <c r="CB42" s="1918"/>
      <c r="CC42" s="1918"/>
      <c r="CD42" s="1918"/>
      <c r="CE42" s="1918"/>
      <c r="CF42" s="1918"/>
      <c r="CG42" s="1918"/>
      <c r="CH42" s="1918"/>
      <c r="CI42" s="1918"/>
      <c r="CJ42" s="1918"/>
      <c r="CK42" s="1918"/>
      <c r="CL42" s="1918"/>
      <c r="CM42" s="1918"/>
      <c r="CN42" s="1918"/>
      <c r="CO42" s="1918"/>
      <c r="CP42" s="1918"/>
      <c r="CQ42" s="1918"/>
      <c r="CR42" s="1918"/>
      <c r="CS42" s="1918"/>
      <c r="CT42" s="1918"/>
      <c r="CU42" s="1918"/>
      <c r="CV42" s="1918"/>
      <c r="CW42" s="1918"/>
      <c r="CX42" s="1918"/>
      <c r="CY42" s="1918"/>
      <c r="CZ42" s="1918"/>
      <c r="DA42" s="1918"/>
      <c r="DB42" s="1918"/>
      <c r="DC42" s="1918"/>
      <c r="DD42" s="1918"/>
      <c r="DE42" s="1918"/>
      <c r="DF42" s="1918"/>
      <c r="DG42" s="191"/>
      <c r="DH42" s="191"/>
      <c r="DI42" s="191"/>
      <c r="DJ42" s="191"/>
      <c r="DK42" s="191"/>
      <c r="DL42" s="191"/>
      <c r="DM42" s="191"/>
      <c r="DN42" s="191"/>
      <c r="DO42" s="191"/>
      <c r="DP42" s="191"/>
      <c r="DQ42" s="191"/>
      <c r="DR42" s="191"/>
      <c r="DS42" s="191"/>
      <c r="DT42" s="191"/>
      <c r="DU42" s="191"/>
      <c r="DV42" s="191"/>
      <c r="DW42" s="191"/>
      <c r="DX42" s="191"/>
      <c r="DY42" s="191"/>
      <c r="DZ42" s="191"/>
      <c r="EA42" s="191"/>
      <c r="EB42" s="191"/>
      <c r="EC42" s="191"/>
      <c r="ED42" s="191"/>
    </row>
  </sheetData>
  <mergeCells count="98">
    <mergeCell ref="CH4:CH5"/>
    <mergeCell ref="CI4:CI5"/>
    <mergeCell ref="CJ4:CJ5"/>
    <mergeCell ref="BV2:DF2"/>
    <mergeCell ref="BP4:BQ4"/>
    <mergeCell ref="BR4:BR5"/>
    <mergeCell ref="BT4:BT5"/>
    <mergeCell ref="DB3:DC4"/>
    <mergeCell ref="BN3:BT3"/>
    <mergeCell ref="BV4:BV5"/>
    <mergeCell ref="BW4:BW5"/>
    <mergeCell ref="BX4:BY4"/>
    <mergeCell ref="BZ4:BZ5"/>
    <mergeCell ref="CA4:CA5"/>
    <mergeCell ref="CB4:CB5"/>
    <mergeCell ref="CD3:CJ3"/>
    <mergeCell ref="CD4:CD5"/>
    <mergeCell ref="CE4:CE5"/>
    <mergeCell ref="CF4:CG4"/>
    <mergeCell ref="BS4:BS5"/>
    <mergeCell ref="AX3:BD3"/>
    <mergeCell ref="AX4:AX5"/>
    <mergeCell ref="AY4:AY5"/>
    <mergeCell ref="BO4:BO5"/>
    <mergeCell ref="BB4:BB5"/>
    <mergeCell ref="BC4:BC5"/>
    <mergeCell ref="BD4:BD5"/>
    <mergeCell ref="BN4:BN5"/>
    <mergeCell ref="AZ4:BA4"/>
    <mergeCell ref="AT4:AT5"/>
    <mergeCell ref="AN4:AN5"/>
    <mergeCell ref="C3:I3"/>
    <mergeCell ref="R3:X3"/>
    <mergeCell ref="AU4:AU5"/>
    <mergeCell ref="AH3:AN3"/>
    <mergeCell ref="AP3:AV3"/>
    <mergeCell ref="K4:K5"/>
    <mergeCell ref="T4:U4"/>
    <mergeCell ref="V4:V5"/>
    <mergeCell ref="AL4:AL5"/>
    <mergeCell ref="AM4:AM5"/>
    <mergeCell ref="AP4:AP5"/>
    <mergeCell ref="AQ4:AQ5"/>
    <mergeCell ref="AR4:AS4"/>
    <mergeCell ref="AD4:AD5"/>
    <mergeCell ref="AE4:AE5"/>
    <mergeCell ref="Z4:Z5"/>
    <mergeCell ref="AA4:AA5"/>
    <mergeCell ref="AJ4:AK4"/>
    <mergeCell ref="AH4:AH5"/>
    <mergeCell ref="AF4:AF5"/>
    <mergeCell ref="A1:DF1"/>
    <mergeCell ref="C4:C5"/>
    <mergeCell ref="J4:J5"/>
    <mergeCell ref="G4:G5"/>
    <mergeCell ref="A3:A5"/>
    <mergeCell ref="I4:I5"/>
    <mergeCell ref="O4:O5"/>
    <mergeCell ref="P4:P5"/>
    <mergeCell ref="W4:W5"/>
    <mergeCell ref="X4:X5"/>
    <mergeCell ref="R4:R5"/>
    <mergeCell ref="D4:E4"/>
    <mergeCell ref="L4:M4"/>
    <mergeCell ref="N4:N5"/>
    <mergeCell ref="H4:H5"/>
    <mergeCell ref="AI4:AI5"/>
    <mergeCell ref="A42:DF42"/>
    <mergeCell ref="BF3:BL3"/>
    <mergeCell ref="BF4:BF5"/>
    <mergeCell ref="BG4:BG5"/>
    <mergeCell ref="BH4:BI4"/>
    <mergeCell ref="BJ4:BJ5"/>
    <mergeCell ref="BK4:BK5"/>
    <mergeCell ref="BL4:BL5"/>
    <mergeCell ref="BV3:CB3"/>
    <mergeCell ref="DE3:DF4"/>
    <mergeCell ref="Z3:AF3"/>
    <mergeCell ref="F4:F5"/>
    <mergeCell ref="S4:S5"/>
    <mergeCell ref="J3:P3"/>
    <mergeCell ref="AV4:AV5"/>
    <mergeCell ref="AB4:AC4"/>
    <mergeCell ref="CL3:CR3"/>
    <mergeCell ref="CL4:CL5"/>
    <mergeCell ref="CN4:CO4"/>
    <mergeCell ref="CP4:CP5"/>
    <mergeCell ref="CR4:CR5"/>
    <mergeCell ref="CM4:CM5"/>
    <mergeCell ref="CQ4:CQ5"/>
    <mergeCell ref="CT3:DA3"/>
    <mergeCell ref="CT4:CT5"/>
    <mergeCell ref="CU4:CU5"/>
    <mergeCell ref="CV4:CW4"/>
    <mergeCell ref="CX4:CX5"/>
    <mergeCell ref="CY4:CY5"/>
    <mergeCell ref="CZ4:CZ5"/>
    <mergeCell ref="DA4:DA5"/>
  </mergeCells>
  <printOptions horizontalCentered="1"/>
  <pageMargins left="0.19685039370078741" right="0.19685039370078741" top="0.70866141732283472" bottom="0.51181102362204722" header="0.31496062992125984" footer="0.31496062992125984"/>
  <pageSetup paperSize="9" scale="48" orientation="landscape" r:id="rId1"/>
  <headerFooter>
    <oddFooter xml:space="preserve">&amp;C&amp;12Perú:Indicadores de &amp;14Resultados de los Programas Presupuestales, Primer Semestre 2019&amp;R&amp;14&amp;P+46 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7">
    <tabColor rgb="FF0070C0"/>
  </sheetPr>
  <dimension ref="A1:CL42"/>
  <sheetViews>
    <sheetView showGridLines="0" view="pageBreakPreview" zoomScale="50" zoomScaleNormal="60" zoomScaleSheetLayoutView="50" zoomScalePageLayoutView="60" workbookViewId="0">
      <selection activeCell="CT51" sqref="CT51"/>
    </sheetView>
  </sheetViews>
  <sheetFormatPr baseColWidth="10" defaultRowHeight="12.75"/>
  <cols>
    <col min="1" max="1" width="32.5703125" style="175" customWidth="1"/>
    <col min="2" max="2" width="0.85546875" style="175" customWidth="1"/>
    <col min="3" max="3" width="9.140625" style="175" hidden="1" customWidth="1"/>
    <col min="4" max="5" width="11.85546875" style="175" hidden="1" customWidth="1"/>
    <col min="6" max="6" width="7.7109375" style="175" hidden="1" customWidth="1"/>
    <col min="7" max="7" width="11.28515625" style="175" hidden="1" customWidth="1"/>
    <col min="8" max="8" width="10.5703125" style="175" hidden="1" customWidth="1"/>
    <col min="9" max="9" width="11.28515625" style="175" hidden="1" customWidth="1"/>
    <col min="10" max="10" width="1.28515625" style="175" hidden="1" customWidth="1"/>
    <col min="11" max="11" width="9.5703125" style="175" hidden="1" customWidth="1"/>
    <col min="12" max="12" width="8.7109375" style="175" hidden="1" customWidth="1"/>
    <col min="13" max="13" width="10.7109375" style="175" hidden="1" customWidth="1"/>
    <col min="14" max="14" width="8.7109375" style="175" hidden="1" customWidth="1"/>
    <col min="15" max="15" width="11.28515625" style="175" hidden="1" customWidth="1"/>
    <col min="16" max="16" width="8.7109375" style="175" hidden="1" customWidth="1"/>
    <col min="17" max="17" width="11.28515625" style="175" hidden="1" customWidth="1"/>
    <col min="18" max="18" width="1.28515625" style="175" hidden="1" customWidth="1"/>
    <col min="19" max="19" width="9.42578125" style="175" hidden="1" customWidth="1"/>
    <col min="20" max="20" width="8.7109375" style="175" hidden="1" customWidth="1"/>
    <col min="21" max="21" width="11.140625" style="175" hidden="1" customWidth="1"/>
    <col min="22" max="22" width="10.7109375" style="175" hidden="1" customWidth="1"/>
    <col min="23" max="23" width="11.5703125" style="175" hidden="1" customWidth="1"/>
    <col min="24" max="24" width="0.140625" style="175" hidden="1" customWidth="1"/>
    <col min="25" max="25" width="11.28515625" style="175" hidden="1" customWidth="1"/>
    <col min="26" max="26" width="1.28515625" style="175" hidden="1" customWidth="1"/>
    <col min="27" max="27" width="10.28515625" style="175" hidden="1" customWidth="1"/>
    <col min="28" max="28" width="5.85546875" style="175" hidden="1" customWidth="1"/>
    <col min="29" max="30" width="10.7109375" style="175" hidden="1" customWidth="1"/>
    <col min="31" max="31" width="13.5703125" style="175" hidden="1" customWidth="1"/>
    <col min="32" max="32" width="8.7109375" style="175" hidden="1" customWidth="1"/>
    <col min="33" max="33" width="11.28515625" style="175" hidden="1" customWidth="1"/>
    <col min="34" max="34" width="1.7109375" style="175" hidden="1" customWidth="1"/>
    <col min="35" max="35" width="11.28515625" style="175" hidden="1" customWidth="1"/>
    <col min="36" max="36" width="11.42578125" style="175" hidden="1" customWidth="1"/>
    <col min="37" max="37" width="9.42578125" style="175" hidden="1" customWidth="1"/>
    <col min="38" max="38" width="11" style="175" hidden="1" customWidth="1"/>
    <col min="39" max="39" width="12.28515625" style="175" hidden="1" customWidth="1"/>
    <col min="40" max="40" width="8.7109375" style="175" hidden="1" customWidth="1"/>
    <col min="41" max="41" width="11.28515625" style="176" hidden="1" customWidth="1"/>
    <col min="42" max="42" width="1.28515625" style="175" hidden="1" customWidth="1"/>
    <col min="43" max="43" width="10.7109375" style="175" customWidth="1"/>
    <col min="44" max="44" width="11.42578125" style="175" hidden="1" customWidth="1"/>
    <col min="45" max="45" width="11" style="175" hidden="1" customWidth="1"/>
    <col min="46" max="46" width="1.28515625" style="175" hidden="1" customWidth="1"/>
    <col min="47" max="47" width="12.28515625" style="175" customWidth="1"/>
    <col min="48" max="48" width="8.7109375" style="175" hidden="1" customWidth="1"/>
    <col min="49" max="49" width="11.28515625" style="176" customWidth="1"/>
    <col min="50" max="50" width="1.28515625" style="175" customWidth="1"/>
    <col min="51" max="51" width="11.28515625" style="175" customWidth="1"/>
    <col min="52" max="54" width="9.7109375" style="175" hidden="1" customWidth="1"/>
    <col min="55" max="55" width="12.28515625" style="175" customWidth="1"/>
    <col min="56" max="56" width="9.7109375" style="175" hidden="1" customWidth="1"/>
    <col min="57" max="57" width="11.28515625" style="175" customWidth="1"/>
    <col min="58" max="58" width="1.140625" style="175" customWidth="1"/>
    <col min="59" max="59" width="11.28515625" style="927" customWidth="1"/>
    <col min="60" max="60" width="11.42578125" style="927" hidden="1" customWidth="1"/>
    <col min="61" max="61" width="8.7109375" style="927" hidden="1" customWidth="1"/>
    <col min="62" max="62" width="9.5703125" style="927" hidden="1" customWidth="1"/>
    <col min="63" max="63" width="12.28515625" style="927" customWidth="1"/>
    <col min="64" max="64" width="8.7109375" style="927" hidden="1" customWidth="1"/>
    <col min="65" max="65" width="11.28515625" style="928" customWidth="1"/>
    <col min="66" max="66" width="1.28515625" style="928" customWidth="1"/>
    <col min="67" max="67" width="11.28515625" style="927" customWidth="1"/>
    <col min="68" max="68" width="11.42578125" style="927" hidden="1" customWidth="1"/>
    <col min="69" max="70" width="11.28515625" style="927" hidden="1" customWidth="1"/>
    <col min="71" max="71" width="12.28515625" style="927" customWidth="1"/>
    <col min="72" max="72" width="8.7109375" style="927" hidden="1" customWidth="1"/>
    <col min="73" max="73" width="11.28515625" style="928" customWidth="1"/>
    <col min="74" max="74" width="1.28515625" style="928" customWidth="1"/>
    <col min="75" max="75" width="11.28515625" style="928" customWidth="1"/>
    <col min="76" max="76" width="6.28515625" style="928" hidden="1" customWidth="1"/>
    <col min="77" max="78" width="11.28515625" style="928" customWidth="1"/>
    <col min="79" max="79" width="12.28515625" style="928" customWidth="1"/>
    <col min="80" max="80" width="6.5703125" style="928" hidden="1" customWidth="1"/>
    <col min="81" max="81" width="11.28515625" style="928" customWidth="1"/>
    <col min="82" max="82" width="1.28515625" style="928" customWidth="1"/>
    <col min="83" max="84" width="10.42578125" style="928" customWidth="1"/>
    <col min="85" max="85" width="2.140625" style="928" customWidth="1"/>
    <col min="86" max="87" width="9.42578125" style="928" customWidth="1"/>
    <col min="88" max="88" width="2.140625" style="928" customWidth="1"/>
    <col min="89" max="89" width="0.5703125" style="175" customWidth="1"/>
    <col min="90" max="16384" width="11.42578125" style="175"/>
  </cols>
  <sheetData>
    <row r="1" spans="1:88" ht="54.95" customHeight="1">
      <c r="A1" s="1964" t="s">
        <v>474</v>
      </c>
      <c r="B1" s="1964"/>
      <c r="C1" s="1964"/>
      <c r="D1" s="1964"/>
      <c r="E1" s="1964"/>
      <c r="F1" s="1964"/>
      <c r="G1" s="1964"/>
      <c r="H1" s="1964"/>
      <c r="I1" s="1964"/>
      <c r="J1" s="1964"/>
      <c r="K1" s="1964"/>
      <c r="L1" s="1964"/>
      <c r="M1" s="1964"/>
      <c r="N1" s="1964"/>
      <c r="O1" s="1964"/>
      <c r="P1" s="1964"/>
      <c r="Q1" s="1964"/>
      <c r="R1" s="1964"/>
      <c r="S1" s="1964"/>
      <c r="T1" s="1964"/>
      <c r="U1" s="1964"/>
      <c r="V1" s="1964"/>
      <c r="W1" s="1964"/>
      <c r="X1" s="1964"/>
      <c r="Y1" s="1964"/>
      <c r="Z1" s="1964"/>
      <c r="AA1" s="1964"/>
      <c r="AB1" s="1964"/>
      <c r="AC1" s="1964"/>
      <c r="AD1" s="1964"/>
      <c r="AE1" s="1964"/>
      <c r="AF1" s="1964"/>
      <c r="AG1" s="1964"/>
      <c r="AH1" s="1964"/>
      <c r="AI1" s="1964"/>
      <c r="AJ1" s="1964"/>
      <c r="AK1" s="1964"/>
      <c r="AL1" s="1964"/>
      <c r="AM1" s="1964"/>
      <c r="AN1" s="1964"/>
      <c r="AO1" s="1964"/>
      <c r="AP1" s="1964"/>
      <c r="AQ1" s="1964"/>
      <c r="AR1" s="1964"/>
      <c r="AS1" s="1964"/>
      <c r="AT1" s="1964"/>
      <c r="AU1" s="1964"/>
      <c r="AV1" s="1964"/>
      <c r="AW1" s="1964"/>
      <c r="AX1" s="1964"/>
      <c r="AY1" s="1964"/>
      <c r="AZ1" s="1964"/>
      <c r="BA1" s="1964"/>
      <c r="BB1" s="1964"/>
      <c r="BC1" s="1964"/>
      <c r="BD1" s="1964"/>
      <c r="BE1" s="1964"/>
      <c r="BF1" s="1964"/>
      <c r="BG1" s="1964"/>
      <c r="BH1" s="1964"/>
      <c r="BI1" s="1964"/>
      <c r="BJ1" s="1964"/>
      <c r="BK1" s="1964"/>
      <c r="BL1" s="1964"/>
      <c r="BM1" s="1964"/>
      <c r="BN1" s="1964"/>
      <c r="BO1" s="1964"/>
      <c r="BP1" s="1964"/>
      <c r="BQ1" s="1964"/>
      <c r="BR1" s="1964"/>
      <c r="BS1" s="1964"/>
      <c r="BT1" s="1964"/>
      <c r="BU1" s="1964"/>
      <c r="BV1" s="1964"/>
      <c r="BW1" s="1964"/>
      <c r="BX1" s="1964"/>
      <c r="BY1" s="1964"/>
      <c r="BZ1" s="1964"/>
      <c r="CA1" s="1964"/>
      <c r="CB1" s="1964"/>
      <c r="CC1" s="1964"/>
      <c r="CD1" s="1964"/>
      <c r="CE1" s="1964"/>
      <c r="CF1" s="1964"/>
      <c r="CG1" s="1964"/>
      <c r="CH1" s="1964"/>
      <c r="CI1" s="1964"/>
      <c r="CJ1" s="1964"/>
    </row>
    <row r="2" spans="1:88" ht="24" customHeight="1" thickBot="1">
      <c r="A2" s="355"/>
      <c r="B2" s="355"/>
      <c r="C2" s="355"/>
      <c r="D2" s="355"/>
      <c r="E2" s="355"/>
      <c r="F2" s="355"/>
      <c r="G2" s="355"/>
      <c r="H2" s="355"/>
      <c r="I2" s="355"/>
      <c r="J2" s="355"/>
      <c r="K2" s="355"/>
      <c r="L2" s="355"/>
      <c r="M2" s="355"/>
      <c r="N2" s="355"/>
      <c r="O2" s="355"/>
      <c r="P2" s="355"/>
      <c r="Q2" s="355"/>
      <c r="R2" s="355"/>
      <c r="S2" s="355"/>
      <c r="T2" s="355"/>
      <c r="U2" s="355"/>
      <c r="V2" s="355"/>
      <c r="W2" s="355"/>
      <c r="X2" s="355"/>
      <c r="Y2" s="357"/>
      <c r="Z2" s="357"/>
      <c r="AA2" s="357"/>
      <c r="AB2" s="357"/>
      <c r="AC2" s="357"/>
      <c r="AD2" s="357"/>
      <c r="AE2" s="357"/>
      <c r="AF2" s="357"/>
      <c r="AG2" s="357"/>
      <c r="AH2" s="357"/>
      <c r="AP2" s="357"/>
      <c r="BO2" s="1973"/>
      <c r="BP2" s="1973"/>
      <c r="BQ2" s="1973"/>
      <c r="BR2" s="1973"/>
      <c r="BS2" s="1973"/>
      <c r="BT2" s="1973"/>
      <c r="BU2" s="1973"/>
      <c r="BV2" s="1973"/>
      <c r="BW2" s="1973"/>
      <c r="BX2" s="1973"/>
      <c r="BY2" s="1973"/>
      <c r="BZ2" s="1973"/>
      <c r="CA2" s="1973"/>
      <c r="CB2" s="1973"/>
      <c r="CC2" s="1973"/>
      <c r="CD2" s="1973"/>
      <c r="CE2" s="1973"/>
      <c r="CF2" s="1973"/>
      <c r="CG2" s="1973"/>
      <c r="CH2" s="1973"/>
      <c r="CI2" s="1973"/>
      <c r="CJ2" s="1973"/>
    </row>
    <row r="3" spans="1:88" s="333" customFormat="1" ht="29.25" customHeight="1" thickTop="1">
      <c r="A3" s="1978" t="s">
        <v>18</v>
      </c>
      <c r="B3" s="958"/>
      <c r="C3" s="1955">
        <v>2009</v>
      </c>
      <c r="D3" s="1955"/>
      <c r="E3" s="1955"/>
      <c r="F3" s="1955"/>
      <c r="G3" s="1955"/>
      <c r="H3" s="1955"/>
      <c r="I3" s="1955"/>
      <c r="J3" s="893"/>
      <c r="K3" s="1955">
        <v>2010</v>
      </c>
      <c r="L3" s="1955"/>
      <c r="M3" s="1955"/>
      <c r="N3" s="1955"/>
      <c r="O3" s="1955"/>
      <c r="P3" s="1955"/>
      <c r="Q3" s="1955"/>
      <c r="R3" s="893"/>
      <c r="S3" s="1955">
        <v>2011</v>
      </c>
      <c r="T3" s="1955"/>
      <c r="U3" s="1955"/>
      <c r="V3" s="1955"/>
      <c r="W3" s="1955"/>
      <c r="X3" s="1955"/>
      <c r="Y3" s="1955"/>
      <c r="Z3" s="958"/>
      <c r="AA3" s="1955">
        <v>2012</v>
      </c>
      <c r="AB3" s="1955"/>
      <c r="AC3" s="1955"/>
      <c r="AD3" s="1955"/>
      <c r="AE3" s="1955"/>
      <c r="AF3" s="1955"/>
      <c r="AG3" s="1955"/>
      <c r="AH3" s="1075"/>
      <c r="AI3" s="1965">
        <v>2013</v>
      </c>
      <c r="AJ3" s="1965"/>
      <c r="AK3" s="1965"/>
      <c r="AL3" s="1965"/>
      <c r="AM3" s="1965"/>
      <c r="AN3" s="1965"/>
      <c r="AO3" s="1965"/>
      <c r="AP3" s="1075"/>
      <c r="AQ3" s="1965">
        <v>2014</v>
      </c>
      <c r="AR3" s="1965"/>
      <c r="AS3" s="1965"/>
      <c r="AT3" s="1965"/>
      <c r="AU3" s="1965"/>
      <c r="AV3" s="1965"/>
      <c r="AW3" s="1965"/>
      <c r="AX3" s="893"/>
      <c r="AY3" s="1965">
        <v>2015</v>
      </c>
      <c r="AZ3" s="1965"/>
      <c r="BA3" s="1965"/>
      <c r="BB3" s="1965"/>
      <c r="BC3" s="1965"/>
      <c r="BD3" s="1965"/>
      <c r="BE3" s="1965"/>
      <c r="BF3" s="904"/>
      <c r="BG3" s="1965">
        <v>2016</v>
      </c>
      <c r="BH3" s="1965"/>
      <c r="BI3" s="1965"/>
      <c r="BJ3" s="1965"/>
      <c r="BK3" s="1965"/>
      <c r="BL3" s="1965"/>
      <c r="BM3" s="1965"/>
      <c r="BN3" s="947"/>
      <c r="BO3" s="1965">
        <v>2017</v>
      </c>
      <c r="BP3" s="1965"/>
      <c r="BQ3" s="1965"/>
      <c r="BR3" s="1965"/>
      <c r="BS3" s="1965"/>
      <c r="BT3" s="1965"/>
      <c r="BU3" s="1965"/>
      <c r="BV3" s="1750"/>
      <c r="BW3" s="1965">
        <v>2018</v>
      </c>
      <c r="BX3" s="1965"/>
      <c r="BY3" s="1965"/>
      <c r="BZ3" s="1965"/>
      <c r="CA3" s="1965"/>
      <c r="CB3" s="1965"/>
      <c r="CC3" s="1965"/>
      <c r="CD3" s="947"/>
      <c r="CE3" s="1988" t="s">
        <v>401</v>
      </c>
      <c r="CF3" s="1988"/>
      <c r="CG3" s="1857"/>
      <c r="CH3" s="1988" t="s">
        <v>395</v>
      </c>
      <c r="CI3" s="1988"/>
      <c r="CJ3" s="1861"/>
    </row>
    <row r="4" spans="1:88" s="185" customFormat="1" ht="38.25" customHeight="1">
      <c r="A4" s="1979"/>
      <c r="B4" s="302"/>
      <c r="C4" s="1959" t="s">
        <v>0</v>
      </c>
      <c r="D4" s="1956" t="s">
        <v>54</v>
      </c>
      <c r="E4" s="1959" t="s">
        <v>1</v>
      </c>
      <c r="F4" s="1959"/>
      <c r="G4" s="1959" t="s">
        <v>2</v>
      </c>
      <c r="H4" s="1956" t="s">
        <v>46</v>
      </c>
      <c r="I4" s="1959" t="s">
        <v>43</v>
      </c>
      <c r="J4" s="492"/>
      <c r="K4" s="1959" t="s">
        <v>0</v>
      </c>
      <c r="L4" s="1956" t="s">
        <v>54</v>
      </c>
      <c r="M4" s="1959" t="s">
        <v>1</v>
      </c>
      <c r="N4" s="1959"/>
      <c r="O4" s="1959" t="s">
        <v>2</v>
      </c>
      <c r="P4" s="1956" t="s">
        <v>46</v>
      </c>
      <c r="Q4" s="1959" t="s">
        <v>43</v>
      </c>
      <c r="R4" s="492"/>
      <c r="S4" s="1959" t="s">
        <v>0</v>
      </c>
      <c r="T4" s="1956" t="s">
        <v>54</v>
      </c>
      <c r="U4" s="1959" t="s">
        <v>1</v>
      </c>
      <c r="V4" s="1959"/>
      <c r="W4" s="1959" t="s">
        <v>2</v>
      </c>
      <c r="X4" s="1956" t="s">
        <v>46</v>
      </c>
      <c r="Y4" s="1959" t="s">
        <v>43</v>
      </c>
      <c r="Z4" s="960"/>
      <c r="AA4" s="1959" t="s">
        <v>0</v>
      </c>
      <c r="AB4" s="1956" t="s">
        <v>54</v>
      </c>
      <c r="AC4" s="1959" t="s">
        <v>1</v>
      </c>
      <c r="AD4" s="1959"/>
      <c r="AE4" s="1959" t="s">
        <v>2</v>
      </c>
      <c r="AF4" s="1956" t="s">
        <v>46</v>
      </c>
      <c r="AG4" s="1959" t="s">
        <v>43</v>
      </c>
      <c r="AH4" s="1071"/>
      <c r="AI4" s="1959" t="s">
        <v>0</v>
      </c>
      <c r="AJ4" s="1956" t="s">
        <v>54</v>
      </c>
      <c r="AK4" s="1958" t="s">
        <v>1</v>
      </c>
      <c r="AL4" s="1958"/>
      <c r="AM4" s="1959" t="s">
        <v>2</v>
      </c>
      <c r="AN4" s="1956" t="s">
        <v>46</v>
      </c>
      <c r="AO4" s="1961" t="s">
        <v>43</v>
      </c>
      <c r="AP4" s="1071"/>
      <c r="AQ4" s="1959" t="s">
        <v>0</v>
      </c>
      <c r="AR4" s="1956" t="s">
        <v>54</v>
      </c>
      <c r="AS4" s="1958" t="s">
        <v>1</v>
      </c>
      <c r="AT4" s="1958"/>
      <c r="AU4" s="1959" t="s">
        <v>2</v>
      </c>
      <c r="AV4" s="1956" t="s">
        <v>46</v>
      </c>
      <c r="AW4" s="1961" t="s">
        <v>43</v>
      </c>
      <c r="AX4" s="300"/>
      <c r="AY4" s="1959" t="s">
        <v>0</v>
      </c>
      <c r="AZ4" s="1956" t="s">
        <v>54</v>
      </c>
      <c r="BA4" s="1958" t="s">
        <v>1</v>
      </c>
      <c r="BB4" s="1958"/>
      <c r="BC4" s="1959" t="s">
        <v>2</v>
      </c>
      <c r="BD4" s="1956" t="s">
        <v>46</v>
      </c>
      <c r="BE4" s="1961" t="s">
        <v>43</v>
      </c>
      <c r="BF4" s="435"/>
      <c r="BG4" s="1959" t="s">
        <v>0</v>
      </c>
      <c r="BH4" s="1956" t="s">
        <v>54</v>
      </c>
      <c r="BI4" s="1958" t="s">
        <v>1</v>
      </c>
      <c r="BJ4" s="1958"/>
      <c r="BK4" s="1959" t="s">
        <v>2</v>
      </c>
      <c r="BL4" s="1956" t="s">
        <v>46</v>
      </c>
      <c r="BM4" s="1961" t="s">
        <v>43</v>
      </c>
      <c r="BN4" s="1397"/>
      <c r="BO4" s="1959" t="s">
        <v>0</v>
      </c>
      <c r="BP4" s="1956" t="s">
        <v>54</v>
      </c>
      <c r="BQ4" s="1958" t="s">
        <v>1</v>
      </c>
      <c r="BR4" s="1958"/>
      <c r="BS4" s="1959" t="s">
        <v>2</v>
      </c>
      <c r="BT4" s="1956" t="s">
        <v>46</v>
      </c>
      <c r="BU4" s="1961" t="s">
        <v>43</v>
      </c>
      <c r="BV4" s="1748"/>
      <c r="BW4" s="1959" t="s">
        <v>0</v>
      </c>
      <c r="BX4" s="1956" t="s">
        <v>54</v>
      </c>
      <c r="BY4" s="1958" t="s">
        <v>1</v>
      </c>
      <c r="BZ4" s="1958"/>
      <c r="CA4" s="1959" t="s">
        <v>2</v>
      </c>
      <c r="CB4" s="1956" t="s">
        <v>46</v>
      </c>
      <c r="CC4" s="1961" t="s">
        <v>43</v>
      </c>
      <c r="CD4" s="1052"/>
      <c r="CE4" s="1989"/>
      <c r="CF4" s="1989"/>
      <c r="CG4" s="1399"/>
      <c r="CH4" s="1989"/>
      <c r="CI4" s="1989"/>
      <c r="CJ4" s="1855"/>
    </row>
    <row r="5" spans="1:88" s="185" customFormat="1" ht="45.75" customHeight="1" thickBot="1">
      <c r="A5" s="1980"/>
      <c r="B5" s="304"/>
      <c r="C5" s="1960"/>
      <c r="D5" s="1957"/>
      <c r="E5" s="484" t="s">
        <v>3</v>
      </c>
      <c r="F5" s="484" t="s">
        <v>4</v>
      </c>
      <c r="G5" s="1960"/>
      <c r="H5" s="1957"/>
      <c r="I5" s="1960"/>
      <c r="J5" s="493"/>
      <c r="K5" s="1960"/>
      <c r="L5" s="1957"/>
      <c r="M5" s="484" t="s">
        <v>3</v>
      </c>
      <c r="N5" s="484" t="s">
        <v>4</v>
      </c>
      <c r="O5" s="1960"/>
      <c r="P5" s="1957"/>
      <c r="Q5" s="1960"/>
      <c r="R5" s="493"/>
      <c r="S5" s="1960"/>
      <c r="T5" s="1957"/>
      <c r="U5" s="961" t="s">
        <v>3</v>
      </c>
      <c r="V5" s="961" t="s">
        <v>4</v>
      </c>
      <c r="W5" s="1960"/>
      <c r="X5" s="1957"/>
      <c r="Y5" s="1960"/>
      <c r="Z5" s="961"/>
      <c r="AA5" s="1960"/>
      <c r="AB5" s="1957"/>
      <c r="AC5" s="1072" t="s">
        <v>3</v>
      </c>
      <c r="AD5" s="1072" t="s">
        <v>4</v>
      </c>
      <c r="AE5" s="1960"/>
      <c r="AF5" s="1957"/>
      <c r="AG5" s="1960"/>
      <c r="AH5" s="1072"/>
      <c r="AI5" s="1960"/>
      <c r="AJ5" s="1957"/>
      <c r="AK5" s="1072" t="s">
        <v>3</v>
      </c>
      <c r="AL5" s="1072" t="s">
        <v>4</v>
      </c>
      <c r="AM5" s="1960"/>
      <c r="AN5" s="1957"/>
      <c r="AO5" s="1962"/>
      <c r="AP5" s="1072"/>
      <c r="AQ5" s="1960"/>
      <c r="AR5" s="1957"/>
      <c r="AS5" s="1072" t="s">
        <v>3</v>
      </c>
      <c r="AT5" s="1072" t="s">
        <v>4</v>
      </c>
      <c r="AU5" s="1960"/>
      <c r="AV5" s="1957"/>
      <c r="AW5" s="1962"/>
      <c r="AX5" s="495"/>
      <c r="AY5" s="1960"/>
      <c r="AZ5" s="1957"/>
      <c r="BA5" s="1072" t="s">
        <v>3</v>
      </c>
      <c r="BB5" s="1072" t="s">
        <v>4</v>
      </c>
      <c r="BC5" s="1960"/>
      <c r="BD5" s="1957"/>
      <c r="BE5" s="1962"/>
      <c r="BF5" s="467"/>
      <c r="BG5" s="1960"/>
      <c r="BH5" s="1957"/>
      <c r="BI5" s="1072" t="s">
        <v>3</v>
      </c>
      <c r="BJ5" s="1072" t="s">
        <v>4</v>
      </c>
      <c r="BK5" s="1960"/>
      <c r="BL5" s="1957"/>
      <c r="BM5" s="1962"/>
      <c r="BN5" s="1398"/>
      <c r="BO5" s="1960"/>
      <c r="BP5" s="1957"/>
      <c r="BQ5" s="1072" t="s">
        <v>3</v>
      </c>
      <c r="BR5" s="1072" t="s">
        <v>4</v>
      </c>
      <c r="BS5" s="1960"/>
      <c r="BT5" s="1957"/>
      <c r="BU5" s="1962"/>
      <c r="BV5" s="1749"/>
      <c r="BW5" s="1960"/>
      <c r="BX5" s="1957"/>
      <c r="BY5" s="1767" t="s">
        <v>3</v>
      </c>
      <c r="BZ5" s="1767" t="s">
        <v>4</v>
      </c>
      <c r="CA5" s="1960"/>
      <c r="CB5" s="1957"/>
      <c r="CC5" s="1962"/>
      <c r="CD5" s="1051"/>
      <c r="CE5" s="1065" t="s">
        <v>489</v>
      </c>
      <c r="CF5" s="1878" t="s">
        <v>423</v>
      </c>
      <c r="CG5" s="1878"/>
      <c r="CH5" s="1065" t="s">
        <v>489</v>
      </c>
      <c r="CI5" s="1878" t="s">
        <v>423</v>
      </c>
      <c r="CJ5" s="1856"/>
    </row>
    <row r="6" spans="1:88" s="185" customFormat="1" ht="8.1" customHeight="1" thickTop="1">
      <c r="A6" s="302"/>
      <c r="B6" s="294"/>
      <c r="C6" s="294"/>
      <c r="D6" s="294"/>
      <c r="E6" s="294"/>
      <c r="F6" s="294"/>
      <c r="G6" s="294"/>
      <c r="H6" s="294"/>
      <c r="I6" s="294"/>
      <c r="J6" s="294"/>
      <c r="K6" s="294"/>
      <c r="L6" s="294"/>
      <c r="M6" s="294"/>
      <c r="N6" s="294"/>
      <c r="O6" s="294"/>
      <c r="P6" s="294"/>
      <c r="Q6" s="294"/>
      <c r="R6" s="294"/>
      <c r="S6" s="294"/>
      <c r="T6" s="294"/>
      <c r="U6" s="294"/>
      <c r="V6" s="294"/>
      <c r="W6" s="294"/>
      <c r="X6" s="294"/>
      <c r="Y6" s="294"/>
      <c r="Z6" s="294"/>
      <c r="AA6" s="294"/>
      <c r="AB6" s="294"/>
      <c r="AC6" s="294"/>
      <c r="AD6" s="294"/>
      <c r="AE6" s="294"/>
      <c r="AF6" s="294"/>
      <c r="AG6" s="294"/>
      <c r="AH6" s="294"/>
      <c r="AI6" s="259"/>
      <c r="AJ6" s="259"/>
      <c r="AK6" s="259"/>
      <c r="AL6" s="259"/>
      <c r="AM6" s="259"/>
      <c r="AN6" s="259"/>
      <c r="AO6" s="260"/>
      <c r="AP6" s="294"/>
      <c r="AQ6" s="259"/>
      <c r="AR6" s="259"/>
      <c r="AS6" s="259"/>
      <c r="AT6" s="259"/>
      <c r="AU6" s="259"/>
      <c r="AV6" s="259"/>
      <c r="AW6" s="260"/>
      <c r="AX6" s="190"/>
      <c r="AY6" s="259"/>
      <c r="AZ6" s="259"/>
      <c r="BA6" s="259"/>
      <c r="BB6" s="259"/>
      <c r="BC6" s="259"/>
      <c r="BD6" s="259"/>
      <c r="BE6" s="260"/>
      <c r="BF6" s="259"/>
      <c r="BG6" s="259"/>
      <c r="BH6" s="259"/>
      <c r="BI6" s="259"/>
      <c r="BJ6" s="259"/>
      <c r="BK6" s="259"/>
      <c r="BL6" s="259"/>
      <c r="BM6" s="260"/>
      <c r="BN6" s="929"/>
      <c r="BO6" s="259"/>
      <c r="BP6" s="259"/>
      <c r="BQ6" s="259"/>
      <c r="BR6" s="259"/>
      <c r="BS6" s="259"/>
      <c r="BT6" s="259"/>
      <c r="BU6" s="260"/>
      <c r="BV6" s="260"/>
      <c r="BW6" s="260"/>
      <c r="BX6" s="260"/>
      <c r="BY6" s="260"/>
      <c r="BZ6" s="260"/>
      <c r="CA6" s="260"/>
      <c r="CB6" s="260"/>
      <c r="CC6" s="260"/>
      <c r="CD6" s="260"/>
      <c r="CE6" s="260"/>
      <c r="CF6" s="260"/>
      <c r="CG6" s="260"/>
      <c r="CH6" s="260"/>
      <c r="CI6" s="260"/>
      <c r="CJ6" s="260"/>
    </row>
    <row r="7" spans="1:88" s="344" customFormat="1" ht="23.1" customHeight="1">
      <c r="A7" s="894" t="s">
        <v>5</v>
      </c>
      <c r="B7" s="1347"/>
      <c r="C7" s="647">
        <v>16.07207</v>
      </c>
      <c r="D7" s="579">
        <v>0.90478999999999998</v>
      </c>
      <c r="E7" s="579">
        <v>14.296619999999999</v>
      </c>
      <c r="F7" s="579">
        <v>17.84751</v>
      </c>
      <c r="G7" s="579">
        <v>5.6295797616610672</v>
      </c>
      <c r="H7" s="581">
        <v>3633.5395835600002</v>
      </c>
      <c r="I7" s="581">
        <v>4013</v>
      </c>
      <c r="J7" s="895"/>
      <c r="K7" s="583">
        <v>44.747032607424877</v>
      </c>
      <c r="L7" s="579">
        <v>1.1540846541512084</v>
      </c>
      <c r="M7" s="579">
        <v>42.482274034703735</v>
      </c>
      <c r="N7" s="579">
        <v>47.011791180146027</v>
      </c>
      <c r="O7" s="579">
        <v>2.5791311443514826</v>
      </c>
      <c r="P7" s="580">
        <v>3265.1389240000058</v>
      </c>
      <c r="Q7" s="771">
        <v>3539</v>
      </c>
      <c r="R7" s="895"/>
      <c r="S7" s="579">
        <v>68.984719508305375</v>
      </c>
      <c r="T7" s="579">
        <v>1.1082710740038115</v>
      </c>
      <c r="U7" s="579">
        <v>66.809931585524751</v>
      </c>
      <c r="V7" s="579">
        <v>71.159507431085984</v>
      </c>
      <c r="W7" s="579">
        <v>1.6065457421630625</v>
      </c>
      <c r="X7" s="580">
        <v>3132.5471689999849</v>
      </c>
      <c r="Y7" s="581">
        <v>3411</v>
      </c>
      <c r="Z7" s="581"/>
      <c r="AA7" s="772">
        <v>72.037735398746932</v>
      </c>
      <c r="AB7" s="772">
        <v>1.0430790904950762</v>
      </c>
      <c r="AC7" s="772">
        <v>69.991258233534865</v>
      </c>
      <c r="AD7" s="772">
        <v>74.084212563958999</v>
      </c>
      <c r="AE7" s="772">
        <v>1.4479620780988907</v>
      </c>
      <c r="AF7" s="581">
        <v>3377.5490449999838</v>
      </c>
      <c r="AG7" s="771">
        <v>3643</v>
      </c>
      <c r="AH7" s="581"/>
      <c r="AI7" s="690">
        <v>75.557439093212793</v>
      </c>
      <c r="AJ7" s="690">
        <v>1.0649799516846905</v>
      </c>
      <c r="AK7" s="690">
        <v>73.467940314951036</v>
      </c>
      <c r="AL7" s="690">
        <v>77.646937871474563</v>
      </c>
      <c r="AM7" s="690">
        <v>1.4094971513934702</v>
      </c>
      <c r="AN7" s="691">
        <v>3106.3237599999907</v>
      </c>
      <c r="AO7" s="695">
        <v>3399</v>
      </c>
      <c r="AP7" s="693"/>
      <c r="AQ7" s="689">
        <v>76.786132373708483</v>
      </c>
      <c r="AR7" s="690">
        <v>0.95615701136202802</v>
      </c>
      <c r="AS7" s="690">
        <v>74.910340465495366</v>
      </c>
      <c r="AT7" s="690">
        <v>78.661924281921586</v>
      </c>
      <c r="AU7" s="690">
        <v>1.2452209556649263</v>
      </c>
      <c r="AV7" s="691">
        <v>3521.3793460000225</v>
      </c>
      <c r="AW7" s="695">
        <v>3718</v>
      </c>
      <c r="AX7" s="695"/>
      <c r="AY7" s="689">
        <v>79.038684805041626</v>
      </c>
      <c r="AZ7" s="690">
        <v>0.62410915079882801</v>
      </c>
      <c r="BA7" s="690">
        <v>77.814962252750234</v>
      </c>
      <c r="BB7" s="690">
        <v>80.262407357333004</v>
      </c>
      <c r="BC7" s="690">
        <v>0.7896249189093516</v>
      </c>
      <c r="BD7" s="691">
        <v>4451.3095210000047</v>
      </c>
      <c r="BE7" s="695">
        <v>9105</v>
      </c>
      <c r="BF7" s="1389"/>
      <c r="BG7" s="689">
        <v>79.455189481136529</v>
      </c>
      <c r="BH7" s="690">
        <v>0.6624101513982189</v>
      </c>
      <c r="BI7" s="690">
        <v>78.156345286364029</v>
      </c>
      <c r="BJ7" s="690">
        <v>80.754033675909042</v>
      </c>
      <c r="BK7" s="690">
        <v>0.83369022932791803</v>
      </c>
      <c r="BL7" s="691">
        <v>4439.7359379999934</v>
      </c>
      <c r="BM7" s="695">
        <v>7806</v>
      </c>
      <c r="BN7" s="690"/>
      <c r="BO7" s="689">
        <v>81.47218238601657</v>
      </c>
      <c r="BP7" s="690">
        <v>0.63350302805823844</v>
      </c>
      <c r="BQ7" s="690">
        <v>80.230035770609675</v>
      </c>
      <c r="BR7" s="690">
        <v>82.714329001423465</v>
      </c>
      <c r="BS7" s="690">
        <v>0.77756972933005575</v>
      </c>
      <c r="BT7" s="691">
        <v>4390.2183190000287</v>
      </c>
      <c r="BU7" s="695">
        <v>8553</v>
      </c>
      <c r="BV7" s="695"/>
      <c r="BW7" s="689">
        <v>80.877885803995738</v>
      </c>
      <c r="BX7" s="690">
        <v>0.62344459654903628</v>
      </c>
      <c r="BY7" s="690">
        <v>79.655429359200838</v>
      </c>
      <c r="BZ7" s="690">
        <v>82.100342248790653</v>
      </c>
      <c r="CA7" s="690">
        <v>0.77084680237553294</v>
      </c>
      <c r="CB7" s="690">
        <v>3920.4019979999821</v>
      </c>
      <c r="CC7" s="695">
        <v>8421</v>
      </c>
      <c r="CD7" s="1825"/>
      <c r="CE7" s="690">
        <v>4.0999999999999996</v>
      </c>
      <c r="CF7" s="690">
        <v>-0.6</v>
      </c>
      <c r="CG7" s="690"/>
      <c r="CH7" s="690" t="s">
        <v>437</v>
      </c>
      <c r="CI7" s="690" t="s">
        <v>258</v>
      </c>
      <c r="CJ7" s="690"/>
    </row>
    <row r="8" spans="1:88" s="185" customFormat="1" ht="5.0999999999999996" customHeight="1">
      <c r="A8" s="765"/>
      <c r="B8" s="1348"/>
      <c r="C8" s="595"/>
      <c r="D8" s="591"/>
      <c r="E8" s="591"/>
      <c r="F8" s="591"/>
      <c r="G8" s="591"/>
      <c r="H8" s="591"/>
      <c r="I8" s="591"/>
      <c r="J8" s="591"/>
      <c r="K8" s="598"/>
      <c r="L8" s="593"/>
      <c r="M8" s="593"/>
      <c r="N8" s="593"/>
      <c r="O8" s="593"/>
      <c r="P8" s="596"/>
      <c r="Q8" s="896"/>
      <c r="R8" s="591"/>
      <c r="S8" s="593"/>
      <c r="T8" s="593"/>
      <c r="U8" s="593"/>
      <c r="V8" s="593"/>
      <c r="W8" s="593"/>
      <c r="X8" s="596"/>
      <c r="Y8" s="591"/>
      <c r="Z8" s="591"/>
      <c r="AA8" s="780"/>
      <c r="AB8" s="780"/>
      <c r="AC8" s="780"/>
      <c r="AD8" s="780"/>
      <c r="AE8" s="780"/>
      <c r="AF8" s="591"/>
      <c r="AG8" s="896"/>
      <c r="AH8" s="591"/>
      <c r="AI8" s="697"/>
      <c r="AJ8" s="697"/>
      <c r="AK8" s="697"/>
      <c r="AL8" s="697"/>
      <c r="AM8" s="697"/>
      <c r="AN8" s="703"/>
      <c r="AO8" s="703"/>
      <c r="AP8" s="701"/>
      <c r="AQ8" s="696"/>
      <c r="AR8" s="697"/>
      <c r="AS8" s="697"/>
      <c r="AT8" s="697"/>
      <c r="AU8" s="697"/>
      <c r="AV8" s="703"/>
      <c r="AW8" s="703"/>
      <c r="AX8" s="701"/>
      <c r="AY8" s="696"/>
      <c r="AZ8" s="697"/>
      <c r="BA8" s="697"/>
      <c r="BB8" s="697"/>
      <c r="BC8" s="697"/>
      <c r="BD8" s="703"/>
      <c r="BE8" s="703"/>
      <c r="BF8" s="798"/>
      <c r="BG8" s="696"/>
      <c r="BH8" s="697"/>
      <c r="BI8" s="697"/>
      <c r="BJ8" s="697"/>
      <c r="BK8" s="697"/>
      <c r="BL8" s="703"/>
      <c r="BM8" s="703"/>
      <c r="BN8" s="697"/>
      <c r="BO8" s="696"/>
      <c r="BP8" s="697"/>
      <c r="BQ8" s="697"/>
      <c r="BR8" s="697"/>
      <c r="BS8" s="697"/>
      <c r="BT8" s="703"/>
      <c r="BU8" s="703"/>
      <c r="BV8" s="703"/>
      <c r="BW8" s="696"/>
      <c r="BX8" s="697"/>
      <c r="BY8" s="697"/>
      <c r="BZ8" s="697"/>
      <c r="CA8" s="697"/>
      <c r="CB8" s="697"/>
      <c r="CC8" s="703"/>
      <c r="CD8" s="1826"/>
      <c r="CE8" s="697"/>
      <c r="CF8" s="697"/>
      <c r="CG8" s="697"/>
      <c r="CH8" s="697"/>
      <c r="CI8" s="697"/>
      <c r="CJ8" s="697"/>
    </row>
    <row r="9" spans="1:88" s="185" customFormat="1" ht="20.25" customHeight="1">
      <c r="A9" s="1771" t="s">
        <v>19</v>
      </c>
      <c r="B9" s="1349"/>
      <c r="C9" s="673">
        <v>20.189119999999999</v>
      </c>
      <c r="D9" s="593">
        <v>3.1634299999999995</v>
      </c>
      <c r="E9" s="593">
        <v>13.981619999999999</v>
      </c>
      <c r="F9" s="593">
        <v>26.396619999999999</v>
      </c>
      <c r="G9" s="593">
        <v>15.668984086478261</v>
      </c>
      <c r="H9" s="597">
        <v>60.583457291099997</v>
      </c>
      <c r="I9" s="597">
        <v>183</v>
      </c>
      <c r="J9" s="591"/>
      <c r="K9" s="598">
        <v>52.645800000000001</v>
      </c>
      <c r="L9" s="593">
        <v>4.62066</v>
      </c>
      <c r="M9" s="593">
        <v>43.578289999999996</v>
      </c>
      <c r="N9" s="593">
        <v>61.71331</v>
      </c>
      <c r="O9" s="593">
        <v>8.7768824863521875</v>
      </c>
      <c r="P9" s="596">
        <v>49.483496755399997</v>
      </c>
      <c r="Q9" s="779">
        <v>150</v>
      </c>
      <c r="R9" s="591"/>
      <c r="S9" s="593">
        <v>66.9673801603453</v>
      </c>
      <c r="T9" s="593">
        <v>4.6057046002370168</v>
      </c>
      <c r="U9" s="593">
        <v>57.929491348265593</v>
      </c>
      <c r="V9" s="593">
        <v>76.005268972425014</v>
      </c>
      <c r="W9" s="593">
        <v>6.8775343894433574</v>
      </c>
      <c r="X9" s="596">
        <v>52.072266999999933</v>
      </c>
      <c r="Y9" s="597">
        <v>164</v>
      </c>
      <c r="Z9" s="597"/>
      <c r="AA9" s="780">
        <v>68.084382652129761</v>
      </c>
      <c r="AB9" s="780">
        <v>5.4028091422974489</v>
      </c>
      <c r="AC9" s="780">
        <v>57.48429907413103</v>
      </c>
      <c r="AD9" s="780">
        <v>78.684466230128493</v>
      </c>
      <c r="AE9" s="780">
        <v>7.9354602800800205</v>
      </c>
      <c r="AF9" s="597">
        <v>62.31598400000005</v>
      </c>
      <c r="AG9" s="779">
        <v>168</v>
      </c>
      <c r="AH9" s="597"/>
      <c r="AI9" s="702">
        <v>65.94672960302951</v>
      </c>
      <c r="AJ9" s="702">
        <v>4.6335579639494053</v>
      </c>
      <c r="AK9" s="702">
        <v>56.855653579145951</v>
      </c>
      <c r="AL9" s="702">
        <v>75.03780562691307</v>
      </c>
      <c r="AM9" s="702">
        <v>7.0262134177712818</v>
      </c>
      <c r="AN9" s="708">
        <v>52.597468000000028</v>
      </c>
      <c r="AO9" s="708">
        <v>143</v>
      </c>
      <c r="AP9" s="707"/>
      <c r="AQ9" s="704">
        <v>77.246862791537438</v>
      </c>
      <c r="AR9" s="702">
        <v>4.4730149764335128</v>
      </c>
      <c r="AS9" s="702">
        <v>68.471687586622068</v>
      </c>
      <c r="AT9" s="702">
        <v>86.022037996452809</v>
      </c>
      <c r="AU9" s="702">
        <v>5.7905458096138256</v>
      </c>
      <c r="AV9" s="708">
        <v>57.544869000000006</v>
      </c>
      <c r="AW9" s="708">
        <v>147</v>
      </c>
      <c r="AX9" s="701"/>
      <c r="AY9" s="704">
        <v>78.541338529328613</v>
      </c>
      <c r="AZ9" s="702">
        <v>2.4392026326301046</v>
      </c>
      <c r="BA9" s="702">
        <v>73.758669876998411</v>
      </c>
      <c r="BB9" s="702">
        <v>83.324007181658828</v>
      </c>
      <c r="BC9" s="702">
        <v>3.1056290589181472</v>
      </c>
      <c r="BD9" s="708">
        <v>79.664941000000141</v>
      </c>
      <c r="BE9" s="708">
        <v>373</v>
      </c>
      <c r="BF9" s="701"/>
      <c r="BG9" s="704">
        <v>77.566502053905538</v>
      </c>
      <c r="BH9" s="702">
        <v>2.873585570206763</v>
      </c>
      <c r="BI9" s="702">
        <v>71.932017243902465</v>
      </c>
      <c r="BJ9" s="702">
        <v>83.200986863908625</v>
      </c>
      <c r="BK9" s="702">
        <v>3.7046734016827765</v>
      </c>
      <c r="BL9" s="708">
        <v>73.876816000000105</v>
      </c>
      <c r="BM9" s="708">
        <v>301</v>
      </c>
      <c r="BN9" s="702"/>
      <c r="BO9" s="704">
        <v>81.232417691129825</v>
      </c>
      <c r="BP9" s="702">
        <v>3.2755612254714253</v>
      </c>
      <c r="BQ9" s="702">
        <v>74.80983230547109</v>
      </c>
      <c r="BR9" s="702">
        <v>87.655003076788546</v>
      </c>
      <c r="BS9" s="702">
        <v>4.0323325570908137</v>
      </c>
      <c r="BT9" s="708">
        <v>65.815445999999923</v>
      </c>
      <c r="BU9" s="708">
        <v>347</v>
      </c>
      <c r="BV9" s="708"/>
      <c r="BW9" s="704">
        <v>80.138893310672188</v>
      </c>
      <c r="BX9" s="702">
        <v>2.6056515458202409</v>
      </c>
      <c r="BY9" s="702">
        <v>75.029705513216911</v>
      </c>
      <c r="BZ9" s="702">
        <v>85.248081108127465</v>
      </c>
      <c r="CA9" s="702">
        <v>3.2514194271675114</v>
      </c>
      <c r="CB9" s="702">
        <v>63.762610000000066</v>
      </c>
      <c r="CC9" s="708">
        <v>332</v>
      </c>
      <c r="CD9" s="1827"/>
      <c r="CE9" s="702">
        <v>2.9</v>
      </c>
      <c r="CF9" s="702">
        <v>-1.1000000000000001</v>
      </c>
      <c r="CG9" s="702"/>
      <c r="CH9" s="702" t="s">
        <v>258</v>
      </c>
      <c r="CI9" s="702" t="s">
        <v>258</v>
      </c>
      <c r="CJ9" s="702"/>
    </row>
    <row r="10" spans="1:88" s="185" customFormat="1" ht="20.25" customHeight="1">
      <c r="A10" s="1778" t="s">
        <v>20</v>
      </c>
      <c r="B10" s="1350"/>
      <c r="C10" s="666">
        <v>10.84036</v>
      </c>
      <c r="D10" s="630">
        <v>2.4872200000000002</v>
      </c>
      <c r="E10" s="630">
        <v>5.9597499999999997</v>
      </c>
      <c r="F10" s="630">
        <v>15.72096</v>
      </c>
      <c r="G10" s="630">
        <v>22.94407196808962</v>
      </c>
      <c r="H10" s="632">
        <v>147.887732744</v>
      </c>
      <c r="I10" s="632">
        <v>156</v>
      </c>
      <c r="J10" s="633"/>
      <c r="K10" s="636">
        <v>55.564309999999992</v>
      </c>
      <c r="L10" s="630">
        <v>5.3884500000000006</v>
      </c>
      <c r="M10" s="630">
        <v>44.990079999999999</v>
      </c>
      <c r="N10" s="630">
        <v>66.138529999999989</v>
      </c>
      <c r="O10" s="630">
        <v>9.6976818392957647</v>
      </c>
      <c r="P10" s="631">
        <v>112.033596277</v>
      </c>
      <c r="Q10" s="803">
        <v>133</v>
      </c>
      <c r="R10" s="633"/>
      <c r="S10" s="630">
        <v>74.133704097495041</v>
      </c>
      <c r="T10" s="630">
        <v>4.2688999195908481</v>
      </c>
      <c r="U10" s="630">
        <v>65.756735496171231</v>
      </c>
      <c r="V10" s="630">
        <v>82.510672698818837</v>
      </c>
      <c r="W10" s="630">
        <v>5.7583793654458626</v>
      </c>
      <c r="X10" s="631">
        <v>133.41526800000005</v>
      </c>
      <c r="Y10" s="632">
        <v>145</v>
      </c>
      <c r="Z10" s="632"/>
      <c r="AA10" s="804">
        <v>73.466410159051989</v>
      </c>
      <c r="AB10" s="804">
        <v>3.3813686335608208</v>
      </c>
      <c r="AC10" s="804">
        <v>66.832307569130307</v>
      </c>
      <c r="AD10" s="804">
        <v>80.100512748973671</v>
      </c>
      <c r="AE10" s="804">
        <v>4.6026049540739589</v>
      </c>
      <c r="AF10" s="632">
        <v>161.84470800000005</v>
      </c>
      <c r="AG10" s="803">
        <v>164</v>
      </c>
      <c r="AH10" s="632"/>
      <c r="AI10" s="730">
        <v>80.544380784800936</v>
      </c>
      <c r="AJ10" s="730">
        <v>3.7082918090616133</v>
      </c>
      <c r="AK10" s="730">
        <v>73.268684005518793</v>
      </c>
      <c r="AL10" s="730">
        <v>87.820077564083093</v>
      </c>
      <c r="AM10" s="730">
        <v>4.6040354062308264</v>
      </c>
      <c r="AN10" s="736">
        <v>132.33082800000003</v>
      </c>
      <c r="AO10" s="736">
        <v>157</v>
      </c>
      <c r="AP10" s="733"/>
      <c r="AQ10" s="737">
        <v>80.924873936774986</v>
      </c>
      <c r="AR10" s="730">
        <v>3.7375434541060368</v>
      </c>
      <c r="AS10" s="730">
        <v>73.592549136039423</v>
      </c>
      <c r="AT10" s="730">
        <v>88.257198737510549</v>
      </c>
      <c r="AU10" s="730">
        <v>4.6185347870002325</v>
      </c>
      <c r="AV10" s="736">
        <v>130.58348299999997</v>
      </c>
      <c r="AW10" s="736">
        <v>147</v>
      </c>
      <c r="AX10" s="701"/>
      <c r="AY10" s="737">
        <v>85.387618465767304</v>
      </c>
      <c r="AZ10" s="730">
        <v>2.1119617284697645</v>
      </c>
      <c r="BA10" s="730">
        <v>81.24658769671548</v>
      </c>
      <c r="BB10" s="730">
        <v>89.528649234819127</v>
      </c>
      <c r="BC10" s="992">
        <v>2.4733816991470139</v>
      </c>
      <c r="BD10" s="736">
        <v>161.75284599999995</v>
      </c>
      <c r="BE10" s="736">
        <v>307</v>
      </c>
      <c r="BF10" s="734"/>
      <c r="BG10" s="737">
        <v>85.234884661859894</v>
      </c>
      <c r="BH10" s="730">
        <v>2.0642282944326737</v>
      </c>
      <c r="BI10" s="730">
        <v>81.18737583179481</v>
      </c>
      <c r="BJ10" s="730">
        <v>89.282393491924978</v>
      </c>
      <c r="BK10" s="992">
        <v>2.4218115653253829</v>
      </c>
      <c r="BL10" s="736">
        <v>169.44399300000006</v>
      </c>
      <c r="BM10" s="736">
        <v>276</v>
      </c>
      <c r="BN10" s="992"/>
      <c r="BO10" s="737">
        <v>87.198068585365931</v>
      </c>
      <c r="BP10" s="730">
        <v>2.1715415100777515</v>
      </c>
      <c r="BQ10" s="730">
        <v>82.940199534248009</v>
      </c>
      <c r="BR10" s="730">
        <v>91.455937636483839</v>
      </c>
      <c r="BS10" s="992">
        <v>2.490355056375861</v>
      </c>
      <c r="BT10" s="736">
        <v>140.23379299999993</v>
      </c>
      <c r="BU10" s="736">
        <v>280</v>
      </c>
      <c r="BV10" s="708"/>
      <c r="BW10" s="737">
        <v>91.026798969699911</v>
      </c>
      <c r="BX10" s="730">
        <v>1.9576433242201596</v>
      </c>
      <c r="BY10" s="730">
        <v>87.188232220466034</v>
      </c>
      <c r="BZ10" s="730">
        <v>94.865365718933802</v>
      </c>
      <c r="CA10" s="730">
        <v>2.1506230542851452</v>
      </c>
      <c r="CB10" s="730">
        <v>126.76423900000006</v>
      </c>
      <c r="CC10" s="736">
        <v>287</v>
      </c>
      <c r="CD10" s="745"/>
      <c r="CE10" s="992">
        <v>10.1</v>
      </c>
      <c r="CF10" s="992">
        <v>3.8</v>
      </c>
      <c r="CG10" s="992"/>
      <c r="CH10" s="730" t="s">
        <v>438</v>
      </c>
      <c r="CI10" s="992" t="s">
        <v>258</v>
      </c>
      <c r="CJ10" s="730"/>
    </row>
    <row r="11" spans="1:88" s="185" customFormat="1" ht="20.25" customHeight="1">
      <c r="A11" s="1778" t="s">
        <v>44</v>
      </c>
      <c r="B11" s="1350"/>
      <c r="C11" s="666">
        <v>23.340700000000002</v>
      </c>
      <c r="D11" s="630">
        <v>3.5423400000000003</v>
      </c>
      <c r="E11" s="630">
        <v>16.389680000000002</v>
      </c>
      <c r="F11" s="630">
        <v>30.291719999999998</v>
      </c>
      <c r="G11" s="630">
        <v>15.176665652701077</v>
      </c>
      <c r="H11" s="632">
        <v>62.6977835</v>
      </c>
      <c r="I11" s="632">
        <v>142</v>
      </c>
      <c r="J11" s="633"/>
      <c r="K11" s="636">
        <v>61.759410000000003</v>
      </c>
      <c r="L11" s="630">
        <v>6.03024</v>
      </c>
      <c r="M11" s="630">
        <v>49.925760000000004</v>
      </c>
      <c r="N11" s="630">
        <v>73.593059999999994</v>
      </c>
      <c r="O11" s="630">
        <v>9.7640829146521959</v>
      </c>
      <c r="P11" s="631">
        <v>60.855059176700003</v>
      </c>
      <c r="Q11" s="803">
        <v>123</v>
      </c>
      <c r="R11" s="633"/>
      <c r="S11" s="630">
        <v>73.591641325463797</v>
      </c>
      <c r="T11" s="630">
        <v>3.7564095864098999</v>
      </c>
      <c r="U11" s="630">
        <v>66.220345265170238</v>
      </c>
      <c r="V11" s="630">
        <v>80.962937385757357</v>
      </c>
      <c r="W11" s="630">
        <v>5.1043970738428506</v>
      </c>
      <c r="X11" s="631">
        <v>54.418292999999991</v>
      </c>
      <c r="Y11" s="632">
        <v>112</v>
      </c>
      <c r="Z11" s="632"/>
      <c r="AA11" s="804">
        <v>77.572868149756246</v>
      </c>
      <c r="AB11" s="804">
        <v>3.5823821108936076</v>
      </c>
      <c r="AC11" s="804">
        <v>70.544385598612095</v>
      </c>
      <c r="AD11" s="804">
        <v>84.601350700900397</v>
      </c>
      <c r="AE11" s="804">
        <v>4.6180864474132042</v>
      </c>
      <c r="AF11" s="632">
        <v>58.273711000000034</v>
      </c>
      <c r="AG11" s="803">
        <v>121</v>
      </c>
      <c r="AH11" s="632"/>
      <c r="AI11" s="730">
        <v>75.804297595392427</v>
      </c>
      <c r="AJ11" s="730">
        <v>4.0885856217772281</v>
      </c>
      <c r="AK11" s="730">
        <v>67.782461458469996</v>
      </c>
      <c r="AL11" s="730">
        <v>83.826133732314844</v>
      </c>
      <c r="AM11" s="730">
        <v>5.3936066311176303</v>
      </c>
      <c r="AN11" s="736">
        <v>40.466769000000021</v>
      </c>
      <c r="AO11" s="736">
        <v>106</v>
      </c>
      <c r="AP11" s="733"/>
      <c r="AQ11" s="737">
        <v>86.098171649997411</v>
      </c>
      <c r="AR11" s="730">
        <v>3.4920566218685165</v>
      </c>
      <c r="AS11" s="730">
        <v>79.247443708367712</v>
      </c>
      <c r="AT11" s="730">
        <v>92.948899591627111</v>
      </c>
      <c r="AU11" s="730">
        <v>4.0559010196688909</v>
      </c>
      <c r="AV11" s="736">
        <v>45.814204000000032</v>
      </c>
      <c r="AW11" s="736">
        <v>105</v>
      </c>
      <c r="AX11" s="701"/>
      <c r="AY11" s="737">
        <v>88.338484683851675</v>
      </c>
      <c r="AZ11" s="730">
        <v>2.0131229239065815</v>
      </c>
      <c r="BA11" s="730">
        <v>84.391252185552148</v>
      </c>
      <c r="BB11" s="730">
        <v>92.285717182151217</v>
      </c>
      <c r="BC11" s="992">
        <v>2.2788741861615627</v>
      </c>
      <c r="BD11" s="736">
        <v>67.159411000000006</v>
      </c>
      <c r="BE11" s="736">
        <v>288</v>
      </c>
      <c r="BF11" s="734"/>
      <c r="BG11" s="737">
        <v>85.340452056503949</v>
      </c>
      <c r="BH11" s="730">
        <v>2.1312993463977059</v>
      </c>
      <c r="BI11" s="730">
        <v>81.161431282821781</v>
      </c>
      <c r="BJ11" s="730">
        <v>89.519472830186103</v>
      </c>
      <c r="BK11" s="992">
        <v>2.4974080814413444</v>
      </c>
      <c r="BL11" s="736">
        <v>73.860810999999956</v>
      </c>
      <c r="BM11" s="736">
        <v>282</v>
      </c>
      <c r="BN11" s="992"/>
      <c r="BO11" s="737">
        <v>84.101501572997208</v>
      </c>
      <c r="BP11" s="730">
        <v>2.2648242027624761</v>
      </c>
      <c r="BQ11" s="730">
        <v>79.660727664503099</v>
      </c>
      <c r="BR11" s="730">
        <v>88.542275481491302</v>
      </c>
      <c r="BS11" s="992">
        <v>2.6929652389103742</v>
      </c>
      <c r="BT11" s="736">
        <v>73.72295599999994</v>
      </c>
      <c r="BU11" s="736">
        <v>299</v>
      </c>
      <c r="BV11" s="708"/>
      <c r="BW11" s="737">
        <v>89.116149461863444</v>
      </c>
      <c r="BX11" s="730">
        <v>2.1974042888644605</v>
      </c>
      <c r="BY11" s="730">
        <v>84.807456998071984</v>
      </c>
      <c r="BZ11" s="730">
        <v>93.424841925654889</v>
      </c>
      <c r="CA11" s="730">
        <v>2.4657756221893568</v>
      </c>
      <c r="CB11" s="730">
        <v>56.668235000000053</v>
      </c>
      <c r="CC11" s="736">
        <v>275</v>
      </c>
      <c r="CD11" s="745"/>
      <c r="CE11" s="702">
        <v>3</v>
      </c>
      <c r="CF11" s="702">
        <v>5</v>
      </c>
      <c r="CG11" s="702"/>
      <c r="CH11" s="702" t="s">
        <v>258</v>
      </c>
      <c r="CI11" s="702" t="s">
        <v>258</v>
      </c>
      <c r="CJ11" s="702"/>
    </row>
    <row r="12" spans="1:88" s="185" customFormat="1" ht="20.25" customHeight="1">
      <c r="A12" s="1778" t="s">
        <v>21</v>
      </c>
      <c r="B12" s="1350"/>
      <c r="C12" s="666">
        <v>18.418659999999999</v>
      </c>
      <c r="D12" s="630">
        <v>4.5844899999999997</v>
      </c>
      <c r="E12" s="630">
        <v>9.4226500000000009</v>
      </c>
      <c r="F12" s="630">
        <v>27.414660000000001</v>
      </c>
      <c r="G12" s="630">
        <v>24.890464344311692</v>
      </c>
      <c r="H12" s="632">
        <v>120.77470606599999</v>
      </c>
      <c r="I12" s="632">
        <v>101</v>
      </c>
      <c r="J12" s="633"/>
      <c r="K12" s="636">
        <v>46.588140000000003</v>
      </c>
      <c r="L12" s="630">
        <v>5.7834099999999999</v>
      </c>
      <c r="M12" s="630">
        <v>35.238849999999999</v>
      </c>
      <c r="N12" s="630">
        <v>57.937419999999996</v>
      </c>
      <c r="O12" s="630">
        <v>12.413910493099745</v>
      </c>
      <c r="P12" s="631">
        <v>121.299674869</v>
      </c>
      <c r="Q12" s="803">
        <v>106</v>
      </c>
      <c r="R12" s="633"/>
      <c r="S12" s="630">
        <v>69.552560180364125</v>
      </c>
      <c r="T12" s="630">
        <v>4.61413236351724</v>
      </c>
      <c r="U12" s="630">
        <v>60.498133358561148</v>
      </c>
      <c r="V12" s="630">
        <v>78.606987002167088</v>
      </c>
      <c r="W12" s="630">
        <v>6.6340223157161207</v>
      </c>
      <c r="X12" s="631">
        <v>115.1342319999999</v>
      </c>
      <c r="Y12" s="632">
        <v>104</v>
      </c>
      <c r="Z12" s="632"/>
      <c r="AA12" s="804">
        <v>68.784848377062744</v>
      </c>
      <c r="AB12" s="804">
        <v>4.5470747404103902</v>
      </c>
      <c r="AC12" s="804">
        <v>59.863679589808292</v>
      </c>
      <c r="AD12" s="804">
        <v>77.706017164317203</v>
      </c>
      <c r="AE12" s="804">
        <v>6.610576090077819</v>
      </c>
      <c r="AF12" s="632">
        <v>110.40417299999994</v>
      </c>
      <c r="AG12" s="803">
        <v>112</v>
      </c>
      <c r="AH12" s="632"/>
      <c r="AI12" s="730">
        <v>70.801978347071667</v>
      </c>
      <c r="AJ12" s="730">
        <v>6.0899434035957078</v>
      </c>
      <c r="AK12" s="730">
        <v>58.853462995804264</v>
      </c>
      <c r="AL12" s="730">
        <v>82.750493698339085</v>
      </c>
      <c r="AM12" s="730">
        <v>8.6013746307239796</v>
      </c>
      <c r="AN12" s="736">
        <v>107.56595900000008</v>
      </c>
      <c r="AO12" s="736">
        <v>98</v>
      </c>
      <c r="AP12" s="733"/>
      <c r="AQ12" s="737">
        <v>74.534022402021662</v>
      </c>
      <c r="AR12" s="730">
        <v>4.2679881711615106</v>
      </c>
      <c r="AS12" s="730">
        <v>66.161069444839598</v>
      </c>
      <c r="AT12" s="730">
        <v>82.906975359203713</v>
      </c>
      <c r="AU12" s="730">
        <v>5.7262281487249318</v>
      </c>
      <c r="AV12" s="736">
        <v>118.20959900000007</v>
      </c>
      <c r="AW12" s="736">
        <v>108</v>
      </c>
      <c r="AX12" s="701"/>
      <c r="AY12" s="737">
        <v>75.893238248051432</v>
      </c>
      <c r="AZ12" s="730">
        <v>2.5731135377455883</v>
      </c>
      <c r="BA12" s="730">
        <v>70.848003673754164</v>
      </c>
      <c r="BB12" s="730">
        <v>80.9384728223487</v>
      </c>
      <c r="BC12" s="992">
        <v>3.3904384595312136</v>
      </c>
      <c r="BD12" s="736">
        <v>144.48110600000021</v>
      </c>
      <c r="BE12" s="736">
        <v>309</v>
      </c>
      <c r="BF12" s="734"/>
      <c r="BG12" s="737">
        <v>73.510387414524985</v>
      </c>
      <c r="BH12" s="730">
        <v>2.6072796575190282</v>
      </c>
      <c r="BI12" s="730">
        <v>68.398071366576573</v>
      </c>
      <c r="BJ12" s="730">
        <v>78.622703462473382</v>
      </c>
      <c r="BK12" s="992">
        <v>3.5468180065717538</v>
      </c>
      <c r="BL12" s="736">
        <v>181.11494400000004</v>
      </c>
      <c r="BM12" s="736">
        <v>298</v>
      </c>
      <c r="BN12" s="992"/>
      <c r="BO12" s="737">
        <v>74.801223335874184</v>
      </c>
      <c r="BP12" s="730">
        <v>2.5548926537944752</v>
      </c>
      <c r="BQ12" s="730">
        <v>69.791695169345829</v>
      </c>
      <c r="BR12" s="730">
        <v>79.810751502402539</v>
      </c>
      <c r="BS12" s="992">
        <v>3.4155760291812838</v>
      </c>
      <c r="BT12" s="736">
        <v>182.93357099999986</v>
      </c>
      <c r="BU12" s="736">
        <v>303</v>
      </c>
      <c r="BV12" s="708"/>
      <c r="BW12" s="737">
        <v>79.191930204809651</v>
      </c>
      <c r="BX12" s="730">
        <v>2.195116359353952</v>
      </c>
      <c r="BY12" s="730">
        <v>74.887723936248449</v>
      </c>
      <c r="BZ12" s="730">
        <v>83.496136473370868</v>
      </c>
      <c r="CA12" s="730">
        <v>2.7718939968717082</v>
      </c>
      <c r="CB12" s="730">
        <v>160.76660800000005</v>
      </c>
      <c r="CC12" s="736">
        <v>308</v>
      </c>
      <c r="CD12" s="745"/>
      <c r="CE12" s="992">
        <v>4.7</v>
      </c>
      <c r="CF12" s="992">
        <v>4.4000000000000004</v>
      </c>
      <c r="CG12" s="992"/>
      <c r="CH12" s="730" t="s">
        <v>258</v>
      </c>
      <c r="CI12" s="992" t="s">
        <v>258</v>
      </c>
      <c r="CJ12" s="730"/>
    </row>
    <row r="13" spans="1:88" s="185" customFormat="1" ht="20.25" customHeight="1">
      <c r="A13" s="1778" t="s">
        <v>22</v>
      </c>
      <c r="B13" s="1350"/>
      <c r="C13" s="666">
        <v>17.095650000000003</v>
      </c>
      <c r="D13" s="630">
        <v>3.50604</v>
      </c>
      <c r="E13" s="630">
        <v>10.215860000000001</v>
      </c>
      <c r="F13" s="630">
        <v>23.975439999999999</v>
      </c>
      <c r="G13" s="630">
        <v>20.508374937484096</v>
      </c>
      <c r="H13" s="632">
        <v>103.722963005</v>
      </c>
      <c r="I13" s="632">
        <v>176</v>
      </c>
      <c r="J13" s="633"/>
      <c r="K13" s="636">
        <v>42.852469999999997</v>
      </c>
      <c r="L13" s="630">
        <v>4.77196</v>
      </c>
      <c r="M13" s="630">
        <v>33.488059999999997</v>
      </c>
      <c r="N13" s="630">
        <v>52.216890000000006</v>
      </c>
      <c r="O13" s="630">
        <v>11.135787505364336</v>
      </c>
      <c r="P13" s="631">
        <v>101.820761964</v>
      </c>
      <c r="Q13" s="803">
        <v>160</v>
      </c>
      <c r="R13" s="633"/>
      <c r="S13" s="630">
        <v>63.067678757821575</v>
      </c>
      <c r="T13" s="630">
        <v>3.8932735640774943</v>
      </c>
      <c r="U13" s="630">
        <v>55.427811106446171</v>
      </c>
      <c r="V13" s="630">
        <v>70.707546409196993</v>
      </c>
      <c r="W13" s="630">
        <v>6.1731676839218617</v>
      </c>
      <c r="X13" s="631">
        <v>97.402688999999995</v>
      </c>
      <c r="Y13" s="632">
        <v>152</v>
      </c>
      <c r="Z13" s="632"/>
      <c r="AA13" s="804">
        <v>67.011318289192587</v>
      </c>
      <c r="AB13" s="804">
        <v>4.1873903765477447</v>
      </c>
      <c r="AC13" s="804">
        <v>58.79583504777662</v>
      </c>
      <c r="AD13" s="804">
        <v>75.226801530608554</v>
      </c>
      <c r="AE13" s="804">
        <v>6.2487807783108131</v>
      </c>
      <c r="AF13" s="632">
        <v>125.62675999999988</v>
      </c>
      <c r="AG13" s="803">
        <v>166</v>
      </c>
      <c r="AH13" s="632"/>
      <c r="AI13" s="730">
        <v>69.301660651664321</v>
      </c>
      <c r="AJ13" s="730">
        <v>4.7086627525840674</v>
      </c>
      <c r="AK13" s="730">
        <v>60.06322846032851</v>
      </c>
      <c r="AL13" s="730">
        <v>78.540092843000124</v>
      </c>
      <c r="AM13" s="730">
        <v>6.7944443297708865</v>
      </c>
      <c r="AN13" s="736">
        <v>84.690187000000037</v>
      </c>
      <c r="AO13" s="736">
        <v>144</v>
      </c>
      <c r="AP13" s="733"/>
      <c r="AQ13" s="737">
        <v>76.176787191816089</v>
      </c>
      <c r="AR13" s="730">
        <v>4.034168872040965</v>
      </c>
      <c r="AS13" s="730">
        <v>68.262541689646682</v>
      </c>
      <c r="AT13" s="730">
        <v>84.091032693985497</v>
      </c>
      <c r="AU13" s="730">
        <v>5.2957981305811339</v>
      </c>
      <c r="AV13" s="736">
        <v>64.810125000000014</v>
      </c>
      <c r="AW13" s="736">
        <v>116</v>
      </c>
      <c r="AX13" s="701"/>
      <c r="AY13" s="737">
        <v>82.782257258353866</v>
      </c>
      <c r="AZ13" s="730">
        <v>2.2481294723384457</v>
      </c>
      <c r="BA13" s="730">
        <v>78.374235468815542</v>
      </c>
      <c r="BB13" s="730">
        <v>87.190279047892176</v>
      </c>
      <c r="BC13" s="992">
        <v>2.7157141479270046</v>
      </c>
      <c r="BD13" s="736">
        <v>69.174810999999906</v>
      </c>
      <c r="BE13" s="736">
        <v>342</v>
      </c>
      <c r="BF13" s="734"/>
      <c r="BG13" s="737">
        <v>81.760197464693462</v>
      </c>
      <c r="BH13" s="730">
        <v>2.7310377343912462</v>
      </c>
      <c r="BI13" s="730">
        <v>76.405218378803383</v>
      </c>
      <c r="BJ13" s="730">
        <v>87.115176550583541</v>
      </c>
      <c r="BK13" s="992">
        <v>3.3403022730841512</v>
      </c>
      <c r="BL13" s="736">
        <v>82.560987000000139</v>
      </c>
      <c r="BM13" s="736">
        <v>313</v>
      </c>
      <c r="BN13" s="992"/>
      <c r="BO13" s="737">
        <v>86.10788756122264</v>
      </c>
      <c r="BP13" s="730">
        <v>1.9603665845793676</v>
      </c>
      <c r="BQ13" s="730">
        <v>82.264081596386461</v>
      </c>
      <c r="BR13" s="730">
        <v>89.951693526058818</v>
      </c>
      <c r="BS13" s="992">
        <v>2.2766399688826979</v>
      </c>
      <c r="BT13" s="736">
        <v>86.773728999999875</v>
      </c>
      <c r="BU13" s="736">
        <v>335</v>
      </c>
      <c r="BV13" s="708"/>
      <c r="BW13" s="737">
        <v>83.069121946520895</v>
      </c>
      <c r="BX13" s="730">
        <v>2.0262610010445234</v>
      </c>
      <c r="BY13" s="730">
        <v>79.096008965392301</v>
      </c>
      <c r="BZ13" s="730">
        <v>87.042234927649503</v>
      </c>
      <c r="CA13" s="730">
        <v>2.4392469230010771</v>
      </c>
      <c r="CB13" s="730">
        <v>81.944929000000059</v>
      </c>
      <c r="CC13" s="736">
        <v>340</v>
      </c>
      <c r="CD13" s="745"/>
      <c r="CE13" s="992">
        <v>6.9</v>
      </c>
      <c r="CF13" s="992">
        <v>-3</v>
      </c>
      <c r="CG13" s="992"/>
      <c r="CH13" s="730" t="s">
        <v>258</v>
      </c>
      <c r="CI13" s="992" t="s">
        <v>258</v>
      </c>
      <c r="CJ13" s="730"/>
    </row>
    <row r="14" spans="1:88" s="185" customFormat="1" ht="20.25" customHeight="1">
      <c r="A14" s="1778" t="s">
        <v>23</v>
      </c>
      <c r="B14" s="1350"/>
      <c r="C14" s="666">
        <v>20.234189999999998</v>
      </c>
      <c r="D14" s="630">
        <v>3.85406</v>
      </c>
      <c r="E14" s="630">
        <v>12.671489999999999</v>
      </c>
      <c r="F14" s="630">
        <v>27.796890000000001</v>
      </c>
      <c r="G14" s="630">
        <v>19.047266038324242</v>
      </c>
      <c r="H14" s="632">
        <v>234.85067898</v>
      </c>
      <c r="I14" s="632">
        <v>185</v>
      </c>
      <c r="J14" s="633"/>
      <c r="K14" s="636">
        <v>52.747480000000003</v>
      </c>
      <c r="L14" s="630">
        <v>4.83263</v>
      </c>
      <c r="M14" s="630">
        <v>43.26399</v>
      </c>
      <c r="N14" s="630">
        <v>62.230969999999999</v>
      </c>
      <c r="O14" s="630">
        <v>9.1618215694854044</v>
      </c>
      <c r="P14" s="631">
        <v>222.519212633</v>
      </c>
      <c r="Q14" s="803">
        <v>177</v>
      </c>
      <c r="R14" s="633"/>
      <c r="S14" s="630">
        <v>65.448629712520315</v>
      </c>
      <c r="T14" s="630">
        <v>4.6662979978762023</v>
      </c>
      <c r="U14" s="630">
        <v>56.29183696756985</v>
      </c>
      <c r="V14" s="630">
        <v>74.605422457470766</v>
      </c>
      <c r="W14" s="630">
        <v>7.129710764568598</v>
      </c>
      <c r="X14" s="631">
        <v>164.88886699999986</v>
      </c>
      <c r="Y14" s="632">
        <v>131</v>
      </c>
      <c r="Z14" s="632"/>
      <c r="AA14" s="804">
        <v>76.09761229669931</v>
      </c>
      <c r="AB14" s="804">
        <v>4.1424736401389586</v>
      </c>
      <c r="AC14" s="804">
        <v>67.970253796958303</v>
      </c>
      <c r="AD14" s="804">
        <v>84.224970796440317</v>
      </c>
      <c r="AE14" s="804">
        <v>5.4436315609847794</v>
      </c>
      <c r="AF14" s="632">
        <v>184.3011649999998</v>
      </c>
      <c r="AG14" s="803">
        <v>145</v>
      </c>
      <c r="AH14" s="632"/>
      <c r="AI14" s="730">
        <v>83.676768557740203</v>
      </c>
      <c r="AJ14" s="730">
        <v>3.2052861076328036</v>
      </c>
      <c r="AK14" s="730">
        <v>77.387972796577301</v>
      </c>
      <c r="AL14" s="730">
        <v>89.965564318903105</v>
      </c>
      <c r="AM14" s="730">
        <v>3.8305567517476877</v>
      </c>
      <c r="AN14" s="736">
        <v>163.31813399999984</v>
      </c>
      <c r="AO14" s="736">
        <v>137</v>
      </c>
      <c r="AP14" s="733"/>
      <c r="AQ14" s="737">
        <v>84.465365049238756</v>
      </c>
      <c r="AR14" s="730">
        <v>3.1673708710222832</v>
      </c>
      <c r="AS14" s="730">
        <v>78.25160666063455</v>
      </c>
      <c r="AT14" s="730">
        <v>90.679123437842946</v>
      </c>
      <c r="AU14" s="730">
        <v>3.7499049097531003</v>
      </c>
      <c r="AV14" s="736">
        <v>156.64556700000009</v>
      </c>
      <c r="AW14" s="736">
        <v>123</v>
      </c>
      <c r="AX14" s="701"/>
      <c r="AY14" s="737">
        <v>83.16808715532153</v>
      </c>
      <c r="AZ14" s="730">
        <v>2.1798800846099491</v>
      </c>
      <c r="BA14" s="730">
        <v>78.893885411261692</v>
      </c>
      <c r="BB14" s="730">
        <v>87.442288899381367</v>
      </c>
      <c r="BC14" s="992">
        <v>2.6210535304712357</v>
      </c>
      <c r="BD14" s="736">
        <v>243.70064400000032</v>
      </c>
      <c r="BE14" s="736">
        <v>281</v>
      </c>
      <c r="BF14" s="734"/>
      <c r="BG14" s="737">
        <v>79.9614051059947</v>
      </c>
      <c r="BH14" s="730">
        <v>2.4763854951580373</v>
      </c>
      <c r="BI14" s="730">
        <v>75.105744428670249</v>
      </c>
      <c r="BJ14" s="730">
        <v>84.817065783319151</v>
      </c>
      <c r="BK14" s="992">
        <v>3.0969759621850153</v>
      </c>
      <c r="BL14" s="736">
        <v>210.21796300000008</v>
      </c>
      <c r="BM14" s="736">
        <v>227</v>
      </c>
      <c r="BN14" s="992"/>
      <c r="BO14" s="737">
        <v>82.572508275578912</v>
      </c>
      <c r="BP14" s="730">
        <v>2.5673154336061987</v>
      </c>
      <c r="BQ14" s="730">
        <v>77.538622034639488</v>
      </c>
      <c r="BR14" s="730">
        <v>87.606394516518336</v>
      </c>
      <c r="BS14" s="992">
        <v>3.1091648869839292</v>
      </c>
      <c r="BT14" s="736">
        <v>218.03459500000002</v>
      </c>
      <c r="BU14" s="736">
        <v>270</v>
      </c>
      <c r="BV14" s="708"/>
      <c r="BW14" s="737">
        <v>88.675293188558854</v>
      </c>
      <c r="BX14" s="730">
        <v>1.8313091920402362</v>
      </c>
      <c r="BY14" s="730">
        <v>85.084443678251702</v>
      </c>
      <c r="BZ14" s="730">
        <v>92.266142698866005</v>
      </c>
      <c r="CA14" s="730">
        <v>2.0651853816216272</v>
      </c>
      <c r="CB14" s="730">
        <v>192.34797299999991</v>
      </c>
      <c r="CC14" s="736">
        <v>307</v>
      </c>
      <c r="CD14" s="745"/>
      <c r="CE14" s="992">
        <v>4.2</v>
      </c>
      <c r="CF14" s="992">
        <v>6.1</v>
      </c>
      <c r="CG14" s="992"/>
      <c r="CH14" s="730" t="s">
        <v>258</v>
      </c>
      <c r="CI14" s="992" t="s">
        <v>438</v>
      </c>
      <c r="CJ14" s="730"/>
    </row>
    <row r="15" spans="1:88" s="185" customFormat="1" ht="20.25" customHeight="1">
      <c r="A15" s="1775" t="s">
        <v>329</v>
      </c>
      <c r="B15" s="1350"/>
      <c r="C15" s="666" t="s">
        <v>330</v>
      </c>
      <c r="D15" s="630" t="s">
        <v>330</v>
      </c>
      <c r="E15" s="630" t="s">
        <v>330</v>
      </c>
      <c r="F15" s="630" t="s">
        <v>330</v>
      </c>
      <c r="G15" s="630" t="s">
        <v>330</v>
      </c>
      <c r="H15" s="632" t="s">
        <v>330</v>
      </c>
      <c r="I15" s="632" t="s">
        <v>330</v>
      </c>
      <c r="J15" s="633" t="s">
        <v>330</v>
      </c>
      <c r="K15" s="636" t="s">
        <v>330</v>
      </c>
      <c r="L15" s="630" t="s">
        <v>330</v>
      </c>
      <c r="M15" s="630" t="s">
        <v>330</v>
      </c>
      <c r="N15" s="630" t="s">
        <v>330</v>
      </c>
      <c r="O15" s="630" t="s">
        <v>330</v>
      </c>
      <c r="P15" s="631" t="s">
        <v>330</v>
      </c>
      <c r="Q15" s="803" t="s">
        <v>330</v>
      </c>
      <c r="R15" s="633" t="s">
        <v>330</v>
      </c>
      <c r="S15" s="630" t="s">
        <v>330</v>
      </c>
      <c r="T15" s="630" t="s">
        <v>330</v>
      </c>
      <c r="U15" s="630" t="s">
        <v>330</v>
      </c>
      <c r="V15" s="630" t="s">
        <v>330</v>
      </c>
      <c r="W15" s="630" t="s">
        <v>330</v>
      </c>
      <c r="X15" s="631" t="s">
        <v>330</v>
      </c>
      <c r="Y15" s="632" t="s">
        <v>330</v>
      </c>
      <c r="Z15" s="632" t="s">
        <v>330</v>
      </c>
      <c r="AA15" s="804" t="s">
        <v>330</v>
      </c>
      <c r="AB15" s="804" t="s">
        <v>330</v>
      </c>
      <c r="AC15" s="804" t="s">
        <v>330</v>
      </c>
      <c r="AD15" s="804" t="s">
        <v>330</v>
      </c>
      <c r="AE15" s="804" t="s">
        <v>330</v>
      </c>
      <c r="AF15" s="632" t="s">
        <v>330</v>
      </c>
      <c r="AG15" s="803" t="s">
        <v>330</v>
      </c>
      <c r="AH15" s="632" t="s">
        <v>330</v>
      </c>
      <c r="AI15" s="730" t="s">
        <v>330</v>
      </c>
      <c r="AJ15" s="730" t="s">
        <v>330</v>
      </c>
      <c r="AK15" s="730" t="s">
        <v>330</v>
      </c>
      <c r="AL15" s="730" t="s">
        <v>330</v>
      </c>
      <c r="AM15" s="730" t="s">
        <v>330</v>
      </c>
      <c r="AN15" s="736" t="s">
        <v>330</v>
      </c>
      <c r="AO15" s="736" t="s">
        <v>330</v>
      </c>
      <c r="AP15" s="733"/>
      <c r="AQ15" s="737">
        <v>67.367987333683388</v>
      </c>
      <c r="AR15" s="730">
        <v>4.4706880781606202</v>
      </c>
      <c r="AS15" s="730">
        <v>58.597377045303332</v>
      </c>
      <c r="AT15" s="730">
        <v>76.138597622063443</v>
      </c>
      <c r="AU15" s="730">
        <v>6.6362203401099924</v>
      </c>
      <c r="AV15" s="736">
        <v>105.79492400000004</v>
      </c>
      <c r="AW15" s="736">
        <v>117</v>
      </c>
      <c r="AX15" s="701"/>
      <c r="AY15" s="737">
        <v>74.079044262522046</v>
      </c>
      <c r="AZ15" s="730">
        <v>2.4902647920988943</v>
      </c>
      <c r="BA15" s="730">
        <v>69.196255437253058</v>
      </c>
      <c r="BB15" s="730">
        <v>78.961833087791049</v>
      </c>
      <c r="BC15" s="992">
        <v>3.3616319120882134</v>
      </c>
      <c r="BD15" s="736">
        <v>135.56308400000006</v>
      </c>
      <c r="BE15" s="736">
        <v>360</v>
      </c>
      <c r="BF15" s="734"/>
      <c r="BG15" s="737">
        <v>72.640061433448992</v>
      </c>
      <c r="BH15" s="730">
        <v>2.4733901962190585</v>
      </c>
      <c r="BI15" s="730">
        <v>67.790273894738561</v>
      </c>
      <c r="BJ15" s="730">
        <v>77.489848972159407</v>
      </c>
      <c r="BK15" s="992">
        <v>3.4049946371330053</v>
      </c>
      <c r="BL15" s="736">
        <v>155.90985300000003</v>
      </c>
      <c r="BM15" s="736">
        <v>312</v>
      </c>
      <c r="BN15" s="992"/>
      <c r="BO15" s="737">
        <v>76.19731703963464</v>
      </c>
      <c r="BP15" s="730">
        <v>2.3812847599629747</v>
      </c>
      <c r="BQ15" s="730">
        <v>71.528192072743224</v>
      </c>
      <c r="BR15" s="730">
        <v>80.866442006526057</v>
      </c>
      <c r="BS15" s="992">
        <v>3.1251556517722672</v>
      </c>
      <c r="BT15" s="736">
        <v>152.43095099999994</v>
      </c>
      <c r="BU15" s="736">
        <v>336</v>
      </c>
      <c r="BV15" s="708"/>
      <c r="BW15" s="737">
        <v>76.86026868988769</v>
      </c>
      <c r="BX15" s="730">
        <v>2.516631066741831</v>
      </c>
      <c r="BY15" s="730">
        <v>71.925633144501802</v>
      </c>
      <c r="BZ15" s="730">
        <v>81.794904235273577</v>
      </c>
      <c r="CA15" s="730">
        <v>3.2742938707329006</v>
      </c>
      <c r="CB15" s="730">
        <v>127.9862829999999</v>
      </c>
      <c r="CC15" s="736">
        <v>317</v>
      </c>
      <c r="CD15" s="745"/>
      <c r="CE15" s="992">
        <v>9.5</v>
      </c>
      <c r="CF15" s="992">
        <v>0.7</v>
      </c>
      <c r="CG15" s="992"/>
      <c r="CH15" s="730" t="s">
        <v>86</v>
      </c>
      <c r="CI15" s="992" t="s">
        <v>258</v>
      </c>
      <c r="CJ15" s="730"/>
    </row>
    <row r="16" spans="1:88" s="185" customFormat="1" ht="20.25" customHeight="1">
      <c r="A16" s="1778" t="s">
        <v>24</v>
      </c>
      <c r="B16" s="1350"/>
      <c r="C16" s="666">
        <v>14.04715</v>
      </c>
      <c r="D16" s="630">
        <v>4.4553399999999996</v>
      </c>
      <c r="E16" s="630">
        <v>5.3045799999999996</v>
      </c>
      <c r="F16" s="630">
        <v>22.789719999999999</v>
      </c>
      <c r="G16" s="630">
        <v>31.717038687562958</v>
      </c>
      <c r="H16" s="632">
        <v>129.50465703</v>
      </c>
      <c r="I16" s="632">
        <v>118</v>
      </c>
      <c r="J16" s="633"/>
      <c r="K16" s="636">
        <v>63.953220000000002</v>
      </c>
      <c r="L16" s="630">
        <v>4.2890200000000007</v>
      </c>
      <c r="M16" s="630">
        <v>55.536520000000003</v>
      </c>
      <c r="N16" s="630">
        <v>72.369930000000011</v>
      </c>
      <c r="O16" s="630">
        <v>6.7064957792586517</v>
      </c>
      <c r="P16" s="631">
        <v>170.67544907300001</v>
      </c>
      <c r="Q16" s="803">
        <v>155</v>
      </c>
      <c r="R16" s="633"/>
      <c r="S16" s="630">
        <v>79.250510973247259</v>
      </c>
      <c r="T16" s="630">
        <v>4.8056865954100925</v>
      </c>
      <c r="U16" s="630">
        <v>69.820192512792119</v>
      </c>
      <c r="V16" s="630">
        <v>88.680829433702399</v>
      </c>
      <c r="W16" s="630">
        <v>6.0639187513028876</v>
      </c>
      <c r="X16" s="631">
        <v>148.38301300000006</v>
      </c>
      <c r="Y16" s="632">
        <v>125</v>
      </c>
      <c r="Z16" s="632"/>
      <c r="AA16" s="804">
        <v>74.66606312479864</v>
      </c>
      <c r="AB16" s="804">
        <v>3.9287662742445342</v>
      </c>
      <c r="AC16" s="804">
        <v>66.957989460048424</v>
      </c>
      <c r="AD16" s="804">
        <v>82.374136789548871</v>
      </c>
      <c r="AE16" s="804">
        <v>5.2617830776451946</v>
      </c>
      <c r="AF16" s="632">
        <v>117.11973999999994</v>
      </c>
      <c r="AG16" s="803">
        <v>98</v>
      </c>
      <c r="AH16" s="632"/>
      <c r="AI16" s="730">
        <v>79.865971325196838</v>
      </c>
      <c r="AJ16" s="730">
        <v>3.96827255946152</v>
      </c>
      <c r="AK16" s="730">
        <v>72.080190333087174</v>
      </c>
      <c r="AL16" s="730">
        <v>87.651752317306503</v>
      </c>
      <c r="AM16" s="730">
        <v>4.9686649941357111</v>
      </c>
      <c r="AN16" s="736">
        <v>123.62309800000003</v>
      </c>
      <c r="AO16" s="736">
        <v>106</v>
      </c>
      <c r="AP16" s="733"/>
      <c r="AQ16" s="737">
        <v>79.676291895396915</v>
      </c>
      <c r="AR16" s="730">
        <v>3.3836497206523193</v>
      </c>
      <c r="AS16" s="730">
        <v>73.038236962153292</v>
      </c>
      <c r="AT16" s="730">
        <v>86.314346828640538</v>
      </c>
      <c r="AU16" s="730">
        <v>4.246745976952023</v>
      </c>
      <c r="AV16" s="736">
        <v>150.09423399999991</v>
      </c>
      <c r="AW16" s="736">
        <v>128</v>
      </c>
      <c r="AX16" s="701"/>
      <c r="AY16" s="737">
        <v>79.131517576377504</v>
      </c>
      <c r="AZ16" s="730">
        <v>2.6559675063218187</v>
      </c>
      <c r="BA16" s="730">
        <v>73.923827012188411</v>
      </c>
      <c r="BB16" s="730">
        <v>84.339208140566598</v>
      </c>
      <c r="BC16" s="992">
        <v>3.3563965252635102</v>
      </c>
      <c r="BD16" s="736">
        <v>165.10028999999986</v>
      </c>
      <c r="BE16" s="736">
        <v>297</v>
      </c>
      <c r="BF16" s="734"/>
      <c r="BG16" s="737">
        <v>85.537890252181072</v>
      </c>
      <c r="BH16" s="730">
        <v>2.5260953894406106</v>
      </c>
      <c r="BI16" s="730">
        <v>80.584759136827572</v>
      </c>
      <c r="BJ16" s="730">
        <v>90.491021367534572</v>
      </c>
      <c r="BK16" s="992">
        <v>2.9531887938704449</v>
      </c>
      <c r="BL16" s="736">
        <v>173.24198500000003</v>
      </c>
      <c r="BM16" s="736">
        <v>248</v>
      </c>
      <c r="BN16" s="992"/>
      <c r="BO16" s="737">
        <v>85.10768753857036</v>
      </c>
      <c r="BP16" s="730">
        <v>2.268846632063088</v>
      </c>
      <c r="BQ16" s="730">
        <v>80.659026616565384</v>
      </c>
      <c r="BR16" s="730">
        <v>89.556348460575322</v>
      </c>
      <c r="BS16" s="992">
        <v>2.6658539289237044</v>
      </c>
      <c r="BT16" s="736">
        <v>157.97779599999987</v>
      </c>
      <c r="BU16" s="736">
        <v>257</v>
      </c>
      <c r="BV16" s="708"/>
      <c r="BW16" s="737">
        <v>82.310317682829066</v>
      </c>
      <c r="BX16" s="730">
        <v>4.0509233020108306</v>
      </c>
      <c r="BY16" s="730">
        <v>74.36722646778874</v>
      </c>
      <c r="BZ16" s="730">
        <v>90.253408897869406</v>
      </c>
      <c r="CA16" s="730">
        <v>4.9215255341626536</v>
      </c>
      <c r="CB16" s="730">
        <v>132.47747799999988</v>
      </c>
      <c r="CC16" s="736">
        <v>250</v>
      </c>
      <c r="CD16" s="745"/>
      <c r="CE16" s="992">
        <v>2.6</v>
      </c>
      <c r="CF16" s="992">
        <v>-2.8</v>
      </c>
      <c r="CG16" s="992"/>
      <c r="CH16" s="730" t="s">
        <v>258</v>
      </c>
      <c r="CI16" s="992" t="s">
        <v>258</v>
      </c>
      <c r="CJ16" s="730"/>
    </row>
    <row r="17" spans="1:88" s="185" customFormat="1" ht="20.25" customHeight="1">
      <c r="A17" s="1778" t="s">
        <v>25</v>
      </c>
      <c r="B17" s="1350"/>
      <c r="C17" s="667">
        <v>35.999110000000002</v>
      </c>
      <c r="D17" s="630">
        <v>5.1129699999999998</v>
      </c>
      <c r="E17" s="630">
        <v>25.966070000000002</v>
      </c>
      <c r="F17" s="630">
        <v>46.032139999999998</v>
      </c>
      <c r="G17" s="630">
        <v>14.203045575293388</v>
      </c>
      <c r="H17" s="632">
        <v>73.163111001299995</v>
      </c>
      <c r="I17" s="632">
        <v>138</v>
      </c>
      <c r="J17" s="633"/>
      <c r="K17" s="636">
        <v>74.282930000000007</v>
      </c>
      <c r="L17" s="630">
        <v>3.8179799999999999</v>
      </c>
      <c r="M17" s="630">
        <v>66.790580000000006</v>
      </c>
      <c r="N17" s="630">
        <v>81.775289999999998</v>
      </c>
      <c r="O17" s="630">
        <v>5.1397811044879349</v>
      </c>
      <c r="P17" s="631">
        <v>67.3260177672</v>
      </c>
      <c r="Q17" s="803">
        <v>119</v>
      </c>
      <c r="R17" s="633"/>
      <c r="S17" s="630">
        <v>87.235776867804972</v>
      </c>
      <c r="T17" s="630">
        <v>3.9113533653058754</v>
      </c>
      <c r="U17" s="630">
        <v>79.560430772319577</v>
      </c>
      <c r="V17" s="630">
        <v>94.911122963290367</v>
      </c>
      <c r="W17" s="630">
        <v>4.4836574003726097</v>
      </c>
      <c r="X17" s="631">
        <v>65.598297000000017</v>
      </c>
      <c r="Y17" s="632">
        <v>123</v>
      </c>
      <c r="Z17" s="632"/>
      <c r="AA17" s="804">
        <v>77.753864540041349</v>
      </c>
      <c r="AB17" s="804">
        <v>3.70169934150488</v>
      </c>
      <c r="AC17" s="804">
        <v>70.491286616755829</v>
      </c>
      <c r="AD17" s="804">
        <v>85.016442463326868</v>
      </c>
      <c r="AE17" s="804">
        <v>4.7607914582799866</v>
      </c>
      <c r="AF17" s="632">
        <v>57.026061999999975</v>
      </c>
      <c r="AG17" s="803">
        <v>123</v>
      </c>
      <c r="AH17" s="632"/>
      <c r="AI17" s="730">
        <v>88.165769865984515</v>
      </c>
      <c r="AJ17" s="730">
        <v>2.8630254027153836</v>
      </c>
      <c r="AK17" s="730">
        <v>82.548492215224215</v>
      </c>
      <c r="AL17" s="730">
        <v>93.783047516744816</v>
      </c>
      <c r="AM17" s="730">
        <v>3.2473208219780716</v>
      </c>
      <c r="AN17" s="736">
        <v>38.345570000000031</v>
      </c>
      <c r="AO17" s="736">
        <v>90</v>
      </c>
      <c r="AP17" s="733"/>
      <c r="AQ17" s="737">
        <v>71.063451570358325</v>
      </c>
      <c r="AR17" s="730">
        <v>5.1637123264231048</v>
      </c>
      <c r="AS17" s="730">
        <v>60.933264076939039</v>
      </c>
      <c r="AT17" s="730">
        <v>81.19363906377761</v>
      </c>
      <c r="AU17" s="730">
        <v>7.2663404497185571</v>
      </c>
      <c r="AV17" s="736">
        <v>48.118288999999926</v>
      </c>
      <c r="AW17" s="736">
        <v>111</v>
      </c>
      <c r="AX17" s="701"/>
      <c r="AY17" s="737">
        <v>84.304158276421731</v>
      </c>
      <c r="AZ17" s="730">
        <v>2.2080537349978706</v>
      </c>
      <c r="BA17" s="730">
        <v>79.974715023218906</v>
      </c>
      <c r="BB17" s="730">
        <v>88.633601529624542</v>
      </c>
      <c r="BC17" s="992">
        <v>2.6191516292209056</v>
      </c>
      <c r="BD17" s="736">
        <v>63.925427999999989</v>
      </c>
      <c r="BE17" s="736">
        <v>294</v>
      </c>
      <c r="BF17" s="734"/>
      <c r="BG17" s="737">
        <v>84.959737511037019</v>
      </c>
      <c r="BH17" s="730">
        <v>2.5364403032640164</v>
      </c>
      <c r="BI17" s="730">
        <v>79.98632223905247</v>
      </c>
      <c r="BJ17" s="730">
        <v>89.933152783021555</v>
      </c>
      <c r="BK17" s="992">
        <v>2.9854615581109938</v>
      </c>
      <c r="BL17" s="736">
        <v>58.250373000000046</v>
      </c>
      <c r="BM17" s="736">
        <v>239</v>
      </c>
      <c r="BN17" s="992"/>
      <c r="BO17" s="737">
        <v>78.199045306763466</v>
      </c>
      <c r="BP17" s="730">
        <v>2.4348795143394195</v>
      </c>
      <c r="BQ17" s="730">
        <v>73.424833955429165</v>
      </c>
      <c r="BR17" s="730">
        <v>82.973256658097768</v>
      </c>
      <c r="BS17" s="992">
        <v>3.1136946810382935</v>
      </c>
      <c r="BT17" s="736">
        <v>58.738867999999997</v>
      </c>
      <c r="BU17" s="736">
        <v>261</v>
      </c>
      <c r="BV17" s="708"/>
      <c r="BW17" s="737">
        <v>80.003495152319175</v>
      </c>
      <c r="BX17" s="730">
        <v>2.7207973100499396</v>
      </c>
      <c r="BY17" s="730">
        <v>74.668528380513024</v>
      </c>
      <c r="BZ17" s="730">
        <v>85.338461924125326</v>
      </c>
      <c r="CA17" s="730">
        <v>3.4008480565377752</v>
      </c>
      <c r="CB17" s="730">
        <v>50.052181999999995</v>
      </c>
      <c r="CC17" s="736">
        <v>283</v>
      </c>
      <c r="CD17" s="745"/>
      <c r="CE17" s="702">
        <v>8.9</v>
      </c>
      <c r="CF17" s="702">
        <v>1.8</v>
      </c>
      <c r="CG17" s="702"/>
      <c r="CH17" s="702" t="s">
        <v>258</v>
      </c>
      <c r="CI17" s="702" t="s">
        <v>258</v>
      </c>
      <c r="CJ17" s="702"/>
    </row>
    <row r="18" spans="1:88" s="190" customFormat="1" ht="20.25" customHeight="1">
      <c r="A18" s="1778" t="s">
        <v>26</v>
      </c>
      <c r="B18" s="1350"/>
      <c r="C18" s="666">
        <v>18.909469999999999</v>
      </c>
      <c r="D18" s="630">
        <v>3.4285700000000001</v>
      </c>
      <c r="E18" s="630">
        <v>12.18169</v>
      </c>
      <c r="F18" s="630">
        <v>25.637260000000001</v>
      </c>
      <c r="G18" s="630">
        <v>18.131497075274982</v>
      </c>
      <c r="H18" s="632">
        <v>111.823698491</v>
      </c>
      <c r="I18" s="632">
        <v>156</v>
      </c>
      <c r="J18" s="633"/>
      <c r="K18" s="636">
        <v>52.766559999999998</v>
      </c>
      <c r="L18" s="630">
        <v>4.93025</v>
      </c>
      <c r="M18" s="630">
        <v>43.091520000000003</v>
      </c>
      <c r="N18" s="630">
        <v>62.441599999999994</v>
      </c>
      <c r="O18" s="630">
        <v>9.3435122547310279</v>
      </c>
      <c r="P18" s="631">
        <v>105.078205436</v>
      </c>
      <c r="Q18" s="803">
        <v>136</v>
      </c>
      <c r="R18" s="633"/>
      <c r="S18" s="630">
        <v>76.744690107113883</v>
      </c>
      <c r="T18" s="630">
        <v>5.0834256344652049</v>
      </c>
      <c r="U18" s="630">
        <v>66.76935741504154</v>
      </c>
      <c r="V18" s="630">
        <v>86.720022799186211</v>
      </c>
      <c r="W18" s="630">
        <v>6.6238141392846606</v>
      </c>
      <c r="X18" s="631">
        <v>95.96483599999992</v>
      </c>
      <c r="Y18" s="632">
        <v>129</v>
      </c>
      <c r="Z18" s="632"/>
      <c r="AA18" s="804">
        <v>82.374942621792329</v>
      </c>
      <c r="AB18" s="804">
        <v>3.0464305896065138</v>
      </c>
      <c r="AC18" s="804">
        <v>76.397974342163394</v>
      </c>
      <c r="AD18" s="804">
        <v>88.351910901421249</v>
      </c>
      <c r="AE18" s="804">
        <v>3.6982491187806659</v>
      </c>
      <c r="AF18" s="632">
        <v>102.15986600000004</v>
      </c>
      <c r="AG18" s="803">
        <v>137</v>
      </c>
      <c r="AH18" s="632"/>
      <c r="AI18" s="730">
        <v>83.569103821825394</v>
      </c>
      <c r="AJ18" s="730">
        <v>4.2987142091919743</v>
      </c>
      <c r="AK18" s="730">
        <v>75.134993795627935</v>
      </c>
      <c r="AL18" s="730">
        <v>92.003213848022853</v>
      </c>
      <c r="AM18" s="730">
        <v>5.1439036828217093</v>
      </c>
      <c r="AN18" s="736">
        <v>71.722010000000012</v>
      </c>
      <c r="AO18" s="736">
        <v>119</v>
      </c>
      <c r="AP18" s="733"/>
      <c r="AQ18" s="737">
        <v>91.590755360004877</v>
      </c>
      <c r="AR18" s="730">
        <v>2.422934833761123</v>
      </c>
      <c r="AS18" s="730">
        <v>86.837433989885284</v>
      </c>
      <c r="AT18" s="730">
        <v>96.344076730124456</v>
      </c>
      <c r="AU18" s="730">
        <v>2.6453923479914336</v>
      </c>
      <c r="AV18" s="736">
        <v>95.736946000000088</v>
      </c>
      <c r="AW18" s="736">
        <v>140</v>
      </c>
      <c r="AX18" s="701"/>
      <c r="AY18" s="737">
        <v>88.431444376559767</v>
      </c>
      <c r="AZ18" s="730">
        <v>2.0722163286705184</v>
      </c>
      <c r="BA18" s="730">
        <v>84.368344434226188</v>
      </c>
      <c r="BB18" s="730">
        <v>92.494544318893333</v>
      </c>
      <c r="BC18" s="992">
        <v>2.3433025925106272</v>
      </c>
      <c r="BD18" s="736">
        <v>121.54931400000008</v>
      </c>
      <c r="BE18" s="736">
        <v>382</v>
      </c>
      <c r="BF18" s="734"/>
      <c r="BG18" s="737">
        <v>89.422657317522919</v>
      </c>
      <c r="BH18" s="730">
        <v>2.0537865053869906</v>
      </c>
      <c r="BI18" s="730">
        <v>85.395622595616359</v>
      </c>
      <c r="BJ18" s="730">
        <v>93.449692039429493</v>
      </c>
      <c r="BK18" s="992">
        <v>2.2967182669313706</v>
      </c>
      <c r="BL18" s="736">
        <v>119.03578600000004</v>
      </c>
      <c r="BM18" s="736">
        <v>327</v>
      </c>
      <c r="BN18" s="992"/>
      <c r="BO18" s="737">
        <v>91.363863161575011</v>
      </c>
      <c r="BP18" s="730">
        <v>1.7843351404839658</v>
      </c>
      <c r="BQ18" s="730">
        <v>87.865212393800007</v>
      </c>
      <c r="BR18" s="730">
        <v>94.862513929350015</v>
      </c>
      <c r="BS18" s="992">
        <v>1.9529987882938007</v>
      </c>
      <c r="BT18" s="736">
        <v>109.97574700000014</v>
      </c>
      <c r="BU18" s="736">
        <v>335</v>
      </c>
      <c r="BV18" s="708"/>
      <c r="BW18" s="737">
        <v>88.486815684606242</v>
      </c>
      <c r="BX18" s="730">
        <v>1.7610957159207594</v>
      </c>
      <c r="BY18" s="730">
        <v>85.03364146552596</v>
      </c>
      <c r="BZ18" s="730">
        <v>91.939989903686524</v>
      </c>
      <c r="CA18" s="730">
        <v>1.990235157967303</v>
      </c>
      <c r="CB18" s="730">
        <v>105.3800639999999</v>
      </c>
      <c r="CC18" s="736">
        <v>355</v>
      </c>
      <c r="CD18" s="745"/>
      <c r="CE18" s="992">
        <v>-3.1</v>
      </c>
      <c r="CF18" s="992">
        <v>-2.9</v>
      </c>
      <c r="CG18" s="992"/>
      <c r="CH18" s="730" t="s">
        <v>258</v>
      </c>
      <c r="CI18" s="992" t="s">
        <v>258</v>
      </c>
      <c r="CJ18" s="730"/>
    </row>
    <row r="19" spans="1:88" s="185" customFormat="1" ht="20.25" customHeight="1">
      <c r="A19" s="1778" t="s">
        <v>27</v>
      </c>
      <c r="B19" s="1350"/>
      <c r="C19" s="666">
        <v>18.694740000000003</v>
      </c>
      <c r="D19" s="630">
        <v>3.6718999999999999</v>
      </c>
      <c r="E19" s="630">
        <v>11.489470000000001</v>
      </c>
      <c r="F19" s="630">
        <v>25.900010000000002</v>
      </c>
      <c r="G19" s="630">
        <v>19.641353664185754</v>
      </c>
      <c r="H19" s="632">
        <v>99.746806025500007</v>
      </c>
      <c r="I19" s="632">
        <v>153</v>
      </c>
      <c r="J19" s="633"/>
      <c r="K19" s="636">
        <v>47.169800000000002</v>
      </c>
      <c r="L19" s="630">
        <v>4.7146599999999994</v>
      </c>
      <c r="M19" s="630">
        <v>37.917819999999999</v>
      </c>
      <c r="N19" s="630">
        <v>56.421790000000001</v>
      </c>
      <c r="O19" s="630">
        <v>9.9950815988195831</v>
      </c>
      <c r="P19" s="631">
        <v>83.742651045299993</v>
      </c>
      <c r="Q19" s="803">
        <v>128</v>
      </c>
      <c r="R19" s="633"/>
      <c r="S19" s="630">
        <v>63.227622796351504</v>
      </c>
      <c r="T19" s="630">
        <v>4.1623192113415284</v>
      </c>
      <c r="U19" s="630">
        <v>55.059800172522756</v>
      </c>
      <c r="V19" s="630">
        <v>71.395445420180252</v>
      </c>
      <c r="W19" s="630">
        <v>6.5830708593107383</v>
      </c>
      <c r="X19" s="631">
        <v>91.488955999999988</v>
      </c>
      <c r="Y19" s="632">
        <v>134</v>
      </c>
      <c r="Z19" s="632"/>
      <c r="AA19" s="804">
        <v>65.27800989134073</v>
      </c>
      <c r="AB19" s="804">
        <v>3.8878849583360608</v>
      </c>
      <c r="AC19" s="804">
        <v>57.650143643509189</v>
      </c>
      <c r="AD19" s="804">
        <v>72.905876139172264</v>
      </c>
      <c r="AE19" s="804">
        <v>5.9558876945049111</v>
      </c>
      <c r="AF19" s="632">
        <v>79.72630000000008</v>
      </c>
      <c r="AG19" s="803">
        <v>131</v>
      </c>
      <c r="AH19" s="632"/>
      <c r="AI19" s="730">
        <v>69.085157918530044</v>
      </c>
      <c r="AJ19" s="730">
        <v>4.2671770399985451</v>
      </c>
      <c r="AK19" s="730">
        <v>60.712924058541404</v>
      </c>
      <c r="AL19" s="730">
        <v>77.457391778518669</v>
      </c>
      <c r="AM19" s="730">
        <v>6.1766914465632299</v>
      </c>
      <c r="AN19" s="736">
        <v>90.569991999999957</v>
      </c>
      <c r="AO19" s="736">
        <v>134</v>
      </c>
      <c r="AP19" s="733"/>
      <c r="AQ19" s="737">
        <v>66.639018882437213</v>
      </c>
      <c r="AR19" s="730">
        <v>3.8517808526031776</v>
      </c>
      <c r="AS19" s="730">
        <v>59.08258278494818</v>
      </c>
      <c r="AT19" s="730">
        <v>74.19545497992624</v>
      </c>
      <c r="AU19" s="730">
        <v>5.7800683701517084</v>
      </c>
      <c r="AV19" s="736">
        <v>111.17346600000008</v>
      </c>
      <c r="AW19" s="736">
        <v>156</v>
      </c>
      <c r="AX19" s="701"/>
      <c r="AY19" s="737">
        <v>72.14962000873939</v>
      </c>
      <c r="AZ19" s="730">
        <v>2.8171144178894081</v>
      </c>
      <c r="BA19" s="730">
        <v>66.625960499590974</v>
      </c>
      <c r="BB19" s="730">
        <v>77.673279517887806</v>
      </c>
      <c r="BC19" s="992">
        <v>3.9045450517246998</v>
      </c>
      <c r="BD19" s="736">
        <v>151.2782159999999</v>
      </c>
      <c r="BE19" s="736">
        <v>356</v>
      </c>
      <c r="BF19" s="734"/>
      <c r="BG19" s="737">
        <v>72.980198324969649</v>
      </c>
      <c r="BH19" s="730">
        <v>2.4151835701201421</v>
      </c>
      <c r="BI19" s="730">
        <v>68.24454149250866</v>
      </c>
      <c r="BJ19" s="730">
        <v>77.715855157430639</v>
      </c>
      <c r="BK19" s="992">
        <v>3.3093683294277985</v>
      </c>
      <c r="BL19" s="736">
        <v>147.52484299999986</v>
      </c>
      <c r="BM19" s="736">
        <v>329</v>
      </c>
      <c r="BN19" s="992"/>
      <c r="BO19" s="737">
        <v>77.909216426304923</v>
      </c>
      <c r="BP19" s="730">
        <v>2.2214230193035922</v>
      </c>
      <c r="BQ19" s="730">
        <v>73.55354176872261</v>
      </c>
      <c r="BR19" s="730">
        <v>82.264891083887221</v>
      </c>
      <c r="BS19" s="992">
        <v>2.8512968313637934</v>
      </c>
      <c r="BT19" s="736">
        <v>130.43846500000009</v>
      </c>
      <c r="BU19" s="736">
        <v>342</v>
      </c>
      <c r="BV19" s="708"/>
      <c r="BW19" s="737">
        <v>74.362897035340694</v>
      </c>
      <c r="BX19" s="730">
        <v>2.7356544248393155</v>
      </c>
      <c r="BY19" s="730">
        <v>68.998798283201623</v>
      </c>
      <c r="BZ19" s="730">
        <v>79.726995787479765</v>
      </c>
      <c r="CA19" s="730">
        <v>3.6787894688115852</v>
      </c>
      <c r="CB19" s="730">
        <v>100.89526899999997</v>
      </c>
      <c r="CC19" s="736">
        <v>286</v>
      </c>
      <c r="CD19" s="745"/>
      <c r="CE19" s="992">
        <v>7.8</v>
      </c>
      <c r="CF19" s="992">
        <v>-3.5</v>
      </c>
      <c r="CG19" s="992"/>
      <c r="CH19" s="730" t="s">
        <v>86</v>
      </c>
      <c r="CI19" s="992" t="s">
        <v>258</v>
      </c>
      <c r="CJ19" s="730"/>
    </row>
    <row r="20" spans="1:88" s="185" customFormat="1" ht="20.25" customHeight="1">
      <c r="A20" s="1778" t="s">
        <v>28</v>
      </c>
      <c r="B20" s="1350"/>
      <c r="C20" s="666">
        <v>16.994319999999998</v>
      </c>
      <c r="D20" s="630">
        <v>3.5192199999999998</v>
      </c>
      <c r="E20" s="630">
        <v>10.088660000000001</v>
      </c>
      <c r="F20" s="630">
        <v>23.899980000000003</v>
      </c>
      <c r="G20" s="630">
        <v>20.708213097081853</v>
      </c>
      <c r="H20" s="632">
        <v>161.238921285</v>
      </c>
      <c r="I20" s="632">
        <v>141</v>
      </c>
      <c r="J20" s="633"/>
      <c r="K20" s="636">
        <v>42.41545</v>
      </c>
      <c r="L20" s="630">
        <v>4.6353299999999997</v>
      </c>
      <c r="M20" s="630">
        <v>33.319140000000004</v>
      </c>
      <c r="N20" s="630">
        <v>51.511759999999995</v>
      </c>
      <c r="O20" s="630">
        <v>10.928399910881531</v>
      </c>
      <c r="P20" s="631">
        <v>151.721173048</v>
      </c>
      <c r="Q20" s="803">
        <v>143</v>
      </c>
      <c r="R20" s="633"/>
      <c r="S20" s="630">
        <v>74.069640520711417</v>
      </c>
      <c r="T20" s="630">
        <v>4.5801595622295341</v>
      </c>
      <c r="U20" s="630">
        <v>65.081879372746371</v>
      </c>
      <c r="V20" s="630">
        <v>83.057401668676476</v>
      </c>
      <c r="W20" s="630">
        <v>6.1835855149706385</v>
      </c>
      <c r="X20" s="631">
        <v>147.1230240000001</v>
      </c>
      <c r="Y20" s="632">
        <v>130</v>
      </c>
      <c r="Z20" s="632"/>
      <c r="AA20" s="804">
        <v>72.838926331997357</v>
      </c>
      <c r="AB20" s="804">
        <v>3.3426030276643086</v>
      </c>
      <c r="AC20" s="804">
        <v>66.280880225218453</v>
      </c>
      <c r="AD20" s="804">
        <v>79.39697243877626</v>
      </c>
      <c r="AE20" s="804">
        <v>4.5890339080903484</v>
      </c>
      <c r="AF20" s="632">
        <v>109.68314199999995</v>
      </c>
      <c r="AG20" s="803">
        <v>103</v>
      </c>
      <c r="AH20" s="632"/>
      <c r="AI20" s="730">
        <v>76.350920704828056</v>
      </c>
      <c r="AJ20" s="730">
        <v>4.5521941621004434</v>
      </c>
      <c r="AK20" s="730">
        <v>67.419481080004587</v>
      </c>
      <c r="AL20" s="730">
        <v>85.282360329651524</v>
      </c>
      <c r="AM20" s="730">
        <v>5.9621994339782534</v>
      </c>
      <c r="AN20" s="736">
        <v>121.81558800000005</v>
      </c>
      <c r="AO20" s="736">
        <v>111</v>
      </c>
      <c r="AP20" s="733"/>
      <c r="AQ20" s="737">
        <v>74.609861625868319</v>
      </c>
      <c r="AR20" s="730">
        <v>4.9023549426448323</v>
      </c>
      <c r="AS20" s="730">
        <v>64.992405890745374</v>
      </c>
      <c r="AT20" s="730">
        <v>84.22731736099125</v>
      </c>
      <c r="AU20" s="730">
        <v>6.5706527740632019</v>
      </c>
      <c r="AV20" s="736">
        <v>125.98792700000003</v>
      </c>
      <c r="AW20" s="736">
        <v>112</v>
      </c>
      <c r="AX20" s="701"/>
      <c r="AY20" s="737">
        <v>83.007904150822071</v>
      </c>
      <c r="AZ20" s="730">
        <v>2.2332121740423356</v>
      </c>
      <c r="BA20" s="730">
        <v>78.629131466702006</v>
      </c>
      <c r="BB20" s="730">
        <v>87.386676834942151</v>
      </c>
      <c r="BC20" s="992">
        <v>2.6903608721221022</v>
      </c>
      <c r="BD20" s="736">
        <v>183.16376199999985</v>
      </c>
      <c r="BE20" s="736">
        <v>353</v>
      </c>
      <c r="BF20" s="734"/>
      <c r="BG20" s="737">
        <v>83.044015695432236</v>
      </c>
      <c r="BH20" s="730">
        <v>2.1603879683883016</v>
      </c>
      <c r="BI20" s="730">
        <v>78.807958374639995</v>
      </c>
      <c r="BJ20" s="730">
        <v>87.280073016224478</v>
      </c>
      <c r="BK20" s="992">
        <v>2.601497471306812</v>
      </c>
      <c r="BL20" s="736">
        <v>169.23395000000011</v>
      </c>
      <c r="BM20" s="736">
        <v>292</v>
      </c>
      <c r="BN20" s="992"/>
      <c r="BO20" s="737">
        <v>85.904958056905201</v>
      </c>
      <c r="BP20" s="730">
        <v>2.519754388101179</v>
      </c>
      <c r="BQ20" s="730">
        <v>80.964327552848928</v>
      </c>
      <c r="BR20" s="730">
        <v>90.845588560961474</v>
      </c>
      <c r="BS20" s="992">
        <v>2.9331885435902807</v>
      </c>
      <c r="BT20" s="736">
        <v>158.45814500000003</v>
      </c>
      <c r="BU20" s="736">
        <v>289</v>
      </c>
      <c r="BV20" s="708"/>
      <c r="BW20" s="737">
        <v>80.510738810061682</v>
      </c>
      <c r="BX20" s="730">
        <v>2.861127092490467</v>
      </c>
      <c r="BY20" s="730">
        <v>74.900611987321312</v>
      </c>
      <c r="BZ20" s="730">
        <v>86.120865632802051</v>
      </c>
      <c r="CA20" s="730">
        <v>3.5537210747007864</v>
      </c>
      <c r="CB20" s="730">
        <v>165.49617599999996</v>
      </c>
      <c r="CC20" s="736">
        <v>316</v>
      </c>
      <c r="CD20" s="745"/>
      <c r="CE20" s="1877">
        <v>5.9</v>
      </c>
      <c r="CF20" s="1877">
        <v>-5.4</v>
      </c>
      <c r="CG20" s="1877"/>
      <c r="CH20" s="1886" t="s">
        <v>258</v>
      </c>
      <c r="CI20" s="1877" t="s">
        <v>258</v>
      </c>
      <c r="CJ20" s="730"/>
    </row>
    <row r="21" spans="1:88" s="185" customFormat="1" ht="20.25" customHeight="1">
      <c r="A21" s="1778" t="s">
        <v>29</v>
      </c>
      <c r="B21" s="1350"/>
      <c r="C21" s="666">
        <v>11.742789999999999</v>
      </c>
      <c r="D21" s="630">
        <v>2.5680499999999999</v>
      </c>
      <c r="E21" s="630">
        <v>6.70357</v>
      </c>
      <c r="F21" s="630">
        <v>16.782</v>
      </c>
      <c r="G21" s="630">
        <v>21.869163972105436</v>
      </c>
      <c r="H21" s="632">
        <v>210.32933193400001</v>
      </c>
      <c r="I21" s="632">
        <v>158</v>
      </c>
      <c r="J21" s="633"/>
      <c r="K21" s="636">
        <v>43.118699999999997</v>
      </c>
      <c r="L21" s="630">
        <v>3.9124499999999998</v>
      </c>
      <c r="M21" s="630">
        <v>35.440959999999997</v>
      </c>
      <c r="N21" s="630">
        <v>50.796450000000007</v>
      </c>
      <c r="O21" s="630">
        <v>9.0736733714142588</v>
      </c>
      <c r="P21" s="631">
        <v>185.83327353000001</v>
      </c>
      <c r="Q21" s="803">
        <v>151</v>
      </c>
      <c r="R21" s="633"/>
      <c r="S21" s="630">
        <v>69.861913883919016</v>
      </c>
      <c r="T21" s="630">
        <v>5.093457739991698</v>
      </c>
      <c r="U21" s="630">
        <v>59.866894941387883</v>
      </c>
      <c r="V21" s="630">
        <v>79.856932826450148</v>
      </c>
      <c r="W21" s="630">
        <v>7.2907503628584713</v>
      </c>
      <c r="X21" s="631">
        <v>162.25896299999999</v>
      </c>
      <c r="Y21" s="632">
        <v>126</v>
      </c>
      <c r="Z21" s="632"/>
      <c r="AA21" s="804">
        <v>75.245065502736082</v>
      </c>
      <c r="AB21" s="804">
        <v>3.3898199557686657</v>
      </c>
      <c r="AC21" s="804">
        <v>68.594381775226836</v>
      </c>
      <c r="AD21" s="804">
        <v>81.895749230245329</v>
      </c>
      <c r="AE21" s="804">
        <v>4.5050395439491036</v>
      </c>
      <c r="AF21" s="632">
        <v>211.74573500000008</v>
      </c>
      <c r="AG21" s="803">
        <v>158</v>
      </c>
      <c r="AH21" s="632"/>
      <c r="AI21" s="730">
        <v>79.271533310498299</v>
      </c>
      <c r="AJ21" s="730">
        <v>4.1306021319293924</v>
      </c>
      <c r="AK21" s="730">
        <v>71.167260460574013</v>
      </c>
      <c r="AL21" s="730">
        <v>87.375806160422584</v>
      </c>
      <c r="AM21" s="730">
        <v>5.2107004361203106</v>
      </c>
      <c r="AN21" s="736">
        <v>190.622141</v>
      </c>
      <c r="AO21" s="736">
        <v>135</v>
      </c>
      <c r="AP21" s="733"/>
      <c r="AQ21" s="737">
        <v>77.815597295788692</v>
      </c>
      <c r="AR21" s="730">
        <v>3.5703411190855334</v>
      </c>
      <c r="AS21" s="730">
        <v>70.811290575074352</v>
      </c>
      <c r="AT21" s="730">
        <v>84.819904016503045</v>
      </c>
      <c r="AU21" s="730">
        <v>4.5882075614148849</v>
      </c>
      <c r="AV21" s="736">
        <v>218.06905800000001</v>
      </c>
      <c r="AW21" s="736">
        <v>151</v>
      </c>
      <c r="AX21" s="701"/>
      <c r="AY21" s="737">
        <v>79.759757010088222</v>
      </c>
      <c r="AZ21" s="730">
        <v>2.4861961306651028</v>
      </c>
      <c r="BA21" s="730">
        <v>74.884945816212394</v>
      </c>
      <c r="BB21" s="730">
        <v>84.634568203964065</v>
      </c>
      <c r="BC21" s="992">
        <v>3.1171059489946069</v>
      </c>
      <c r="BD21" s="736">
        <v>293.08443100000022</v>
      </c>
      <c r="BE21" s="736">
        <v>338</v>
      </c>
      <c r="BF21" s="734"/>
      <c r="BG21" s="737">
        <v>79.58108340352068</v>
      </c>
      <c r="BH21" s="730">
        <v>2.8336586297668531</v>
      </c>
      <c r="BI21" s="730">
        <v>74.024886757876089</v>
      </c>
      <c r="BJ21" s="730">
        <v>85.13728004916527</v>
      </c>
      <c r="BK21" s="992">
        <v>3.5607188399265888</v>
      </c>
      <c r="BL21" s="736">
        <v>270.66714700000011</v>
      </c>
      <c r="BM21" s="736">
        <v>278</v>
      </c>
      <c r="BN21" s="992"/>
      <c r="BO21" s="737">
        <v>83.896893198111471</v>
      </c>
      <c r="BP21" s="730">
        <v>1.8869796168355459</v>
      </c>
      <c r="BQ21" s="730">
        <v>80.196981373572257</v>
      </c>
      <c r="BR21" s="730">
        <v>87.596805022650699</v>
      </c>
      <c r="BS21" s="992">
        <v>2.2491650702484201</v>
      </c>
      <c r="BT21" s="736">
        <v>298.46228800000029</v>
      </c>
      <c r="BU21" s="736">
        <v>346</v>
      </c>
      <c r="BV21" s="708"/>
      <c r="BW21" s="737">
        <v>81.722116833536845</v>
      </c>
      <c r="BX21" s="730">
        <v>2.0749331782252196</v>
      </c>
      <c r="BY21" s="730">
        <v>77.653566957123417</v>
      </c>
      <c r="BZ21" s="730">
        <v>85.790666709950273</v>
      </c>
      <c r="CA21" s="730">
        <v>2.5390105624059358</v>
      </c>
      <c r="CB21" s="730">
        <v>243.31095999999991</v>
      </c>
      <c r="CC21" s="736">
        <v>279</v>
      </c>
      <c r="CD21" s="745"/>
      <c r="CE21" s="1877">
        <v>3.9</v>
      </c>
      <c r="CF21" s="1877">
        <v>-2.2000000000000002</v>
      </c>
      <c r="CG21" s="1877"/>
      <c r="CH21" s="1886" t="s">
        <v>258</v>
      </c>
      <c r="CI21" s="1877" t="s">
        <v>258</v>
      </c>
      <c r="CJ21" s="730"/>
    </row>
    <row r="22" spans="1:88" s="185" customFormat="1" ht="20.25" customHeight="1">
      <c r="A22" s="1778" t="s">
        <v>30</v>
      </c>
      <c r="B22" s="1350"/>
      <c r="C22" s="666">
        <v>10.294079999999999</v>
      </c>
      <c r="D22" s="630">
        <v>2.8834200000000001</v>
      </c>
      <c r="E22" s="630">
        <v>4.6360299999999999</v>
      </c>
      <c r="F22" s="630">
        <v>15.952120000000001</v>
      </c>
      <c r="G22" s="630">
        <v>28.010468152569246</v>
      </c>
      <c r="H22" s="632">
        <v>116.890802562</v>
      </c>
      <c r="I22" s="632">
        <v>117</v>
      </c>
      <c r="J22" s="633"/>
      <c r="K22" s="636">
        <v>48.769709999999996</v>
      </c>
      <c r="L22" s="630">
        <v>6.0489699999999997</v>
      </c>
      <c r="M22" s="630">
        <v>36.899290000000001</v>
      </c>
      <c r="N22" s="630">
        <v>60.640119999999996</v>
      </c>
      <c r="O22" s="630">
        <v>12.40312890931687</v>
      </c>
      <c r="P22" s="631">
        <v>108.00784122899999</v>
      </c>
      <c r="Q22" s="803">
        <v>101</v>
      </c>
      <c r="R22" s="633"/>
      <c r="S22" s="630">
        <v>69.263409165988975</v>
      </c>
      <c r="T22" s="630">
        <v>5.1652302490073225</v>
      </c>
      <c r="U22" s="630">
        <v>59.127549241990238</v>
      </c>
      <c r="V22" s="630">
        <v>79.399269089987712</v>
      </c>
      <c r="W22" s="630">
        <v>7.4573722419999671</v>
      </c>
      <c r="X22" s="631">
        <v>113.179429</v>
      </c>
      <c r="Y22" s="632">
        <v>101</v>
      </c>
      <c r="Z22" s="632"/>
      <c r="AA22" s="804">
        <v>72.102717243742703</v>
      </c>
      <c r="AB22" s="804">
        <v>5.4143228635160181</v>
      </c>
      <c r="AC22" s="804">
        <v>61.480044230508298</v>
      </c>
      <c r="AD22" s="804">
        <v>82.725390256977093</v>
      </c>
      <c r="AE22" s="804">
        <v>7.5091800565753166</v>
      </c>
      <c r="AF22" s="632">
        <v>126.58673000000002</v>
      </c>
      <c r="AG22" s="803">
        <v>120</v>
      </c>
      <c r="AH22" s="632"/>
      <c r="AI22" s="730">
        <v>65.707983109773792</v>
      </c>
      <c r="AJ22" s="730">
        <v>4.6870435962697821</v>
      </c>
      <c r="AK22" s="730">
        <v>56.511967867822136</v>
      </c>
      <c r="AL22" s="730">
        <v>74.903998351725448</v>
      </c>
      <c r="AM22" s="730">
        <v>7.1331417804126804</v>
      </c>
      <c r="AN22" s="736">
        <v>132.18390200000005</v>
      </c>
      <c r="AO22" s="736">
        <v>131</v>
      </c>
      <c r="AP22" s="733"/>
      <c r="AQ22" s="737">
        <v>73.627789925200318</v>
      </c>
      <c r="AR22" s="730">
        <v>4.7218238640547909</v>
      </c>
      <c r="AS22" s="730">
        <v>64.364500642214566</v>
      </c>
      <c r="AT22" s="730">
        <v>82.891079208186071</v>
      </c>
      <c r="AU22" s="730">
        <v>6.4131000928477819</v>
      </c>
      <c r="AV22" s="736">
        <v>143.18080999999981</v>
      </c>
      <c r="AW22" s="736">
        <v>136</v>
      </c>
      <c r="AX22" s="701"/>
      <c r="AY22" s="737">
        <v>69.476852367393107</v>
      </c>
      <c r="AZ22" s="730">
        <v>3.2750800484227711</v>
      </c>
      <c r="BA22" s="730">
        <v>63.055236355699087</v>
      </c>
      <c r="BB22" s="730">
        <v>75.89846837908712</v>
      </c>
      <c r="BC22" s="992">
        <v>4.7139154075434657</v>
      </c>
      <c r="BD22" s="736">
        <v>168.04524099999998</v>
      </c>
      <c r="BE22" s="736">
        <v>363</v>
      </c>
      <c r="BF22" s="734"/>
      <c r="BG22" s="737">
        <v>73.854971888294756</v>
      </c>
      <c r="BH22" s="730">
        <v>2.9922131067683035</v>
      </c>
      <c r="BI22" s="730">
        <v>67.987883929203605</v>
      </c>
      <c r="BJ22" s="730">
        <v>79.722059847385893</v>
      </c>
      <c r="BK22" s="992">
        <v>4.0514714585417622</v>
      </c>
      <c r="BL22" s="736">
        <v>179.88538699999981</v>
      </c>
      <c r="BM22" s="736">
        <v>348</v>
      </c>
      <c r="BN22" s="992"/>
      <c r="BO22" s="737">
        <v>77.825801813419716</v>
      </c>
      <c r="BP22" s="730">
        <v>2.2755176833999897</v>
      </c>
      <c r="BQ22" s="730">
        <v>73.364060569029022</v>
      </c>
      <c r="BR22" s="730">
        <v>82.28754305781041</v>
      </c>
      <c r="BS22" s="992">
        <v>2.9238602499147217</v>
      </c>
      <c r="BT22" s="736">
        <v>185.22507400000012</v>
      </c>
      <c r="BU22" s="736">
        <v>356</v>
      </c>
      <c r="BV22" s="708"/>
      <c r="BW22" s="737">
        <v>79.351038734874649</v>
      </c>
      <c r="BX22" s="730">
        <v>2.5856305057493039</v>
      </c>
      <c r="BY22" s="730">
        <v>74.281108394459949</v>
      </c>
      <c r="BZ22" s="730">
        <v>84.420969075289349</v>
      </c>
      <c r="CA22" s="730">
        <v>3.2584708996543026</v>
      </c>
      <c r="CB22" s="730">
        <v>152.92410399999994</v>
      </c>
      <c r="CC22" s="736">
        <v>324</v>
      </c>
      <c r="CD22" s="745"/>
      <c r="CE22" s="1877">
        <v>5.8</v>
      </c>
      <c r="CF22" s="1877">
        <v>1.6</v>
      </c>
      <c r="CG22" s="1877"/>
      <c r="CH22" s="1886" t="s">
        <v>258</v>
      </c>
      <c r="CI22" s="1877" t="s">
        <v>258</v>
      </c>
      <c r="CJ22" s="730"/>
    </row>
    <row r="23" spans="1:88" s="185" customFormat="1" ht="20.25" customHeight="1">
      <c r="A23" s="1772" t="s">
        <v>31</v>
      </c>
      <c r="B23" s="1349"/>
      <c r="C23" s="666"/>
      <c r="D23" s="1427"/>
      <c r="E23" s="1427"/>
      <c r="F23" s="1427"/>
      <c r="G23" s="1427"/>
      <c r="H23" s="632"/>
      <c r="I23" s="632"/>
      <c r="J23" s="633"/>
      <c r="K23" s="1429"/>
      <c r="L23" s="1427"/>
      <c r="M23" s="1427"/>
      <c r="N23" s="1427"/>
      <c r="O23" s="1427"/>
      <c r="P23" s="1407"/>
      <c r="Q23" s="803"/>
      <c r="R23" s="633"/>
      <c r="S23" s="1427"/>
      <c r="T23" s="1427"/>
      <c r="U23" s="1427"/>
      <c r="V23" s="1427"/>
      <c r="W23" s="1427"/>
      <c r="X23" s="1407"/>
      <c r="Y23" s="632"/>
      <c r="Z23" s="632"/>
      <c r="AA23" s="1417"/>
      <c r="AB23" s="1417"/>
      <c r="AC23" s="1417"/>
      <c r="AD23" s="1417"/>
      <c r="AE23" s="1417"/>
      <c r="AF23" s="632"/>
      <c r="AG23" s="803"/>
      <c r="AH23" s="632"/>
      <c r="AI23" s="1154" t="s">
        <v>330</v>
      </c>
      <c r="AJ23" s="1154" t="s">
        <v>330</v>
      </c>
      <c r="AK23" s="1154" t="s">
        <v>330</v>
      </c>
      <c r="AL23" s="1154" t="s">
        <v>330</v>
      </c>
      <c r="AM23" s="1154" t="s">
        <v>330</v>
      </c>
      <c r="AN23" s="1158" t="s">
        <v>330</v>
      </c>
      <c r="AO23" s="1158" t="s">
        <v>330</v>
      </c>
      <c r="AP23" s="1157"/>
      <c r="AQ23" s="1154">
        <v>77.709238120914463</v>
      </c>
      <c r="AR23" s="1154">
        <v>2.3874746319054863</v>
      </c>
      <c r="AS23" s="1154">
        <v>73.025482689143189</v>
      </c>
      <c r="AT23" s="1154">
        <v>82.392993552685738</v>
      </c>
      <c r="AU23" s="1154">
        <v>3.0723176415532603</v>
      </c>
      <c r="AV23" s="1158">
        <v>1018.3969539999994</v>
      </c>
      <c r="AW23" s="1158">
        <v>424</v>
      </c>
      <c r="AX23" s="1157"/>
      <c r="AY23" s="1154">
        <v>79.890789269142346</v>
      </c>
      <c r="AZ23" s="1154">
        <v>1.4422935729689674</v>
      </c>
      <c r="BA23" s="1154">
        <v>77.062810909895646</v>
      </c>
      <c r="BB23" s="1154">
        <v>82.718767628389045</v>
      </c>
      <c r="BC23" s="1154">
        <v>1.805331485848833</v>
      </c>
      <c r="BD23" s="1158">
        <v>1247.0161029999988</v>
      </c>
      <c r="BE23" s="1158">
        <v>1048</v>
      </c>
      <c r="BF23" s="1157"/>
      <c r="BG23" s="1154">
        <v>80.506386538240207</v>
      </c>
      <c r="BH23" s="1154">
        <v>1.6553126814497345</v>
      </c>
      <c r="BI23" s="1154">
        <v>77.260673497315196</v>
      </c>
      <c r="BJ23" s="1154">
        <v>83.752099579165204</v>
      </c>
      <c r="BK23" s="1154">
        <v>2.056125920722411</v>
      </c>
      <c r="BL23" s="1158">
        <v>1244.645409</v>
      </c>
      <c r="BM23" s="1158">
        <v>850</v>
      </c>
      <c r="BN23" s="1221"/>
      <c r="BO23" s="1154">
        <v>84.179926656104442</v>
      </c>
      <c r="BP23" s="1154">
        <v>1.4500405413366935</v>
      </c>
      <c r="BQ23" s="1154">
        <v>81.336746953956947</v>
      </c>
      <c r="BR23" s="1154">
        <v>87.023106358251937</v>
      </c>
      <c r="BS23" s="1154">
        <v>1.7225490671433621</v>
      </c>
      <c r="BT23" s="1158">
        <v>1293.6095020000021</v>
      </c>
      <c r="BU23" s="1158">
        <v>924</v>
      </c>
      <c r="BV23" s="708"/>
      <c r="BW23" s="737">
        <v>78.434490737687511</v>
      </c>
      <c r="BX23" s="730">
        <v>1.54774689417348</v>
      </c>
      <c r="BY23" s="730">
        <v>75.399653037326019</v>
      </c>
      <c r="BZ23" s="730">
        <v>81.469328438049004</v>
      </c>
      <c r="CA23" s="730">
        <v>1.9732988378157374</v>
      </c>
      <c r="CB23" s="730">
        <v>1194.9024800000032</v>
      </c>
      <c r="CC23" s="736">
        <v>1103</v>
      </c>
      <c r="CD23" s="745"/>
      <c r="CE23" s="1877">
        <v>0.7</v>
      </c>
      <c r="CF23" s="1877">
        <v>-5.8</v>
      </c>
      <c r="CG23" s="1877"/>
      <c r="CH23" s="1886"/>
      <c r="CI23" s="1877" t="s">
        <v>437</v>
      </c>
      <c r="CJ23" s="730"/>
    </row>
    <row r="24" spans="1:88" s="185" customFormat="1" ht="20.25" customHeight="1">
      <c r="A24" s="1859" t="s">
        <v>406</v>
      </c>
      <c r="B24" s="1349"/>
      <c r="C24" s="666" t="s">
        <v>330</v>
      </c>
      <c r="D24" s="630" t="s">
        <v>330</v>
      </c>
      <c r="E24" s="630" t="s">
        <v>330</v>
      </c>
      <c r="F24" s="630" t="s">
        <v>330</v>
      </c>
      <c r="G24" s="630" t="s">
        <v>330</v>
      </c>
      <c r="H24" s="632" t="s">
        <v>330</v>
      </c>
      <c r="I24" s="632" t="s">
        <v>330</v>
      </c>
      <c r="J24" s="633" t="s">
        <v>330</v>
      </c>
      <c r="K24" s="636" t="s">
        <v>330</v>
      </c>
      <c r="L24" s="630" t="s">
        <v>330</v>
      </c>
      <c r="M24" s="630" t="s">
        <v>330</v>
      </c>
      <c r="N24" s="630" t="s">
        <v>330</v>
      </c>
      <c r="O24" s="630" t="s">
        <v>330</v>
      </c>
      <c r="P24" s="631" t="s">
        <v>330</v>
      </c>
      <c r="Q24" s="803" t="s">
        <v>330</v>
      </c>
      <c r="R24" s="633" t="s">
        <v>330</v>
      </c>
      <c r="S24" s="630" t="s">
        <v>330</v>
      </c>
      <c r="T24" s="630" t="s">
        <v>330</v>
      </c>
      <c r="U24" s="630" t="s">
        <v>330</v>
      </c>
      <c r="V24" s="630" t="s">
        <v>330</v>
      </c>
      <c r="W24" s="630" t="s">
        <v>330</v>
      </c>
      <c r="X24" s="631" t="s">
        <v>330</v>
      </c>
      <c r="Y24" s="632" t="s">
        <v>330</v>
      </c>
      <c r="Z24" s="632" t="s">
        <v>330</v>
      </c>
      <c r="AA24" s="804" t="s">
        <v>330</v>
      </c>
      <c r="AB24" s="804" t="s">
        <v>330</v>
      </c>
      <c r="AC24" s="804" t="s">
        <v>330</v>
      </c>
      <c r="AD24" s="804" t="s">
        <v>330</v>
      </c>
      <c r="AE24" s="804" t="s">
        <v>330</v>
      </c>
      <c r="AF24" s="632" t="s">
        <v>330</v>
      </c>
      <c r="AG24" s="803" t="s">
        <v>330</v>
      </c>
      <c r="AH24" s="632" t="s">
        <v>330</v>
      </c>
      <c r="AI24" s="730" t="s">
        <v>330</v>
      </c>
      <c r="AJ24" s="730" t="s">
        <v>330</v>
      </c>
      <c r="AK24" s="730" t="s">
        <v>330</v>
      </c>
      <c r="AL24" s="730" t="s">
        <v>330</v>
      </c>
      <c r="AM24" s="730" t="s">
        <v>330</v>
      </c>
      <c r="AN24" s="736" t="s">
        <v>330</v>
      </c>
      <c r="AO24" s="736" t="s">
        <v>330</v>
      </c>
      <c r="AP24" s="733"/>
      <c r="AQ24" s="737">
        <v>76.743893123840991</v>
      </c>
      <c r="AR24" s="730">
        <v>2.7075742603166053</v>
      </c>
      <c r="AS24" s="730">
        <v>71.403658645650509</v>
      </c>
      <c r="AT24" s="730">
        <v>82.084127602031458</v>
      </c>
      <c r="AU24" s="730">
        <v>3.5280647750660954</v>
      </c>
      <c r="AV24" s="736">
        <v>878.88899500000014</v>
      </c>
      <c r="AW24" s="736">
        <v>299</v>
      </c>
      <c r="AX24" s="701"/>
      <c r="AY24" s="737">
        <v>79.329500397997847</v>
      </c>
      <c r="AZ24" s="730">
        <v>1.6107552198852824</v>
      </c>
      <c r="BA24" s="730">
        <v>76.161975069560569</v>
      </c>
      <c r="BB24" s="730">
        <v>82.497025726435112</v>
      </c>
      <c r="BC24" s="992">
        <v>2.0304618229083609</v>
      </c>
      <c r="BD24" s="736">
        <v>1096.6681230000004</v>
      </c>
      <c r="BE24" s="736">
        <v>696</v>
      </c>
      <c r="BF24" s="734"/>
      <c r="BG24" s="737">
        <v>79.768827916070421</v>
      </c>
      <c r="BH24" s="730">
        <v>1.8443164318416632</v>
      </c>
      <c r="BI24" s="730">
        <v>76.141271368395806</v>
      </c>
      <c r="BJ24" s="730">
        <v>83.396384463745036</v>
      </c>
      <c r="BK24" s="992">
        <v>2.3120766344745336</v>
      </c>
      <c r="BL24" s="736">
        <v>1108.350782</v>
      </c>
      <c r="BM24" s="736">
        <v>574</v>
      </c>
      <c r="BN24" s="992"/>
      <c r="BO24" s="737">
        <v>83.772156491010676</v>
      </c>
      <c r="BP24" s="730">
        <v>1.6037344227842907</v>
      </c>
      <c r="BQ24" s="730">
        <v>80.621031186641801</v>
      </c>
      <c r="BR24" s="730">
        <v>86.923281795379552</v>
      </c>
      <c r="BS24" s="992">
        <v>1.9144003090768975</v>
      </c>
      <c r="BT24" s="736">
        <v>1153.1744800000015</v>
      </c>
      <c r="BU24" s="736">
        <v>635</v>
      </c>
      <c r="BV24" s="708"/>
      <c r="BW24" s="737">
        <v>78.381212139608337</v>
      </c>
      <c r="BX24" s="730">
        <v>1.6857764036759038</v>
      </c>
      <c r="BY24" s="730">
        <v>75.069742731597273</v>
      </c>
      <c r="BZ24" s="730">
        <v>81.692681547619401</v>
      </c>
      <c r="CA24" s="730">
        <v>2.1507404104357186</v>
      </c>
      <c r="CB24" s="730">
        <v>1077.988551000002</v>
      </c>
      <c r="CC24" s="736">
        <v>819</v>
      </c>
      <c r="CD24" s="745"/>
      <c r="CE24" s="1877">
        <v>1.7</v>
      </c>
      <c r="CF24" s="1877">
        <v>-5.4</v>
      </c>
      <c r="CG24" s="1877"/>
      <c r="CH24" s="1886" t="s">
        <v>258</v>
      </c>
      <c r="CI24" s="1877" t="s">
        <v>438</v>
      </c>
      <c r="CJ24" s="730"/>
    </row>
    <row r="25" spans="1:88" s="185" customFormat="1" ht="20.25" customHeight="1">
      <c r="A25" s="1860" t="s">
        <v>407</v>
      </c>
      <c r="B25" s="1349"/>
      <c r="C25" s="1353" t="s">
        <v>330</v>
      </c>
      <c r="D25" s="602" t="s">
        <v>330</v>
      </c>
      <c r="E25" s="602" t="s">
        <v>330</v>
      </c>
      <c r="F25" s="602" t="s">
        <v>330</v>
      </c>
      <c r="G25" s="602" t="s">
        <v>330</v>
      </c>
      <c r="H25" s="604" t="s">
        <v>330</v>
      </c>
      <c r="I25" s="604" t="s">
        <v>330</v>
      </c>
      <c r="J25" s="605" t="s">
        <v>330</v>
      </c>
      <c r="K25" s="606" t="s">
        <v>330</v>
      </c>
      <c r="L25" s="602" t="s">
        <v>330</v>
      </c>
      <c r="M25" s="602" t="s">
        <v>330</v>
      </c>
      <c r="N25" s="602" t="s">
        <v>330</v>
      </c>
      <c r="O25" s="602" t="s">
        <v>330</v>
      </c>
      <c r="P25" s="603" t="s">
        <v>330</v>
      </c>
      <c r="Q25" s="792" t="s">
        <v>330</v>
      </c>
      <c r="R25" s="605" t="s">
        <v>330</v>
      </c>
      <c r="S25" s="602" t="s">
        <v>330</v>
      </c>
      <c r="T25" s="602" t="s">
        <v>330</v>
      </c>
      <c r="U25" s="602" t="s">
        <v>330</v>
      </c>
      <c r="V25" s="602" t="s">
        <v>330</v>
      </c>
      <c r="W25" s="602" t="s">
        <v>330</v>
      </c>
      <c r="X25" s="603" t="s">
        <v>330</v>
      </c>
      <c r="Y25" s="604" t="s">
        <v>330</v>
      </c>
      <c r="Z25" s="604" t="s">
        <v>330</v>
      </c>
      <c r="AA25" s="793" t="s">
        <v>330</v>
      </c>
      <c r="AB25" s="793" t="s">
        <v>330</v>
      </c>
      <c r="AC25" s="793" t="s">
        <v>330</v>
      </c>
      <c r="AD25" s="793" t="s">
        <v>330</v>
      </c>
      <c r="AE25" s="793" t="s">
        <v>330</v>
      </c>
      <c r="AF25" s="604" t="s">
        <v>330</v>
      </c>
      <c r="AG25" s="792" t="s">
        <v>330</v>
      </c>
      <c r="AH25" s="604" t="s">
        <v>330</v>
      </c>
      <c r="AI25" s="710" t="s">
        <v>330</v>
      </c>
      <c r="AJ25" s="710" t="s">
        <v>330</v>
      </c>
      <c r="AK25" s="710" t="s">
        <v>330</v>
      </c>
      <c r="AL25" s="710" t="s">
        <v>330</v>
      </c>
      <c r="AM25" s="710" t="s">
        <v>330</v>
      </c>
      <c r="AN25" s="715" t="s">
        <v>330</v>
      </c>
      <c r="AO25" s="715" t="s">
        <v>330</v>
      </c>
      <c r="AP25" s="713"/>
      <c r="AQ25" s="709">
        <v>83.790834471315023</v>
      </c>
      <c r="AR25" s="710">
        <v>3.3027277627532854</v>
      </c>
      <c r="AS25" s="710">
        <v>77.276759888308163</v>
      </c>
      <c r="AT25" s="710">
        <v>90.304909054321882</v>
      </c>
      <c r="AU25" s="710">
        <v>3.9416336925060005</v>
      </c>
      <c r="AV25" s="715">
        <v>139.50795899999994</v>
      </c>
      <c r="AW25" s="715">
        <v>125</v>
      </c>
      <c r="AX25" s="701"/>
      <c r="AY25" s="709">
        <v>83.984942132245678</v>
      </c>
      <c r="AZ25" s="710">
        <v>2.2243767525895306</v>
      </c>
      <c r="BA25" s="710">
        <v>79.610739511740633</v>
      </c>
      <c r="BB25" s="710">
        <v>88.359144752750723</v>
      </c>
      <c r="BC25" s="1016">
        <v>2.6485423411817659</v>
      </c>
      <c r="BD25" s="715">
        <v>150.34797999999992</v>
      </c>
      <c r="BE25" s="715">
        <v>352</v>
      </c>
      <c r="BF25" s="714"/>
      <c r="BG25" s="709">
        <v>86.504228813069844</v>
      </c>
      <c r="BH25" s="710">
        <v>2.0080321675074706</v>
      </c>
      <c r="BI25" s="710">
        <v>82.554662398423076</v>
      </c>
      <c r="BJ25" s="710">
        <v>90.453795227716611</v>
      </c>
      <c r="BK25" s="1016">
        <v>2.3213109868266684</v>
      </c>
      <c r="BL25" s="715">
        <v>136.29462699999999</v>
      </c>
      <c r="BM25" s="715">
        <v>276</v>
      </c>
      <c r="BN25" s="1016"/>
      <c r="BO25" s="709">
        <v>87.528308999730754</v>
      </c>
      <c r="BP25" s="710">
        <v>2.2975831306593957</v>
      </c>
      <c r="BQ25" s="710">
        <v>83.013863067129051</v>
      </c>
      <c r="BR25" s="710">
        <v>92.042754932332443</v>
      </c>
      <c r="BS25" s="1016">
        <v>2.6249600351201385</v>
      </c>
      <c r="BT25" s="715">
        <v>140.43502200000032</v>
      </c>
      <c r="BU25" s="715">
        <v>289</v>
      </c>
      <c r="BV25" s="708"/>
      <c r="BW25" s="709">
        <v>78.925738608955655</v>
      </c>
      <c r="BX25" s="710">
        <v>2.9368409089447978</v>
      </c>
      <c r="BY25" s="710">
        <v>73.156729857285029</v>
      </c>
      <c r="BZ25" s="710">
        <v>84.69474736062628</v>
      </c>
      <c r="CA25" s="710">
        <v>3.7210179603077624</v>
      </c>
      <c r="CB25" s="710">
        <v>116.91392900000004</v>
      </c>
      <c r="CC25" s="715">
        <v>284</v>
      </c>
      <c r="CD25" s="1828"/>
      <c r="CE25" s="1877">
        <v>-4.9000000000000004</v>
      </c>
      <c r="CF25" s="1877">
        <v>-8.6</v>
      </c>
      <c r="CG25" s="1877"/>
      <c r="CH25" s="1886" t="s">
        <v>258</v>
      </c>
      <c r="CI25" s="1877" t="s">
        <v>438</v>
      </c>
      <c r="CJ25" s="730"/>
    </row>
    <row r="26" spans="1:88" s="185" customFormat="1" ht="20.25" customHeight="1">
      <c r="A26" s="1778" t="s">
        <v>32</v>
      </c>
      <c r="B26" s="1350"/>
      <c r="C26" s="666">
        <v>9.9716100000000001</v>
      </c>
      <c r="D26" s="630">
        <v>2.0278</v>
      </c>
      <c r="E26" s="630">
        <v>5.9925199999999998</v>
      </c>
      <c r="F26" s="630">
        <v>13.950699999999999</v>
      </c>
      <c r="G26" s="630">
        <v>20.335733146402639</v>
      </c>
      <c r="H26" s="632">
        <v>182.17750638699999</v>
      </c>
      <c r="I26" s="632">
        <v>242</v>
      </c>
      <c r="J26" s="633"/>
      <c r="K26" s="636">
        <v>39.072249999999997</v>
      </c>
      <c r="L26" s="630">
        <v>5.3342200000000002</v>
      </c>
      <c r="M26" s="630">
        <v>28.60446</v>
      </c>
      <c r="N26" s="630">
        <v>49.540040000000005</v>
      </c>
      <c r="O26" s="630">
        <v>13.652195611975252</v>
      </c>
      <c r="P26" s="631">
        <v>169.22605591999999</v>
      </c>
      <c r="Q26" s="803">
        <v>209</v>
      </c>
      <c r="R26" s="633"/>
      <c r="S26" s="630">
        <v>61.762782183541198</v>
      </c>
      <c r="T26" s="630">
        <v>4.7354002300937985</v>
      </c>
      <c r="U26" s="630">
        <v>52.47038840776974</v>
      </c>
      <c r="V26" s="630">
        <v>71.055175959312649</v>
      </c>
      <c r="W26" s="630">
        <v>7.6670772634910662</v>
      </c>
      <c r="X26" s="631">
        <v>161.91846199999998</v>
      </c>
      <c r="Y26" s="632">
        <v>218</v>
      </c>
      <c r="Z26" s="632"/>
      <c r="AA26" s="804">
        <v>70.793738840585931</v>
      </c>
      <c r="AB26" s="804">
        <v>4.3115363157910389</v>
      </c>
      <c r="AC26" s="804">
        <v>62.334686504428902</v>
      </c>
      <c r="AD26" s="804">
        <v>79.25279117674296</v>
      </c>
      <c r="AE26" s="804">
        <v>6.0902791495442852</v>
      </c>
      <c r="AF26" s="632">
        <v>177.69022100000001</v>
      </c>
      <c r="AG26" s="803">
        <v>239</v>
      </c>
      <c r="AH26" s="632"/>
      <c r="AI26" s="730">
        <v>75.270582799772583</v>
      </c>
      <c r="AJ26" s="730">
        <v>4.0422327836465994</v>
      </c>
      <c r="AK26" s="730">
        <v>67.339691284380081</v>
      </c>
      <c r="AL26" s="730">
        <v>83.201474315165086</v>
      </c>
      <c r="AM26" s="730">
        <v>5.3702690125295698</v>
      </c>
      <c r="AN26" s="736">
        <v>178.13539899999986</v>
      </c>
      <c r="AO26" s="736">
        <v>220</v>
      </c>
      <c r="AP26" s="733"/>
      <c r="AQ26" s="737">
        <v>72.680188547766733</v>
      </c>
      <c r="AR26" s="730">
        <v>3.8310593061139486</v>
      </c>
      <c r="AS26" s="730">
        <v>65.164404047001128</v>
      </c>
      <c r="AT26" s="730">
        <v>80.195973048532338</v>
      </c>
      <c r="AU26" s="730">
        <v>5.2711191077828685</v>
      </c>
      <c r="AV26" s="736">
        <v>183.55094099999977</v>
      </c>
      <c r="AW26" s="736">
        <v>216</v>
      </c>
      <c r="AX26" s="701"/>
      <c r="AY26" s="737">
        <v>71.437674551774506</v>
      </c>
      <c r="AZ26" s="730">
        <v>3.7105696907757211</v>
      </c>
      <c r="BA26" s="730">
        <v>64.16217185062159</v>
      </c>
      <c r="BB26" s="730">
        <v>78.713177252927423</v>
      </c>
      <c r="BC26" s="992">
        <v>5.1941356070969</v>
      </c>
      <c r="BD26" s="736">
        <v>244.75116400000016</v>
      </c>
      <c r="BE26" s="736">
        <v>402</v>
      </c>
      <c r="BF26" s="734"/>
      <c r="BG26" s="737">
        <v>76.248583701408307</v>
      </c>
      <c r="BH26" s="730">
        <v>3.6526293914561254</v>
      </c>
      <c r="BI26" s="730">
        <v>69.08656109240367</v>
      </c>
      <c r="BJ26" s="730">
        <v>83.410606310412959</v>
      </c>
      <c r="BK26" s="992">
        <v>4.7904226074020322</v>
      </c>
      <c r="BL26" s="736">
        <v>245.45494999999994</v>
      </c>
      <c r="BM26" s="736">
        <v>363</v>
      </c>
      <c r="BN26" s="992"/>
      <c r="BO26" s="737">
        <v>72.802933994373802</v>
      </c>
      <c r="BP26" s="730">
        <v>4.0720725121299344</v>
      </c>
      <c r="BQ26" s="730">
        <v>64.818582121364841</v>
      </c>
      <c r="BR26" s="730">
        <v>80.787285867382778</v>
      </c>
      <c r="BS26" s="992">
        <v>5.5932807769047095</v>
      </c>
      <c r="BT26" s="736">
        <v>239.63672400000064</v>
      </c>
      <c r="BU26" s="736">
        <v>405</v>
      </c>
      <c r="BV26" s="708"/>
      <c r="BW26" s="737">
        <v>78.785194027927844</v>
      </c>
      <c r="BX26" s="730">
        <v>2.6792369937730895</v>
      </c>
      <c r="BY26" s="730">
        <v>73.531719142909353</v>
      </c>
      <c r="BZ26" s="730">
        <v>84.038668912946335</v>
      </c>
      <c r="CA26" s="730">
        <v>3.4006859116490236</v>
      </c>
      <c r="CB26" s="730">
        <v>211.60855799999962</v>
      </c>
      <c r="CC26" s="736">
        <v>385</v>
      </c>
      <c r="CD26" s="745"/>
      <c r="CE26" s="1877">
        <v>6.1</v>
      </c>
      <c r="CF26" s="1877">
        <v>6</v>
      </c>
      <c r="CG26" s="1877"/>
      <c r="CH26" s="1886" t="s">
        <v>258</v>
      </c>
      <c r="CI26" s="1877" t="s">
        <v>258</v>
      </c>
      <c r="CJ26" s="730"/>
    </row>
    <row r="27" spans="1:88" s="185" customFormat="1" ht="20.25" customHeight="1">
      <c r="A27" s="1778" t="s">
        <v>33</v>
      </c>
      <c r="B27" s="1350"/>
      <c r="C27" s="666">
        <v>10.375209999999999</v>
      </c>
      <c r="D27" s="630">
        <v>1.8959299999999999</v>
      </c>
      <c r="E27" s="630">
        <v>6.6548899999999991</v>
      </c>
      <c r="F27" s="630">
        <v>14.09552</v>
      </c>
      <c r="G27" s="630">
        <v>18.273654220010968</v>
      </c>
      <c r="H27" s="632">
        <v>19.174598924800001</v>
      </c>
      <c r="I27" s="632">
        <v>209</v>
      </c>
      <c r="J27" s="633"/>
      <c r="K27" s="636">
        <v>45.088799999999999</v>
      </c>
      <c r="L27" s="630">
        <v>3.5895900000000003</v>
      </c>
      <c r="M27" s="630">
        <v>38.044650000000004</v>
      </c>
      <c r="N27" s="630">
        <v>52.132959999999997</v>
      </c>
      <c r="O27" s="630">
        <v>7.9611566508756058</v>
      </c>
      <c r="P27" s="631">
        <v>16.287106122800001</v>
      </c>
      <c r="Q27" s="803">
        <v>159</v>
      </c>
      <c r="R27" s="633"/>
      <c r="S27" s="630">
        <v>56.455088992186361</v>
      </c>
      <c r="T27" s="630">
        <v>4.1701871010733988</v>
      </c>
      <c r="U27" s="630">
        <v>48.271827012438287</v>
      </c>
      <c r="V27" s="630">
        <v>64.638350971934443</v>
      </c>
      <c r="W27" s="630">
        <v>7.3867337303295573</v>
      </c>
      <c r="X27" s="631">
        <v>22.009348000000017</v>
      </c>
      <c r="Y27" s="632">
        <v>193</v>
      </c>
      <c r="Z27" s="632"/>
      <c r="AA27" s="804">
        <v>75.871130541001037</v>
      </c>
      <c r="AB27" s="804">
        <v>3.1339456927018281</v>
      </c>
      <c r="AC27" s="804">
        <v>69.722461321598956</v>
      </c>
      <c r="AD27" s="804">
        <v>82.019799760403117</v>
      </c>
      <c r="AE27" s="804">
        <v>4.1306168372016447</v>
      </c>
      <c r="AF27" s="632">
        <v>20.905247999999997</v>
      </c>
      <c r="AG27" s="803">
        <v>168</v>
      </c>
      <c r="AH27" s="632"/>
      <c r="AI27" s="730">
        <v>64.740201538642168</v>
      </c>
      <c r="AJ27" s="730">
        <v>4.0445818754649583</v>
      </c>
      <c r="AK27" s="730">
        <v>56.804701087206567</v>
      </c>
      <c r="AL27" s="730">
        <v>72.675701990077755</v>
      </c>
      <c r="AM27" s="730">
        <v>6.2474038994933094</v>
      </c>
      <c r="AN27" s="736">
        <v>19.505639000000013</v>
      </c>
      <c r="AO27" s="736">
        <v>168</v>
      </c>
      <c r="AP27" s="733"/>
      <c r="AQ27" s="737">
        <v>55.096234902350552</v>
      </c>
      <c r="AR27" s="730">
        <v>4.9748725312996829</v>
      </c>
      <c r="AS27" s="730">
        <v>45.336513927956787</v>
      </c>
      <c r="AT27" s="730">
        <v>64.855955876744304</v>
      </c>
      <c r="AU27" s="730">
        <v>9.0294237711830316</v>
      </c>
      <c r="AV27" s="736">
        <v>18.60769800000001</v>
      </c>
      <c r="AW27" s="736">
        <v>135</v>
      </c>
      <c r="AX27" s="701"/>
      <c r="AY27" s="737">
        <v>73.520186916975078</v>
      </c>
      <c r="AZ27" s="730">
        <v>2.8638250026092114</v>
      </c>
      <c r="BA27" s="730">
        <v>67.904939588806243</v>
      </c>
      <c r="BB27" s="730">
        <v>79.135434245143898</v>
      </c>
      <c r="BC27" s="992">
        <v>3.8952906986529747</v>
      </c>
      <c r="BD27" s="736">
        <v>28.710501000000011</v>
      </c>
      <c r="BE27" s="736">
        <v>339</v>
      </c>
      <c r="BF27" s="734"/>
      <c r="BG27" s="737">
        <v>74.296295818736311</v>
      </c>
      <c r="BH27" s="730">
        <v>2.3752571254276229</v>
      </c>
      <c r="BI27" s="730">
        <v>69.638926178579553</v>
      </c>
      <c r="BJ27" s="730">
        <v>78.95366545889307</v>
      </c>
      <c r="BK27" s="992">
        <v>3.1970061215738586</v>
      </c>
      <c r="BL27" s="736">
        <v>26.678823999999967</v>
      </c>
      <c r="BM27" s="736">
        <v>281</v>
      </c>
      <c r="BN27" s="992"/>
      <c r="BO27" s="737">
        <v>71.23890792543915</v>
      </c>
      <c r="BP27" s="730">
        <v>2.7387396309678262</v>
      </c>
      <c r="BQ27" s="730">
        <v>65.868900186857857</v>
      </c>
      <c r="BR27" s="730">
        <v>76.608915664020429</v>
      </c>
      <c r="BS27" s="992">
        <v>3.844443592305312</v>
      </c>
      <c r="BT27" s="736">
        <v>22.118269999999967</v>
      </c>
      <c r="BU27" s="736">
        <v>330</v>
      </c>
      <c r="BV27" s="708"/>
      <c r="BW27" s="737">
        <v>73.011168490879925</v>
      </c>
      <c r="BX27" s="730">
        <v>3.4833277428120173</v>
      </c>
      <c r="BY27" s="730">
        <v>66.181024365637626</v>
      </c>
      <c r="BZ27" s="730">
        <v>79.841312616122224</v>
      </c>
      <c r="CA27" s="730">
        <v>4.7709519170990013</v>
      </c>
      <c r="CB27" s="730">
        <v>20.545569000000022</v>
      </c>
      <c r="CC27" s="736">
        <v>265</v>
      </c>
      <c r="CD27" s="745"/>
      <c r="CE27" s="1877">
        <v>17.899999999999999</v>
      </c>
      <c r="CF27" s="1877">
        <v>1.8</v>
      </c>
      <c r="CG27" s="1877"/>
      <c r="CH27" s="1886" t="s">
        <v>437</v>
      </c>
      <c r="CI27" s="1877" t="s">
        <v>258</v>
      </c>
      <c r="CJ27" s="730"/>
    </row>
    <row r="28" spans="1:88" s="185" customFormat="1" ht="20.25" customHeight="1">
      <c r="A28" s="1778" t="s">
        <v>34</v>
      </c>
      <c r="B28" s="1350"/>
      <c r="C28" s="666">
        <v>11.71184</v>
      </c>
      <c r="D28" s="630">
        <v>3.2163400000000002</v>
      </c>
      <c r="E28" s="630">
        <v>5.4005099999999997</v>
      </c>
      <c r="F28" s="630">
        <v>18.02317</v>
      </c>
      <c r="G28" s="630">
        <v>27.462294566865669</v>
      </c>
      <c r="H28" s="632">
        <v>24.993562027799999</v>
      </c>
      <c r="I28" s="632">
        <v>126</v>
      </c>
      <c r="J28" s="633"/>
      <c r="K28" s="636">
        <v>43.410620000000002</v>
      </c>
      <c r="L28" s="630">
        <v>4.9450599999999998</v>
      </c>
      <c r="M28" s="630">
        <v>33.706499999999998</v>
      </c>
      <c r="N28" s="630">
        <v>53.114740000000005</v>
      </c>
      <c r="O28" s="630">
        <v>11.391359994397684</v>
      </c>
      <c r="P28" s="631">
        <v>21.5839907676</v>
      </c>
      <c r="Q28" s="803">
        <v>118</v>
      </c>
      <c r="R28" s="633"/>
      <c r="S28" s="630">
        <v>71.474489467932415</v>
      </c>
      <c r="T28" s="630">
        <v>5.41641249297939</v>
      </c>
      <c r="U28" s="630">
        <v>60.845728372531717</v>
      </c>
      <c r="V28" s="630">
        <v>82.103250563333106</v>
      </c>
      <c r="W28" s="630">
        <v>7.5781058854705163</v>
      </c>
      <c r="X28" s="631">
        <v>11.293413999999997</v>
      </c>
      <c r="Y28" s="632">
        <v>64</v>
      </c>
      <c r="Z28" s="632"/>
      <c r="AA28" s="804">
        <v>68.984140361820607</v>
      </c>
      <c r="AB28" s="804">
        <v>4.7748730687473779</v>
      </c>
      <c r="AC28" s="804">
        <v>59.616040865799022</v>
      </c>
      <c r="AD28" s="804">
        <v>78.352239857842179</v>
      </c>
      <c r="AE28" s="804">
        <v>6.9216968475699678</v>
      </c>
      <c r="AF28" s="632">
        <v>13.697285999999997</v>
      </c>
      <c r="AG28" s="803">
        <v>73</v>
      </c>
      <c r="AH28" s="632"/>
      <c r="AI28" s="730">
        <v>74.073772468546551</v>
      </c>
      <c r="AJ28" s="730">
        <v>5.5466613001232199</v>
      </c>
      <c r="AK28" s="730">
        <v>63.19118074303519</v>
      </c>
      <c r="AL28" s="730">
        <v>84.956364194057912</v>
      </c>
      <c r="AM28" s="730">
        <v>7.488023243960555</v>
      </c>
      <c r="AN28" s="736">
        <v>13.385155999999998</v>
      </c>
      <c r="AO28" s="736">
        <v>77</v>
      </c>
      <c r="AP28" s="733"/>
      <c r="AQ28" s="737">
        <v>68.086541326261795</v>
      </c>
      <c r="AR28" s="730">
        <v>4.9884616945805993</v>
      </c>
      <c r="AS28" s="730">
        <v>58.300161087522504</v>
      </c>
      <c r="AT28" s="730">
        <v>77.872921565001079</v>
      </c>
      <c r="AU28" s="730">
        <v>7.3266486994493434</v>
      </c>
      <c r="AV28" s="736">
        <v>12.996288</v>
      </c>
      <c r="AW28" s="736">
        <v>73</v>
      </c>
      <c r="AX28" s="701"/>
      <c r="AY28" s="737">
        <v>76.932081860602736</v>
      </c>
      <c r="AZ28" s="730">
        <v>2.6248735727990491</v>
      </c>
      <c r="BA28" s="730">
        <v>71.785358753215974</v>
      </c>
      <c r="BB28" s="730">
        <v>82.078804967989512</v>
      </c>
      <c r="BC28" s="992">
        <v>3.4119362290951583</v>
      </c>
      <c r="BD28" s="736">
        <v>23.289786999999979</v>
      </c>
      <c r="BE28" s="736">
        <v>294</v>
      </c>
      <c r="BF28" s="734"/>
      <c r="BG28" s="737">
        <v>78.048389826436377</v>
      </c>
      <c r="BH28" s="730">
        <v>2.5937752027785033</v>
      </c>
      <c r="BI28" s="730">
        <v>72.962553117016043</v>
      </c>
      <c r="BJ28" s="730">
        <v>83.134226535856726</v>
      </c>
      <c r="BK28" s="992">
        <v>3.3232911127910874</v>
      </c>
      <c r="BL28" s="736">
        <v>23.599753999999994</v>
      </c>
      <c r="BM28" s="736">
        <v>260</v>
      </c>
      <c r="BN28" s="992"/>
      <c r="BO28" s="737">
        <v>80.256137494017693</v>
      </c>
      <c r="BP28" s="730">
        <v>2.5413310124867947</v>
      </c>
      <c r="BQ28" s="730">
        <v>75.273200434561602</v>
      </c>
      <c r="BR28" s="730">
        <v>85.239074553473799</v>
      </c>
      <c r="BS28" s="992">
        <v>3.1665254419653897</v>
      </c>
      <c r="BT28" s="736">
        <v>20.916110000000032</v>
      </c>
      <c r="BU28" s="736">
        <v>251</v>
      </c>
      <c r="BV28" s="708"/>
      <c r="BW28" s="737">
        <v>82.217319979417809</v>
      </c>
      <c r="BX28" s="730">
        <v>2.5548591722628147</v>
      </c>
      <c r="BY28" s="730">
        <v>77.20772637965932</v>
      </c>
      <c r="BZ28" s="730">
        <v>87.226913579176284</v>
      </c>
      <c r="CA28" s="730">
        <v>3.1074464272277367</v>
      </c>
      <c r="CB28" s="730">
        <v>19.791848000000002</v>
      </c>
      <c r="CC28" s="736">
        <v>264</v>
      </c>
      <c r="CD28" s="745"/>
      <c r="CE28" s="1877">
        <v>14.1</v>
      </c>
      <c r="CF28" s="1877">
        <v>1.9</v>
      </c>
      <c r="CG28" s="1877"/>
      <c r="CH28" s="1886" t="s">
        <v>437</v>
      </c>
      <c r="CI28" s="1877" t="s">
        <v>258</v>
      </c>
      <c r="CJ28" s="730"/>
    </row>
    <row r="29" spans="1:88" s="185" customFormat="1" ht="20.25" customHeight="1">
      <c r="A29" s="1778" t="s">
        <v>35</v>
      </c>
      <c r="B29" s="1350"/>
      <c r="C29" s="666">
        <v>18.556230000000003</v>
      </c>
      <c r="D29" s="630">
        <v>3.9739400000000002</v>
      </c>
      <c r="E29" s="630">
        <v>10.758280000000001</v>
      </c>
      <c r="F29" s="630">
        <v>26.354179999999999</v>
      </c>
      <c r="G29" s="630">
        <v>21.415664712067052</v>
      </c>
      <c r="H29" s="632">
        <v>40.978313729200003</v>
      </c>
      <c r="I29" s="632">
        <v>194</v>
      </c>
      <c r="J29" s="633"/>
      <c r="K29" s="636">
        <v>58.605050000000006</v>
      </c>
      <c r="L29" s="630">
        <v>4.1301200000000007</v>
      </c>
      <c r="M29" s="630">
        <v>50.500149999999998</v>
      </c>
      <c r="N29" s="630">
        <v>66.709940000000003</v>
      </c>
      <c r="O29" s="630">
        <v>7.0473790227975233</v>
      </c>
      <c r="P29" s="631">
        <v>33.435101032299997</v>
      </c>
      <c r="Q29" s="803">
        <v>147</v>
      </c>
      <c r="R29" s="633"/>
      <c r="S29" s="630">
        <v>62.575458845973586</v>
      </c>
      <c r="T29" s="630">
        <v>4.8257938190132705</v>
      </c>
      <c r="U29" s="630">
        <v>53.105683480002661</v>
      </c>
      <c r="V29" s="630">
        <v>72.045234211944503</v>
      </c>
      <c r="W29" s="630">
        <v>7.7119591418286282</v>
      </c>
      <c r="X29" s="631">
        <v>31.019722999999978</v>
      </c>
      <c r="Y29" s="632">
        <v>143</v>
      </c>
      <c r="Z29" s="632"/>
      <c r="AA29" s="804">
        <v>74.484477348247907</v>
      </c>
      <c r="AB29" s="804">
        <v>3.6114715039338661</v>
      </c>
      <c r="AC29" s="804">
        <v>67.398922635319252</v>
      </c>
      <c r="AD29" s="804">
        <v>81.570032061176576</v>
      </c>
      <c r="AE29" s="804">
        <v>4.8486230050976094</v>
      </c>
      <c r="AF29" s="632">
        <v>41.581683999999974</v>
      </c>
      <c r="AG29" s="803">
        <v>177</v>
      </c>
      <c r="AH29" s="632"/>
      <c r="AI29" s="730">
        <v>71.559422231451521</v>
      </c>
      <c r="AJ29" s="730">
        <v>4.3908208919785103</v>
      </c>
      <c r="AK29" s="730">
        <v>62.944598191954782</v>
      </c>
      <c r="AL29" s="730">
        <v>80.17424627094826</v>
      </c>
      <c r="AM29" s="730">
        <v>6.1359088084541211</v>
      </c>
      <c r="AN29" s="736">
        <v>27.862921999999983</v>
      </c>
      <c r="AO29" s="736">
        <v>144</v>
      </c>
      <c r="AP29" s="733"/>
      <c r="AQ29" s="737">
        <v>72.473334499177184</v>
      </c>
      <c r="AR29" s="730">
        <v>4.4859197800358652</v>
      </c>
      <c r="AS29" s="730">
        <v>63.672842608940549</v>
      </c>
      <c r="AT29" s="730">
        <v>81.273826389413827</v>
      </c>
      <c r="AU29" s="730">
        <v>6.1897521495810226</v>
      </c>
      <c r="AV29" s="736">
        <v>31.479345000000002</v>
      </c>
      <c r="AW29" s="736">
        <v>150</v>
      </c>
      <c r="AX29" s="701"/>
      <c r="AY29" s="737">
        <v>76.005511761300937</v>
      </c>
      <c r="AZ29" s="730">
        <v>2.3229251522001557</v>
      </c>
      <c r="BA29" s="730">
        <v>71.450834278373748</v>
      </c>
      <c r="BB29" s="730">
        <v>80.560189244228127</v>
      </c>
      <c r="BC29" s="992">
        <v>3.056258813828419</v>
      </c>
      <c r="BD29" s="736">
        <v>48.885280999999992</v>
      </c>
      <c r="BE29" s="736">
        <v>343</v>
      </c>
      <c r="BF29" s="734"/>
      <c r="BG29" s="737">
        <v>78.161060463205217</v>
      </c>
      <c r="BH29" s="730">
        <v>3.1926694150456161</v>
      </c>
      <c r="BI29" s="730">
        <v>71.900920689068755</v>
      </c>
      <c r="BJ29" s="730">
        <v>84.421200237341679</v>
      </c>
      <c r="BK29" s="992">
        <v>4.0847314457159705</v>
      </c>
      <c r="BL29" s="736">
        <v>40.839135000000013</v>
      </c>
      <c r="BM29" s="736">
        <v>253</v>
      </c>
      <c r="BN29" s="992"/>
      <c r="BO29" s="737">
        <v>82.035038701846517</v>
      </c>
      <c r="BP29" s="730">
        <v>2.9500937836940944</v>
      </c>
      <c r="BQ29" s="730">
        <v>76.250616455625362</v>
      </c>
      <c r="BR29" s="730">
        <v>87.819460948067672</v>
      </c>
      <c r="BS29" s="992">
        <v>3.5961387114304988</v>
      </c>
      <c r="BT29" s="736">
        <v>36.618536999999996</v>
      </c>
      <c r="BU29" s="736">
        <v>286</v>
      </c>
      <c r="BV29" s="708"/>
      <c r="BW29" s="737">
        <v>80.55373148625803</v>
      </c>
      <c r="BX29" s="730">
        <v>2.6883038759040989</v>
      </c>
      <c r="BY29" s="730">
        <v>75.282478167427442</v>
      </c>
      <c r="BZ29" s="730">
        <v>85.824984805088604</v>
      </c>
      <c r="CA29" s="730">
        <v>3.3372803795721211</v>
      </c>
      <c r="CB29" s="730">
        <v>30.680790999999992</v>
      </c>
      <c r="CC29" s="736">
        <v>274</v>
      </c>
      <c r="CD29" s="745"/>
      <c r="CE29" s="1877">
        <v>8.1</v>
      </c>
      <c r="CF29" s="1877">
        <v>-1.4</v>
      </c>
      <c r="CG29" s="1877"/>
      <c r="CH29" s="1886" t="s">
        <v>258</v>
      </c>
      <c r="CI29" s="1877" t="s">
        <v>258</v>
      </c>
      <c r="CJ29" s="730"/>
    </row>
    <row r="30" spans="1:88" s="185" customFormat="1" ht="20.25" customHeight="1">
      <c r="A30" s="1778" t="s">
        <v>36</v>
      </c>
      <c r="B30" s="1350"/>
      <c r="C30" s="667">
        <v>22.714280000000002</v>
      </c>
      <c r="D30" s="630">
        <v>3.3188799999999996</v>
      </c>
      <c r="E30" s="630">
        <v>16.201730000000001</v>
      </c>
      <c r="F30" s="630">
        <v>29.226819999999996</v>
      </c>
      <c r="G30" s="630">
        <v>14.611425059478</v>
      </c>
      <c r="H30" s="632">
        <v>232.36997044099999</v>
      </c>
      <c r="I30" s="632">
        <v>181</v>
      </c>
      <c r="J30" s="633"/>
      <c r="K30" s="636">
        <v>50.574629999999999</v>
      </c>
      <c r="L30" s="630">
        <v>4.3819699999999999</v>
      </c>
      <c r="M30" s="630">
        <v>41.975520000000003</v>
      </c>
      <c r="N30" s="630">
        <v>59.173739999999995</v>
      </c>
      <c r="O30" s="630">
        <v>8.6643639310856067</v>
      </c>
      <c r="P30" s="631">
        <v>204.99433189600001</v>
      </c>
      <c r="Q30" s="803">
        <v>171</v>
      </c>
      <c r="R30" s="633"/>
      <c r="S30" s="630">
        <v>63.452770363690867</v>
      </c>
      <c r="T30" s="630">
        <v>3.3227269078388812</v>
      </c>
      <c r="U30" s="630">
        <v>56.932500621595864</v>
      </c>
      <c r="V30" s="630">
        <v>69.973040105785884</v>
      </c>
      <c r="W30" s="630">
        <v>5.2365355977273795</v>
      </c>
      <c r="X30" s="631">
        <v>223.1821230000001</v>
      </c>
      <c r="Y30" s="632">
        <v>192</v>
      </c>
      <c r="Z30" s="632"/>
      <c r="AA30" s="804">
        <v>70.644072007916037</v>
      </c>
      <c r="AB30" s="804">
        <v>3.8318923259482709</v>
      </c>
      <c r="AC30" s="804">
        <v>63.12606094234814</v>
      </c>
      <c r="AD30" s="804">
        <v>78.162083073483927</v>
      </c>
      <c r="AE30" s="804">
        <v>5.4242234585782194</v>
      </c>
      <c r="AF30" s="632">
        <v>220.42359899999988</v>
      </c>
      <c r="AG30" s="803">
        <v>179</v>
      </c>
      <c r="AH30" s="632"/>
      <c r="AI30" s="730">
        <v>79.416093656530009</v>
      </c>
      <c r="AJ30" s="730">
        <v>3.0477151425371165</v>
      </c>
      <c r="AK30" s="730">
        <v>73.436453329266243</v>
      </c>
      <c r="AL30" s="730">
        <v>85.395733983793775</v>
      </c>
      <c r="AM30" s="730">
        <v>3.8376543118807978</v>
      </c>
      <c r="AN30" s="736">
        <v>273.93814399999997</v>
      </c>
      <c r="AO30" s="736">
        <v>200</v>
      </c>
      <c r="AP30" s="733"/>
      <c r="AQ30" s="737">
        <v>82.200668714138885</v>
      </c>
      <c r="AR30" s="730">
        <v>3.3712634429833668</v>
      </c>
      <c r="AS30" s="730">
        <v>75.586913220368302</v>
      </c>
      <c r="AT30" s="730">
        <v>88.814424207909482</v>
      </c>
      <c r="AU30" s="730">
        <v>4.1012603616489729</v>
      </c>
      <c r="AV30" s="736">
        <v>284.87778100000003</v>
      </c>
      <c r="AW30" s="736">
        <v>196</v>
      </c>
      <c r="AX30" s="701"/>
      <c r="AY30" s="737">
        <v>85.601482133163515</v>
      </c>
      <c r="AZ30" s="730">
        <v>1.8465135427800958</v>
      </c>
      <c r="BA30" s="730">
        <v>81.980929121692242</v>
      </c>
      <c r="BB30" s="730">
        <v>89.222035144634773</v>
      </c>
      <c r="BC30" s="992">
        <v>2.157104639739321</v>
      </c>
      <c r="BD30" s="736">
        <v>312.2790929999997</v>
      </c>
      <c r="BE30" s="736">
        <v>369</v>
      </c>
      <c r="BF30" s="734"/>
      <c r="BG30" s="737">
        <v>82.742749650586191</v>
      </c>
      <c r="BH30" s="730">
        <v>2.2780628915486929</v>
      </c>
      <c r="BI30" s="730">
        <v>78.275957051213823</v>
      </c>
      <c r="BJ30" s="730">
        <v>87.20954224995856</v>
      </c>
      <c r="BK30" s="992">
        <v>2.7531873199388586</v>
      </c>
      <c r="BL30" s="736">
        <v>326.81366299999951</v>
      </c>
      <c r="BM30" s="736">
        <v>326</v>
      </c>
      <c r="BN30" s="992"/>
      <c r="BO30" s="737">
        <v>81.070373756071149</v>
      </c>
      <c r="BP30" s="730">
        <v>2.4353804671208601</v>
      </c>
      <c r="BQ30" s="730">
        <v>76.295180157179402</v>
      </c>
      <c r="BR30" s="730">
        <v>85.845567354962895</v>
      </c>
      <c r="BS30" s="992">
        <v>3.0040326130092385</v>
      </c>
      <c r="BT30" s="736">
        <v>299.87882100000007</v>
      </c>
      <c r="BU30" s="736">
        <v>342</v>
      </c>
      <c r="BV30" s="708"/>
      <c r="BW30" s="737">
        <v>85.519874853605899</v>
      </c>
      <c r="BX30" s="730">
        <v>2.0776820744517699</v>
      </c>
      <c r="BY30" s="730">
        <v>81.445934913782153</v>
      </c>
      <c r="BZ30" s="730">
        <v>89.593814793429644</v>
      </c>
      <c r="CA30" s="730">
        <v>2.4294727722747194</v>
      </c>
      <c r="CB30" s="730">
        <v>280.84101199999981</v>
      </c>
      <c r="CC30" s="736">
        <v>339</v>
      </c>
      <c r="CD30" s="745"/>
      <c r="CE30" s="1758">
        <v>3.3</v>
      </c>
      <c r="CF30" s="1758">
        <v>4.4000000000000004</v>
      </c>
      <c r="CG30" s="1758"/>
      <c r="CH30" s="1758" t="s">
        <v>258</v>
      </c>
      <c r="CI30" s="1758" t="s">
        <v>258</v>
      </c>
      <c r="CJ30" s="702"/>
    </row>
    <row r="31" spans="1:88" s="185" customFormat="1" ht="20.25" customHeight="1">
      <c r="A31" s="1778" t="s">
        <v>37</v>
      </c>
      <c r="B31" s="1350"/>
      <c r="C31" s="666">
        <v>14.927579999999999</v>
      </c>
      <c r="D31" s="630">
        <v>3.2585000000000002</v>
      </c>
      <c r="E31" s="630">
        <v>8.5335199999999993</v>
      </c>
      <c r="F31" s="630">
        <v>21.321629999999999</v>
      </c>
      <c r="G31" s="630">
        <v>21.828722405105186</v>
      </c>
      <c r="H31" s="632">
        <v>180.62068954099999</v>
      </c>
      <c r="I31" s="632">
        <v>151</v>
      </c>
      <c r="J31" s="633"/>
      <c r="K31" s="636">
        <v>48.819800000000001</v>
      </c>
      <c r="L31" s="630">
        <v>4.6567600000000002</v>
      </c>
      <c r="M31" s="630">
        <v>39.681449999999998</v>
      </c>
      <c r="N31" s="630">
        <v>57.958160000000007</v>
      </c>
      <c r="O31" s="630">
        <v>9.5386707852141956</v>
      </c>
      <c r="P31" s="631">
        <v>146.90317869200001</v>
      </c>
      <c r="Q31" s="803">
        <v>124</v>
      </c>
      <c r="R31" s="633"/>
      <c r="S31" s="630">
        <v>56.374333828249966</v>
      </c>
      <c r="T31" s="630">
        <v>5.3237215491399059</v>
      </c>
      <c r="U31" s="630">
        <v>45.927462479808923</v>
      </c>
      <c r="V31" s="630">
        <v>66.821205176691009</v>
      </c>
      <c r="W31" s="630">
        <v>9.4435201050165034</v>
      </c>
      <c r="X31" s="631">
        <v>142.8139589999999</v>
      </c>
      <c r="Y31" s="632">
        <v>129</v>
      </c>
      <c r="Z31" s="632"/>
      <c r="AA31" s="804">
        <v>67.381161508491999</v>
      </c>
      <c r="AB31" s="804">
        <v>4.2412208932664113</v>
      </c>
      <c r="AC31" s="804">
        <v>59.060065064529674</v>
      </c>
      <c r="AD31" s="804">
        <v>75.702257952454318</v>
      </c>
      <c r="AE31" s="804">
        <v>6.2943718961150488</v>
      </c>
      <c r="AF31" s="632">
        <v>135.74537000000001</v>
      </c>
      <c r="AG31" s="803">
        <v>134</v>
      </c>
      <c r="AH31" s="632"/>
      <c r="AI31" s="730">
        <v>74.701204652710601</v>
      </c>
      <c r="AJ31" s="730">
        <v>4.2309482892948251</v>
      </c>
      <c r="AK31" s="730">
        <v>66.400051877594606</v>
      </c>
      <c r="AL31" s="730">
        <v>83.002357427826581</v>
      </c>
      <c r="AM31" s="730">
        <v>5.6638287280167727</v>
      </c>
      <c r="AN31" s="736">
        <v>88.75213500000001</v>
      </c>
      <c r="AO31" s="736">
        <v>110</v>
      </c>
      <c r="AP31" s="733"/>
      <c r="AQ31" s="737">
        <v>66.951182246138373</v>
      </c>
      <c r="AR31" s="730">
        <v>4.9364274261286392</v>
      </c>
      <c r="AS31" s="730">
        <v>57.266883003043233</v>
      </c>
      <c r="AT31" s="730">
        <v>76.635481489233513</v>
      </c>
      <c r="AU31" s="730">
        <v>7.3731743944123771</v>
      </c>
      <c r="AV31" s="736">
        <v>128.82317399999999</v>
      </c>
      <c r="AW31" s="736">
        <v>138</v>
      </c>
      <c r="AX31" s="701"/>
      <c r="AY31" s="737">
        <v>67.252835730578326</v>
      </c>
      <c r="AZ31" s="730">
        <v>3.7362531756182009</v>
      </c>
      <c r="BA31" s="730">
        <v>59.926974114509733</v>
      </c>
      <c r="BB31" s="730">
        <v>74.578697346646933</v>
      </c>
      <c r="BC31" s="992">
        <v>5.5555325437666436</v>
      </c>
      <c r="BD31" s="736">
        <v>162.18131000000011</v>
      </c>
      <c r="BE31" s="736">
        <v>257</v>
      </c>
      <c r="BF31" s="734"/>
      <c r="BG31" s="737">
        <v>68.019055062932836</v>
      </c>
      <c r="BH31" s="730">
        <v>3.5980292379355268</v>
      </c>
      <c r="BI31" s="730">
        <v>60.964091641176786</v>
      </c>
      <c r="BJ31" s="730">
        <v>75.074018484688878</v>
      </c>
      <c r="BK31" s="992">
        <v>5.2897371693954662</v>
      </c>
      <c r="BL31" s="736">
        <v>136.7411909999999</v>
      </c>
      <c r="BM31" s="736">
        <v>174</v>
      </c>
      <c r="BN31" s="992"/>
      <c r="BO31" s="737">
        <v>69.347128715641276</v>
      </c>
      <c r="BP31" s="730">
        <v>3.1765417425700084</v>
      </c>
      <c r="BQ31" s="730">
        <v>63.118696649063487</v>
      </c>
      <c r="BR31" s="730">
        <v>75.575560782219057</v>
      </c>
      <c r="BS31" s="992">
        <v>4.5806391719482082</v>
      </c>
      <c r="BT31" s="736">
        <v>141.90400499999996</v>
      </c>
      <c r="BU31" s="736">
        <v>221</v>
      </c>
      <c r="BV31" s="708"/>
      <c r="BW31" s="737">
        <v>65.087078916663472</v>
      </c>
      <c r="BX31" s="730">
        <v>3.8251238528310401</v>
      </c>
      <c r="BY31" s="730">
        <v>57.586737536025254</v>
      </c>
      <c r="BZ31" s="730">
        <v>72.587420297301691</v>
      </c>
      <c r="CA31" s="730">
        <v>5.8769327437918539</v>
      </c>
      <c r="CB31" s="730">
        <v>105.626716</v>
      </c>
      <c r="CC31" s="736">
        <v>211</v>
      </c>
      <c r="CD31" s="745"/>
      <c r="CE31" s="1877">
        <v>-1.9</v>
      </c>
      <c r="CF31" s="1877">
        <v>-4.2</v>
      </c>
      <c r="CG31" s="1877"/>
      <c r="CH31" s="1886" t="s">
        <v>258</v>
      </c>
      <c r="CI31" s="1877" t="s">
        <v>258</v>
      </c>
      <c r="CJ31" s="730"/>
    </row>
    <row r="32" spans="1:88" s="185" customFormat="1" ht="20.25" customHeight="1">
      <c r="A32" s="1778" t="s">
        <v>38</v>
      </c>
      <c r="B32" s="1350"/>
      <c r="C32" s="666">
        <v>8.190100000000001</v>
      </c>
      <c r="D32" s="630">
        <v>2.5876199999999998</v>
      </c>
      <c r="E32" s="630">
        <v>3.1124999999999998</v>
      </c>
      <c r="F32" s="630">
        <v>13.2677</v>
      </c>
      <c r="G32" s="630">
        <v>31.594486025811648</v>
      </c>
      <c r="H32" s="632">
        <v>116.80382946100001</v>
      </c>
      <c r="I32" s="632">
        <v>163</v>
      </c>
      <c r="J32" s="633"/>
      <c r="K32" s="636">
        <v>50.240300000000005</v>
      </c>
      <c r="L32" s="630">
        <v>4.9451299999999998</v>
      </c>
      <c r="M32" s="630">
        <v>40.536059999999999</v>
      </c>
      <c r="N32" s="630">
        <v>59.944540000000003</v>
      </c>
      <c r="O32" s="630">
        <v>9.8429547594261972</v>
      </c>
      <c r="P32" s="631">
        <v>121.211951494</v>
      </c>
      <c r="Q32" s="803">
        <v>170</v>
      </c>
      <c r="R32" s="633"/>
      <c r="S32" s="630">
        <v>73.975889267134505</v>
      </c>
      <c r="T32" s="630">
        <v>3.0781381565667769</v>
      </c>
      <c r="U32" s="630">
        <v>67.935582121548393</v>
      </c>
      <c r="V32" s="630">
        <v>80.016196412720632</v>
      </c>
      <c r="W32" s="630">
        <v>4.1610018981337351</v>
      </c>
      <c r="X32" s="631">
        <v>103.944497</v>
      </c>
      <c r="Y32" s="632">
        <v>155</v>
      </c>
      <c r="Z32" s="632"/>
      <c r="AA32" s="804">
        <v>62.778552407973997</v>
      </c>
      <c r="AB32" s="804">
        <v>4.6884996155804268</v>
      </c>
      <c r="AC32" s="804">
        <v>53.579913982735448</v>
      </c>
      <c r="AD32" s="804">
        <v>71.977190833212546</v>
      </c>
      <c r="AE32" s="804">
        <v>7.4683143139581283</v>
      </c>
      <c r="AF32" s="632">
        <v>118.89329099999995</v>
      </c>
      <c r="AG32" s="803">
        <v>171</v>
      </c>
      <c r="AH32" s="632"/>
      <c r="AI32" s="730">
        <v>71.464443992015774</v>
      </c>
      <c r="AJ32" s="730">
        <v>5.1114862426694252</v>
      </c>
      <c r="AK32" s="730">
        <v>61.43566904440835</v>
      </c>
      <c r="AL32" s="730">
        <v>81.493218939623219</v>
      </c>
      <c r="AM32" s="730">
        <v>7.1524886462987052</v>
      </c>
      <c r="AN32" s="736">
        <v>99.919976999999918</v>
      </c>
      <c r="AO32" s="736">
        <v>148</v>
      </c>
      <c r="AP32" s="733"/>
      <c r="AQ32" s="737">
        <v>81.697789781274338</v>
      </c>
      <c r="AR32" s="730">
        <v>3.1303898417982459</v>
      </c>
      <c r="AS32" s="730">
        <v>75.556580895054722</v>
      </c>
      <c r="AT32" s="730">
        <v>87.838998667493968</v>
      </c>
      <c r="AU32" s="730">
        <v>3.8316701714686423</v>
      </c>
      <c r="AV32" s="736">
        <v>113.19368400000012</v>
      </c>
      <c r="AW32" s="736">
        <v>149</v>
      </c>
      <c r="AX32" s="701"/>
      <c r="AY32" s="737">
        <v>85.367478424014891</v>
      </c>
      <c r="AZ32" s="730">
        <v>2.163545860421058</v>
      </c>
      <c r="BA32" s="730">
        <v>81.125304024031891</v>
      </c>
      <c r="BB32" s="730">
        <v>89.609652823997891</v>
      </c>
      <c r="BC32" s="992">
        <v>2.534391199509094</v>
      </c>
      <c r="BD32" s="736">
        <v>143.48487299999991</v>
      </c>
      <c r="BE32" s="736">
        <v>350</v>
      </c>
      <c r="BF32" s="734"/>
      <c r="BG32" s="737">
        <v>85.762189596444372</v>
      </c>
      <c r="BH32" s="730">
        <v>2.4350366658129055</v>
      </c>
      <c r="BI32" s="730">
        <v>80.987605102572431</v>
      </c>
      <c r="BJ32" s="730">
        <v>90.536774090316314</v>
      </c>
      <c r="BK32" s="992">
        <v>2.839289292019032</v>
      </c>
      <c r="BL32" s="736">
        <v>139.53029599999988</v>
      </c>
      <c r="BM32" s="736">
        <v>296</v>
      </c>
      <c r="BN32" s="992"/>
      <c r="BO32" s="737">
        <v>87.985822494374602</v>
      </c>
      <c r="BP32" s="730">
        <v>2.0236745839166708</v>
      </c>
      <c r="BQ32" s="730">
        <v>84.017884814894458</v>
      </c>
      <c r="BR32" s="730">
        <v>91.953760173854732</v>
      </c>
      <c r="BS32" s="992">
        <v>2.3000007575607482</v>
      </c>
      <c r="BT32" s="736">
        <v>125.34644999999982</v>
      </c>
      <c r="BU32" s="736">
        <v>350</v>
      </c>
      <c r="BV32" s="708"/>
      <c r="BW32" s="737">
        <v>89.395643236092639</v>
      </c>
      <c r="BX32" s="730">
        <v>1.9923027619865228</v>
      </c>
      <c r="BY32" s="730">
        <v>85.48911591216617</v>
      </c>
      <c r="BZ32" s="730">
        <v>93.302170560019107</v>
      </c>
      <c r="CA32" s="730">
        <v>2.2286351883221864</v>
      </c>
      <c r="CB32" s="730">
        <v>132.26257199999989</v>
      </c>
      <c r="CC32" s="736">
        <v>329</v>
      </c>
      <c r="CD32" s="745"/>
      <c r="CE32" s="1877">
        <v>7.7</v>
      </c>
      <c r="CF32" s="1877">
        <v>1.4</v>
      </c>
      <c r="CG32" s="1877"/>
      <c r="CH32" s="1886" t="s">
        <v>438</v>
      </c>
      <c r="CI32" s="1877" t="s">
        <v>258</v>
      </c>
      <c r="CJ32" s="730"/>
    </row>
    <row r="33" spans="1:90" s="185" customFormat="1" ht="20.25" customHeight="1">
      <c r="A33" s="1778" t="s">
        <v>39</v>
      </c>
      <c r="B33" s="1350"/>
      <c r="C33" s="666">
        <v>5.5934699999999999</v>
      </c>
      <c r="D33" s="630">
        <v>2.00718</v>
      </c>
      <c r="E33" s="630">
        <v>1.6548299999999998</v>
      </c>
      <c r="F33" s="630">
        <v>9.5321100000000012</v>
      </c>
      <c r="G33" s="630">
        <v>35.88434370793086</v>
      </c>
      <c r="H33" s="632">
        <v>46.430826261599996</v>
      </c>
      <c r="I33" s="632">
        <v>114</v>
      </c>
      <c r="J33" s="633"/>
      <c r="K33" s="636">
        <v>53.393190000000004</v>
      </c>
      <c r="L33" s="630">
        <v>6.5101400000000007</v>
      </c>
      <c r="M33" s="630">
        <v>40.617799999999995</v>
      </c>
      <c r="N33" s="630">
        <v>66.168590000000009</v>
      </c>
      <c r="O33" s="630">
        <v>12.192828336347764</v>
      </c>
      <c r="P33" s="631">
        <v>27.106087118400001</v>
      </c>
      <c r="Q33" s="803">
        <v>76</v>
      </c>
      <c r="R33" s="633"/>
      <c r="S33" s="630">
        <v>82.295000539531074</v>
      </c>
      <c r="T33" s="630">
        <v>4.6157148606821936</v>
      </c>
      <c r="U33" s="630">
        <v>73.237468344139543</v>
      </c>
      <c r="V33" s="630">
        <v>91.352532734922605</v>
      </c>
      <c r="W33" s="630">
        <v>5.6087427309329652</v>
      </c>
      <c r="X33" s="631">
        <v>27.625840999999998</v>
      </c>
      <c r="Y33" s="632">
        <v>75</v>
      </c>
      <c r="Z33" s="632"/>
      <c r="AA33" s="804">
        <v>68.78008248577612</v>
      </c>
      <c r="AB33" s="804">
        <v>4.954204504842485</v>
      </c>
      <c r="AC33" s="804">
        <v>59.060142278616198</v>
      </c>
      <c r="AD33" s="804">
        <v>78.500022692936028</v>
      </c>
      <c r="AE33" s="804">
        <v>7.2029638898252646</v>
      </c>
      <c r="AF33" s="632">
        <v>34.698346000000008</v>
      </c>
      <c r="AG33" s="803">
        <v>92</v>
      </c>
      <c r="AH33" s="632"/>
      <c r="AI33" s="730">
        <v>60.491280352800246</v>
      </c>
      <c r="AJ33" s="730">
        <v>6.0192599187266413</v>
      </c>
      <c r="AK33" s="730">
        <v>48.681446537315338</v>
      </c>
      <c r="AL33" s="730">
        <v>72.301114168285167</v>
      </c>
      <c r="AM33" s="730">
        <v>9.9506240959371599</v>
      </c>
      <c r="AN33" s="736">
        <v>28.373452999999984</v>
      </c>
      <c r="AO33" s="736">
        <v>94</v>
      </c>
      <c r="AP33" s="733"/>
      <c r="AQ33" s="737">
        <v>62.656512351563975</v>
      </c>
      <c r="AR33" s="730">
        <v>4.5732812463734325</v>
      </c>
      <c r="AS33" s="730">
        <v>53.68463445495145</v>
      </c>
      <c r="AT33" s="730">
        <v>71.628390248176501</v>
      </c>
      <c r="AU33" s="730">
        <v>7.2989719260352013</v>
      </c>
      <c r="AV33" s="736">
        <v>33.177094000000004</v>
      </c>
      <c r="AW33" s="736">
        <v>107</v>
      </c>
      <c r="AX33" s="701"/>
      <c r="AY33" s="737">
        <v>68.622215976290249</v>
      </c>
      <c r="AZ33" s="730">
        <v>2.3946137023345782</v>
      </c>
      <c r="BA33" s="730">
        <v>63.926975107249781</v>
      </c>
      <c r="BB33" s="730">
        <v>73.31745684533071</v>
      </c>
      <c r="BC33" s="992">
        <v>3.4895604408373289</v>
      </c>
      <c r="BD33" s="736">
        <v>42.281743000000034</v>
      </c>
      <c r="BE33" s="736">
        <v>289</v>
      </c>
      <c r="BF33" s="734"/>
      <c r="BG33" s="737">
        <v>75.225087105910788</v>
      </c>
      <c r="BH33" s="730">
        <v>2.9990096069895937</v>
      </c>
      <c r="BI33" s="730">
        <v>69.344672667992953</v>
      </c>
      <c r="BJ33" s="730">
        <v>81.105501543828623</v>
      </c>
      <c r="BK33" s="992">
        <v>3.9867147016622702</v>
      </c>
      <c r="BL33" s="736">
        <v>39.761939999999974</v>
      </c>
      <c r="BM33" s="736">
        <v>247</v>
      </c>
      <c r="BN33" s="992"/>
      <c r="BO33" s="737">
        <v>79.951283209498328</v>
      </c>
      <c r="BP33" s="730">
        <v>2.6145044065346137</v>
      </c>
      <c r="BQ33" s="730">
        <v>74.824870776241852</v>
      </c>
      <c r="BR33" s="730">
        <v>85.077695642754804</v>
      </c>
      <c r="BS33" s="992">
        <v>3.2701218812007848</v>
      </c>
      <c r="BT33" s="736">
        <v>42.09390599999999</v>
      </c>
      <c r="BU33" s="736">
        <v>289</v>
      </c>
      <c r="BV33" s="708"/>
      <c r="BW33" s="737">
        <v>79.676379708421933</v>
      </c>
      <c r="BX33" s="730">
        <v>2.7730853242637536</v>
      </c>
      <c r="BY33" s="730">
        <v>74.238886071654534</v>
      </c>
      <c r="BZ33" s="730">
        <v>85.113873345189347</v>
      </c>
      <c r="CA33" s="730">
        <v>3.4804359013448414</v>
      </c>
      <c r="CB33" s="730">
        <v>39.822472000000033</v>
      </c>
      <c r="CC33" s="736">
        <v>302</v>
      </c>
      <c r="CD33" s="745"/>
      <c r="CE33" s="992">
        <v>17</v>
      </c>
      <c r="CF33" s="992">
        <v>-0.3</v>
      </c>
      <c r="CG33" s="992"/>
      <c r="CH33" s="730" t="s">
        <v>437</v>
      </c>
      <c r="CI33" s="992" t="s">
        <v>258</v>
      </c>
      <c r="CJ33" s="730"/>
      <c r="CL33" s="257"/>
    </row>
    <row r="34" spans="1:90" s="253" customFormat="1" ht="20.25" customHeight="1">
      <c r="A34" s="1778" t="s">
        <v>40</v>
      </c>
      <c r="B34" s="1350"/>
      <c r="C34" s="666">
        <v>15.714120000000001</v>
      </c>
      <c r="D34" s="630">
        <v>2.6521499999999998</v>
      </c>
      <c r="E34" s="630">
        <v>10.509889999999999</v>
      </c>
      <c r="F34" s="630">
        <v>20.91836</v>
      </c>
      <c r="G34" s="630">
        <v>16.877496162686807</v>
      </c>
      <c r="H34" s="632">
        <v>30.335933029700001</v>
      </c>
      <c r="I34" s="632">
        <v>148</v>
      </c>
      <c r="J34" s="633"/>
      <c r="K34" s="636">
        <v>64.481619999999992</v>
      </c>
      <c r="L34" s="630">
        <v>4.44503</v>
      </c>
      <c r="M34" s="630">
        <v>55.758759999999995</v>
      </c>
      <c r="N34" s="630">
        <v>73.204480000000004</v>
      </c>
      <c r="O34" s="630">
        <v>6.8934837555259936</v>
      </c>
      <c r="P34" s="631">
        <v>24.860627904499999</v>
      </c>
      <c r="Q34" s="803">
        <v>121</v>
      </c>
      <c r="R34" s="633"/>
      <c r="S34" s="630">
        <v>70.745888598398608</v>
      </c>
      <c r="T34" s="630">
        <v>4.6352338686287036</v>
      </c>
      <c r="U34" s="630">
        <v>61.65005376772006</v>
      </c>
      <c r="V34" s="630">
        <v>79.841723429077163</v>
      </c>
      <c r="W34" s="630">
        <v>6.5519480502130909</v>
      </c>
      <c r="X34" s="631">
        <v>27.56450499999999</v>
      </c>
      <c r="Y34" s="632">
        <v>132</v>
      </c>
      <c r="Z34" s="632"/>
      <c r="AA34" s="804">
        <v>70.486999033999254</v>
      </c>
      <c r="AB34" s="804">
        <v>3.5950506688298951</v>
      </c>
      <c r="AC34" s="804">
        <v>63.433661306704956</v>
      </c>
      <c r="AD34" s="804">
        <v>77.540336761293545</v>
      </c>
      <c r="AE34" s="804">
        <v>5.1003032021491368</v>
      </c>
      <c r="AF34" s="632">
        <v>33.663537000000019</v>
      </c>
      <c r="AG34" s="803">
        <v>155</v>
      </c>
      <c r="AH34" s="632"/>
      <c r="AI34" s="730">
        <v>75.744656055173508</v>
      </c>
      <c r="AJ34" s="730">
        <v>3.5952142579875632</v>
      </c>
      <c r="AK34" s="730">
        <v>68.690818292527595</v>
      </c>
      <c r="AL34" s="730">
        <v>82.798493817819434</v>
      </c>
      <c r="AM34" s="730">
        <v>4.7464922876786932</v>
      </c>
      <c r="AN34" s="736">
        <v>33.275933000000009</v>
      </c>
      <c r="AO34" s="736">
        <v>139</v>
      </c>
      <c r="AP34" s="733"/>
      <c r="AQ34" s="737">
        <v>69.866614411914568</v>
      </c>
      <c r="AR34" s="730">
        <v>4.1849713542359064</v>
      </c>
      <c r="AS34" s="730">
        <v>61.656524113881794</v>
      </c>
      <c r="AT34" s="730">
        <v>78.076704709947336</v>
      </c>
      <c r="AU34" s="730">
        <v>5.9899443954196112</v>
      </c>
      <c r="AV34" s="736">
        <v>35.375410999999978</v>
      </c>
      <c r="AW34" s="736">
        <v>140</v>
      </c>
      <c r="AX34" s="701"/>
      <c r="AY34" s="737">
        <v>80.30777564086371</v>
      </c>
      <c r="AZ34" s="730">
        <v>2.1202905568904082</v>
      </c>
      <c r="BA34" s="730">
        <v>76.150414114348294</v>
      </c>
      <c r="BB34" s="730">
        <v>84.465137167379126</v>
      </c>
      <c r="BC34" s="992">
        <v>2.6402058081802009</v>
      </c>
      <c r="BD34" s="736">
        <v>41.653004000000017</v>
      </c>
      <c r="BE34" s="736">
        <v>365</v>
      </c>
      <c r="BF34" s="734"/>
      <c r="BG34" s="737">
        <v>79.126490195668168</v>
      </c>
      <c r="BH34" s="730">
        <v>2.6160541562835999</v>
      </c>
      <c r="BI34" s="730">
        <v>73.996969238105464</v>
      </c>
      <c r="BJ34" s="730">
        <v>84.256011153230887</v>
      </c>
      <c r="BK34" s="992">
        <v>3.3061673149086772</v>
      </c>
      <c r="BL34" s="736">
        <v>39.097718000000022</v>
      </c>
      <c r="BM34" s="736">
        <v>302</v>
      </c>
      <c r="BN34" s="992"/>
      <c r="BO34" s="737">
        <v>82.233533518685491</v>
      </c>
      <c r="BP34" s="730">
        <v>2.3295579169296499</v>
      </c>
      <c r="BQ34" s="730">
        <v>77.66583241269727</v>
      </c>
      <c r="BR34" s="730">
        <v>86.801234624673711</v>
      </c>
      <c r="BS34" s="992">
        <v>2.8328563996344833</v>
      </c>
      <c r="BT34" s="736">
        <v>39.438449999999968</v>
      </c>
      <c r="BU34" s="736">
        <v>356</v>
      </c>
      <c r="BV34" s="708"/>
      <c r="BW34" s="737">
        <v>87.744000623137524</v>
      </c>
      <c r="BX34" s="730">
        <v>1.9997389832164763</v>
      </c>
      <c r="BY34" s="730">
        <v>83.82289228171922</v>
      </c>
      <c r="BZ34" s="730">
        <v>91.665108964555841</v>
      </c>
      <c r="CA34" s="730">
        <v>2.2790606412003029</v>
      </c>
      <c r="CB34" s="730">
        <v>34.252473999999985</v>
      </c>
      <c r="CC34" s="736">
        <v>313</v>
      </c>
      <c r="CD34" s="745"/>
      <c r="CE34" s="992">
        <v>17.8</v>
      </c>
      <c r="CF34" s="992">
        <v>5.5</v>
      </c>
      <c r="CG34" s="992"/>
      <c r="CH34" s="730" t="s">
        <v>437</v>
      </c>
      <c r="CI34" s="992" t="s">
        <v>86</v>
      </c>
      <c r="CJ34" s="730"/>
      <c r="CK34" s="257"/>
      <c r="CL34" s="175"/>
    </row>
    <row r="35" spans="1:90" ht="20.25" customHeight="1">
      <c r="A35" s="1774" t="s">
        <v>41</v>
      </c>
      <c r="B35" s="1349"/>
      <c r="C35" s="673">
        <v>12.99198</v>
      </c>
      <c r="D35" s="593">
        <v>2.24492</v>
      </c>
      <c r="E35" s="593">
        <v>8.5868500000000001</v>
      </c>
      <c r="F35" s="593">
        <v>17.397109999999998</v>
      </c>
      <c r="G35" s="593">
        <v>17.279275368342624</v>
      </c>
      <c r="H35" s="597">
        <v>83.871503487200002</v>
      </c>
      <c r="I35" s="597">
        <v>232</v>
      </c>
      <c r="J35" s="591"/>
      <c r="K35" s="598">
        <v>41.751739999999998</v>
      </c>
      <c r="L35" s="593">
        <v>4.2031999999999998</v>
      </c>
      <c r="M35" s="593">
        <v>33.503450000000001</v>
      </c>
      <c r="N35" s="593">
        <v>50.000029999999995</v>
      </c>
      <c r="O35" s="593">
        <v>10.067125346153238</v>
      </c>
      <c r="P35" s="596">
        <v>67.042569696900003</v>
      </c>
      <c r="Q35" s="779">
        <v>179</v>
      </c>
      <c r="R35" s="591"/>
      <c r="S35" s="593">
        <v>68.392548819378746</v>
      </c>
      <c r="T35" s="593">
        <v>4.1968118741929867</v>
      </c>
      <c r="U35" s="593">
        <v>60.157040384421769</v>
      </c>
      <c r="V35" s="593">
        <v>76.628057254335715</v>
      </c>
      <c r="W35" s="593">
        <v>6.1363583411353106</v>
      </c>
      <c r="X35" s="596">
        <v>59.735500000000016</v>
      </c>
      <c r="Y35" s="597">
        <v>157</v>
      </c>
      <c r="Z35" s="597"/>
      <c r="AA35" s="780">
        <v>63.603988480017094</v>
      </c>
      <c r="AB35" s="780">
        <v>4.4325506071003007</v>
      </c>
      <c r="AC35" s="780">
        <v>54.907511210232862</v>
      </c>
      <c r="AD35" s="780">
        <v>72.300465749801319</v>
      </c>
      <c r="AE35" s="780">
        <v>6.9689821550937889</v>
      </c>
      <c r="AF35" s="597">
        <v>63.19800999999989</v>
      </c>
      <c r="AG35" s="779">
        <v>186</v>
      </c>
      <c r="AH35" s="597"/>
      <c r="AI35" s="702">
        <v>65.953414428123878</v>
      </c>
      <c r="AJ35" s="702">
        <v>4.6659803443451473</v>
      </c>
      <c r="AK35" s="702">
        <v>56.798725446908982</v>
      </c>
      <c r="AL35" s="702">
        <v>75.108103409338781</v>
      </c>
      <c r="AM35" s="702">
        <v>7.074660781103514</v>
      </c>
      <c r="AN35" s="708">
        <v>79.325933999999862</v>
      </c>
      <c r="AO35" s="708">
        <v>201</v>
      </c>
      <c r="AP35" s="707"/>
      <c r="AQ35" s="704">
        <v>71.26522262381792</v>
      </c>
      <c r="AR35" s="702">
        <v>4.4131509786794796</v>
      </c>
      <c r="AS35" s="702">
        <v>62.60748880274005</v>
      </c>
      <c r="AT35" s="702">
        <v>79.922956444895775</v>
      </c>
      <c r="AU35" s="702">
        <v>6.1925730618633299</v>
      </c>
      <c r="AV35" s="708">
        <v>89.137474999999895</v>
      </c>
      <c r="AW35" s="708">
        <v>193</v>
      </c>
      <c r="AX35" s="701"/>
      <c r="AY35" s="737">
        <v>69.524326969543665</v>
      </c>
      <c r="AZ35" s="730">
        <v>2.6398752677701429</v>
      </c>
      <c r="BA35" s="730">
        <v>64.348189275885829</v>
      </c>
      <c r="BB35" s="730">
        <v>74.700464663201487</v>
      </c>
      <c r="BC35" s="1528">
        <v>3.797052604229576</v>
      </c>
      <c r="BD35" s="736">
        <v>109.13313699999993</v>
      </c>
      <c r="BE35" s="736">
        <v>406</v>
      </c>
      <c r="BF35" s="1578"/>
      <c r="BG35" s="737">
        <v>68.905638049536705</v>
      </c>
      <c r="BH35" s="730">
        <v>3.1331987260505305</v>
      </c>
      <c r="BI35" s="730">
        <v>62.762107537799579</v>
      </c>
      <c r="BJ35" s="730">
        <v>75.049168561273817</v>
      </c>
      <c r="BK35" s="1528">
        <v>4.5470861525120112</v>
      </c>
      <c r="BL35" s="736">
        <v>111.74822</v>
      </c>
      <c r="BM35" s="736">
        <v>384</v>
      </c>
      <c r="BN35" s="1528"/>
      <c r="BO35" s="737">
        <v>67.855460336130506</v>
      </c>
      <c r="BP35" s="730">
        <v>3.0140954829098723</v>
      </c>
      <c r="BQ35" s="730">
        <v>61.945546197147848</v>
      </c>
      <c r="BR35" s="730">
        <v>73.765374475113148</v>
      </c>
      <c r="BS35" s="1528">
        <v>4.4419350601693264</v>
      </c>
      <c r="BT35" s="736">
        <v>109.43611999999983</v>
      </c>
      <c r="BU35" s="736">
        <v>443</v>
      </c>
      <c r="BV35" s="1002"/>
      <c r="BW35" s="737">
        <v>78.143368296854561</v>
      </c>
      <c r="BX35" s="730">
        <v>2.3148257488488015</v>
      </c>
      <c r="BY35" s="730">
        <v>73.604434651553746</v>
      </c>
      <c r="BZ35" s="730">
        <v>82.682301942155391</v>
      </c>
      <c r="CA35" s="730">
        <v>2.9622804843209942</v>
      </c>
      <c r="CB35" s="730">
        <v>89.290395999999987</v>
      </c>
      <c r="CC35" s="736">
        <v>377</v>
      </c>
      <c r="CD35" s="745"/>
      <c r="CE35" s="992">
        <v>6.8</v>
      </c>
      <c r="CF35" s="992">
        <v>10.199999999999999</v>
      </c>
      <c r="CG35" s="992"/>
      <c r="CH35" s="730" t="s">
        <v>258</v>
      </c>
      <c r="CI35" s="992" t="s">
        <v>437</v>
      </c>
      <c r="CJ35" s="730"/>
    </row>
    <row r="36" spans="1:90" ht="20.25" customHeight="1">
      <c r="A36" s="938"/>
      <c r="B36" s="1350"/>
      <c r="C36" s="666"/>
      <c r="D36" s="630"/>
      <c r="E36" s="630"/>
      <c r="F36" s="630"/>
      <c r="G36" s="630"/>
      <c r="H36" s="632"/>
      <c r="I36" s="632"/>
      <c r="J36" s="633"/>
      <c r="K36" s="630"/>
      <c r="L36" s="630"/>
      <c r="M36" s="630"/>
      <c r="N36" s="630"/>
      <c r="O36" s="630"/>
      <c r="P36" s="631"/>
      <c r="Q36" s="632"/>
      <c r="R36" s="633"/>
      <c r="S36" s="630"/>
      <c r="T36" s="630"/>
      <c r="U36" s="630"/>
      <c r="V36" s="630"/>
      <c r="W36" s="630"/>
      <c r="X36" s="631"/>
      <c r="Y36" s="632"/>
      <c r="Z36" s="632"/>
      <c r="AA36" s="804"/>
      <c r="AB36" s="804"/>
      <c r="AC36" s="804"/>
      <c r="AD36" s="804"/>
      <c r="AE36" s="804"/>
      <c r="AF36" s="632"/>
      <c r="AG36" s="632"/>
      <c r="AH36" s="632"/>
      <c r="AI36" s="730"/>
      <c r="AJ36" s="730"/>
      <c r="AK36" s="730"/>
      <c r="AL36" s="730"/>
      <c r="AM36" s="730"/>
      <c r="AN36" s="736"/>
      <c r="AO36" s="736"/>
      <c r="AP36" s="733"/>
      <c r="AQ36" s="737"/>
      <c r="AR36" s="730"/>
      <c r="AS36" s="730"/>
      <c r="AT36" s="730"/>
      <c r="AU36" s="730"/>
      <c r="AV36" s="736"/>
      <c r="AW36" s="736"/>
      <c r="AX36" s="798"/>
      <c r="AY36" s="972"/>
      <c r="AZ36" s="972"/>
      <c r="BA36" s="972"/>
      <c r="BB36" s="972"/>
      <c r="BC36" s="972"/>
      <c r="BD36" s="1006"/>
      <c r="BE36" s="1006"/>
      <c r="BF36" s="1580"/>
      <c r="BG36" s="972"/>
      <c r="BH36" s="972"/>
      <c r="BI36" s="972"/>
      <c r="BJ36" s="972"/>
      <c r="BK36" s="972"/>
      <c r="BL36" s="1006"/>
      <c r="BM36" s="1006"/>
      <c r="BN36" s="972"/>
      <c r="BO36" s="972"/>
      <c r="BP36" s="972"/>
      <c r="BQ36" s="972"/>
      <c r="BR36" s="972"/>
      <c r="BS36" s="972"/>
      <c r="BT36" s="1006"/>
      <c r="BU36" s="1006"/>
      <c r="BV36" s="1006"/>
      <c r="BW36" s="972"/>
      <c r="BX36" s="972"/>
      <c r="BY36" s="972"/>
      <c r="BZ36" s="972"/>
      <c r="CA36" s="972"/>
      <c r="CB36" s="972"/>
      <c r="CC36" s="1006"/>
      <c r="CD36" s="972"/>
      <c r="CE36" s="702"/>
      <c r="CF36" s="702"/>
      <c r="CG36" s="702"/>
      <c r="CH36" s="702"/>
      <c r="CI36" s="702"/>
      <c r="CJ36" s="702"/>
    </row>
    <row r="37" spans="1:90" ht="20.25" customHeight="1">
      <c r="A37" s="1779" t="s">
        <v>362</v>
      </c>
      <c r="B37" s="1349"/>
      <c r="C37" s="673">
        <v>16.006450000000001</v>
      </c>
      <c r="D37" s="593">
        <v>2.44218</v>
      </c>
      <c r="E37" s="593">
        <v>11.214230000000001</v>
      </c>
      <c r="F37" s="593">
        <v>20.798670000000001</v>
      </c>
      <c r="G37" s="593">
        <v>15.257474330660454</v>
      </c>
      <c r="H37" s="597">
        <v>1042.5682003500001</v>
      </c>
      <c r="I37" s="597">
        <v>329</v>
      </c>
      <c r="J37" s="591"/>
      <c r="K37" s="598">
        <v>47.698970000000003</v>
      </c>
      <c r="L37" s="593">
        <v>2.9739800000000001</v>
      </c>
      <c r="M37" s="593">
        <v>41.862870000000001</v>
      </c>
      <c r="N37" s="593">
        <v>53.535060000000001</v>
      </c>
      <c r="O37" s="593">
        <v>6.2348935417263727</v>
      </c>
      <c r="P37" s="596">
        <v>891.11148417000004</v>
      </c>
      <c r="Q37" s="779">
        <v>281</v>
      </c>
      <c r="R37" s="591"/>
      <c r="S37" s="593">
        <v>69.158180329670202</v>
      </c>
      <c r="T37" s="593">
        <v>2.80225130369069</v>
      </c>
      <c r="U37" s="593">
        <v>63.659252824645563</v>
      </c>
      <c r="V37" s="593">
        <v>74.657107834694841</v>
      </c>
      <c r="W37" s="593">
        <v>4.0519448174209254</v>
      </c>
      <c r="X37" s="596">
        <v>880.11166300000002</v>
      </c>
      <c r="Y37" s="597">
        <v>277</v>
      </c>
      <c r="Z37" s="597"/>
      <c r="AA37" s="780">
        <v>72.857497473588808</v>
      </c>
      <c r="AB37" s="780">
        <v>2.6422475201924143</v>
      </c>
      <c r="AC37" s="780">
        <v>67.673519322569092</v>
      </c>
      <c r="AD37" s="780">
        <v>78.041475624608509</v>
      </c>
      <c r="AE37" s="780">
        <v>3.6265965917237843</v>
      </c>
      <c r="AF37" s="597">
        <v>1010.2383770000007</v>
      </c>
      <c r="AG37" s="779">
        <v>323</v>
      </c>
      <c r="AH37" s="597"/>
      <c r="AI37" s="702">
        <v>75.609984160327386</v>
      </c>
      <c r="AJ37" s="702">
        <v>2.6847191993884136</v>
      </c>
      <c r="AK37" s="702">
        <v>70.342544638837808</v>
      </c>
      <c r="AL37" s="702">
        <v>80.877423681816978</v>
      </c>
      <c r="AM37" s="702">
        <v>3.550746940636297</v>
      </c>
      <c r="AN37" s="708">
        <v>913.99742199999935</v>
      </c>
      <c r="AO37" s="708">
        <v>287</v>
      </c>
      <c r="AP37" s="707"/>
      <c r="AQ37" s="704">
        <v>76.736048523559774</v>
      </c>
      <c r="AR37" s="702">
        <v>2.1986180980670422</v>
      </c>
      <c r="AS37" s="702">
        <v>72.40544382220115</v>
      </c>
      <c r="AT37" s="702">
        <v>81.066653224918397</v>
      </c>
      <c r="AU37" s="702">
        <v>2.865169813105525</v>
      </c>
      <c r="AV37" s="708">
        <v>1124.1918780000015</v>
      </c>
      <c r="AW37" s="708">
        <v>541</v>
      </c>
      <c r="AX37" s="701"/>
      <c r="AY37" s="1529">
        <v>79.320942649196923</v>
      </c>
      <c r="AZ37" s="702">
        <v>1.3236714548687307</v>
      </c>
      <c r="BA37" s="702">
        <v>76.720196474916904</v>
      </c>
      <c r="BB37" s="702">
        <v>81.921688823476941</v>
      </c>
      <c r="BC37" s="702">
        <v>1.6687540650175723</v>
      </c>
      <c r="BD37" s="708">
        <v>1382.5791869999948</v>
      </c>
      <c r="BE37" s="708">
        <v>1408</v>
      </c>
      <c r="BF37" s="701"/>
      <c r="BG37" s="1529">
        <v>79.630706995979978</v>
      </c>
      <c r="BH37" s="702">
        <v>1.5018678323609083</v>
      </c>
      <c r="BI37" s="702">
        <v>76.679385207732835</v>
      </c>
      <c r="BJ37" s="702">
        <v>82.582028784227134</v>
      </c>
      <c r="BK37" s="702">
        <v>1.8860410625724162</v>
      </c>
      <c r="BL37" s="708">
        <v>1400.5552619999989</v>
      </c>
      <c r="BM37" s="708">
        <v>1162</v>
      </c>
      <c r="BN37" s="702"/>
      <c r="BO37" s="1529">
        <v>84.179926656104442</v>
      </c>
      <c r="BP37" s="702">
        <v>1.4521351356729797</v>
      </c>
      <c r="BQ37" s="702">
        <v>81.324220016003068</v>
      </c>
      <c r="BR37" s="702">
        <v>87.035633296205816</v>
      </c>
      <c r="BS37" s="702">
        <v>1.7250373020700129</v>
      </c>
      <c r="BT37" s="708">
        <v>1293.6095020000021</v>
      </c>
      <c r="BU37" s="708">
        <v>924</v>
      </c>
      <c r="BV37" s="708"/>
      <c r="BW37" s="1873">
        <v>78.282188568261347</v>
      </c>
      <c r="BX37" s="1758">
        <v>1.4188671047270311</v>
      </c>
      <c r="BY37" s="1758">
        <v>75.495024742091132</v>
      </c>
      <c r="BZ37" s="1758">
        <v>81.069352394431561</v>
      </c>
      <c r="CA37" s="1758">
        <v>1.812503113003531</v>
      </c>
      <c r="CB37" s="1758">
        <v>1322.8887630000013</v>
      </c>
      <c r="CC37" s="1611">
        <v>1420</v>
      </c>
      <c r="CD37" s="1838"/>
      <c r="CE37" s="1874">
        <v>1.6</v>
      </c>
      <c r="CF37" s="1874">
        <v>-5.9</v>
      </c>
      <c r="CG37" s="1874"/>
      <c r="CH37" s="1875"/>
      <c r="CI37" s="1874" t="s">
        <v>437</v>
      </c>
      <c r="CJ37" s="710"/>
    </row>
    <row r="38" spans="1:90" ht="6" customHeight="1" thickBot="1">
      <c r="A38" s="276"/>
      <c r="B38" s="291"/>
      <c r="C38" s="290"/>
      <c r="D38" s="290"/>
      <c r="E38" s="290"/>
      <c r="F38" s="290"/>
      <c r="G38" s="370"/>
      <c r="H38" s="290"/>
      <c r="I38" s="371"/>
      <c r="J38" s="394"/>
      <c r="K38" s="276"/>
      <c r="L38" s="276"/>
      <c r="M38" s="276"/>
      <c r="N38" s="276"/>
      <c r="O38" s="276"/>
      <c r="P38" s="276"/>
      <c r="Q38" s="276"/>
      <c r="R38" s="394"/>
      <c r="S38" s="276"/>
      <c r="T38" s="276"/>
      <c r="U38" s="276"/>
      <c r="V38" s="276"/>
      <c r="W38" s="276"/>
      <c r="X38" s="276"/>
      <c r="Y38" s="276"/>
      <c r="Z38" s="276"/>
      <c r="AA38" s="276"/>
      <c r="AB38" s="276"/>
      <c r="AC38" s="276"/>
      <c r="AD38" s="276"/>
      <c r="AE38" s="276"/>
      <c r="AF38" s="276"/>
      <c r="AG38" s="276"/>
      <c r="AH38" s="276"/>
      <c r="AI38" s="261"/>
      <c r="AJ38" s="261"/>
      <c r="AK38" s="261"/>
      <c r="AL38" s="261"/>
      <c r="AM38" s="261"/>
      <c r="AN38" s="261"/>
      <c r="AO38" s="265"/>
      <c r="AP38" s="276"/>
      <c r="AQ38" s="261"/>
      <c r="AR38" s="261"/>
      <c r="AS38" s="261"/>
      <c r="AT38" s="261"/>
      <c r="AU38" s="261"/>
      <c r="AV38" s="261"/>
      <c r="AW38" s="265"/>
      <c r="AX38" s="229"/>
      <c r="AY38" s="261"/>
      <c r="AZ38" s="261"/>
      <c r="BA38" s="261"/>
      <c r="BB38" s="261"/>
      <c r="BC38" s="261"/>
      <c r="BD38" s="261"/>
      <c r="BE38" s="261"/>
      <c r="BF38" s="261"/>
      <c r="BG38" s="930"/>
      <c r="BH38" s="930"/>
      <c r="BI38" s="930"/>
      <c r="BJ38" s="930"/>
      <c r="BK38" s="930"/>
      <c r="BL38" s="930"/>
      <c r="BM38" s="931"/>
      <c r="BN38" s="931"/>
      <c r="BO38" s="930"/>
      <c r="BP38" s="930"/>
      <c r="BQ38" s="930"/>
      <c r="BR38" s="930"/>
      <c r="BS38" s="930"/>
      <c r="BT38" s="930"/>
      <c r="BU38" s="931"/>
      <c r="BV38" s="931"/>
      <c r="BW38" s="931"/>
      <c r="BX38" s="931"/>
      <c r="BY38" s="931"/>
      <c r="BZ38" s="931"/>
      <c r="CA38" s="931"/>
      <c r="CB38" s="931"/>
      <c r="CC38" s="931"/>
      <c r="CD38" s="931"/>
      <c r="CE38" s="931"/>
      <c r="CF38" s="931"/>
      <c r="CG38" s="931"/>
      <c r="CH38" s="931"/>
      <c r="CI38" s="931"/>
      <c r="CJ38" s="931"/>
    </row>
    <row r="39" spans="1:90" ht="162.75" customHeight="1" thickTop="1">
      <c r="A39" s="2081" t="s">
        <v>522</v>
      </c>
      <c r="B39" s="2081"/>
      <c r="C39" s="2081"/>
      <c r="D39" s="2081"/>
      <c r="E39" s="2081"/>
      <c r="F39" s="2081"/>
      <c r="G39" s="2081"/>
      <c r="H39" s="2081"/>
      <c r="I39" s="2081"/>
      <c r="J39" s="2081"/>
      <c r="K39" s="2081"/>
      <c r="L39" s="2081"/>
      <c r="M39" s="2081"/>
      <c r="N39" s="2081"/>
      <c r="O39" s="2081"/>
      <c r="P39" s="2081"/>
      <c r="Q39" s="2081"/>
      <c r="R39" s="2081"/>
      <c r="S39" s="2081"/>
      <c r="T39" s="2081"/>
      <c r="U39" s="2081"/>
      <c r="V39" s="2081"/>
      <c r="W39" s="2081"/>
      <c r="X39" s="2081"/>
      <c r="Y39" s="2081"/>
      <c r="Z39" s="2081"/>
      <c r="AA39" s="2081"/>
      <c r="AB39" s="2081"/>
      <c r="AC39" s="2081"/>
      <c r="AD39" s="2081"/>
      <c r="AE39" s="2081"/>
      <c r="AF39" s="2081"/>
      <c r="AG39" s="2081"/>
      <c r="AH39" s="2081"/>
      <c r="AI39" s="2081"/>
      <c r="AJ39" s="2081"/>
      <c r="AK39" s="2081"/>
      <c r="AL39" s="2081"/>
      <c r="AM39" s="2081"/>
      <c r="AN39" s="2081"/>
      <c r="AO39" s="2081"/>
      <c r="AP39" s="2081"/>
      <c r="AQ39" s="2081"/>
      <c r="AR39" s="2081"/>
      <c r="AS39" s="2081"/>
      <c r="AT39" s="2081"/>
      <c r="AU39" s="2081"/>
      <c r="AV39" s="2081"/>
      <c r="AW39" s="2081"/>
      <c r="AX39" s="2081"/>
      <c r="AY39" s="2081"/>
      <c r="AZ39" s="2081"/>
      <c r="BA39" s="2081"/>
      <c r="BB39" s="2081"/>
      <c r="BC39" s="2081"/>
      <c r="BD39" s="2081"/>
      <c r="BE39" s="2081"/>
      <c r="BF39" s="2081"/>
      <c r="BG39" s="2081"/>
      <c r="BH39" s="2081"/>
      <c r="BI39" s="2081"/>
      <c r="BJ39" s="2081"/>
      <c r="BK39" s="2081"/>
      <c r="BL39" s="2081"/>
      <c r="BM39" s="2081"/>
      <c r="BN39" s="2081"/>
      <c r="BO39" s="2081"/>
      <c r="BP39" s="2081"/>
      <c r="BQ39" s="2081"/>
      <c r="BR39" s="2081"/>
      <c r="BS39" s="2081"/>
      <c r="BT39" s="2081"/>
      <c r="BU39" s="2081"/>
      <c r="BV39" s="2081"/>
      <c r="BW39" s="2081"/>
      <c r="BX39" s="2081"/>
      <c r="BY39" s="2081"/>
      <c r="BZ39" s="2081"/>
      <c r="CA39" s="2081"/>
      <c r="CB39" s="2081"/>
      <c r="CC39" s="2081"/>
      <c r="CD39" s="2081"/>
      <c r="CE39" s="2081"/>
      <c r="CF39" s="2081"/>
      <c r="CG39" s="2081"/>
      <c r="CH39" s="2081"/>
      <c r="CI39" s="2081"/>
      <c r="CJ39" s="2081"/>
    </row>
    <row r="40" spans="1:90" ht="7.5" customHeight="1">
      <c r="A40" s="185"/>
      <c r="AI40" s="253"/>
      <c r="AJ40" s="253"/>
      <c r="AK40" s="253"/>
      <c r="AL40" s="253"/>
      <c r="AM40" s="253"/>
      <c r="AN40" s="253"/>
      <c r="AO40" s="255"/>
      <c r="AQ40" s="253"/>
      <c r="AR40" s="253"/>
      <c r="AS40" s="253"/>
      <c r="AT40" s="253"/>
      <c r="AU40" s="253"/>
      <c r="AV40" s="253"/>
      <c r="AW40" s="255"/>
      <c r="AY40" s="253"/>
      <c r="AZ40" s="253"/>
      <c r="BA40" s="253"/>
      <c r="BB40" s="253"/>
      <c r="BC40" s="253"/>
      <c r="BD40" s="253"/>
      <c r="BE40" s="253"/>
      <c r="BF40" s="253"/>
      <c r="BG40" s="933"/>
      <c r="BH40" s="933"/>
      <c r="BI40" s="933"/>
      <c r="BJ40" s="933"/>
      <c r="BK40" s="933"/>
      <c r="BL40" s="933"/>
      <c r="BM40" s="934"/>
      <c r="BN40" s="934"/>
      <c r="BO40" s="933"/>
      <c r="BP40" s="933"/>
      <c r="BQ40" s="933"/>
      <c r="BR40" s="933"/>
      <c r="BS40" s="933"/>
      <c r="BT40" s="933"/>
      <c r="BU40" s="934"/>
      <c r="BV40" s="934"/>
      <c r="BW40" s="934"/>
      <c r="BX40" s="934"/>
      <c r="BY40" s="934"/>
      <c r="BZ40" s="934"/>
      <c r="CA40" s="934"/>
      <c r="CB40" s="934"/>
      <c r="CC40" s="1849"/>
      <c r="CD40" s="1849"/>
      <c r="CE40" s="708"/>
      <c r="CF40" s="708"/>
      <c r="CG40" s="708"/>
      <c r="CH40" s="708"/>
      <c r="CI40" s="708"/>
      <c r="CJ40" s="708"/>
    </row>
    <row r="41" spans="1:90">
      <c r="CC41" s="935"/>
      <c r="CD41" s="935"/>
    </row>
    <row r="42" spans="1:90">
      <c r="CC42" s="935"/>
      <c r="CD42" s="935"/>
    </row>
  </sheetData>
  <mergeCells count="76">
    <mergeCell ref="AQ3:AW3"/>
    <mergeCell ref="AU4:AU5"/>
    <mergeCell ref="AV4:AV5"/>
    <mergeCell ref="AO4:AO5"/>
    <mergeCell ref="BA4:BB4"/>
    <mergeCell ref="AY3:BE3"/>
    <mergeCell ref="BC4:BC5"/>
    <mergeCell ref="BD4:BD5"/>
    <mergeCell ref="A1:CJ1"/>
    <mergeCell ref="AQ4:AQ5"/>
    <mergeCell ref="AR4:AR5"/>
    <mergeCell ref="AS4:AT4"/>
    <mergeCell ref="BO2:CJ2"/>
    <mergeCell ref="AW4:AW5"/>
    <mergeCell ref="C3:I3"/>
    <mergeCell ref="BS4:BS5"/>
    <mergeCell ref="AC4:AD4"/>
    <mergeCell ref="AE4:AE5"/>
    <mergeCell ref="AF4:AF5"/>
    <mergeCell ref="AI3:AO3"/>
    <mergeCell ref="BO3:BU3"/>
    <mergeCell ref="BO4:BO5"/>
    <mergeCell ref="BP4:BP5"/>
    <mergeCell ref="BG3:BM3"/>
    <mergeCell ref="K3:Q3"/>
    <mergeCell ref="H4:H5"/>
    <mergeCell ref="K4:K5"/>
    <mergeCell ref="I4:I5"/>
    <mergeCell ref="L4:L5"/>
    <mergeCell ref="O4:O5"/>
    <mergeCell ref="BI4:BJ4"/>
    <mergeCell ref="BK4:BK5"/>
    <mergeCell ref="BL4:BL5"/>
    <mergeCell ref="BM4:BM5"/>
    <mergeCell ref="BG4:BG5"/>
    <mergeCell ref="BH4:BH5"/>
    <mergeCell ref="A39:CJ39"/>
    <mergeCell ref="BT4:BT5"/>
    <mergeCell ref="BU4:BU5"/>
    <mergeCell ref="AY4:AY5"/>
    <mergeCell ref="BE4:BE5"/>
    <mergeCell ref="E4:F4"/>
    <mergeCell ref="X4:X5"/>
    <mergeCell ref="Y4:Y5"/>
    <mergeCell ref="U4:V4"/>
    <mergeCell ref="BQ4:BR4"/>
    <mergeCell ref="A3:A5"/>
    <mergeCell ref="P4:P5"/>
    <mergeCell ref="Q4:Q5"/>
    <mergeCell ref="S3:Y3"/>
    <mergeCell ref="AA3:AG3"/>
    <mergeCell ref="AA4:AA5"/>
    <mergeCell ref="C4:C5"/>
    <mergeCell ref="D4:D5"/>
    <mergeCell ref="W4:W5"/>
    <mergeCell ref="AZ4:AZ5"/>
    <mergeCell ref="AN4:AN5"/>
    <mergeCell ref="AG4:AG5"/>
    <mergeCell ref="AI4:AI5"/>
    <mergeCell ref="AJ4:AJ5"/>
    <mergeCell ref="AK4:AL4"/>
    <mergeCell ref="M4:N4"/>
    <mergeCell ref="AB4:AB5"/>
    <mergeCell ref="S4:S5"/>
    <mergeCell ref="T4:T5"/>
    <mergeCell ref="G4:G5"/>
    <mergeCell ref="AM4:AM5"/>
    <mergeCell ref="CE3:CF4"/>
    <mergeCell ref="CH3:CI4"/>
    <mergeCell ref="BW3:CC3"/>
    <mergeCell ref="BW4:BW5"/>
    <mergeCell ref="BY4:BZ4"/>
    <mergeCell ref="CA4:CA5"/>
    <mergeCell ref="CC4:CC5"/>
    <mergeCell ref="BX4:BX5"/>
    <mergeCell ref="CB4:CB5"/>
  </mergeCells>
  <printOptions horizontalCentered="1"/>
  <pageMargins left="0.19685039370078741" right="0.19685039370078741" top="0.70866141732283472" bottom="0.51181102362204722" header="0.31496062992125984" footer="0.31496062992125984"/>
  <pageSetup paperSize="9" scale="48" orientation="landscape" r:id="rId1"/>
  <headerFooter>
    <oddFooter xml:space="preserve">&amp;C&amp;12Perú:Indicadores de &amp;14Resultados de los Programas Presupuestales, Primer Semestre 2019&amp;R&amp;14&amp;P+46 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8">
    <tabColor rgb="FF92D050"/>
  </sheetPr>
  <dimension ref="A1:DG42"/>
  <sheetViews>
    <sheetView showGridLines="0" view="pageBreakPreview" zoomScale="60" zoomScaleNormal="80" zoomScalePageLayoutView="60" workbookViewId="0">
      <selection activeCell="A43" sqref="A43"/>
    </sheetView>
  </sheetViews>
  <sheetFormatPr baseColWidth="10" defaultRowHeight="12.75"/>
  <cols>
    <col min="1" max="1" width="30.28515625" style="175" customWidth="1"/>
    <col min="2" max="2" width="0.140625" style="175" customWidth="1"/>
    <col min="3" max="3" width="9.7109375" style="175" hidden="1" customWidth="1"/>
    <col min="4" max="6" width="8.7109375" style="175" hidden="1" customWidth="1"/>
    <col min="7" max="7" width="11.7109375" style="175" hidden="1" customWidth="1"/>
    <col min="8" max="8" width="8.7109375" style="175" hidden="1" customWidth="1"/>
    <col min="9" max="9" width="11.7109375" style="175" hidden="1" customWidth="1"/>
    <col min="10" max="16" width="8.7109375" style="175" hidden="1" customWidth="1"/>
    <col min="17" max="17" width="0.7109375" style="175" hidden="1" customWidth="1"/>
    <col min="18" max="18" width="9.5703125" style="175" hidden="1" customWidth="1"/>
    <col min="19" max="21" width="8.7109375" style="175" hidden="1" customWidth="1"/>
    <col min="22" max="22" width="11.7109375" style="175" hidden="1" customWidth="1"/>
    <col min="23" max="23" width="8.7109375" style="175" hidden="1" customWidth="1"/>
    <col min="24" max="24" width="11.7109375" style="175" hidden="1" customWidth="1"/>
    <col min="25" max="25" width="1.7109375" style="175" hidden="1" customWidth="1"/>
    <col min="26" max="26" width="9.7109375" style="175" hidden="1" customWidth="1"/>
    <col min="27" max="27" width="8.7109375" style="175" hidden="1" customWidth="1"/>
    <col min="28" max="28" width="12.7109375" style="175" hidden="1" customWidth="1"/>
    <col min="29" max="29" width="11" style="175" hidden="1" customWidth="1"/>
    <col min="30" max="30" width="11.7109375" style="175" hidden="1" customWidth="1"/>
    <col min="31" max="31" width="8.7109375" style="175" hidden="1" customWidth="1"/>
    <col min="32" max="32" width="11.7109375" style="175" hidden="1" customWidth="1"/>
    <col min="33" max="33" width="1.7109375" style="175" hidden="1" customWidth="1"/>
    <col min="34" max="34" width="9.85546875" style="175" hidden="1" customWidth="1"/>
    <col min="35" max="37" width="12.7109375" style="175" hidden="1" customWidth="1"/>
    <col min="38" max="38" width="11.7109375" style="175" hidden="1" customWidth="1"/>
    <col min="39" max="39" width="12.7109375" style="175" hidden="1" customWidth="1"/>
    <col min="40" max="40" width="11.7109375" style="175" hidden="1" customWidth="1"/>
    <col min="41" max="41" width="1.85546875" style="175" hidden="1" customWidth="1"/>
    <col min="42" max="42" width="9.7109375" style="175" hidden="1" customWidth="1"/>
    <col min="43" max="43" width="7.28515625" style="175" hidden="1" customWidth="1"/>
    <col min="44" max="44" width="10.140625" style="175" hidden="1" customWidth="1"/>
    <col min="45" max="45" width="10.7109375" style="175" hidden="1" customWidth="1"/>
    <col min="46" max="46" width="12.28515625" style="175" hidden="1" customWidth="1"/>
    <col min="47" max="47" width="18" style="175" hidden="1" customWidth="1"/>
    <col min="48" max="48" width="11" style="176" hidden="1" customWidth="1"/>
    <col min="49" max="49" width="1.28515625" style="175" hidden="1" customWidth="1"/>
    <col min="50" max="50" width="11" style="175" customWidth="1"/>
    <col min="51" max="53" width="7.85546875" style="175" hidden="1" customWidth="1"/>
    <col min="54" max="54" width="12.28515625" style="175" customWidth="1"/>
    <col min="55" max="55" width="13.28515625" style="175" hidden="1" customWidth="1"/>
    <col min="56" max="56" width="11" style="175" customWidth="1"/>
    <col min="57" max="57" width="1.28515625" style="175" customWidth="1"/>
    <col min="58" max="58" width="11" style="175" customWidth="1"/>
    <col min="59" max="59" width="10.7109375" style="175" hidden="1" customWidth="1"/>
    <col min="60" max="61" width="9.5703125" style="175" hidden="1" customWidth="1"/>
    <col min="62" max="62" width="12.28515625" style="175" customWidth="1"/>
    <col min="63" max="63" width="18" style="175" hidden="1" customWidth="1"/>
    <col min="64" max="64" width="11" style="175" customWidth="1"/>
    <col min="65" max="65" width="1.28515625" style="175" customWidth="1"/>
    <col min="66" max="66" width="11" style="175" customWidth="1"/>
    <col min="67" max="69" width="9.28515625" style="175" hidden="1" customWidth="1"/>
    <col min="70" max="70" width="12.28515625" style="175" customWidth="1"/>
    <col min="71" max="71" width="14.85546875" style="175" hidden="1" customWidth="1"/>
    <col min="72" max="72" width="11" style="175" customWidth="1"/>
    <col min="73" max="73" width="1.28515625" style="175" customWidth="1"/>
    <col min="74" max="74" width="11" style="175" customWidth="1"/>
    <col min="75" max="75" width="10.7109375" style="175" hidden="1" customWidth="1"/>
    <col min="76" max="76" width="9.140625" style="175" hidden="1" customWidth="1"/>
    <col min="77" max="77" width="9.5703125" style="175" hidden="1" customWidth="1"/>
    <col min="78" max="78" width="12.28515625" style="175" customWidth="1"/>
    <col min="79" max="79" width="10.7109375" style="175" hidden="1" customWidth="1"/>
    <col min="80" max="80" width="11" style="175" customWidth="1"/>
    <col min="81" max="81" width="1.28515625" style="175" customWidth="1"/>
    <col min="82" max="82" width="11" style="927" hidden="1" customWidth="1"/>
    <col min="83" max="83" width="11.42578125" style="927" hidden="1" customWidth="1"/>
    <col min="84" max="85" width="11" style="927" hidden="1" customWidth="1"/>
    <col min="86" max="86" width="11.28515625" style="927" hidden="1" customWidth="1"/>
    <col min="87" max="87" width="8.7109375" style="927" hidden="1" customWidth="1"/>
    <col min="88" max="88" width="11" style="928" hidden="1" customWidth="1"/>
    <col min="89" max="89" width="1.28515625" style="928" hidden="1" customWidth="1"/>
    <col min="90" max="90" width="11" style="928" customWidth="1"/>
    <col min="91" max="91" width="6.28515625" style="928" hidden="1" customWidth="1"/>
    <col min="92" max="93" width="11" style="928" hidden="1" customWidth="1"/>
    <col min="94" max="94" width="12.28515625" style="928" customWidth="1"/>
    <col min="95" max="95" width="4.85546875" style="928" hidden="1" customWidth="1"/>
    <col min="96" max="96" width="11" style="928" customWidth="1"/>
    <col min="97" max="97" width="1.28515625" style="928" customWidth="1"/>
    <col min="98" max="98" width="10.7109375" style="927" customWidth="1"/>
    <col min="99" max="99" width="11.42578125" style="927" hidden="1" customWidth="1"/>
    <col min="100" max="101" width="10.7109375" style="927" customWidth="1"/>
    <col min="102" max="102" width="12.28515625" style="927" bestFit="1" customWidth="1"/>
    <col min="103" max="103" width="10.7109375" style="927" hidden="1" customWidth="1"/>
    <col min="104" max="104" width="10.7109375" style="927" customWidth="1"/>
    <col min="105" max="105" width="2.42578125" style="928" customWidth="1"/>
    <col min="106" max="107" width="8.28515625" style="175" customWidth="1"/>
    <col min="108" max="108" width="1.5703125" style="175" customWidth="1"/>
    <col min="109" max="110" width="8.28515625" style="175" customWidth="1"/>
    <col min="111" max="16384" width="11.42578125" style="175"/>
  </cols>
  <sheetData>
    <row r="1" spans="1:110" ht="54.95" customHeight="1">
      <c r="A1" s="1964" t="s">
        <v>455</v>
      </c>
      <c r="B1" s="1964"/>
      <c r="C1" s="1964"/>
      <c r="D1" s="1964"/>
      <c r="E1" s="1964"/>
      <c r="F1" s="1964"/>
      <c r="G1" s="1964"/>
      <c r="H1" s="1964"/>
      <c r="I1" s="1964"/>
      <c r="J1" s="1964"/>
      <c r="K1" s="1964"/>
      <c r="L1" s="1964"/>
      <c r="M1" s="1964"/>
      <c r="N1" s="1964"/>
      <c r="O1" s="1964"/>
      <c r="P1" s="1964"/>
      <c r="Q1" s="1964"/>
      <c r="R1" s="1964"/>
      <c r="S1" s="1964"/>
      <c r="T1" s="1964"/>
      <c r="U1" s="1964"/>
      <c r="V1" s="1964"/>
      <c r="W1" s="1964"/>
      <c r="X1" s="1964"/>
      <c r="Y1" s="1964"/>
      <c r="Z1" s="1964"/>
      <c r="AA1" s="1964"/>
      <c r="AB1" s="1964"/>
      <c r="AC1" s="1964"/>
      <c r="AD1" s="1964"/>
      <c r="AE1" s="1964"/>
      <c r="AF1" s="1964"/>
      <c r="AG1" s="1964"/>
      <c r="AH1" s="1964"/>
      <c r="AI1" s="1964"/>
      <c r="AJ1" s="1964"/>
      <c r="AK1" s="1964"/>
      <c r="AL1" s="1964"/>
      <c r="AM1" s="1964"/>
      <c r="AN1" s="1964"/>
      <c r="AO1" s="1964"/>
      <c r="AP1" s="1964"/>
      <c r="AQ1" s="1964"/>
      <c r="AR1" s="1964"/>
      <c r="AS1" s="1964"/>
      <c r="AT1" s="1964"/>
      <c r="AU1" s="1964"/>
      <c r="AV1" s="1964"/>
      <c r="AW1" s="1964"/>
      <c r="AX1" s="1964"/>
      <c r="AY1" s="1964"/>
      <c r="AZ1" s="1964"/>
      <c r="BA1" s="1964"/>
      <c r="BB1" s="1964"/>
      <c r="BC1" s="1964"/>
      <c r="BD1" s="1964"/>
      <c r="BE1" s="1964"/>
      <c r="BF1" s="1964"/>
      <c r="BG1" s="1964"/>
      <c r="BH1" s="1964"/>
      <c r="BI1" s="1964"/>
      <c r="BJ1" s="1964"/>
      <c r="BK1" s="1964"/>
      <c r="BL1" s="1964"/>
      <c r="BM1" s="1964"/>
      <c r="BN1" s="1964"/>
      <c r="BO1" s="1964"/>
      <c r="BP1" s="1964"/>
      <c r="BQ1" s="1964"/>
      <c r="BR1" s="1964"/>
      <c r="BS1" s="1964"/>
      <c r="BT1" s="1964"/>
      <c r="BU1" s="1964"/>
      <c r="BV1" s="1964"/>
      <c r="BW1" s="1964"/>
      <c r="BX1" s="1964"/>
      <c r="BY1" s="1964"/>
      <c r="BZ1" s="1964"/>
      <c r="CA1" s="1964"/>
      <c r="CB1" s="1964"/>
      <c r="CC1" s="1964"/>
      <c r="CD1" s="1964"/>
      <c r="CE1" s="1964"/>
      <c r="CF1" s="1964"/>
      <c r="CG1" s="1964"/>
      <c r="CH1" s="1964"/>
      <c r="CI1" s="1964"/>
      <c r="CJ1" s="1964"/>
      <c r="CK1" s="1964"/>
      <c r="CL1" s="1964"/>
      <c r="CM1" s="1964"/>
      <c r="CN1" s="1964"/>
      <c r="CO1" s="1964"/>
      <c r="CP1" s="1964"/>
      <c r="CQ1" s="1964"/>
      <c r="CR1" s="1964"/>
      <c r="CS1" s="1964"/>
      <c r="CT1" s="1964"/>
      <c r="CU1" s="1964"/>
      <c r="CV1" s="1964"/>
      <c r="CW1" s="1964"/>
      <c r="CX1" s="1964"/>
      <c r="CY1" s="1964"/>
      <c r="CZ1" s="1964"/>
      <c r="DA1" s="1964"/>
      <c r="DB1" s="1964"/>
      <c r="DC1" s="1964"/>
      <c r="DD1" s="1964"/>
      <c r="DE1" s="1964"/>
    </row>
    <row r="2" spans="1:110" ht="24" customHeight="1" thickBot="1">
      <c r="BV2" s="1973"/>
      <c r="BW2" s="1973"/>
      <c r="BX2" s="1973"/>
      <c r="BY2" s="1973"/>
      <c r="BZ2" s="1973"/>
      <c r="CA2" s="1973"/>
      <c r="CB2" s="1973"/>
      <c r="CC2" s="1973"/>
      <c r="CD2" s="1973"/>
      <c r="CE2" s="1973"/>
      <c r="CF2" s="1973"/>
      <c r="CG2" s="1973"/>
      <c r="CH2" s="1973"/>
      <c r="CI2" s="1973"/>
      <c r="CJ2" s="1973"/>
      <c r="CK2" s="1973"/>
      <c r="CL2" s="1973"/>
      <c r="CM2" s="1973"/>
      <c r="CN2" s="1973"/>
      <c r="CO2" s="1973"/>
      <c r="CP2" s="1973"/>
      <c r="CQ2" s="1973"/>
      <c r="CR2" s="1973"/>
      <c r="CS2" s="1973"/>
      <c r="CT2" s="1973"/>
      <c r="CU2" s="1973"/>
      <c r="CV2" s="1973"/>
      <c r="CW2" s="1973"/>
      <c r="CX2" s="1973"/>
      <c r="CY2" s="1973"/>
      <c r="CZ2" s="1973"/>
      <c r="DA2" s="1973"/>
      <c r="DB2" s="1973"/>
      <c r="DC2" s="1973"/>
      <c r="DD2" s="1973"/>
      <c r="DE2" s="1973"/>
    </row>
    <row r="3" spans="1:110" s="333" customFormat="1" ht="26.25" customHeight="1" thickTop="1">
      <c r="A3" s="1949" t="s">
        <v>61</v>
      </c>
      <c r="B3" s="958"/>
      <c r="C3" s="1955"/>
      <c r="D3" s="1955"/>
      <c r="E3" s="1955"/>
      <c r="F3" s="1955"/>
      <c r="G3" s="1955"/>
      <c r="H3" s="1955"/>
      <c r="I3" s="1955"/>
      <c r="J3" s="1952" t="s">
        <v>99</v>
      </c>
      <c r="K3" s="1952"/>
      <c r="L3" s="1952"/>
      <c r="M3" s="1952"/>
      <c r="N3" s="1952"/>
      <c r="O3" s="1952"/>
      <c r="P3" s="1952"/>
      <c r="Q3" s="893"/>
      <c r="R3" s="1955">
        <v>2010</v>
      </c>
      <c r="S3" s="1955"/>
      <c r="T3" s="1955"/>
      <c r="U3" s="1955"/>
      <c r="V3" s="1955"/>
      <c r="W3" s="1955"/>
      <c r="X3" s="1955"/>
      <c r="Y3" s="893"/>
      <c r="Z3" s="1944">
        <v>2011</v>
      </c>
      <c r="AA3" s="1944"/>
      <c r="AB3" s="1944"/>
      <c r="AC3" s="1944"/>
      <c r="AD3" s="1944"/>
      <c r="AE3" s="1944"/>
      <c r="AF3" s="1944"/>
      <c r="AG3" s="893"/>
      <c r="AH3" s="1955">
        <v>2012</v>
      </c>
      <c r="AI3" s="1955"/>
      <c r="AJ3" s="1955"/>
      <c r="AK3" s="1955"/>
      <c r="AL3" s="1955"/>
      <c r="AM3" s="1955"/>
      <c r="AN3" s="1955"/>
      <c r="AO3" s="1076"/>
      <c r="AP3" s="1944">
        <v>2013</v>
      </c>
      <c r="AQ3" s="1944"/>
      <c r="AR3" s="1944"/>
      <c r="AS3" s="1944"/>
      <c r="AT3" s="1944"/>
      <c r="AU3" s="1944"/>
      <c r="AV3" s="1944"/>
      <c r="AW3" s="1076"/>
      <c r="AX3" s="1944">
        <v>2014</v>
      </c>
      <c r="AY3" s="1944"/>
      <c r="AZ3" s="1944"/>
      <c r="BA3" s="1944"/>
      <c r="BB3" s="1944"/>
      <c r="BC3" s="1944"/>
      <c r="BD3" s="1944"/>
      <c r="BE3" s="1076"/>
      <c r="BF3" s="1944">
        <v>2015</v>
      </c>
      <c r="BG3" s="1944"/>
      <c r="BH3" s="1944"/>
      <c r="BI3" s="1944"/>
      <c r="BJ3" s="1944"/>
      <c r="BK3" s="1944"/>
      <c r="BL3" s="1944"/>
      <c r="BM3" s="981"/>
      <c r="BN3" s="1965">
        <v>2016</v>
      </c>
      <c r="BO3" s="1965"/>
      <c r="BP3" s="1965"/>
      <c r="BQ3" s="1965"/>
      <c r="BR3" s="1965"/>
      <c r="BS3" s="1965"/>
      <c r="BT3" s="1965"/>
      <c r="BU3" s="947"/>
      <c r="BV3" s="1965">
        <v>2017</v>
      </c>
      <c r="BW3" s="1965"/>
      <c r="BX3" s="1965"/>
      <c r="BY3" s="1965"/>
      <c r="BZ3" s="1965"/>
      <c r="CA3" s="1965"/>
      <c r="CB3" s="1965"/>
      <c r="CC3" s="947"/>
      <c r="CD3" s="1965" t="s">
        <v>415</v>
      </c>
      <c r="CE3" s="1965"/>
      <c r="CF3" s="1965"/>
      <c r="CG3" s="1965"/>
      <c r="CH3" s="1965"/>
      <c r="CI3" s="1965"/>
      <c r="CJ3" s="1965"/>
      <c r="CK3" s="1750"/>
      <c r="CL3" s="1965">
        <v>2018</v>
      </c>
      <c r="CM3" s="1965"/>
      <c r="CN3" s="1965"/>
      <c r="CO3" s="1965"/>
      <c r="CP3" s="1965"/>
      <c r="CQ3" s="1965"/>
      <c r="CR3" s="1965"/>
      <c r="CS3" s="1464"/>
      <c r="CT3" s="1963" t="s">
        <v>430</v>
      </c>
      <c r="CU3" s="1963"/>
      <c r="CV3" s="1963"/>
      <c r="CW3" s="1963"/>
      <c r="CX3" s="1963"/>
      <c r="CY3" s="1963"/>
      <c r="CZ3" s="1963"/>
      <c r="DA3" s="1963"/>
      <c r="DB3" s="1966" t="s">
        <v>401</v>
      </c>
      <c r="DC3" s="1966"/>
      <c r="DD3" s="1797"/>
      <c r="DE3" s="1966" t="s">
        <v>395</v>
      </c>
      <c r="DF3" s="1966"/>
    </row>
    <row r="4" spans="1:110" s="180" customFormat="1" ht="38.25" customHeight="1">
      <c r="A4" s="1950"/>
      <c r="B4" s="302"/>
      <c r="C4" s="1956" t="s">
        <v>0</v>
      </c>
      <c r="D4" s="1959" t="s">
        <v>54</v>
      </c>
      <c r="E4" s="1959" t="s">
        <v>1</v>
      </c>
      <c r="F4" s="1959"/>
      <c r="G4" s="1956" t="s">
        <v>2</v>
      </c>
      <c r="H4" s="1959" t="s">
        <v>46</v>
      </c>
      <c r="I4" s="1959" t="s">
        <v>43</v>
      </c>
      <c r="J4" s="2022" t="s">
        <v>0</v>
      </c>
      <c r="K4" s="2025" t="s">
        <v>54</v>
      </c>
      <c r="L4" s="2022" t="s">
        <v>1</v>
      </c>
      <c r="M4" s="2022"/>
      <c r="N4" s="2022" t="s">
        <v>2</v>
      </c>
      <c r="O4" s="2025" t="s">
        <v>46</v>
      </c>
      <c r="P4" s="2022" t="s">
        <v>43</v>
      </c>
      <c r="Q4" s="300"/>
      <c r="R4" s="1959" t="s">
        <v>0</v>
      </c>
      <c r="S4" s="1956" t="s">
        <v>54</v>
      </c>
      <c r="T4" s="1959" t="s">
        <v>1</v>
      </c>
      <c r="U4" s="1959"/>
      <c r="V4" s="1959" t="s">
        <v>2</v>
      </c>
      <c r="W4" s="1956" t="s">
        <v>46</v>
      </c>
      <c r="X4" s="1959" t="s">
        <v>43</v>
      </c>
      <c r="Y4" s="462"/>
      <c r="Z4" s="1959" t="s">
        <v>0</v>
      </c>
      <c r="AA4" s="1956" t="s">
        <v>54</v>
      </c>
      <c r="AB4" s="1959" t="s">
        <v>1</v>
      </c>
      <c r="AC4" s="1959"/>
      <c r="AD4" s="1959" t="s">
        <v>2</v>
      </c>
      <c r="AE4" s="1956" t="s">
        <v>46</v>
      </c>
      <c r="AF4" s="1959" t="s">
        <v>43</v>
      </c>
      <c r="AG4" s="462"/>
      <c r="AH4" s="1959" t="s">
        <v>0</v>
      </c>
      <c r="AI4" s="1956" t="s">
        <v>54</v>
      </c>
      <c r="AJ4" s="1959" t="s">
        <v>1</v>
      </c>
      <c r="AK4" s="1959"/>
      <c r="AL4" s="1959" t="s">
        <v>2</v>
      </c>
      <c r="AM4" s="1956" t="s">
        <v>46</v>
      </c>
      <c r="AN4" s="1959" t="s">
        <v>43</v>
      </c>
      <c r="AO4" s="1071"/>
      <c r="AP4" s="1959" t="s">
        <v>0</v>
      </c>
      <c r="AQ4" s="1956" t="s">
        <v>54</v>
      </c>
      <c r="AR4" s="1958" t="s">
        <v>1</v>
      </c>
      <c r="AS4" s="1958"/>
      <c r="AT4" s="1959" t="s">
        <v>2</v>
      </c>
      <c r="AU4" s="1956" t="s">
        <v>46</v>
      </c>
      <c r="AV4" s="1961" t="s">
        <v>43</v>
      </c>
      <c r="AW4" s="1071"/>
      <c r="AX4" s="1959" t="s">
        <v>0</v>
      </c>
      <c r="AY4" s="1956" t="s">
        <v>54</v>
      </c>
      <c r="AZ4" s="1958" t="s">
        <v>1</v>
      </c>
      <c r="BA4" s="1958"/>
      <c r="BB4" s="1959" t="s">
        <v>2</v>
      </c>
      <c r="BC4" s="1956" t="s">
        <v>46</v>
      </c>
      <c r="BD4" s="1961" t="s">
        <v>43</v>
      </c>
      <c r="BE4" s="1071"/>
      <c r="BF4" s="1959" t="s">
        <v>0</v>
      </c>
      <c r="BG4" s="1956" t="s">
        <v>54</v>
      </c>
      <c r="BH4" s="1958" t="s">
        <v>1</v>
      </c>
      <c r="BI4" s="1958"/>
      <c r="BJ4" s="1959" t="s">
        <v>2</v>
      </c>
      <c r="BK4" s="1956" t="s">
        <v>46</v>
      </c>
      <c r="BL4" s="1961" t="s">
        <v>43</v>
      </c>
      <c r="BM4" s="462"/>
      <c r="BN4" s="1959" t="s">
        <v>0</v>
      </c>
      <c r="BO4" s="1956" t="s">
        <v>54</v>
      </c>
      <c r="BP4" s="1958" t="s">
        <v>1</v>
      </c>
      <c r="BQ4" s="1958"/>
      <c r="BR4" s="1959" t="s">
        <v>2</v>
      </c>
      <c r="BS4" s="1956" t="s">
        <v>46</v>
      </c>
      <c r="BT4" s="1961" t="s">
        <v>43</v>
      </c>
      <c r="BU4" s="1397"/>
      <c r="BV4" s="1959" t="s">
        <v>0</v>
      </c>
      <c r="BW4" s="1956" t="s">
        <v>54</v>
      </c>
      <c r="BX4" s="1958" t="s">
        <v>1</v>
      </c>
      <c r="BY4" s="1958"/>
      <c r="BZ4" s="1959" t="s">
        <v>2</v>
      </c>
      <c r="CA4" s="1956" t="s">
        <v>46</v>
      </c>
      <c r="CB4" s="1961" t="s">
        <v>43</v>
      </c>
      <c r="CC4" s="1397"/>
      <c r="CD4" s="1959" t="s">
        <v>0</v>
      </c>
      <c r="CE4" s="1956" t="s">
        <v>54</v>
      </c>
      <c r="CF4" s="1958" t="s">
        <v>1</v>
      </c>
      <c r="CG4" s="1958"/>
      <c r="CH4" s="1959" t="s">
        <v>2</v>
      </c>
      <c r="CI4" s="1956" t="s">
        <v>46</v>
      </c>
      <c r="CJ4" s="1961" t="s">
        <v>43</v>
      </c>
      <c r="CK4" s="1748"/>
      <c r="CL4" s="1959" t="s">
        <v>0</v>
      </c>
      <c r="CM4" s="1956" t="s">
        <v>54</v>
      </c>
      <c r="CN4" s="1958" t="s">
        <v>1</v>
      </c>
      <c r="CO4" s="1958"/>
      <c r="CP4" s="1959" t="s">
        <v>2</v>
      </c>
      <c r="CQ4" s="1956" t="s">
        <v>46</v>
      </c>
      <c r="CR4" s="1961" t="s">
        <v>43</v>
      </c>
      <c r="CS4" s="1459"/>
      <c r="CT4" s="1942" t="s">
        <v>0</v>
      </c>
      <c r="CU4" s="1968" t="s">
        <v>54</v>
      </c>
      <c r="CV4" s="1970" t="s">
        <v>1</v>
      </c>
      <c r="CW4" s="1970"/>
      <c r="CX4" s="1942" t="s">
        <v>2</v>
      </c>
      <c r="CY4" s="1968" t="s">
        <v>46</v>
      </c>
      <c r="CZ4" s="1971" t="s">
        <v>43</v>
      </c>
      <c r="DA4" s="1971"/>
      <c r="DB4" s="1967"/>
      <c r="DC4" s="1967"/>
      <c r="DD4" s="1798"/>
      <c r="DE4" s="1967"/>
      <c r="DF4" s="1967"/>
    </row>
    <row r="5" spans="1:110" s="180" customFormat="1" ht="45.75" customHeight="1" thickBot="1">
      <c r="A5" s="1951"/>
      <c r="B5" s="304"/>
      <c r="C5" s="1957"/>
      <c r="D5" s="484"/>
      <c r="E5" s="484" t="s">
        <v>3</v>
      </c>
      <c r="F5" s="1960" t="s">
        <v>4</v>
      </c>
      <c r="G5" s="1957"/>
      <c r="H5" s="1960"/>
      <c r="I5" s="1960"/>
      <c r="J5" s="2023"/>
      <c r="K5" s="2026"/>
      <c r="L5" s="482" t="s">
        <v>3</v>
      </c>
      <c r="M5" s="482" t="s">
        <v>4</v>
      </c>
      <c r="N5" s="2023"/>
      <c r="O5" s="2026"/>
      <c r="P5" s="2023"/>
      <c r="Q5" s="495"/>
      <c r="R5" s="1960"/>
      <c r="S5" s="1957"/>
      <c r="T5" s="484" t="s">
        <v>3</v>
      </c>
      <c r="U5" s="484" t="s">
        <v>4</v>
      </c>
      <c r="V5" s="1960"/>
      <c r="W5" s="1957"/>
      <c r="X5" s="1960"/>
      <c r="Y5" s="463"/>
      <c r="Z5" s="1960"/>
      <c r="AA5" s="1957"/>
      <c r="AB5" s="961" t="s">
        <v>3</v>
      </c>
      <c r="AC5" s="961" t="s">
        <v>4</v>
      </c>
      <c r="AD5" s="1960"/>
      <c r="AE5" s="1957"/>
      <c r="AF5" s="1960"/>
      <c r="AG5" s="463"/>
      <c r="AH5" s="1960"/>
      <c r="AI5" s="1957"/>
      <c r="AJ5" s="1072" t="s">
        <v>3</v>
      </c>
      <c r="AK5" s="1072" t="s">
        <v>4</v>
      </c>
      <c r="AL5" s="1960"/>
      <c r="AM5" s="1957"/>
      <c r="AN5" s="1960"/>
      <c r="AO5" s="1072"/>
      <c r="AP5" s="1960"/>
      <c r="AQ5" s="1957"/>
      <c r="AR5" s="1072" t="s">
        <v>3</v>
      </c>
      <c r="AS5" s="1072" t="s">
        <v>4</v>
      </c>
      <c r="AT5" s="1960"/>
      <c r="AU5" s="1957"/>
      <c r="AV5" s="1962"/>
      <c r="AW5" s="1072"/>
      <c r="AX5" s="1960"/>
      <c r="AY5" s="1957"/>
      <c r="AZ5" s="1072" t="s">
        <v>3</v>
      </c>
      <c r="BA5" s="1072" t="s">
        <v>4</v>
      </c>
      <c r="BB5" s="1960"/>
      <c r="BC5" s="1957"/>
      <c r="BD5" s="1962"/>
      <c r="BE5" s="1072"/>
      <c r="BF5" s="1960"/>
      <c r="BG5" s="1957"/>
      <c r="BH5" s="1072" t="s">
        <v>3</v>
      </c>
      <c r="BI5" s="1072" t="s">
        <v>4</v>
      </c>
      <c r="BJ5" s="1960"/>
      <c r="BK5" s="1957"/>
      <c r="BL5" s="1962"/>
      <c r="BM5" s="463"/>
      <c r="BN5" s="1960"/>
      <c r="BO5" s="1957"/>
      <c r="BP5" s="1072" t="s">
        <v>3</v>
      </c>
      <c r="BQ5" s="1072" t="s">
        <v>4</v>
      </c>
      <c r="BR5" s="1960"/>
      <c r="BS5" s="1957"/>
      <c r="BT5" s="1962"/>
      <c r="BU5" s="1398"/>
      <c r="BV5" s="1960"/>
      <c r="BW5" s="1957"/>
      <c r="BX5" s="1072" t="s">
        <v>3</v>
      </c>
      <c r="BY5" s="1072" t="s">
        <v>4</v>
      </c>
      <c r="BZ5" s="1960"/>
      <c r="CA5" s="1957"/>
      <c r="CB5" s="1962"/>
      <c r="CC5" s="1398"/>
      <c r="CD5" s="1960"/>
      <c r="CE5" s="1957"/>
      <c r="CF5" s="1400" t="s">
        <v>3</v>
      </c>
      <c r="CG5" s="1400" t="s">
        <v>4</v>
      </c>
      <c r="CH5" s="1960"/>
      <c r="CI5" s="1957"/>
      <c r="CJ5" s="1962"/>
      <c r="CK5" s="1749"/>
      <c r="CL5" s="1960"/>
      <c r="CM5" s="1957"/>
      <c r="CN5" s="1767" t="s">
        <v>3</v>
      </c>
      <c r="CO5" s="1767" t="s">
        <v>4</v>
      </c>
      <c r="CP5" s="1960"/>
      <c r="CQ5" s="1957"/>
      <c r="CR5" s="1962"/>
      <c r="CS5" s="1460"/>
      <c r="CT5" s="1943"/>
      <c r="CU5" s="1969"/>
      <c r="CV5" s="1799" t="s">
        <v>3</v>
      </c>
      <c r="CW5" s="1799" t="s">
        <v>4</v>
      </c>
      <c r="CX5" s="1943"/>
      <c r="CY5" s="1969"/>
      <c r="CZ5" s="1972"/>
      <c r="DA5" s="1972"/>
      <c r="DB5" s="1805" t="s">
        <v>431</v>
      </c>
      <c r="DC5" s="1805" t="s">
        <v>432</v>
      </c>
      <c r="DD5" s="1806"/>
      <c r="DE5" s="1805" t="s">
        <v>431</v>
      </c>
      <c r="DF5" s="1805" t="s">
        <v>432</v>
      </c>
    </row>
    <row r="6" spans="1:110" s="180" customFormat="1" ht="8.1" customHeight="1" thickTop="1">
      <c r="A6" s="302"/>
      <c r="B6" s="302"/>
      <c r="C6" s="302"/>
      <c r="D6" s="302"/>
      <c r="E6" s="302"/>
      <c r="F6" s="294"/>
      <c r="G6" s="302"/>
      <c r="H6" s="302"/>
      <c r="I6" s="302"/>
      <c r="J6" s="302"/>
      <c r="K6" s="302"/>
      <c r="L6" s="302"/>
      <c r="M6" s="294"/>
      <c r="N6" s="302"/>
      <c r="O6" s="302"/>
      <c r="P6" s="302"/>
      <c r="Q6" s="294"/>
      <c r="R6" s="302"/>
      <c r="S6" s="302"/>
      <c r="T6" s="302"/>
      <c r="U6" s="294"/>
      <c r="V6" s="302"/>
      <c r="W6" s="302"/>
      <c r="X6" s="302"/>
      <c r="Y6" s="294"/>
      <c r="Z6" s="302"/>
      <c r="AA6" s="302"/>
      <c r="AB6" s="302"/>
      <c r="AC6" s="294"/>
      <c r="AD6" s="302"/>
      <c r="AE6" s="302"/>
      <c r="AF6" s="302"/>
      <c r="AG6" s="294"/>
      <c r="AH6" s="302"/>
      <c r="AI6" s="302"/>
      <c r="AJ6" s="302"/>
      <c r="AK6" s="302"/>
      <c r="AL6" s="302"/>
      <c r="AM6" s="302"/>
      <c r="AN6" s="302"/>
      <c r="AO6" s="497"/>
      <c r="AP6" s="191"/>
      <c r="AQ6" s="191"/>
      <c r="AR6" s="191"/>
      <c r="AS6" s="191"/>
      <c r="AT6" s="191"/>
      <c r="AU6" s="191"/>
      <c r="AV6" s="192"/>
      <c r="AW6" s="302"/>
      <c r="AX6" s="191"/>
      <c r="AY6" s="191"/>
      <c r="AZ6" s="191"/>
      <c r="BA6" s="191"/>
      <c r="BB6" s="191"/>
      <c r="BC6" s="191"/>
      <c r="BD6" s="192"/>
      <c r="BE6" s="918"/>
      <c r="BF6" s="191"/>
      <c r="BG6" s="191"/>
      <c r="BH6" s="191"/>
      <c r="BI6" s="191"/>
      <c r="BJ6" s="191"/>
      <c r="BK6" s="191"/>
      <c r="BL6" s="192"/>
      <c r="BM6" s="191"/>
      <c r="BN6" s="191"/>
      <c r="BO6" s="191"/>
      <c r="BP6" s="191"/>
      <c r="BQ6" s="191"/>
      <c r="BR6" s="191"/>
      <c r="BS6" s="191"/>
      <c r="BT6" s="191"/>
      <c r="BU6" s="191"/>
      <c r="BV6" s="191"/>
      <c r="BW6" s="191"/>
      <c r="BX6" s="191"/>
      <c r="BY6" s="191"/>
      <c r="BZ6" s="191"/>
      <c r="CA6" s="191"/>
      <c r="CB6" s="192"/>
      <c r="CC6" s="192"/>
      <c r="CD6" s="259"/>
      <c r="CE6" s="259"/>
      <c r="CF6" s="259"/>
      <c r="CG6" s="259"/>
      <c r="CH6" s="259"/>
      <c r="CI6" s="259"/>
      <c r="CJ6" s="260"/>
      <c r="CK6" s="260"/>
      <c r="CL6" s="260"/>
      <c r="CM6" s="260"/>
      <c r="CN6" s="260"/>
      <c r="CO6" s="260"/>
      <c r="CP6" s="260"/>
      <c r="CQ6" s="260"/>
      <c r="CR6" s="260"/>
      <c r="CS6" s="260"/>
      <c r="CT6" s="260"/>
      <c r="CU6" s="260"/>
      <c r="CV6" s="260"/>
      <c r="CW6" s="260"/>
      <c r="CX6" s="260"/>
      <c r="CY6" s="260"/>
      <c r="CZ6" s="260"/>
      <c r="DA6" s="260"/>
      <c r="DB6" s="192"/>
      <c r="DC6" s="192"/>
      <c r="DD6" s="192"/>
      <c r="DE6" s="192"/>
    </row>
    <row r="7" spans="1:110" s="180" customFormat="1" ht="24" customHeight="1">
      <c r="A7" s="768" t="s">
        <v>5</v>
      </c>
      <c r="B7" s="578"/>
      <c r="C7" s="579">
        <v>20.855630000000001</v>
      </c>
      <c r="D7" s="579">
        <v>0.88448999999999989</v>
      </c>
      <c r="E7" s="579">
        <v>19.12003</v>
      </c>
      <c r="F7" s="579">
        <v>22.591229999999999</v>
      </c>
      <c r="G7" s="579">
        <v>4.2410130981418446</v>
      </c>
      <c r="H7" s="580">
        <v>3633.5395835600002</v>
      </c>
      <c r="I7" s="581">
        <v>4013</v>
      </c>
      <c r="J7" s="579"/>
      <c r="K7" s="579"/>
      <c r="L7" s="579"/>
      <c r="M7" s="579"/>
      <c r="N7" s="579"/>
      <c r="O7" s="580"/>
      <c r="P7" s="581"/>
      <c r="Q7" s="584"/>
      <c r="R7" s="583">
        <v>43.944481487550995</v>
      </c>
      <c r="S7" s="579">
        <v>1.1525996211082661</v>
      </c>
      <c r="T7" s="579">
        <v>41.682637121602014</v>
      </c>
      <c r="U7" s="579">
        <v>46.206325853499983</v>
      </c>
      <c r="V7" s="579">
        <v>2.6228540697079001</v>
      </c>
      <c r="W7" s="580">
        <v>3265.1389240000058</v>
      </c>
      <c r="X7" s="771">
        <v>3539</v>
      </c>
      <c r="Y7" s="584"/>
      <c r="Z7" s="579">
        <v>67.159658817575476</v>
      </c>
      <c r="AA7" s="579">
        <v>1.1284139661731669</v>
      </c>
      <c r="AB7" s="579">
        <v>64.945343995963569</v>
      </c>
      <c r="AC7" s="579">
        <v>69.373973639187383</v>
      </c>
      <c r="AD7" s="579">
        <v>1.6801960969430423</v>
      </c>
      <c r="AE7" s="580">
        <v>3132.5471689999849</v>
      </c>
      <c r="AF7" s="581">
        <v>3411</v>
      </c>
      <c r="AG7" s="584"/>
      <c r="AH7" s="647">
        <v>74.724860346180606</v>
      </c>
      <c r="AI7" s="579">
        <v>1.0170162363786341</v>
      </c>
      <c r="AJ7" s="579">
        <v>72.729517401082418</v>
      </c>
      <c r="AK7" s="579">
        <v>76.720203291278793</v>
      </c>
      <c r="AL7" s="579">
        <v>1.3610145695382574</v>
      </c>
      <c r="AM7" s="580">
        <v>3377.5490449999838</v>
      </c>
      <c r="AN7" s="771">
        <v>3643</v>
      </c>
      <c r="AO7" s="581"/>
      <c r="AP7" s="690">
        <v>74.800456086393268</v>
      </c>
      <c r="AQ7" s="690">
        <v>1.1280960975020566</v>
      </c>
      <c r="AR7" s="690">
        <v>72.587122949216706</v>
      </c>
      <c r="AS7" s="690">
        <v>77.013789223569816</v>
      </c>
      <c r="AT7" s="690">
        <v>1.5081406672161526</v>
      </c>
      <c r="AU7" s="691">
        <v>3106.3237599999907</v>
      </c>
      <c r="AV7" s="693">
        <v>3399</v>
      </c>
      <c r="AW7" s="1707"/>
      <c r="AX7" s="690">
        <v>74.725994857356966</v>
      </c>
      <c r="AY7" s="690">
        <v>1.0189914203111532</v>
      </c>
      <c r="AZ7" s="690">
        <v>72.726934203045118</v>
      </c>
      <c r="BA7" s="690">
        <v>76.725055511668828</v>
      </c>
      <c r="BB7" s="690">
        <v>1.3636371416082003</v>
      </c>
      <c r="BC7" s="691">
        <v>3521.3793460000225</v>
      </c>
      <c r="BD7" s="693">
        <v>3718</v>
      </c>
      <c r="BE7" s="1707"/>
      <c r="BF7" s="690">
        <v>77.022848620730656</v>
      </c>
      <c r="BG7" s="690">
        <v>0.64291544503715525</v>
      </c>
      <c r="BH7" s="690">
        <v>75.762251610894438</v>
      </c>
      <c r="BI7" s="690">
        <v>78.283445630566874</v>
      </c>
      <c r="BJ7" s="690">
        <v>0.83470743623485633</v>
      </c>
      <c r="BK7" s="691">
        <v>4451.3095210000047</v>
      </c>
      <c r="BL7" s="693">
        <v>9105</v>
      </c>
      <c r="BM7" s="1548"/>
      <c r="BN7" s="690">
        <v>78.250806275767545</v>
      </c>
      <c r="BO7" s="690">
        <v>0.69657925528235953</v>
      </c>
      <c r="BP7" s="690">
        <v>76.88496379884792</v>
      </c>
      <c r="BQ7" s="690">
        <v>79.616648752687183</v>
      </c>
      <c r="BR7" s="690">
        <v>0.89018795899368752</v>
      </c>
      <c r="BS7" s="691">
        <v>4439.7359379999934</v>
      </c>
      <c r="BT7" s="693">
        <v>7806</v>
      </c>
      <c r="BU7" s="694"/>
      <c r="BV7" s="689">
        <v>81.079202157098678</v>
      </c>
      <c r="BW7" s="690">
        <v>0.62971982374086466</v>
      </c>
      <c r="BX7" s="690">
        <v>79.844473492719771</v>
      </c>
      <c r="BY7" s="690">
        <v>82.313930821477584</v>
      </c>
      <c r="BZ7" s="690">
        <v>0.77667244741841746</v>
      </c>
      <c r="CA7" s="691">
        <v>4390.2183190000287</v>
      </c>
      <c r="CB7" s="692">
        <v>8553</v>
      </c>
      <c r="CC7" s="695"/>
      <c r="CD7" s="689">
        <v>81.19255735863635</v>
      </c>
      <c r="CE7" s="690">
        <v>0.91099757807812964</v>
      </c>
      <c r="CF7" s="690">
        <v>79.405367130543212</v>
      </c>
      <c r="CG7" s="690">
        <v>82.979747586729488</v>
      </c>
      <c r="CH7" s="690">
        <v>1.122021041970823</v>
      </c>
      <c r="CI7" s="691">
        <v>1981.4883559999994</v>
      </c>
      <c r="CJ7" s="693">
        <v>4188</v>
      </c>
      <c r="CK7" s="693"/>
      <c r="CL7" s="689">
        <v>80.949477722411942</v>
      </c>
      <c r="CM7" s="690">
        <v>0.6166808069946883</v>
      </c>
      <c r="CN7" s="690">
        <v>79.74028378430603</v>
      </c>
      <c r="CO7" s="690">
        <v>82.158671660517854</v>
      </c>
      <c r="CP7" s="690">
        <v>0.76180949444711732</v>
      </c>
      <c r="CQ7" s="690">
        <v>3920.4019979999821</v>
      </c>
      <c r="CR7" s="692">
        <v>8421</v>
      </c>
      <c r="CS7" s="1825"/>
      <c r="CT7" s="690">
        <v>82.430861861529991</v>
      </c>
      <c r="CU7" s="690">
        <v>0.88642866480185356</v>
      </c>
      <c r="CV7" s="690">
        <v>80.691824424639208</v>
      </c>
      <c r="CW7" s="690">
        <v>84.169899298420773</v>
      </c>
      <c r="CX7" s="690">
        <v>1.075360180378685</v>
      </c>
      <c r="CY7" s="691">
        <v>1811.2022940000036</v>
      </c>
      <c r="CZ7" s="691">
        <v>3955</v>
      </c>
      <c r="DA7" s="1825"/>
      <c r="DB7" s="690">
        <v>7.7</v>
      </c>
      <c r="DC7" s="690">
        <v>1.5</v>
      </c>
      <c r="DD7" s="690"/>
      <c r="DE7" s="690" t="s">
        <v>437</v>
      </c>
      <c r="DF7" s="690" t="s">
        <v>258</v>
      </c>
    </row>
    <row r="8" spans="1:110" s="180" customFormat="1" ht="5.0999999999999996" customHeight="1">
      <c r="A8" s="608"/>
      <c r="B8" s="609"/>
      <c r="C8" s="593"/>
      <c r="D8" s="593"/>
      <c r="E8" s="593"/>
      <c r="F8" s="593"/>
      <c r="G8" s="593"/>
      <c r="H8" s="596"/>
      <c r="I8" s="597"/>
      <c r="J8" s="593"/>
      <c r="K8" s="593"/>
      <c r="L8" s="593"/>
      <c r="M8" s="593"/>
      <c r="N8" s="593"/>
      <c r="O8" s="596"/>
      <c r="P8" s="597"/>
      <c r="Q8" s="593"/>
      <c r="R8" s="598"/>
      <c r="S8" s="593"/>
      <c r="T8" s="593"/>
      <c r="U8" s="593"/>
      <c r="V8" s="593"/>
      <c r="W8" s="596"/>
      <c r="X8" s="779"/>
      <c r="Y8" s="593"/>
      <c r="Z8" s="593"/>
      <c r="AA8" s="593"/>
      <c r="AB8" s="593"/>
      <c r="AC8" s="593"/>
      <c r="AD8" s="593"/>
      <c r="AE8" s="596"/>
      <c r="AF8" s="597"/>
      <c r="AG8" s="593"/>
      <c r="AH8" s="653"/>
      <c r="AI8" s="593"/>
      <c r="AJ8" s="593"/>
      <c r="AK8" s="593"/>
      <c r="AL8" s="593"/>
      <c r="AM8" s="596"/>
      <c r="AN8" s="779"/>
      <c r="AO8" s="597"/>
      <c r="AP8" s="702"/>
      <c r="AQ8" s="702"/>
      <c r="AR8" s="702"/>
      <c r="AS8" s="702"/>
      <c r="AT8" s="702"/>
      <c r="AU8" s="705"/>
      <c r="AV8" s="707"/>
      <c r="AW8" s="1634"/>
      <c r="AX8" s="702"/>
      <c r="AY8" s="702"/>
      <c r="AZ8" s="702"/>
      <c r="BA8" s="702"/>
      <c r="BB8" s="702"/>
      <c r="BC8" s="705"/>
      <c r="BD8" s="707"/>
      <c r="BE8" s="1634"/>
      <c r="BF8" s="702"/>
      <c r="BG8" s="702"/>
      <c r="BH8" s="702"/>
      <c r="BI8" s="702"/>
      <c r="BJ8" s="702"/>
      <c r="BK8" s="705"/>
      <c r="BL8" s="707"/>
      <c r="BM8" s="1550"/>
      <c r="BN8" s="702"/>
      <c r="BO8" s="702"/>
      <c r="BP8" s="702"/>
      <c r="BQ8" s="702"/>
      <c r="BR8" s="702"/>
      <c r="BS8" s="705"/>
      <c r="BT8" s="707"/>
      <c r="BU8" s="701"/>
      <c r="BV8" s="704"/>
      <c r="BW8" s="702"/>
      <c r="BX8" s="702"/>
      <c r="BY8" s="702"/>
      <c r="BZ8" s="702"/>
      <c r="CA8" s="705"/>
      <c r="CB8" s="707"/>
      <c r="CC8" s="708"/>
      <c r="CD8" s="704"/>
      <c r="CE8" s="702"/>
      <c r="CF8" s="702"/>
      <c r="CG8" s="702"/>
      <c r="CH8" s="702"/>
      <c r="CI8" s="705"/>
      <c r="CJ8" s="707"/>
      <c r="CK8" s="707"/>
      <c r="CL8" s="704"/>
      <c r="CM8" s="702"/>
      <c r="CN8" s="702"/>
      <c r="CO8" s="702"/>
      <c r="CP8" s="702"/>
      <c r="CQ8" s="702"/>
      <c r="CR8" s="707"/>
      <c r="CS8" s="1827"/>
      <c r="CT8" s="702"/>
      <c r="CU8" s="702"/>
      <c r="CV8" s="702"/>
      <c r="CW8" s="702"/>
      <c r="CX8" s="702"/>
      <c r="CY8" s="705"/>
      <c r="CZ8" s="705"/>
      <c r="DA8" s="1827"/>
      <c r="DB8" s="702"/>
      <c r="DC8" s="702"/>
      <c r="DD8" s="702"/>
      <c r="DE8" s="702"/>
      <c r="DF8" s="702"/>
    </row>
    <row r="9" spans="1:110" s="180" customFormat="1" ht="24" customHeight="1">
      <c r="A9" s="610" t="s">
        <v>6</v>
      </c>
      <c r="B9" s="611"/>
      <c r="C9" s="612"/>
      <c r="D9" s="612"/>
      <c r="E9" s="612"/>
      <c r="F9" s="612"/>
      <c r="G9" s="612"/>
      <c r="H9" s="613"/>
      <c r="I9" s="614"/>
      <c r="J9" s="612"/>
      <c r="K9" s="612"/>
      <c r="L9" s="612"/>
      <c r="M9" s="612"/>
      <c r="N9" s="612"/>
      <c r="O9" s="613"/>
      <c r="P9" s="614"/>
      <c r="Q9" s="612"/>
      <c r="R9" s="616"/>
      <c r="S9" s="612"/>
      <c r="T9" s="612"/>
      <c r="U9" s="612"/>
      <c r="V9" s="612"/>
      <c r="W9" s="613"/>
      <c r="X9" s="785"/>
      <c r="Y9" s="612"/>
      <c r="Z9" s="612"/>
      <c r="AA9" s="612"/>
      <c r="AB9" s="612"/>
      <c r="AC9" s="612"/>
      <c r="AD9" s="612"/>
      <c r="AE9" s="613"/>
      <c r="AF9" s="614"/>
      <c r="AG9" s="612"/>
      <c r="AH9" s="659"/>
      <c r="AI9" s="612"/>
      <c r="AJ9" s="612"/>
      <c r="AK9" s="612"/>
      <c r="AL9" s="612"/>
      <c r="AM9" s="613"/>
      <c r="AN9" s="785"/>
      <c r="AO9" s="614"/>
      <c r="AP9" s="717"/>
      <c r="AQ9" s="717"/>
      <c r="AR9" s="717"/>
      <c r="AS9" s="717"/>
      <c r="AT9" s="717"/>
      <c r="AU9" s="718"/>
      <c r="AV9" s="720"/>
      <c r="AW9" s="1648"/>
      <c r="AX9" s="717"/>
      <c r="AY9" s="717"/>
      <c r="AZ9" s="717"/>
      <c r="BA9" s="717"/>
      <c r="BB9" s="717"/>
      <c r="BC9" s="718"/>
      <c r="BD9" s="720"/>
      <c r="BE9" s="1648"/>
      <c r="BF9" s="717"/>
      <c r="BG9" s="717"/>
      <c r="BH9" s="717"/>
      <c r="BI9" s="717"/>
      <c r="BJ9" s="717"/>
      <c r="BK9" s="718"/>
      <c r="BL9" s="720"/>
      <c r="BM9" s="1556"/>
      <c r="BN9" s="717"/>
      <c r="BO9" s="717"/>
      <c r="BP9" s="717"/>
      <c r="BQ9" s="717"/>
      <c r="BR9" s="717"/>
      <c r="BS9" s="718"/>
      <c r="BT9" s="720"/>
      <c r="BU9" s="721"/>
      <c r="BV9" s="716"/>
      <c r="BW9" s="717"/>
      <c r="BX9" s="717"/>
      <c r="BY9" s="717"/>
      <c r="BZ9" s="717"/>
      <c r="CA9" s="718"/>
      <c r="CB9" s="720"/>
      <c r="CC9" s="1411"/>
      <c r="CD9" s="716"/>
      <c r="CE9" s="717"/>
      <c r="CF9" s="717"/>
      <c r="CG9" s="717"/>
      <c r="CH9" s="717"/>
      <c r="CI9" s="718"/>
      <c r="CJ9" s="720"/>
      <c r="CK9" s="720"/>
      <c r="CL9" s="716"/>
      <c r="CM9" s="717"/>
      <c r="CN9" s="717"/>
      <c r="CO9" s="717"/>
      <c r="CP9" s="717"/>
      <c r="CQ9" s="717"/>
      <c r="CR9" s="720"/>
      <c r="CS9" s="1834"/>
      <c r="CT9" s="717"/>
      <c r="CU9" s="717"/>
      <c r="CV9" s="717"/>
      <c r="CW9" s="717"/>
      <c r="CX9" s="717"/>
      <c r="CY9" s="718"/>
      <c r="CZ9" s="718"/>
      <c r="DA9" s="1834"/>
      <c r="DB9" s="717"/>
      <c r="DC9" s="717"/>
      <c r="DD9" s="717"/>
      <c r="DE9" s="717"/>
      <c r="DF9" s="717"/>
    </row>
    <row r="10" spans="1:110" s="180" customFormat="1" ht="24" customHeight="1">
      <c r="A10" s="625" t="s">
        <v>7</v>
      </c>
      <c r="B10" s="609"/>
      <c r="C10" s="593">
        <v>20.190459999999998</v>
      </c>
      <c r="D10" s="593">
        <v>1.1639999999999999</v>
      </c>
      <c r="E10" s="593">
        <v>17.906369999999999</v>
      </c>
      <c r="F10" s="593">
        <v>22.474549999999997</v>
      </c>
      <c r="G10" s="593">
        <v>5.7650989625793567</v>
      </c>
      <c r="H10" s="596">
        <v>2391.17867725</v>
      </c>
      <c r="I10" s="597">
        <v>2276</v>
      </c>
      <c r="J10" s="593"/>
      <c r="K10" s="593"/>
      <c r="L10" s="593"/>
      <c r="M10" s="593"/>
      <c r="N10" s="593"/>
      <c r="O10" s="596"/>
      <c r="P10" s="597"/>
      <c r="Q10" s="593"/>
      <c r="R10" s="598">
        <v>43.223741660847168</v>
      </c>
      <c r="S10" s="593">
        <v>1.5367769795745263</v>
      </c>
      <c r="T10" s="593">
        <v>40.20799335648065</v>
      </c>
      <c r="U10" s="593">
        <v>46.239489965213679</v>
      </c>
      <c r="V10" s="593">
        <v>3.5554001586275588</v>
      </c>
      <c r="W10" s="596">
        <v>2114.0553360000104</v>
      </c>
      <c r="X10" s="779">
        <v>1954</v>
      </c>
      <c r="Y10" s="593"/>
      <c r="Z10" s="593">
        <v>68.753410565007655</v>
      </c>
      <c r="AA10" s="593">
        <v>1.4465216607494733</v>
      </c>
      <c r="AB10" s="593">
        <v>65.914865093931226</v>
      </c>
      <c r="AC10" s="593">
        <v>71.591956036084085</v>
      </c>
      <c r="AD10" s="593">
        <v>2.1039271344681287</v>
      </c>
      <c r="AE10" s="596">
        <v>2058.6380070000046</v>
      </c>
      <c r="AF10" s="597">
        <v>1876</v>
      </c>
      <c r="AG10" s="593"/>
      <c r="AH10" s="653">
        <v>75.39</v>
      </c>
      <c r="AI10" s="593">
        <v>1.355</v>
      </c>
      <c r="AJ10" s="593">
        <v>72.72999999999999</v>
      </c>
      <c r="AK10" s="593">
        <v>78.05</v>
      </c>
      <c r="AL10" s="593">
        <v>1.7999999999999998</v>
      </c>
      <c r="AM10" s="596">
        <v>2242.373</v>
      </c>
      <c r="AN10" s="779">
        <v>2139</v>
      </c>
      <c r="AO10" s="597"/>
      <c r="AP10" s="702">
        <v>74.227781451166635</v>
      </c>
      <c r="AQ10" s="702">
        <v>1.4634420978370404</v>
      </c>
      <c r="AR10" s="702">
        <v>71.356496906654684</v>
      </c>
      <c r="AS10" s="702">
        <v>77.0990659956786</v>
      </c>
      <c r="AT10" s="702">
        <v>1.9715557561151378</v>
      </c>
      <c r="AU10" s="705">
        <v>2162.2948289999995</v>
      </c>
      <c r="AV10" s="707">
        <v>1993</v>
      </c>
      <c r="AW10" s="1634"/>
      <c r="AX10" s="702">
        <v>73.981977616682485</v>
      </c>
      <c r="AY10" s="702">
        <v>1.2889088390423897</v>
      </c>
      <c r="AZ10" s="702">
        <v>71.453392099899972</v>
      </c>
      <c r="BA10" s="702">
        <v>76.510563133464998</v>
      </c>
      <c r="BB10" s="702">
        <v>1.742193005059314</v>
      </c>
      <c r="BC10" s="705">
        <v>2527.228347000007</v>
      </c>
      <c r="BD10" s="707">
        <v>2264</v>
      </c>
      <c r="BE10" s="1634"/>
      <c r="BF10" s="702">
        <v>77.104686200175379</v>
      </c>
      <c r="BG10" s="702">
        <v>0.74431816428988562</v>
      </c>
      <c r="BH10" s="702">
        <v>75.645263721662076</v>
      </c>
      <c r="BI10" s="702">
        <v>78.564108678688683</v>
      </c>
      <c r="BJ10" s="702">
        <v>0.96533453538417047</v>
      </c>
      <c r="BK10" s="705">
        <v>3193.6226879999867</v>
      </c>
      <c r="BL10" s="707">
        <v>6216</v>
      </c>
      <c r="BM10" s="1550"/>
      <c r="BN10" s="702">
        <v>78.739724252094305</v>
      </c>
      <c r="BO10" s="702">
        <v>0.82666421821992164</v>
      </c>
      <c r="BP10" s="702">
        <v>77.118813071016064</v>
      </c>
      <c r="BQ10" s="702">
        <v>80.360635433172533</v>
      </c>
      <c r="BR10" s="702">
        <v>1.0498693335186964</v>
      </c>
      <c r="BS10" s="705">
        <v>3252.1092680000129</v>
      </c>
      <c r="BT10" s="707">
        <v>5446</v>
      </c>
      <c r="BU10" s="701"/>
      <c r="BV10" s="704">
        <v>81.425682391039842</v>
      </c>
      <c r="BW10" s="702">
        <v>0.72029613072459076</v>
      </c>
      <c r="BX10" s="702">
        <v>80.013355438771541</v>
      </c>
      <c r="BY10" s="702">
        <v>82.838009343308144</v>
      </c>
      <c r="BZ10" s="702">
        <v>0.88460558090926455</v>
      </c>
      <c r="CA10" s="705">
        <v>3216.8607460000158</v>
      </c>
      <c r="CB10" s="707">
        <v>6081</v>
      </c>
      <c r="CC10" s="708"/>
      <c r="CD10" s="704">
        <v>80.428149081153606</v>
      </c>
      <c r="CE10" s="702">
        <v>1.1340784713599694</v>
      </c>
      <c r="CF10" s="702">
        <v>78.203319937061721</v>
      </c>
      <c r="CG10" s="702">
        <v>82.652978225245505</v>
      </c>
      <c r="CH10" s="702">
        <v>1.4100516850333851</v>
      </c>
      <c r="CI10" s="705">
        <v>1492.8190860000004</v>
      </c>
      <c r="CJ10" s="707">
        <v>2955</v>
      </c>
      <c r="CK10" s="707"/>
      <c r="CL10" s="704">
        <v>80.461423084742478</v>
      </c>
      <c r="CM10" s="702">
        <v>0.76257004385167393</v>
      </c>
      <c r="CN10" s="702">
        <v>78.966168061482861</v>
      </c>
      <c r="CO10" s="702">
        <v>81.956678108002095</v>
      </c>
      <c r="CP10" s="702">
        <v>0.94774615538247475</v>
      </c>
      <c r="CQ10" s="702">
        <v>2925.3435830000039</v>
      </c>
      <c r="CR10" s="707">
        <v>5863</v>
      </c>
      <c r="CS10" s="1827"/>
      <c r="CT10" s="702">
        <v>80.939944786037074</v>
      </c>
      <c r="CU10" s="702">
        <v>1.0414442396376051</v>
      </c>
      <c r="CV10" s="702">
        <v>78.896790505180306</v>
      </c>
      <c r="CW10" s="702">
        <v>82.983099066893857</v>
      </c>
      <c r="CX10" s="702">
        <v>1.2866876081898</v>
      </c>
      <c r="CY10" s="705">
        <v>1321.5073890000003</v>
      </c>
      <c r="CZ10" s="705">
        <v>2809</v>
      </c>
      <c r="DA10" s="1827"/>
      <c r="DB10" s="702">
        <v>6.9</v>
      </c>
      <c r="DC10" s="702">
        <v>0.4</v>
      </c>
      <c r="DD10" s="702"/>
      <c r="DE10" s="702" t="s">
        <v>437</v>
      </c>
      <c r="DF10" s="702" t="s">
        <v>258</v>
      </c>
    </row>
    <row r="11" spans="1:110" s="180" customFormat="1" ht="24" customHeight="1">
      <c r="A11" s="789" t="s">
        <v>8</v>
      </c>
      <c r="B11" s="873"/>
      <c r="C11" s="602">
        <v>22.135899999999999</v>
      </c>
      <c r="D11" s="602">
        <v>1.2874099999999999</v>
      </c>
      <c r="E11" s="602">
        <v>19.609660000000002</v>
      </c>
      <c r="F11" s="602">
        <v>24.662140000000001</v>
      </c>
      <c r="G11" s="602">
        <v>5.8159370073048757</v>
      </c>
      <c r="H11" s="603">
        <v>1242.3609062999999</v>
      </c>
      <c r="I11" s="604">
        <v>1737</v>
      </c>
      <c r="J11" s="602"/>
      <c r="K11" s="602"/>
      <c r="L11" s="602"/>
      <c r="M11" s="602"/>
      <c r="N11" s="602"/>
      <c r="O11" s="603"/>
      <c r="P11" s="604"/>
      <c r="Q11" s="602"/>
      <c r="R11" s="606">
        <v>45.268176736440438</v>
      </c>
      <c r="S11" s="602">
        <v>1.652444857582283</v>
      </c>
      <c r="T11" s="602">
        <v>42.025443507385539</v>
      </c>
      <c r="U11" s="602">
        <v>48.510909965495344</v>
      </c>
      <c r="V11" s="602">
        <v>3.6503455113801415</v>
      </c>
      <c r="W11" s="603">
        <v>1151.0835879999995</v>
      </c>
      <c r="X11" s="792">
        <v>1585</v>
      </c>
      <c r="Y11" s="602"/>
      <c r="Z11" s="602">
        <v>64.104504771884848</v>
      </c>
      <c r="AA11" s="602">
        <v>1.7676775869964017</v>
      </c>
      <c r="AB11" s="602">
        <v>60.635747030440321</v>
      </c>
      <c r="AC11" s="602">
        <v>67.573262513329382</v>
      </c>
      <c r="AD11" s="602">
        <v>2.7574935541373606</v>
      </c>
      <c r="AE11" s="603">
        <v>1073.9091619999997</v>
      </c>
      <c r="AF11" s="604">
        <v>1535</v>
      </c>
      <c r="AG11" s="602"/>
      <c r="AH11" s="656">
        <v>73.41</v>
      </c>
      <c r="AI11" s="602">
        <v>1.417</v>
      </c>
      <c r="AJ11" s="602">
        <v>70.63000000000001</v>
      </c>
      <c r="AK11" s="602">
        <v>76.19</v>
      </c>
      <c r="AL11" s="602">
        <v>1.9</v>
      </c>
      <c r="AM11" s="603">
        <v>1135.1759999999999</v>
      </c>
      <c r="AN11" s="792">
        <v>1504</v>
      </c>
      <c r="AO11" s="604"/>
      <c r="AP11" s="710">
        <v>76.112165253122086</v>
      </c>
      <c r="AQ11" s="710">
        <v>1.5899418159901368</v>
      </c>
      <c r="AR11" s="710">
        <v>72.992687297914259</v>
      </c>
      <c r="AS11" s="710">
        <v>79.231643208329913</v>
      </c>
      <c r="AT11" s="710">
        <v>2.0889457167622991</v>
      </c>
      <c r="AU11" s="711">
        <v>944.02893099999835</v>
      </c>
      <c r="AV11" s="713">
        <v>1406</v>
      </c>
      <c r="AW11" s="1635"/>
      <c r="AX11" s="710">
        <v>76.617358908875303</v>
      </c>
      <c r="AY11" s="710">
        <v>1.5142990572357065</v>
      </c>
      <c r="AZ11" s="710">
        <v>73.64660213522447</v>
      </c>
      <c r="BA11" s="710">
        <v>79.588115682526151</v>
      </c>
      <c r="BB11" s="710">
        <v>1.9764438226547782</v>
      </c>
      <c r="BC11" s="711">
        <v>994.15099899999734</v>
      </c>
      <c r="BD11" s="713">
        <v>1454</v>
      </c>
      <c r="BE11" s="1635"/>
      <c r="BF11" s="710">
        <v>76.815039853406262</v>
      </c>
      <c r="BG11" s="710">
        <v>1.2667035052621292</v>
      </c>
      <c r="BH11" s="710">
        <v>74.331349869896528</v>
      </c>
      <c r="BI11" s="710">
        <v>79.29872983691601</v>
      </c>
      <c r="BJ11" s="710">
        <v>1.6490305904670555</v>
      </c>
      <c r="BK11" s="711">
        <v>1257.6868330000082</v>
      </c>
      <c r="BL11" s="713">
        <v>2889</v>
      </c>
      <c r="BM11" s="1554"/>
      <c r="BN11" s="710">
        <v>76.911989354365161</v>
      </c>
      <c r="BO11" s="710">
        <v>1.2823833125840742</v>
      </c>
      <c r="BP11" s="710">
        <v>74.397510798281488</v>
      </c>
      <c r="BQ11" s="710">
        <v>79.426467910448835</v>
      </c>
      <c r="BR11" s="710">
        <v>1.6673386338709912</v>
      </c>
      <c r="BS11" s="711">
        <v>1187.6266699999978</v>
      </c>
      <c r="BT11" s="713">
        <v>2360</v>
      </c>
      <c r="BU11" s="714"/>
      <c r="BV11" s="709">
        <v>80.129296783427989</v>
      </c>
      <c r="BW11" s="710">
        <v>1.2739083942614751</v>
      </c>
      <c r="BX11" s="710">
        <v>77.63146973259208</v>
      </c>
      <c r="BY11" s="710">
        <v>82.627123834263884</v>
      </c>
      <c r="BZ11" s="710">
        <v>1.5898160166119661</v>
      </c>
      <c r="CA11" s="711">
        <v>1173.3575730000045</v>
      </c>
      <c r="CB11" s="713">
        <v>2472</v>
      </c>
      <c r="CC11" s="708"/>
      <c r="CD11" s="709">
        <v>83.527722134031464</v>
      </c>
      <c r="CE11" s="710">
        <v>1.2676545136690556</v>
      </c>
      <c r="CF11" s="710">
        <v>81.04084421696065</v>
      </c>
      <c r="CG11" s="710">
        <v>86.014600051102292</v>
      </c>
      <c r="CH11" s="710">
        <v>1.5176452575049675</v>
      </c>
      <c r="CI11" s="711">
        <v>488.66926999999924</v>
      </c>
      <c r="CJ11" s="713">
        <v>1233</v>
      </c>
      <c r="CK11" s="713"/>
      <c r="CL11" s="709">
        <v>82.384295498872945</v>
      </c>
      <c r="CM11" s="710">
        <v>0.93094121548258169</v>
      </c>
      <c r="CN11" s="710">
        <v>80.558896586297124</v>
      </c>
      <c r="CO11" s="710">
        <v>84.20969441144878</v>
      </c>
      <c r="CP11" s="710">
        <v>1.1299983933167426</v>
      </c>
      <c r="CQ11" s="710">
        <v>995.0584149999961</v>
      </c>
      <c r="CR11" s="713">
        <v>2558</v>
      </c>
      <c r="CS11" s="1828"/>
      <c r="CT11" s="710">
        <v>86.454301581920731</v>
      </c>
      <c r="CU11" s="710">
        <v>1.6874954243708298</v>
      </c>
      <c r="CV11" s="710">
        <v>83.143693707773565</v>
      </c>
      <c r="CW11" s="710">
        <v>89.764909456067912</v>
      </c>
      <c r="CX11" s="710">
        <v>1.9518929578903887</v>
      </c>
      <c r="CY11" s="711">
        <v>489.69490499999927</v>
      </c>
      <c r="CZ11" s="711">
        <v>1146</v>
      </c>
      <c r="DA11" s="1828"/>
      <c r="DB11" s="710">
        <v>9.9</v>
      </c>
      <c r="DC11" s="710">
        <v>4.0999999999999996</v>
      </c>
      <c r="DD11" s="710"/>
      <c r="DE11" s="710" t="s">
        <v>437</v>
      </c>
      <c r="DF11" s="710" t="s">
        <v>438</v>
      </c>
    </row>
    <row r="12" spans="1:110" s="180" customFormat="1" ht="5.0999999999999996" customHeight="1">
      <c r="A12" s="608"/>
      <c r="B12" s="609"/>
      <c r="C12" s="593"/>
      <c r="D12" s="593"/>
      <c r="E12" s="593"/>
      <c r="F12" s="593"/>
      <c r="G12" s="593"/>
      <c r="H12" s="596"/>
      <c r="I12" s="597"/>
      <c r="J12" s="593"/>
      <c r="K12" s="593"/>
      <c r="L12" s="593"/>
      <c r="M12" s="593"/>
      <c r="N12" s="593"/>
      <c r="O12" s="596"/>
      <c r="P12" s="597"/>
      <c r="Q12" s="593"/>
      <c r="R12" s="598"/>
      <c r="S12" s="593"/>
      <c r="T12" s="593"/>
      <c r="U12" s="593"/>
      <c r="V12" s="593"/>
      <c r="W12" s="596"/>
      <c r="X12" s="779"/>
      <c r="Y12" s="593"/>
      <c r="Z12" s="593"/>
      <c r="AA12" s="593"/>
      <c r="AB12" s="593"/>
      <c r="AC12" s="593"/>
      <c r="AD12" s="593"/>
      <c r="AE12" s="596"/>
      <c r="AF12" s="597"/>
      <c r="AG12" s="593"/>
      <c r="AH12" s="653"/>
      <c r="AI12" s="593"/>
      <c r="AJ12" s="593"/>
      <c r="AK12" s="593"/>
      <c r="AL12" s="593"/>
      <c r="AM12" s="596"/>
      <c r="AN12" s="779"/>
      <c r="AO12" s="597"/>
      <c r="AP12" s="702"/>
      <c r="AQ12" s="702"/>
      <c r="AR12" s="702"/>
      <c r="AS12" s="702"/>
      <c r="AT12" s="702"/>
      <c r="AU12" s="705"/>
      <c r="AV12" s="707"/>
      <c r="AW12" s="1634"/>
      <c r="AX12" s="702"/>
      <c r="AY12" s="702"/>
      <c r="AZ12" s="702"/>
      <c r="BA12" s="702"/>
      <c r="BB12" s="702"/>
      <c r="BC12" s="705"/>
      <c r="BD12" s="707"/>
      <c r="BE12" s="1634"/>
      <c r="BF12" s="702"/>
      <c r="BG12" s="702"/>
      <c r="BH12" s="702"/>
      <c r="BI12" s="702"/>
      <c r="BJ12" s="702"/>
      <c r="BK12" s="705"/>
      <c r="BL12" s="707"/>
      <c r="BM12" s="1550"/>
      <c r="BN12" s="702"/>
      <c r="BO12" s="702"/>
      <c r="BP12" s="702"/>
      <c r="BQ12" s="702"/>
      <c r="BR12" s="702"/>
      <c r="BS12" s="705"/>
      <c r="BT12" s="707"/>
      <c r="BU12" s="701"/>
      <c r="BV12" s="704"/>
      <c r="BW12" s="702"/>
      <c r="BX12" s="702"/>
      <c r="BY12" s="702"/>
      <c r="BZ12" s="702"/>
      <c r="CA12" s="705"/>
      <c r="CB12" s="707"/>
      <c r="CC12" s="708"/>
      <c r="CD12" s="704"/>
      <c r="CE12" s="702"/>
      <c r="CF12" s="702"/>
      <c r="CG12" s="702"/>
      <c r="CH12" s="702"/>
      <c r="CI12" s="705"/>
      <c r="CJ12" s="707"/>
      <c r="CK12" s="707"/>
      <c r="CL12" s="704"/>
      <c r="CM12" s="702"/>
      <c r="CN12" s="702"/>
      <c r="CO12" s="702"/>
      <c r="CP12" s="702"/>
      <c r="CQ12" s="702"/>
      <c r="CR12" s="707"/>
      <c r="CS12" s="1827"/>
      <c r="CT12" s="702"/>
      <c r="CU12" s="702"/>
      <c r="CV12" s="702"/>
      <c r="CW12" s="702"/>
      <c r="CX12" s="702"/>
      <c r="CY12" s="705"/>
      <c r="CZ12" s="705"/>
      <c r="DA12" s="1827"/>
      <c r="DB12" s="702"/>
      <c r="DC12" s="702"/>
      <c r="DD12" s="702"/>
      <c r="DE12" s="702"/>
      <c r="DF12" s="702"/>
    </row>
    <row r="13" spans="1:110" s="180" customFormat="1" ht="24" customHeight="1">
      <c r="A13" s="610" t="s">
        <v>100</v>
      </c>
      <c r="B13" s="611"/>
      <c r="C13" s="612"/>
      <c r="D13" s="612"/>
      <c r="E13" s="615"/>
      <c r="F13" s="615"/>
      <c r="G13" s="615"/>
      <c r="H13" s="613"/>
      <c r="I13" s="615"/>
      <c r="J13" s="612"/>
      <c r="K13" s="612"/>
      <c r="L13" s="615"/>
      <c r="M13" s="615"/>
      <c r="N13" s="615"/>
      <c r="O13" s="613"/>
      <c r="P13" s="615"/>
      <c r="Q13" s="615"/>
      <c r="R13" s="616"/>
      <c r="S13" s="612"/>
      <c r="T13" s="615"/>
      <c r="U13" s="615"/>
      <c r="V13" s="615"/>
      <c r="W13" s="613"/>
      <c r="X13" s="797"/>
      <c r="Y13" s="615"/>
      <c r="Z13" s="612"/>
      <c r="AA13" s="612"/>
      <c r="AB13" s="615"/>
      <c r="AC13" s="615"/>
      <c r="AD13" s="615"/>
      <c r="AE13" s="613"/>
      <c r="AF13" s="615"/>
      <c r="AG13" s="615"/>
      <c r="AH13" s="659"/>
      <c r="AI13" s="612"/>
      <c r="AJ13" s="615"/>
      <c r="AK13" s="615"/>
      <c r="AL13" s="615"/>
      <c r="AM13" s="613"/>
      <c r="AN13" s="797"/>
      <c r="AO13" s="615"/>
      <c r="AP13" s="717"/>
      <c r="AQ13" s="717"/>
      <c r="AR13" s="721"/>
      <c r="AS13" s="721"/>
      <c r="AT13" s="721"/>
      <c r="AU13" s="718"/>
      <c r="AV13" s="721"/>
      <c r="AW13" s="1556"/>
      <c r="AX13" s="717"/>
      <c r="AY13" s="717"/>
      <c r="AZ13" s="721"/>
      <c r="BA13" s="721"/>
      <c r="BB13" s="721"/>
      <c r="BC13" s="718"/>
      <c r="BD13" s="721"/>
      <c r="BE13" s="1556"/>
      <c r="BF13" s="717"/>
      <c r="BG13" s="717"/>
      <c r="BH13" s="721"/>
      <c r="BI13" s="721"/>
      <c r="BJ13" s="721"/>
      <c r="BK13" s="718"/>
      <c r="BL13" s="721"/>
      <c r="BM13" s="1556"/>
      <c r="BN13" s="717"/>
      <c r="BO13" s="717"/>
      <c r="BP13" s="721"/>
      <c r="BQ13" s="721"/>
      <c r="BR13" s="721"/>
      <c r="BS13" s="718"/>
      <c r="BT13" s="721"/>
      <c r="BU13" s="721"/>
      <c r="BV13" s="716"/>
      <c r="BW13" s="717"/>
      <c r="BX13" s="721"/>
      <c r="BY13" s="721"/>
      <c r="BZ13" s="721"/>
      <c r="CA13" s="718"/>
      <c r="CB13" s="721"/>
      <c r="CC13" s="1411"/>
      <c r="CD13" s="716"/>
      <c r="CE13" s="717"/>
      <c r="CF13" s="721"/>
      <c r="CG13" s="721"/>
      <c r="CH13" s="721"/>
      <c r="CI13" s="718"/>
      <c r="CJ13" s="721"/>
      <c r="CK13" s="721"/>
      <c r="CL13" s="716"/>
      <c r="CM13" s="717"/>
      <c r="CN13" s="721"/>
      <c r="CO13" s="721"/>
      <c r="CP13" s="721"/>
      <c r="CQ13" s="721"/>
      <c r="CR13" s="721"/>
      <c r="CS13" s="1313"/>
      <c r="CT13" s="721"/>
      <c r="CU13" s="721"/>
      <c r="CV13" s="721"/>
      <c r="CW13" s="721"/>
      <c r="CX13" s="721"/>
      <c r="CY13" s="718"/>
      <c r="CZ13" s="718"/>
      <c r="DA13" s="1313"/>
      <c r="DB13" s="721"/>
      <c r="DC13" s="721"/>
      <c r="DD13" s="721"/>
      <c r="DE13" s="721"/>
      <c r="DF13" s="721"/>
    </row>
    <row r="14" spans="1:110" s="180" customFormat="1" ht="24" customHeight="1">
      <c r="A14" s="626" t="s">
        <v>49</v>
      </c>
      <c r="B14" s="587"/>
      <c r="C14" s="588">
        <v>18.105699999999999</v>
      </c>
      <c r="D14" s="588">
        <v>1.4550399999999999</v>
      </c>
      <c r="E14" s="588">
        <v>15.250530000000001</v>
      </c>
      <c r="F14" s="588">
        <v>20.96087</v>
      </c>
      <c r="G14" s="588">
        <v>8.0363642388860974</v>
      </c>
      <c r="H14" s="589">
        <v>1728.54554033</v>
      </c>
      <c r="I14" s="590">
        <v>1268</v>
      </c>
      <c r="J14" s="588"/>
      <c r="K14" s="588"/>
      <c r="L14" s="588"/>
      <c r="M14" s="588"/>
      <c r="N14" s="588"/>
      <c r="O14" s="589"/>
      <c r="P14" s="590"/>
      <c r="Q14" s="627"/>
      <c r="R14" s="592">
        <v>39.584375216964439</v>
      </c>
      <c r="S14" s="588">
        <v>1.9307567673338022</v>
      </c>
      <c r="T14" s="588">
        <v>35.795486832624398</v>
      </c>
      <c r="U14" s="588">
        <v>43.37326360130448</v>
      </c>
      <c r="V14" s="588">
        <v>4.8775729230313818</v>
      </c>
      <c r="W14" s="589">
        <v>1521.5910740000008</v>
      </c>
      <c r="X14" s="776">
        <v>1098</v>
      </c>
      <c r="Y14" s="591"/>
      <c r="Z14" s="588">
        <v>68.378138243663955</v>
      </c>
      <c r="AA14" s="588">
        <v>1.8501702598235092</v>
      </c>
      <c r="AB14" s="588">
        <v>64.747503076388796</v>
      </c>
      <c r="AC14" s="588">
        <v>72.008773410939114</v>
      </c>
      <c r="AD14" s="588">
        <v>2.7057920957579586</v>
      </c>
      <c r="AE14" s="589">
        <v>1501.2046559999985</v>
      </c>
      <c r="AF14" s="590">
        <v>1062</v>
      </c>
      <c r="AG14" s="591"/>
      <c r="AH14" s="650">
        <v>74.710064414213733</v>
      </c>
      <c r="AI14" s="588">
        <v>1.7199094893109734</v>
      </c>
      <c r="AJ14" s="588">
        <v>71.335674563837316</v>
      </c>
      <c r="AK14" s="588">
        <v>78.084454264590136</v>
      </c>
      <c r="AL14" s="588">
        <v>2.3021121756438445</v>
      </c>
      <c r="AM14" s="589">
        <v>1660.8899480000048</v>
      </c>
      <c r="AN14" s="776">
        <v>1194</v>
      </c>
      <c r="AO14" s="590"/>
      <c r="AP14" s="697">
        <v>73.09067279525749</v>
      </c>
      <c r="AQ14" s="697">
        <v>1.8352110649690481</v>
      </c>
      <c r="AR14" s="697">
        <v>69.489974705082886</v>
      </c>
      <c r="AS14" s="697">
        <v>76.691370885432093</v>
      </c>
      <c r="AT14" s="697">
        <v>2.5108690271737744</v>
      </c>
      <c r="AU14" s="698">
        <v>1652.8123189999983</v>
      </c>
      <c r="AV14" s="700">
        <v>1188</v>
      </c>
      <c r="AW14" s="1636"/>
      <c r="AX14" s="697">
        <v>72.976215432533166</v>
      </c>
      <c r="AY14" s="697">
        <v>1.6246904539845386</v>
      </c>
      <c r="AZ14" s="697">
        <v>69.78889246076092</v>
      </c>
      <c r="BA14" s="697">
        <v>76.163538404305413</v>
      </c>
      <c r="BB14" s="697">
        <v>2.2263287351295604</v>
      </c>
      <c r="BC14" s="698">
        <v>1917.6917160000035</v>
      </c>
      <c r="BD14" s="700">
        <v>1433</v>
      </c>
      <c r="BE14" s="1636"/>
      <c r="BF14" s="697">
        <v>77.427995847076119</v>
      </c>
      <c r="BG14" s="697">
        <v>0.94502898054806028</v>
      </c>
      <c r="BH14" s="697">
        <v>75.575029463575092</v>
      </c>
      <c r="BI14" s="697">
        <v>79.280962230577131</v>
      </c>
      <c r="BJ14" s="697">
        <v>1.2205262065862281</v>
      </c>
      <c r="BK14" s="698">
        <v>2396.4291710000007</v>
      </c>
      <c r="BL14" s="700">
        <v>3773</v>
      </c>
      <c r="BM14" s="1550"/>
      <c r="BN14" s="697">
        <v>77.920762138792384</v>
      </c>
      <c r="BO14" s="697">
        <v>1.0642378757138118</v>
      </c>
      <c r="BP14" s="697">
        <v>75.834019983935306</v>
      </c>
      <c r="BQ14" s="697">
        <v>80.007504293649447</v>
      </c>
      <c r="BR14" s="697">
        <v>1.3657950031574284</v>
      </c>
      <c r="BS14" s="698">
        <v>2421.9754430000071</v>
      </c>
      <c r="BT14" s="700">
        <v>3250</v>
      </c>
      <c r="BU14" s="701"/>
      <c r="BV14" s="696">
        <v>81.817140869130483</v>
      </c>
      <c r="BW14" s="697">
        <v>0.88889232836506449</v>
      </c>
      <c r="BX14" s="697">
        <v>80.074237444463165</v>
      </c>
      <c r="BY14" s="697">
        <v>83.560044293797802</v>
      </c>
      <c r="BZ14" s="697">
        <v>1.0864377793241156</v>
      </c>
      <c r="CA14" s="698">
        <v>2445.2161719999972</v>
      </c>
      <c r="CB14" s="700">
        <v>3563</v>
      </c>
      <c r="CC14" s="703"/>
      <c r="CD14" s="696">
        <v>80.146524853327563</v>
      </c>
      <c r="CE14" s="697">
        <v>1.366893440245865</v>
      </c>
      <c r="CF14" s="697">
        <v>77.464960535225146</v>
      </c>
      <c r="CG14" s="697">
        <v>82.82808917142998</v>
      </c>
      <c r="CH14" s="697">
        <v>1.7054930862534006</v>
      </c>
      <c r="CI14" s="698">
        <v>1113.0633219999947</v>
      </c>
      <c r="CJ14" s="700">
        <v>1742</v>
      </c>
      <c r="CK14" s="700"/>
      <c r="CL14" s="696">
        <v>80.220578211314759</v>
      </c>
      <c r="CM14" s="697">
        <v>0.9479422035899614</v>
      </c>
      <c r="CN14" s="697">
        <v>78.361843590009087</v>
      </c>
      <c r="CO14" s="697">
        <v>82.079312832620417</v>
      </c>
      <c r="CP14" s="697">
        <v>1.1816696223416878</v>
      </c>
      <c r="CQ14" s="697">
        <v>2182.5385069999993</v>
      </c>
      <c r="CR14" s="700">
        <v>3529</v>
      </c>
      <c r="CS14" s="1826"/>
      <c r="CT14" s="697">
        <v>80.105296634580284</v>
      </c>
      <c r="CU14" s="697">
        <v>1.3738311165792807</v>
      </c>
      <c r="CV14" s="697">
        <v>77.410050148805936</v>
      </c>
      <c r="CW14" s="697">
        <v>82.800543120354632</v>
      </c>
      <c r="CX14" s="697">
        <v>1.7150315575839439</v>
      </c>
      <c r="CY14" s="698">
        <v>1008.4221629999985</v>
      </c>
      <c r="CZ14" s="698">
        <v>1684</v>
      </c>
      <c r="DA14" s="1826"/>
      <c r="DB14" s="697">
        <v>7.1</v>
      </c>
      <c r="DC14" s="697">
        <v>-0.1</v>
      </c>
      <c r="DD14" s="697"/>
      <c r="DE14" s="697" t="s">
        <v>437</v>
      </c>
      <c r="DF14" s="697" t="s">
        <v>258</v>
      </c>
    </row>
    <row r="15" spans="1:110" s="180" customFormat="1" ht="24" customHeight="1">
      <c r="A15" s="628" t="s">
        <v>9</v>
      </c>
      <c r="B15" s="629"/>
      <c r="C15" s="630">
        <v>17.837299999999999</v>
      </c>
      <c r="D15" s="630">
        <v>2.3854299999999999</v>
      </c>
      <c r="E15" s="630">
        <v>13.15644</v>
      </c>
      <c r="F15" s="630">
        <v>22.518160000000002</v>
      </c>
      <c r="G15" s="630">
        <v>13.373268375819208</v>
      </c>
      <c r="H15" s="631">
        <v>910.49698829700003</v>
      </c>
      <c r="I15" s="632">
        <v>290</v>
      </c>
      <c r="J15" s="630"/>
      <c r="K15" s="630"/>
      <c r="L15" s="630"/>
      <c r="M15" s="630"/>
      <c r="N15" s="630"/>
      <c r="O15" s="631"/>
      <c r="P15" s="632"/>
      <c r="Q15" s="633"/>
      <c r="R15" s="636">
        <v>42.180938230892174</v>
      </c>
      <c r="S15" s="630">
        <v>3.1647541190049413</v>
      </c>
      <c r="T15" s="630">
        <v>35.97047178392048</v>
      </c>
      <c r="U15" s="630">
        <v>48.391404677863861</v>
      </c>
      <c r="V15" s="630">
        <v>7.5028063664244469</v>
      </c>
      <c r="W15" s="631">
        <v>812.98459300000013</v>
      </c>
      <c r="X15" s="803">
        <v>254</v>
      </c>
      <c r="Y15" s="633"/>
      <c r="Z15" s="630">
        <v>70.701682356289112</v>
      </c>
      <c r="AA15" s="630">
        <v>2.9893238549902277</v>
      </c>
      <c r="AB15" s="630">
        <v>64.835657726027591</v>
      </c>
      <c r="AC15" s="630">
        <v>76.567706986550633</v>
      </c>
      <c r="AD15" s="630">
        <v>4.2280802314236858</v>
      </c>
      <c r="AE15" s="631">
        <v>776.68280400000026</v>
      </c>
      <c r="AF15" s="632">
        <v>245</v>
      </c>
      <c r="AG15" s="633"/>
      <c r="AH15" s="667">
        <v>75.400000000000006</v>
      </c>
      <c r="AI15" s="630">
        <v>2.6859999999999999</v>
      </c>
      <c r="AJ15" s="630">
        <v>70.13000000000001</v>
      </c>
      <c r="AK15" s="630">
        <v>80.67</v>
      </c>
      <c r="AL15" s="630">
        <v>3.5999999999999996</v>
      </c>
      <c r="AM15" s="631">
        <v>904.65899999999999</v>
      </c>
      <c r="AN15" s="803">
        <v>287</v>
      </c>
      <c r="AO15" s="632"/>
      <c r="AP15" s="730">
        <v>70.495841537369387</v>
      </c>
      <c r="AQ15" s="730">
        <v>3.2329267490638691</v>
      </c>
      <c r="AR15" s="730">
        <v>64.152814627151301</v>
      </c>
      <c r="AS15" s="730">
        <v>76.838868447587473</v>
      </c>
      <c r="AT15" s="730">
        <v>4.585982206269736</v>
      </c>
      <c r="AU15" s="731">
        <v>833.33272599999952</v>
      </c>
      <c r="AV15" s="733">
        <v>258</v>
      </c>
      <c r="AW15" s="1637"/>
      <c r="AX15" s="730">
        <v>70.358668543758128</v>
      </c>
      <c r="AY15" s="730">
        <v>2.7276247636407276</v>
      </c>
      <c r="AZ15" s="730">
        <v>65.00760548666598</v>
      </c>
      <c r="BA15" s="730">
        <v>75.70973160085029</v>
      </c>
      <c r="BB15" s="730">
        <v>3.8767430084955876</v>
      </c>
      <c r="BC15" s="731">
        <v>983.15008699999987</v>
      </c>
      <c r="BD15" s="733">
        <v>414</v>
      </c>
      <c r="BE15" s="1637"/>
      <c r="BF15" s="730">
        <v>76.39075139897858</v>
      </c>
      <c r="BG15" s="730">
        <v>1.5151581200491824</v>
      </c>
      <c r="BH15" s="730">
        <v>73.419903816599103</v>
      </c>
      <c r="BI15" s="730">
        <v>79.361598981358057</v>
      </c>
      <c r="BJ15" s="730">
        <v>1.9834313608668621</v>
      </c>
      <c r="BK15" s="731">
        <v>1232.2312069999957</v>
      </c>
      <c r="BL15" s="733">
        <v>1056</v>
      </c>
      <c r="BM15" s="1559"/>
      <c r="BN15" s="730">
        <v>77.541934143982871</v>
      </c>
      <c r="BO15" s="730">
        <v>1.7651101226176766</v>
      </c>
      <c r="BP15" s="730">
        <v>74.080931876646048</v>
      </c>
      <c r="BQ15" s="730">
        <v>81.002936411319695</v>
      </c>
      <c r="BR15" s="730">
        <v>2.2763297589922784</v>
      </c>
      <c r="BS15" s="731">
        <v>1264.2606349999999</v>
      </c>
      <c r="BT15" s="733">
        <v>886</v>
      </c>
      <c r="BU15" s="734"/>
      <c r="BV15" s="737">
        <v>82.180973479727982</v>
      </c>
      <c r="BW15" s="730">
        <v>1.4385139289798914</v>
      </c>
      <c r="BX15" s="730">
        <v>79.360394683798717</v>
      </c>
      <c r="BY15" s="730">
        <v>85.001552275657247</v>
      </c>
      <c r="BZ15" s="730">
        <v>1.7504221087557905</v>
      </c>
      <c r="CA15" s="731">
        <v>1305.6054310000022</v>
      </c>
      <c r="CB15" s="733">
        <v>971</v>
      </c>
      <c r="CC15" s="708"/>
      <c r="CD15" s="737">
        <v>78.945586996002945</v>
      </c>
      <c r="CE15" s="730">
        <v>2.2451868494120109</v>
      </c>
      <c r="CF15" s="730">
        <v>74.540991315323495</v>
      </c>
      <c r="CG15" s="730">
        <v>83.350182676682408</v>
      </c>
      <c r="CH15" s="730">
        <v>2.8439675159115425</v>
      </c>
      <c r="CI15" s="731">
        <v>600.48318599999982</v>
      </c>
      <c r="CJ15" s="733">
        <v>554</v>
      </c>
      <c r="CK15" s="733"/>
      <c r="CL15" s="737">
        <v>79.093979087129313</v>
      </c>
      <c r="CM15" s="730">
        <v>1.504367599348599</v>
      </c>
      <c r="CN15" s="730">
        <v>76.144199945014819</v>
      </c>
      <c r="CO15" s="730">
        <v>82.043758229243821</v>
      </c>
      <c r="CP15" s="730">
        <v>1.9020001480661366</v>
      </c>
      <c r="CQ15" s="730">
        <v>1205.9748339999992</v>
      </c>
      <c r="CR15" s="733">
        <v>1136</v>
      </c>
      <c r="CS15" s="745"/>
      <c r="CT15" s="730">
        <v>77.56711407895088</v>
      </c>
      <c r="CU15" s="730">
        <v>2.0698233265761279</v>
      </c>
      <c r="CV15" s="730">
        <v>73.506437348161356</v>
      </c>
      <c r="CW15" s="730">
        <v>81.627790809740404</v>
      </c>
      <c r="CX15" s="730">
        <v>2.6684289484708423</v>
      </c>
      <c r="CY15" s="731">
        <v>526.53605700000014</v>
      </c>
      <c r="CZ15" s="731">
        <v>516</v>
      </c>
      <c r="DA15" s="745"/>
      <c r="DB15" s="730">
        <v>7.2</v>
      </c>
      <c r="DC15" s="730">
        <v>-1.5</v>
      </c>
      <c r="DD15" s="730"/>
      <c r="DE15" s="730" t="s">
        <v>438</v>
      </c>
      <c r="DF15" s="730" t="s">
        <v>258</v>
      </c>
    </row>
    <row r="16" spans="1:110" s="180" customFormat="1" ht="24" customHeight="1">
      <c r="A16" s="628" t="s">
        <v>10</v>
      </c>
      <c r="B16" s="629"/>
      <c r="C16" s="630">
        <v>18.404440000000001</v>
      </c>
      <c r="D16" s="630">
        <v>1.5468199999999999</v>
      </c>
      <c r="E16" s="630">
        <v>15.369150000000001</v>
      </c>
      <c r="F16" s="630">
        <v>21.439720000000001</v>
      </c>
      <c r="G16" s="630">
        <v>8.4046023676895363</v>
      </c>
      <c r="H16" s="631">
        <v>818.04855203600005</v>
      </c>
      <c r="I16" s="632">
        <v>978</v>
      </c>
      <c r="J16" s="630"/>
      <c r="K16" s="630"/>
      <c r="L16" s="630"/>
      <c r="M16" s="630"/>
      <c r="N16" s="630"/>
      <c r="O16" s="631"/>
      <c r="P16" s="632"/>
      <c r="Q16" s="630"/>
      <c r="R16" s="636">
        <v>36.605337088357878</v>
      </c>
      <c r="S16" s="630">
        <v>1.9755523920482658</v>
      </c>
      <c r="T16" s="630">
        <v>32.728542435853228</v>
      </c>
      <c r="U16" s="630">
        <v>40.482131740862535</v>
      </c>
      <c r="V16" s="630">
        <v>5.3968971444783636</v>
      </c>
      <c r="W16" s="631">
        <v>708.60648099999787</v>
      </c>
      <c r="X16" s="803">
        <v>844</v>
      </c>
      <c r="Y16" s="630"/>
      <c r="Z16" s="630">
        <v>65.887313775596297</v>
      </c>
      <c r="AA16" s="630">
        <v>2.1292406729180593</v>
      </c>
      <c r="AB16" s="630">
        <v>61.709051788277172</v>
      </c>
      <c r="AC16" s="630">
        <v>70.065575762915429</v>
      </c>
      <c r="AD16" s="630">
        <v>3.231639827008244</v>
      </c>
      <c r="AE16" s="631">
        <v>724.52185199999815</v>
      </c>
      <c r="AF16" s="632">
        <v>817</v>
      </c>
      <c r="AG16" s="630"/>
      <c r="AH16" s="667">
        <v>73.89</v>
      </c>
      <c r="AI16" s="630">
        <v>2.0110000000000001</v>
      </c>
      <c r="AJ16" s="630">
        <v>69.94</v>
      </c>
      <c r="AK16" s="630">
        <v>77.83</v>
      </c>
      <c r="AL16" s="630">
        <v>2.7</v>
      </c>
      <c r="AM16" s="631">
        <v>756.23099999999999</v>
      </c>
      <c r="AN16" s="803">
        <v>907</v>
      </c>
      <c r="AO16" s="632"/>
      <c r="AP16" s="730">
        <v>75.729369138787035</v>
      </c>
      <c r="AQ16" s="730">
        <v>1.6639589700815356</v>
      </c>
      <c r="AR16" s="730">
        <v>72.464668963386487</v>
      </c>
      <c r="AS16" s="730">
        <v>78.99406931418757</v>
      </c>
      <c r="AT16" s="730">
        <v>2.1972439345586601</v>
      </c>
      <c r="AU16" s="731">
        <v>819.47959300000025</v>
      </c>
      <c r="AV16" s="733">
        <v>930</v>
      </c>
      <c r="AW16" s="1637"/>
      <c r="AX16" s="730">
        <v>75.729909191664163</v>
      </c>
      <c r="AY16" s="730">
        <v>1.6989409141483811</v>
      </c>
      <c r="AZ16" s="730">
        <v>72.396921427706758</v>
      </c>
      <c r="BA16" s="730">
        <v>79.062896955621582</v>
      </c>
      <c r="BB16" s="730">
        <v>2.2434213011513675</v>
      </c>
      <c r="BC16" s="731">
        <v>934.54162899999972</v>
      </c>
      <c r="BD16" s="733">
        <v>1019</v>
      </c>
      <c r="BE16" s="1637"/>
      <c r="BF16" s="730">
        <v>78.525854645799626</v>
      </c>
      <c r="BG16" s="730">
        <v>1.0888709988646801</v>
      </c>
      <c r="BH16" s="730">
        <v>76.390849901611446</v>
      </c>
      <c r="BI16" s="730">
        <v>80.66085938998782</v>
      </c>
      <c r="BJ16" s="730">
        <v>1.3866401120703042</v>
      </c>
      <c r="BK16" s="731">
        <v>1164.1979640000013</v>
      </c>
      <c r="BL16" s="733">
        <v>2717</v>
      </c>
      <c r="BM16" s="1559"/>
      <c r="BN16" s="730">
        <v>78.334454110221699</v>
      </c>
      <c r="BO16" s="730">
        <v>1.1140345778544887</v>
      </c>
      <c r="BP16" s="730">
        <v>76.150071305749421</v>
      </c>
      <c r="BQ16" s="730">
        <v>80.518836914693964</v>
      </c>
      <c r="BR16" s="730">
        <v>1.42215145367193</v>
      </c>
      <c r="BS16" s="731">
        <v>1157.7148079999963</v>
      </c>
      <c r="BT16" s="733">
        <v>2364</v>
      </c>
      <c r="BU16" s="734"/>
      <c r="BV16" s="737">
        <v>81.400312723096931</v>
      </c>
      <c r="BW16" s="730">
        <v>0.95754935949325748</v>
      </c>
      <c r="BX16" s="730">
        <v>79.52278942281329</v>
      </c>
      <c r="BY16" s="730">
        <v>83.277836023380587</v>
      </c>
      <c r="BZ16" s="730">
        <v>1.1763460451934573</v>
      </c>
      <c r="CA16" s="731">
        <v>1139.6107409999986</v>
      </c>
      <c r="CB16" s="733">
        <v>2592</v>
      </c>
      <c r="CC16" s="708"/>
      <c r="CD16" s="737">
        <v>81.553413142798831</v>
      </c>
      <c r="CE16" s="730">
        <v>1.3677150701435219</v>
      </c>
      <c r="CF16" s="730">
        <v>78.870236955510876</v>
      </c>
      <c r="CG16" s="730">
        <v>84.236589330086773</v>
      </c>
      <c r="CH16" s="730">
        <v>1.6770788829508252</v>
      </c>
      <c r="CI16" s="731">
        <v>512.58013599999947</v>
      </c>
      <c r="CJ16" s="733">
        <v>1188</v>
      </c>
      <c r="CK16" s="733"/>
      <c r="CL16" s="737">
        <v>81.611834336582106</v>
      </c>
      <c r="CM16" s="730">
        <v>1.0118183080530454</v>
      </c>
      <c r="CN16" s="730">
        <v>79.627850806229006</v>
      </c>
      <c r="CO16" s="730">
        <v>83.595817866935221</v>
      </c>
      <c r="CP16" s="730">
        <v>1.2397936111570802</v>
      </c>
      <c r="CQ16" s="730">
        <v>976.56367299999931</v>
      </c>
      <c r="CR16" s="733">
        <v>2393</v>
      </c>
      <c r="CS16" s="745"/>
      <c r="CT16" s="730">
        <v>82.878658676247312</v>
      </c>
      <c r="CU16" s="730">
        <v>1.7551974462894577</v>
      </c>
      <c r="CV16" s="730">
        <v>79.435229791967302</v>
      </c>
      <c r="CW16" s="730">
        <v>86.322087560527336</v>
      </c>
      <c r="CX16" s="730">
        <v>2.117791810731235</v>
      </c>
      <c r="CY16" s="731">
        <v>481.88610600000095</v>
      </c>
      <c r="CZ16" s="731">
        <v>1168</v>
      </c>
      <c r="DA16" s="745"/>
      <c r="DB16" s="730">
        <v>7.2</v>
      </c>
      <c r="DC16" s="730">
        <v>1.3</v>
      </c>
      <c r="DD16" s="730"/>
      <c r="DE16" s="730" t="s">
        <v>437</v>
      </c>
      <c r="DF16" s="730" t="s">
        <v>258</v>
      </c>
    </row>
    <row r="17" spans="1:111" s="180" customFormat="1" ht="24" customHeight="1">
      <c r="A17" s="637" t="s">
        <v>11</v>
      </c>
      <c r="B17" s="638"/>
      <c r="C17" s="639">
        <v>21.488389999999999</v>
      </c>
      <c r="D17" s="639">
        <v>1.3168500000000001</v>
      </c>
      <c r="E17" s="639">
        <v>18.90436</v>
      </c>
      <c r="F17" s="639">
        <v>24.072409999999998</v>
      </c>
      <c r="G17" s="639">
        <v>6.1281929451205981</v>
      </c>
      <c r="H17" s="640">
        <v>1293.18225224</v>
      </c>
      <c r="I17" s="641">
        <v>1562</v>
      </c>
      <c r="J17" s="639"/>
      <c r="K17" s="639"/>
      <c r="L17" s="639"/>
      <c r="M17" s="639"/>
      <c r="N17" s="639"/>
      <c r="O17" s="640"/>
      <c r="P17" s="641"/>
      <c r="Q17" s="639"/>
      <c r="R17" s="642">
        <v>47.203931276725505</v>
      </c>
      <c r="S17" s="639">
        <v>1.6039165399637541</v>
      </c>
      <c r="T17" s="639">
        <v>44.056429296913009</v>
      </c>
      <c r="U17" s="639">
        <v>50.351433256538016</v>
      </c>
      <c r="V17" s="639">
        <v>3.3978452569152542</v>
      </c>
      <c r="W17" s="640">
        <v>1206.5924459999967</v>
      </c>
      <c r="X17" s="808">
        <v>1442</v>
      </c>
      <c r="Y17" s="630"/>
      <c r="Z17" s="639">
        <v>68.478542896160036</v>
      </c>
      <c r="AA17" s="639">
        <v>1.7759928962779898</v>
      </c>
      <c r="AB17" s="639">
        <v>64.993467816273693</v>
      </c>
      <c r="AC17" s="639">
        <v>71.963617976046365</v>
      </c>
      <c r="AD17" s="639">
        <v>2.5935027545359461</v>
      </c>
      <c r="AE17" s="640">
        <v>1115.5246150000014</v>
      </c>
      <c r="AF17" s="641">
        <v>1329</v>
      </c>
      <c r="AG17" s="630"/>
      <c r="AH17" s="670">
        <v>77.614162116979557</v>
      </c>
      <c r="AI17" s="639">
        <v>1.2365643862347957</v>
      </c>
      <c r="AJ17" s="639">
        <v>75.188074965196193</v>
      </c>
      <c r="AK17" s="639">
        <v>80.040249268762921</v>
      </c>
      <c r="AL17" s="639">
        <v>1.5932200419442191</v>
      </c>
      <c r="AM17" s="640">
        <v>1134.1241159999975</v>
      </c>
      <c r="AN17" s="808">
        <v>1370</v>
      </c>
      <c r="AO17" s="641"/>
      <c r="AP17" s="739">
        <v>77.552507599960009</v>
      </c>
      <c r="AQ17" s="739">
        <v>1.5460922693192756</v>
      </c>
      <c r="AR17" s="739">
        <v>74.519062789367879</v>
      </c>
      <c r="AS17" s="739">
        <v>80.585952410552139</v>
      </c>
      <c r="AT17" s="739">
        <v>1.9936070633518406</v>
      </c>
      <c r="AU17" s="740">
        <v>905.00246699999866</v>
      </c>
      <c r="AV17" s="742">
        <v>1196</v>
      </c>
      <c r="AW17" s="1638"/>
      <c r="AX17" s="739">
        <v>78.456175073551705</v>
      </c>
      <c r="AY17" s="739">
        <v>1.3891486739115844</v>
      </c>
      <c r="AZ17" s="739">
        <v>75.730938725479035</v>
      </c>
      <c r="BA17" s="739">
        <v>81.181411421624375</v>
      </c>
      <c r="BB17" s="739">
        <v>1.7706046370591921</v>
      </c>
      <c r="BC17" s="740">
        <v>1018.6417209999971</v>
      </c>
      <c r="BD17" s="742">
        <v>1314</v>
      </c>
      <c r="BE17" s="1638"/>
      <c r="BF17" s="739">
        <v>77.774337775059422</v>
      </c>
      <c r="BG17" s="739">
        <v>0.92885618241235979</v>
      </c>
      <c r="BH17" s="739">
        <v>75.953082219363083</v>
      </c>
      <c r="BI17" s="739">
        <v>79.595593330755747</v>
      </c>
      <c r="BJ17" s="739">
        <v>1.1942964851707478</v>
      </c>
      <c r="BK17" s="740">
        <v>1239.0041890000039</v>
      </c>
      <c r="BL17" s="742">
        <v>2997</v>
      </c>
      <c r="BM17" s="1559"/>
      <c r="BN17" s="739">
        <v>80.263998057013865</v>
      </c>
      <c r="BO17" s="739">
        <v>1.0023413927285179</v>
      </c>
      <c r="BP17" s="739">
        <v>78.298621626146073</v>
      </c>
      <c r="BQ17" s="739">
        <v>82.229374487881657</v>
      </c>
      <c r="BR17" s="739">
        <v>1.248805712389913</v>
      </c>
      <c r="BS17" s="740">
        <v>1221.4479290000056</v>
      </c>
      <c r="BT17" s="742">
        <v>2529</v>
      </c>
      <c r="BU17" s="734"/>
      <c r="BV17" s="738">
        <v>81.403298202656146</v>
      </c>
      <c r="BW17" s="739">
        <v>0.92503501673492894</v>
      </c>
      <c r="BX17" s="739">
        <v>79.589527684949132</v>
      </c>
      <c r="BY17" s="739">
        <v>83.217068720363159</v>
      </c>
      <c r="BZ17" s="739">
        <v>1.1363606108833875</v>
      </c>
      <c r="CA17" s="740">
        <v>1189.2939909999984</v>
      </c>
      <c r="CB17" s="742">
        <v>2719</v>
      </c>
      <c r="CC17" s="703"/>
      <c r="CD17" s="738">
        <v>81.296998799890048</v>
      </c>
      <c r="CE17" s="739">
        <v>1.6218780344803743</v>
      </c>
      <c r="CF17" s="739">
        <v>78.11520705407969</v>
      </c>
      <c r="CG17" s="739">
        <v>84.47879054570042</v>
      </c>
      <c r="CH17" s="739">
        <v>1.9950035775275974</v>
      </c>
      <c r="CI17" s="740">
        <v>531.80959000000041</v>
      </c>
      <c r="CJ17" s="742">
        <v>1433</v>
      </c>
      <c r="CK17" s="742"/>
      <c r="CL17" s="738">
        <v>81.534304819952894</v>
      </c>
      <c r="CM17" s="739">
        <v>0.98666712592061045</v>
      </c>
      <c r="CN17" s="739">
        <v>79.599637980869858</v>
      </c>
      <c r="CO17" s="739">
        <v>83.46897165903593</v>
      </c>
      <c r="CP17" s="739">
        <v>1.2101251468316383</v>
      </c>
      <c r="CQ17" s="739">
        <v>1042.2618759999964</v>
      </c>
      <c r="CR17" s="742">
        <v>2797</v>
      </c>
      <c r="CS17" s="1836"/>
      <c r="CT17" s="739">
        <v>86.758151921277161</v>
      </c>
      <c r="CU17" s="739">
        <v>1.160609640112817</v>
      </c>
      <c r="CV17" s="739">
        <v>84.481213354287448</v>
      </c>
      <c r="CW17" s="739">
        <v>89.03509048826686</v>
      </c>
      <c r="CX17" s="739">
        <v>1.3377528386795676</v>
      </c>
      <c r="CY17" s="740">
        <v>486.58719400000075</v>
      </c>
      <c r="CZ17" s="740">
        <v>1285</v>
      </c>
      <c r="DA17" s="1836"/>
      <c r="DB17" s="739">
        <v>8.3000000000000007</v>
      </c>
      <c r="DC17" s="739">
        <v>5.3</v>
      </c>
      <c r="DD17" s="739"/>
      <c r="DE17" s="739" t="s">
        <v>437</v>
      </c>
      <c r="DF17" s="739" t="s">
        <v>437</v>
      </c>
    </row>
    <row r="18" spans="1:111" s="180" customFormat="1" ht="24" customHeight="1">
      <c r="A18" s="628" t="s">
        <v>50</v>
      </c>
      <c r="B18" s="629"/>
      <c r="C18" s="630">
        <v>19.924569999999999</v>
      </c>
      <c r="D18" s="630">
        <v>2.0408300000000001</v>
      </c>
      <c r="E18" s="630">
        <v>15.919910000000002</v>
      </c>
      <c r="F18" s="630">
        <v>23.92924</v>
      </c>
      <c r="G18" s="630">
        <v>10.242780647210957</v>
      </c>
      <c r="H18" s="631">
        <v>491.52479340100001</v>
      </c>
      <c r="I18" s="632">
        <v>563</v>
      </c>
      <c r="J18" s="630"/>
      <c r="K18" s="630"/>
      <c r="L18" s="630"/>
      <c r="M18" s="630"/>
      <c r="N18" s="630"/>
      <c r="O18" s="631"/>
      <c r="P18" s="632"/>
      <c r="Q18" s="630"/>
      <c r="R18" s="636">
        <v>47.26413659193954</v>
      </c>
      <c r="S18" s="630">
        <v>2.5470148523879441</v>
      </c>
      <c r="T18" s="630">
        <v>42.265912500626115</v>
      </c>
      <c r="U18" s="630">
        <v>52.262360683252965</v>
      </c>
      <c r="V18" s="630">
        <v>5.3888953359666658</v>
      </c>
      <c r="W18" s="631">
        <v>467.96248900000012</v>
      </c>
      <c r="X18" s="803">
        <v>530</v>
      </c>
      <c r="Y18" s="630"/>
      <c r="Z18" s="630">
        <v>68.3949332429805</v>
      </c>
      <c r="AA18" s="630">
        <v>2.6728655031347603</v>
      </c>
      <c r="AB18" s="630">
        <v>63.149902715896253</v>
      </c>
      <c r="AC18" s="630">
        <v>73.639963770064725</v>
      </c>
      <c r="AD18" s="630">
        <v>3.9079875897226377</v>
      </c>
      <c r="AE18" s="631">
        <v>449.48561600000119</v>
      </c>
      <c r="AF18" s="632">
        <v>460</v>
      </c>
      <c r="AG18" s="630"/>
      <c r="AH18" s="667">
        <v>78.17</v>
      </c>
      <c r="AI18" s="630">
        <v>1.986</v>
      </c>
      <c r="AJ18" s="630">
        <v>74.27</v>
      </c>
      <c r="AK18" s="630">
        <v>82.07</v>
      </c>
      <c r="AL18" s="630">
        <v>2.5</v>
      </c>
      <c r="AM18" s="631">
        <v>427.70400000000001</v>
      </c>
      <c r="AN18" s="803">
        <v>528</v>
      </c>
      <c r="AO18" s="632"/>
      <c r="AP18" s="730">
        <v>76.218388629707164</v>
      </c>
      <c r="AQ18" s="730">
        <v>2.3703002312387254</v>
      </c>
      <c r="AR18" s="730">
        <v>71.567841518982533</v>
      </c>
      <c r="AS18" s="730">
        <v>80.868935740431809</v>
      </c>
      <c r="AT18" s="730">
        <v>3.1098797466768651</v>
      </c>
      <c r="AU18" s="731">
        <v>378.34641899999968</v>
      </c>
      <c r="AV18" s="733">
        <v>445</v>
      </c>
      <c r="AW18" s="1637"/>
      <c r="AX18" s="730">
        <v>75.017725490345782</v>
      </c>
      <c r="AY18" s="730">
        <v>2.1809740994690898</v>
      </c>
      <c r="AZ18" s="730">
        <v>70.739083469012002</v>
      </c>
      <c r="BA18" s="730">
        <v>79.296367511679577</v>
      </c>
      <c r="BB18" s="730">
        <v>2.9072783601653778</v>
      </c>
      <c r="BC18" s="731">
        <v>467.17043299999978</v>
      </c>
      <c r="BD18" s="733">
        <v>505</v>
      </c>
      <c r="BE18" s="1637"/>
      <c r="BF18" s="730">
        <v>74.836493586312585</v>
      </c>
      <c r="BG18" s="730">
        <v>1.4327947391194724</v>
      </c>
      <c r="BH18" s="730">
        <v>72.027140073676591</v>
      </c>
      <c r="BI18" s="730">
        <v>77.645847098948579</v>
      </c>
      <c r="BJ18" s="730">
        <v>1.914566905071468</v>
      </c>
      <c r="BK18" s="731">
        <v>578.36477399999774</v>
      </c>
      <c r="BL18" s="733">
        <v>1420</v>
      </c>
      <c r="BM18" s="1559"/>
      <c r="BN18" s="730">
        <v>79.044127705249849</v>
      </c>
      <c r="BO18" s="730">
        <v>1.469124532204434</v>
      </c>
      <c r="BP18" s="730">
        <v>76.163489680570066</v>
      </c>
      <c r="BQ18" s="730">
        <v>81.924765729929646</v>
      </c>
      <c r="BR18" s="730">
        <v>1.8586131251681324</v>
      </c>
      <c r="BS18" s="731">
        <v>559.86706900000081</v>
      </c>
      <c r="BT18" s="733">
        <v>1220</v>
      </c>
      <c r="BU18" s="734"/>
      <c r="BV18" s="737">
        <v>80.26976502676942</v>
      </c>
      <c r="BW18" s="730">
        <v>1.3123169439899349</v>
      </c>
      <c r="BX18" s="730">
        <v>77.696628075372942</v>
      </c>
      <c r="BY18" s="730">
        <v>82.842901978165912</v>
      </c>
      <c r="BZ18" s="730">
        <v>1.6348832509379918</v>
      </c>
      <c r="CA18" s="731">
        <v>559.86330699999917</v>
      </c>
      <c r="CB18" s="733">
        <v>1405</v>
      </c>
      <c r="CC18" s="708"/>
      <c r="CD18" s="737">
        <v>79.313118136816271</v>
      </c>
      <c r="CE18" s="730">
        <v>2.7021895920913579</v>
      </c>
      <c r="CF18" s="730">
        <v>74.01197689379697</v>
      </c>
      <c r="CG18" s="730">
        <v>84.614259379835573</v>
      </c>
      <c r="CH18" s="730">
        <v>3.4069894811474208</v>
      </c>
      <c r="CI18" s="731">
        <v>279.86856300000005</v>
      </c>
      <c r="CJ18" s="733">
        <v>735</v>
      </c>
      <c r="CK18" s="733"/>
      <c r="CL18" s="737">
        <v>79.958837174461607</v>
      </c>
      <c r="CM18" s="730">
        <v>1.580026502959623</v>
      </c>
      <c r="CN18" s="730">
        <v>76.860705292043676</v>
      </c>
      <c r="CO18" s="730">
        <v>83.056969056879538</v>
      </c>
      <c r="CP18" s="730">
        <v>1.9760498761533696</v>
      </c>
      <c r="CQ18" s="730">
        <v>529.1774729999994</v>
      </c>
      <c r="CR18" s="733">
        <v>1367</v>
      </c>
      <c r="CS18" s="745"/>
      <c r="CT18" s="730">
        <v>81.930755469338763</v>
      </c>
      <c r="CU18" s="730">
        <v>1.9381878532795409</v>
      </c>
      <c r="CV18" s="730">
        <v>78.128327399919826</v>
      </c>
      <c r="CW18" s="730">
        <v>85.733183538757686</v>
      </c>
      <c r="CX18" s="730">
        <v>2.3656413787187356</v>
      </c>
      <c r="CY18" s="731">
        <v>230.32880499999959</v>
      </c>
      <c r="CZ18" s="731">
        <v>642</v>
      </c>
      <c r="DA18" s="745"/>
      <c r="DB18" s="730">
        <v>6.9</v>
      </c>
      <c r="DC18" s="730">
        <v>1.9</v>
      </c>
      <c r="DD18" s="730"/>
      <c r="DE18" s="730" t="s">
        <v>438</v>
      </c>
      <c r="DF18" s="730" t="s">
        <v>258</v>
      </c>
    </row>
    <row r="19" spans="1:111" s="180" customFormat="1" ht="24" customHeight="1">
      <c r="A19" s="628" t="s">
        <v>52</v>
      </c>
      <c r="B19" s="629"/>
      <c r="C19" s="630">
        <v>22.447210000000002</v>
      </c>
      <c r="D19" s="630">
        <v>1.7122200000000001</v>
      </c>
      <c r="E19" s="630">
        <v>19.08738</v>
      </c>
      <c r="F19" s="630">
        <v>25.807049999999997</v>
      </c>
      <c r="G19" s="630">
        <v>7.6277630939435239</v>
      </c>
      <c r="H19" s="631">
        <v>801.65745884199998</v>
      </c>
      <c r="I19" s="632">
        <v>999</v>
      </c>
      <c r="J19" s="630"/>
      <c r="K19" s="630"/>
      <c r="L19" s="630"/>
      <c r="M19" s="630"/>
      <c r="N19" s="630"/>
      <c r="O19" s="631"/>
      <c r="P19" s="632"/>
      <c r="Q19" s="630"/>
      <c r="R19" s="636">
        <v>47.165787915639669</v>
      </c>
      <c r="S19" s="630">
        <v>2.0636388675166697</v>
      </c>
      <c r="T19" s="630">
        <v>43.116133672861217</v>
      </c>
      <c r="U19" s="630">
        <v>51.215442158418121</v>
      </c>
      <c r="V19" s="630">
        <v>4.3752875944904748</v>
      </c>
      <c r="W19" s="631">
        <v>738.62995699999897</v>
      </c>
      <c r="X19" s="803">
        <v>912</v>
      </c>
      <c r="Y19" s="630"/>
      <c r="Z19" s="630">
        <v>68.534968025198268</v>
      </c>
      <c r="AA19" s="630">
        <v>2.3658536239477397</v>
      </c>
      <c r="AB19" s="630">
        <v>63.892394552771236</v>
      </c>
      <c r="AC19" s="630">
        <v>73.177541497625285</v>
      </c>
      <c r="AD19" s="630">
        <v>3.4520387068363205</v>
      </c>
      <c r="AE19" s="631">
        <v>666.03899899999988</v>
      </c>
      <c r="AF19" s="632">
        <v>869</v>
      </c>
      <c r="AG19" s="630"/>
      <c r="AH19" s="667">
        <v>77.28</v>
      </c>
      <c r="AI19" s="630">
        <v>1.5810000000000002</v>
      </c>
      <c r="AJ19" s="630">
        <v>74.180000000000007</v>
      </c>
      <c r="AK19" s="630">
        <v>80.38</v>
      </c>
      <c r="AL19" s="630">
        <v>2</v>
      </c>
      <c r="AM19" s="631">
        <v>706.42100000000005</v>
      </c>
      <c r="AN19" s="803">
        <v>842</v>
      </c>
      <c r="AO19" s="632"/>
      <c r="AP19" s="730">
        <v>78.510930344428488</v>
      </c>
      <c r="AQ19" s="730">
        <v>2.0418445121071032</v>
      </c>
      <c r="AR19" s="730">
        <v>74.504815856827832</v>
      </c>
      <c r="AS19" s="730">
        <v>82.517044832029143</v>
      </c>
      <c r="AT19" s="730">
        <v>2.6007136880807606</v>
      </c>
      <c r="AU19" s="731">
        <v>526.65604800000108</v>
      </c>
      <c r="AV19" s="733">
        <v>751</v>
      </c>
      <c r="AW19" s="1637"/>
      <c r="AX19" s="730">
        <v>81.36900483566059</v>
      </c>
      <c r="AY19" s="730">
        <v>1.7455097876221366</v>
      </c>
      <c r="AZ19" s="730">
        <v>77.94465810555154</v>
      </c>
      <c r="BA19" s="730">
        <v>84.793351565769626</v>
      </c>
      <c r="BB19" s="730">
        <v>2.1451777506035734</v>
      </c>
      <c r="BC19" s="731">
        <v>551.47128800000098</v>
      </c>
      <c r="BD19" s="733">
        <v>809</v>
      </c>
      <c r="BE19" s="1637"/>
      <c r="BF19" s="730">
        <v>80.346309037586067</v>
      </c>
      <c r="BG19" s="730">
        <v>1.1696932656772197</v>
      </c>
      <c r="BH19" s="730">
        <v>78.05283196448039</v>
      </c>
      <c r="BI19" s="730">
        <v>82.639786110691759</v>
      </c>
      <c r="BJ19" s="730">
        <v>1.4558145603552695</v>
      </c>
      <c r="BK19" s="731">
        <v>660.63941499999964</v>
      </c>
      <c r="BL19" s="733">
        <v>1577</v>
      </c>
      <c r="BM19" s="1559"/>
      <c r="BN19" s="730">
        <v>81.296321208567079</v>
      </c>
      <c r="BO19" s="730">
        <v>1.3703013535964781</v>
      </c>
      <c r="BP19" s="730">
        <v>78.609454235814823</v>
      </c>
      <c r="BQ19" s="730">
        <v>83.983188181319335</v>
      </c>
      <c r="BR19" s="730">
        <v>1.6855637908644683</v>
      </c>
      <c r="BS19" s="731">
        <v>661.58085999999946</v>
      </c>
      <c r="BT19" s="733">
        <v>1309</v>
      </c>
      <c r="BU19" s="734"/>
      <c r="BV19" s="737">
        <v>82.411548433504649</v>
      </c>
      <c r="BW19" s="730">
        <v>1.2978942114917407</v>
      </c>
      <c r="BX19" s="730">
        <v>79.866690981280342</v>
      </c>
      <c r="BY19" s="730">
        <v>84.956405885728941</v>
      </c>
      <c r="BZ19" s="730">
        <v>1.574893611590094</v>
      </c>
      <c r="CA19" s="731">
        <v>629.43068399999981</v>
      </c>
      <c r="CB19" s="733">
        <v>1314</v>
      </c>
      <c r="CC19" s="708"/>
      <c r="CD19" s="737">
        <v>83.500791635655304</v>
      </c>
      <c r="CE19" s="730">
        <v>1.5221921183799472</v>
      </c>
      <c r="CF19" s="730">
        <v>80.514563192558683</v>
      </c>
      <c r="CG19" s="730">
        <v>86.487020078751925</v>
      </c>
      <c r="CH19" s="730">
        <v>1.8229672899651439</v>
      </c>
      <c r="CI19" s="731">
        <v>251.94102699999962</v>
      </c>
      <c r="CJ19" s="733">
        <v>698</v>
      </c>
      <c r="CK19" s="733"/>
      <c r="CL19" s="737">
        <v>83.159187553787234</v>
      </c>
      <c r="CM19" s="730">
        <v>1.1433943990060136</v>
      </c>
      <c r="CN19" s="730">
        <v>80.917208298943592</v>
      </c>
      <c r="CO19" s="730">
        <v>85.401166808630862</v>
      </c>
      <c r="CP19" s="730">
        <v>1.3749465725196846</v>
      </c>
      <c r="CQ19" s="730">
        <v>513.0844029999995</v>
      </c>
      <c r="CR19" s="733">
        <v>1430</v>
      </c>
      <c r="CS19" s="745"/>
      <c r="CT19" s="730">
        <v>91.097086776737598</v>
      </c>
      <c r="CU19" s="730">
        <v>1.2946752116505742</v>
      </c>
      <c r="CV19" s="730">
        <v>88.55713206737795</v>
      </c>
      <c r="CW19" s="730">
        <v>93.637041486097246</v>
      </c>
      <c r="CX19" s="730">
        <v>1.4212037480667057</v>
      </c>
      <c r="CY19" s="731">
        <v>256.25838899999997</v>
      </c>
      <c r="CZ19" s="731">
        <v>643</v>
      </c>
      <c r="DA19" s="745"/>
      <c r="DB19" s="730">
        <v>9.6999999999999993</v>
      </c>
      <c r="DC19" s="730">
        <v>7.9</v>
      </c>
      <c r="DD19" s="730"/>
      <c r="DE19" s="730" t="s">
        <v>437</v>
      </c>
      <c r="DF19" s="730" t="s">
        <v>437</v>
      </c>
    </row>
    <row r="20" spans="1:111" s="180" customFormat="1" ht="24" customHeight="1">
      <c r="A20" s="637" t="s">
        <v>12</v>
      </c>
      <c r="B20" s="638"/>
      <c r="C20" s="639">
        <v>27.28754</v>
      </c>
      <c r="D20" s="639">
        <v>1.6890399999999999</v>
      </c>
      <c r="E20" s="639">
        <v>23.973189999999999</v>
      </c>
      <c r="F20" s="639">
        <v>30.601889999999997</v>
      </c>
      <c r="G20" s="639">
        <v>6.189784788222024</v>
      </c>
      <c r="H20" s="640">
        <v>611.81179097999996</v>
      </c>
      <c r="I20" s="641">
        <v>1183</v>
      </c>
      <c r="J20" s="639"/>
      <c r="K20" s="639"/>
      <c r="L20" s="639"/>
      <c r="M20" s="639"/>
      <c r="N20" s="639"/>
      <c r="O20" s="640"/>
      <c r="P20" s="641"/>
      <c r="Q20" s="639"/>
      <c r="R20" s="642">
        <v>48.975572094251518</v>
      </c>
      <c r="S20" s="639">
        <v>2.4818921199020059</v>
      </c>
      <c r="T20" s="639">
        <v>44.105143885281777</v>
      </c>
      <c r="U20" s="639">
        <v>53.846000303221267</v>
      </c>
      <c r="V20" s="639">
        <v>5.0676123091032084</v>
      </c>
      <c r="W20" s="640">
        <v>536.95540400000016</v>
      </c>
      <c r="X20" s="808">
        <v>999</v>
      </c>
      <c r="Y20" s="630"/>
      <c r="Z20" s="639">
        <v>60.761209569350704</v>
      </c>
      <c r="AA20" s="639">
        <v>1.8557688623385034</v>
      </c>
      <c r="AB20" s="639">
        <v>57.119588124963691</v>
      </c>
      <c r="AC20" s="639">
        <v>64.40283101373771</v>
      </c>
      <c r="AD20" s="639">
        <v>3.0541999994591849</v>
      </c>
      <c r="AE20" s="640">
        <v>515.81789800000126</v>
      </c>
      <c r="AF20" s="641">
        <v>1020</v>
      </c>
      <c r="AG20" s="630"/>
      <c r="AH20" s="670">
        <v>69.141929692974088</v>
      </c>
      <c r="AI20" s="639">
        <v>2.1607675152080499</v>
      </c>
      <c r="AJ20" s="639">
        <v>64.902594996784856</v>
      </c>
      <c r="AK20" s="639">
        <v>73.38126438916332</v>
      </c>
      <c r="AL20" s="639">
        <v>3.1251189036854701</v>
      </c>
      <c r="AM20" s="640">
        <v>582.53498100000127</v>
      </c>
      <c r="AN20" s="808">
        <v>1079</v>
      </c>
      <c r="AO20" s="641"/>
      <c r="AP20" s="739">
        <v>75.411817965990053</v>
      </c>
      <c r="AQ20" s="739">
        <v>1.9010248634010338</v>
      </c>
      <c r="AR20" s="739">
        <v>71.681992701919967</v>
      </c>
      <c r="AS20" s="739">
        <v>79.14164323006014</v>
      </c>
      <c r="AT20" s="739">
        <v>2.5208580228875745</v>
      </c>
      <c r="AU20" s="740">
        <v>548.50897400000099</v>
      </c>
      <c r="AV20" s="742">
        <v>1015</v>
      </c>
      <c r="AW20" s="1638"/>
      <c r="AX20" s="739">
        <v>73.966772922088992</v>
      </c>
      <c r="AY20" s="739">
        <v>1.914637962391899</v>
      </c>
      <c r="AZ20" s="739">
        <v>70.210629993328368</v>
      </c>
      <c r="BA20" s="739">
        <v>77.722915850849603</v>
      </c>
      <c r="BB20" s="739">
        <v>2.5885108769158203</v>
      </c>
      <c r="BC20" s="740">
        <v>585.04590900000017</v>
      </c>
      <c r="BD20" s="742">
        <v>971</v>
      </c>
      <c r="BE20" s="1638"/>
      <c r="BF20" s="739">
        <v>74.691606536595287</v>
      </c>
      <c r="BG20" s="739">
        <v>1.584405360878844</v>
      </c>
      <c r="BH20" s="739">
        <v>71.584982367414057</v>
      </c>
      <c r="BI20" s="739">
        <v>77.798230705776533</v>
      </c>
      <c r="BJ20" s="739">
        <v>2.1212629294599008</v>
      </c>
      <c r="BK20" s="740">
        <v>815.87616100000071</v>
      </c>
      <c r="BL20" s="742">
        <v>2335</v>
      </c>
      <c r="BM20" s="1559"/>
      <c r="BN20" s="739">
        <v>76.166637058946009</v>
      </c>
      <c r="BO20" s="739">
        <v>1.4750345010567636</v>
      </c>
      <c r="BP20" s="739">
        <v>73.274410853259425</v>
      </c>
      <c r="BQ20" s="739">
        <v>79.058863264632578</v>
      </c>
      <c r="BR20" s="739">
        <v>1.9365887191727025</v>
      </c>
      <c r="BS20" s="740">
        <v>796.31256600000097</v>
      </c>
      <c r="BT20" s="742">
        <v>2027</v>
      </c>
      <c r="BU20" s="734"/>
      <c r="BV20" s="738">
        <v>78.181436485648021</v>
      </c>
      <c r="BW20" s="739">
        <v>1.6697978397291728</v>
      </c>
      <c r="BX20" s="739">
        <v>74.907365734335599</v>
      </c>
      <c r="BY20" s="739">
        <v>81.455507236960457</v>
      </c>
      <c r="BZ20" s="739">
        <v>2.1357983618473195</v>
      </c>
      <c r="CA20" s="740">
        <v>755.70815599999798</v>
      </c>
      <c r="CB20" s="742">
        <v>2271</v>
      </c>
      <c r="CC20" s="703"/>
      <c r="CD20" s="738">
        <v>84.486397480919024</v>
      </c>
      <c r="CE20" s="739">
        <v>1.3454083994974191</v>
      </c>
      <c r="CF20" s="739">
        <v>81.846982402067965</v>
      </c>
      <c r="CG20" s="739">
        <v>87.125812559770097</v>
      </c>
      <c r="CH20" s="739">
        <v>1.5924556373720102</v>
      </c>
      <c r="CI20" s="740">
        <v>336.61544399999934</v>
      </c>
      <c r="CJ20" s="742">
        <v>1013</v>
      </c>
      <c r="CK20" s="742"/>
      <c r="CL20" s="738">
        <v>82.360210880188674</v>
      </c>
      <c r="CM20" s="739">
        <v>1.0339858962936044</v>
      </c>
      <c r="CN20" s="739">
        <v>80.332760919522059</v>
      </c>
      <c r="CO20" s="739">
        <v>84.38766084085529</v>
      </c>
      <c r="CP20" s="739">
        <v>1.2554434784021713</v>
      </c>
      <c r="CQ20" s="739">
        <v>695.60161500000197</v>
      </c>
      <c r="CR20" s="742">
        <v>2095</v>
      </c>
      <c r="CS20" s="1836"/>
      <c r="CT20" s="739">
        <v>83.188461290645307</v>
      </c>
      <c r="CU20" s="739">
        <v>1.7583755602522868</v>
      </c>
      <c r="CV20" s="739">
        <v>79.738797432949454</v>
      </c>
      <c r="CW20" s="739">
        <v>86.63812514834116</v>
      </c>
      <c r="CX20" s="739">
        <v>2.1137253087406478</v>
      </c>
      <c r="CY20" s="740">
        <v>316.19293700000031</v>
      </c>
      <c r="CZ20" s="740">
        <v>986</v>
      </c>
      <c r="DA20" s="1836"/>
      <c r="DB20" s="739">
        <v>9.1999999999999993</v>
      </c>
      <c r="DC20" s="739">
        <v>0.8</v>
      </c>
      <c r="DD20" s="739"/>
      <c r="DE20" s="739" t="s">
        <v>437</v>
      </c>
      <c r="DF20" s="739" t="s">
        <v>258</v>
      </c>
      <c r="DG20" s="294"/>
    </row>
    <row r="21" spans="1:111" s="180" customFormat="1" ht="24" customHeight="1">
      <c r="A21" s="628" t="s">
        <v>51</v>
      </c>
      <c r="B21" s="629"/>
      <c r="C21" s="630">
        <v>32.647460000000002</v>
      </c>
      <c r="D21" s="630">
        <v>2.6273399999999998</v>
      </c>
      <c r="E21" s="630">
        <v>27.491910000000004</v>
      </c>
      <c r="F21" s="630">
        <v>37.803019999999997</v>
      </c>
      <c r="G21" s="630">
        <v>8.0476092167660198</v>
      </c>
      <c r="H21" s="631">
        <v>291.06251826099998</v>
      </c>
      <c r="I21" s="632">
        <v>567</v>
      </c>
      <c r="J21" s="630"/>
      <c r="K21" s="630"/>
      <c r="L21" s="630"/>
      <c r="M21" s="630"/>
      <c r="N21" s="630"/>
      <c r="O21" s="631"/>
      <c r="P21" s="632"/>
      <c r="Q21" s="630"/>
      <c r="R21" s="636">
        <v>55.010735059830409</v>
      </c>
      <c r="S21" s="630">
        <v>3.3707732628560958</v>
      </c>
      <c r="T21" s="630">
        <v>48.39597970692509</v>
      </c>
      <c r="U21" s="630">
        <v>61.625490412735715</v>
      </c>
      <c r="V21" s="630">
        <v>6.12748267986239</v>
      </c>
      <c r="W21" s="631">
        <v>249.34187999999972</v>
      </c>
      <c r="X21" s="803">
        <v>474</v>
      </c>
      <c r="Y21" s="630"/>
      <c r="Z21" s="630">
        <v>69.427695303368338</v>
      </c>
      <c r="AA21" s="630">
        <v>2.6212617115647094</v>
      </c>
      <c r="AB21" s="630">
        <v>64.283928181337885</v>
      </c>
      <c r="AC21" s="630">
        <v>74.571462425398792</v>
      </c>
      <c r="AD21" s="630">
        <v>3.7755274751825683</v>
      </c>
      <c r="AE21" s="631">
        <v>235.79832699999997</v>
      </c>
      <c r="AF21" s="632">
        <v>471</v>
      </c>
      <c r="AG21" s="630"/>
      <c r="AH21" s="667">
        <v>73.14</v>
      </c>
      <c r="AI21" s="630">
        <v>2.786</v>
      </c>
      <c r="AJ21" s="630">
        <v>67.67</v>
      </c>
      <c r="AK21" s="630">
        <v>78.600000000000009</v>
      </c>
      <c r="AL21" s="630">
        <v>3.8</v>
      </c>
      <c r="AM21" s="631">
        <v>290.76900000000001</v>
      </c>
      <c r="AN21" s="803">
        <v>546</v>
      </c>
      <c r="AO21" s="632"/>
      <c r="AP21" s="730">
        <v>81.167682000091148</v>
      </c>
      <c r="AQ21" s="730">
        <v>2.2258450049975576</v>
      </c>
      <c r="AR21" s="730">
        <v>76.800557143716901</v>
      </c>
      <c r="AS21" s="730">
        <v>85.534806856465394</v>
      </c>
      <c r="AT21" s="730">
        <v>2.7422798706941736</v>
      </c>
      <c r="AU21" s="731">
        <v>279.36964000000035</v>
      </c>
      <c r="AV21" s="733">
        <v>515</v>
      </c>
      <c r="AW21" s="1637"/>
      <c r="AX21" s="730">
        <v>80.028828919978594</v>
      </c>
      <c r="AY21" s="730">
        <v>2.2047141435004431</v>
      </c>
      <c r="AZ21" s="730">
        <v>75.703613603709499</v>
      </c>
      <c r="BA21" s="730">
        <v>84.354044236247702</v>
      </c>
      <c r="BB21" s="730">
        <v>2.7548999195089467</v>
      </c>
      <c r="BC21" s="731">
        <v>306.71214900000007</v>
      </c>
      <c r="BD21" s="733">
        <v>496</v>
      </c>
      <c r="BE21" s="1637"/>
      <c r="BF21" s="730">
        <v>78.953314041334252</v>
      </c>
      <c r="BG21" s="730">
        <v>1.3241116894969205</v>
      </c>
      <c r="BH21" s="730">
        <v>76.357060911387237</v>
      </c>
      <c r="BI21" s="730">
        <v>81.549567171281268</v>
      </c>
      <c r="BJ21" s="730">
        <v>1.6770818370001686</v>
      </c>
      <c r="BK21" s="731">
        <v>423.44393399999854</v>
      </c>
      <c r="BL21" s="733">
        <v>1368</v>
      </c>
      <c r="BM21" s="1559"/>
      <c r="BN21" s="730">
        <v>81.807071038515517</v>
      </c>
      <c r="BO21" s="730">
        <v>1.3559763703468095</v>
      </c>
      <c r="BP21" s="730">
        <v>79.148292284663242</v>
      </c>
      <c r="BQ21" s="730">
        <v>84.465849792367791</v>
      </c>
      <c r="BR21" s="730">
        <v>1.6575295425360033</v>
      </c>
      <c r="BS21" s="731">
        <v>441.37643900000006</v>
      </c>
      <c r="BT21" s="733">
        <v>1237</v>
      </c>
      <c r="BU21" s="734"/>
      <c r="BV21" s="737">
        <v>80.001747324997993</v>
      </c>
      <c r="BW21" s="730">
        <v>1.4925076802506199</v>
      </c>
      <c r="BX21" s="730">
        <v>77.075299807967852</v>
      </c>
      <c r="BY21" s="730">
        <v>82.928194842028134</v>
      </c>
      <c r="BZ21" s="730">
        <v>1.8655938528285856</v>
      </c>
      <c r="CA21" s="731">
        <v>396.36587400000076</v>
      </c>
      <c r="CB21" s="733">
        <v>1407</v>
      </c>
      <c r="CC21" s="708"/>
      <c r="CD21" s="737">
        <v>85.976487976703737</v>
      </c>
      <c r="CE21" s="730">
        <v>1.4082539683503517</v>
      </c>
      <c r="CF21" s="730">
        <v>83.213782793426844</v>
      </c>
      <c r="CG21" s="730">
        <v>88.739193159980616</v>
      </c>
      <c r="CH21" s="730">
        <v>1.6379524233787419</v>
      </c>
      <c r="CI21" s="731">
        <v>183.10444599999974</v>
      </c>
      <c r="CJ21" s="733">
        <v>609</v>
      </c>
      <c r="CK21" s="733"/>
      <c r="CL21" s="737">
        <v>84.597336601608532</v>
      </c>
      <c r="CM21" s="730">
        <v>1.0989466019190648</v>
      </c>
      <c r="CN21" s="730">
        <v>82.442511035010227</v>
      </c>
      <c r="CO21" s="730">
        <v>86.752162168206837</v>
      </c>
      <c r="CP21" s="730">
        <v>1.2990321516790746</v>
      </c>
      <c r="CQ21" s="730">
        <v>362.87436500000109</v>
      </c>
      <c r="CR21" s="733">
        <v>1239</v>
      </c>
      <c r="CS21" s="745"/>
      <c r="CT21" s="730">
        <v>85.34620064764367</v>
      </c>
      <c r="CU21" s="730">
        <v>1.6069260080127168</v>
      </c>
      <c r="CV21" s="730">
        <v>82.193657643100551</v>
      </c>
      <c r="CW21" s="730">
        <v>88.498743652186789</v>
      </c>
      <c r="CX21" s="730">
        <v>1.8828325055112838</v>
      </c>
      <c r="CY21" s="731">
        <v>166.49617899999978</v>
      </c>
      <c r="CZ21" s="731">
        <v>607</v>
      </c>
      <c r="DA21" s="745"/>
      <c r="DB21" s="730">
        <v>5.3</v>
      </c>
      <c r="DC21" s="730">
        <v>0.7</v>
      </c>
      <c r="DD21" s="730"/>
      <c r="DE21" s="730" t="s">
        <v>438</v>
      </c>
      <c r="DF21" s="730" t="s">
        <v>258</v>
      </c>
      <c r="DG21" s="294"/>
    </row>
    <row r="22" spans="1:111" s="180" customFormat="1" ht="24" customHeight="1">
      <c r="A22" s="644" t="s">
        <v>53</v>
      </c>
      <c r="B22" s="609"/>
      <c r="C22" s="593">
        <v>22.4237</v>
      </c>
      <c r="D22" s="593">
        <v>2.2761300000000002</v>
      </c>
      <c r="E22" s="593">
        <v>17.957319999999999</v>
      </c>
      <c r="F22" s="593">
        <v>26.890090000000001</v>
      </c>
      <c r="G22" s="593">
        <v>10.150554993154564</v>
      </c>
      <c r="H22" s="596">
        <v>320.74927271899998</v>
      </c>
      <c r="I22" s="597">
        <v>616</v>
      </c>
      <c r="J22" s="593"/>
      <c r="K22" s="593"/>
      <c r="L22" s="593"/>
      <c r="M22" s="593"/>
      <c r="N22" s="593"/>
      <c r="O22" s="596"/>
      <c r="P22" s="597"/>
      <c r="Q22" s="593"/>
      <c r="R22" s="598">
        <v>43.743485441943314</v>
      </c>
      <c r="S22" s="593">
        <v>3.5216649515000475</v>
      </c>
      <c r="T22" s="593">
        <v>36.832622481871091</v>
      </c>
      <c r="U22" s="593">
        <v>50.654348402015536</v>
      </c>
      <c r="V22" s="593">
        <v>8.0507186748390875</v>
      </c>
      <c r="W22" s="596">
        <v>287.61352399999964</v>
      </c>
      <c r="X22" s="779">
        <v>525</v>
      </c>
      <c r="Y22" s="593"/>
      <c r="Z22" s="593">
        <v>53.463352388322726</v>
      </c>
      <c r="AA22" s="593">
        <v>2.5651165205660909</v>
      </c>
      <c r="AB22" s="593">
        <v>48.429760372518658</v>
      </c>
      <c r="AC22" s="593">
        <v>58.496944404126793</v>
      </c>
      <c r="AD22" s="593">
        <v>4.7978968881987925</v>
      </c>
      <c r="AE22" s="596">
        <v>280.01957100000084</v>
      </c>
      <c r="AF22" s="597">
        <v>549</v>
      </c>
      <c r="AG22" s="593"/>
      <c r="AH22" s="653">
        <v>65.16</v>
      </c>
      <c r="AI22" s="593">
        <v>3.3770000000000002</v>
      </c>
      <c r="AJ22" s="593">
        <v>58.540000000000006</v>
      </c>
      <c r="AK22" s="593">
        <v>71.789999999999992</v>
      </c>
      <c r="AL22" s="593">
        <v>5.2</v>
      </c>
      <c r="AM22" s="596">
        <v>291.76600000000002</v>
      </c>
      <c r="AN22" s="779">
        <v>533</v>
      </c>
      <c r="AO22" s="597"/>
      <c r="AP22" s="702">
        <v>69.437166698198098</v>
      </c>
      <c r="AQ22" s="702">
        <v>3.1232346360120284</v>
      </c>
      <c r="AR22" s="702">
        <v>63.309356549426276</v>
      </c>
      <c r="AS22" s="702">
        <v>75.564976846969913</v>
      </c>
      <c r="AT22" s="702">
        <v>4.4979292568011378</v>
      </c>
      <c r="AU22" s="705">
        <v>269.13933399999991</v>
      </c>
      <c r="AV22" s="707">
        <v>500</v>
      </c>
      <c r="AW22" s="1634"/>
      <c r="AX22" s="702">
        <v>67.286641045627974</v>
      </c>
      <c r="AY22" s="702">
        <v>3.1317362135404267</v>
      </c>
      <c r="AZ22" s="702">
        <v>61.142790842982883</v>
      </c>
      <c r="BA22" s="702">
        <v>73.430491248273057</v>
      </c>
      <c r="BB22" s="702">
        <v>4.6543209244413823</v>
      </c>
      <c r="BC22" s="705">
        <v>278.33376000000032</v>
      </c>
      <c r="BD22" s="707">
        <v>475</v>
      </c>
      <c r="BE22" s="1634"/>
      <c r="BF22" s="702">
        <v>70.093120308389018</v>
      </c>
      <c r="BG22" s="702">
        <v>2.8274595996211938</v>
      </c>
      <c r="BH22" s="702">
        <v>64.549176475294161</v>
      </c>
      <c r="BI22" s="702">
        <v>75.637064141483876</v>
      </c>
      <c r="BJ22" s="702">
        <v>4.0338617929708454</v>
      </c>
      <c r="BK22" s="705">
        <v>392.43222699999922</v>
      </c>
      <c r="BL22" s="707">
        <v>967</v>
      </c>
      <c r="BM22" s="1550"/>
      <c r="BN22" s="702">
        <v>69.152545015514875</v>
      </c>
      <c r="BO22" s="702">
        <v>2.6870700558637917</v>
      </c>
      <c r="BP22" s="702">
        <v>63.88377711448129</v>
      </c>
      <c r="BQ22" s="702">
        <v>74.421312916548459</v>
      </c>
      <c r="BR22" s="702">
        <v>3.8857139028808385</v>
      </c>
      <c r="BS22" s="705">
        <v>354.93612699999977</v>
      </c>
      <c r="BT22" s="707">
        <v>790</v>
      </c>
      <c r="BU22" s="701"/>
      <c r="BV22" s="704">
        <v>76.173576200531684</v>
      </c>
      <c r="BW22" s="702">
        <v>3.0412003264606873</v>
      </c>
      <c r="BX22" s="702">
        <v>70.210516001961949</v>
      </c>
      <c r="BY22" s="702">
        <v>82.13663639910142</v>
      </c>
      <c r="BZ22" s="702">
        <v>3.9924610057095617</v>
      </c>
      <c r="CA22" s="705">
        <v>359.34228200000092</v>
      </c>
      <c r="CB22" s="707">
        <v>864</v>
      </c>
      <c r="CC22" s="708"/>
      <c r="CD22" s="704">
        <v>82.709051243351453</v>
      </c>
      <c r="CE22" s="702">
        <v>2.434000600893802</v>
      </c>
      <c r="CF22" s="702">
        <v>77.934041744130624</v>
      </c>
      <c r="CG22" s="702">
        <v>87.484060742572282</v>
      </c>
      <c r="CH22" s="702">
        <v>2.9428467190759351</v>
      </c>
      <c r="CI22" s="705">
        <v>153.51099799999983</v>
      </c>
      <c r="CJ22" s="707">
        <v>404</v>
      </c>
      <c r="CK22" s="707"/>
      <c r="CL22" s="704">
        <v>79.920387945381734</v>
      </c>
      <c r="CM22" s="702">
        <v>1.8008974712463259</v>
      </c>
      <c r="CN22" s="702">
        <v>76.389170043540844</v>
      </c>
      <c r="CO22" s="702">
        <v>83.451605847222623</v>
      </c>
      <c r="CP22" s="702">
        <v>2.25336427605566</v>
      </c>
      <c r="CQ22" s="702">
        <v>332.72725000000014</v>
      </c>
      <c r="CR22" s="707">
        <v>856</v>
      </c>
      <c r="CS22" s="1827"/>
      <c r="CT22" s="702">
        <v>80.788573924894266</v>
      </c>
      <c r="CU22" s="702">
        <v>3.2332140852762543</v>
      </c>
      <c r="CV22" s="702">
        <v>74.445502497894694</v>
      </c>
      <c r="CW22" s="702">
        <v>87.131645351893837</v>
      </c>
      <c r="CX22" s="702">
        <v>4.0020685205831672</v>
      </c>
      <c r="CY22" s="705">
        <v>149.69675800000016</v>
      </c>
      <c r="CZ22" s="705">
        <v>379</v>
      </c>
      <c r="DA22" s="1827"/>
      <c r="DB22" s="702">
        <v>13.5</v>
      </c>
      <c r="DC22" s="702">
        <v>0.9</v>
      </c>
      <c r="DD22" s="702"/>
      <c r="DE22" s="702" t="s">
        <v>437</v>
      </c>
      <c r="DF22" s="702" t="s">
        <v>258</v>
      </c>
      <c r="DG22" s="294"/>
    </row>
    <row r="23" spans="1:111" s="180" customFormat="1" ht="5.0999999999999996" customHeight="1">
      <c r="A23" s="595"/>
      <c r="B23" s="609"/>
      <c r="C23" s="593"/>
      <c r="D23" s="593"/>
      <c r="E23" s="593"/>
      <c r="F23" s="593"/>
      <c r="G23" s="593"/>
      <c r="H23" s="596"/>
      <c r="I23" s="597"/>
      <c r="J23" s="593"/>
      <c r="K23" s="593"/>
      <c r="L23" s="593"/>
      <c r="M23" s="593"/>
      <c r="N23" s="593"/>
      <c r="O23" s="596"/>
      <c r="P23" s="597"/>
      <c r="Q23" s="593"/>
      <c r="R23" s="598"/>
      <c r="S23" s="593"/>
      <c r="T23" s="593"/>
      <c r="U23" s="593"/>
      <c r="V23" s="593"/>
      <c r="W23" s="596"/>
      <c r="X23" s="779"/>
      <c r="Y23" s="593"/>
      <c r="Z23" s="593"/>
      <c r="AA23" s="593"/>
      <c r="AB23" s="593"/>
      <c r="AC23" s="593"/>
      <c r="AD23" s="593"/>
      <c r="AE23" s="596"/>
      <c r="AF23" s="597"/>
      <c r="AG23" s="593"/>
      <c r="AH23" s="653"/>
      <c r="AI23" s="593"/>
      <c r="AJ23" s="593"/>
      <c r="AK23" s="593"/>
      <c r="AL23" s="593"/>
      <c r="AM23" s="596"/>
      <c r="AN23" s="779"/>
      <c r="AO23" s="597"/>
      <c r="AP23" s="702"/>
      <c r="AQ23" s="702"/>
      <c r="AR23" s="702"/>
      <c r="AS23" s="702"/>
      <c r="AT23" s="702"/>
      <c r="AU23" s="705"/>
      <c r="AV23" s="707"/>
      <c r="AW23" s="1634"/>
      <c r="AX23" s="702"/>
      <c r="AY23" s="702"/>
      <c r="AZ23" s="702"/>
      <c r="BA23" s="702"/>
      <c r="BB23" s="702"/>
      <c r="BC23" s="705"/>
      <c r="BD23" s="707"/>
      <c r="BE23" s="1634"/>
      <c r="BF23" s="702"/>
      <c r="BG23" s="702"/>
      <c r="BH23" s="702"/>
      <c r="BI23" s="702"/>
      <c r="BJ23" s="702"/>
      <c r="BK23" s="705"/>
      <c r="BL23" s="707"/>
      <c r="BM23" s="1550"/>
      <c r="BN23" s="702"/>
      <c r="BO23" s="702"/>
      <c r="BP23" s="702"/>
      <c r="BQ23" s="702"/>
      <c r="BR23" s="702"/>
      <c r="BS23" s="705"/>
      <c r="BT23" s="707"/>
      <c r="BU23" s="701"/>
      <c r="BV23" s="704"/>
      <c r="BW23" s="702"/>
      <c r="BX23" s="702"/>
      <c r="BY23" s="702"/>
      <c r="BZ23" s="702"/>
      <c r="CA23" s="705"/>
      <c r="CB23" s="707"/>
      <c r="CC23" s="708"/>
      <c r="CD23" s="704"/>
      <c r="CE23" s="702"/>
      <c r="CF23" s="702"/>
      <c r="CG23" s="702"/>
      <c r="CH23" s="702"/>
      <c r="CI23" s="705"/>
      <c r="CJ23" s="707"/>
      <c r="CK23" s="707"/>
      <c r="CL23" s="704"/>
      <c r="CM23" s="702"/>
      <c r="CN23" s="702"/>
      <c r="CO23" s="702"/>
      <c r="CP23" s="702"/>
      <c r="CQ23" s="702"/>
      <c r="CR23" s="707"/>
      <c r="CS23" s="1827"/>
      <c r="CT23" s="702"/>
      <c r="CU23" s="702"/>
      <c r="CV23" s="702"/>
      <c r="CW23" s="702"/>
      <c r="CX23" s="702"/>
      <c r="CY23" s="705"/>
      <c r="CZ23" s="705"/>
      <c r="DA23" s="1827"/>
      <c r="DB23" s="702"/>
      <c r="DC23" s="702"/>
      <c r="DD23" s="702"/>
      <c r="DE23" s="702"/>
      <c r="DF23" s="702"/>
      <c r="DG23" s="294"/>
    </row>
    <row r="24" spans="1:111" s="180" customFormat="1" ht="24" customHeight="1">
      <c r="A24" s="610" t="s">
        <v>66</v>
      </c>
      <c r="B24" s="611"/>
      <c r="C24" s="612"/>
      <c r="D24" s="612"/>
      <c r="E24" s="612"/>
      <c r="F24" s="612"/>
      <c r="G24" s="612"/>
      <c r="H24" s="613"/>
      <c r="I24" s="614"/>
      <c r="J24" s="612"/>
      <c r="K24" s="612"/>
      <c r="L24" s="612"/>
      <c r="M24" s="612"/>
      <c r="N24" s="612"/>
      <c r="O24" s="613"/>
      <c r="P24" s="614"/>
      <c r="Q24" s="612"/>
      <c r="R24" s="616"/>
      <c r="S24" s="612"/>
      <c r="T24" s="612"/>
      <c r="U24" s="612"/>
      <c r="V24" s="612"/>
      <c r="W24" s="613"/>
      <c r="X24" s="785"/>
      <c r="Y24" s="612"/>
      <c r="Z24" s="612"/>
      <c r="AA24" s="612"/>
      <c r="AB24" s="612"/>
      <c r="AC24" s="612"/>
      <c r="AD24" s="612"/>
      <c r="AE24" s="613"/>
      <c r="AF24" s="614"/>
      <c r="AG24" s="612"/>
      <c r="AH24" s="659"/>
      <c r="AI24" s="612"/>
      <c r="AJ24" s="612"/>
      <c r="AK24" s="612"/>
      <c r="AL24" s="612"/>
      <c r="AM24" s="613"/>
      <c r="AN24" s="785"/>
      <c r="AO24" s="614"/>
      <c r="AP24" s="717"/>
      <c r="AQ24" s="717"/>
      <c r="AR24" s="717"/>
      <c r="AS24" s="717"/>
      <c r="AT24" s="717"/>
      <c r="AU24" s="718"/>
      <c r="AV24" s="720"/>
      <c r="AW24" s="1648"/>
      <c r="AX24" s="717"/>
      <c r="AY24" s="717"/>
      <c r="AZ24" s="717"/>
      <c r="BA24" s="717"/>
      <c r="BB24" s="717"/>
      <c r="BC24" s="718"/>
      <c r="BD24" s="720"/>
      <c r="BE24" s="1648"/>
      <c r="BF24" s="717"/>
      <c r="BG24" s="717"/>
      <c r="BH24" s="717"/>
      <c r="BI24" s="717"/>
      <c r="BJ24" s="717"/>
      <c r="BK24" s="718"/>
      <c r="BL24" s="720"/>
      <c r="BM24" s="1556"/>
      <c r="BN24" s="717"/>
      <c r="BO24" s="717"/>
      <c r="BP24" s="717"/>
      <c r="BQ24" s="717"/>
      <c r="BR24" s="717"/>
      <c r="BS24" s="718"/>
      <c r="BT24" s="720"/>
      <c r="BU24" s="721"/>
      <c r="BV24" s="716"/>
      <c r="BW24" s="717"/>
      <c r="BX24" s="717"/>
      <c r="BY24" s="717"/>
      <c r="BZ24" s="717"/>
      <c r="CA24" s="718"/>
      <c r="CB24" s="720"/>
      <c r="CC24" s="1411"/>
      <c r="CD24" s="716"/>
      <c r="CE24" s="717"/>
      <c r="CF24" s="717"/>
      <c r="CG24" s="717"/>
      <c r="CH24" s="717"/>
      <c r="CI24" s="718"/>
      <c r="CJ24" s="720"/>
      <c r="CK24" s="720"/>
      <c r="CL24" s="716"/>
      <c r="CM24" s="717"/>
      <c r="CN24" s="717"/>
      <c r="CO24" s="717"/>
      <c r="CP24" s="717"/>
      <c r="CQ24" s="717"/>
      <c r="CR24" s="720"/>
      <c r="CS24" s="1834"/>
      <c r="CT24" s="717"/>
      <c r="CU24" s="717"/>
      <c r="CV24" s="717"/>
      <c r="CW24" s="717"/>
      <c r="CX24" s="717"/>
      <c r="CY24" s="718"/>
      <c r="CZ24" s="718"/>
      <c r="DA24" s="1834"/>
      <c r="DB24" s="717"/>
      <c r="DC24" s="717"/>
      <c r="DD24" s="717"/>
      <c r="DE24" s="717"/>
      <c r="DF24" s="717"/>
      <c r="DG24" s="294"/>
    </row>
    <row r="25" spans="1:111" s="180" customFormat="1" ht="24" customHeight="1">
      <c r="A25" s="625" t="s">
        <v>249</v>
      </c>
      <c r="B25" s="609"/>
      <c r="C25" s="593">
        <v>20.56683</v>
      </c>
      <c r="D25" s="593">
        <v>1.3777299999999999</v>
      </c>
      <c r="E25" s="593">
        <v>17.863340000000001</v>
      </c>
      <c r="F25" s="593">
        <v>23.270319999999998</v>
      </c>
      <c r="G25" s="593">
        <v>6.6987960711495154</v>
      </c>
      <c r="H25" s="596">
        <v>1110.9716702799999</v>
      </c>
      <c r="I25" s="597">
        <v>1437</v>
      </c>
      <c r="J25" s="593"/>
      <c r="K25" s="593"/>
      <c r="L25" s="593"/>
      <c r="M25" s="593"/>
      <c r="N25" s="593"/>
      <c r="O25" s="596"/>
      <c r="P25" s="597"/>
      <c r="Q25" s="593"/>
      <c r="R25" s="598">
        <v>41.365780779647245</v>
      </c>
      <c r="S25" s="593">
        <v>1.6831408430287884</v>
      </c>
      <c r="T25" s="593">
        <v>38.062810204971257</v>
      </c>
      <c r="U25" s="593">
        <v>44.668751354323227</v>
      </c>
      <c r="V25" s="593">
        <v>4.0689207632626765</v>
      </c>
      <c r="W25" s="596">
        <v>1064.4201190000001</v>
      </c>
      <c r="X25" s="779">
        <v>1313</v>
      </c>
      <c r="Y25" s="593"/>
      <c r="Z25" s="593">
        <v>63.426008027928319</v>
      </c>
      <c r="AA25" s="593">
        <v>1.9198152598617224</v>
      </c>
      <c r="AB25" s="593">
        <v>59.658706743023671</v>
      </c>
      <c r="AC25" s="593">
        <v>67.193309312832966</v>
      </c>
      <c r="AD25" s="593">
        <v>3.026858097417028</v>
      </c>
      <c r="AE25" s="596">
        <v>952.71055799999874</v>
      </c>
      <c r="AF25" s="597">
        <v>1247</v>
      </c>
      <c r="AG25" s="593"/>
      <c r="AH25" s="653">
        <v>72.700411108102287</v>
      </c>
      <c r="AI25" s="593">
        <v>1.5824880952391773</v>
      </c>
      <c r="AJ25" s="593">
        <v>69.595636234712956</v>
      </c>
      <c r="AK25" s="593">
        <v>75.805185981491633</v>
      </c>
      <c r="AL25" s="593">
        <v>2.1767250984125628</v>
      </c>
      <c r="AM25" s="596">
        <v>979.10330100000022</v>
      </c>
      <c r="AN25" s="779">
        <v>1236</v>
      </c>
      <c r="AO25" s="597"/>
      <c r="AP25" s="702">
        <v>75.211231516864515</v>
      </c>
      <c r="AQ25" s="702">
        <v>1.8995605097814352</v>
      </c>
      <c r="AR25" s="702">
        <v>71.484279325751572</v>
      </c>
      <c r="AS25" s="702">
        <v>78.938183707977458</v>
      </c>
      <c r="AT25" s="702">
        <v>2.5256340994170521</v>
      </c>
      <c r="AU25" s="705">
        <v>786.52692300000035</v>
      </c>
      <c r="AV25" s="707">
        <v>1049</v>
      </c>
      <c r="AW25" s="1634"/>
      <c r="AX25" s="702">
        <v>73.383926659539014</v>
      </c>
      <c r="AY25" s="702">
        <v>1.7241886949285956</v>
      </c>
      <c r="AZ25" s="702">
        <v>70.001407717830361</v>
      </c>
      <c r="BA25" s="702">
        <v>76.766445601247653</v>
      </c>
      <c r="BB25" s="702">
        <v>2.3495454296523013</v>
      </c>
      <c r="BC25" s="705">
        <v>795.84686399999862</v>
      </c>
      <c r="BD25" s="707">
        <v>1006</v>
      </c>
      <c r="BE25" s="1634"/>
      <c r="BF25" s="702">
        <v>74.382303273618078</v>
      </c>
      <c r="BG25" s="702">
        <v>1.3079190294963752</v>
      </c>
      <c r="BH25" s="702">
        <v>71.817799915644258</v>
      </c>
      <c r="BI25" s="702">
        <v>76.946806631591897</v>
      </c>
      <c r="BJ25" s="702">
        <v>1.7583739302682606</v>
      </c>
      <c r="BK25" s="705">
        <v>1047.7208270000012</v>
      </c>
      <c r="BL25" s="707">
        <v>2197</v>
      </c>
      <c r="BM25" s="1550"/>
      <c r="BN25" s="702">
        <v>75.431936760005769</v>
      </c>
      <c r="BO25" s="702">
        <v>1.4190434515172872</v>
      </c>
      <c r="BP25" s="702">
        <v>72.649496990260815</v>
      </c>
      <c r="BQ25" s="702">
        <v>78.214376529750723</v>
      </c>
      <c r="BR25" s="702">
        <v>1.8812236732461418</v>
      </c>
      <c r="BS25" s="705">
        <v>946.17010599999969</v>
      </c>
      <c r="BT25" s="707">
        <v>1774</v>
      </c>
      <c r="BU25" s="701"/>
      <c r="BV25" s="704">
        <v>76.948383100010759</v>
      </c>
      <c r="BW25" s="702">
        <v>1.6622285097841001</v>
      </c>
      <c r="BX25" s="702">
        <v>73.689153978739128</v>
      </c>
      <c r="BY25" s="702">
        <v>80.207612221282375</v>
      </c>
      <c r="BZ25" s="702">
        <v>2.1601864039478014</v>
      </c>
      <c r="CA25" s="705">
        <v>826.19111200000168</v>
      </c>
      <c r="CB25" s="707">
        <v>1693</v>
      </c>
      <c r="CC25" s="708"/>
      <c r="CD25" s="704">
        <v>78.430500818006664</v>
      </c>
      <c r="CE25" s="702">
        <v>1.9007981567555048</v>
      </c>
      <c r="CF25" s="702">
        <v>74.701525052234047</v>
      </c>
      <c r="CG25" s="702">
        <v>82.159476583779281</v>
      </c>
      <c r="CH25" s="702">
        <v>2.4235445865202294</v>
      </c>
      <c r="CI25" s="705">
        <v>377.95657799999924</v>
      </c>
      <c r="CJ25" s="707">
        <v>853</v>
      </c>
      <c r="CK25" s="707"/>
      <c r="CL25" s="704">
        <v>78.002355469466494</v>
      </c>
      <c r="CM25" s="702">
        <v>1.3562677729449497</v>
      </c>
      <c r="CN25" s="702">
        <v>75.342971958755797</v>
      </c>
      <c r="CO25" s="702">
        <v>80.661738980177205</v>
      </c>
      <c r="CP25" s="702">
        <v>1.7387523296983662</v>
      </c>
      <c r="CQ25" s="702">
        <v>712.0143240000001</v>
      </c>
      <c r="CR25" s="707">
        <v>1657</v>
      </c>
      <c r="CS25" s="1827"/>
      <c r="CT25" s="702">
        <v>81.137372587561572</v>
      </c>
      <c r="CU25" s="702">
        <v>2.3357824090093953</v>
      </c>
      <c r="CV25" s="702">
        <v>76.554924822736311</v>
      </c>
      <c r="CW25" s="702">
        <v>85.719820352386833</v>
      </c>
      <c r="CX25" s="702">
        <v>2.8787996634826607</v>
      </c>
      <c r="CY25" s="705">
        <v>341.91265399999969</v>
      </c>
      <c r="CZ25" s="705">
        <v>717</v>
      </c>
      <c r="DA25" s="1827"/>
      <c r="DB25" s="702">
        <v>7.7</v>
      </c>
      <c r="DC25" s="702">
        <v>3.1</v>
      </c>
      <c r="DD25" s="702"/>
      <c r="DE25" s="702" t="s">
        <v>437</v>
      </c>
      <c r="DF25" s="702" t="s">
        <v>258</v>
      </c>
      <c r="DG25" s="294"/>
    </row>
    <row r="26" spans="1:111" s="180" customFormat="1" ht="24" customHeight="1">
      <c r="A26" s="645" t="s">
        <v>58</v>
      </c>
      <c r="B26" s="629"/>
      <c r="C26" s="630">
        <v>20.640270000000001</v>
      </c>
      <c r="D26" s="630">
        <v>1.23055</v>
      </c>
      <c r="E26" s="630">
        <v>18.22561</v>
      </c>
      <c r="F26" s="630">
        <v>23.054939999999998</v>
      </c>
      <c r="G26" s="630">
        <v>5.961889064435689</v>
      </c>
      <c r="H26" s="631">
        <v>1681.8103289799999</v>
      </c>
      <c r="I26" s="632">
        <v>1810</v>
      </c>
      <c r="J26" s="630"/>
      <c r="K26" s="630"/>
      <c r="L26" s="630"/>
      <c r="M26" s="630"/>
      <c r="N26" s="630"/>
      <c r="O26" s="631"/>
      <c r="P26" s="632"/>
      <c r="Q26" s="630"/>
      <c r="R26" s="636">
        <v>45.376861812963284</v>
      </c>
      <c r="S26" s="630">
        <v>1.7734722998948842</v>
      </c>
      <c r="T26" s="630">
        <v>41.896626129884709</v>
      </c>
      <c r="U26" s="630">
        <v>48.85709749604186</v>
      </c>
      <c r="V26" s="630">
        <v>3.9083185329229573</v>
      </c>
      <c r="W26" s="631">
        <v>1509.3637520000023</v>
      </c>
      <c r="X26" s="803">
        <v>1532</v>
      </c>
      <c r="Y26" s="630"/>
      <c r="Z26" s="630">
        <v>66.409030778526073</v>
      </c>
      <c r="AA26" s="630">
        <v>1.8054910074145996</v>
      </c>
      <c r="AB26" s="630">
        <v>62.866070820698297</v>
      </c>
      <c r="AC26" s="630">
        <v>69.951990736353835</v>
      </c>
      <c r="AD26" s="630">
        <v>2.7187431984000896</v>
      </c>
      <c r="AE26" s="631">
        <v>1462.4380790000046</v>
      </c>
      <c r="AF26" s="632">
        <v>1486</v>
      </c>
      <c r="AG26" s="630"/>
      <c r="AH26" s="667">
        <v>75.370034331047108</v>
      </c>
      <c r="AI26" s="630">
        <v>1.5122858083224091</v>
      </c>
      <c r="AJ26" s="630">
        <v>72.402993382563366</v>
      </c>
      <c r="AK26" s="630">
        <v>78.33707527953085</v>
      </c>
      <c r="AL26" s="630">
        <v>2.00648151715045</v>
      </c>
      <c r="AM26" s="631">
        <v>1597.2469320000075</v>
      </c>
      <c r="AN26" s="803">
        <v>1625</v>
      </c>
      <c r="AO26" s="632"/>
      <c r="AP26" s="730">
        <v>73.685556453347218</v>
      </c>
      <c r="AQ26" s="730">
        <v>1.7077255162842673</v>
      </c>
      <c r="AR26" s="730">
        <v>70.334985980881754</v>
      </c>
      <c r="AS26" s="730">
        <v>77.036126925812681</v>
      </c>
      <c r="AT26" s="730">
        <v>2.3175851530217937</v>
      </c>
      <c r="AU26" s="731">
        <v>1505.2118099999993</v>
      </c>
      <c r="AV26" s="733">
        <v>1568</v>
      </c>
      <c r="AW26" s="1637"/>
      <c r="AX26" s="730">
        <v>72.927425324755674</v>
      </c>
      <c r="AY26" s="730">
        <v>1.5067541602272514</v>
      </c>
      <c r="AZ26" s="730">
        <v>69.971470154386068</v>
      </c>
      <c r="BA26" s="730">
        <v>75.883380495125266</v>
      </c>
      <c r="BB26" s="730">
        <v>2.0661008578288231</v>
      </c>
      <c r="BC26" s="731">
        <v>1767.7597670000018</v>
      </c>
      <c r="BD26" s="733">
        <v>1827</v>
      </c>
      <c r="BE26" s="1637"/>
      <c r="BF26" s="730">
        <v>76.52849259099348</v>
      </c>
      <c r="BG26" s="730">
        <v>0.91310698163376502</v>
      </c>
      <c r="BH26" s="730">
        <v>74.738117294220856</v>
      </c>
      <c r="BI26" s="730">
        <v>78.318867887766103</v>
      </c>
      <c r="BJ26" s="730">
        <v>1.1931595027147146</v>
      </c>
      <c r="BK26" s="731">
        <v>2106.5915000000109</v>
      </c>
      <c r="BL26" s="733">
        <v>4393</v>
      </c>
      <c r="BM26" s="1559"/>
      <c r="BN26" s="730">
        <v>77.850326166573126</v>
      </c>
      <c r="BO26" s="730">
        <v>0.91404599443861123</v>
      </c>
      <c r="BP26" s="730">
        <v>76.05807806903762</v>
      </c>
      <c r="BQ26" s="730">
        <v>79.642574264108617</v>
      </c>
      <c r="BR26" s="730">
        <v>1.1741068270964785</v>
      </c>
      <c r="BS26" s="731">
        <v>2100.2635050000026</v>
      </c>
      <c r="BT26" s="733">
        <v>3763</v>
      </c>
      <c r="BU26" s="734"/>
      <c r="BV26" s="737">
        <v>81.138958937301624</v>
      </c>
      <c r="BW26" s="730">
        <v>0.88831909307658818</v>
      </c>
      <c r="BX26" s="730">
        <v>79.39717948875105</v>
      </c>
      <c r="BY26" s="730">
        <v>82.880738385852212</v>
      </c>
      <c r="BZ26" s="730">
        <v>1.0948120418491165</v>
      </c>
      <c r="CA26" s="731">
        <v>2092.5075540000012</v>
      </c>
      <c r="CB26" s="733">
        <v>4116</v>
      </c>
      <c r="CC26" s="708"/>
      <c r="CD26" s="737">
        <v>83.53031197065944</v>
      </c>
      <c r="CE26" s="730">
        <v>1.0319501535932618</v>
      </c>
      <c r="CF26" s="730">
        <v>81.505837619946163</v>
      </c>
      <c r="CG26" s="730">
        <v>85.554786321372717</v>
      </c>
      <c r="CH26" s="730">
        <v>1.2354199682095537</v>
      </c>
      <c r="CI26" s="731">
        <v>884.92167999999754</v>
      </c>
      <c r="CJ26" s="733">
        <v>1921</v>
      </c>
      <c r="CK26" s="733"/>
      <c r="CL26" s="737">
        <v>81.711964829569354</v>
      </c>
      <c r="CM26" s="730">
        <v>0.78484258783849259</v>
      </c>
      <c r="CN26" s="730">
        <v>80.173037577711753</v>
      </c>
      <c r="CO26" s="730">
        <v>83.250892081426954</v>
      </c>
      <c r="CP26" s="730">
        <v>0.96049897891389258</v>
      </c>
      <c r="CQ26" s="730">
        <v>1786.9665820000032</v>
      </c>
      <c r="CR26" s="733">
        <v>3929</v>
      </c>
      <c r="CS26" s="745"/>
      <c r="CT26" s="730">
        <v>81.993889838065769</v>
      </c>
      <c r="CU26" s="730">
        <v>1.2384133519078557</v>
      </c>
      <c r="CV26" s="730">
        <v>79.56431229073479</v>
      </c>
      <c r="CW26" s="730">
        <v>84.423467385396762</v>
      </c>
      <c r="CX26" s="730">
        <v>1.5103727294236999</v>
      </c>
      <c r="CY26" s="731">
        <v>838.64651300000037</v>
      </c>
      <c r="CZ26" s="731">
        <v>1885</v>
      </c>
      <c r="DA26" s="745"/>
      <c r="DB26" s="730">
        <v>9.1</v>
      </c>
      <c r="DC26" s="730">
        <v>0.3</v>
      </c>
      <c r="DD26" s="730"/>
      <c r="DE26" s="730" t="s">
        <v>437</v>
      </c>
      <c r="DF26" s="730" t="s">
        <v>258</v>
      </c>
      <c r="DG26" s="294"/>
    </row>
    <row r="27" spans="1:111" s="180" customFormat="1" ht="24" customHeight="1">
      <c r="A27" s="625" t="s">
        <v>4</v>
      </c>
      <c r="B27" s="609"/>
      <c r="C27" s="593">
        <v>21.668050000000001</v>
      </c>
      <c r="D27" s="593">
        <v>1.94042</v>
      </c>
      <c r="E27" s="593">
        <v>17.860430000000001</v>
      </c>
      <c r="F27" s="593">
        <v>25.475680000000001</v>
      </c>
      <c r="G27" s="593">
        <v>8.9552128594866645</v>
      </c>
      <c r="H27" s="596">
        <v>840.75758430400003</v>
      </c>
      <c r="I27" s="597">
        <v>766</v>
      </c>
      <c r="J27" s="593"/>
      <c r="K27" s="593"/>
      <c r="L27" s="593"/>
      <c r="M27" s="593"/>
      <c r="N27" s="593"/>
      <c r="O27" s="596"/>
      <c r="P27" s="597"/>
      <c r="Q27" s="593"/>
      <c r="R27" s="598">
        <v>44.787518606593821</v>
      </c>
      <c r="S27" s="593">
        <v>2.4724491279103122</v>
      </c>
      <c r="T27" s="593">
        <v>39.935621184762091</v>
      </c>
      <c r="U27" s="593">
        <v>49.639416028425551</v>
      </c>
      <c r="V27" s="593">
        <v>5.5203976572756739</v>
      </c>
      <c r="W27" s="596">
        <v>691.35505299999727</v>
      </c>
      <c r="X27" s="779">
        <v>694</v>
      </c>
      <c r="Y27" s="593"/>
      <c r="Z27" s="593">
        <v>73.648152098532591</v>
      </c>
      <c r="AA27" s="593">
        <v>2.1287911509539219</v>
      </c>
      <c r="AB27" s="593">
        <v>69.470772219356107</v>
      </c>
      <c r="AC27" s="593">
        <v>77.82553197770909</v>
      </c>
      <c r="AD27" s="593">
        <v>2.8904882068267632</v>
      </c>
      <c r="AE27" s="596">
        <v>717.39853199999891</v>
      </c>
      <c r="AF27" s="597">
        <v>678</v>
      </c>
      <c r="AG27" s="593"/>
      <c r="AH27" s="653">
        <v>75.912633904404728</v>
      </c>
      <c r="AI27" s="593">
        <v>2.3108336090357806</v>
      </c>
      <c r="AJ27" s="593">
        <v>71.378875863821477</v>
      </c>
      <c r="AK27" s="593">
        <v>80.446391944987965</v>
      </c>
      <c r="AL27" s="593">
        <v>3.0440698605528138</v>
      </c>
      <c r="AM27" s="596">
        <v>801.19881200000054</v>
      </c>
      <c r="AN27" s="779">
        <v>782</v>
      </c>
      <c r="AO27" s="597"/>
      <c r="AP27" s="702">
        <v>76.463970777110802</v>
      </c>
      <c r="AQ27" s="702">
        <v>2.1774647566594489</v>
      </c>
      <c r="AR27" s="702">
        <v>72.191768336538431</v>
      </c>
      <c r="AS27" s="702">
        <v>80.736173217683174</v>
      </c>
      <c r="AT27" s="702">
        <v>2.8477003411275432</v>
      </c>
      <c r="AU27" s="705">
        <v>814.58502700000099</v>
      </c>
      <c r="AV27" s="707">
        <v>782</v>
      </c>
      <c r="AW27" s="1634"/>
      <c r="AX27" s="702">
        <v>79.16078356857345</v>
      </c>
      <c r="AY27" s="702">
        <v>1.7827941210448717</v>
      </c>
      <c r="AZ27" s="702">
        <v>75.663292312924739</v>
      </c>
      <c r="BA27" s="702">
        <v>82.658274824222147</v>
      </c>
      <c r="BB27" s="702">
        <v>2.2521178299107119</v>
      </c>
      <c r="BC27" s="705">
        <v>957.77271500000052</v>
      </c>
      <c r="BD27" s="707">
        <v>885</v>
      </c>
      <c r="BE27" s="1634"/>
      <c r="BF27" s="702">
        <v>79.958830735913025</v>
      </c>
      <c r="BG27" s="702">
        <v>1.0750036361224224</v>
      </c>
      <c r="BH27" s="702">
        <v>77.851016435106075</v>
      </c>
      <c r="BI27" s="702">
        <v>82.066645036719976</v>
      </c>
      <c r="BJ27" s="702">
        <v>1.3444464185237155</v>
      </c>
      <c r="BK27" s="705">
        <v>1296.9971939999973</v>
      </c>
      <c r="BL27" s="707">
        <v>2515</v>
      </c>
      <c r="BM27" s="1550"/>
      <c r="BN27" s="702">
        <v>80.768740652508981</v>
      </c>
      <c r="BO27" s="702">
        <v>1.2443928786382248</v>
      </c>
      <c r="BP27" s="702">
        <v>78.328753187003102</v>
      </c>
      <c r="BQ27" s="702">
        <v>83.208728118014875</v>
      </c>
      <c r="BR27" s="702">
        <v>1.5406862464179936</v>
      </c>
      <c r="BS27" s="705">
        <v>1393.3023269999944</v>
      </c>
      <c r="BT27" s="707">
        <v>2269</v>
      </c>
      <c r="BU27" s="701"/>
      <c r="BV27" s="704">
        <v>83.313494080802428</v>
      </c>
      <c r="BW27" s="702">
        <v>0.98625473122335972</v>
      </c>
      <c r="BX27" s="702">
        <v>81.379686471274297</v>
      </c>
      <c r="BY27" s="702">
        <v>85.247301690330559</v>
      </c>
      <c r="BZ27" s="702">
        <v>1.183787502978606</v>
      </c>
      <c r="CA27" s="705">
        <v>1471.5196529999998</v>
      </c>
      <c r="CB27" s="707">
        <v>2744</v>
      </c>
      <c r="CC27" s="708"/>
      <c r="CD27" s="704">
        <v>79.766481795250556</v>
      </c>
      <c r="CE27" s="702">
        <v>1.922912301573531</v>
      </c>
      <c r="CF27" s="702">
        <v>75.994122617191834</v>
      </c>
      <c r="CG27" s="702">
        <v>83.538840973309277</v>
      </c>
      <c r="CH27" s="702">
        <v>2.4106770892934439</v>
      </c>
      <c r="CI27" s="705">
        <v>718.61009799999817</v>
      </c>
      <c r="CJ27" s="707">
        <v>1414</v>
      </c>
      <c r="CK27" s="707"/>
      <c r="CL27" s="704">
        <v>81.467166873868351</v>
      </c>
      <c r="CM27" s="702">
        <v>1.1669573462166585</v>
      </c>
      <c r="CN27" s="702">
        <v>79.178985154787384</v>
      </c>
      <c r="CO27" s="702">
        <v>83.755348592949332</v>
      </c>
      <c r="CP27" s="702">
        <v>1.4324265725643825</v>
      </c>
      <c r="CQ27" s="702">
        <v>1421.4210919999982</v>
      </c>
      <c r="CR27" s="707">
        <v>2835</v>
      </c>
      <c r="CS27" s="1827"/>
      <c r="CT27" s="702">
        <v>83.71324389300797</v>
      </c>
      <c r="CU27" s="702">
        <v>1.3416009096182369</v>
      </c>
      <c r="CV27" s="702">
        <v>81.081228142801649</v>
      </c>
      <c r="CW27" s="702">
        <v>86.345259643214305</v>
      </c>
      <c r="CX27" s="702">
        <v>1.6026148877146693</v>
      </c>
      <c r="CY27" s="705">
        <v>630.64312699999732</v>
      </c>
      <c r="CZ27" s="705">
        <v>1353</v>
      </c>
      <c r="DA27" s="1827"/>
      <c r="DB27" s="702">
        <v>4.5</v>
      </c>
      <c r="DC27" s="702">
        <v>2.2000000000000002</v>
      </c>
      <c r="DD27" s="702"/>
      <c r="DE27" s="702" t="s">
        <v>438</v>
      </c>
      <c r="DF27" s="702" t="s">
        <v>258</v>
      </c>
      <c r="DG27" s="294"/>
    </row>
    <row r="28" spans="1:111" s="180" customFormat="1" ht="5.0999999999999996" customHeight="1">
      <c r="A28" s="595"/>
      <c r="B28" s="609"/>
      <c r="C28" s="593"/>
      <c r="D28" s="593"/>
      <c r="E28" s="593"/>
      <c r="F28" s="593"/>
      <c r="G28" s="593"/>
      <c r="H28" s="596"/>
      <c r="I28" s="597"/>
      <c r="J28" s="593"/>
      <c r="K28" s="593"/>
      <c r="L28" s="593"/>
      <c r="M28" s="593"/>
      <c r="N28" s="593"/>
      <c r="O28" s="596"/>
      <c r="P28" s="597"/>
      <c r="Q28" s="593"/>
      <c r="R28" s="598"/>
      <c r="S28" s="593"/>
      <c r="T28" s="593"/>
      <c r="U28" s="593"/>
      <c r="V28" s="593"/>
      <c r="W28" s="596"/>
      <c r="X28" s="779"/>
      <c r="Y28" s="593"/>
      <c r="Z28" s="593"/>
      <c r="AA28" s="593"/>
      <c r="AB28" s="593"/>
      <c r="AC28" s="593"/>
      <c r="AD28" s="593"/>
      <c r="AE28" s="596"/>
      <c r="AF28" s="597"/>
      <c r="AG28" s="593"/>
      <c r="AH28" s="653"/>
      <c r="AI28" s="593"/>
      <c r="AJ28" s="593"/>
      <c r="AK28" s="593"/>
      <c r="AL28" s="593"/>
      <c r="AM28" s="596"/>
      <c r="AN28" s="779"/>
      <c r="AO28" s="597"/>
      <c r="AP28" s="702"/>
      <c r="AQ28" s="702"/>
      <c r="AR28" s="702"/>
      <c r="AS28" s="702"/>
      <c r="AT28" s="702"/>
      <c r="AU28" s="705"/>
      <c r="AV28" s="707"/>
      <c r="AW28" s="1634"/>
      <c r="AX28" s="702"/>
      <c r="AY28" s="702"/>
      <c r="AZ28" s="702"/>
      <c r="BA28" s="702"/>
      <c r="BB28" s="702"/>
      <c r="BC28" s="705"/>
      <c r="BD28" s="707"/>
      <c r="BE28" s="1634"/>
      <c r="BF28" s="702"/>
      <c r="BG28" s="702"/>
      <c r="BH28" s="702"/>
      <c r="BI28" s="702"/>
      <c r="BJ28" s="702"/>
      <c r="BK28" s="705"/>
      <c r="BL28" s="707"/>
      <c r="BM28" s="1550"/>
      <c r="BN28" s="702"/>
      <c r="BO28" s="702"/>
      <c r="BP28" s="702"/>
      <c r="BQ28" s="702"/>
      <c r="BR28" s="702"/>
      <c r="BS28" s="705"/>
      <c r="BT28" s="707"/>
      <c r="BU28" s="701"/>
      <c r="BV28" s="704"/>
      <c r="BW28" s="702"/>
      <c r="BX28" s="702"/>
      <c r="BY28" s="702"/>
      <c r="BZ28" s="702"/>
      <c r="CA28" s="705"/>
      <c r="CB28" s="707"/>
      <c r="CC28" s="708"/>
      <c r="CD28" s="704"/>
      <c r="CE28" s="702"/>
      <c r="CF28" s="702"/>
      <c r="CG28" s="702"/>
      <c r="CH28" s="702"/>
      <c r="CI28" s="705"/>
      <c r="CJ28" s="707"/>
      <c r="CK28" s="707"/>
      <c r="CL28" s="704"/>
      <c r="CM28" s="702"/>
      <c r="CN28" s="702"/>
      <c r="CO28" s="702"/>
      <c r="CP28" s="702"/>
      <c r="CQ28" s="702"/>
      <c r="CR28" s="707"/>
      <c r="CS28" s="1827"/>
      <c r="CT28" s="702"/>
      <c r="CU28" s="702"/>
      <c r="CV28" s="702"/>
      <c r="CW28" s="702"/>
      <c r="CX28" s="702"/>
      <c r="CY28" s="705"/>
      <c r="CZ28" s="705"/>
      <c r="DA28" s="1827"/>
      <c r="DB28" s="702"/>
      <c r="DC28" s="702"/>
      <c r="DD28" s="702"/>
      <c r="DE28" s="702"/>
      <c r="DF28" s="702"/>
      <c r="DG28" s="294"/>
    </row>
    <row r="29" spans="1:111" s="180" customFormat="1" ht="24" customHeight="1">
      <c r="A29" s="1346" t="s">
        <v>247</v>
      </c>
      <c r="B29" s="611"/>
      <c r="C29" s="612"/>
      <c r="D29" s="612"/>
      <c r="E29" s="612"/>
      <c r="F29" s="612"/>
      <c r="G29" s="612"/>
      <c r="H29" s="613"/>
      <c r="I29" s="614"/>
      <c r="J29" s="612"/>
      <c r="K29" s="612"/>
      <c r="L29" s="612"/>
      <c r="M29" s="612"/>
      <c r="N29" s="612"/>
      <c r="O29" s="613"/>
      <c r="P29" s="614"/>
      <c r="Q29" s="612"/>
      <c r="R29" s="616"/>
      <c r="S29" s="612"/>
      <c r="T29" s="612"/>
      <c r="U29" s="612"/>
      <c r="V29" s="612"/>
      <c r="W29" s="613"/>
      <c r="X29" s="785"/>
      <c r="Y29" s="612"/>
      <c r="Z29" s="612"/>
      <c r="AA29" s="612"/>
      <c r="AB29" s="612"/>
      <c r="AC29" s="612"/>
      <c r="AD29" s="612"/>
      <c r="AE29" s="613"/>
      <c r="AF29" s="614"/>
      <c r="AG29" s="612"/>
      <c r="AH29" s="659"/>
      <c r="AI29" s="612"/>
      <c r="AJ29" s="612"/>
      <c r="AK29" s="612"/>
      <c r="AL29" s="612"/>
      <c r="AM29" s="613"/>
      <c r="AN29" s="785"/>
      <c r="AO29" s="614"/>
      <c r="AP29" s="717"/>
      <c r="AQ29" s="717"/>
      <c r="AR29" s="717"/>
      <c r="AS29" s="717"/>
      <c r="AT29" s="717"/>
      <c r="AU29" s="718"/>
      <c r="AV29" s="720"/>
      <c r="AW29" s="1648"/>
      <c r="AX29" s="717"/>
      <c r="AY29" s="717"/>
      <c r="AZ29" s="717"/>
      <c r="BA29" s="717"/>
      <c r="BB29" s="717"/>
      <c r="BC29" s="718"/>
      <c r="BD29" s="720"/>
      <c r="BE29" s="1648"/>
      <c r="BF29" s="717"/>
      <c r="BG29" s="717"/>
      <c r="BH29" s="717"/>
      <c r="BI29" s="717"/>
      <c r="BJ29" s="717"/>
      <c r="BK29" s="718"/>
      <c r="BL29" s="720"/>
      <c r="BM29" s="1556"/>
      <c r="BN29" s="717"/>
      <c r="BO29" s="717"/>
      <c r="BP29" s="717"/>
      <c r="BQ29" s="717"/>
      <c r="BR29" s="717"/>
      <c r="BS29" s="718"/>
      <c r="BT29" s="720"/>
      <c r="BU29" s="721"/>
      <c r="BV29" s="716"/>
      <c r="BW29" s="717"/>
      <c r="BX29" s="717"/>
      <c r="BY29" s="717"/>
      <c r="BZ29" s="717"/>
      <c r="CA29" s="718"/>
      <c r="CB29" s="720"/>
      <c r="CC29" s="1411"/>
      <c r="CD29" s="716"/>
      <c r="CE29" s="717"/>
      <c r="CF29" s="717"/>
      <c r="CG29" s="717"/>
      <c r="CH29" s="717"/>
      <c r="CI29" s="718"/>
      <c r="CJ29" s="720"/>
      <c r="CK29" s="720"/>
      <c r="CL29" s="716"/>
      <c r="CM29" s="717"/>
      <c r="CN29" s="717"/>
      <c r="CO29" s="717"/>
      <c r="CP29" s="717"/>
      <c r="CQ29" s="717"/>
      <c r="CR29" s="720"/>
      <c r="CS29" s="1834"/>
      <c r="CT29" s="717"/>
      <c r="CU29" s="717"/>
      <c r="CV29" s="717"/>
      <c r="CW29" s="717"/>
      <c r="CX29" s="717"/>
      <c r="CY29" s="718"/>
      <c r="CZ29" s="718"/>
      <c r="DA29" s="1834"/>
      <c r="DB29" s="717"/>
      <c r="DC29" s="717"/>
      <c r="DD29" s="717"/>
      <c r="DE29" s="717"/>
      <c r="DF29" s="717"/>
      <c r="DG29" s="294"/>
    </row>
    <row r="30" spans="1:111" s="180" customFormat="1" ht="24" customHeight="1">
      <c r="A30" s="625" t="s">
        <v>13</v>
      </c>
      <c r="B30" s="609"/>
      <c r="C30" s="593">
        <v>22.31878</v>
      </c>
      <c r="D30" s="593">
        <v>1.44526</v>
      </c>
      <c r="E30" s="593">
        <v>19.482790000000001</v>
      </c>
      <c r="F30" s="593">
        <v>25.154769999999999</v>
      </c>
      <c r="G30" s="593">
        <v>6.475533160862736</v>
      </c>
      <c r="H30" s="596">
        <v>849.84756113599997</v>
      </c>
      <c r="I30" s="597">
        <v>1163</v>
      </c>
      <c r="J30" s="593"/>
      <c r="K30" s="593"/>
      <c r="L30" s="593"/>
      <c r="M30" s="593"/>
      <c r="N30" s="593"/>
      <c r="O30" s="596"/>
      <c r="P30" s="597"/>
      <c r="Q30" s="593"/>
      <c r="R30" s="598">
        <v>44.827679867884271</v>
      </c>
      <c r="S30" s="593">
        <v>2.0451829832471988</v>
      </c>
      <c r="T30" s="593">
        <v>40.814243178095616</v>
      </c>
      <c r="U30" s="593">
        <v>48.841116557672919</v>
      </c>
      <c r="V30" s="593">
        <v>4.5623217379858687</v>
      </c>
      <c r="W30" s="596">
        <v>800.02396299999862</v>
      </c>
      <c r="X30" s="779">
        <v>1087</v>
      </c>
      <c r="Y30" s="593"/>
      <c r="Z30" s="593">
        <v>61.818291526004835</v>
      </c>
      <c r="AA30" s="593">
        <v>2.1196667128068563</v>
      </c>
      <c r="AB30" s="593">
        <v>57.658816758988948</v>
      </c>
      <c r="AC30" s="593">
        <v>65.977766293020707</v>
      </c>
      <c r="AD30" s="593">
        <v>3.4288665384988608</v>
      </c>
      <c r="AE30" s="596">
        <v>742.86572899999783</v>
      </c>
      <c r="AF30" s="597">
        <v>1064</v>
      </c>
      <c r="AG30" s="593"/>
      <c r="AH30" s="653">
        <v>70.286722031799471</v>
      </c>
      <c r="AI30" s="593">
        <v>1.7589896038247486</v>
      </c>
      <c r="AJ30" s="593">
        <v>66.835658645643164</v>
      </c>
      <c r="AK30" s="593">
        <v>73.737785417955763</v>
      </c>
      <c r="AL30" s="593">
        <v>2.502591603331477</v>
      </c>
      <c r="AM30" s="596">
        <v>799.81938799999921</v>
      </c>
      <c r="AN30" s="779">
        <v>1073</v>
      </c>
      <c r="AO30" s="597"/>
      <c r="AP30" s="702">
        <v>73.839224849797731</v>
      </c>
      <c r="AQ30" s="702">
        <v>1.7595671432497357</v>
      </c>
      <c r="AR30" s="702">
        <v>70.386940710294581</v>
      </c>
      <c r="AS30" s="702">
        <v>77.291508989300866</v>
      </c>
      <c r="AT30" s="702">
        <v>2.3829707676766816</v>
      </c>
      <c r="AU30" s="705">
        <v>739.10093600000118</v>
      </c>
      <c r="AV30" s="707">
        <v>1092</v>
      </c>
      <c r="AW30" s="1634"/>
      <c r="AX30" s="702">
        <v>74.439572871635775</v>
      </c>
      <c r="AY30" s="702">
        <v>1.7498249630152742</v>
      </c>
      <c r="AZ30" s="702">
        <v>71.006760616525312</v>
      </c>
      <c r="BA30" s="702">
        <v>77.872385126746238</v>
      </c>
      <c r="BB30" s="702">
        <v>2.3506649696025086</v>
      </c>
      <c r="BC30" s="705">
        <v>792.75971399999798</v>
      </c>
      <c r="BD30" s="707">
        <v>1148</v>
      </c>
      <c r="BE30" s="1634"/>
      <c r="BF30" s="702">
        <v>74.406272891398828</v>
      </c>
      <c r="BG30" s="702">
        <v>1.4108176574868589</v>
      </c>
      <c r="BH30" s="702">
        <v>71.640010960408389</v>
      </c>
      <c r="BI30" s="702">
        <v>77.172534822389267</v>
      </c>
      <c r="BJ30" s="702">
        <v>1.8961004262987962</v>
      </c>
      <c r="BK30" s="705">
        <v>1065.8957050000017</v>
      </c>
      <c r="BL30" s="707">
        <v>2446</v>
      </c>
      <c r="BM30" s="1550"/>
      <c r="BN30" s="702">
        <v>76.025845937969891</v>
      </c>
      <c r="BO30" s="702">
        <v>1.4264594939786037</v>
      </c>
      <c r="BP30" s="702">
        <v>73.228864899980891</v>
      </c>
      <c r="BQ30" s="702">
        <v>78.82282697595889</v>
      </c>
      <c r="BR30" s="702">
        <v>1.8762823042343568</v>
      </c>
      <c r="BS30" s="705">
        <v>974.98044100000061</v>
      </c>
      <c r="BT30" s="707">
        <v>1962</v>
      </c>
      <c r="BU30" s="701"/>
      <c r="BV30" s="704">
        <v>78.453446917595855</v>
      </c>
      <c r="BW30" s="702">
        <v>1.3470868219520074</v>
      </c>
      <c r="BX30" s="702">
        <v>75.812134623200492</v>
      </c>
      <c r="BY30" s="702">
        <v>81.094759211991203</v>
      </c>
      <c r="BZ30" s="702">
        <v>1.7170524366723234</v>
      </c>
      <c r="CA30" s="705">
        <v>1043.5502010000016</v>
      </c>
      <c r="CB30" s="707">
        <v>2342</v>
      </c>
      <c r="CC30" s="708"/>
      <c r="CD30" s="704">
        <v>81.149547774997686</v>
      </c>
      <c r="CE30" s="702">
        <v>1.3994007525828587</v>
      </c>
      <c r="CF30" s="702">
        <v>78.404210783566313</v>
      </c>
      <c r="CG30" s="702">
        <v>83.894884766429058</v>
      </c>
      <c r="CH30" s="702">
        <v>1.7244714122905025</v>
      </c>
      <c r="CI30" s="705">
        <v>490.89822299999923</v>
      </c>
      <c r="CJ30" s="707">
        <v>1215</v>
      </c>
      <c r="CK30" s="707"/>
      <c r="CL30" s="704">
        <v>80.844652514151278</v>
      </c>
      <c r="CM30" s="702">
        <v>0.98345647592177809</v>
      </c>
      <c r="CN30" s="702">
        <v>78.916281149926448</v>
      </c>
      <c r="CO30" s="702">
        <v>82.773023878376122</v>
      </c>
      <c r="CP30" s="702">
        <v>1.2164768421134979</v>
      </c>
      <c r="CQ30" s="702">
        <v>974.48880599999836</v>
      </c>
      <c r="CR30" s="707">
        <v>2517</v>
      </c>
      <c r="CS30" s="1827"/>
      <c r="CT30" s="702">
        <v>84.624536633159465</v>
      </c>
      <c r="CU30" s="702">
        <v>1.747956006188476</v>
      </c>
      <c r="CV30" s="702">
        <v>81.195314346581725</v>
      </c>
      <c r="CW30" s="702">
        <v>88.053758919737206</v>
      </c>
      <c r="CX30" s="702">
        <v>2.0655427795908938</v>
      </c>
      <c r="CY30" s="705">
        <v>469.14664800000003</v>
      </c>
      <c r="CZ30" s="705">
        <v>1117</v>
      </c>
      <c r="DA30" s="1827"/>
      <c r="DB30" s="702">
        <v>10.199999999999999</v>
      </c>
      <c r="DC30" s="702">
        <v>3.8</v>
      </c>
      <c r="DD30" s="702"/>
      <c r="DE30" s="702" t="s">
        <v>437</v>
      </c>
      <c r="DF30" s="702" t="s">
        <v>86</v>
      </c>
      <c r="DG30" s="294"/>
    </row>
    <row r="31" spans="1:111" s="180" customFormat="1" ht="24" customHeight="1">
      <c r="A31" s="645" t="s">
        <v>14</v>
      </c>
      <c r="B31" s="629"/>
      <c r="C31" s="630">
        <v>21.855350000000001</v>
      </c>
      <c r="D31" s="630">
        <v>1.6524899999999998</v>
      </c>
      <c r="E31" s="630">
        <v>18.612729999999999</v>
      </c>
      <c r="F31" s="630">
        <v>25.097979999999996</v>
      </c>
      <c r="G31" s="630">
        <v>7.561031967001214</v>
      </c>
      <c r="H31" s="631">
        <v>830.93950571100004</v>
      </c>
      <c r="I31" s="632">
        <v>1082</v>
      </c>
      <c r="J31" s="630"/>
      <c r="K31" s="630"/>
      <c r="L31" s="630"/>
      <c r="M31" s="630"/>
      <c r="N31" s="630"/>
      <c r="O31" s="631"/>
      <c r="P31" s="632"/>
      <c r="Q31" s="630"/>
      <c r="R31" s="636">
        <v>45.983856790163053</v>
      </c>
      <c r="S31" s="630">
        <v>2.141304842594967</v>
      </c>
      <c r="T31" s="630">
        <v>41.78179199220164</v>
      </c>
      <c r="U31" s="630">
        <v>50.185921588124458</v>
      </c>
      <c r="V31" s="630">
        <v>4.6566447272274889</v>
      </c>
      <c r="W31" s="631">
        <v>780.40873699999963</v>
      </c>
      <c r="X31" s="803">
        <v>929</v>
      </c>
      <c r="Y31" s="630"/>
      <c r="Z31" s="630">
        <v>68.623049577091606</v>
      </c>
      <c r="AA31" s="630">
        <v>2.2784622571476416</v>
      </c>
      <c r="AB31" s="630">
        <v>64.151966359648441</v>
      </c>
      <c r="AC31" s="630">
        <v>73.094132794534787</v>
      </c>
      <c r="AD31" s="630">
        <v>3.3202579471318909</v>
      </c>
      <c r="AE31" s="631">
        <v>709.12588699999981</v>
      </c>
      <c r="AF31" s="632">
        <v>890</v>
      </c>
      <c r="AG31" s="630"/>
      <c r="AH31" s="667">
        <v>77.108511931220221</v>
      </c>
      <c r="AI31" s="630">
        <v>1.62984729565817</v>
      </c>
      <c r="AJ31" s="630">
        <v>73.910820304822096</v>
      </c>
      <c r="AK31" s="630">
        <v>80.306203557618332</v>
      </c>
      <c r="AL31" s="630">
        <v>2.1137060680304307</v>
      </c>
      <c r="AM31" s="631">
        <v>770.53552599999966</v>
      </c>
      <c r="AN31" s="803">
        <v>966</v>
      </c>
      <c r="AO31" s="632"/>
      <c r="AP31" s="730">
        <v>72.883734566840715</v>
      </c>
      <c r="AQ31" s="730">
        <v>2.0681219098396393</v>
      </c>
      <c r="AR31" s="730">
        <v>68.826063624706649</v>
      </c>
      <c r="AS31" s="730">
        <v>76.941405508974796</v>
      </c>
      <c r="AT31" s="730">
        <v>2.8375630339619766</v>
      </c>
      <c r="AU31" s="731">
        <v>680.00269600000024</v>
      </c>
      <c r="AV31" s="733">
        <v>901</v>
      </c>
      <c r="AW31" s="1637"/>
      <c r="AX31" s="730">
        <v>74.006606508614311</v>
      </c>
      <c r="AY31" s="730">
        <v>1.912265915107864</v>
      </c>
      <c r="AZ31" s="730">
        <v>70.255117069864667</v>
      </c>
      <c r="BA31" s="730">
        <v>77.758095947363955</v>
      </c>
      <c r="BB31" s="730">
        <v>2.5839124442022317</v>
      </c>
      <c r="BC31" s="731">
        <v>820.88805399999831</v>
      </c>
      <c r="BD31" s="733">
        <v>1009</v>
      </c>
      <c r="BE31" s="1637"/>
      <c r="BF31" s="730">
        <v>76.944344336105502</v>
      </c>
      <c r="BG31" s="730">
        <v>1.1891924708611361</v>
      </c>
      <c r="BH31" s="730">
        <v>74.612634179724608</v>
      </c>
      <c r="BI31" s="730">
        <v>79.276054492486409</v>
      </c>
      <c r="BJ31" s="730">
        <v>1.5455229115561095</v>
      </c>
      <c r="BK31" s="731">
        <v>1010.0335179999994</v>
      </c>
      <c r="BL31" s="733">
        <v>2395</v>
      </c>
      <c r="BM31" s="1559"/>
      <c r="BN31" s="730">
        <v>78.30088201555256</v>
      </c>
      <c r="BO31" s="730">
        <v>1.1854288427329207</v>
      </c>
      <c r="BP31" s="730">
        <v>75.976510374433275</v>
      </c>
      <c r="BQ31" s="730">
        <v>80.625253656671845</v>
      </c>
      <c r="BR31" s="730">
        <v>1.5139405996696997</v>
      </c>
      <c r="BS31" s="731">
        <v>1056.1079080000013</v>
      </c>
      <c r="BT31" s="733">
        <v>2144</v>
      </c>
      <c r="BU31" s="734"/>
      <c r="BV31" s="737">
        <v>80.1836415942293</v>
      </c>
      <c r="BW31" s="730">
        <v>1.2445295718523668</v>
      </c>
      <c r="BX31" s="730">
        <v>77.743419326960051</v>
      </c>
      <c r="BY31" s="730">
        <v>82.623863861498563</v>
      </c>
      <c r="BZ31" s="730">
        <v>1.5520990904233685</v>
      </c>
      <c r="CA31" s="731">
        <v>1076.685164</v>
      </c>
      <c r="CB31" s="733">
        <v>2372</v>
      </c>
      <c r="CC31" s="708"/>
      <c r="CD31" s="737">
        <v>82.152871021084209</v>
      </c>
      <c r="CE31" s="730">
        <v>2.0261680671592881</v>
      </c>
      <c r="CF31" s="730">
        <v>78.177945228481406</v>
      </c>
      <c r="CG31" s="730">
        <v>86.127796813687013</v>
      </c>
      <c r="CH31" s="730">
        <v>2.4663387194822204</v>
      </c>
      <c r="CI31" s="731">
        <v>468.88605500000057</v>
      </c>
      <c r="CJ31" s="733">
        <v>1111</v>
      </c>
      <c r="CK31" s="733"/>
      <c r="CL31" s="737">
        <v>81.109555214372733</v>
      </c>
      <c r="CM31" s="730">
        <v>1.2704288431875286</v>
      </c>
      <c r="CN31" s="730">
        <v>78.61848554177547</v>
      </c>
      <c r="CO31" s="730">
        <v>83.600624886969982</v>
      </c>
      <c r="CP31" s="730">
        <v>1.5663121808889007</v>
      </c>
      <c r="CQ31" s="730">
        <v>913.00474899999926</v>
      </c>
      <c r="CR31" s="733">
        <v>2176</v>
      </c>
      <c r="CS31" s="745"/>
      <c r="CT31" s="730">
        <v>81.545243475626989</v>
      </c>
      <c r="CU31" s="730">
        <v>1.8215872016493562</v>
      </c>
      <c r="CV31" s="730">
        <v>77.971568047455364</v>
      </c>
      <c r="CW31" s="730">
        <v>85.118918903798601</v>
      </c>
      <c r="CX31" s="730">
        <v>2.2338362410970167</v>
      </c>
      <c r="CY31" s="731">
        <v>414.45181299999967</v>
      </c>
      <c r="CZ31" s="731">
        <v>1033</v>
      </c>
      <c r="DA31" s="745"/>
      <c r="DB31" s="730">
        <v>7.5</v>
      </c>
      <c r="DC31" s="730">
        <v>0.4</v>
      </c>
      <c r="DD31" s="730"/>
      <c r="DE31" s="730" t="s">
        <v>437</v>
      </c>
      <c r="DF31" s="730" t="s">
        <v>258</v>
      </c>
      <c r="DG31" s="294"/>
    </row>
    <row r="32" spans="1:111" s="180" customFormat="1" ht="24" customHeight="1">
      <c r="A32" s="645" t="s">
        <v>15</v>
      </c>
      <c r="B32" s="629"/>
      <c r="C32" s="630">
        <v>19.474510000000002</v>
      </c>
      <c r="D32" s="630">
        <v>1.7028999999999999</v>
      </c>
      <c r="E32" s="630">
        <v>16.132949999999997</v>
      </c>
      <c r="F32" s="630">
        <v>22.81606</v>
      </c>
      <c r="G32" s="630">
        <v>8.7442508181207117</v>
      </c>
      <c r="H32" s="631">
        <v>795.81820673100003</v>
      </c>
      <c r="I32" s="632">
        <v>902</v>
      </c>
      <c r="J32" s="630"/>
      <c r="K32" s="630"/>
      <c r="L32" s="630"/>
      <c r="M32" s="630"/>
      <c r="N32" s="630"/>
      <c r="O32" s="631"/>
      <c r="P32" s="632"/>
      <c r="Q32" s="630"/>
      <c r="R32" s="636">
        <v>43.72319091332492</v>
      </c>
      <c r="S32" s="630">
        <v>2.3878460020648031</v>
      </c>
      <c r="T32" s="630">
        <v>39.037317408238316</v>
      </c>
      <c r="U32" s="630">
        <v>48.409064418411532</v>
      </c>
      <c r="V32" s="630">
        <v>5.4612802775496698</v>
      </c>
      <c r="W32" s="631">
        <v>713.60949299999925</v>
      </c>
      <c r="X32" s="803">
        <v>773</v>
      </c>
      <c r="Y32" s="630"/>
      <c r="Z32" s="630">
        <v>62.856854055917552</v>
      </c>
      <c r="AA32" s="630">
        <v>2.2997209216084733</v>
      </c>
      <c r="AB32" s="630">
        <v>58.344054431894499</v>
      </c>
      <c r="AC32" s="630">
        <v>67.369653679940612</v>
      </c>
      <c r="AD32" s="630">
        <v>3.6586637307088865</v>
      </c>
      <c r="AE32" s="631">
        <v>717.51773099999843</v>
      </c>
      <c r="AF32" s="632">
        <v>737</v>
      </c>
      <c r="AG32" s="630"/>
      <c r="AH32" s="667">
        <v>75.598054168785168</v>
      </c>
      <c r="AI32" s="630">
        <v>1.9090038666630542</v>
      </c>
      <c r="AJ32" s="630">
        <v>71.852669128449236</v>
      </c>
      <c r="AK32" s="630">
        <v>79.343439209121101</v>
      </c>
      <c r="AL32" s="630">
        <v>2.5252023847080602</v>
      </c>
      <c r="AM32" s="631">
        <v>738.5392880000004</v>
      </c>
      <c r="AN32" s="803">
        <v>788</v>
      </c>
      <c r="AO32" s="632"/>
      <c r="AP32" s="730">
        <v>79.204093435728382</v>
      </c>
      <c r="AQ32" s="730">
        <v>2.2164914517809189</v>
      </c>
      <c r="AR32" s="730">
        <v>74.855320322020887</v>
      </c>
      <c r="AS32" s="730">
        <v>83.552866549435876</v>
      </c>
      <c r="AT32" s="730">
        <v>2.7984556802983063</v>
      </c>
      <c r="AU32" s="731">
        <v>757.96573000000046</v>
      </c>
      <c r="AV32" s="733">
        <v>698</v>
      </c>
      <c r="AW32" s="1637"/>
      <c r="AX32" s="730">
        <v>75.589115259459632</v>
      </c>
      <c r="AY32" s="730">
        <v>2.0329013979747579</v>
      </c>
      <c r="AZ32" s="730">
        <v>71.600962741408011</v>
      </c>
      <c r="BA32" s="730">
        <v>79.577267777511238</v>
      </c>
      <c r="BB32" s="730">
        <v>2.6894102292331694</v>
      </c>
      <c r="BC32" s="731">
        <v>813.4093749999995</v>
      </c>
      <c r="BD32" s="733">
        <v>726</v>
      </c>
      <c r="BE32" s="1637"/>
      <c r="BF32" s="730">
        <v>77.933809235885306</v>
      </c>
      <c r="BG32" s="730">
        <v>1.2902983164285151</v>
      </c>
      <c r="BH32" s="730">
        <v>75.403855706160286</v>
      </c>
      <c r="BI32" s="730">
        <v>80.46376276561034</v>
      </c>
      <c r="BJ32" s="730">
        <v>1.6556335807006672</v>
      </c>
      <c r="BK32" s="731">
        <v>913.50382199999797</v>
      </c>
      <c r="BL32" s="733">
        <v>1833</v>
      </c>
      <c r="BM32" s="1559"/>
      <c r="BN32" s="730">
        <v>77.520360900301654</v>
      </c>
      <c r="BO32" s="730">
        <v>1.4495507319484033</v>
      </c>
      <c r="BP32" s="730">
        <v>74.678102898600855</v>
      </c>
      <c r="BQ32" s="730">
        <v>80.362618902002453</v>
      </c>
      <c r="BR32" s="730">
        <v>1.8698967795217822</v>
      </c>
      <c r="BS32" s="731">
        <v>915.32580700000165</v>
      </c>
      <c r="BT32" s="733">
        <v>1632</v>
      </c>
      <c r="BU32" s="734"/>
      <c r="BV32" s="737">
        <v>79.464245689745809</v>
      </c>
      <c r="BW32" s="730">
        <v>1.3549587998398955</v>
      </c>
      <c r="BX32" s="730">
        <v>76.807498345702825</v>
      </c>
      <c r="BY32" s="730">
        <v>82.120993033788807</v>
      </c>
      <c r="BZ32" s="730">
        <v>1.705117550766283</v>
      </c>
      <c r="CA32" s="731">
        <v>879.95122199999832</v>
      </c>
      <c r="CB32" s="733">
        <v>1720</v>
      </c>
      <c r="CC32" s="708"/>
      <c r="CD32" s="737">
        <v>78.845092834985948</v>
      </c>
      <c r="CE32" s="730">
        <v>2.5372085318944801</v>
      </c>
      <c r="CF32" s="730">
        <v>73.867610562856925</v>
      </c>
      <c r="CG32" s="730">
        <v>83.822575107114957</v>
      </c>
      <c r="CH32" s="730">
        <v>3.217966319355571</v>
      </c>
      <c r="CI32" s="731">
        <v>395.11111700000032</v>
      </c>
      <c r="CJ32" s="733">
        <v>816</v>
      </c>
      <c r="CK32" s="733"/>
      <c r="CL32" s="737">
        <v>79.015856699736943</v>
      </c>
      <c r="CM32" s="730">
        <v>1.6379684542983146</v>
      </c>
      <c r="CN32" s="730">
        <v>75.80411165549188</v>
      </c>
      <c r="CO32" s="730">
        <v>82.227601743982007</v>
      </c>
      <c r="CP32" s="730">
        <v>2.0729617101066853</v>
      </c>
      <c r="CQ32" s="730">
        <v>776.48131100000285</v>
      </c>
      <c r="CR32" s="733">
        <v>1641</v>
      </c>
      <c r="CS32" s="745"/>
      <c r="CT32" s="730">
        <v>82.426072800464752</v>
      </c>
      <c r="CU32" s="730">
        <v>1.6870376642487344</v>
      </c>
      <c r="CV32" s="730">
        <v>79.116362981650241</v>
      </c>
      <c r="CW32" s="730">
        <v>85.735782619279277</v>
      </c>
      <c r="CX32" s="730">
        <v>2.0467281855495876</v>
      </c>
      <c r="CY32" s="731">
        <v>346.08814700000028</v>
      </c>
      <c r="CZ32" s="731">
        <v>760</v>
      </c>
      <c r="DA32" s="745"/>
      <c r="DB32" s="730">
        <v>6.8</v>
      </c>
      <c r="DC32" s="730">
        <v>3.4</v>
      </c>
      <c r="DD32" s="730"/>
      <c r="DE32" s="730" t="s">
        <v>437</v>
      </c>
      <c r="DF32" s="730" t="s">
        <v>258</v>
      </c>
      <c r="DG32" s="294"/>
    </row>
    <row r="33" spans="1:111" s="180" customFormat="1" ht="24" customHeight="1">
      <c r="A33" s="645" t="s">
        <v>45</v>
      </c>
      <c r="B33" s="629"/>
      <c r="C33" s="630">
        <v>16.65691</v>
      </c>
      <c r="D33" s="630">
        <v>2.09076</v>
      </c>
      <c r="E33" s="630">
        <v>12.554270000000001</v>
      </c>
      <c r="F33" s="630">
        <v>20.759540000000001</v>
      </c>
      <c r="G33" s="630">
        <v>12.551907886876975</v>
      </c>
      <c r="H33" s="631">
        <v>679.17866919200003</v>
      </c>
      <c r="I33" s="632">
        <v>564</v>
      </c>
      <c r="J33" s="630"/>
      <c r="K33" s="630"/>
      <c r="L33" s="630"/>
      <c r="M33" s="630"/>
      <c r="N33" s="630"/>
      <c r="O33" s="631"/>
      <c r="P33" s="632"/>
      <c r="Q33" s="630"/>
      <c r="R33" s="636">
        <v>37.18977771873066</v>
      </c>
      <c r="S33" s="630">
        <v>2.7497327629075015</v>
      </c>
      <c r="T33" s="630">
        <v>31.793743012708958</v>
      </c>
      <c r="U33" s="630">
        <v>42.585812424752362</v>
      </c>
      <c r="V33" s="630">
        <v>7.3937864961279303</v>
      </c>
      <c r="W33" s="631">
        <v>557.17371199999866</v>
      </c>
      <c r="X33" s="803">
        <v>470</v>
      </c>
      <c r="Y33" s="630"/>
      <c r="Z33" s="630">
        <v>70.077776589334604</v>
      </c>
      <c r="AA33" s="630">
        <v>3.0476985567464467</v>
      </c>
      <c r="AB33" s="630">
        <v>64.097201828375631</v>
      </c>
      <c r="AC33" s="630">
        <v>76.058351350293592</v>
      </c>
      <c r="AD33" s="630">
        <v>4.3490229072283197</v>
      </c>
      <c r="AE33" s="631">
        <v>568.6337029999994</v>
      </c>
      <c r="AF33" s="632">
        <v>473</v>
      </c>
      <c r="AG33" s="630"/>
      <c r="AH33" s="667">
        <v>75.510304951398098</v>
      </c>
      <c r="AI33" s="630">
        <v>2.9445598630084295</v>
      </c>
      <c r="AJ33" s="630">
        <v>69.733202739152034</v>
      </c>
      <c r="AK33" s="630">
        <v>81.287407163644161</v>
      </c>
      <c r="AL33" s="630">
        <v>3.8995470418291691</v>
      </c>
      <c r="AM33" s="631">
        <v>579.3892440000003</v>
      </c>
      <c r="AN33" s="803">
        <v>499</v>
      </c>
      <c r="AO33" s="632"/>
      <c r="AP33" s="730">
        <v>72.95426227862913</v>
      </c>
      <c r="AQ33" s="730">
        <v>3.2088987322584619</v>
      </c>
      <c r="AR33" s="730">
        <v>66.658378520429579</v>
      </c>
      <c r="AS33" s="730">
        <v>79.250146036828696</v>
      </c>
      <c r="AT33" s="730">
        <v>4.3985075471025104</v>
      </c>
      <c r="AU33" s="731">
        <v>512.98340400000063</v>
      </c>
      <c r="AV33" s="733">
        <v>443</v>
      </c>
      <c r="AW33" s="1637"/>
      <c r="AX33" s="730">
        <v>72.346756562474695</v>
      </c>
      <c r="AY33" s="730">
        <v>2.7112969620058407</v>
      </c>
      <c r="AZ33" s="730">
        <v>67.027725439282179</v>
      </c>
      <c r="BA33" s="730">
        <v>77.665787685667198</v>
      </c>
      <c r="BB33" s="730">
        <v>3.7476413468024843</v>
      </c>
      <c r="BC33" s="731">
        <v>645.44767199999956</v>
      </c>
      <c r="BD33" s="733">
        <v>513</v>
      </c>
      <c r="BE33" s="1637"/>
      <c r="BF33" s="730">
        <v>77.593059914953798</v>
      </c>
      <c r="BG33" s="730">
        <v>1.4978269577351391</v>
      </c>
      <c r="BH33" s="730">
        <v>74.656194423934423</v>
      </c>
      <c r="BI33" s="730">
        <v>80.529925405973174</v>
      </c>
      <c r="BJ33" s="730">
        <v>1.9303620186867727</v>
      </c>
      <c r="BK33" s="731">
        <v>772.73727399999996</v>
      </c>
      <c r="BL33" s="733">
        <v>1383</v>
      </c>
      <c r="BM33" s="1559"/>
      <c r="BN33" s="730">
        <v>80.721921501258024</v>
      </c>
      <c r="BO33" s="730">
        <v>1.5392908550322577</v>
      </c>
      <c r="BP33" s="730">
        <v>77.703702370852284</v>
      </c>
      <c r="BQ33" s="730">
        <v>83.740140631663749</v>
      </c>
      <c r="BR33" s="730">
        <v>1.9069056167205687</v>
      </c>
      <c r="BS33" s="731">
        <v>766.57885799999895</v>
      </c>
      <c r="BT33" s="733">
        <v>1236</v>
      </c>
      <c r="BU33" s="734"/>
      <c r="BV33" s="737">
        <v>85.038235644039077</v>
      </c>
      <c r="BW33" s="730">
        <v>1.3091311278181439</v>
      </c>
      <c r="BX33" s="730">
        <v>82.471345309627566</v>
      </c>
      <c r="BY33" s="730">
        <v>87.605125978450587</v>
      </c>
      <c r="BZ33" s="730">
        <v>1.5394617702300719</v>
      </c>
      <c r="CA33" s="731">
        <v>775.33361199999911</v>
      </c>
      <c r="CB33" s="733">
        <v>1289</v>
      </c>
      <c r="CC33" s="708"/>
      <c r="CD33" s="737">
        <v>83.030347539323742</v>
      </c>
      <c r="CE33" s="730">
        <v>1.927798278998158</v>
      </c>
      <c r="CF33" s="730">
        <v>79.24840307660773</v>
      </c>
      <c r="CG33" s="730">
        <v>86.812292002039754</v>
      </c>
      <c r="CH33" s="730">
        <v>2.3217996023503806</v>
      </c>
      <c r="CI33" s="731">
        <v>325.24561199999988</v>
      </c>
      <c r="CJ33" s="733">
        <v>584</v>
      </c>
      <c r="CK33" s="733"/>
      <c r="CL33" s="737">
        <v>83.398455013141913</v>
      </c>
      <c r="CM33" s="730">
        <v>1.3605891672857822</v>
      </c>
      <c r="CN33" s="730">
        <v>80.730598068878834</v>
      </c>
      <c r="CO33" s="730">
        <v>86.066311957404992</v>
      </c>
      <c r="CP33" s="730">
        <v>1.6314321015555755</v>
      </c>
      <c r="CQ33" s="730">
        <v>664.32254400000113</v>
      </c>
      <c r="CR33" s="733">
        <v>1204</v>
      </c>
      <c r="CS33" s="745"/>
      <c r="CT33" s="730">
        <v>80.827243289205455</v>
      </c>
      <c r="CU33" s="730">
        <v>2.0195518606081033</v>
      </c>
      <c r="CV33" s="730">
        <v>76.865191484252819</v>
      </c>
      <c r="CW33" s="730">
        <v>84.789295094158092</v>
      </c>
      <c r="CX33" s="730">
        <v>2.4986029195403923</v>
      </c>
      <c r="CY33" s="731">
        <v>333.73485600000038</v>
      </c>
      <c r="CZ33" s="731">
        <v>632</v>
      </c>
      <c r="DA33" s="745"/>
      <c r="DB33" s="730">
        <v>8.5</v>
      </c>
      <c r="DC33" s="730">
        <v>-2.6</v>
      </c>
      <c r="DD33" s="730"/>
      <c r="DE33" s="730" t="s">
        <v>437</v>
      </c>
      <c r="DF33" s="730" t="s">
        <v>258</v>
      </c>
      <c r="DG33" s="294"/>
    </row>
    <row r="34" spans="1:111" s="180" customFormat="1" ht="24" customHeight="1">
      <c r="A34" s="625" t="s">
        <v>16</v>
      </c>
      <c r="B34" s="609"/>
      <c r="C34" s="1421">
        <v>24.78369</v>
      </c>
      <c r="D34" s="1421">
        <v>3.097</v>
      </c>
      <c r="E34" s="1421">
        <v>18.70654</v>
      </c>
      <c r="F34" s="1421">
        <v>30.86084</v>
      </c>
      <c r="G34" s="1421">
        <v>12.496121441157472</v>
      </c>
      <c r="H34" s="1402">
        <v>477.75564078600001</v>
      </c>
      <c r="I34" s="597">
        <v>302</v>
      </c>
      <c r="J34" s="1421"/>
      <c r="K34" s="1421"/>
      <c r="L34" s="1421"/>
      <c r="M34" s="1421"/>
      <c r="N34" s="1421"/>
      <c r="O34" s="1402"/>
      <c r="P34" s="597"/>
      <c r="Q34" s="1421"/>
      <c r="R34" s="1423">
        <v>47.866303130147941</v>
      </c>
      <c r="S34" s="1421">
        <v>3.866359318265602</v>
      </c>
      <c r="T34" s="1421">
        <v>40.279017067755625</v>
      </c>
      <c r="U34" s="1421">
        <v>55.453589192540257</v>
      </c>
      <c r="V34" s="1421">
        <v>8.0774136823414455</v>
      </c>
      <c r="W34" s="1402">
        <v>413.92301900000041</v>
      </c>
      <c r="X34" s="779">
        <v>280</v>
      </c>
      <c r="Y34" s="1421"/>
      <c r="Z34" s="1421">
        <v>78.209718443635182</v>
      </c>
      <c r="AA34" s="1421">
        <v>2.9024482832186078</v>
      </c>
      <c r="AB34" s="1421">
        <v>72.514171910930614</v>
      </c>
      <c r="AC34" s="1421">
        <v>83.905264976339737</v>
      </c>
      <c r="AD34" s="1421">
        <v>3.7111094899419288</v>
      </c>
      <c r="AE34" s="1402">
        <v>394.40411900000015</v>
      </c>
      <c r="AF34" s="597">
        <v>247</v>
      </c>
      <c r="AG34" s="1421"/>
      <c r="AH34" s="1431">
        <v>75.977870457227851</v>
      </c>
      <c r="AI34" s="1421">
        <v>3.0314940113977515</v>
      </c>
      <c r="AJ34" s="1421">
        <v>70.030207113829732</v>
      </c>
      <c r="AK34" s="1421">
        <v>81.925533800625985</v>
      </c>
      <c r="AL34" s="1421">
        <v>3.9899697019072775</v>
      </c>
      <c r="AM34" s="1402">
        <v>489.26559900000041</v>
      </c>
      <c r="AN34" s="779">
        <v>317</v>
      </c>
      <c r="AO34" s="597"/>
      <c r="AP34" s="702">
        <v>73.89499615243426</v>
      </c>
      <c r="AQ34" s="702">
        <v>3.6504742825620391</v>
      </c>
      <c r="AR34" s="702">
        <v>66.732737800600319</v>
      </c>
      <c r="AS34" s="702">
        <v>81.057254504268201</v>
      </c>
      <c r="AT34" s="702">
        <v>4.9400831891670443</v>
      </c>
      <c r="AU34" s="705">
        <v>416.27099400000009</v>
      </c>
      <c r="AV34" s="707">
        <v>265</v>
      </c>
      <c r="AW34" s="1634"/>
      <c r="AX34" s="702">
        <v>78.404538839830096</v>
      </c>
      <c r="AY34" s="702">
        <v>2.9022628362349105</v>
      </c>
      <c r="AZ34" s="702">
        <v>72.710870248766639</v>
      </c>
      <c r="BA34" s="702">
        <v>84.098207430893552</v>
      </c>
      <c r="BB34" s="702">
        <v>3.7016515614789114</v>
      </c>
      <c r="BC34" s="705">
        <v>448.87453099999971</v>
      </c>
      <c r="BD34" s="707">
        <v>322</v>
      </c>
      <c r="BE34" s="1634"/>
      <c r="BF34" s="702">
        <v>79.338054693919375</v>
      </c>
      <c r="BG34" s="702">
        <v>1.6009699403644797</v>
      </c>
      <c r="BH34" s="702">
        <v>76.198951511315798</v>
      </c>
      <c r="BI34" s="702">
        <v>82.477157876522938</v>
      </c>
      <c r="BJ34" s="702">
        <v>2.0179092448647866</v>
      </c>
      <c r="BK34" s="705">
        <v>689.13920200000177</v>
      </c>
      <c r="BL34" s="707">
        <v>1048</v>
      </c>
      <c r="BM34" s="1550"/>
      <c r="BN34" s="702">
        <v>79.476409184824718</v>
      </c>
      <c r="BO34" s="702">
        <v>2.0451535708156743</v>
      </c>
      <c r="BP34" s="702">
        <v>75.466301795520366</v>
      </c>
      <c r="BQ34" s="702">
        <v>83.48651657412907</v>
      </c>
      <c r="BR34" s="702">
        <v>2.573283810620596</v>
      </c>
      <c r="BS34" s="705">
        <v>726.7429240000007</v>
      </c>
      <c r="BT34" s="707">
        <v>832</v>
      </c>
      <c r="BU34" s="701"/>
      <c r="BV34" s="704">
        <v>84.423698091023951</v>
      </c>
      <c r="BW34" s="702">
        <v>1.7604767523864311</v>
      </c>
      <c r="BX34" s="702">
        <v>80.971827866848329</v>
      </c>
      <c r="BY34" s="702">
        <v>87.875568315199573</v>
      </c>
      <c r="BZ34" s="702">
        <v>2.0852874159673984</v>
      </c>
      <c r="CA34" s="705">
        <v>614.69812000000024</v>
      </c>
      <c r="CB34" s="707">
        <v>830</v>
      </c>
      <c r="CC34" s="708"/>
      <c r="CD34" s="704">
        <v>80.862744540022462</v>
      </c>
      <c r="CE34" s="702">
        <v>2.4825837668417683</v>
      </c>
      <c r="CF34" s="702">
        <v>75.992424842924706</v>
      </c>
      <c r="CG34" s="702">
        <v>85.733064237120217</v>
      </c>
      <c r="CH34" s="702">
        <v>3.0701205863882479</v>
      </c>
      <c r="CI34" s="705">
        <v>301.34734900000007</v>
      </c>
      <c r="CJ34" s="707">
        <v>462</v>
      </c>
      <c r="CK34" s="707"/>
      <c r="CL34" s="704">
        <v>80.663226342032573</v>
      </c>
      <c r="CM34" s="702">
        <v>1.7766234456331464</v>
      </c>
      <c r="CN34" s="702">
        <v>77.179605194123312</v>
      </c>
      <c r="CO34" s="702">
        <v>84.14684748994182</v>
      </c>
      <c r="CP34" s="702">
        <v>2.2025196935463649</v>
      </c>
      <c r="CQ34" s="702">
        <v>592.10458800000083</v>
      </c>
      <c r="CR34" s="707">
        <v>883</v>
      </c>
      <c r="CS34" s="1827"/>
      <c r="CT34" s="702">
        <v>81.925301485187489</v>
      </c>
      <c r="CU34" s="702">
        <v>2.3277256227378995</v>
      </c>
      <c r="CV34" s="702">
        <v>77.358659902521623</v>
      </c>
      <c r="CW34" s="702">
        <v>86.49194306785337</v>
      </c>
      <c r="CX34" s="702">
        <v>2.8412780673852804</v>
      </c>
      <c r="CY34" s="705">
        <v>247.78082999999981</v>
      </c>
      <c r="CZ34" s="705">
        <v>413</v>
      </c>
      <c r="DA34" s="1827"/>
      <c r="DB34" s="702">
        <v>3.5</v>
      </c>
      <c r="DC34" s="702">
        <v>1.2</v>
      </c>
      <c r="DD34" s="702"/>
      <c r="DE34" s="702" t="s">
        <v>258</v>
      </c>
      <c r="DF34" s="702" t="s">
        <v>258</v>
      </c>
      <c r="DG34" s="294"/>
    </row>
    <row r="35" spans="1:111" s="180" customFormat="1" ht="6.75" customHeight="1">
      <c r="A35" s="625"/>
      <c r="B35" s="609"/>
      <c r="C35" s="673"/>
      <c r="D35" s="1421"/>
      <c r="E35" s="1421"/>
      <c r="F35" s="1421"/>
      <c r="G35" s="1421"/>
      <c r="H35" s="1402"/>
      <c r="I35" s="597"/>
      <c r="J35" s="1421"/>
      <c r="K35" s="1421"/>
      <c r="L35" s="1421"/>
      <c r="M35" s="1421"/>
      <c r="N35" s="1421"/>
      <c r="O35" s="1402"/>
      <c r="P35" s="597"/>
      <c r="Q35" s="1421"/>
      <c r="R35" s="1431"/>
      <c r="S35" s="1421"/>
      <c r="T35" s="1421"/>
      <c r="U35" s="1421"/>
      <c r="V35" s="1421"/>
      <c r="W35" s="1402"/>
      <c r="X35" s="597"/>
      <c r="Y35" s="1421"/>
      <c r="Z35" s="1431"/>
      <c r="AA35" s="1421"/>
      <c r="AB35" s="1421"/>
      <c r="AC35" s="1421"/>
      <c r="AD35" s="1421"/>
      <c r="AE35" s="1402"/>
      <c r="AF35" s="1424"/>
      <c r="AG35" s="1412"/>
      <c r="AH35" s="1412"/>
      <c r="AI35" s="1412"/>
      <c r="AJ35" s="1412"/>
      <c r="AK35" s="1412"/>
      <c r="AL35" s="1412"/>
      <c r="AM35" s="1424"/>
      <c r="AN35" s="1424"/>
      <c r="AO35" s="1412"/>
      <c r="AP35" s="882"/>
      <c r="AQ35" s="882"/>
      <c r="AR35" s="882"/>
      <c r="AS35" s="882"/>
      <c r="AT35" s="882"/>
      <c r="AU35" s="708"/>
      <c r="AV35" s="708"/>
      <c r="AW35" s="882"/>
      <c r="AX35" s="882"/>
      <c r="AY35" s="882"/>
      <c r="AZ35" s="882"/>
      <c r="BA35" s="882"/>
      <c r="BB35" s="882"/>
      <c r="BC35" s="708"/>
      <c r="BD35" s="708"/>
      <c r="BE35" s="701"/>
      <c r="BF35" s="882"/>
      <c r="BG35" s="882"/>
      <c r="BH35" s="882"/>
      <c r="BI35" s="882"/>
      <c r="BJ35" s="882"/>
      <c r="BK35" s="708"/>
      <c r="BL35" s="708"/>
      <c r="BM35" s="701"/>
      <c r="BN35" s="702"/>
      <c r="BO35" s="702"/>
      <c r="BP35" s="702"/>
      <c r="BQ35" s="702"/>
      <c r="BR35" s="702"/>
      <c r="BS35" s="705"/>
      <c r="BT35" s="707"/>
      <c r="BU35" s="708"/>
      <c r="BV35" s="702"/>
      <c r="BW35" s="702"/>
      <c r="BX35" s="702"/>
      <c r="BY35" s="702"/>
      <c r="BZ35" s="702"/>
      <c r="CA35" s="705"/>
      <c r="CB35" s="707"/>
      <c r="CC35" s="702"/>
      <c r="CD35" s="702"/>
      <c r="CE35" s="702"/>
      <c r="CF35" s="702"/>
      <c r="CG35" s="702"/>
      <c r="CH35" s="1627"/>
      <c r="CI35" s="1627"/>
      <c r="CJ35" s="1627"/>
      <c r="CK35" s="1627"/>
      <c r="CL35" s="702"/>
      <c r="CM35" s="702"/>
      <c r="CN35" s="702"/>
      <c r="CO35" s="702"/>
      <c r="CP35" s="702"/>
      <c r="CQ35" s="702"/>
      <c r="CR35" s="707"/>
      <c r="CS35" s="1827"/>
      <c r="CT35" s="702"/>
      <c r="CU35" s="702"/>
      <c r="CV35" s="702"/>
      <c r="CW35" s="702"/>
      <c r="CX35" s="702"/>
      <c r="CY35" s="705"/>
      <c r="CZ35" s="705"/>
      <c r="DA35" s="1827"/>
      <c r="DB35" s="1627"/>
      <c r="DC35" s="1627"/>
      <c r="DD35" s="1627"/>
      <c r="DE35" s="1627"/>
      <c r="DF35" s="1627"/>
      <c r="DG35" s="294"/>
    </row>
    <row r="36" spans="1:111" ht="24.95" hidden="1" customHeight="1">
      <c r="A36" s="610" t="s">
        <v>420</v>
      </c>
      <c r="B36" s="1312"/>
      <c r="C36" s="717"/>
      <c r="D36" s="717"/>
      <c r="E36" s="717"/>
      <c r="F36" s="717"/>
      <c r="G36" s="720"/>
      <c r="H36" s="719"/>
      <c r="I36" s="717"/>
      <c r="J36" s="717"/>
      <c r="K36" s="717"/>
      <c r="L36" s="717"/>
      <c r="M36" s="717"/>
      <c r="N36" s="717"/>
      <c r="O36" s="718"/>
      <c r="P36" s="720"/>
      <c r="Q36" s="717"/>
      <c r="R36" s="717"/>
      <c r="S36" s="717"/>
      <c r="T36" s="717"/>
      <c r="U36" s="717"/>
      <c r="V36" s="717"/>
      <c r="W36" s="718"/>
      <c r="X36" s="719"/>
      <c r="Y36" s="720"/>
      <c r="Z36" s="1479"/>
      <c r="AA36" s="1480"/>
      <c r="AB36" s="1481"/>
      <c r="AC36" s="1480"/>
      <c r="AD36" s="1480"/>
      <c r="AE36" s="1482"/>
      <c r="AF36" s="1483"/>
      <c r="AG36" s="1484"/>
      <c r="AH36" s="1413"/>
      <c r="AI36" s="1414"/>
      <c r="AJ36" s="1414"/>
      <c r="AK36" s="1414"/>
      <c r="AL36" s="1414"/>
      <c r="AM36" s="1411"/>
      <c r="AN36" s="916"/>
      <c r="AO36" s="615"/>
      <c r="AP36" s="1413"/>
      <c r="AQ36" s="1414"/>
      <c r="AR36" s="1414"/>
      <c r="AS36" s="1414"/>
      <c r="AT36" s="1414"/>
      <c r="AU36" s="1411"/>
      <c r="AV36" s="1411"/>
      <c r="AW36" s="1641"/>
      <c r="AX36" s="1135"/>
      <c r="AY36" s="1135"/>
      <c r="AZ36" s="1135"/>
      <c r="BA36" s="1135"/>
      <c r="BB36" s="1135"/>
      <c r="BC36" s="1135"/>
      <c r="BD36" s="1135"/>
      <c r="BE36" s="1639"/>
      <c r="BF36" s="1469"/>
      <c r="BG36" s="1469"/>
      <c r="BH36" s="1469"/>
      <c r="BI36" s="1469"/>
      <c r="BJ36" s="1469"/>
      <c r="BK36" s="1137"/>
      <c r="BL36" s="1137"/>
      <c r="BM36" s="1639"/>
      <c r="BN36" s="1135"/>
      <c r="BO36" s="1469"/>
      <c r="BP36" s="1469"/>
      <c r="BQ36" s="1469"/>
      <c r="BR36" s="1469"/>
      <c r="BS36" s="1469"/>
      <c r="BT36" s="1137"/>
      <c r="BU36" s="1137"/>
      <c r="BV36" s="1137"/>
      <c r="BW36" s="1469"/>
      <c r="BX36" s="1469"/>
      <c r="BY36" s="1469"/>
      <c r="BZ36" s="1469"/>
      <c r="CA36" s="1469"/>
      <c r="CB36" s="1137"/>
      <c r="CC36" s="1137"/>
      <c r="CD36" s="1137"/>
      <c r="CE36" s="1521"/>
      <c r="CF36" s="1469"/>
      <c r="CG36" s="1469"/>
      <c r="CH36" s="1469"/>
      <c r="CI36" s="1469"/>
      <c r="CJ36" s="1137"/>
      <c r="CK36" s="1137"/>
      <c r="CL36" s="1137">
        <v>82.026660546417943</v>
      </c>
      <c r="CM36" s="1521">
        <v>0.76742098916574109</v>
      </c>
      <c r="CN36" s="1469">
        <v>80.520994726826473</v>
      </c>
      <c r="CO36" s="1469">
        <v>83.5323263660094</v>
      </c>
      <c r="CP36" s="1469">
        <v>0.93557507285264452</v>
      </c>
      <c r="CQ36" s="1469">
        <v>1436.586460000002</v>
      </c>
      <c r="CR36" s="1137">
        <v>3927</v>
      </c>
      <c r="CS36" s="1843"/>
      <c r="CT36" s="1469"/>
      <c r="CU36" s="1469"/>
      <c r="CV36" s="1469"/>
      <c r="CW36" s="1469"/>
      <c r="CX36" s="1469"/>
      <c r="CY36" s="1134"/>
      <c r="CZ36" s="1134"/>
      <c r="DA36" s="1843"/>
      <c r="DB36" s="1137"/>
      <c r="DC36" s="1137"/>
      <c r="DD36" s="717"/>
      <c r="DE36" s="717"/>
      <c r="DF36" s="717"/>
      <c r="DG36" s="1403"/>
    </row>
    <row r="37" spans="1:111" ht="24.95" hidden="1" customHeight="1">
      <c r="A37" s="645" t="s">
        <v>422</v>
      </c>
      <c r="B37" s="1344"/>
      <c r="C37" s="1427"/>
      <c r="D37" s="1427"/>
      <c r="E37" s="1427"/>
      <c r="F37" s="1427"/>
      <c r="G37" s="1427"/>
      <c r="H37" s="1407"/>
      <c r="I37" s="632"/>
      <c r="J37" s="1427"/>
      <c r="K37" s="1427"/>
      <c r="L37" s="1427"/>
      <c r="M37" s="1427"/>
      <c r="N37" s="1427"/>
      <c r="O37" s="1407"/>
      <c r="P37" s="632"/>
      <c r="Q37" s="1427"/>
      <c r="R37" s="1429"/>
      <c r="S37" s="1427"/>
      <c r="T37" s="1427"/>
      <c r="U37" s="1427"/>
      <c r="V37" s="1427"/>
      <c r="W37" s="1407"/>
      <c r="X37" s="803"/>
      <c r="Y37" s="1427"/>
      <c r="Z37" s="1427"/>
      <c r="AA37" s="1427"/>
      <c r="AB37" s="1427"/>
      <c r="AC37" s="1427"/>
      <c r="AD37" s="1427"/>
      <c r="AE37" s="1407"/>
      <c r="AF37" s="632"/>
      <c r="AG37" s="1427"/>
      <c r="AH37" s="1417"/>
      <c r="AI37" s="1417"/>
      <c r="AJ37" s="1417"/>
      <c r="AK37" s="1417"/>
      <c r="AL37" s="1417"/>
      <c r="AM37" s="1428"/>
      <c r="AN37" s="1428"/>
      <c r="AO37" s="1417"/>
      <c r="AP37" s="888" t="s">
        <v>330</v>
      </c>
      <c r="AQ37" s="882" t="s">
        <v>330</v>
      </c>
      <c r="AR37" s="882" t="s">
        <v>330</v>
      </c>
      <c r="AS37" s="882" t="s">
        <v>330</v>
      </c>
      <c r="AT37" s="882" t="s">
        <v>330</v>
      </c>
      <c r="AU37" s="708" t="s">
        <v>330</v>
      </c>
      <c r="AV37" s="708" t="s">
        <v>330</v>
      </c>
      <c r="AW37" s="1637"/>
      <c r="AX37" s="730">
        <v>80.271592231627636</v>
      </c>
      <c r="AY37" s="730">
        <v>2.6331153094010276</v>
      </c>
      <c r="AZ37" s="730">
        <v>75.030507310471236</v>
      </c>
      <c r="BA37" s="730">
        <v>85.512677152784022</v>
      </c>
      <c r="BB37" s="730">
        <v>3.2802579794394058</v>
      </c>
      <c r="BC37" s="731">
        <v>106.28249499999993</v>
      </c>
      <c r="BD37" s="733">
        <v>165</v>
      </c>
      <c r="BE37" s="1637"/>
      <c r="BF37" s="730">
        <v>83.55020501879163</v>
      </c>
      <c r="BG37" s="730">
        <v>2.2889377247652631</v>
      </c>
      <c r="BH37" s="730">
        <v>79.044904333464132</v>
      </c>
      <c r="BI37" s="730">
        <v>88.055505704119142</v>
      </c>
      <c r="BJ37" s="730">
        <v>2.7395955811843291</v>
      </c>
      <c r="BK37" s="731">
        <v>168.5467450000001</v>
      </c>
      <c r="BL37" s="733">
        <v>415</v>
      </c>
      <c r="BM37" s="1559"/>
      <c r="BN37" s="730">
        <v>82.625222029710557</v>
      </c>
      <c r="BO37" s="730">
        <v>2.3399553564343023</v>
      </c>
      <c r="BP37" s="730">
        <v>78.018867704849796</v>
      </c>
      <c r="BQ37" s="730">
        <v>87.231576354571317</v>
      </c>
      <c r="BR37" s="730">
        <v>2.8320109755262095</v>
      </c>
      <c r="BS37" s="731">
        <v>176.74380100000022</v>
      </c>
      <c r="BT37" s="733">
        <v>390</v>
      </c>
      <c r="BU37" s="734"/>
      <c r="BV37" s="737">
        <v>83.492954073784972</v>
      </c>
      <c r="BW37" s="730">
        <v>2.913258865211668</v>
      </c>
      <c r="BX37" s="730">
        <v>77.760978299612034</v>
      </c>
      <c r="BY37" s="730">
        <v>89.22492984795791</v>
      </c>
      <c r="BZ37" s="730">
        <v>3.4892272018991477</v>
      </c>
      <c r="CA37" s="731">
        <v>168.00041099999987</v>
      </c>
      <c r="CB37" s="733">
        <v>425</v>
      </c>
      <c r="CC37" s="708"/>
      <c r="CD37" s="737">
        <v>84.831382795916809</v>
      </c>
      <c r="CE37" s="730">
        <v>1.5933940240487741</v>
      </c>
      <c r="CF37" s="730">
        <v>81.664847001242762</v>
      </c>
      <c r="CG37" s="730">
        <v>87.997918590590857</v>
      </c>
      <c r="CH37" s="730">
        <v>1.8783072626342583</v>
      </c>
      <c r="CI37" s="731">
        <v>95.770358000000002</v>
      </c>
      <c r="CJ37" s="733">
        <v>260</v>
      </c>
      <c r="CK37" s="733"/>
      <c r="CL37" s="737"/>
      <c r="CM37" s="730"/>
      <c r="CN37" s="730"/>
      <c r="CO37" s="730"/>
      <c r="CP37" s="730"/>
      <c r="CQ37" s="730"/>
      <c r="CR37" s="733"/>
      <c r="CS37" s="745"/>
      <c r="CT37" s="730"/>
      <c r="CU37" s="730"/>
      <c r="CV37" s="730"/>
      <c r="CW37" s="730"/>
      <c r="CX37" s="730"/>
      <c r="CY37" s="731"/>
      <c r="CZ37" s="731"/>
      <c r="DA37" s="745"/>
      <c r="DB37" s="730"/>
      <c r="DC37" s="730"/>
      <c r="DD37" s="730"/>
      <c r="DE37" s="730"/>
      <c r="DF37" s="730"/>
      <c r="DG37" s="1450"/>
    </row>
    <row r="38" spans="1:111" ht="24.95" hidden="1" customHeight="1">
      <c r="A38" s="645" t="s">
        <v>421</v>
      </c>
      <c r="B38" s="1344"/>
      <c r="C38" s="634"/>
      <c r="D38" s="1427"/>
      <c r="E38" s="1427"/>
      <c r="F38" s="1427"/>
      <c r="G38" s="1427"/>
      <c r="H38" s="1407"/>
      <c r="I38" s="632"/>
      <c r="J38" s="1427"/>
      <c r="K38" s="1427"/>
      <c r="L38" s="1427"/>
      <c r="M38" s="1427"/>
      <c r="N38" s="1427"/>
      <c r="O38" s="1407"/>
      <c r="P38" s="632"/>
      <c r="Q38" s="1427"/>
      <c r="R38" s="1429"/>
      <c r="S38" s="1427"/>
      <c r="T38" s="1427"/>
      <c r="U38" s="1427"/>
      <c r="V38" s="1427"/>
      <c r="W38" s="1407"/>
      <c r="X38" s="803"/>
      <c r="Y38" s="1427"/>
      <c r="Z38" s="1427"/>
      <c r="AA38" s="1427"/>
      <c r="AB38" s="1427"/>
      <c r="AC38" s="1427"/>
      <c r="AD38" s="1427"/>
      <c r="AE38" s="1407"/>
      <c r="AF38" s="632"/>
      <c r="AG38" s="1427"/>
      <c r="AH38" s="1417"/>
      <c r="AI38" s="1417"/>
      <c r="AJ38" s="1417"/>
      <c r="AK38" s="1417"/>
      <c r="AL38" s="1417"/>
      <c r="AM38" s="1428"/>
      <c r="AN38" s="1428"/>
      <c r="AO38" s="1417"/>
      <c r="AP38" s="730">
        <v>86.076659846463315</v>
      </c>
      <c r="AQ38" s="730">
        <v>3.2276631805929377</v>
      </c>
      <c r="AR38" s="730">
        <v>79.648211496519025</v>
      </c>
      <c r="AS38" s="730">
        <v>92.505108196407619</v>
      </c>
      <c r="AT38" s="730">
        <v>3.7497542148477718</v>
      </c>
      <c r="AU38" s="731">
        <v>95.059726000000012</v>
      </c>
      <c r="AV38" s="733">
        <v>144</v>
      </c>
      <c r="AW38" s="1637"/>
      <c r="AX38" s="730">
        <v>82.393344242110928</v>
      </c>
      <c r="AY38" s="730">
        <v>1.9814536550818436</v>
      </c>
      <c r="AZ38" s="730">
        <v>78.491246615491576</v>
      </c>
      <c r="BA38" s="730">
        <v>86.295441868730279</v>
      </c>
      <c r="BB38" s="730">
        <v>2.4048710163522289</v>
      </c>
      <c r="BC38" s="731">
        <v>449.32379600000104</v>
      </c>
      <c r="BD38" s="733">
        <v>617</v>
      </c>
      <c r="BE38" s="1637"/>
      <c r="BF38" s="730">
        <v>84.020517026691905</v>
      </c>
      <c r="BG38" s="730">
        <v>1.2688371758492867</v>
      </c>
      <c r="BH38" s="730">
        <v>81.529389273644426</v>
      </c>
      <c r="BI38" s="730">
        <v>86.511644779739399</v>
      </c>
      <c r="BJ38" s="730">
        <v>1.5101515924333084</v>
      </c>
      <c r="BK38" s="731">
        <v>649.88149600000065</v>
      </c>
      <c r="BL38" s="733">
        <v>1482</v>
      </c>
      <c r="BM38" s="1559"/>
      <c r="BN38" s="730">
        <v>84.850877424610161</v>
      </c>
      <c r="BO38" s="730">
        <v>1.3037542970502805</v>
      </c>
      <c r="BP38" s="730">
        <v>82.290543540094873</v>
      </c>
      <c r="BQ38" s="730">
        <v>87.411211309125449</v>
      </c>
      <c r="BR38" s="730">
        <v>1.5365242371343344</v>
      </c>
      <c r="BS38" s="731">
        <v>557.26924499999939</v>
      </c>
      <c r="BT38" s="733">
        <v>1128</v>
      </c>
      <c r="BU38" s="734"/>
      <c r="BV38" s="737">
        <v>85.469115186198053</v>
      </c>
      <c r="BW38" s="730">
        <v>1.3179923491475245</v>
      </c>
      <c r="BX38" s="730">
        <v>82.880812125245612</v>
      </c>
      <c r="BY38" s="730">
        <v>88.057418247150494</v>
      </c>
      <c r="BZ38" s="730">
        <v>1.5420685545605837</v>
      </c>
      <c r="CA38" s="731">
        <v>467.21456999999987</v>
      </c>
      <c r="CB38" s="733">
        <v>1043</v>
      </c>
      <c r="CC38" s="708"/>
      <c r="CD38" s="737">
        <v>89.427262714315248</v>
      </c>
      <c r="CE38" s="730">
        <v>1.3460359519274989</v>
      </c>
      <c r="CF38" s="730">
        <v>86.776499886787164</v>
      </c>
      <c r="CG38" s="730">
        <v>92.078025541843331</v>
      </c>
      <c r="CH38" s="730">
        <v>1.5051740499175867</v>
      </c>
      <c r="CI38" s="731">
        <v>231.86683199999953</v>
      </c>
      <c r="CJ38" s="733">
        <v>608</v>
      </c>
      <c r="CK38" s="733"/>
      <c r="CL38" s="737"/>
      <c r="CM38" s="730"/>
      <c r="CN38" s="730"/>
      <c r="CO38" s="730"/>
      <c r="CP38" s="730"/>
      <c r="CQ38" s="730"/>
      <c r="CR38" s="733"/>
      <c r="CS38" s="745"/>
      <c r="CT38" s="730"/>
      <c r="CU38" s="730"/>
      <c r="CV38" s="730"/>
      <c r="CW38" s="730"/>
      <c r="CX38" s="730"/>
      <c r="CY38" s="731"/>
      <c r="CZ38" s="731"/>
      <c r="DA38" s="745"/>
      <c r="DB38" s="730"/>
      <c r="DC38" s="730"/>
      <c r="DD38" s="730"/>
      <c r="DE38" s="730"/>
      <c r="DF38" s="730"/>
      <c r="DG38" s="1449"/>
    </row>
    <row r="39" spans="1:111" s="180" customFormat="1" ht="39.75" hidden="1" customHeight="1">
      <c r="A39" s="608"/>
      <c r="B39" s="609"/>
      <c r="C39" s="1421"/>
      <c r="D39" s="1421"/>
      <c r="E39" s="1421"/>
      <c r="F39" s="1421"/>
      <c r="G39" s="1421"/>
      <c r="H39" s="1402"/>
      <c r="I39" s="597"/>
      <c r="J39" s="1421"/>
      <c r="K39" s="1421"/>
      <c r="L39" s="1421"/>
      <c r="M39" s="1421"/>
      <c r="N39" s="1421"/>
      <c r="O39" s="1402"/>
      <c r="P39" s="597"/>
      <c r="Q39" s="1421"/>
      <c r="R39" s="1421"/>
      <c r="S39" s="1421"/>
      <c r="T39" s="1421"/>
      <c r="U39" s="1421"/>
      <c r="V39" s="1421"/>
      <c r="W39" s="1402"/>
      <c r="X39" s="597"/>
      <c r="Y39" s="1421"/>
      <c r="Z39" s="1421"/>
      <c r="AA39" s="1421"/>
      <c r="AB39" s="1421"/>
      <c r="AC39" s="1421"/>
      <c r="AD39" s="1421"/>
      <c r="AE39" s="1402"/>
      <c r="AF39" s="597"/>
      <c r="AG39" s="1421"/>
      <c r="AH39" s="1431"/>
      <c r="AI39" s="1421"/>
      <c r="AJ39" s="1421"/>
      <c r="AK39" s="1421"/>
      <c r="AL39" s="1421"/>
      <c r="AM39" s="1402"/>
      <c r="AN39" s="597"/>
      <c r="AO39" s="597"/>
      <c r="AP39" s="702"/>
      <c r="AQ39" s="702"/>
      <c r="AR39" s="702"/>
      <c r="AS39" s="702"/>
      <c r="AT39" s="702"/>
      <c r="AU39" s="705"/>
      <c r="AV39" s="707"/>
      <c r="AW39" s="1634"/>
      <c r="AX39" s="702"/>
      <c r="AY39" s="702"/>
      <c r="AZ39" s="702"/>
      <c r="BA39" s="702"/>
      <c r="BB39" s="702"/>
      <c r="BC39" s="705"/>
      <c r="BD39" s="707"/>
      <c r="BE39" s="1634"/>
      <c r="BF39" s="702"/>
      <c r="BG39" s="702"/>
      <c r="BH39" s="702"/>
      <c r="BI39" s="702"/>
      <c r="BJ39" s="702"/>
      <c r="BK39" s="705"/>
      <c r="BL39" s="707"/>
      <c r="BM39" s="1550"/>
      <c r="BN39" s="702"/>
      <c r="BO39" s="702"/>
      <c r="BP39" s="702"/>
      <c r="BQ39" s="702"/>
      <c r="BR39" s="702"/>
      <c r="BS39" s="705"/>
      <c r="BT39" s="707"/>
      <c r="BU39" s="701"/>
      <c r="BV39" s="702"/>
      <c r="BW39" s="702"/>
      <c r="BX39" s="702"/>
      <c r="BY39" s="702"/>
      <c r="BZ39" s="702"/>
      <c r="CA39" s="705"/>
      <c r="CB39" s="707"/>
      <c r="CC39" s="708"/>
      <c r="CD39" s="702"/>
      <c r="CE39" s="702"/>
      <c r="CF39" s="702"/>
      <c r="CG39" s="702"/>
      <c r="CH39" s="702"/>
      <c r="CI39" s="705"/>
      <c r="CJ39" s="707"/>
      <c r="CK39" s="707"/>
      <c r="CL39" s="702"/>
      <c r="CM39" s="702"/>
      <c r="CN39" s="702"/>
      <c r="CO39" s="702"/>
      <c r="CP39" s="702"/>
      <c r="CQ39" s="702"/>
      <c r="CR39" s="707"/>
      <c r="CS39" s="1827"/>
      <c r="CT39" s="702"/>
      <c r="CU39" s="702"/>
      <c r="CV39" s="702"/>
      <c r="CW39" s="702"/>
      <c r="CX39" s="702"/>
      <c r="CY39" s="705"/>
      <c r="CZ39" s="705"/>
      <c r="DA39" s="1827"/>
      <c r="DB39" s="702"/>
      <c r="DC39" s="702"/>
      <c r="DD39" s="702"/>
      <c r="DE39" s="702"/>
      <c r="DF39" s="702"/>
      <c r="DG39" s="294"/>
    </row>
    <row r="40" spans="1:111" s="180" customFormat="1" ht="23.1" customHeight="1">
      <c r="A40" s="608" t="s">
        <v>70</v>
      </c>
      <c r="B40" s="609"/>
      <c r="C40" s="1421">
        <v>24.664159999999999</v>
      </c>
      <c r="D40" s="1421">
        <v>1.77247</v>
      </c>
      <c r="E40" s="1421">
        <v>21.18609</v>
      </c>
      <c r="F40" s="1421">
        <v>28.142220000000002</v>
      </c>
      <c r="G40" s="1421">
        <v>7.1864194847908873</v>
      </c>
      <c r="H40" s="1402">
        <v>681.49617244299998</v>
      </c>
      <c r="I40" s="597">
        <v>900</v>
      </c>
      <c r="J40" s="1421"/>
      <c r="K40" s="1421"/>
      <c r="L40" s="1421"/>
      <c r="M40" s="1421"/>
      <c r="N40" s="1421"/>
      <c r="O40" s="1402"/>
      <c r="P40" s="597"/>
      <c r="Q40" s="1421"/>
      <c r="R40" s="1423">
        <v>51.768062794479022</v>
      </c>
      <c r="S40" s="1421">
        <v>2.3715661023294308</v>
      </c>
      <c r="T40" s="1421">
        <v>47.099985538278013</v>
      </c>
      <c r="U40" s="1421">
        <v>56.436140050680031</v>
      </c>
      <c r="V40" s="1421">
        <v>4.5811374316721665</v>
      </c>
      <c r="W40" s="1402">
        <v>572.64040799999952</v>
      </c>
      <c r="X40" s="779">
        <v>741</v>
      </c>
      <c r="Y40" s="1421"/>
      <c r="Z40" s="1421">
        <v>68.617110578919878</v>
      </c>
      <c r="AA40" s="1421">
        <v>2.7492799259548337</v>
      </c>
      <c r="AB40" s="1421">
        <v>63.222130127332989</v>
      </c>
      <c r="AC40" s="1421">
        <v>74.012091030506781</v>
      </c>
      <c r="AD40" s="1421">
        <v>4.0066973131909318</v>
      </c>
      <c r="AE40" s="1402">
        <v>570.17052699999942</v>
      </c>
      <c r="AF40" s="597">
        <v>768</v>
      </c>
      <c r="AG40" s="1421"/>
      <c r="AH40" s="1431">
        <v>76.965820428170275</v>
      </c>
      <c r="AI40" s="1421">
        <v>1.4789266947890436</v>
      </c>
      <c r="AJ40" s="1421">
        <v>74.056103221764772</v>
      </c>
      <c r="AK40" s="1421">
        <v>79.875537634575778</v>
      </c>
      <c r="AL40" s="1421">
        <v>1.9215369712966008</v>
      </c>
      <c r="AM40" s="1402">
        <v>1000.9434339999995</v>
      </c>
      <c r="AN40" s="779">
        <v>1298</v>
      </c>
      <c r="AO40" s="597"/>
      <c r="AP40" s="702">
        <v>75.613970560392445</v>
      </c>
      <c r="AQ40" s="702">
        <v>1.6262202181894299</v>
      </c>
      <c r="AR40" s="702">
        <v>72.414185291672922</v>
      </c>
      <c r="AS40" s="702">
        <v>78.813755829111983</v>
      </c>
      <c r="AT40" s="702">
        <v>2.1506875067360429</v>
      </c>
      <c r="AU40" s="705">
        <v>817.47767299999896</v>
      </c>
      <c r="AV40" s="707">
        <v>1148</v>
      </c>
      <c r="AW40" s="1634"/>
      <c r="AX40" s="702">
        <v>78.394649883906055</v>
      </c>
      <c r="AY40" s="702">
        <v>1.4787107592306117</v>
      </c>
      <c r="AZ40" s="702">
        <v>75.487699822057508</v>
      </c>
      <c r="BA40" s="702">
        <v>81.301599945754603</v>
      </c>
      <c r="BB40" s="702">
        <v>1.8862393816675265</v>
      </c>
      <c r="BC40" s="705">
        <v>1073.0512569999971</v>
      </c>
      <c r="BD40" s="707">
        <v>1459</v>
      </c>
      <c r="BE40" s="1634"/>
      <c r="BF40" s="702">
        <v>78.389545768585293</v>
      </c>
      <c r="BG40" s="702">
        <v>1.1152658089482803</v>
      </c>
      <c r="BH40" s="702">
        <v>76.201052701197824</v>
      </c>
      <c r="BI40" s="702">
        <v>80.578038835972748</v>
      </c>
      <c r="BJ40" s="702">
        <v>1.4227226322253093</v>
      </c>
      <c r="BK40" s="705">
        <v>1488.5887430000096</v>
      </c>
      <c r="BL40" s="707">
        <v>3316</v>
      </c>
      <c r="BM40" s="1550"/>
      <c r="BN40" s="702">
        <v>77.691577971572585</v>
      </c>
      <c r="BO40" s="702">
        <v>1.045869194950388</v>
      </c>
      <c r="BP40" s="702">
        <v>75.639624985054951</v>
      </c>
      <c r="BQ40" s="702">
        <v>79.743530958090204</v>
      </c>
      <c r="BR40" s="702">
        <v>1.3461809146585653</v>
      </c>
      <c r="BS40" s="705">
        <v>1618.5327699999968</v>
      </c>
      <c r="BT40" s="707">
        <v>3424</v>
      </c>
      <c r="BU40" s="701"/>
      <c r="BV40" s="704">
        <v>79.885135693469195</v>
      </c>
      <c r="BW40" s="702">
        <v>0.99540194760100476</v>
      </c>
      <c r="BX40" s="702">
        <v>77.93237121112324</v>
      </c>
      <c r="BY40" s="702">
        <v>81.837900175815165</v>
      </c>
      <c r="BZ40" s="702">
        <v>1.2460415056694725</v>
      </c>
      <c r="CA40" s="705">
        <v>1654.6217509999922</v>
      </c>
      <c r="CB40" s="707">
        <v>4035</v>
      </c>
      <c r="CC40" s="708"/>
      <c r="CD40" s="704">
        <v>82.513572935639218</v>
      </c>
      <c r="CE40" s="702">
        <v>1.1013806809046924</v>
      </c>
      <c r="CF40" s="702">
        <v>80.350030169125603</v>
      </c>
      <c r="CG40" s="702">
        <v>84.677115702152832</v>
      </c>
      <c r="CH40" s="702">
        <v>1.3347872861641468</v>
      </c>
      <c r="CI40" s="705">
        <v>703.80463400000133</v>
      </c>
      <c r="CJ40" s="707">
        <v>1908</v>
      </c>
      <c r="CK40" s="707"/>
      <c r="CL40" s="704">
        <v>82.026660546417943</v>
      </c>
      <c r="CM40" s="702">
        <v>0.76742098916574109</v>
      </c>
      <c r="CN40" s="702">
        <v>80.520994726826473</v>
      </c>
      <c r="CO40" s="702">
        <v>83.5323263660094</v>
      </c>
      <c r="CP40" s="702">
        <v>0.93557507285264452</v>
      </c>
      <c r="CQ40" s="702">
        <v>1436.586460000002</v>
      </c>
      <c r="CR40" s="707">
        <v>3927</v>
      </c>
      <c r="CS40" s="1827"/>
      <c r="CT40" s="702">
        <v>85.42565378751091</v>
      </c>
      <c r="CU40" s="702">
        <v>1.2986967136390872</v>
      </c>
      <c r="CV40" s="702">
        <v>82.874293709225526</v>
      </c>
      <c r="CW40" s="702">
        <v>87.977013865796309</v>
      </c>
      <c r="CX40" s="702">
        <v>1.5202654660033221</v>
      </c>
      <c r="CY40" s="705">
        <v>678.11298399999907</v>
      </c>
      <c r="CZ40" s="705">
        <v>1789</v>
      </c>
      <c r="DA40" s="1827"/>
      <c r="DB40" s="702">
        <v>7</v>
      </c>
      <c r="DC40" s="702">
        <v>3.4</v>
      </c>
      <c r="DD40" s="702"/>
      <c r="DE40" s="702" t="s">
        <v>437</v>
      </c>
      <c r="DF40" s="702" t="s">
        <v>438</v>
      </c>
      <c r="DG40" s="294"/>
    </row>
    <row r="41" spans="1:111" s="191" customFormat="1" ht="12" customHeight="1" thickBot="1">
      <c r="A41" s="391"/>
      <c r="B41" s="372"/>
      <c r="C41" s="296"/>
      <c r="D41" s="296"/>
      <c r="E41" s="296"/>
      <c r="F41" s="296"/>
      <c r="G41" s="296"/>
      <c r="H41" s="298"/>
      <c r="I41" s="297"/>
      <c r="J41" s="296"/>
      <c r="K41" s="296"/>
      <c r="L41" s="296"/>
      <c r="M41" s="296"/>
      <c r="N41" s="296"/>
      <c r="O41" s="298"/>
      <c r="P41" s="297"/>
      <c r="Q41" s="393"/>
      <c r="R41" s="296"/>
      <c r="S41" s="296"/>
      <c r="T41" s="296"/>
      <c r="U41" s="296"/>
      <c r="V41" s="296"/>
      <c r="W41" s="298"/>
      <c r="X41" s="297"/>
      <c r="Y41" s="279"/>
      <c r="Z41" s="296"/>
      <c r="AA41" s="296"/>
      <c r="AB41" s="296"/>
      <c r="AC41" s="296"/>
      <c r="AD41" s="296"/>
      <c r="AE41" s="298"/>
      <c r="AF41" s="297"/>
      <c r="AG41" s="279"/>
      <c r="AH41" s="296"/>
      <c r="AI41" s="395"/>
      <c r="AJ41" s="395"/>
      <c r="AK41" s="395"/>
      <c r="AL41" s="296"/>
      <c r="AM41" s="297"/>
      <c r="AN41" s="297"/>
      <c r="AO41" s="297"/>
      <c r="AP41" s="879"/>
      <c r="AQ41" s="842"/>
      <c r="AR41" s="842"/>
      <c r="AS41" s="842"/>
      <c r="AT41" s="842"/>
      <c r="AU41" s="843"/>
      <c r="AV41" s="844"/>
      <c r="AW41" s="844"/>
      <c r="AX41" s="969"/>
      <c r="AY41" s="842"/>
      <c r="AZ41" s="842"/>
      <c r="BA41" s="842"/>
      <c r="BB41" s="842"/>
      <c r="BC41" s="843"/>
      <c r="BD41" s="844"/>
      <c r="BE41" s="844"/>
      <c r="BF41" s="879"/>
      <c r="BG41" s="842"/>
      <c r="BH41" s="842"/>
      <c r="BI41" s="842"/>
      <c r="BJ41" s="842"/>
      <c r="BK41" s="843"/>
      <c r="BL41" s="844"/>
      <c r="BM41" s="845"/>
      <c r="BN41" s="879"/>
      <c r="BO41" s="842"/>
      <c r="BP41" s="842"/>
      <c r="BQ41" s="842"/>
      <c r="BR41" s="842"/>
      <c r="BS41" s="843"/>
      <c r="BT41" s="844"/>
      <c r="BU41" s="845"/>
      <c r="BV41" s="879"/>
      <c r="BW41" s="842"/>
      <c r="BX41" s="879"/>
      <c r="BY41" s="879"/>
      <c r="BZ41" s="842"/>
      <c r="CA41" s="843"/>
      <c r="CB41" s="1321"/>
      <c r="CC41" s="1424"/>
      <c r="CD41" s="879"/>
      <c r="CE41" s="842"/>
      <c r="CF41" s="879"/>
      <c r="CG41" s="879"/>
      <c r="CH41" s="842"/>
      <c r="CI41" s="843"/>
      <c r="CJ41" s="844"/>
      <c r="CK41" s="844"/>
      <c r="CL41" s="844"/>
      <c r="CM41" s="844"/>
      <c r="CN41" s="844"/>
      <c r="CO41" s="844"/>
      <c r="CP41" s="844"/>
      <c r="CQ41" s="844"/>
      <c r="CR41" s="844"/>
      <c r="CS41" s="844"/>
      <c r="CT41" s="844"/>
      <c r="CU41" s="844"/>
      <c r="CV41" s="844"/>
      <c r="CW41" s="844"/>
      <c r="CX41" s="844"/>
      <c r="CY41" s="844"/>
      <c r="CZ41" s="844"/>
      <c r="DA41" s="844"/>
      <c r="DB41" s="879"/>
      <c r="DC41" s="879"/>
      <c r="DD41" s="842"/>
      <c r="DE41" s="842"/>
      <c r="DF41" s="1320"/>
    </row>
    <row r="42" spans="1:111" ht="114" customHeight="1" thickTop="1">
      <c r="A42" s="2024" t="s">
        <v>504</v>
      </c>
      <c r="B42" s="2024"/>
      <c r="C42" s="2024"/>
      <c r="D42" s="2024"/>
      <c r="E42" s="2024"/>
      <c r="F42" s="2024"/>
      <c r="G42" s="2024"/>
      <c r="H42" s="2024"/>
      <c r="I42" s="2024"/>
      <c r="J42" s="2024"/>
      <c r="K42" s="2024"/>
      <c r="L42" s="2024"/>
      <c r="M42" s="2024"/>
      <c r="N42" s="2024"/>
      <c r="O42" s="2024"/>
      <c r="P42" s="2024"/>
      <c r="Q42" s="2024"/>
      <c r="R42" s="2024"/>
      <c r="S42" s="2024"/>
      <c r="T42" s="2024"/>
      <c r="U42" s="2024"/>
      <c r="V42" s="2024"/>
      <c r="W42" s="2024"/>
      <c r="X42" s="2024"/>
      <c r="Y42" s="2024"/>
      <c r="Z42" s="2024"/>
      <c r="AA42" s="2024"/>
      <c r="AB42" s="2024"/>
      <c r="AC42" s="2024"/>
      <c r="AD42" s="2024"/>
      <c r="AE42" s="2024"/>
      <c r="AF42" s="2024"/>
      <c r="AG42" s="2024"/>
      <c r="AH42" s="2024"/>
      <c r="AI42" s="2024"/>
      <c r="AJ42" s="2024"/>
      <c r="AK42" s="2024"/>
      <c r="AL42" s="2024"/>
      <c r="AM42" s="2024"/>
      <c r="AN42" s="2024"/>
      <c r="AO42" s="2024"/>
      <c r="AP42" s="2024"/>
      <c r="AQ42" s="2024"/>
      <c r="AR42" s="2024"/>
      <c r="AS42" s="2024"/>
      <c r="AT42" s="2024"/>
      <c r="AU42" s="2024"/>
      <c r="AV42" s="2024"/>
      <c r="AW42" s="2024"/>
      <c r="AX42" s="2024"/>
      <c r="AY42" s="2024"/>
      <c r="AZ42" s="2024"/>
      <c r="BA42" s="2024"/>
      <c r="BB42" s="2024"/>
      <c r="BC42" s="2024"/>
      <c r="BD42" s="2024"/>
      <c r="BE42" s="2024"/>
      <c r="BF42" s="2024"/>
      <c r="BG42" s="2024"/>
      <c r="BH42" s="2024"/>
      <c r="BI42" s="2024"/>
      <c r="BJ42" s="2024"/>
      <c r="BK42" s="2024"/>
      <c r="BL42" s="2024"/>
      <c r="BM42" s="2024"/>
      <c r="BN42" s="2024"/>
      <c r="BO42" s="2024"/>
      <c r="BP42" s="2024"/>
      <c r="BQ42" s="2024"/>
      <c r="BR42" s="2024"/>
      <c r="BS42" s="2024"/>
      <c r="BT42" s="2024"/>
      <c r="BU42" s="2024"/>
      <c r="BV42" s="2024"/>
      <c r="BW42" s="2024"/>
      <c r="BX42" s="2024"/>
      <c r="BY42" s="2024"/>
      <c r="BZ42" s="2024"/>
      <c r="CA42" s="2024"/>
      <c r="CB42" s="2024"/>
      <c r="CC42" s="2024"/>
      <c r="CD42" s="2024"/>
      <c r="CE42" s="2024"/>
      <c r="CF42" s="2024"/>
      <c r="CG42" s="2024"/>
      <c r="CH42" s="2024"/>
      <c r="CI42" s="2024"/>
      <c r="CJ42" s="2024"/>
      <c r="CK42" s="2024"/>
      <c r="CL42" s="2024"/>
      <c r="CM42" s="2024"/>
      <c r="CN42" s="2024"/>
      <c r="CO42" s="2024"/>
      <c r="CP42" s="2024"/>
      <c r="CQ42" s="2024"/>
      <c r="CR42" s="2024"/>
      <c r="CS42" s="2024"/>
      <c r="CT42" s="2024"/>
      <c r="CU42" s="2024"/>
      <c r="CV42" s="2024"/>
      <c r="CW42" s="2024"/>
      <c r="CX42" s="2024"/>
      <c r="CY42" s="2024"/>
      <c r="CZ42" s="2024"/>
      <c r="DA42" s="2024"/>
      <c r="DB42" s="2024"/>
      <c r="DC42" s="2024"/>
      <c r="DD42" s="2024"/>
      <c r="DE42" s="2024"/>
      <c r="DG42" s="191"/>
    </row>
  </sheetData>
  <mergeCells count="98">
    <mergeCell ref="BV2:DE2"/>
    <mergeCell ref="A42:DE42"/>
    <mergeCell ref="BV3:CB3"/>
    <mergeCell ref="BV4:BV5"/>
    <mergeCell ref="BW4:BW5"/>
    <mergeCell ref="BX4:BY4"/>
    <mergeCell ref="BZ4:BZ5"/>
    <mergeCell ref="CA4:CA5"/>
    <mergeCell ref="CB4:CB5"/>
    <mergeCell ref="AX4:AX5"/>
    <mergeCell ref="AY4:AY5"/>
    <mergeCell ref="BK4:BK5"/>
    <mergeCell ref="BC4:BC5"/>
    <mergeCell ref="AZ4:BA4"/>
    <mergeCell ref="BB4:BB5"/>
    <mergeCell ref="BP4:BQ4"/>
    <mergeCell ref="DB3:DC4"/>
    <mergeCell ref="BF4:BF5"/>
    <mergeCell ref="BG4:BG5"/>
    <mergeCell ref="BH4:BI4"/>
    <mergeCell ref="BJ4:BJ5"/>
    <mergeCell ref="CD3:CJ3"/>
    <mergeCell ref="CD4:CD5"/>
    <mergeCell ref="CE4:CE5"/>
    <mergeCell ref="CF4:CG4"/>
    <mergeCell ref="CH4:CH5"/>
    <mergeCell ref="CI4:CI5"/>
    <mergeCell ref="CJ4:CJ5"/>
    <mergeCell ref="BF3:BL3"/>
    <mergeCell ref="BL4:BL5"/>
    <mergeCell ref="BN3:BT3"/>
    <mergeCell ref="BN4:BN5"/>
    <mergeCell ref="BO4:BO5"/>
    <mergeCell ref="AX3:BD3"/>
    <mergeCell ref="BD4:BD5"/>
    <mergeCell ref="BR4:BR5"/>
    <mergeCell ref="BS4:BS5"/>
    <mergeCell ref="BT4:BT5"/>
    <mergeCell ref="A3:A5"/>
    <mergeCell ref="R4:R5"/>
    <mergeCell ref="C4:C5"/>
    <mergeCell ref="H4:H5"/>
    <mergeCell ref="D4:E4"/>
    <mergeCell ref="F4:F5"/>
    <mergeCell ref="C3:I3"/>
    <mergeCell ref="N4:N5"/>
    <mergeCell ref="R3:X3"/>
    <mergeCell ref="P4:P5"/>
    <mergeCell ref="G4:G5"/>
    <mergeCell ref="J4:J5"/>
    <mergeCell ref="K4:K5"/>
    <mergeCell ref="X4:X5"/>
    <mergeCell ref="V4:V5"/>
    <mergeCell ref="L4:M4"/>
    <mergeCell ref="S4:S5"/>
    <mergeCell ref="T4:U4"/>
    <mergeCell ref="O4:O5"/>
    <mergeCell ref="AT4:AT5"/>
    <mergeCell ref="AU4:AU5"/>
    <mergeCell ref="AP4:AP5"/>
    <mergeCell ref="AN4:AN5"/>
    <mergeCell ref="AA4:AA5"/>
    <mergeCell ref="AM4:AM5"/>
    <mergeCell ref="AD4:AD5"/>
    <mergeCell ref="AE4:AE5"/>
    <mergeCell ref="AI4:AI5"/>
    <mergeCell ref="AQ4:AQ5"/>
    <mergeCell ref="DE3:DF4"/>
    <mergeCell ref="A1:DE1"/>
    <mergeCell ref="J3:P3"/>
    <mergeCell ref="Z3:AF3"/>
    <mergeCell ref="Z4:Z5"/>
    <mergeCell ref="AB4:AC4"/>
    <mergeCell ref="AP3:AV3"/>
    <mergeCell ref="AF4:AF5"/>
    <mergeCell ref="AH4:AH5"/>
    <mergeCell ref="AL4:AL5"/>
    <mergeCell ref="AJ4:AK4"/>
    <mergeCell ref="AH3:AN3"/>
    <mergeCell ref="I4:I5"/>
    <mergeCell ref="W4:W5"/>
    <mergeCell ref="AR4:AS4"/>
    <mergeCell ref="AV4:AV5"/>
    <mergeCell ref="CL3:CR3"/>
    <mergeCell ref="CL4:CL5"/>
    <mergeCell ref="CN4:CO4"/>
    <mergeCell ref="CP4:CP5"/>
    <mergeCell ref="CR4:CR5"/>
    <mergeCell ref="CM4:CM5"/>
    <mergeCell ref="CQ4:CQ5"/>
    <mergeCell ref="CT3:DA3"/>
    <mergeCell ref="CT4:CT5"/>
    <mergeCell ref="CU4:CU5"/>
    <mergeCell ref="CV4:CW4"/>
    <mergeCell ref="CX4:CX5"/>
    <mergeCell ref="CY4:CY5"/>
    <mergeCell ref="CZ4:CZ5"/>
    <mergeCell ref="DA4:DA5"/>
  </mergeCells>
  <printOptions horizontalCentered="1"/>
  <pageMargins left="0.19685039370078741" right="0.19685039370078741" top="0.70866141732283472" bottom="0.51181102362204722" header="0.31496062992125984" footer="0.31496062992125984"/>
  <pageSetup paperSize="9" scale="48" orientation="landscape" r:id="rId1"/>
  <headerFooter>
    <oddFooter xml:space="preserve">&amp;C&amp;12Perú:Indicadores de &amp;14Resultados de los Programas Presupuestales, Primer Semestre 2019&amp;R&amp;14&amp;P+46 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6">
    <tabColor rgb="FF0070C0"/>
  </sheetPr>
  <dimension ref="A1:CL40"/>
  <sheetViews>
    <sheetView showGridLines="0" view="pageBreakPreview" zoomScale="55" zoomScaleNormal="60" zoomScaleSheetLayoutView="55" zoomScalePageLayoutView="60" workbookViewId="0">
      <selection activeCell="CP39" sqref="CP39"/>
    </sheetView>
  </sheetViews>
  <sheetFormatPr baseColWidth="10" defaultRowHeight="12.75"/>
  <cols>
    <col min="1" max="1" width="33.42578125" style="175" customWidth="1"/>
    <col min="2" max="2" width="0.85546875" style="175" customWidth="1"/>
    <col min="3" max="3" width="9.7109375" style="175" hidden="1" customWidth="1"/>
    <col min="4" max="4" width="0.28515625" style="175" hidden="1" customWidth="1"/>
    <col min="5" max="6" width="7.7109375" style="175" hidden="1" customWidth="1"/>
    <col min="7" max="7" width="11.5703125" style="175" hidden="1" customWidth="1"/>
    <col min="8" max="8" width="10.5703125" style="175" hidden="1" customWidth="1"/>
    <col min="9" max="9" width="13.140625" style="175" hidden="1" customWidth="1"/>
    <col min="10" max="10" width="0.7109375" style="175" hidden="1" customWidth="1"/>
    <col min="11" max="11" width="9.7109375" style="175" hidden="1" customWidth="1"/>
    <col min="12" max="12" width="8.7109375" style="175" hidden="1" customWidth="1"/>
    <col min="13" max="13" width="10.7109375" style="175" hidden="1" customWidth="1"/>
    <col min="14" max="14" width="8.7109375" style="175" hidden="1" customWidth="1"/>
    <col min="15" max="15" width="11.5703125" style="175" hidden="1" customWidth="1"/>
    <col min="16" max="16" width="8.7109375" style="175" hidden="1" customWidth="1"/>
    <col min="17" max="17" width="13.140625" style="175" hidden="1" customWidth="1"/>
    <col min="18" max="18" width="0.7109375" style="175" hidden="1" customWidth="1"/>
    <col min="19" max="19" width="9.42578125" style="175" hidden="1" customWidth="1"/>
    <col min="20" max="20" width="8.7109375" style="175" hidden="1" customWidth="1"/>
    <col min="21" max="21" width="12.140625" style="175" hidden="1" customWidth="1"/>
    <col min="22" max="22" width="8.7109375" style="175" hidden="1" customWidth="1"/>
    <col min="23" max="23" width="11.5703125" style="175" hidden="1" customWidth="1"/>
    <col min="24" max="24" width="8.7109375" style="175" hidden="1" customWidth="1"/>
    <col min="25" max="25" width="11.28515625" style="175" hidden="1" customWidth="1"/>
    <col min="26" max="26" width="0.7109375" style="175" hidden="1" customWidth="1"/>
    <col min="27" max="27" width="10.28515625" style="175" hidden="1" customWidth="1"/>
    <col min="28" max="28" width="6.28515625" style="175" hidden="1" customWidth="1"/>
    <col min="29" max="30" width="10.7109375" style="175" hidden="1" customWidth="1"/>
    <col min="31" max="31" width="11.140625" style="175" hidden="1" customWidth="1"/>
    <col min="32" max="32" width="8.7109375" style="175" hidden="1" customWidth="1"/>
    <col min="33" max="33" width="12.28515625" style="175" hidden="1" customWidth="1"/>
    <col min="34" max="34" width="1.28515625" style="175" hidden="1" customWidth="1"/>
    <col min="35" max="35" width="11.28515625" style="175" hidden="1" customWidth="1"/>
    <col min="36" max="36" width="11.42578125" style="175" hidden="1" customWidth="1"/>
    <col min="37" max="37" width="8.85546875" style="175" hidden="1" customWidth="1"/>
    <col min="38" max="38" width="10.42578125" style="175" hidden="1" customWidth="1"/>
    <col min="39" max="39" width="12.28515625" style="175" hidden="1" customWidth="1"/>
    <col min="40" max="40" width="8.85546875" style="175" hidden="1" customWidth="1"/>
    <col min="41" max="41" width="11.28515625" style="176" hidden="1" customWidth="1"/>
    <col min="42" max="42" width="1.28515625" style="175" hidden="1" customWidth="1"/>
    <col min="43" max="43" width="11.28515625" style="175" customWidth="1"/>
    <col min="44" max="44" width="11.42578125" style="175" hidden="1" customWidth="1"/>
    <col min="45" max="45" width="9.42578125" style="175" hidden="1" customWidth="1"/>
    <col min="46" max="46" width="9.28515625" style="175" hidden="1" customWidth="1"/>
    <col min="47" max="47" width="12.28515625" style="175" customWidth="1"/>
    <col min="48" max="48" width="8.7109375" style="175" hidden="1" customWidth="1"/>
    <col min="49" max="49" width="11.28515625" style="176" customWidth="1"/>
    <col min="50" max="50" width="1.28515625" style="910" customWidth="1"/>
    <col min="51" max="51" width="11.28515625" style="175" customWidth="1"/>
    <col min="52" max="54" width="9.7109375" style="175" hidden="1" customWidth="1"/>
    <col min="55" max="55" width="12.28515625" style="175" customWidth="1"/>
    <col min="56" max="56" width="9.7109375" style="175" hidden="1" customWidth="1"/>
    <col min="57" max="57" width="11.28515625" style="175" customWidth="1"/>
    <col min="58" max="58" width="1.28515625" style="175" customWidth="1"/>
    <col min="59" max="59" width="11.28515625" style="927" customWidth="1"/>
    <col min="60" max="60" width="11.42578125" style="927" hidden="1" customWidth="1"/>
    <col min="61" max="61" width="8.7109375" style="927" hidden="1" customWidth="1"/>
    <col min="62" max="62" width="9.5703125" style="927" hidden="1" customWidth="1"/>
    <col min="63" max="63" width="12.28515625" style="927" customWidth="1"/>
    <col min="64" max="64" width="8.7109375" style="927" hidden="1" customWidth="1"/>
    <col min="65" max="65" width="11.28515625" style="928" customWidth="1"/>
    <col min="66" max="66" width="1.28515625" style="928" customWidth="1"/>
    <col min="67" max="67" width="11.28515625" style="927" customWidth="1"/>
    <col min="68" max="70" width="11.28515625" style="927" hidden="1" customWidth="1"/>
    <col min="71" max="71" width="12.28515625" style="927" customWidth="1"/>
    <col min="72" max="72" width="8.7109375" style="927" hidden="1" customWidth="1"/>
    <col min="73" max="73" width="11.28515625" style="928" customWidth="1"/>
    <col min="74" max="74" width="1.28515625" style="928" customWidth="1"/>
    <col min="75" max="75" width="11.28515625" style="928" customWidth="1"/>
    <col min="76" max="76" width="11.7109375" style="928" hidden="1" customWidth="1"/>
    <col min="77" max="78" width="11.28515625" style="928" customWidth="1"/>
    <col min="79" max="79" width="12.28515625" style="928" customWidth="1"/>
    <col min="80" max="80" width="7.42578125" style="928" hidden="1" customWidth="1"/>
    <col min="81" max="81" width="11.28515625" style="928" customWidth="1"/>
    <col min="82" max="82" width="1.28515625" style="928" customWidth="1"/>
    <col min="83" max="84" width="11.42578125" style="928" customWidth="1"/>
    <col min="85" max="85" width="1.85546875" style="928" customWidth="1"/>
    <col min="86" max="87" width="9.42578125" style="928" customWidth="1"/>
    <col min="88" max="88" width="1.85546875" style="928" customWidth="1"/>
    <col min="89" max="89" width="1.42578125" style="175" customWidth="1"/>
    <col min="90" max="16384" width="11.42578125" style="175"/>
  </cols>
  <sheetData>
    <row r="1" spans="1:88" ht="54.95" customHeight="1">
      <c r="A1" s="2000" t="s">
        <v>475</v>
      </c>
      <c r="B1" s="2000"/>
      <c r="C1" s="2000"/>
      <c r="D1" s="2000"/>
      <c r="E1" s="2000"/>
      <c r="F1" s="2000"/>
      <c r="G1" s="2000"/>
      <c r="H1" s="2000"/>
      <c r="I1" s="2000"/>
      <c r="J1" s="2000"/>
      <c r="K1" s="2000"/>
      <c r="L1" s="2000"/>
      <c r="M1" s="2000"/>
      <c r="N1" s="2000"/>
      <c r="O1" s="2000"/>
      <c r="P1" s="2000"/>
      <c r="Q1" s="2000"/>
      <c r="R1" s="2000"/>
      <c r="S1" s="2000"/>
      <c r="T1" s="2000"/>
      <c r="U1" s="2000"/>
      <c r="V1" s="2000"/>
      <c r="W1" s="2000"/>
      <c r="X1" s="2000"/>
      <c r="Y1" s="2000"/>
      <c r="Z1" s="2000"/>
      <c r="AA1" s="2000"/>
      <c r="AB1" s="2000"/>
      <c r="AC1" s="2000"/>
      <c r="AD1" s="2000"/>
      <c r="AE1" s="2000"/>
      <c r="AF1" s="2000"/>
      <c r="AG1" s="2000"/>
      <c r="AH1" s="2000"/>
      <c r="AI1" s="2000"/>
      <c r="AJ1" s="2000"/>
      <c r="AK1" s="2000"/>
      <c r="AL1" s="2000"/>
      <c r="AM1" s="2000"/>
      <c r="AN1" s="2000"/>
      <c r="AO1" s="2000"/>
      <c r="AP1" s="2000"/>
      <c r="AQ1" s="2000"/>
      <c r="AR1" s="2000"/>
      <c r="AS1" s="2000"/>
      <c r="AT1" s="2000"/>
      <c r="AU1" s="2000"/>
      <c r="AV1" s="2000"/>
      <c r="AW1" s="2000"/>
      <c r="AX1" s="2000"/>
      <c r="AY1" s="2000"/>
      <c r="AZ1" s="2000"/>
      <c r="BA1" s="2000"/>
      <c r="BB1" s="2000"/>
      <c r="BC1" s="2000"/>
      <c r="BD1" s="2000"/>
      <c r="BE1" s="2000"/>
      <c r="BF1" s="2000"/>
      <c r="BG1" s="2000"/>
      <c r="BH1" s="2000"/>
      <c r="BI1" s="2000"/>
      <c r="BJ1" s="2000"/>
      <c r="BK1" s="2000"/>
      <c r="BL1" s="2000"/>
      <c r="BM1" s="2000"/>
      <c r="BN1" s="2000"/>
      <c r="BO1" s="2000"/>
      <c r="BP1" s="2000"/>
      <c r="BQ1" s="2000"/>
      <c r="BR1" s="2000"/>
      <c r="BS1" s="2000"/>
      <c r="BT1" s="2000"/>
      <c r="BU1" s="2000"/>
      <c r="BV1" s="2000"/>
      <c r="BW1" s="2000"/>
      <c r="BX1" s="2000"/>
      <c r="BY1" s="2000"/>
      <c r="BZ1" s="2000"/>
      <c r="CA1" s="2000"/>
      <c r="CB1" s="2000"/>
      <c r="CC1" s="2000"/>
      <c r="CD1" s="2000"/>
      <c r="CE1" s="2000"/>
      <c r="CF1" s="2000"/>
      <c r="CG1" s="2000"/>
      <c r="CH1" s="2000"/>
      <c r="CI1" s="2000"/>
      <c r="CJ1" s="2000"/>
    </row>
    <row r="2" spans="1:88" ht="24" customHeight="1" thickBot="1">
      <c r="A2" s="357"/>
      <c r="B2" s="357"/>
      <c r="C2" s="357"/>
      <c r="D2" s="357"/>
      <c r="E2" s="357"/>
      <c r="F2" s="357"/>
      <c r="G2" s="357"/>
      <c r="H2" s="357"/>
      <c r="I2" s="357"/>
      <c r="J2" s="357"/>
      <c r="K2" s="357"/>
      <c r="L2" s="357"/>
      <c r="M2" s="357"/>
      <c r="N2" s="357"/>
      <c r="O2" s="357"/>
      <c r="P2" s="357"/>
      <c r="Q2" s="357"/>
      <c r="R2" s="357"/>
      <c r="S2" s="357"/>
      <c r="T2" s="357"/>
      <c r="U2" s="357"/>
      <c r="V2" s="357"/>
      <c r="W2" s="357"/>
      <c r="X2" s="357"/>
      <c r="Y2" s="357"/>
      <c r="Z2" s="357"/>
      <c r="AA2" s="357"/>
      <c r="AB2" s="357"/>
      <c r="AC2" s="357"/>
      <c r="AD2" s="357"/>
      <c r="AE2" s="357"/>
      <c r="AF2" s="357"/>
      <c r="AG2" s="357"/>
      <c r="AH2" s="357"/>
      <c r="AP2" s="357"/>
      <c r="BO2" s="1973"/>
      <c r="BP2" s="1973"/>
      <c r="BQ2" s="1973"/>
      <c r="BR2" s="1973"/>
      <c r="BS2" s="1973"/>
      <c r="BT2" s="1973"/>
      <c r="BU2" s="1973"/>
      <c r="BV2" s="1973"/>
      <c r="BW2" s="1973"/>
      <c r="BX2" s="1973"/>
      <c r="BY2" s="1973"/>
      <c r="BZ2" s="1973"/>
      <c r="CA2" s="1973"/>
      <c r="CB2" s="1973"/>
      <c r="CC2" s="1973"/>
      <c r="CD2" s="1973"/>
      <c r="CE2" s="1973"/>
      <c r="CF2" s="1973"/>
      <c r="CG2" s="1973"/>
      <c r="CH2" s="1973"/>
      <c r="CI2" s="1973"/>
      <c r="CJ2" s="1973"/>
    </row>
    <row r="3" spans="1:88" s="333" customFormat="1" ht="29.25" customHeight="1" thickTop="1">
      <c r="A3" s="1978" t="s">
        <v>18</v>
      </c>
      <c r="B3" s="958"/>
      <c r="C3" s="1955">
        <v>2009</v>
      </c>
      <c r="D3" s="1955"/>
      <c r="E3" s="1955"/>
      <c r="F3" s="1955"/>
      <c r="G3" s="1955"/>
      <c r="H3" s="1955"/>
      <c r="I3" s="1955"/>
      <c r="J3" s="893"/>
      <c r="K3" s="1955">
        <v>2010</v>
      </c>
      <c r="L3" s="1955"/>
      <c r="M3" s="1955"/>
      <c r="N3" s="1955"/>
      <c r="O3" s="1955"/>
      <c r="P3" s="1955"/>
      <c r="Q3" s="1955"/>
      <c r="R3" s="893"/>
      <c r="S3" s="1955">
        <v>2011</v>
      </c>
      <c r="T3" s="1955"/>
      <c r="U3" s="1955"/>
      <c r="V3" s="1955"/>
      <c r="W3" s="1955"/>
      <c r="X3" s="1955"/>
      <c r="Y3" s="1955"/>
      <c r="Z3" s="958"/>
      <c r="AA3" s="1955">
        <v>2012</v>
      </c>
      <c r="AB3" s="1955"/>
      <c r="AC3" s="1955"/>
      <c r="AD3" s="1955"/>
      <c r="AE3" s="1955"/>
      <c r="AF3" s="1955"/>
      <c r="AG3" s="1955"/>
      <c r="AH3" s="1075"/>
      <c r="AI3" s="1965">
        <v>2013</v>
      </c>
      <c r="AJ3" s="1965"/>
      <c r="AK3" s="1965"/>
      <c r="AL3" s="1965"/>
      <c r="AM3" s="1965"/>
      <c r="AN3" s="1965"/>
      <c r="AO3" s="1965"/>
      <c r="AP3" s="1075"/>
      <c r="AQ3" s="1965">
        <v>2014</v>
      </c>
      <c r="AR3" s="1965"/>
      <c r="AS3" s="1965"/>
      <c r="AT3" s="1965"/>
      <c r="AU3" s="1965"/>
      <c r="AV3" s="1965"/>
      <c r="AW3" s="1965"/>
      <c r="AX3" s="979"/>
      <c r="AY3" s="1965">
        <v>2015</v>
      </c>
      <c r="AZ3" s="1965"/>
      <c r="BA3" s="1965"/>
      <c r="BB3" s="1965"/>
      <c r="BC3" s="1965"/>
      <c r="BD3" s="1965"/>
      <c r="BE3" s="1965"/>
      <c r="BF3" s="904"/>
      <c r="BG3" s="1965">
        <v>2016</v>
      </c>
      <c r="BH3" s="1965"/>
      <c r="BI3" s="1965"/>
      <c r="BJ3" s="1965"/>
      <c r="BK3" s="1965"/>
      <c r="BL3" s="1965"/>
      <c r="BM3" s="1965"/>
      <c r="BN3" s="947"/>
      <c r="BO3" s="1965">
        <v>2017</v>
      </c>
      <c r="BP3" s="1965"/>
      <c r="BQ3" s="1965"/>
      <c r="BR3" s="1965"/>
      <c r="BS3" s="1965"/>
      <c r="BT3" s="1965"/>
      <c r="BU3" s="1965"/>
      <c r="BV3" s="1750"/>
      <c r="BW3" s="1965">
        <v>2018</v>
      </c>
      <c r="BX3" s="1965"/>
      <c r="BY3" s="1965"/>
      <c r="BZ3" s="1965"/>
      <c r="CA3" s="1965"/>
      <c r="CB3" s="1965"/>
      <c r="CC3" s="1965"/>
      <c r="CD3" s="947"/>
      <c r="CE3" s="1988" t="s">
        <v>401</v>
      </c>
      <c r="CF3" s="1988"/>
      <c r="CG3" s="1857"/>
      <c r="CH3" s="1988" t="s">
        <v>395</v>
      </c>
      <c r="CI3" s="1988"/>
      <c r="CJ3" s="1861"/>
    </row>
    <row r="4" spans="1:88" s="180" customFormat="1" ht="38.25" customHeight="1">
      <c r="A4" s="1979"/>
      <c r="B4" s="302"/>
      <c r="C4" s="1959" t="s">
        <v>0</v>
      </c>
      <c r="D4" s="1956" t="s">
        <v>54</v>
      </c>
      <c r="E4" s="1959" t="s">
        <v>1</v>
      </c>
      <c r="F4" s="1959"/>
      <c r="G4" s="1959" t="s">
        <v>2</v>
      </c>
      <c r="H4" s="1956" t="s">
        <v>46</v>
      </c>
      <c r="I4" s="1959" t="s">
        <v>43</v>
      </c>
      <c r="J4" s="492"/>
      <c r="K4" s="1959" t="s">
        <v>0</v>
      </c>
      <c r="L4" s="1956" t="s">
        <v>54</v>
      </c>
      <c r="M4" s="1959" t="s">
        <v>1</v>
      </c>
      <c r="N4" s="1959"/>
      <c r="O4" s="1959" t="s">
        <v>2</v>
      </c>
      <c r="P4" s="1956" t="s">
        <v>46</v>
      </c>
      <c r="Q4" s="1959" t="s">
        <v>43</v>
      </c>
      <c r="R4" s="492"/>
      <c r="S4" s="1959" t="s">
        <v>0</v>
      </c>
      <c r="T4" s="1956" t="s">
        <v>54</v>
      </c>
      <c r="U4" s="1959" t="s">
        <v>1</v>
      </c>
      <c r="V4" s="1959"/>
      <c r="W4" s="1959" t="s">
        <v>2</v>
      </c>
      <c r="X4" s="1956" t="s">
        <v>46</v>
      </c>
      <c r="Y4" s="1959" t="s">
        <v>43</v>
      </c>
      <c r="Z4" s="960"/>
      <c r="AA4" s="1959" t="s">
        <v>0</v>
      </c>
      <c r="AB4" s="1956" t="s">
        <v>54</v>
      </c>
      <c r="AC4" s="1959" t="s">
        <v>1</v>
      </c>
      <c r="AD4" s="1959"/>
      <c r="AE4" s="1959" t="s">
        <v>2</v>
      </c>
      <c r="AF4" s="1956" t="s">
        <v>46</v>
      </c>
      <c r="AG4" s="1959" t="s">
        <v>43</v>
      </c>
      <c r="AH4" s="1071"/>
      <c r="AI4" s="1959" t="s">
        <v>0</v>
      </c>
      <c r="AJ4" s="1956" t="s">
        <v>54</v>
      </c>
      <c r="AK4" s="1958" t="s">
        <v>1</v>
      </c>
      <c r="AL4" s="1958"/>
      <c r="AM4" s="1959" t="s">
        <v>2</v>
      </c>
      <c r="AN4" s="1956" t="s">
        <v>46</v>
      </c>
      <c r="AO4" s="1961" t="s">
        <v>43</v>
      </c>
      <c r="AP4" s="1071"/>
      <c r="AQ4" s="1959" t="s">
        <v>0</v>
      </c>
      <c r="AR4" s="1956" t="s">
        <v>54</v>
      </c>
      <c r="AS4" s="1958" t="s">
        <v>1</v>
      </c>
      <c r="AT4" s="1958"/>
      <c r="AU4" s="1959" t="s">
        <v>2</v>
      </c>
      <c r="AV4" s="1956" t="s">
        <v>46</v>
      </c>
      <c r="AW4" s="1961" t="s">
        <v>43</v>
      </c>
      <c r="AX4" s="911"/>
      <c r="AY4" s="1959" t="s">
        <v>0</v>
      </c>
      <c r="AZ4" s="1956" t="s">
        <v>54</v>
      </c>
      <c r="BA4" s="1958" t="s">
        <v>1</v>
      </c>
      <c r="BB4" s="1958"/>
      <c r="BC4" s="1959" t="s">
        <v>2</v>
      </c>
      <c r="BD4" s="1956" t="s">
        <v>46</v>
      </c>
      <c r="BE4" s="1961" t="s">
        <v>43</v>
      </c>
      <c r="BF4" s="435"/>
      <c r="BG4" s="1959" t="s">
        <v>0</v>
      </c>
      <c r="BH4" s="1956" t="s">
        <v>54</v>
      </c>
      <c r="BI4" s="1958" t="s">
        <v>1</v>
      </c>
      <c r="BJ4" s="1958"/>
      <c r="BK4" s="1959" t="s">
        <v>2</v>
      </c>
      <c r="BL4" s="1956" t="s">
        <v>46</v>
      </c>
      <c r="BM4" s="1961" t="s">
        <v>43</v>
      </c>
      <c r="BN4" s="1397"/>
      <c r="BO4" s="1959" t="s">
        <v>0</v>
      </c>
      <c r="BP4" s="1956" t="s">
        <v>54</v>
      </c>
      <c r="BQ4" s="1958" t="s">
        <v>1</v>
      </c>
      <c r="BR4" s="1958"/>
      <c r="BS4" s="1959" t="s">
        <v>2</v>
      </c>
      <c r="BT4" s="1956" t="s">
        <v>46</v>
      </c>
      <c r="BU4" s="1961" t="s">
        <v>43</v>
      </c>
      <c r="BV4" s="1748"/>
      <c r="BW4" s="1959" t="s">
        <v>0</v>
      </c>
      <c r="BX4" s="1956" t="s">
        <v>54</v>
      </c>
      <c r="BY4" s="1958" t="s">
        <v>1</v>
      </c>
      <c r="BZ4" s="1958"/>
      <c r="CA4" s="1959" t="s">
        <v>2</v>
      </c>
      <c r="CB4" s="1956" t="s">
        <v>46</v>
      </c>
      <c r="CC4" s="1961" t="s">
        <v>43</v>
      </c>
      <c r="CD4" s="1052"/>
      <c r="CE4" s="1989"/>
      <c r="CF4" s="1989"/>
      <c r="CG4" s="1399"/>
      <c r="CH4" s="1989"/>
      <c r="CI4" s="1989"/>
      <c r="CJ4" s="1855"/>
    </row>
    <row r="5" spans="1:88" s="180" customFormat="1" ht="45.75" customHeight="1" thickBot="1">
      <c r="A5" s="1980"/>
      <c r="B5" s="304"/>
      <c r="C5" s="1960"/>
      <c r="D5" s="1957"/>
      <c r="E5" s="484" t="s">
        <v>3</v>
      </c>
      <c r="F5" s="484" t="s">
        <v>4</v>
      </c>
      <c r="G5" s="1960"/>
      <c r="H5" s="1957"/>
      <c r="I5" s="1960"/>
      <c r="J5" s="493"/>
      <c r="K5" s="1960"/>
      <c r="L5" s="1957"/>
      <c r="M5" s="484" t="s">
        <v>3</v>
      </c>
      <c r="N5" s="484" t="s">
        <v>4</v>
      </c>
      <c r="O5" s="1960"/>
      <c r="P5" s="1957"/>
      <c r="Q5" s="1960"/>
      <c r="R5" s="493"/>
      <c r="S5" s="1960"/>
      <c r="T5" s="1957"/>
      <c r="U5" s="961" t="s">
        <v>3</v>
      </c>
      <c r="V5" s="961" t="s">
        <v>4</v>
      </c>
      <c r="W5" s="1960"/>
      <c r="X5" s="1957"/>
      <c r="Y5" s="1960"/>
      <c r="Z5" s="961"/>
      <c r="AA5" s="1960"/>
      <c r="AB5" s="1957"/>
      <c r="AC5" s="1072" t="s">
        <v>3</v>
      </c>
      <c r="AD5" s="1072" t="s">
        <v>4</v>
      </c>
      <c r="AE5" s="1960"/>
      <c r="AF5" s="1957"/>
      <c r="AG5" s="1960"/>
      <c r="AH5" s="1072"/>
      <c r="AI5" s="1960"/>
      <c r="AJ5" s="1957"/>
      <c r="AK5" s="1072" t="s">
        <v>3</v>
      </c>
      <c r="AL5" s="1072" t="s">
        <v>4</v>
      </c>
      <c r="AM5" s="1960"/>
      <c r="AN5" s="1957"/>
      <c r="AO5" s="1962"/>
      <c r="AP5" s="1072"/>
      <c r="AQ5" s="1960"/>
      <c r="AR5" s="1957"/>
      <c r="AS5" s="1072" t="s">
        <v>3</v>
      </c>
      <c r="AT5" s="1072" t="s">
        <v>4</v>
      </c>
      <c r="AU5" s="1960"/>
      <c r="AV5" s="1957"/>
      <c r="AW5" s="1962"/>
      <c r="AX5" s="942"/>
      <c r="AY5" s="1960"/>
      <c r="AZ5" s="1957"/>
      <c r="BA5" s="1072" t="s">
        <v>3</v>
      </c>
      <c r="BB5" s="1072" t="s">
        <v>4</v>
      </c>
      <c r="BC5" s="1960"/>
      <c r="BD5" s="1957"/>
      <c r="BE5" s="1962"/>
      <c r="BF5" s="467"/>
      <c r="BG5" s="1960"/>
      <c r="BH5" s="1957"/>
      <c r="BI5" s="1072" t="s">
        <v>3</v>
      </c>
      <c r="BJ5" s="1072" t="s">
        <v>4</v>
      </c>
      <c r="BK5" s="1960"/>
      <c r="BL5" s="1957"/>
      <c r="BM5" s="1962"/>
      <c r="BN5" s="1398"/>
      <c r="BO5" s="1960"/>
      <c r="BP5" s="1957"/>
      <c r="BQ5" s="1072" t="s">
        <v>3</v>
      </c>
      <c r="BR5" s="1072" t="s">
        <v>4</v>
      </c>
      <c r="BS5" s="1960"/>
      <c r="BT5" s="1957"/>
      <c r="BU5" s="1962"/>
      <c r="BV5" s="1749"/>
      <c r="BW5" s="1960"/>
      <c r="BX5" s="1957"/>
      <c r="BY5" s="1767" t="s">
        <v>3</v>
      </c>
      <c r="BZ5" s="1767" t="s">
        <v>4</v>
      </c>
      <c r="CA5" s="1960"/>
      <c r="CB5" s="1957"/>
      <c r="CC5" s="1962"/>
      <c r="CD5" s="1051"/>
      <c r="CE5" s="1065" t="s">
        <v>489</v>
      </c>
      <c r="CF5" s="1878" t="s">
        <v>423</v>
      </c>
      <c r="CG5" s="1878"/>
      <c r="CH5" s="1065" t="s">
        <v>489</v>
      </c>
      <c r="CI5" s="1878" t="s">
        <v>423</v>
      </c>
      <c r="CJ5" s="1856"/>
    </row>
    <row r="6" spans="1:88" s="180" customFormat="1" ht="9" customHeight="1" thickTop="1">
      <c r="A6" s="302"/>
      <c r="B6" s="294"/>
      <c r="C6" s="294"/>
      <c r="D6" s="294"/>
      <c r="E6" s="294"/>
      <c r="F6" s="294"/>
      <c r="G6" s="294"/>
      <c r="H6" s="294"/>
      <c r="I6" s="294"/>
      <c r="J6" s="294"/>
      <c r="K6" s="294"/>
      <c r="L6" s="294"/>
      <c r="M6" s="294"/>
      <c r="N6" s="294"/>
      <c r="O6" s="294"/>
      <c r="P6" s="294"/>
      <c r="Q6" s="294"/>
      <c r="R6" s="294"/>
      <c r="S6" s="294"/>
      <c r="T6" s="294"/>
      <c r="U6" s="294"/>
      <c r="V6" s="294"/>
      <c r="W6" s="294"/>
      <c r="X6" s="294"/>
      <c r="Y6" s="294"/>
      <c r="Z6" s="294"/>
      <c r="AA6" s="294"/>
      <c r="AB6" s="294"/>
      <c r="AC6" s="294"/>
      <c r="AD6" s="294"/>
      <c r="AE6" s="294"/>
      <c r="AF6" s="294"/>
      <c r="AG6" s="294"/>
      <c r="AH6" s="294"/>
      <c r="AI6" s="1053"/>
      <c r="AJ6" s="259"/>
      <c r="AK6" s="259"/>
      <c r="AL6" s="259"/>
      <c r="AM6" s="259"/>
      <c r="AN6" s="259"/>
      <c r="AO6" s="260"/>
      <c r="AP6" s="294"/>
      <c r="AQ6" s="259"/>
      <c r="AR6" s="259"/>
      <c r="AS6" s="259"/>
      <c r="AT6" s="259"/>
      <c r="AU6" s="259"/>
      <c r="AV6" s="259"/>
      <c r="AW6" s="260"/>
      <c r="AX6" s="912"/>
      <c r="AY6" s="259"/>
      <c r="AZ6" s="259"/>
      <c r="BA6" s="259"/>
      <c r="BB6" s="259"/>
      <c r="BC6" s="259"/>
      <c r="BD6" s="259"/>
      <c r="BE6" s="260"/>
      <c r="BF6" s="259"/>
      <c r="BG6" s="259"/>
      <c r="BH6" s="259"/>
      <c r="BI6" s="259"/>
      <c r="BJ6" s="259"/>
      <c r="BK6" s="259"/>
      <c r="BL6" s="259"/>
      <c r="BM6" s="260"/>
      <c r="BN6" s="929"/>
      <c r="BO6" s="259"/>
      <c r="BP6" s="259"/>
      <c r="BQ6" s="259"/>
      <c r="BR6" s="259"/>
      <c r="BS6" s="259"/>
      <c r="BT6" s="259"/>
      <c r="BU6" s="260"/>
      <c r="BV6" s="260"/>
      <c r="BW6" s="260"/>
      <c r="BX6" s="260"/>
      <c r="BY6" s="260"/>
      <c r="BZ6" s="260"/>
      <c r="CA6" s="260"/>
      <c r="CB6" s="260"/>
      <c r="CC6" s="260"/>
      <c r="CD6" s="260"/>
      <c r="CE6" s="260"/>
      <c r="CF6" s="260"/>
      <c r="CG6" s="260"/>
      <c r="CH6" s="260"/>
      <c r="CI6" s="260"/>
      <c r="CJ6" s="260"/>
    </row>
    <row r="7" spans="1:88" s="292" customFormat="1" ht="23.1" customHeight="1">
      <c r="A7" s="894" t="s">
        <v>5</v>
      </c>
      <c r="B7" s="1347"/>
      <c r="C7" s="647">
        <v>20.855630000000001</v>
      </c>
      <c r="D7" s="579">
        <v>0.88448999999999989</v>
      </c>
      <c r="E7" s="579">
        <v>19.12003</v>
      </c>
      <c r="F7" s="579">
        <v>22.591229999999999</v>
      </c>
      <c r="G7" s="579">
        <v>4.2410130981418446</v>
      </c>
      <c r="H7" s="581">
        <v>3633.5395835600002</v>
      </c>
      <c r="I7" s="581">
        <v>4013</v>
      </c>
      <c r="J7" s="895"/>
      <c r="K7" s="674">
        <v>43.944481487550995</v>
      </c>
      <c r="L7" s="579">
        <v>1.1525996211082661</v>
      </c>
      <c r="M7" s="579">
        <v>41.682637121602014</v>
      </c>
      <c r="N7" s="579">
        <v>46.206325853499983</v>
      </c>
      <c r="O7" s="579">
        <v>2.6228540697079001</v>
      </c>
      <c r="P7" s="580">
        <v>3265.1389240000058</v>
      </c>
      <c r="Q7" s="771">
        <v>3539</v>
      </c>
      <c r="R7" s="895"/>
      <c r="S7" s="579">
        <v>67.159658817575476</v>
      </c>
      <c r="T7" s="579">
        <v>1.1284139661731669</v>
      </c>
      <c r="U7" s="579">
        <v>64.945343995963569</v>
      </c>
      <c r="V7" s="579">
        <v>69.373973639187383</v>
      </c>
      <c r="W7" s="579">
        <v>1.6801960969430423</v>
      </c>
      <c r="X7" s="580">
        <v>3132.5471689999849</v>
      </c>
      <c r="Y7" s="581">
        <v>3411</v>
      </c>
      <c r="Z7" s="581"/>
      <c r="AA7" s="772">
        <v>74.724860346180606</v>
      </c>
      <c r="AB7" s="772">
        <v>1.0170162363786341</v>
      </c>
      <c r="AC7" s="772">
        <v>72.729517401082418</v>
      </c>
      <c r="AD7" s="772">
        <v>76.720203291278793</v>
      </c>
      <c r="AE7" s="772">
        <v>1.3610145695382574</v>
      </c>
      <c r="AF7" s="581">
        <v>3377.5490449999838</v>
      </c>
      <c r="AG7" s="771">
        <v>3643</v>
      </c>
      <c r="AH7" s="581"/>
      <c r="AI7" s="690">
        <v>74.800456086393268</v>
      </c>
      <c r="AJ7" s="690">
        <v>1.1280960975020566</v>
      </c>
      <c r="AK7" s="690">
        <v>72.587122949216706</v>
      </c>
      <c r="AL7" s="690">
        <v>77.013789223569816</v>
      </c>
      <c r="AM7" s="690">
        <v>1.5081406672161526</v>
      </c>
      <c r="AN7" s="691">
        <v>3106.3237599999907</v>
      </c>
      <c r="AO7" s="695">
        <v>3399</v>
      </c>
      <c r="AP7" s="693"/>
      <c r="AQ7" s="689">
        <v>74.725638918766435</v>
      </c>
      <c r="AR7" s="690">
        <v>1.0190076870107407</v>
      </c>
      <c r="AS7" s="690">
        <v>72.726546352390869</v>
      </c>
      <c r="AT7" s="690">
        <v>76.724731485142001</v>
      </c>
      <c r="AU7" s="690">
        <v>1.3636654055490844</v>
      </c>
      <c r="AV7" s="691">
        <v>3521.4405069999953</v>
      </c>
      <c r="AW7" s="695">
        <v>3718</v>
      </c>
      <c r="AX7" s="695"/>
      <c r="AY7" s="695">
        <v>77.022848620730656</v>
      </c>
      <c r="AZ7" s="690">
        <v>0.64291544503715525</v>
      </c>
      <c r="BA7" s="690">
        <v>75.762251610894438</v>
      </c>
      <c r="BB7" s="690">
        <v>78.283445630566874</v>
      </c>
      <c r="BC7" s="690">
        <v>0.83470743623485633</v>
      </c>
      <c r="BD7" s="691">
        <v>4451.3095210000047</v>
      </c>
      <c r="BE7" s="695">
        <v>9105</v>
      </c>
      <c r="BF7" s="1389"/>
      <c r="BG7" s="689">
        <v>78.250806275767545</v>
      </c>
      <c r="BH7" s="690">
        <v>0.69657925528235953</v>
      </c>
      <c r="BI7" s="690">
        <v>76.88496379884792</v>
      </c>
      <c r="BJ7" s="690">
        <v>79.616648752687183</v>
      </c>
      <c r="BK7" s="690">
        <v>0.89018795899368752</v>
      </c>
      <c r="BL7" s="691">
        <v>4439.7359379999934</v>
      </c>
      <c r="BM7" s="695">
        <v>7806</v>
      </c>
      <c r="BN7" s="690"/>
      <c r="BO7" s="689">
        <v>81.079202157098678</v>
      </c>
      <c r="BP7" s="690">
        <v>0.62971982374086466</v>
      </c>
      <c r="BQ7" s="690">
        <v>79.844473492719771</v>
      </c>
      <c r="BR7" s="690">
        <v>82.313930821477584</v>
      </c>
      <c r="BS7" s="690">
        <v>0.77667244741841746</v>
      </c>
      <c r="BT7" s="691">
        <v>4390.2183190000287</v>
      </c>
      <c r="BU7" s="695">
        <v>8553</v>
      </c>
      <c r="BV7" s="695"/>
      <c r="BW7" s="689">
        <v>80.949477722411942</v>
      </c>
      <c r="BX7" s="690">
        <v>0.6166808069946883</v>
      </c>
      <c r="BY7" s="690">
        <v>79.74028378430603</v>
      </c>
      <c r="BZ7" s="690">
        <v>82.158671660517854</v>
      </c>
      <c r="CA7" s="690">
        <v>0.76180949444711732</v>
      </c>
      <c r="CB7" s="690">
        <v>3920.4019979999821</v>
      </c>
      <c r="CC7" s="695">
        <v>8421</v>
      </c>
      <c r="CD7" s="1825"/>
      <c r="CE7" s="690">
        <v>6.2</v>
      </c>
      <c r="CF7" s="690">
        <v>-0.2</v>
      </c>
      <c r="CG7" s="690"/>
      <c r="CH7" s="690" t="s">
        <v>437</v>
      </c>
      <c r="CI7" s="690" t="s">
        <v>258</v>
      </c>
      <c r="CJ7" s="690"/>
    </row>
    <row r="8" spans="1:88" s="180" customFormat="1" ht="4.5" customHeight="1">
      <c r="A8" s="765"/>
      <c r="B8" s="1348"/>
      <c r="C8" s="595"/>
      <c r="D8" s="591"/>
      <c r="E8" s="591"/>
      <c r="F8" s="591"/>
      <c r="G8" s="591"/>
      <c r="H8" s="591"/>
      <c r="I8" s="591"/>
      <c r="J8" s="591"/>
      <c r="K8" s="678"/>
      <c r="L8" s="593"/>
      <c r="M8" s="593"/>
      <c r="N8" s="593"/>
      <c r="O8" s="593"/>
      <c r="P8" s="596"/>
      <c r="Q8" s="896"/>
      <c r="R8" s="591"/>
      <c r="S8" s="593"/>
      <c r="T8" s="593"/>
      <c r="U8" s="593"/>
      <c r="V8" s="593"/>
      <c r="W8" s="593"/>
      <c r="X8" s="596"/>
      <c r="Y8" s="591"/>
      <c r="Z8" s="591"/>
      <c r="AA8" s="780"/>
      <c r="AB8" s="780"/>
      <c r="AC8" s="780"/>
      <c r="AD8" s="780"/>
      <c r="AE8" s="780"/>
      <c r="AF8" s="591"/>
      <c r="AG8" s="896"/>
      <c r="AH8" s="591"/>
      <c r="AI8" s="697"/>
      <c r="AJ8" s="697"/>
      <c r="AK8" s="697"/>
      <c r="AL8" s="697"/>
      <c r="AM8" s="697"/>
      <c r="AN8" s="703"/>
      <c r="AO8" s="703"/>
      <c r="AP8" s="701"/>
      <c r="AQ8" s="696"/>
      <c r="AR8" s="697"/>
      <c r="AS8" s="697"/>
      <c r="AT8" s="697"/>
      <c r="AU8" s="697"/>
      <c r="AV8" s="703"/>
      <c r="AW8" s="703"/>
      <c r="AX8" s="1612"/>
      <c r="AY8" s="696"/>
      <c r="AZ8" s="697"/>
      <c r="BA8" s="697"/>
      <c r="BB8" s="697"/>
      <c r="BC8" s="697"/>
      <c r="BD8" s="703"/>
      <c r="BE8" s="703"/>
      <c r="BF8" s="798"/>
      <c r="BG8" s="696"/>
      <c r="BH8" s="697"/>
      <c r="BI8" s="697"/>
      <c r="BJ8" s="697"/>
      <c r="BK8" s="697"/>
      <c r="BL8" s="703"/>
      <c r="BM8" s="703"/>
      <c r="BN8" s="697"/>
      <c r="BO8" s="696"/>
      <c r="BP8" s="697"/>
      <c r="BQ8" s="697"/>
      <c r="BR8" s="697"/>
      <c r="BS8" s="697"/>
      <c r="BT8" s="703"/>
      <c r="BU8" s="703"/>
      <c r="BV8" s="703"/>
      <c r="BW8" s="696"/>
      <c r="BX8" s="697"/>
      <c r="BY8" s="697"/>
      <c r="BZ8" s="697"/>
      <c r="CA8" s="697"/>
      <c r="CB8" s="697"/>
      <c r="CC8" s="703"/>
      <c r="CD8" s="1826"/>
      <c r="CE8" s="697"/>
      <c r="CF8" s="697"/>
      <c r="CG8" s="697"/>
      <c r="CH8" s="697"/>
      <c r="CI8" s="697"/>
      <c r="CJ8" s="697"/>
    </row>
    <row r="9" spans="1:88" s="180" customFormat="1" ht="20.25" customHeight="1">
      <c r="A9" s="1771" t="s">
        <v>19</v>
      </c>
      <c r="B9" s="1349"/>
      <c r="C9" s="653">
        <v>30.319119999999998</v>
      </c>
      <c r="D9" s="593">
        <v>3.5013200000000002</v>
      </c>
      <c r="E9" s="593">
        <v>23.448589999999999</v>
      </c>
      <c r="F9" s="593">
        <v>37.18965</v>
      </c>
      <c r="G9" s="593">
        <v>11.548224354796579</v>
      </c>
      <c r="H9" s="597">
        <v>60.583457291099997</v>
      </c>
      <c r="I9" s="597">
        <v>183</v>
      </c>
      <c r="J9" s="591"/>
      <c r="K9" s="678">
        <v>64.242100000000008</v>
      </c>
      <c r="L9" s="593">
        <v>5.7148599999999998</v>
      </c>
      <c r="M9" s="593">
        <v>53.027340000000002</v>
      </c>
      <c r="N9" s="593">
        <v>75.456860000000006</v>
      </c>
      <c r="O9" s="593">
        <v>8.8958175402111692</v>
      </c>
      <c r="P9" s="596">
        <v>49.483496755399997</v>
      </c>
      <c r="Q9" s="779">
        <v>150</v>
      </c>
      <c r="R9" s="591"/>
      <c r="S9" s="593">
        <v>67.986010672437274</v>
      </c>
      <c r="T9" s="593">
        <v>5.0656588593129177</v>
      </c>
      <c r="U9" s="593">
        <v>58.04554216561192</v>
      </c>
      <c r="V9" s="593">
        <v>77.926479179262614</v>
      </c>
      <c r="W9" s="593">
        <v>7.4510311889304983</v>
      </c>
      <c r="X9" s="596">
        <v>52.072266999999933</v>
      </c>
      <c r="Y9" s="597">
        <v>164</v>
      </c>
      <c r="Z9" s="597"/>
      <c r="AA9" s="780">
        <v>67.191924627235238</v>
      </c>
      <c r="AB9" s="780">
        <v>5.7032769698684387</v>
      </c>
      <c r="AC9" s="780">
        <v>56.002335849095772</v>
      </c>
      <c r="AD9" s="780">
        <v>78.38151340537469</v>
      </c>
      <c r="AE9" s="780">
        <v>8.488039301610808</v>
      </c>
      <c r="AF9" s="597">
        <v>62.31598400000005</v>
      </c>
      <c r="AG9" s="779">
        <v>168</v>
      </c>
      <c r="AH9" s="597"/>
      <c r="AI9" s="702">
        <v>66.942642562185654</v>
      </c>
      <c r="AJ9" s="702">
        <v>4.0023747539924166</v>
      </c>
      <c r="AK9" s="702">
        <v>59.08995280461459</v>
      </c>
      <c r="AL9" s="702">
        <v>74.79533231975671</v>
      </c>
      <c r="AM9" s="702">
        <v>5.9788120110054717</v>
      </c>
      <c r="AN9" s="708">
        <v>52.597468000000028</v>
      </c>
      <c r="AO9" s="708">
        <v>143</v>
      </c>
      <c r="AP9" s="707"/>
      <c r="AQ9" s="704">
        <v>73.331896022848795</v>
      </c>
      <c r="AR9" s="702">
        <v>4.5478458416932881</v>
      </c>
      <c r="AS9" s="702">
        <v>64.409917385159417</v>
      </c>
      <c r="AT9" s="702">
        <v>82.253874660538173</v>
      </c>
      <c r="AU9" s="702">
        <v>6.2017295179116436</v>
      </c>
      <c r="AV9" s="708">
        <v>57.54729700000005</v>
      </c>
      <c r="AW9" s="708">
        <v>147</v>
      </c>
      <c r="AX9" s="1611"/>
      <c r="AY9" s="704">
        <v>78.311902597153647</v>
      </c>
      <c r="AZ9" s="702">
        <v>2.4369664883750581</v>
      </c>
      <c r="BA9" s="702">
        <v>73.533618466587896</v>
      </c>
      <c r="BB9" s="702">
        <v>83.090186727719399</v>
      </c>
      <c r="BC9" s="702">
        <v>3.1118724070734469</v>
      </c>
      <c r="BD9" s="708">
        <v>79.664941000000141</v>
      </c>
      <c r="BE9" s="708">
        <v>373</v>
      </c>
      <c r="BF9" s="701"/>
      <c r="BG9" s="704">
        <v>74.372087178202179</v>
      </c>
      <c r="BH9" s="702">
        <v>3.14189162187763</v>
      </c>
      <c r="BI9" s="702">
        <v>68.21151176270422</v>
      </c>
      <c r="BJ9" s="702">
        <v>80.532662593700138</v>
      </c>
      <c r="BK9" s="702">
        <v>4.2245575471740855</v>
      </c>
      <c r="BL9" s="708">
        <v>73.876816000000105</v>
      </c>
      <c r="BM9" s="708">
        <v>301</v>
      </c>
      <c r="BN9" s="702"/>
      <c r="BO9" s="704">
        <v>82.053212858270371</v>
      </c>
      <c r="BP9" s="702">
        <v>3.2159116854031318</v>
      </c>
      <c r="BQ9" s="702">
        <v>75.747585831174689</v>
      </c>
      <c r="BR9" s="702">
        <v>88.358839885366052</v>
      </c>
      <c r="BS9" s="702">
        <v>3.9193001387501321</v>
      </c>
      <c r="BT9" s="708">
        <v>65.815445999999923</v>
      </c>
      <c r="BU9" s="708">
        <v>347</v>
      </c>
      <c r="BV9" s="708"/>
      <c r="BW9" s="704">
        <v>79.629463097573961</v>
      </c>
      <c r="BX9" s="702">
        <v>2.7093441246120342</v>
      </c>
      <c r="BY9" s="702">
        <v>74.316953847140994</v>
      </c>
      <c r="BZ9" s="702">
        <v>84.941972348006928</v>
      </c>
      <c r="CA9" s="702">
        <v>3.4024392721223546</v>
      </c>
      <c r="CB9" s="702">
        <v>63.762610000000066</v>
      </c>
      <c r="CC9" s="708">
        <v>332</v>
      </c>
      <c r="CD9" s="1827"/>
      <c r="CE9" s="702">
        <v>6.3</v>
      </c>
      <c r="CF9" s="702">
        <v>-2.5</v>
      </c>
      <c r="CG9" s="702"/>
      <c r="CH9" s="702" t="s">
        <v>258</v>
      </c>
      <c r="CI9" s="702" t="s">
        <v>258</v>
      </c>
      <c r="CJ9" s="702"/>
    </row>
    <row r="10" spans="1:88" s="180" customFormat="1" ht="20.25" customHeight="1">
      <c r="A10" s="1778" t="s">
        <v>20</v>
      </c>
      <c r="B10" s="1350"/>
      <c r="C10" s="666">
        <v>12.14645</v>
      </c>
      <c r="D10" s="630">
        <v>3.01328</v>
      </c>
      <c r="E10" s="630">
        <v>6.2335899999999995</v>
      </c>
      <c r="F10" s="630">
        <v>18.05931</v>
      </c>
      <c r="G10" s="630">
        <v>24.807906836977057</v>
      </c>
      <c r="H10" s="632">
        <v>147.887732744</v>
      </c>
      <c r="I10" s="632">
        <v>156</v>
      </c>
      <c r="J10" s="633"/>
      <c r="K10" s="686">
        <v>36.940899999999999</v>
      </c>
      <c r="L10" s="630">
        <v>4.7554499999999997</v>
      </c>
      <c r="M10" s="630">
        <v>27.608880000000003</v>
      </c>
      <c r="N10" s="630">
        <v>46.272930000000002</v>
      </c>
      <c r="O10" s="630">
        <v>12.873129782977674</v>
      </c>
      <c r="P10" s="631">
        <v>112.033596277</v>
      </c>
      <c r="Q10" s="803">
        <v>133</v>
      </c>
      <c r="R10" s="633"/>
      <c r="S10" s="630">
        <v>68.544473485598331</v>
      </c>
      <c r="T10" s="630">
        <v>3.8850484637826046</v>
      </c>
      <c r="U10" s="630">
        <v>60.920746153324068</v>
      </c>
      <c r="V10" s="630">
        <v>76.168200817872602</v>
      </c>
      <c r="W10" s="630">
        <v>5.6679237088295382</v>
      </c>
      <c r="X10" s="631">
        <v>133.41526800000005</v>
      </c>
      <c r="Y10" s="632">
        <v>145</v>
      </c>
      <c r="Z10" s="632"/>
      <c r="AA10" s="804">
        <v>79.01630370268272</v>
      </c>
      <c r="AB10" s="804">
        <v>2.798987541117417</v>
      </c>
      <c r="AC10" s="804">
        <v>73.524808243895265</v>
      </c>
      <c r="AD10" s="804">
        <v>84.507799161470174</v>
      </c>
      <c r="AE10" s="804">
        <v>3.5422911601247011</v>
      </c>
      <c r="AF10" s="632">
        <v>161.84470800000005</v>
      </c>
      <c r="AG10" s="803">
        <v>164</v>
      </c>
      <c r="AH10" s="632"/>
      <c r="AI10" s="730">
        <v>81.467379619207094</v>
      </c>
      <c r="AJ10" s="730">
        <v>3.1855783422322932</v>
      </c>
      <c r="AK10" s="730">
        <v>75.217250643894459</v>
      </c>
      <c r="AL10" s="730">
        <v>87.717508594519728</v>
      </c>
      <c r="AM10" s="730">
        <v>3.9102501603982458</v>
      </c>
      <c r="AN10" s="736">
        <v>132.33082800000003</v>
      </c>
      <c r="AO10" s="736">
        <v>157</v>
      </c>
      <c r="AP10" s="733"/>
      <c r="AQ10" s="737">
        <v>80.547300539581457</v>
      </c>
      <c r="AR10" s="730">
        <v>3.5342778134047368</v>
      </c>
      <c r="AS10" s="730">
        <v>73.613742928245173</v>
      </c>
      <c r="AT10" s="730">
        <v>87.48085815091774</v>
      </c>
      <c r="AU10" s="730">
        <v>4.3878290020010917</v>
      </c>
      <c r="AV10" s="736">
        <v>130.58861600000003</v>
      </c>
      <c r="AW10" s="736">
        <v>147</v>
      </c>
      <c r="AX10" s="1611"/>
      <c r="AY10" s="737">
        <v>85.623582783823224</v>
      </c>
      <c r="AZ10" s="730">
        <v>1.8096949548721444</v>
      </c>
      <c r="BA10" s="730">
        <v>82.075221850146079</v>
      </c>
      <c r="BB10" s="730">
        <v>89.171943717500383</v>
      </c>
      <c r="BC10" s="992">
        <v>2.1135473382854615</v>
      </c>
      <c r="BD10" s="736">
        <v>161.75284599999995</v>
      </c>
      <c r="BE10" s="736">
        <v>307</v>
      </c>
      <c r="BF10" s="734"/>
      <c r="BG10" s="737">
        <v>87.099539728150745</v>
      </c>
      <c r="BH10" s="730">
        <v>2.2146143473036917</v>
      </c>
      <c r="BI10" s="730">
        <v>82.757156111921873</v>
      </c>
      <c r="BJ10" s="730">
        <v>91.441923344379617</v>
      </c>
      <c r="BK10" s="992">
        <v>2.5426246271975694</v>
      </c>
      <c r="BL10" s="736">
        <v>169.44399300000006</v>
      </c>
      <c r="BM10" s="736">
        <v>276</v>
      </c>
      <c r="BN10" s="992"/>
      <c r="BO10" s="737">
        <v>87.084543167138094</v>
      </c>
      <c r="BP10" s="730">
        <v>2.2702417033217843</v>
      </c>
      <c r="BQ10" s="730">
        <v>82.633146846933769</v>
      </c>
      <c r="BR10" s="730">
        <v>91.535939487342418</v>
      </c>
      <c r="BS10" s="992">
        <v>2.6069399008783853</v>
      </c>
      <c r="BT10" s="736">
        <v>140.23379299999993</v>
      </c>
      <c r="BU10" s="736">
        <v>280</v>
      </c>
      <c r="BV10" s="708"/>
      <c r="BW10" s="737">
        <v>90.367654871497251</v>
      </c>
      <c r="BX10" s="730">
        <v>2.1163995021964319</v>
      </c>
      <c r="BY10" s="730">
        <v>86.217797409355825</v>
      </c>
      <c r="BZ10" s="730">
        <v>94.517512333638678</v>
      </c>
      <c r="CA10" s="730">
        <v>2.3419878552851134</v>
      </c>
      <c r="CB10" s="730">
        <v>126.76423900000006</v>
      </c>
      <c r="CC10" s="736">
        <v>287</v>
      </c>
      <c r="CD10" s="745"/>
      <c r="CE10" s="992">
        <v>9.9</v>
      </c>
      <c r="CF10" s="992">
        <v>3.3</v>
      </c>
      <c r="CG10" s="992"/>
      <c r="CH10" s="730" t="s">
        <v>438</v>
      </c>
      <c r="CI10" s="992" t="s">
        <v>258</v>
      </c>
      <c r="CJ10" s="730"/>
    </row>
    <row r="11" spans="1:88" s="180" customFormat="1" ht="20.25" customHeight="1">
      <c r="A11" s="1778" t="s">
        <v>44</v>
      </c>
      <c r="B11" s="1350"/>
      <c r="C11" s="667">
        <v>29.82375</v>
      </c>
      <c r="D11" s="630">
        <v>4.2751799999999998</v>
      </c>
      <c r="E11" s="630">
        <v>21.434699999999999</v>
      </c>
      <c r="F11" s="630">
        <v>38.212810000000005</v>
      </c>
      <c r="G11" s="630">
        <v>14.334817050169748</v>
      </c>
      <c r="H11" s="632">
        <v>62.6977835</v>
      </c>
      <c r="I11" s="632">
        <v>142</v>
      </c>
      <c r="J11" s="633"/>
      <c r="K11" s="686">
        <v>62.716669999999993</v>
      </c>
      <c r="L11" s="630">
        <v>4.6716300000000004</v>
      </c>
      <c r="M11" s="630">
        <v>53.549129999999998</v>
      </c>
      <c r="N11" s="630">
        <v>71.88421000000001</v>
      </c>
      <c r="O11" s="630">
        <v>7.4487851475532745</v>
      </c>
      <c r="P11" s="631">
        <v>60.855059176700003</v>
      </c>
      <c r="Q11" s="803">
        <v>123</v>
      </c>
      <c r="R11" s="633"/>
      <c r="S11" s="630">
        <v>87.533326339361622</v>
      </c>
      <c r="T11" s="630">
        <v>2.8711306752193839</v>
      </c>
      <c r="U11" s="630">
        <v>81.899235128594711</v>
      </c>
      <c r="V11" s="630">
        <v>93.167417550128533</v>
      </c>
      <c r="W11" s="630">
        <v>3.2800429222673162</v>
      </c>
      <c r="X11" s="631">
        <v>54.418292999999991</v>
      </c>
      <c r="Y11" s="632">
        <v>112</v>
      </c>
      <c r="Z11" s="632"/>
      <c r="AA11" s="804">
        <v>81.979936029816272</v>
      </c>
      <c r="AB11" s="804">
        <v>3.43847360779777</v>
      </c>
      <c r="AC11" s="804">
        <v>75.233795889855614</v>
      </c>
      <c r="AD11" s="804">
        <v>88.726076169776917</v>
      </c>
      <c r="AE11" s="804">
        <v>4.1942867661511594</v>
      </c>
      <c r="AF11" s="632">
        <v>58.273711000000034</v>
      </c>
      <c r="AG11" s="803">
        <v>121</v>
      </c>
      <c r="AH11" s="632"/>
      <c r="AI11" s="730">
        <v>78.048319103509371</v>
      </c>
      <c r="AJ11" s="730">
        <v>5.0364341807151822</v>
      </c>
      <c r="AK11" s="730">
        <v>68.166796873205527</v>
      </c>
      <c r="AL11" s="730">
        <v>87.929841333813215</v>
      </c>
      <c r="AM11" s="730">
        <v>6.4529694406816818</v>
      </c>
      <c r="AN11" s="736">
        <v>40.466769000000021</v>
      </c>
      <c r="AO11" s="736">
        <v>106</v>
      </c>
      <c r="AP11" s="733"/>
      <c r="AQ11" s="737">
        <v>84.405919172972659</v>
      </c>
      <c r="AR11" s="730">
        <v>3.5116649672621714</v>
      </c>
      <c r="AS11" s="730">
        <v>77.516723516118589</v>
      </c>
      <c r="AT11" s="730">
        <v>91.295114829826744</v>
      </c>
      <c r="AU11" s="730">
        <v>4.160448700363931</v>
      </c>
      <c r="AV11" s="736">
        <v>45.816332999999993</v>
      </c>
      <c r="AW11" s="736">
        <v>105</v>
      </c>
      <c r="AX11" s="1611"/>
      <c r="AY11" s="737">
        <v>86.535514732253958</v>
      </c>
      <c r="AZ11" s="730">
        <v>2.1560122993361355</v>
      </c>
      <c r="BA11" s="730">
        <v>82.308111768624485</v>
      </c>
      <c r="BB11" s="730">
        <v>90.762917695883431</v>
      </c>
      <c r="BC11" s="992">
        <v>2.4914768300702503</v>
      </c>
      <c r="BD11" s="736">
        <v>67.159411000000006</v>
      </c>
      <c r="BE11" s="736">
        <v>288</v>
      </c>
      <c r="BF11" s="734"/>
      <c r="BG11" s="737">
        <v>85.03161710477292</v>
      </c>
      <c r="BH11" s="730">
        <v>2.1109993906043867</v>
      </c>
      <c r="BI11" s="730">
        <v>80.892400189290441</v>
      </c>
      <c r="BJ11" s="730">
        <v>89.170834020255398</v>
      </c>
      <c r="BK11" s="992">
        <v>2.482605250236849</v>
      </c>
      <c r="BL11" s="736">
        <v>73.860810999999956</v>
      </c>
      <c r="BM11" s="736">
        <v>282</v>
      </c>
      <c r="BN11" s="992"/>
      <c r="BO11" s="737">
        <v>84.562085383554134</v>
      </c>
      <c r="BP11" s="730">
        <v>2.2436782495211909</v>
      </c>
      <c r="BQ11" s="730">
        <v>80.162773588238451</v>
      </c>
      <c r="BR11" s="730">
        <v>88.961397178869817</v>
      </c>
      <c r="BS11" s="992">
        <v>2.6532910575045343</v>
      </c>
      <c r="BT11" s="736">
        <v>73.72295599999994</v>
      </c>
      <c r="BU11" s="736">
        <v>299</v>
      </c>
      <c r="BV11" s="708"/>
      <c r="BW11" s="737">
        <v>89.583413000246082</v>
      </c>
      <c r="BX11" s="730">
        <v>2.0237372626219647</v>
      </c>
      <c r="BY11" s="730">
        <v>85.615248590837737</v>
      </c>
      <c r="BZ11" s="730">
        <v>93.551577409654428</v>
      </c>
      <c r="CA11" s="730">
        <v>2.2590535399855836</v>
      </c>
      <c r="CB11" s="730">
        <v>56.668235000000053</v>
      </c>
      <c r="CC11" s="736">
        <v>275</v>
      </c>
      <c r="CD11" s="745"/>
      <c r="CE11" s="702">
        <v>5.2</v>
      </c>
      <c r="CF11" s="702">
        <v>5</v>
      </c>
      <c r="CG11" s="702"/>
      <c r="CH11" s="702" t="s">
        <v>258</v>
      </c>
      <c r="CI11" s="702" t="s">
        <v>86</v>
      </c>
      <c r="CJ11" s="702"/>
    </row>
    <row r="12" spans="1:88" s="180" customFormat="1" ht="20.25" customHeight="1">
      <c r="A12" s="1778" t="s">
        <v>21</v>
      </c>
      <c r="B12" s="1350"/>
      <c r="C12" s="666">
        <v>13.415279999999999</v>
      </c>
      <c r="D12" s="630">
        <v>4.0632299999999999</v>
      </c>
      <c r="E12" s="630">
        <v>5.4421200000000001</v>
      </c>
      <c r="F12" s="630">
        <v>21.38843</v>
      </c>
      <c r="G12" s="630">
        <v>30.288074494158906</v>
      </c>
      <c r="H12" s="632">
        <v>120.77470606599999</v>
      </c>
      <c r="I12" s="632">
        <v>101</v>
      </c>
      <c r="J12" s="633"/>
      <c r="K12" s="686">
        <v>47.589910000000003</v>
      </c>
      <c r="L12" s="630">
        <v>4.8551099999999998</v>
      </c>
      <c r="M12" s="630">
        <v>38.062330000000003</v>
      </c>
      <c r="N12" s="630">
        <v>57.1175</v>
      </c>
      <c r="O12" s="630">
        <v>10.201973485556076</v>
      </c>
      <c r="P12" s="631">
        <v>121.299674869</v>
      </c>
      <c r="Q12" s="803">
        <v>106</v>
      </c>
      <c r="R12" s="633"/>
      <c r="S12" s="630">
        <v>71.839419574188881</v>
      </c>
      <c r="T12" s="630">
        <v>5.2728137436368634</v>
      </c>
      <c r="U12" s="630">
        <v>61.492445880013321</v>
      </c>
      <c r="V12" s="630">
        <v>82.186393268364426</v>
      </c>
      <c r="W12" s="630">
        <v>7.3397220841847233</v>
      </c>
      <c r="X12" s="631">
        <v>115.1342319999999</v>
      </c>
      <c r="Y12" s="632">
        <v>104</v>
      </c>
      <c r="Z12" s="632"/>
      <c r="AA12" s="804">
        <v>74.291595843936094</v>
      </c>
      <c r="AB12" s="804">
        <v>3.8988181870126439</v>
      </c>
      <c r="AC12" s="804">
        <v>66.642279062743711</v>
      </c>
      <c r="AD12" s="804">
        <v>81.940912625128476</v>
      </c>
      <c r="AE12" s="804">
        <v>5.2479935889422373</v>
      </c>
      <c r="AF12" s="632">
        <v>110.40417299999994</v>
      </c>
      <c r="AG12" s="803">
        <v>112</v>
      </c>
      <c r="AH12" s="632"/>
      <c r="AI12" s="730">
        <v>70.745251292744001</v>
      </c>
      <c r="AJ12" s="730">
        <v>5.6040708707676634</v>
      </c>
      <c r="AK12" s="730">
        <v>59.750021552280032</v>
      </c>
      <c r="AL12" s="730">
        <v>81.740481033207985</v>
      </c>
      <c r="AM12" s="730">
        <v>7.9214799132990645</v>
      </c>
      <c r="AN12" s="736">
        <v>107.56595900000008</v>
      </c>
      <c r="AO12" s="736">
        <v>98</v>
      </c>
      <c r="AP12" s="733"/>
      <c r="AQ12" s="737">
        <v>78.643967355217413</v>
      </c>
      <c r="AR12" s="730">
        <v>3.9718723521747998</v>
      </c>
      <c r="AS12" s="730">
        <v>70.851935366609268</v>
      </c>
      <c r="AT12" s="730">
        <v>86.435999343825557</v>
      </c>
      <c r="AU12" s="730">
        <v>5.0504475877148094</v>
      </c>
      <c r="AV12" s="736">
        <v>118.21380599999998</v>
      </c>
      <c r="AW12" s="736">
        <v>108</v>
      </c>
      <c r="AX12" s="1611"/>
      <c r="AY12" s="737">
        <v>74.109803672183787</v>
      </c>
      <c r="AZ12" s="730">
        <v>2.5590514687217798</v>
      </c>
      <c r="BA12" s="730">
        <v>69.092141311776174</v>
      </c>
      <c r="BB12" s="730">
        <v>79.1274660325914</v>
      </c>
      <c r="BC12" s="992">
        <v>3.4530539036932963</v>
      </c>
      <c r="BD12" s="736">
        <v>144.48110600000021</v>
      </c>
      <c r="BE12" s="736">
        <v>309</v>
      </c>
      <c r="BF12" s="734"/>
      <c r="BG12" s="737">
        <v>74.865852593588301</v>
      </c>
      <c r="BH12" s="730">
        <v>2.4948537558373238</v>
      </c>
      <c r="BI12" s="730">
        <v>69.97397961921466</v>
      </c>
      <c r="BJ12" s="730">
        <v>79.757725567961941</v>
      </c>
      <c r="BK12" s="992">
        <v>3.3324321695509411</v>
      </c>
      <c r="BL12" s="736">
        <v>181.11494400000004</v>
      </c>
      <c r="BM12" s="736">
        <v>298</v>
      </c>
      <c r="BN12" s="992"/>
      <c r="BO12" s="737">
        <v>76.808395108626584</v>
      </c>
      <c r="BP12" s="730">
        <v>2.4049013634954042</v>
      </c>
      <c r="BQ12" s="730">
        <v>72.092963679341253</v>
      </c>
      <c r="BR12" s="730">
        <v>81.523826537911916</v>
      </c>
      <c r="BS12" s="992">
        <v>3.1310397256631419</v>
      </c>
      <c r="BT12" s="736">
        <v>182.93357099999986</v>
      </c>
      <c r="BU12" s="736">
        <v>303</v>
      </c>
      <c r="BV12" s="708"/>
      <c r="BW12" s="737">
        <v>81.332009567558913</v>
      </c>
      <c r="BX12" s="730">
        <v>2.3193494300252873</v>
      </c>
      <c r="BY12" s="730">
        <v>76.784205842640745</v>
      </c>
      <c r="BZ12" s="730">
        <v>85.879813292477081</v>
      </c>
      <c r="CA12" s="730">
        <v>2.8517055490909837</v>
      </c>
      <c r="CB12" s="730">
        <v>160.76660800000005</v>
      </c>
      <c r="CC12" s="736">
        <v>308</v>
      </c>
      <c r="CD12" s="745"/>
      <c r="CE12" s="992">
        <v>2.7</v>
      </c>
      <c r="CF12" s="992">
        <v>4.5</v>
      </c>
      <c r="CG12" s="992"/>
      <c r="CH12" s="730" t="s">
        <v>258</v>
      </c>
      <c r="CI12" s="992" t="s">
        <v>258</v>
      </c>
      <c r="CJ12" s="730"/>
    </row>
    <row r="13" spans="1:88" s="180" customFormat="1" ht="20.25" customHeight="1">
      <c r="A13" s="1778" t="s">
        <v>22</v>
      </c>
      <c r="B13" s="1350"/>
      <c r="C13" s="666">
        <v>26.607489999999999</v>
      </c>
      <c r="D13" s="630">
        <v>4.7822999999999993</v>
      </c>
      <c r="E13" s="630">
        <v>17.22334</v>
      </c>
      <c r="F13" s="630">
        <v>35.991640000000004</v>
      </c>
      <c r="G13" s="630">
        <v>17.973510466413781</v>
      </c>
      <c r="H13" s="632">
        <v>103.722963005</v>
      </c>
      <c r="I13" s="632">
        <v>176</v>
      </c>
      <c r="J13" s="633"/>
      <c r="K13" s="686">
        <v>58.046819999999997</v>
      </c>
      <c r="L13" s="630">
        <v>4.8857600000000003</v>
      </c>
      <c r="M13" s="630">
        <v>48.45908</v>
      </c>
      <c r="N13" s="630">
        <v>67.634559999999993</v>
      </c>
      <c r="O13" s="630">
        <v>8.4169296440356263</v>
      </c>
      <c r="P13" s="631">
        <v>101.820761964</v>
      </c>
      <c r="Q13" s="803">
        <v>160</v>
      </c>
      <c r="R13" s="633"/>
      <c r="S13" s="630">
        <v>74.224025786392815</v>
      </c>
      <c r="T13" s="630">
        <v>2.9657943696274462</v>
      </c>
      <c r="U13" s="630">
        <v>68.404173651107044</v>
      </c>
      <c r="V13" s="630">
        <v>80.043877921678572</v>
      </c>
      <c r="W13" s="630">
        <v>3.995733643123347</v>
      </c>
      <c r="X13" s="631">
        <v>97.402688999999995</v>
      </c>
      <c r="Y13" s="632">
        <v>152</v>
      </c>
      <c r="Z13" s="632"/>
      <c r="AA13" s="804">
        <v>80.332286687963673</v>
      </c>
      <c r="AB13" s="804">
        <v>3.1618927158768644</v>
      </c>
      <c r="AC13" s="804">
        <v>74.128786588252964</v>
      </c>
      <c r="AD13" s="804">
        <v>86.535786787674382</v>
      </c>
      <c r="AE13" s="804">
        <v>3.936017317867059</v>
      </c>
      <c r="AF13" s="632">
        <v>125.62675999999988</v>
      </c>
      <c r="AG13" s="803">
        <v>166</v>
      </c>
      <c r="AH13" s="632"/>
      <c r="AI13" s="730">
        <v>72.201249242725055</v>
      </c>
      <c r="AJ13" s="730">
        <v>4.1502948253141714</v>
      </c>
      <c r="AK13" s="730">
        <v>64.058339178360171</v>
      </c>
      <c r="AL13" s="730">
        <v>80.344159307089939</v>
      </c>
      <c r="AM13" s="730">
        <v>5.7482313240339842</v>
      </c>
      <c r="AN13" s="736">
        <v>84.690187000000037</v>
      </c>
      <c r="AO13" s="736">
        <v>144</v>
      </c>
      <c r="AP13" s="733"/>
      <c r="AQ13" s="1887">
        <v>77.538819744600076</v>
      </c>
      <c r="AR13" s="730">
        <v>4.0282480932774973</v>
      </c>
      <c r="AS13" s="730">
        <v>69.636226350927814</v>
      </c>
      <c r="AT13" s="730">
        <v>85.441486549524768</v>
      </c>
      <c r="AU13" s="730">
        <v>5.1951347720266012</v>
      </c>
      <c r="AV13" s="736">
        <v>64.812919999999991</v>
      </c>
      <c r="AW13" s="736">
        <v>116</v>
      </c>
      <c r="AX13" s="1611"/>
      <c r="AY13" s="737">
        <v>81.314185303665042</v>
      </c>
      <c r="AZ13" s="730">
        <v>2.2375147087170699</v>
      </c>
      <c r="BA13" s="730">
        <v>76.926976420994208</v>
      </c>
      <c r="BB13" s="730">
        <v>85.701394186335875</v>
      </c>
      <c r="BC13" s="992">
        <v>2.7516904957740742</v>
      </c>
      <c r="BD13" s="736">
        <v>69.174810999999906</v>
      </c>
      <c r="BE13" s="736">
        <v>342</v>
      </c>
      <c r="BF13" s="734"/>
      <c r="BG13" s="737">
        <v>81.768386562529699</v>
      </c>
      <c r="BH13" s="730">
        <v>2.6518498727174911</v>
      </c>
      <c r="BI13" s="730">
        <v>76.568677884579941</v>
      </c>
      <c r="BJ13" s="730">
        <v>86.968095240479471</v>
      </c>
      <c r="BK13" s="992">
        <v>3.2431236376292873</v>
      </c>
      <c r="BL13" s="736">
        <v>82.560987000000139</v>
      </c>
      <c r="BM13" s="736">
        <v>313</v>
      </c>
      <c r="BN13" s="992"/>
      <c r="BO13" s="737">
        <v>86.188121522356226</v>
      </c>
      <c r="BP13" s="730">
        <v>2.0198387849141612</v>
      </c>
      <c r="BQ13" s="730">
        <v>82.227704919393986</v>
      </c>
      <c r="BR13" s="730">
        <v>90.148538125318453</v>
      </c>
      <c r="BS13" s="992">
        <v>2.3435233872573011</v>
      </c>
      <c r="BT13" s="736">
        <v>86.773728999999875</v>
      </c>
      <c r="BU13" s="736">
        <v>335</v>
      </c>
      <c r="BV13" s="708"/>
      <c r="BW13" s="737">
        <v>84.518979813869834</v>
      </c>
      <c r="BX13" s="730">
        <v>2.0372688763122588</v>
      </c>
      <c r="BY13" s="730">
        <v>80.524282480035254</v>
      </c>
      <c r="BZ13" s="730">
        <v>88.513677147704399</v>
      </c>
      <c r="CA13" s="730">
        <v>2.4104276705644008</v>
      </c>
      <c r="CB13" s="730">
        <v>81.944929000000059</v>
      </c>
      <c r="CC13" s="736">
        <v>340</v>
      </c>
      <c r="CD13" s="745"/>
      <c r="CE13" s="992">
        <v>7</v>
      </c>
      <c r="CF13" s="992">
        <v>-1.7</v>
      </c>
      <c r="CG13" s="992"/>
      <c r="CH13" s="730" t="s">
        <v>258</v>
      </c>
      <c r="CI13" s="992" t="s">
        <v>258</v>
      </c>
      <c r="CJ13" s="730"/>
    </row>
    <row r="14" spans="1:88" s="180" customFormat="1" ht="20.25" customHeight="1">
      <c r="A14" s="1778" t="s">
        <v>23</v>
      </c>
      <c r="B14" s="1350"/>
      <c r="C14" s="667">
        <v>28.748940000000001</v>
      </c>
      <c r="D14" s="630">
        <v>3.8781999999999996</v>
      </c>
      <c r="E14" s="630">
        <v>21.138870000000001</v>
      </c>
      <c r="F14" s="630">
        <v>36.359020000000001</v>
      </c>
      <c r="G14" s="630">
        <v>13.489888670677944</v>
      </c>
      <c r="H14" s="632">
        <v>234.85067898</v>
      </c>
      <c r="I14" s="632">
        <v>185</v>
      </c>
      <c r="J14" s="633"/>
      <c r="K14" s="686">
        <v>47.019290000000005</v>
      </c>
      <c r="L14" s="630">
        <v>4.6591300000000002</v>
      </c>
      <c r="M14" s="630">
        <v>37.876290000000004</v>
      </c>
      <c r="N14" s="630">
        <v>56.162290000000006</v>
      </c>
      <c r="O14" s="630">
        <v>9.9089756565869038</v>
      </c>
      <c r="P14" s="631">
        <v>222.519212633</v>
      </c>
      <c r="Q14" s="803">
        <v>177</v>
      </c>
      <c r="R14" s="633"/>
      <c r="S14" s="630">
        <v>58.162342154974041</v>
      </c>
      <c r="T14" s="630">
        <v>6.2000944662847228</v>
      </c>
      <c r="U14" s="630">
        <v>45.99574241086794</v>
      </c>
      <c r="V14" s="630">
        <v>70.328941899080149</v>
      </c>
      <c r="W14" s="630">
        <v>10.659980730769952</v>
      </c>
      <c r="X14" s="631">
        <v>164.88886699999986</v>
      </c>
      <c r="Y14" s="632">
        <v>131</v>
      </c>
      <c r="Z14" s="632"/>
      <c r="AA14" s="804">
        <v>79.276632353354941</v>
      </c>
      <c r="AB14" s="804">
        <v>4.3802986690094876</v>
      </c>
      <c r="AC14" s="804">
        <v>70.682671181453742</v>
      </c>
      <c r="AD14" s="804">
        <v>87.870593525256155</v>
      </c>
      <c r="AE14" s="804">
        <v>5.5253339338198</v>
      </c>
      <c r="AF14" s="632">
        <v>184.3011649999998</v>
      </c>
      <c r="AG14" s="803">
        <v>145</v>
      </c>
      <c r="AH14" s="632"/>
      <c r="AI14" s="730">
        <v>83.287083111052468</v>
      </c>
      <c r="AJ14" s="730">
        <v>3.1595916821098053</v>
      </c>
      <c r="AK14" s="730">
        <v>77.08794016086749</v>
      </c>
      <c r="AL14" s="730">
        <v>89.486226061237446</v>
      </c>
      <c r="AM14" s="730">
        <v>3.7936154852450548</v>
      </c>
      <c r="AN14" s="736">
        <v>163.31813399999984</v>
      </c>
      <c r="AO14" s="736">
        <v>137</v>
      </c>
      <c r="AP14" s="733"/>
      <c r="AQ14" s="737">
        <v>86.125297930549337</v>
      </c>
      <c r="AR14" s="730">
        <v>2.8171646038124676</v>
      </c>
      <c r="AS14" s="730">
        <v>80.598575326268815</v>
      </c>
      <c r="AT14" s="730">
        <v>91.652020534829859</v>
      </c>
      <c r="AU14" s="730">
        <v>3.2710070925783077</v>
      </c>
      <c r="AV14" s="736">
        <v>156.65186100000011</v>
      </c>
      <c r="AW14" s="736">
        <v>123</v>
      </c>
      <c r="AX14" s="1611"/>
      <c r="AY14" s="737">
        <v>80.353386755924987</v>
      </c>
      <c r="AZ14" s="730">
        <v>2.2796294704166655</v>
      </c>
      <c r="BA14" s="730">
        <v>75.883601318159251</v>
      </c>
      <c r="BB14" s="730">
        <v>84.823172193690723</v>
      </c>
      <c r="BC14" s="992">
        <v>2.8370048388141815</v>
      </c>
      <c r="BD14" s="736">
        <v>243.70064400000032</v>
      </c>
      <c r="BE14" s="736">
        <v>281</v>
      </c>
      <c r="BF14" s="734"/>
      <c r="BG14" s="737">
        <v>78.869659202244307</v>
      </c>
      <c r="BH14" s="730">
        <v>3.1441305437553537</v>
      </c>
      <c r="BI14" s="730">
        <v>72.704693741277865</v>
      </c>
      <c r="BJ14" s="730">
        <v>85.034624663210764</v>
      </c>
      <c r="BK14" s="992">
        <v>3.9864893237244825</v>
      </c>
      <c r="BL14" s="736">
        <v>210.21796300000008</v>
      </c>
      <c r="BM14" s="736">
        <v>227</v>
      </c>
      <c r="BN14" s="992"/>
      <c r="BO14" s="737">
        <v>83.163515863159219</v>
      </c>
      <c r="BP14" s="730">
        <v>2.5374542271136664</v>
      </c>
      <c r="BQ14" s="730">
        <v>78.1881802446065</v>
      </c>
      <c r="BR14" s="730">
        <v>88.138851481711939</v>
      </c>
      <c r="BS14" s="992">
        <v>3.0511627614312284</v>
      </c>
      <c r="BT14" s="736">
        <v>218.03459500000002</v>
      </c>
      <c r="BU14" s="736">
        <v>270</v>
      </c>
      <c r="BV14" s="708"/>
      <c r="BW14" s="737">
        <v>87.002284136365716</v>
      </c>
      <c r="BX14" s="730">
        <v>2.000250241226297</v>
      </c>
      <c r="BY14" s="730">
        <v>83.080173315091912</v>
      </c>
      <c r="BZ14" s="730">
        <v>90.924394957639521</v>
      </c>
      <c r="CA14" s="730">
        <v>2.299077847302426</v>
      </c>
      <c r="CB14" s="730">
        <v>192.34797299999991</v>
      </c>
      <c r="CC14" s="736">
        <v>307</v>
      </c>
      <c r="CD14" s="745"/>
      <c r="CE14" s="992">
        <v>0.9</v>
      </c>
      <c r="CF14" s="992">
        <v>3.8</v>
      </c>
      <c r="CG14" s="992"/>
      <c r="CH14" s="730" t="s">
        <v>258</v>
      </c>
      <c r="CI14" s="992" t="s">
        <v>258</v>
      </c>
      <c r="CJ14" s="730"/>
    </row>
    <row r="15" spans="1:88" s="180" customFormat="1" ht="20.25" customHeight="1">
      <c r="A15" s="1775" t="s">
        <v>329</v>
      </c>
      <c r="B15" s="1350"/>
      <c r="C15" s="667" t="s">
        <v>330</v>
      </c>
      <c r="D15" s="630" t="s">
        <v>330</v>
      </c>
      <c r="E15" s="630" t="s">
        <v>330</v>
      </c>
      <c r="F15" s="630" t="s">
        <v>330</v>
      </c>
      <c r="G15" s="630" t="s">
        <v>330</v>
      </c>
      <c r="H15" s="632" t="s">
        <v>330</v>
      </c>
      <c r="I15" s="632" t="s">
        <v>330</v>
      </c>
      <c r="J15" s="633" t="s">
        <v>330</v>
      </c>
      <c r="K15" s="686" t="s">
        <v>330</v>
      </c>
      <c r="L15" s="630" t="s">
        <v>330</v>
      </c>
      <c r="M15" s="630" t="s">
        <v>330</v>
      </c>
      <c r="N15" s="630" t="s">
        <v>330</v>
      </c>
      <c r="O15" s="630" t="s">
        <v>330</v>
      </c>
      <c r="P15" s="631" t="s">
        <v>330</v>
      </c>
      <c r="Q15" s="803" t="s">
        <v>330</v>
      </c>
      <c r="R15" s="633" t="s">
        <v>330</v>
      </c>
      <c r="S15" s="630" t="s">
        <v>330</v>
      </c>
      <c r="T15" s="630" t="s">
        <v>330</v>
      </c>
      <c r="U15" s="630" t="s">
        <v>330</v>
      </c>
      <c r="V15" s="630" t="s">
        <v>330</v>
      </c>
      <c r="W15" s="630" t="s">
        <v>330</v>
      </c>
      <c r="X15" s="631" t="s">
        <v>330</v>
      </c>
      <c r="Y15" s="632" t="s">
        <v>330</v>
      </c>
      <c r="Z15" s="632" t="s">
        <v>330</v>
      </c>
      <c r="AA15" s="804" t="s">
        <v>330</v>
      </c>
      <c r="AB15" s="804" t="s">
        <v>330</v>
      </c>
      <c r="AC15" s="804" t="s">
        <v>330</v>
      </c>
      <c r="AD15" s="804" t="s">
        <v>330</v>
      </c>
      <c r="AE15" s="804" t="s">
        <v>330</v>
      </c>
      <c r="AF15" s="632" t="s">
        <v>330</v>
      </c>
      <c r="AG15" s="803" t="s">
        <v>330</v>
      </c>
      <c r="AH15" s="632" t="s">
        <v>330</v>
      </c>
      <c r="AI15" s="730" t="s">
        <v>330</v>
      </c>
      <c r="AJ15" s="730" t="s">
        <v>330</v>
      </c>
      <c r="AK15" s="730" t="s">
        <v>330</v>
      </c>
      <c r="AL15" s="730" t="s">
        <v>330</v>
      </c>
      <c r="AM15" s="730" t="s">
        <v>330</v>
      </c>
      <c r="AN15" s="736" t="s">
        <v>330</v>
      </c>
      <c r="AO15" s="736" t="s">
        <v>330</v>
      </c>
      <c r="AP15" s="733"/>
      <c r="AQ15" s="737">
        <v>63.774017689738841</v>
      </c>
      <c r="AR15" s="730">
        <v>5.1639579774501536</v>
      </c>
      <c r="AS15" s="730">
        <v>53.64334827734254</v>
      </c>
      <c r="AT15" s="730">
        <v>73.904687102135142</v>
      </c>
      <c r="AU15" s="730">
        <v>8.0972756061455229</v>
      </c>
      <c r="AV15" s="736">
        <v>105.79941399999994</v>
      </c>
      <c r="AW15" s="736">
        <v>117</v>
      </c>
      <c r="AX15" s="1611"/>
      <c r="AY15" s="737">
        <v>73.860744419181273</v>
      </c>
      <c r="AZ15" s="730">
        <v>2.8529673208443067</v>
      </c>
      <c r="BA15" s="730">
        <v>68.266786299838031</v>
      </c>
      <c r="BB15" s="730">
        <v>79.454702538524501</v>
      </c>
      <c r="BC15" s="992">
        <v>3.8626300659155088</v>
      </c>
      <c r="BD15" s="736">
        <v>135.56308400000006</v>
      </c>
      <c r="BE15" s="736">
        <v>360</v>
      </c>
      <c r="BF15" s="734"/>
      <c r="BG15" s="737">
        <v>73.257810717068679</v>
      </c>
      <c r="BH15" s="730">
        <v>2.4640293474883319</v>
      </c>
      <c r="BI15" s="730">
        <v>68.426377794461871</v>
      </c>
      <c r="BJ15" s="730">
        <v>78.089243639675502</v>
      </c>
      <c r="BK15" s="992">
        <v>3.3635039368085105</v>
      </c>
      <c r="BL15" s="736">
        <v>155.90985300000003</v>
      </c>
      <c r="BM15" s="736">
        <v>312</v>
      </c>
      <c r="BN15" s="992"/>
      <c r="BO15" s="737">
        <v>74.348364460443563</v>
      </c>
      <c r="BP15" s="730">
        <v>2.5574461291839401</v>
      </c>
      <c r="BQ15" s="730">
        <v>69.333829544662137</v>
      </c>
      <c r="BR15" s="730">
        <v>79.362899376224988</v>
      </c>
      <c r="BS15" s="992">
        <v>3.4398149142132217</v>
      </c>
      <c r="BT15" s="736">
        <v>152.43095099999994</v>
      </c>
      <c r="BU15" s="736">
        <v>336</v>
      </c>
      <c r="BV15" s="708"/>
      <c r="BW15" s="737">
        <v>76.894705192743217</v>
      </c>
      <c r="BX15" s="730">
        <v>2.6858865384496626</v>
      </c>
      <c r="BY15" s="730">
        <v>71.628191813542841</v>
      </c>
      <c r="BZ15" s="730">
        <v>82.161218571943593</v>
      </c>
      <c r="CA15" s="730">
        <v>3.4929408100561097</v>
      </c>
      <c r="CB15" s="730">
        <v>127.9862829999999</v>
      </c>
      <c r="CC15" s="736">
        <v>317</v>
      </c>
      <c r="CD15" s="745"/>
      <c r="CE15" s="992">
        <v>13.1</v>
      </c>
      <c r="CF15" s="992">
        <v>2.6</v>
      </c>
      <c r="CG15" s="992"/>
      <c r="CH15" s="730" t="s">
        <v>438</v>
      </c>
      <c r="CI15" s="992" t="s">
        <v>258</v>
      </c>
      <c r="CJ15" s="730"/>
    </row>
    <row r="16" spans="1:88" s="180" customFormat="1" ht="20.25" customHeight="1">
      <c r="A16" s="1778" t="s">
        <v>24</v>
      </c>
      <c r="B16" s="1350"/>
      <c r="C16" s="666">
        <v>26.40558</v>
      </c>
      <c r="D16" s="630">
        <v>5.1249200000000004</v>
      </c>
      <c r="E16" s="630">
        <v>16.3491</v>
      </c>
      <c r="F16" s="630">
        <v>36.462060000000001</v>
      </c>
      <c r="G16" s="630">
        <v>19.408473512037986</v>
      </c>
      <c r="H16" s="632">
        <v>129.50465703</v>
      </c>
      <c r="I16" s="632">
        <v>118</v>
      </c>
      <c r="J16" s="633"/>
      <c r="K16" s="686">
        <v>41.258020000000002</v>
      </c>
      <c r="L16" s="630">
        <v>3.8827399999999996</v>
      </c>
      <c r="M16" s="630">
        <v>33.638590000000001</v>
      </c>
      <c r="N16" s="630">
        <v>48.877459999999999</v>
      </c>
      <c r="O16" s="630">
        <v>9.4108733283856072</v>
      </c>
      <c r="P16" s="631">
        <v>170.67544907300001</v>
      </c>
      <c r="Q16" s="803">
        <v>155</v>
      </c>
      <c r="R16" s="633"/>
      <c r="S16" s="630">
        <v>69.000806716332121</v>
      </c>
      <c r="T16" s="630">
        <v>6.0604050366915425</v>
      </c>
      <c r="U16" s="630">
        <v>57.108323017970896</v>
      </c>
      <c r="V16" s="630">
        <v>80.89329041469334</v>
      </c>
      <c r="W16" s="630">
        <v>8.7830930174575439</v>
      </c>
      <c r="X16" s="631">
        <v>148.38301300000006</v>
      </c>
      <c r="Y16" s="632">
        <v>125</v>
      </c>
      <c r="Z16" s="632"/>
      <c r="AA16" s="804">
        <v>79.265651546016073</v>
      </c>
      <c r="AB16" s="804">
        <v>4.1300551699428798</v>
      </c>
      <c r="AC16" s="804">
        <v>71.162657560830795</v>
      </c>
      <c r="AD16" s="804">
        <v>87.368645531201366</v>
      </c>
      <c r="AE16" s="804">
        <v>5.2103970501589316</v>
      </c>
      <c r="AF16" s="632">
        <v>117.11973999999994</v>
      </c>
      <c r="AG16" s="803">
        <v>98</v>
      </c>
      <c r="AH16" s="632"/>
      <c r="AI16" s="730">
        <v>81.02636288891577</v>
      </c>
      <c r="AJ16" s="730">
        <v>4.3607939890226657</v>
      </c>
      <c r="AK16" s="730">
        <v>72.470451861764445</v>
      </c>
      <c r="AL16" s="730">
        <v>89.582273916067095</v>
      </c>
      <c r="AM16" s="730">
        <v>5.3819446332561629</v>
      </c>
      <c r="AN16" s="736">
        <v>123.62309800000003</v>
      </c>
      <c r="AO16" s="736">
        <v>106</v>
      </c>
      <c r="AP16" s="733"/>
      <c r="AQ16" s="737">
        <v>85.081692008960616</v>
      </c>
      <c r="AR16" s="730">
        <v>3.1080414261013196</v>
      </c>
      <c r="AS16" s="730">
        <v>78.984326316722246</v>
      </c>
      <c r="AT16" s="730">
        <v>91.179057701198985</v>
      </c>
      <c r="AU16" s="730">
        <v>3.6530084824523557</v>
      </c>
      <c r="AV16" s="736">
        <v>150.10078900000011</v>
      </c>
      <c r="AW16" s="736">
        <v>128</v>
      </c>
      <c r="AX16" s="1611"/>
      <c r="AY16" s="737">
        <v>77.757509693047894</v>
      </c>
      <c r="AZ16" s="730">
        <v>2.5770294272710039</v>
      </c>
      <c r="BA16" s="730">
        <v>72.704597035007751</v>
      </c>
      <c r="BB16" s="730">
        <v>82.810422351088036</v>
      </c>
      <c r="BC16" s="992">
        <v>3.3141871922647357</v>
      </c>
      <c r="BD16" s="736">
        <v>165.10028999999986</v>
      </c>
      <c r="BE16" s="736">
        <v>297</v>
      </c>
      <c r="BF16" s="734"/>
      <c r="BG16" s="737">
        <v>85.251231680357392</v>
      </c>
      <c r="BH16" s="730">
        <v>2.6206056129159805</v>
      </c>
      <c r="BI16" s="730">
        <v>80.112786292798774</v>
      </c>
      <c r="BJ16" s="730">
        <v>90.389677067915997</v>
      </c>
      <c r="BK16" s="992">
        <v>3.0739797669337259</v>
      </c>
      <c r="BL16" s="736">
        <v>173.24198500000003</v>
      </c>
      <c r="BM16" s="736">
        <v>248</v>
      </c>
      <c r="BN16" s="992"/>
      <c r="BO16" s="737">
        <v>86.651301300595492</v>
      </c>
      <c r="BP16" s="730">
        <v>2.1939389880275226</v>
      </c>
      <c r="BQ16" s="730">
        <v>82.349516198256424</v>
      </c>
      <c r="BR16" s="730">
        <v>90.953086402934545</v>
      </c>
      <c r="BS16" s="992">
        <v>2.5319169534646622</v>
      </c>
      <c r="BT16" s="736">
        <v>157.97779599999987</v>
      </c>
      <c r="BU16" s="736">
        <v>257</v>
      </c>
      <c r="BV16" s="708"/>
      <c r="BW16" s="737">
        <v>81.35731795860427</v>
      </c>
      <c r="BX16" s="730">
        <v>4.0284223310345038</v>
      </c>
      <c r="BY16" s="730">
        <v>73.458346874103867</v>
      </c>
      <c r="BZ16" s="730">
        <v>89.256289043104672</v>
      </c>
      <c r="CA16" s="730">
        <v>4.951518108161113</v>
      </c>
      <c r="CB16" s="730">
        <v>132.47747799999988</v>
      </c>
      <c r="CC16" s="736">
        <v>250</v>
      </c>
      <c r="CD16" s="745"/>
      <c r="CE16" s="992">
        <v>-3.7</v>
      </c>
      <c r="CF16" s="992">
        <v>-5.3</v>
      </c>
      <c r="CG16" s="992"/>
      <c r="CH16" s="730" t="s">
        <v>258</v>
      </c>
      <c r="CI16" s="992" t="s">
        <v>258</v>
      </c>
      <c r="CJ16" s="730"/>
    </row>
    <row r="17" spans="1:90" s="180" customFormat="1" ht="20.25" customHeight="1">
      <c r="A17" s="1778" t="s">
        <v>25</v>
      </c>
      <c r="B17" s="1350"/>
      <c r="C17" s="666">
        <v>30.908980000000003</v>
      </c>
      <c r="D17" s="630">
        <v>4.7594900000000004</v>
      </c>
      <c r="E17" s="630">
        <v>21.569579999999998</v>
      </c>
      <c r="F17" s="630">
        <v>40.248390000000001</v>
      </c>
      <c r="G17" s="630">
        <v>15.398405253101203</v>
      </c>
      <c r="H17" s="632">
        <v>73.163111001299995</v>
      </c>
      <c r="I17" s="632">
        <v>138</v>
      </c>
      <c r="J17" s="633"/>
      <c r="K17" s="686">
        <v>73.993589999999998</v>
      </c>
      <c r="L17" s="630">
        <v>4.2433100000000001</v>
      </c>
      <c r="M17" s="630">
        <v>65.666579999999996</v>
      </c>
      <c r="N17" s="630">
        <v>82.320610000000002</v>
      </c>
      <c r="O17" s="630">
        <v>5.7346994516687193</v>
      </c>
      <c r="P17" s="631">
        <v>67.3260177672</v>
      </c>
      <c r="Q17" s="803">
        <v>119</v>
      </c>
      <c r="R17" s="633"/>
      <c r="S17" s="630">
        <v>92.832092881923444</v>
      </c>
      <c r="T17" s="630">
        <v>1.8542145761159479</v>
      </c>
      <c r="U17" s="630">
        <v>89.193521452090309</v>
      </c>
      <c r="V17" s="630">
        <v>96.470664311756579</v>
      </c>
      <c r="W17" s="630">
        <v>1.9973852991490686</v>
      </c>
      <c r="X17" s="631">
        <v>65.598297000000017</v>
      </c>
      <c r="Y17" s="632">
        <v>123</v>
      </c>
      <c r="Z17" s="632"/>
      <c r="AA17" s="804">
        <v>87.630934431348209</v>
      </c>
      <c r="AB17" s="804">
        <v>2.7240943656858194</v>
      </c>
      <c r="AC17" s="804">
        <v>82.286376222811114</v>
      </c>
      <c r="AD17" s="804">
        <v>92.975492639885303</v>
      </c>
      <c r="AE17" s="804">
        <v>3.1085990162753863</v>
      </c>
      <c r="AF17" s="632">
        <v>57.026061999999975</v>
      </c>
      <c r="AG17" s="803">
        <v>123</v>
      </c>
      <c r="AH17" s="632"/>
      <c r="AI17" s="730">
        <v>90.90661580985757</v>
      </c>
      <c r="AJ17" s="730">
        <v>2.5937788854552299</v>
      </c>
      <c r="AK17" s="730">
        <v>85.817601877091548</v>
      </c>
      <c r="AL17" s="730">
        <v>95.995629742623592</v>
      </c>
      <c r="AM17" s="730">
        <v>2.853234456423325</v>
      </c>
      <c r="AN17" s="736">
        <v>38.345570000000031</v>
      </c>
      <c r="AO17" s="736">
        <v>90</v>
      </c>
      <c r="AP17" s="733"/>
      <c r="AQ17" s="737">
        <v>68.554879302129407</v>
      </c>
      <c r="AR17" s="730">
        <v>5.3013084154070746</v>
      </c>
      <c r="AS17" s="730">
        <v>58.154755357634755</v>
      </c>
      <c r="AT17" s="730">
        <v>78.955003246624074</v>
      </c>
      <c r="AU17" s="730">
        <v>7.732941067613269</v>
      </c>
      <c r="AV17" s="736">
        <v>48.119862999999981</v>
      </c>
      <c r="AW17" s="736">
        <v>111</v>
      </c>
      <c r="AX17" s="1611"/>
      <c r="AY17" s="737">
        <v>82.717384387320763</v>
      </c>
      <c r="AZ17" s="730">
        <v>2.6347379718170227</v>
      </c>
      <c r="BA17" s="730">
        <v>77.5513196511057</v>
      </c>
      <c r="BB17" s="730">
        <v>87.88344912353584</v>
      </c>
      <c r="BC17" s="992">
        <v>3.1852288262404072</v>
      </c>
      <c r="BD17" s="736">
        <v>63.925427999999989</v>
      </c>
      <c r="BE17" s="736">
        <v>294</v>
      </c>
      <c r="BF17" s="734"/>
      <c r="BG17" s="737">
        <v>84.538624327778962</v>
      </c>
      <c r="BH17" s="730">
        <v>2.7354076595285362</v>
      </c>
      <c r="BI17" s="730">
        <v>79.175076756209464</v>
      </c>
      <c r="BJ17" s="730">
        <v>89.902171899348446</v>
      </c>
      <c r="BK17" s="992">
        <v>3.2356898178548845</v>
      </c>
      <c r="BL17" s="736">
        <v>58.250373000000046</v>
      </c>
      <c r="BM17" s="736">
        <v>239</v>
      </c>
      <c r="BN17" s="992"/>
      <c r="BO17" s="737">
        <v>78.901929128085996</v>
      </c>
      <c r="BP17" s="730">
        <v>2.3836632636840434</v>
      </c>
      <c r="BQ17" s="730">
        <v>74.228140489174095</v>
      </c>
      <c r="BR17" s="730">
        <v>83.575717766997911</v>
      </c>
      <c r="BS17" s="992">
        <v>3.0210456069008238</v>
      </c>
      <c r="BT17" s="736">
        <v>58.738867999999997</v>
      </c>
      <c r="BU17" s="736">
        <v>261</v>
      </c>
      <c r="BV17" s="708"/>
      <c r="BW17" s="737">
        <v>79.859059890735551</v>
      </c>
      <c r="BX17" s="730">
        <v>2.8322477986129244</v>
      </c>
      <c r="BY17" s="730">
        <v>74.305559878327884</v>
      </c>
      <c r="BZ17" s="730">
        <v>85.412559903143219</v>
      </c>
      <c r="CA17" s="730">
        <v>3.5465579014930193</v>
      </c>
      <c r="CB17" s="730">
        <v>50.052181999999995</v>
      </c>
      <c r="CC17" s="736">
        <v>283</v>
      </c>
      <c r="CD17" s="745"/>
      <c r="CE17" s="702">
        <v>11.3</v>
      </c>
      <c r="CF17" s="702">
        <v>1</v>
      </c>
      <c r="CG17" s="702"/>
      <c r="CH17" s="702" t="s">
        <v>86</v>
      </c>
      <c r="CI17" s="702" t="s">
        <v>258</v>
      </c>
      <c r="CJ17" s="702"/>
    </row>
    <row r="18" spans="1:90" s="294" customFormat="1" ht="20.25" customHeight="1">
      <c r="A18" s="1778" t="s">
        <v>26</v>
      </c>
      <c r="B18" s="1350"/>
      <c r="C18" s="667">
        <v>37.238340000000001</v>
      </c>
      <c r="D18" s="630">
        <v>5.0177199999999997</v>
      </c>
      <c r="E18" s="630">
        <v>27.392220000000002</v>
      </c>
      <c r="F18" s="630">
        <v>47.08446</v>
      </c>
      <c r="G18" s="630">
        <v>13.474607085063406</v>
      </c>
      <c r="H18" s="632">
        <v>111.823698491</v>
      </c>
      <c r="I18" s="632">
        <v>156</v>
      </c>
      <c r="J18" s="633"/>
      <c r="K18" s="686">
        <v>67.12867</v>
      </c>
      <c r="L18" s="630">
        <v>4.5513300000000001</v>
      </c>
      <c r="M18" s="630">
        <v>58.197209999999998</v>
      </c>
      <c r="N18" s="630">
        <v>76.060130000000001</v>
      </c>
      <c r="O18" s="630">
        <v>6.7800091972625109</v>
      </c>
      <c r="P18" s="631">
        <v>105.078205436</v>
      </c>
      <c r="Q18" s="803">
        <v>136</v>
      </c>
      <c r="R18" s="633"/>
      <c r="S18" s="630">
        <v>77.308727959478873</v>
      </c>
      <c r="T18" s="630">
        <v>5.2530222208636141</v>
      </c>
      <c r="U18" s="630">
        <v>67.000591663220064</v>
      </c>
      <c r="V18" s="630">
        <v>87.616864255737681</v>
      </c>
      <c r="W18" s="630">
        <v>6.79486308921933</v>
      </c>
      <c r="X18" s="631">
        <v>95.96483599999992</v>
      </c>
      <c r="Y18" s="632">
        <v>129</v>
      </c>
      <c r="Z18" s="632"/>
      <c r="AA18" s="804">
        <v>84.484003728039283</v>
      </c>
      <c r="AB18" s="804">
        <v>2.9351559758381875</v>
      </c>
      <c r="AC18" s="804">
        <v>78.725351545645694</v>
      </c>
      <c r="AD18" s="804">
        <v>90.242655910432873</v>
      </c>
      <c r="AE18" s="804">
        <v>3.4742150541144898</v>
      </c>
      <c r="AF18" s="632">
        <v>102.15986600000004</v>
      </c>
      <c r="AG18" s="803">
        <v>137</v>
      </c>
      <c r="AH18" s="632"/>
      <c r="AI18" s="730">
        <v>85.105761815654617</v>
      </c>
      <c r="AJ18" s="730">
        <v>4.4137535029305983</v>
      </c>
      <c r="AK18" s="730">
        <v>76.445943818768413</v>
      </c>
      <c r="AL18" s="730">
        <v>93.765579812540835</v>
      </c>
      <c r="AM18" s="730">
        <v>5.1861982182723603</v>
      </c>
      <c r="AN18" s="736">
        <v>71.722010000000012</v>
      </c>
      <c r="AO18" s="736">
        <v>119</v>
      </c>
      <c r="AP18" s="733"/>
      <c r="AQ18" s="737">
        <v>88.627698916022212</v>
      </c>
      <c r="AR18" s="730">
        <v>2.8383225561781105</v>
      </c>
      <c r="AS18" s="730">
        <v>83.05946857256265</v>
      </c>
      <c r="AT18" s="730">
        <v>94.195929259481787</v>
      </c>
      <c r="AU18" s="730">
        <v>3.2025231286524978</v>
      </c>
      <c r="AV18" s="736">
        <v>95.741168999999942</v>
      </c>
      <c r="AW18" s="736">
        <v>140</v>
      </c>
      <c r="AX18" s="1611"/>
      <c r="AY18" s="737">
        <v>87.098604275133923</v>
      </c>
      <c r="AZ18" s="730">
        <v>2.0181481092798395</v>
      </c>
      <c r="BA18" s="730">
        <v>83.141518640307183</v>
      </c>
      <c r="BB18" s="730">
        <v>91.055689909960662</v>
      </c>
      <c r="BC18" s="992">
        <v>2.3170843276716058</v>
      </c>
      <c r="BD18" s="736">
        <v>121.54931400000008</v>
      </c>
      <c r="BE18" s="736">
        <v>382</v>
      </c>
      <c r="BF18" s="734"/>
      <c r="BG18" s="737">
        <v>86.407159944321208</v>
      </c>
      <c r="BH18" s="730">
        <v>2.2472191733698765</v>
      </c>
      <c r="BI18" s="730">
        <v>82.000845259149273</v>
      </c>
      <c r="BJ18" s="730">
        <v>90.813474629493157</v>
      </c>
      <c r="BK18" s="992">
        <v>2.6007325953288278</v>
      </c>
      <c r="BL18" s="736">
        <v>119.03578600000004</v>
      </c>
      <c r="BM18" s="736">
        <v>327</v>
      </c>
      <c r="BN18" s="992"/>
      <c r="BO18" s="737">
        <v>90.589802495271925</v>
      </c>
      <c r="BP18" s="730">
        <v>1.7368064385451587</v>
      </c>
      <c r="BQ18" s="730">
        <v>87.184344046449098</v>
      </c>
      <c r="BR18" s="730">
        <v>93.995260944094753</v>
      </c>
      <c r="BS18" s="992">
        <v>1.9172206922912833</v>
      </c>
      <c r="BT18" s="736">
        <v>109.97574700000014</v>
      </c>
      <c r="BU18" s="736">
        <v>335</v>
      </c>
      <c r="BV18" s="708"/>
      <c r="BW18" s="737">
        <v>87.714738909249576</v>
      </c>
      <c r="BX18" s="730">
        <v>1.9138700770818682</v>
      </c>
      <c r="BY18" s="730">
        <v>83.962003183927052</v>
      </c>
      <c r="BZ18" s="730">
        <v>91.467474634572113</v>
      </c>
      <c r="CA18" s="730">
        <v>2.1819252965707103</v>
      </c>
      <c r="CB18" s="730">
        <v>105.3800639999999</v>
      </c>
      <c r="CC18" s="736">
        <v>355</v>
      </c>
      <c r="CD18" s="745"/>
      <c r="CE18" s="992">
        <v>-0.9</v>
      </c>
      <c r="CF18" s="992">
        <v>-2.9</v>
      </c>
      <c r="CG18" s="992"/>
      <c r="CH18" s="730" t="s">
        <v>258</v>
      </c>
      <c r="CI18" s="992" t="s">
        <v>258</v>
      </c>
      <c r="CJ18" s="730"/>
    </row>
    <row r="19" spans="1:90" s="180" customFormat="1" ht="20.25" customHeight="1">
      <c r="A19" s="1778" t="s">
        <v>27</v>
      </c>
      <c r="B19" s="1350"/>
      <c r="C19" s="666">
        <v>25.034869999999998</v>
      </c>
      <c r="D19" s="630">
        <v>4.0835600000000003</v>
      </c>
      <c r="E19" s="630">
        <v>17.021829999999998</v>
      </c>
      <c r="F19" s="630">
        <v>33.047919999999998</v>
      </c>
      <c r="G19" s="630">
        <v>16.311488735511709</v>
      </c>
      <c r="H19" s="632">
        <v>99.746806025500007</v>
      </c>
      <c r="I19" s="632">
        <v>153</v>
      </c>
      <c r="J19" s="633"/>
      <c r="K19" s="686">
        <v>47.645539999999997</v>
      </c>
      <c r="L19" s="630">
        <v>5.7687500000000007</v>
      </c>
      <c r="M19" s="630">
        <v>36.325030000000005</v>
      </c>
      <c r="N19" s="630">
        <v>58.966050000000003</v>
      </c>
      <c r="O19" s="630">
        <v>12.107639036098657</v>
      </c>
      <c r="P19" s="631">
        <v>83.742651045299993</v>
      </c>
      <c r="Q19" s="803">
        <v>128</v>
      </c>
      <c r="R19" s="633"/>
      <c r="S19" s="630">
        <v>67.13930149120948</v>
      </c>
      <c r="T19" s="630">
        <v>3.4849088070860423</v>
      </c>
      <c r="U19" s="630">
        <v>60.30077817013931</v>
      </c>
      <c r="V19" s="630">
        <v>73.97782481227965</v>
      </c>
      <c r="W19" s="630">
        <v>5.1905645868870405</v>
      </c>
      <c r="X19" s="631">
        <v>91.488955999999988</v>
      </c>
      <c r="Y19" s="632">
        <v>134</v>
      </c>
      <c r="Z19" s="632"/>
      <c r="AA19" s="804">
        <v>68.857636689524</v>
      </c>
      <c r="AB19" s="804">
        <v>3.6229702098831522</v>
      </c>
      <c r="AC19" s="804">
        <v>61.749522000684465</v>
      </c>
      <c r="AD19" s="804">
        <v>75.965751378363521</v>
      </c>
      <c r="AE19" s="804">
        <v>5.2615372587051787</v>
      </c>
      <c r="AF19" s="632">
        <v>79.72630000000008</v>
      </c>
      <c r="AG19" s="803">
        <v>131</v>
      </c>
      <c r="AH19" s="632"/>
      <c r="AI19" s="730">
        <v>67.945755145920742</v>
      </c>
      <c r="AJ19" s="730">
        <v>3.8274804476397626</v>
      </c>
      <c r="AK19" s="730">
        <v>60.436209349764837</v>
      </c>
      <c r="AL19" s="730">
        <v>75.455300942076647</v>
      </c>
      <c r="AM19" s="730">
        <v>5.6331413778827555</v>
      </c>
      <c r="AN19" s="736">
        <v>90.569991999999957</v>
      </c>
      <c r="AO19" s="736">
        <v>134</v>
      </c>
      <c r="AP19" s="733"/>
      <c r="AQ19" s="737">
        <v>67.103290779419197</v>
      </c>
      <c r="AR19" s="730">
        <v>4.4546356574965635</v>
      </c>
      <c r="AS19" s="730">
        <v>58.364172181662191</v>
      </c>
      <c r="AT19" s="730">
        <v>75.84240937717621</v>
      </c>
      <c r="AU19" s="730">
        <v>6.6384757077559229</v>
      </c>
      <c r="AV19" s="736">
        <v>111.17755200000006</v>
      </c>
      <c r="AW19" s="736">
        <v>156</v>
      </c>
      <c r="AX19" s="1611"/>
      <c r="AY19" s="737">
        <v>72.036876082674056</v>
      </c>
      <c r="AZ19" s="730">
        <v>2.7432033761718997</v>
      </c>
      <c r="BA19" s="730">
        <v>66.658137711915131</v>
      </c>
      <c r="BB19" s="730">
        <v>77.415614453432994</v>
      </c>
      <c r="BC19" s="992">
        <v>3.8080543262642688</v>
      </c>
      <c r="BD19" s="736">
        <v>151.2782159999999</v>
      </c>
      <c r="BE19" s="736">
        <v>356</v>
      </c>
      <c r="BF19" s="734"/>
      <c r="BG19" s="737">
        <v>70.611012953255653</v>
      </c>
      <c r="BH19" s="730">
        <v>2.7606794698950163</v>
      </c>
      <c r="BI19" s="730">
        <v>65.197912783320007</v>
      </c>
      <c r="BJ19" s="730">
        <v>76.024113123191313</v>
      </c>
      <c r="BK19" s="992">
        <v>3.9097009863356305</v>
      </c>
      <c r="BL19" s="736">
        <v>147.52484299999986</v>
      </c>
      <c r="BM19" s="736">
        <v>329</v>
      </c>
      <c r="BN19" s="992"/>
      <c r="BO19" s="737">
        <v>76.349589057184915</v>
      </c>
      <c r="BP19" s="730">
        <v>2.3237796725772353</v>
      </c>
      <c r="BQ19" s="730">
        <v>71.793217694461447</v>
      </c>
      <c r="BR19" s="730">
        <v>80.905960419908368</v>
      </c>
      <c r="BS19" s="992">
        <v>3.0436046890006874</v>
      </c>
      <c r="BT19" s="736">
        <v>130.43846500000009</v>
      </c>
      <c r="BU19" s="736">
        <v>342</v>
      </c>
      <c r="BV19" s="708"/>
      <c r="BW19" s="737">
        <v>74.555546306140513</v>
      </c>
      <c r="BX19" s="730">
        <v>2.7685407558867126</v>
      </c>
      <c r="BY19" s="730">
        <v>69.12696370482368</v>
      </c>
      <c r="BZ19" s="730">
        <v>79.984128907457333</v>
      </c>
      <c r="CA19" s="730">
        <v>3.7133934268531963</v>
      </c>
      <c r="CB19" s="730">
        <v>100.89526899999997</v>
      </c>
      <c r="CC19" s="736">
        <v>286</v>
      </c>
      <c r="CD19" s="745"/>
      <c r="CE19" s="992">
        <v>7.5</v>
      </c>
      <c r="CF19" s="992">
        <v>-1.7</v>
      </c>
      <c r="CG19" s="992"/>
      <c r="CH19" s="730" t="s">
        <v>258</v>
      </c>
      <c r="CI19" s="992" t="s">
        <v>258</v>
      </c>
      <c r="CJ19" s="730"/>
    </row>
    <row r="20" spans="1:90" s="180" customFormat="1" ht="20.25" customHeight="1">
      <c r="A20" s="1778" t="s">
        <v>28</v>
      </c>
      <c r="B20" s="1350"/>
      <c r="C20" s="666">
        <v>17.372989999999998</v>
      </c>
      <c r="D20" s="630">
        <v>2.6824699999999999</v>
      </c>
      <c r="E20" s="630">
        <v>12.109250000000001</v>
      </c>
      <c r="F20" s="630">
        <v>22.63673</v>
      </c>
      <c r="G20" s="630">
        <v>15.440462465010341</v>
      </c>
      <c r="H20" s="632">
        <v>161.238921285</v>
      </c>
      <c r="I20" s="632">
        <v>141</v>
      </c>
      <c r="J20" s="633"/>
      <c r="K20" s="686">
        <v>36.405900000000003</v>
      </c>
      <c r="L20" s="630">
        <v>5.3163900000000002</v>
      </c>
      <c r="M20" s="630">
        <v>25.973089999999999</v>
      </c>
      <c r="N20" s="630">
        <v>46.838709999999999</v>
      </c>
      <c r="O20" s="630">
        <v>14.603100046970408</v>
      </c>
      <c r="P20" s="631">
        <v>151.721173048</v>
      </c>
      <c r="Q20" s="803">
        <v>143</v>
      </c>
      <c r="R20" s="633"/>
      <c r="S20" s="630">
        <v>65.05032754084769</v>
      </c>
      <c r="T20" s="630">
        <v>3.9743394984059406</v>
      </c>
      <c r="U20" s="630">
        <v>57.251382188121205</v>
      </c>
      <c r="V20" s="630">
        <v>72.849272893574195</v>
      </c>
      <c r="W20" s="630">
        <v>6.1096379505703391</v>
      </c>
      <c r="X20" s="631">
        <v>147.1230240000001</v>
      </c>
      <c r="Y20" s="632">
        <v>130</v>
      </c>
      <c r="Z20" s="632"/>
      <c r="AA20" s="804">
        <v>69.538791111582171</v>
      </c>
      <c r="AB20" s="804">
        <v>4.4949465640958053</v>
      </c>
      <c r="AC20" s="804">
        <v>60.719895606827613</v>
      </c>
      <c r="AD20" s="804">
        <v>78.357686616336721</v>
      </c>
      <c r="AE20" s="804">
        <v>6.463941193460208</v>
      </c>
      <c r="AF20" s="632">
        <v>109.68314199999995</v>
      </c>
      <c r="AG20" s="803">
        <v>103</v>
      </c>
      <c r="AH20" s="632"/>
      <c r="AI20" s="730">
        <v>75.025976150113109</v>
      </c>
      <c r="AJ20" s="730">
        <v>5.2254376482651406</v>
      </c>
      <c r="AK20" s="730">
        <v>64.773627676640885</v>
      </c>
      <c r="AL20" s="730">
        <v>85.27832462358532</v>
      </c>
      <c r="AM20" s="730">
        <v>6.9648379353438941</v>
      </c>
      <c r="AN20" s="736">
        <v>121.81558800000005</v>
      </c>
      <c r="AO20" s="736">
        <v>111</v>
      </c>
      <c r="AP20" s="733"/>
      <c r="AQ20" s="737">
        <v>70.302173110007175</v>
      </c>
      <c r="AR20" s="730">
        <v>4.5078279793085496</v>
      </c>
      <c r="AS20" s="730">
        <v>61.458701643789922</v>
      </c>
      <c r="AT20" s="730">
        <v>79.145644576224413</v>
      </c>
      <c r="AU20" s="730">
        <v>6.4120748760565451</v>
      </c>
      <c r="AV20" s="736">
        <v>125.991919</v>
      </c>
      <c r="AW20" s="736">
        <v>112</v>
      </c>
      <c r="AX20" s="1611"/>
      <c r="AY20" s="737">
        <v>80.535861127377316</v>
      </c>
      <c r="AZ20" s="730">
        <v>2.4179419793297443</v>
      </c>
      <c r="BA20" s="730">
        <v>75.794879319226212</v>
      </c>
      <c r="BB20" s="730">
        <v>85.276842935528435</v>
      </c>
      <c r="BC20" s="992">
        <v>3.0023171609296799</v>
      </c>
      <c r="BD20" s="736">
        <v>183.16376199999985</v>
      </c>
      <c r="BE20" s="736">
        <v>353</v>
      </c>
      <c r="BF20" s="734"/>
      <c r="BG20" s="737">
        <v>82.795577364943597</v>
      </c>
      <c r="BH20" s="730">
        <v>2.0819817751534271</v>
      </c>
      <c r="BI20" s="730">
        <v>78.713257767980565</v>
      </c>
      <c r="BJ20" s="730">
        <v>86.877896961906615</v>
      </c>
      <c r="BK20" s="992">
        <v>2.5146050567127962</v>
      </c>
      <c r="BL20" s="736">
        <v>169.23395000000011</v>
      </c>
      <c r="BM20" s="736">
        <v>292</v>
      </c>
      <c r="BN20" s="992"/>
      <c r="BO20" s="737">
        <v>87.016456616982367</v>
      </c>
      <c r="BP20" s="730">
        <v>2.3318526547560312</v>
      </c>
      <c r="BQ20" s="730">
        <v>82.444256083685929</v>
      </c>
      <c r="BR20" s="730">
        <v>91.58865715027882</v>
      </c>
      <c r="BS20" s="992">
        <v>2.6797835092505253</v>
      </c>
      <c r="BT20" s="736">
        <v>158.45814500000003</v>
      </c>
      <c r="BU20" s="736">
        <v>289</v>
      </c>
      <c r="BV20" s="708"/>
      <c r="BW20" s="737">
        <v>79.937572696543739</v>
      </c>
      <c r="BX20" s="730">
        <v>2.8323316440998672</v>
      </c>
      <c r="BY20" s="730">
        <v>74.383908279060719</v>
      </c>
      <c r="BZ20" s="730">
        <v>85.491237114026774</v>
      </c>
      <c r="CA20" s="730">
        <v>3.5431794443544926</v>
      </c>
      <c r="CB20" s="730">
        <v>165.49617599999996</v>
      </c>
      <c r="CC20" s="736">
        <v>316</v>
      </c>
      <c r="CD20" s="745"/>
      <c r="CE20" s="992">
        <v>9.6</v>
      </c>
      <c r="CF20" s="992">
        <v>-7.1</v>
      </c>
      <c r="CG20" s="992"/>
      <c r="CH20" s="730" t="s">
        <v>86</v>
      </c>
      <c r="CI20" s="992" t="s">
        <v>438</v>
      </c>
      <c r="CJ20" s="730"/>
    </row>
    <row r="21" spans="1:90" s="180" customFormat="1" ht="20.25" customHeight="1">
      <c r="A21" s="1778" t="s">
        <v>29</v>
      </c>
      <c r="B21" s="1350"/>
      <c r="C21" s="666">
        <v>12.41235</v>
      </c>
      <c r="D21" s="630">
        <v>2.5402100000000001</v>
      </c>
      <c r="E21" s="630">
        <v>7.4277800000000003</v>
      </c>
      <c r="F21" s="630">
        <v>17.396919999999998</v>
      </c>
      <c r="G21" s="630">
        <v>20.465181855168442</v>
      </c>
      <c r="H21" s="632">
        <v>210.32933193400001</v>
      </c>
      <c r="I21" s="632">
        <v>158</v>
      </c>
      <c r="J21" s="633"/>
      <c r="K21" s="686">
        <v>24.276759999999999</v>
      </c>
      <c r="L21" s="630">
        <v>3.4487700000000001</v>
      </c>
      <c r="M21" s="630">
        <v>17.508939999999999</v>
      </c>
      <c r="N21" s="630">
        <v>31.04458</v>
      </c>
      <c r="O21" s="630">
        <v>14.206055503287921</v>
      </c>
      <c r="P21" s="631">
        <v>185.83327353000001</v>
      </c>
      <c r="Q21" s="803">
        <v>151</v>
      </c>
      <c r="R21" s="633"/>
      <c r="S21" s="630">
        <v>65.447060696425154</v>
      </c>
      <c r="T21" s="630">
        <v>4.9830805969499519</v>
      </c>
      <c r="U21" s="630">
        <v>55.668637569907695</v>
      </c>
      <c r="V21" s="630">
        <v>75.225483822942607</v>
      </c>
      <c r="W21" s="630">
        <v>7.613910455144608</v>
      </c>
      <c r="X21" s="631">
        <v>162.25896299999999</v>
      </c>
      <c r="Y21" s="632">
        <v>126</v>
      </c>
      <c r="Z21" s="632"/>
      <c r="AA21" s="804">
        <v>75.062343522527158</v>
      </c>
      <c r="AB21" s="804">
        <v>4.2020803286277113</v>
      </c>
      <c r="AC21" s="804">
        <v>66.818039214939262</v>
      </c>
      <c r="AD21" s="804">
        <v>83.30664783011504</v>
      </c>
      <c r="AE21" s="804">
        <v>5.5981203509408344</v>
      </c>
      <c r="AF21" s="632">
        <v>211.74573500000008</v>
      </c>
      <c r="AG21" s="803">
        <v>158</v>
      </c>
      <c r="AH21" s="632"/>
      <c r="AI21" s="730">
        <v>81.251473825383172</v>
      </c>
      <c r="AJ21" s="730">
        <v>3.4288520867337207</v>
      </c>
      <c r="AK21" s="730">
        <v>74.524039910090423</v>
      </c>
      <c r="AL21" s="730">
        <v>87.978907740675922</v>
      </c>
      <c r="AM21" s="730">
        <v>4.2200490960971813</v>
      </c>
      <c r="AN21" s="736">
        <v>190.622141</v>
      </c>
      <c r="AO21" s="736">
        <v>135</v>
      </c>
      <c r="AP21" s="733"/>
      <c r="AQ21" s="737">
        <v>73.48494236976795</v>
      </c>
      <c r="AR21" s="730">
        <v>3.3166801276951805</v>
      </c>
      <c r="AS21" s="730">
        <v>66.978268599944741</v>
      </c>
      <c r="AT21" s="730">
        <v>79.991616139591159</v>
      </c>
      <c r="AU21" s="730">
        <v>4.5134146135762343</v>
      </c>
      <c r="AV21" s="736">
        <v>218.07807399999999</v>
      </c>
      <c r="AW21" s="736">
        <v>151</v>
      </c>
      <c r="AX21" s="1611"/>
      <c r="AY21" s="737">
        <v>79.384865721509328</v>
      </c>
      <c r="AZ21" s="730">
        <v>2.5740871118323971</v>
      </c>
      <c r="BA21" s="730">
        <v>74.33772221098701</v>
      </c>
      <c r="BB21" s="730">
        <v>84.43200923203166</v>
      </c>
      <c r="BC21" s="992">
        <v>3.2425413691100422</v>
      </c>
      <c r="BD21" s="736">
        <v>293.08443100000022</v>
      </c>
      <c r="BE21" s="736">
        <v>338</v>
      </c>
      <c r="BF21" s="734"/>
      <c r="BG21" s="737">
        <v>78.00433164502229</v>
      </c>
      <c r="BH21" s="730">
        <v>2.7380633526530436</v>
      </c>
      <c r="BI21" s="730">
        <v>72.635576828982622</v>
      </c>
      <c r="BJ21" s="730">
        <v>83.373086461061973</v>
      </c>
      <c r="BK21" s="992">
        <v>3.510142699655793</v>
      </c>
      <c r="BL21" s="736">
        <v>270.66714700000011</v>
      </c>
      <c r="BM21" s="736">
        <v>278</v>
      </c>
      <c r="BN21" s="992"/>
      <c r="BO21" s="737">
        <v>84.194846418921742</v>
      </c>
      <c r="BP21" s="730">
        <v>2.0317662060301442</v>
      </c>
      <c r="BQ21" s="730">
        <v>80.211043020453303</v>
      </c>
      <c r="BR21" s="730">
        <v>88.17864981739018</v>
      </c>
      <c r="BS21" s="992">
        <v>2.413171699275801</v>
      </c>
      <c r="BT21" s="736">
        <v>298.46228800000029</v>
      </c>
      <c r="BU21" s="736">
        <v>346</v>
      </c>
      <c r="BV21" s="708"/>
      <c r="BW21" s="737">
        <v>82.053530593114289</v>
      </c>
      <c r="BX21" s="730">
        <v>2.1584355216662892</v>
      </c>
      <c r="BY21" s="730">
        <v>77.821248480572663</v>
      </c>
      <c r="BZ21" s="730">
        <v>86.285812705655914</v>
      </c>
      <c r="CA21" s="730">
        <v>2.6305212049552189</v>
      </c>
      <c r="CB21" s="730">
        <v>243.31095999999991</v>
      </c>
      <c r="CC21" s="736">
        <v>279</v>
      </c>
      <c r="CD21" s="745"/>
      <c r="CE21" s="992">
        <v>8.6</v>
      </c>
      <c r="CF21" s="992">
        <v>-2.1</v>
      </c>
      <c r="CG21" s="992"/>
      <c r="CH21" s="730" t="s">
        <v>438</v>
      </c>
      <c r="CI21" s="992" t="s">
        <v>258</v>
      </c>
      <c r="CJ21" s="730"/>
    </row>
    <row r="22" spans="1:90" s="180" customFormat="1" ht="20.25" customHeight="1">
      <c r="A22" s="1778" t="s">
        <v>30</v>
      </c>
      <c r="B22" s="1350"/>
      <c r="C22" s="666">
        <v>11.065569999999999</v>
      </c>
      <c r="D22" s="630">
        <v>2.9035299999999999</v>
      </c>
      <c r="E22" s="630">
        <v>5.3680599999999998</v>
      </c>
      <c r="F22" s="630">
        <v>16.763079999999999</v>
      </c>
      <c r="G22" s="630">
        <v>26.23931708895249</v>
      </c>
      <c r="H22" s="632">
        <v>116.890802562</v>
      </c>
      <c r="I22" s="632">
        <v>117</v>
      </c>
      <c r="J22" s="633"/>
      <c r="K22" s="1351">
        <v>25.35596</v>
      </c>
      <c r="L22" s="630">
        <v>4.30708</v>
      </c>
      <c r="M22" s="630">
        <v>16.9038</v>
      </c>
      <c r="N22" s="630">
        <v>33.808109999999999</v>
      </c>
      <c r="O22" s="630">
        <v>16.986459988105359</v>
      </c>
      <c r="P22" s="631">
        <v>108.00784122899999</v>
      </c>
      <c r="Q22" s="803">
        <v>101</v>
      </c>
      <c r="R22" s="633"/>
      <c r="S22" s="630">
        <v>64.239922963385851</v>
      </c>
      <c r="T22" s="630">
        <v>4.2179901836323941</v>
      </c>
      <c r="U22" s="630">
        <v>55.962855804508258</v>
      </c>
      <c r="V22" s="630">
        <v>72.516990122263451</v>
      </c>
      <c r="W22" s="630">
        <v>6.5659950838304653</v>
      </c>
      <c r="X22" s="631">
        <v>113.179429</v>
      </c>
      <c r="Y22" s="632">
        <v>101</v>
      </c>
      <c r="Z22" s="632"/>
      <c r="AA22" s="804">
        <v>79.066490618724416</v>
      </c>
      <c r="AB22" s="804">
        <v>3.6558316556644614</v>
      </c>
      <c r="AC22" s="804">
        <v>71.89390315977559</v>
      </c>
      <c r="AD22" s="804">
        <v>86.239078077673241</v>
      </c>
      <c r="AE22" s="804">
        <v>4.623743417794608</v>
      </c>
      <c r="AF22" s="632">
        <v>126.58673000000002</v>
      </c>
      <c r="AG22" s="803">
        <v>120</v>
      </c>
      <c r="AH22" s="632"/>
      <c r="AI22" s="730">
        <v>70.558817366429352</v>
      </c>
      <c r="AJ22" s="730">
        <v>4.2080545731629497</v>
      </c>
      <c r="AK22" s="730">
        <v>62.302582236769275</v>
      </c>
      <c r="AL22" s="730">
        <v>78.815052496089422</v>
      </c>
      <c r="AM22" s="730">
        <v>5.9638961227332992</v>
      </c>
      <c r="AN22" s="736">
        <v>132.18390200000005</v>
      </c>
      <c r="AO22" s="736">
        <v>131</v>
      </c>
      <c r="AP22" s="733"/>
      <c r="AQ22" s="737">
        <v>72.968907239923908</v>
      </c>
      <c r="AR22" s="730">
        <v>5.1401201661502141</v>
      </c>
      <c r="AS22" s="730">
        <v>62.885002922605707</v>
      </c>
      <c r="AT22" s="730">
        <v>83.052811557242109</v>
      </c>
      <c r="AU22" s="730">
        <v>7.0442608510626972</v>
      </c>
      <c r="AV22" s="736">
        <v>143.18683799999985</v>
      </c>
      <c r="AW22" s="736">
        <v>136</v>
      </c>
      <c r="AX22" s="1611"/>
      <c r="AY22" s="737">
        <v>68.376828356597102</v>
      </c>
      <c r="AZ22" s="730">
        <v>3.0835309992814111</v>
      </c>
      <c r="BA22" s="730">
        <v>62.330792307164849</v>
      </c>
      <c r="BB22" s="730">
        <v>74.422864406029348</v>
      </c>
      <c r="BC22" s="992">
        <v>4.5096139633740515</v>
      </c>
      <c r="BD22" s="736">
        <v>168.04524099999998</v>
      </c>
      <c r="BE22" s="736">
        <v>363</v>
      </c>
      <c r="BF22" s="734"/>
      <c r="BG22" s="737">
        <v>72.54684395236626</v>
      </c>
      <c r="BH22" s="730">
        <v>2.8259448427983003</v>
      </c>
      <c r="BI22" s="730">
        <v>67.005772388066916</v>
      </c>
      <c r="BJ22" s="730">
        <v>78.087915516665589</v>
      </c>
      <c r="BK22" s="992">
        <v>3.8953380861802831</v>
      </c>
      <c r="BL22" s="736">
        <v>179.88538699999981</v>
      </c>
      <c r="BM22" s="736">
        <v>348</v>
      </c>
      <c r="BN22" s="992"/>
      <c r="BO22" s="737">
        <v>75.291190327719903</v>
      </c>
      <c r="BP22" s="730">
        <v>2.4173423480609237</v>
      </c>
      <c r="BQ22" s="730">
        <v>70.551365128892925</v>
      </c>
      <c r="BR22" s="730">
        <v>80.031015526546881</v>
      </c>
      <c r="BS22" s="992">
        <v>3.2106576314426163</v>
      </c>
      <c r="BT22" s="736">
        <v>185.22507400000012</v>
      </c>
      <c r="BU22" s="736">
        <v>356</v>
      </c>
      <c r="BV22" s="708"/>
      <c r="BW22" s="737">
        <v>79.496501087886045</v>
      </c>
      <c r="BX22" s="730">
        <v>2.2481255274944467</v>
      </c>
      <c r="BY22" s="730">
        <v>75.088353908480045</v>
      </c>
      <c r="BZ22" s="730">
        <v>83.904648267292032</v>
      </c>
      <c r="CA22" s="730">
        <v>2.8279553146736212</v>
      </c>
      <c r="CB22" s="730">
        <v>152.92410399999994</v>
      </c>
      <c r="CC22" s="736">
        <v>324</v>
      </c>
      <c r="CD22" s="745"/>
      <c r="CE22" s="1877">
        <v>6.5</v>
      </c>
      <c r="CF22" s="1877">
        <v>4.2</v>
      </c>
      <c r="CG22" s="1877"/>
      <c r="CH22" s="1886" t="s">
        <v>258</v>
      </c>
      <c r="CI22" s="1877" t="s">
        <v>258</v>
      </c>
      <c r="CJ22" s="730"/>
    </row>
    <row r="23" spans="1:90" s="180" customFormat="1" ht="20.25" customHeight="1">
      <c r="A23" s="1772" t="s">
        <v>31</v>
      </c>
      <c r="B23" s="1349"/>
      <c r="C23" s="666"/>
      <c r="D23" s="1427"/>
      <c r="E23" s="1427"/>
      <c r="F23" s="1427"/>
      <c r="G23" s="1427"/>
      <c r="H23" s="632"/>
      <c r="I23" s="632"/>
      <c r="J23" s="633"/>
      <c r="K23" s="1351"/>
      <c r="L23" s="1427"/>
      <c r="M23" s="1427"/>
      <c r="N23" s="1427"/>
      <c r="O23" s="1427"/>
      <c r="P23" s="1407"/>
      <c r="Q23" s="803"/>
      <c r="R23" s="633"/>
      <c r="S23" s="1427"/>
      <c r="T23" s="1427"/>
      <c r="U23" s="1427"/>
      <c r="V23" s="1427"/>
      <c r="W23" s="1427"/>
      <c r="X23" s="1407"/>
      <c r="Y23" s="632"/>
      <c r="Z23" s="632"/>
      <c r="AA23" s="1417"/>
      <c r="AB23" s="1417"/>
      <c r="AC23" s="1417"/>
      <c r="AD23" s="1417"/>
      <c r="AE23" s="1417"/>
      <c r="AF23" s="632"/>
      <c r="AG23" s="803"/>
      <c r="AH23" s="632"/>
      <c r="AI23" s="1154" t="s">
        <v>330</v>
      </c>
      <c r="AJ23" s="1154" t="s">
        <v>330</v>
      </c>
      <c r="AK23" s="1154" t="s">
        <v>330</v>
      </c>
      <c r="AL23" s="1154" t="s">
        <v>330</v>
      </c>
      <c r="AM23" s="1154" t="s">
        <v>330</v>
      </c>
      <c r="AN23" s="1158" t="s">
        <v>330</v>
      </c>
      <c r="AO23" s="1158" t="s">
        <v>330</v>
      </c>
      <c r="AP23" s="1157"/>
      <c r="AQ23" s="1154">
        <v>72.222754212990296</v>
      </c>
      <c r="AR23" s="1154">
        <v>2.6440477048902933</v>
      </c>
      <c r="AS23" s="1154">
        <v>67.035652899265202</v>
      </c>
      <c r="AT23" s="1154">
        <v>77.40985552671539</v>
      </c>
      <c r="AU23" s="1154">
        <v>3.6609621631055487</v>
      </c>
      <c r="AV23" s="1158">
        <v>1018.3969539999994</v>
      </c>
      <c r="AW23" s="1158">
        <v>424</v>
      </c>
      <c r="AX23" s="1157"/>
      <c r="AY23" s="1154">
        <v>77.246916513956293</v>
      </c>
      <c r="AZ23" s="1154">
        <v>1.4957412664650209</v>
      </c>
      <c r="BA23" s="1154">
        <v>74.314140543882473</v>
      </c>
      <c r="BB23" s="1154">
        <v>80.179692484030127</v>
      </c>
      <c r="BC23" s="1154">
        <v>1.9363119383474465</v>
      </c>
      <c r="BD23" s="1158">
        <v>1247.0161029999988</v>
      </c>
      <c r="BE23" s="1158">
        <v>1048</v>
      </c>
      <c r="BF23" s="1157"/>
      <c r="BG23" s="1154">
        <v>79.080897650264063</v>
      </c>
      <c r="BH23" s="1154">
        <v>1.7824934617949748</v>
      </c>
      <c r="BI23" s="1154">
        <v>75.585810384186601</v>
      </c>
      <c r="BJ23" s="1154">
        <v>82.57598491634154</v>
      </c>
      <c r="BK23" s="1154">
        <v>2.2540126816441397</v>
      </c>
      <c r="BL23" s="1158">
        <v>1244.645409</v>
      </c>
      <c r="BM23" s="1158">
        <v>850</v>
      </c>
      <c r="BN23" s="1221"/>
      <c r="BO23" s="1154">
        <v>83.794197810399027</v>
      </c>
      <c r="BP23" s="1154">
        <v>1.4344460988041268</v>
      </c>
      <c r="BQ23" s="1154">
        <v>80.981595048144555</v>
      </c>
      <c r="BR23" s="1154">
        <v>86.606800572653498</v>
      </c>
      <c r="BS23" s="1154">
        <v>1.7118680484892821</v>
      </c>
      <c r="BT23" s="1158">
        <v>1293.6095020000021</v>
      </c>
      <c r="BU23" s="1158">
        <v>924</v>
      </c>
      <c r="BV23" s="708"/>
      <c r="BW23" s="737">
        <v>79.220219460921896</v>
      </c>
      <c r="BX23" s="730">
        <v>1.520774426161053</v>
      </c>
      <c r="BY23" s="730">
        <v>76.238269647529563</v>
      </c>
      <c r="BZ23" s="730">
        <v>82.202169274314244</v>
      </c>
      <c r="CA23" s="730">
        <v>1.9196796430376306</v>
      </c>
      <c r="CB23" s="730">
        <v>1194.9024800000032</v>
      </c>
      <c r="CC23" s="736">
        <v>1103</v>
      </c>
      <c r="CD23" s="745"/>
      <c r="CE23" s="1877">
        <v>7</v>
      </c>
      <c r="CF23" s="1877">
        <v>-4.5999999999999996</v>
      </c>
      <c r="CG23" s="1877"/>
      <c r="CH23" s="1886" t="s">
        <v>438</v>
      </c>
      <c r="CI23" s="1877" t="s">
        <v>438</v>
      </c>
      <c r="CJ23" s="730"/>
    </row>
    <row r="24" spans="1:90" s="180" customFormat="1" ht="20.25" customHeight="1">
      <c r="A24" s="1859" t="s">
        <v>406</v>
      </c>
      <c r="B24" s="1349"/>
      <c r="C24" s="667" t="s">
        <v>330</v>
      </c>
      <c r="D24" s="630" t="s">
        <v>330</v>
      </c>
      <c r="E24" s="630" t="s">
        <v>330</v>
      </c>
      <c r="F24" s="630" t="s">
        <v>330</v>
      </c>
      <c r="G24" s="630" t="s">
        <v>330</v>
      </c>
      <c r="H24" s="632" t="s">
        <v>330</v>
      </c>
      <c r="I24" s="632" t="s">
        <v>330</v>
      </c>
      <c r="J24" s="633" t="s">
        <v>330</v>
      </c>
      <c r="K24" s="686" t="s">
        <v>330</v>
      </c>
      <c r="L24" s="630" t="s">
        <v>330</v>
      </c>
      <c r="M24" s="630" t="s">
        <v>330</v>
      </c>
      <c r="N24" s="630" t="s">
        <v>330</v>
      </c>
      <c r="O24" s="630" t="s">
        <v>330</v>
      </c>
      <c r="P24" s="631" t="s">
        <v>330</v>
      </c>
      <c r="Q24" s="803" t="s">
        <v>330</v>
      </c>
      <c r="R24" s="633" t="s">
        <v>330</v>
      </c>
      <c r="S24" s="630" t="s">
        <v>330</v>
      </c>
      <c r="T24" s="630" t="s">
        <v>330</v>
      </c>
      <c r="U24" s="630" t="s">
        <v>330</v>
      </c>
      <c r="V24" s="630" t="s">
        <v>330</v>
      </c>
      <c r="W24" s="630" t="s">
        <v>330</v>
      </c>
      <c r="X24" s="631" t="s">
        <v>330</v>
      </c>
      <c r="Y24" s="632" t="s">
        <v>330</v>
      </c>
      <c r="Z24" s="632" t="s">
        <v>330</v>
      </c>
      <c r="AA24" s="804" t="s">
        <v>330</v>
      </c>
      <c r="AB24" s="804" t="s">
        <v>330</v>
      </c>
      <c r="AC24" s="804" t="s">
        <v>330</v>
      </c>
      <c r="AD24" s="804" t="s">
        <v>330</v>
      </c>
      <c r="AE24" s="804" t="s">
        <v>330</v>
      </c>
      <c r="AF24" s="632" t="s">
        <v>330</v>
      </c>
      <c r="AG24" s="803" t="s">
        <v>330</v>
      </c>
      <c r="AH24" s="632" t="s">
        <v>330</v>
      </c>
      <c r="AI24" s="730" t="s">
        <v>330</v>
      </c>
      <c r="AJ24" s="730" t="s">
        <v>330</v>
      </c>
      <c r="AK24" s="730" t="s">
        <v>330</v>
      </c>
      <c r="AL24" s="730" t="s">
        <v>330</v>
      </c>
      <c r="AM24" s="730" t="s">
        <v>330</v>
      </c>
      <c r="AN24" s="736" t="s">
        <v>330</v>
      </c>
      <c r="AO24" s="736" t="s">
        <v>330</v>
      </c>
      <c r="AP24" s="707"/>
      <c r="AQ24" s="737">
        <v>71.203010490042445</v>
      </c>
      <c r="AR24" s="730">
        <v>2.9850611962862152</v>
      </c>
      <c r="AS24" s="730">
        <v>65.315479738419725</v>
      </c>
      <c r="AT24" s="730">
        <v>77.090541241665179</v>
      </c>
      <c r="AU24" s="730">
        <v>4.1923244196306397</v>
      </c>
      <c r="AV24" s="736">
        <v>878.92561100000012</v>
      </c>
      <c r="AW24" s="736">
        <v>299</v>
      </c>
      <c r="AX24" s="1611"/>
      <c r="AY24" s="737">
        <v>76.703494645116109</v>
      </c>
      <c r="AZ24" s="730">
        <v>1.6694212176905507</v>
      </c>
      <c r="BA24" s="730">
        <v>73.42060353566373</v>
      </c>
      <c r="BB24" s="730">
        <v>79.986385754568488</v>
      </c>
      <c r="BC24" s="992">
        <v>2.1764604408370936</v>
      </c>
      <c r="BD24" s="736">
        <v>1096.6681230000004</v>
      </c>
      <c r="BE24" s="736">
        <v>696</v>
      </c>
      <c r="BF24" s="734"/>
      <c r="BG24" s="737">
        <v>78.144574629803486</v>
      </c>
      <c r="BH24" s="730">
        <v>1.9847044391904465</v>
      </c>
      <c r="BI24" s="730">
        <v>74.240891151586624</v>
      </c>
      <c r="BJ24" s="730">
        <v>82.048258108020349</v>
      </c>
      <c r="BK24" s="992">
        <v>2.5397853255874043</v>
      </c>
      <c r="BL24" s="736">
        <v>1108.350782</v>
      </c>
      <c r="BM24" s="736">
        <v>574</v>
      </c>
      <c r="BN24" s="992"/>
      <c r="BO24" s="737">
        <v>83.216317274034608</v>
      </c>
      <c r="BP24" s="730">
        <v>1.5865469716260758</v>
      </c>
      <c r="BQ24" s="730">
        <v>80.098963030193474</v>
      </c>
      <c r="BR24" s="730">
        <v>86.333671517875757</v>
      </c>
      <c r="BS24" s="992">
        <v>1.9065335064053774</v>
      </c>
      <c r="BT24" s="736">
        <v>1153.1744800000015</v>
      </c>
      <c r="BU24" s="736">
        <v>635</v>
      </c>
      <c r="BV24" s="708"/>
      <c r="BW24" s="737">
        <v>79.355092148840484</v>
      </c>
      <c r="BX24" s="730">
        <v>1.6522882716920713</v>
      </c>
      <c r="BY24" s="730">
        <v>76.109405441520963</v>
      </c>
      <c r="BZ24" s="730">
        <v>82.600778856159991</v>
      </c>
      <c r="CA24" s="730">
        <v>2.0821452372495468</v>
      </c>
      <c r="CB24" s="730">
        <v>1077.988551000002</v>
      </c>
      <c r="CC24" s="736">
        <v>819</v>
      </c>
      <c r="CD24" s="745"/>
      <c r="CE24" s="1877">
        <v>8.1999999999999993</v>
      </c>
      <c r="CF24" s="1877">
        <v>-3.8</v>
      </c>
      <c r="CG24" s="1877"/>
      <c r="CH24" s="1886" t="s">
        <v>438</v>
      </c>
      <c r="CI24" s="1877" t="s">
        <v>86</v>
      </c>
      <c r="CJ24" s="730"/>
    </row>
    <row r="25" spans="1:90" s="180" customFormat="1" ht="20.25" customHeight="1">
      <c r="A25" s="1860" t="s">
        <v>407</v>
      </c>
      <c r="B25" s="1349"/>
      <c r="C25" s="656" t="s">
        <v>330</v>
      </c>
      <c r="D25" s="602" t="s">
        <v>330</v>
      </c>
      <c r="E25" s="602" t="s">
        <v>330</v>
      </c>
      <c r="F25" s="602" t="s">
        <v>330</v>
      </c>
      <c r="G25" s="602" t="s">
        <v>330</v>
      </c>
      <c r="H25" s="604" t="s">
        <v>330</v>
      </c>
      <c r="I25" s="604" t="s">
        <v>330</v>
      </c>
      <c r="J25" s="605" t="s">
        <v>330</v>
      </c>
      <c r="K25" s="680" t="s">
        <v>330</v>
      </c>
      <c r="L25" s="602" t="s">
        <v>330</v>
      </c>
      <c r="M25" s="602" t="s">
        <v>330</v>
      </c>
      <c r="N25" s="602" t="s">
        <v>330</v>
      </c>
      <c r="O25" s="602" t="s">
        <v>330</v>
      </c>
      <c r="P25" s="603" t="s">
        <v>330</v>
      </c>
      <c r="Q25" s="792" t="s">
        <v>330</v>
      </c>
      <c r="R25" s="605" t="s">
        <v>330</v>
      </c>
      <c r="S25" s="602" t="s">
        <v>330</v>
      </c>
      <c r="T25" s="602" t="s">
        <v>330</v>
      </c>
      <c r="U25" s="602" t="s">
        <v>330</v>
      </c>
      <c r="V25" s="602" t="s">
        <v>330</v>
      </c>
      <c r="W25" s="602" t="s">
        <v>330</v>
      </c>
      <c r="X25" s="603" t="s">
        <v>330</v>
      </c>
      <c r="Y25" s="604" t="s">
        <v>330</v>
      </c>
      <c r="Z25" s="604" t="s">
        <v>330</v>
      </c>
      <c r="AA25" s="793" t="s">
        <v>330</v>
      </c>
      <c r="AB25" s="793" t="s">
        <v>330</v>
      </c>
      <c r="AC25" s="793" t="s">
        <v>330</v>
      </c>
      <c r="AD25" s="793" t="s">
        <v>330</v>
      </c>
      <c r="AE25" s="793" t="s">
        <v>330</v>
      </c>
      <c r="AF25" s="604" t="s">
        <v>330</v>
      </c>
      <c r="AG25" s="792" t="s">
        <v>330</v>
      </c>
      <c r="AH25" s="604" t="s">
        <v>330</v>
      </c>
      <c r="AI25" s="710" t="s">
        <v>330</v>
      </c>
      <c r="AJ25" s="710" t="s">
        <v>330</v>
      </c>
      <c r="AK25" s="710" t="s">
        <v>330</v>
      </c>
      <c r="AL25" s="710" t="s">
        <v>330</v>
      </c>
      <c r="AM25" s="710" t="s">
        <v>330</v>
      </c>
      <c r="AN25" s="715" t="s">
        <v>330</v>
      </c>
      <c r="AO25" s="715" t="s">
        <v>330</v>
      </c>
      <c r="AP25" s="707"/>
      <c r="AQ25" s="709">
        <v>78.647471360700266</v>
      </c>
      <c r="AR25" s="710">
        <v>4.3440021639869677</v>
      </c>
      <c r="AS25" s="710">
        <v>70.079658292945425</v>
      </c>
      <c r="AT25" s="710">
        <v>87.215284428455092</v>
      </c>
      <c r="AU25" s="710">
        <v>5.523384399816373</v>
      </c>
      <c r="AV25" s="715">
        <v>139.51327499999991</v>
      </c>
      <c r="AW25" s="715">
        <v>125</v>
      </c>
      <c r="AX25" s="1613"/>
      <c r="AY25" s="709">
        <v>81.210743902246136</v>
      </c>
      <c r="AZ25" s="710">
        <v>2.3246530669205709</v>
      </c>
      <c r="BA25" s="710">
        <v>76.639349454227712</v>
      </c>
      <c r="BB25" s="710">
        <v>85.782138350264574</v>
      </c>
      <c r="BC25" s="1016">
        <v>2.8624944868363351</v>
      </c>
      <c r="BD25" s="715">
        <v>150.34797999999992</v>
      </c>
      <c r="BE25" s="715">
        <v>352</v>
      </c>
      <c r="BF25" s="714"/>
      <c r="BG25" s="709">
        <v>86.695096205076439</v>
      </c>
      <c r="BH25" s="710">
        <v>2.0897360860738723</v>
      </c>
      <c r="BI25" s="710">
        <v>82.584827657298291</v>
      </c>
      <c r="BJ25" s="710">
        <v>90.805364752854587</v>
      </c>
      <c r="BK25" s="1016">
        <v>2.4104432402158262</v>
      </c>
      <c r="BL25" s="715">
        <v>136.29462699999999</v>
      </c>
      <c r="BM25" s="715">
        <v>276</v>
      </c>
      <c r="BN25" s="1016"/>
      <c r="BO25" s="709">
        <v>88.539432136806937</v>
      </c>
      <c r="BP25" s="710">
        <v>2.1625572588650797</v>
      </c>
      <c r="BQ25" s="710">
        <v>84.290294122592897</v>
      </c>
      <c r="BR25" s="710">
        <v>92.788570151020977</v>
      </c>
      <c r="BS25" s="1016">
        <v>2.4424792509665059</v>
      </c>
      <c r="BT25" s="715">
        <v>140.43502200000032</v>
      </c>
      <c r="BU25" s="715">
        <v>289</v>
      </c>
      <c r="BV25" s="708"/>
      <c r="BW25" s="709">
        <v>77.976644681918103</v>
      </c>
      <c r="BX25" s="710">
        <v>3.0684992600933994</v>
      </c>
      <c r="BY25" s="710">
        <v>71.949011713425435</v>
      </c>
      <c r="BZ25" s="710">
        <v>84.004277650410771</v>
      </c>
      <c r="CA25" s="710">
        <v>3.9351517016542639</v>
      </c>
      <c r="CB25" s="710">
        <v>116.91392900000004</v>
      </c>
      <c r="CC25" s="715">
        <v>284</v>
      </c>
      <c r="CD25" s="1828"/>
      <c r="CE25" s="992">
        <v>-0.6</v>
      </c>
      <c r="CF25" s="992">
        <v>-10.5</v>
      </c>
      <c r="CG25" s="992"/>
      <c r="CH25" s="730" t="s">
        <v>258</v>
      </c>
      <c r="CI25" s="992" t="s">
        <v>437</v>
      </c>
      <c r="CJ25" s="730"/>
    </row>
    <row r="26" spans="1:90" s="180" customFormat="1" ht="20.25" customHeight="1">
      <c r="A26" s="1778" t="s">
        <v>32</v>
      </c>
      <c r="B26" s="1350"/>
      <c r="C26" s="666">
        <v>19.395299999999999</v>
      </c>
      <c r="D26" s="630">
        <v>3.2638500000000001</v>
      </c>
      <c r="E26" s="630">
        <v>12.990740000000001</v>
      </c>
      <c r="F26" s="630">
        <v>25.799850000000003</v>
      </c>
      <c r="G26" s="630">
        <v>16.828045969899925</v>
      </c>
      <c r="H26" s="632">
        <v>182.17750638699999</v>
      </c>
      <c r="I26" s="632">
        <v>242</v>
      </c>
      <c r="J26" s="633"/>
      <c r="K26" s="686">
        <v>39.530290000000001</v>
      </c>
      <c r="L26" s="630">
        <v>4.9645200000000003</v>
      </c>
      <c r="M26" s="630">
        <v>29.787989999999997</v>
      </c>
      <c r="N26" s="630">
        <v>49.272590000000001</v>
      </c>
      <c r="O26" s="630">
        <v>12.558774549845195</v>
      </c>
      <c r="P26" s="631">
        <v>169.22605591999999</v>
      </c>
      <c r="Q26" s="803">
        <v>209</v>
      </c>
      <c r="R26" s="633"/>
      <c r="S26" s="630">
        <v>62.669203836681639</v>
      </c>
      <c r="T26" s="630">
        <v>4.0314379415231061</v>
      </c>
      <c r="U26" s="630">
        <v>54.758212787362005</v>
      </c>
      <c r="V26" s="630">
        <v>70.58019488600128</v>
      </c>
      <c r="W26" s="630">
        <v>6.4328852047158422</v>
      </c>
      <c r="X26" s="631">
        <v>161.91846199999998</v>
      </c>
      <c r="Y26" s="632">
        <v>218</v>
      </c>
      <c r="Z26" s="632"/>
      <c r="AA26" s="804">
        <v>68.59096033202637</v>
      </c>
      <c r="AB26" s="804">
        <v>4.0405113035025106</v>
      </c>
      <c r="AC26" s="804">
        <v>60.663647634698215</v>
      </c>
      <c r="AD26" s="804">
        <v>76.518273029354532</v>
      </c>
      <c r="AE26" s="804">
        <v>5.8907344115663625</v>
      </c>
      <c r="AF26" s="632">
        <v>177.69022100000001</v>
      </c>
      <c r="AG26" s="803">
        <v>239</v>
      </c>
      <c r="AH26" s="632"/>
      <c r="AI26" s="730">
        <v>76.132501884142798</v>
      </c>
      <c r="AJ26" s="730">
        <v>3.4535567778511154</v>
      </c>
      <c r="AK26" s="730">
        <v>69.356597176676473</v>
      </c>
      <c r="AL26" s="730">
        <v>82.908406591609136</v>
      </c>
      <c r="AM26" s="730">
        <v>4.5362449576485506</v>
      </c>
      <c r="AN26" s="736">
        <v>178.13539899999986</v>
      </c>
      <c r="AO26" s="736">
        <v>220</v>
      </c>
      <c r="AP26" s="733"/>
      <c r="AQ26" s="737">
        <v>69.484179900346277</v>
      </c>
      <c r="AR26" s="730">
        <v>4.2084977901364597</v>
      </c>
      <c r="AS26" s="730">
        <v>61.227935364498023</v>
      </c>
      <c r="AT26" s="730">
        <v>77.74042443619453</v>
      </c>
      <c r="AU26" s="730">
        <v>6.0567711904670354</v>
      </c>
      <c r="AV26" s="736">
        <v>183.55835700000003</v>
      </c>
      <c r="AW26" s="736">
        <v>216</v>
      </c>
      <c r="AX26" s="1611"/>
      <c r="AY26" s="737">
        <v>67.539690638611191</v>
      </c>
      <c r="AZ26" s="730">
        <v>4.0226814776627782</v>
      </c>
      <c r="BA26" s="730">
        <v>59.652214483839153</v>
      </c>
      <c r="BB26" s="730">
        <v>75.427166793383236</v>
      </c>
      <c r="BC26" s="992">
        <v>5.9560259154682678</v>
      </c>
      <c r="BD26" s="736">
        <v>244.75116400000016</v>
      </c>
      <c r="BE26" s="736">
        <v>402</v>
      </c>
      <c r="BF26" s="734"/>
      <c r="BG26" s="737">
        <v>71.819625556543045</v>
      </c>
      <c r="BH26" s="730">
        <v>3.5494966152385379</v>
      </c>
      <c r="BI26" s="730">
        <v>64.859824195806155</v>
      </c>
      <c r="BJ26" s="730">
        <v>78.77942691727992</v>
      </c>
      <c r="BK26" s="992">
        <v>4.9422377069399319</v>
      </c>
      <c r="BL26" s="736">
        <v>245.45494999999994</v>
      </c>
      <c r="BM26" s="736">
        <v>363</v>
      </c>
      <c r="BN26" s="992"/>
      <c r="BO26" s="737">
        <v>69.963656321724542</v>
      </c>
      <c r="BP26" s="730">
        <v>3.9119250539874439</v>
      </c>
      <c r="BQ26" s="730">
        <v>62.293314981084215</v>
      </c>
      <c r="BR26" s="730">
        <v>77.633997662364877</v>
      </c>
      <c r="BS26" s="992">
        <v>5.5913673750820605</v>
      </c>
      <c r="BT26" s="736">
        <v>239.63672400000064</v>
      </c>
      <c r="BU26" s="736">
        <v>405</v>
      </c>
      <c r="BV26" s="708"/>
      <c r="BW26" s="737">
        <v>77.225447091794948</v>
      </c>
      <c r="BX26" s="730">
        <v>2.4160802243242707</v>
      </c>
      <c r="BY26" s="730">
        <v>72.487972651057817</v>
      </c>
      <c r="BZ26" s="730">
        <v>81.962921532532079</v>
      </c>
      <c r="CA26" s="730">
        <v>3.1286063277204055</v>
      </c>
      <c r="CB26" s="730">
        <v>211.60855799999962</v>
      </c>
      <c r="CC26" s="736">
        <v>385</v>
      </c>
      <c r="CD26" s="745"/>
      <c r="CE26" s="992">
        <v>7.7</v>
      </c>
      <c r="CF26" s="992">
        <v>7.2</v>
      </c>
      <c r="CG26" s="992"/>
      <c r="CH26" s="730" t="s">
        <v>258</v>
      </c>
      <c r="CI26" s="992" t="s">
        <v>258</v>
      </c>
      <c r="CJ26" s="730"/>
    </row>
    <row r="27" spans="1:90" s="180" customFormat="1" ht="20.25" customHeight="1">
      <c r="A27" s="1778" t="s">
        <v>33</v>
      </c>
      <c r="B27" s="1350"/>
      <c r="C27" s="667">
        <v>17.719349999999999</v>
      </c>
      <c r="D27" s="630">
        <v>2.6250900000000001</v>
      </c>
      <c r="E27" s="630">
        <v>12.568209999999999</v>
      </c>
      <c r="F27" s="630">
        <v>22.8705</v>
      </c>
      <c r="G27" s="630">
        <v>14.814821085423564</v>
      </c>
      <c r="H27" s="632">
        <v>19.174598924800001</v>
      </c>
      <c r="I27" s="632">
        <v>209</v>
      </c>
      <c r="J27" s="633"/>
      <c r="K27" s="686">
        <v>46.905879999999996</v>
      </c>
      <c r="L27" s="630">
        <v>4.8624999999999998</v>
      </c>
      <c r="M27" s="630">
        <v>37.363770000000002</v>
      </c>
      <c r="N27" s="630">
        <v>56.447980000000001</v>
      </c>
      <c r="O27" s="630">
        <v>10.366504156834921</v>
      </c>
      <c r="P27" s="631">
        <v>16.287106122800001</v>
      </c>
      <c r="Q27" s="803">
        <v>159</v>
      </c>
      <c r="R27" s="633"/>
      <c r="S27" s="630">
        <v>57.5776801748057</v>
      </c>
      <c r="T27" s="630">
        <v>3.8220556471629474</v>
      </c>
      <c r="U27" s="630">
        <v>50.077565215009443</v>
      </c>
      <c r="V27" s="630">
        <v>65.077795134601956</v>
      </c>
      <c r="W27" s="630">
        <v>6.6380855143159572</v>
      </c>
      <c r="X27" s="631">
        <v>22.009348000000017</v>
      </c>
      <c r="Y27" s="632">
        <v>193</v>
      </c>
      <c r="Z27" s="632"/>
      <c r="AA27" s="804">
        <v>74.150505174585859</v>
      </c>
      <c r="AB27" s="804">
        <v>3.2136702659596708</v>
      </c>
      <c r="AC27" s="804">
        <v>67.845419706248123</v>
      </c>
      <c r="AD27" s="804">
        <v>80.455590642923596</v>
      </c>
      <c r="AE27" s="804">
        <v>4.3339829693582663</v>
      </c>
      <c r="AF27" s="632">
        <v>20.905247999999997</v>
      </c>
      <c r="AG27" s="803">
        <v>168</v>
      </c>
      <c r="AH27" s="632"/>
      <c r="AI27" s="730">
        <v>65.377632591272629</v>
      </c>
      <c r="AJ27" s="730">
        <v>3.670117140958002</v>
      </c>
      <c r="AK27" s="730">
        <v>58.176834801625787</v>
      </c>
      <c r="AL27" s="730">
        <v>72.578430380919471</v>
      </c>
      <c r="AM27" s="730">
        <v>5.6137198541629854</v>
      </c>
      <c r="AN27" s="736">
        <v>19.505639000000013</v>
      </c>
      <c r="AO27" s="736">
        <v>168</v>
      </c>
      <c r="AP27" s="733"/>
      <c r="AQ27" s="737">
        <v>59.170095801167975</v>
      </c>
      <c r="AR27" s="730">
        <v>6.2254957503115262</v>
      </c>
      <c r="AS27" s="730">
        <v>46.956898162827407</v>
      </c>
      <c r="AT27" s="730">
        <v>71.383293439508549</v>
      </c>
      <c r="AU27" s="730">
        <v>10.521354860116078</v>
      </c>
      <c r="AV27" s="736">
        <v>18.608437000000013</v>
      </c>
      <c r="AW27" s="736">
        <v>135</v>
      </c>
      <c r="AX27" s="1611"/>
      <c r="AY27" s="737">
        <v>69.926923253620672</v>
      </c>
      <c r="AZ27" s="730">
        <v>2.9276335867256407</v>
      </c>
      <c r="BA27" s="730">
        <v>64.186563189461495</v>
      </c>
      <c r="BB27" s="730">
        <v>75.667283317779848</v>
      </c>
      <c r="BC27" s="992">
        <v>4.1867044201377093</v>
      </c>
      <c r="BD27" s="736">
        <v>28.710501000000011</v>
      </c>
      <c r="BE27" s="736">
        <v>339</v>
      </c>
      <c r="BF27" s="734"/>
      <c r="BG27" s="737">
        <v>70.794038747735001</v>
      </c>
      <c r="BH27" s="730">
        <v>2.6969116655883809</v>
      </c>
      <c r="BI27" s="730">
        <v>65.505973561430324</v>
      </c>
      <c r="BJ27" s="730">
        <v>76.082103934039679</v>
      </c>
      <c r="BK27" s="992">
        <v>3.8095180234008987</v>
      </c>
      <c r="BL27" s="736">
        <v>26.678823999999967</v>
      </c>
      <c r="BM27" s="736">
        <v>281</v>
      </c>
      <c r="BN27" s="992"/>
      <c r="BO27" s="737">
        <v>70.526193956399069</v>
      </c>
      <c r="BP27" s="730">
        <v>2.7392454378035156</v>
      </c>
      <c r="BQ27" s="730">
        <v>65.155194452630923</v>
      </c>
      <c r="BR27" s="730">
        <v>75.897193460167216</v>
      </c>
      <c r="BS27" s="992">
        <v>3.8840114348109878</v>
      </c>
      <c r="BT27" s="736">
        <v>22.118269999999967</v>
      </c>
      <c r="BU27" s="736">
        <v>330</v>
      </c>
      <c r="BV27" s="708"/>
      <c r="BW27" s="737">
        <v>75.417054645699977</v>
      </c>
      <c r="BX27" s="730">
        <v>3.17262010166526</v>
      </c>
      <c r="BY27" s="730">
        <v>69.196149192938506</v>
      </c>
      <c r="BZ27" s="730">
        <v>81.637960098461448</v>
      </c>
      <c r="CA27" s="730">
        <v>4.2067674434779212</v>
      </c>
      <c r="CB27" s="730">
        <v>20.545569000000022</v>
      </c>
      <c r="CC27" s="736">
        <v>265</v>
      </c>
      <c r="CD27" s="745"/>
      <c r="CE27" s="992">
        <v>16.2</v>
      </c>
      <c r="CF27" s="992">
        <v>4.9000000000000004</v>
      </c>
      <c r="CG27" s="992"/>
      <c r="CH27" s="730" t="s">
        <v>438</v>
      </c>
      <c r="CI27" s="992" t="s">
        <v>258</v>
      </c>
      <c r="CJ27" s="730"/>
    </row>
    <row r="28" spans="1:90" s="180" customFormat="1" ht="20.25" customHeight="1">
      <c r="A28" s="1778" t="s">
        <v>34</v>
      </c>
      <c r="B28" s="1350"/>
      <c r="C28" s="666">
        <v>14.044829999999999</v>
      </c>
      <c r="D28" s="630">
        <v>3.1866899999999996</v>
      </c>
      <c r="E28" s="630">
        <v>7.79169</v>
      </c>
      <c r="F28" s="630">
        <v>20.297970000000003</v>
      </c>
      <c r="G28" s="630">
        <v>22.689416675032735</v>
      </c>
      <c r="H28" s="632">
        <v>24.993562027799999</v>
      </c>
      <c r="I28" s="632">
        <v>126</v>
      </c>
      <c r="J28" s="633"/>
      <c r="K28" s="686">
        <v>28.12904</v>
      </c>
      <c r="L28" s="630">
        <v>4.37812</v>
      </c>
      <c r="M28" s="630">
        <v>19.537479999999999</v>
      </c>
      <c r="N28" s="630">
        <v>36.720599999999997</v>
      </c>
      <c r="O28" s="630">
        <v>15.564413147409226</v>
      </c>
      <c r="P28" s="631">
        <v>21.5839907676</v>
      </c>
      <c r="Q28" s="803">
        <v>118</v>
      </c>
      <c r="R28" s="633"/>
      <c r="S28" s="630">
        <v>62.299212620736334</v>
      </c>
      <c r="T28" s="630">
        <v>6.5508968975040851</v>
      </c>
      <c r="U28" s="630">
        <v>49.444224531401858</v>
      </c>
      <c r="V28" s="630">
        <v>75.15420071007081</v>
      </c>
      <c r="W28" s="630">
        <v>10.515216199255166</v>
      </c>
      <c r="X28" s="631">
        <v>11.293413999999997</v>
      </c>
      <c r="Y28" s="632">
        <v>64</v>
      </c>
      <c r="Z28" s="632"/>
      <c r="AA28" s="804">
        <v>75.188632258974508</v>
      </c>
      <c r="AB28" s="804">
        <v>4.6724276547337924</v>
      </c>
      <c r="AC28" s="804">
        <v>66.021526342797387</v>
      </c>
      <c r="AD28" s="804">
        <v>84.355738175151629</v>
      </c>
      <c r="AE28" s="804">
        <v>6.2142740389802631</v>
      </c>
      <c r="AF28" s="632">
        <v>13.697285999999997</v>
      </c>
      <c r="AG28" s="803">
        <v>73</v>
      </c>
      <c r="AH28" s="632"/>
      <c r="AI28" s="730">
        <v>76.322973000837692</v>
      </c>
      <c r="AJ28" s="730">
        <v>5.5055117059260112</v>
      </c>
      <c r="AK28" s="730">
        <v>65.521117092620386</v>
      </c>
      <c r="AL28" s="730">
        <v>87.124828909054997</v>
      </c>
      <c r="AM28" s="730">
        <v>7.2134397933707124</v>
      </c>
      <c r="AN28" s="736">
        <v>13.385155999999998</v>
      </c>
      <c r="AO28" s="736">
        <v>77</v>
      </c>
      <c r="AP28" s="733"/>
      <c r="AQ28" s="737">
        <v>69.269813170121836</v>
      </c>
      <c r="AR28" s="730">
        <v>5.0641690119228331</v>
      </c>
      <c r="AS28" s="730">
        <v>59.334910072086878</v>
      </c>
      <c r="AT28" s="730">
        <v>79.204716268156787</v>
      </c>
      <c r="AU28" s="730">
        <v>7.310787744562826</v>
      </c>
      <c r="AV28" s="736">
        <v>12.996797000000003</v>
      </c>
      <c r="AW28" s="736">
        <v>73</v>
      </c>
      <c r="AX28" s="1611"/>
      <c r="AY28" s="737">
        <v>76.277369990545694</v>
      </c>
      <c r="AZ28" s="730">
        <v>2.6651870113062412</v>
      </c>
      <c r="BA28" s="730">
        <v>71.051602274057274</v>
      </c>
      <c r="BB28" s="730">
        <v>81.503137707034128</v>
      </c>
      <c r="BC28" s="992">
        <v>3.4940730279984504</v>
      </c>
      <c r="BD28" s="736">
        <v>23.289786999999979</v>
      </c>
      <c r="BE28" s="736">
        <v>294</v>
      </c>
      <c r="BF28" s="734"/>
      <c r="BG28" s="737">
        <v>76.052983433640946</v>
      </c>
      <c r="BH28" s="730">
        <v>2.5767714775644581</v>
      </c>
      <c r="BI28" s="730">
        <v>71.000487381420896</v>
      </c>
      <c r="BJ28" s="730">
        <v>81.105479485860982</v>
      </c>
      <c r="BK28" s="992">
        <v>3.3881267522039913</v>
      </c>
      <c r="BL28" s="736">
        <v>23.599753999999994</v>
      </c>
      <c r="BM28" s="736">
        <v>260</v>
      </c>
      <c r="BN28" s="992"/>
      <c r="BO28" s="737">
        <v>81.879651617819889</v>
      </c>
      <c r="BP28" s="730">
        <v>2.3789435254730606</v>
      </c>
      <c r="BQ28" s="730">
        <v>77.2151172469773</v>
      </c>
      <c r="BR28" s="730">
        <v>86.544185988662463</v>
      </c>
      <c r="BS28" s="992">
        <v>2.9054148112121658</v>
      </c>
      <c r="BT28" s="736">
        <v>20.916110000000032</v>
      </c>
      <c r="BU28" s="736">
        <v>251</v>
      </c>
      <c r="BV28" s="708"/>
      <c r="BW28" s="737">
        <v>84.019814622666885</v>
      </c>
      <c r="BX28" s="730">
        <v>2.4763837920875651</v>
      </c>
      <c r="BY28" s="730">
        <v>79.164096338828983</v>
      </c>
      <c r="BZ28" s="730">
        <v>88.875532906504802</v>
      </c>
      <c r="CA28" s="730">
        <v>2.9473806901491133</v>
      </c>
      <c r="CB28" s="730">
        <v>19.791848000000002</v>
      </c>
      <c r="CC28" s="736">
        <v>264</v>
      </c>
      <c r="CD28" s="745"/>
      <c r="CE28" s="992">
        <v>14.7</v>
      </c>
      <c r="CF28" s="992">
        <v>2.1</v>
      </c>
      <c r="CG28" s="992"/>
      <c r="CH28" s="730" t="s">
        <v>437</v>
      </c>
      <c r="CI28" s="992" t="s">
        <v>258</v>
      </c>
      <c r="CJ28" s="730"/>
    </row>
    <row r="29" spans="1:90" s="180" customFormat="1" ht="20.25" customHeight="1">
      <c r="A29" s="1778" t="s">
        <v>35</v>
      </c>
      <c r="B29" s="1350"/>
      <c r="C29" s="667">
        <v>24.66648</v>
      </c>
      <c r="D29" s="630">
        <v>3.3337899999999996</v>
      </c>
      <c r="E29" s="630">
        <v>18.124689999999998</v>
      </c>
      <c r="F29" s="630">
        <v>31.208279999999998</v>
      </c>
      <c r="G29" s="630">
        <v>13.515467144075686</v>
      </c>
      <c r="H29" s="632">
        <v>40.978313729200003</v>
      </c>
      <c r="I29" s="632">
        <v>194</v>
      </c>
      <c r="J29" s="633"/>
      <c r="K29" s="686">
        <v>53.172799999999995</v>
      </c>
      <c r="L29" s="630">
        <v>4.5431999999999997</v>
      </c>
      <c r="M29" s="630">
        <v>44.257300000000001</v>
      </c>
      <c r="N29" s="630">
        <v>62.08831</v>
      </c>
      <c r="O29" s="630">
        <v>8.5442180964703773</v>
      </c>
      <c r="P29" s="631">
        <v>33.435101032299997</v>
      </c>
      <c r="Q29" s="803">
        <v>147</v>
      </c>
      <c r="R29" s="633"/>
      <c r="S29" s="630">
        <v>63.470805332465432</v>
      </c>
      <c r="T29" s="630">
        <v>5.0285048879408762</v>
      </c>
      <c r="U29" s="630">
        <v>53.603244988740784</v>
      </c>
      <c r="V29" s="630">
        <v>73.33836567619008</v>
      </c>
      <c r="W29" s="630">
        <v>7.9225477943774987</v>
      </c>
      <c r="X29" s="631">
        <v>31.019722999999978</v>
      </c>
      <c r="Y29" s="632">
        <v>143</v>
      </c>
      <c r="Z29" s="632"/>
      <c r="AA29" s="804">
        <v>74.115057485406382</v>
      </c>
      <c r="AB29" s="804">
        <v>3.6423524127777793</v>
      </c>
      <c r="AC29" s="804">
        <v>66.968915732275363</v>
      </c>
      <c r="AD29" s="804">
        <v>81.261199238537401</v>
      </c>
      <c r="AE29" s="804">
        <v>4.9144567060411131</v>
      </c>
      <c r="AF29" s="632">
        <v>41.581683999999974</v>
      </c>
      <c r="AG29" s="803">
        <v>177</v>
      </c>
      <c r="AH29" s="632"/>
      <c r="AI29" s="730">
        <v>74.719726093336519</v>
      </c>
      <c r="AJ29" s="730">
        <v>4.4337259199987331</v>
      </c>
      <c r="AK29" s="730">
        <v>66.020722062012013</v>
      </c>
      <c r="AL29" s="730">
        <v>83.41873012466101</v>
      </c>
      <c r="AM29" s="730">
        <v>5.9338091181709132</v>
      </c>
      <c r="AN29" s="736">
        <v>27.862921999999983</v>
      </c>
      <c r="AO29" s="736">
        <v>144</v>
      </c>
      <c r="AP29" s="733"/>
      <c r="AQ29" s="737">
        <v>72.447597532378083</v>
      </c>
      <c r="AR29" s="730">
        <v>4.3970162504782078</v>
      </c>
      <c r="AS29" s="730">
        <v>63.8215168731152</v>
      </c>
      <c r="AT29" s="730">
        <v>81.073678191640965</v>
      </c>
      <c r="AU29" s="730">
        <v>6.0692368004516712</v>
      </c>
      <c r="AV29" s="736">
        <v>31.480673999999997</v>
      </c>
      <c r="AW29" s="736">
        <v>150</v>
      </c>
      <c r="AX29" s="1611"/>
      <c r="AY29" s="737">
        <v>75.42992746630631</v>
      </c>
      <c r="AZ29" s="730">
        <v>2.180028901890648</v>
      </c>
      <c r="BA29" s="730">
        <v>71.155433928635816</v>
      </c>
      <c r="BB29" s="730">
        <v>79.704421003976805</v>
      </c>
      <c r="BC29" s="992">
        <v>2.8901378738093606</v>
      </c>
      <c r="BD29" s="736">
        <v>48.885280999999992</v>
      </c>
      <c r="BE29" s="736">
        <v>343</v>
      </c>
      <c r="BF29" s="734"/>
      <c r="BG29" s="737">
        <v>77.100176093347727</v>
      </c>
      <c r="BH29" s="730">
        <v>3.3457238888461394</v>
      </c>
      <c r="BI29" s="730">
        <v>70.539929332082281</v>
      </c>
      <c r="BJ29" s="730">
        <v>83.660422854613174</v>
      </c>
      <c r="BK29" s="992">
        <v>4.3394503856844135</v>
      </c>
      <c r="BL29" s="736">
        <v>40.839135000000013</v>
      </c>
      <c r="BM29" s="736">
        <v>253</v>
      </c>
      <c r="BN29" s="992"/>
      <c r="BO29" s="737">
        <v>81.448338583269958</v>
      </c>
      <c r="BP29" s="730">
        <v>3.1367026736826724</v>
      </c>
      <c r="BQ29" s="730">
        <v>75.298021320233119</v>
      </c>
      <c r="BR29" s="730">
        <v>87.598655846306784</v>
      </c>
      <c r="BS29" s="992">
        <v>3.8511561171696789</v>
      </c>
      <c r="BT29" s="736">
        <v>36.618536999999996</v>
      </c>
      <c r="BU29" s="736">
        <v>286</v>
      </c>
      <c r="BV29" s="708"/>
      <c r="BW29" s="737">
        <v>79.406968353586521</v>
      </c>
      <c r="BX29" s="730">
        <v>2.825064115772788</v>
      </c>
      <c r="BY29" s="730">
        <v>73.867554178852174</v>
      </c>
      <c r="BZ29" s="730">
        <v>84.946382528320882</v>
      </c>
      <c r="CA29" s="730">
        <v>3.5577030257511271</v>
      </c>
      <c r="CB29" s="730">
        <v>30.680790999999992</v>
      </c>
      <c r="CC29" s="736">
        <v>274</v>
      </c>
      <c r="CD29" s="745"/>
      <c r="CE29" s="992">
        <v>7</v>
      </c>
      <c r="CF29" s="992">
        <v>-2</v>
      </c>
      <c r="CG29" s="992"/>
      <c r="CH29" s="730" t="s">
        <v>258</v>
      </c>
      <c r="CI29" s="992" t="s">
        <v>258</v>
      </c>
      <c r="CJ29" s="730"/>
    </row>
    <row r="30" spans="1:90" s="180" customFormat="1" ht="20.25" customHeight="1">
      <c r="A30" s="1778" t="s">
        <v>36</v>
      </c>
      <c r="B30" s="1350"/>
      <c r="C30" s="667">
        <v>21.83426</v>
      </c>
      <c r="D30" s="630">
        <v>2.9521200000000003</v>
      </c>
      <c r="E30" s="630">
        <v>16.041399999999999</v>
      </c>
      <c r="F30" s="630">
        <v>27.627130000000001</v>
      </c>
      <c r="G30" s="630">
        <v>13.520586454498574</v>
      </c>
      <c r="H30" s="632">
        <v>232.36997044099999</v>
      </c>
      <c r="I30" s="632">
        <v>181</v>
      </c>
      <c r="J30" s="633"/>
      <c r="K30" s="686">
        <v>44.762650000000001</v>
      </c>
      <c r="L30" s="630">
        <v>4.0969999999999995</v>
      </c>
      <c r="M30" s="630">
        <v>36.722769999999997</v>
      </c>
      <c r="N30" s="630">
        <v>52.80254</v>
      </c>
      <c r="O30" s="630">
        <v>9.1527199573751794</v>
      </c>
      <c r="P30" s="631">
        <v>204.99433189600001</v>
      </c>
      <c r="Q30" s="803">
        <v>171</v>
      </c>
      <c r="R30" s="633"/>
      <c r="S30" s="630">
        <v>60.915256191912867</v>
      </c>
      <c r="T30" s="630">
        <v>3.9172448816014747</v>
      </c>
      <c r="U30" s="630">
        <v>53.228349027310841</v>
      </c>
      <c r="V30" s="630">
        <v>68.602163356514893</v>
      </c>
      <c r="W30" s="630">
        <v>6.4306466499299217</v>
      </c>
      <c r="X30" s="631">
        <v>223.1821230000001</v>
      </c>
      <c r="Y30" s="632">
        <v>192</v>
      </c>
      <c r="Z30" s="632"/>
      <c r="AA30" s="804">
        <v>68.209203407480885</v>
      </c>
      <c r="AB30" s="804">
        <v>4.0458986039226508</v>
      </c>
      <c r="AC30" s="804">
        <v>60.271321054033258</v>
      </c>
      <c r="AD30" s="804">
        <v>76.147085760928519</v>
      </c>
      <c r="AE30" s="804">
        <v>5.9316021912065224</v>
      </c>
      <c r="AF30" s="632">
        <v>220.42359899999988</v>
      </c>
      <c r="AG30" s="803">
        <v>179</v>
      </c>
      <c r="AH30" s="632"/>
      <c r="AI30" s="730">
        <v>74.174346088874728</v>
      </c>
      <c r="AJ30" s="730">
        <v>3.424084676400327</v>
      </c>
      <c r="AK30" s="730">
        <v>67.456265868974398</v>
      </c>
      <c r="AL30" s="730">
        <v>80.892426308775043</v>
      </c>
      <c r="AM30" s="730">
        <v>4.6162654029974641</v>
      </c>
      <c r="AN30" s="736">
        <v>273.93814399999997</v>
      </c>
      <c r="AO30" s="736">
        <v>200</v>
      </c>
      <c r="AP30" s="733"/>
      <c r="AQ30" s="737">
        <v>82.86612216189684</v>
      </c>
      <c r="AR30" s="730">
        <v>3.5062516662738359</v>
      </c>
      <c r="AS30" s="730">
        <v>75.987546336377974</v>
      </c>
      <c r="AT30" s="730">
        <v>89.744697987415705</v>
      </c>
      <c r="AU30" s="730">
        <v>4.23122450381305</v>
      </c>
      <c r="AV30" s="736">
        <v>284.88969900000029</v>
      </c>
      <c r="AW30" s="736">
        <v>196</v>
      </c>
      <c r="AX30" s="1611"/>
      <c r="AY30" s="737">
        <v>85.481978775953465</v>
      </c>
      <c r="AZ30" s="730">
        <v>1.9344681345379204</v>
      </c>
      <c r="BA30" s="730">
        <v>81.688968723315824</v>
      </c>
      <c r="BB30" s="730">
        <v>89.27498882859112</v>
      </c>
      <c r="BC30" s="992">
        <v>2.2630128153772877</v>
      </c>
      <c r="BD30" s="736">
        <v>312.2790929999997</v>
      </c>
      <c r="BE30" s="736">
        <v>369</v>
      </c>
      <c r="BF30" s="734"/>
      <c r="BG30" s="737">
        <v>82.948486153101982</v>
      </c>
      <c r="BH30" s="730">
        <v>2.2480258325928437</v>
      </c>
      <c r="BI30" s="730">
        <v>78.540589782252823</v>
      </c>
      <c r="BJ30" s="730">
        <v>87.356382523951154</v>
      </c>
      <c r="BK30" s="992">
        <v>2.7101469078574318</v>
      </c>
      <c r="BL30" s="736">
        <v>326.81366299999951</v>
      </c>
      <c r="BM30" s="736">
        <v>326</v>
      </c>
      <c r="BN30" s="992"/>
      <c r="BO30" s="737">
        <v>80.373600308372403</v>
      </c>
      <c r="BP30" s="730">
        <v>2.2466358973406497</v>
      </c>
      <c r="BQ30" s="730">
        <v>75.968489279168651</v>
      </c>
      <c r="BR30" s="730">
        <v>84.778711337576169</v>
      </c>
      <c r="BS30" s="992">
        <v>2.795241085034013</v>
      </c>
      <c r="BT30" s="736">
        <v>299.87882100000007</v>
      </c>
      <c r="BU30" s="736">
        <v>342</v>
      </c>
      <c r="BV30" s="708"/>
      <c r="BW30" s="737">
        <v>85.903051438940253</v>
      </c>
      <c r="BX30" s="730">
        <v>2.1587041232808577</v>
      </c>
      <c r="BY30" s="730">
        <v>81.670242649647179</v>
      </c>
      <c r="BZ30" s="730">
        <v>90.135860228233312</v>
      </c>
      <c r="CA30" s="730">
        <v>2.5129539488073496</v>
      </c>
      <c r="CB30" s="730">
        <v>280.84101199999981</v>
      </c>
      <c r="CC30" s="736">
        <v>339</v>
      </c>
      <c r="CD30" s="745"/>
      <c r="CE30" s="702">
        <v>3</v>
      </c>
      <c r="CF30" s="702">
        <v>5.5</v>
      </c>
      <c r="CG30" s="702"/>
      <c r="CH30" s="702" t="s">
        <v>258</v>
      </c>
      <c r="CI30" s="702" t="s">
        <v>86</v>
      </c>
      <c r="CJ30" s="702"/>
    </row>
    <row r="31" spans="1:90" s="180" customFormat="1" ht="20.25" customHeight="1">
      <c r="A31" s="1778" t="s">
        <v>37</v>
      </c>
      <c r="B31" s="1350"/>
      <c r="C31" s="666">
        <v>19.878879999999999</v>
      </c>
      <c r="D31" s="630">
        <v>3.05328</v>
      </c>
      <c r="E31" s="630">
        <v>13.88752</v>
      </c>
      <c r="F31" s="630">
        <v>25.870239999999999</v>
      </c>
      <c r="G31" s="630">
        <v>15.35941662709368</v>
      </c>
      <c r="H31" s="632">
        <v>180.62068954099999</v>
      </c>
      <c r="I31" s="632">
        <v>151</v>
      </c>
      <c r="J31" s="633"/>
      <c r="K31" s="686">
        <v>48.569980000000001</v>
      </c>
      <c r="L31" s="630">
        <v>4.4261599999999994</v>
      </c>
      <c r="M31" s="630">
        <v>39.884149999999998</v>
      </c>
      <c r="N31" s="630">
        <v>57.255809999999997</v>
      </c>
      <c r="O31" s="630">
        <v>9.1129541333968014</v>
      </c>
      <c r="P31" s="631">
        <v>146.90317869200001</v>
      </c>
      <c r="Q31" s="803">
        <v>124</v>
      </c>
      <c r="R31" s="633"/>
      <c r="S31" s="630">
        <v>56.149962903836339</v>
      </c>
      <c r="T31" s="630">
        <v>4.5873467440538764</v>
      </c>
      <c r="U31" s="630">
        <v>47.148098170027481</v>
      </c>
      <c r="V31" s="630">
        <v>65.151827637645184</v>
      </c>
      <c r="W31" s="630">
        <v>8.1698125997167033</v>
      </c>
      <c r="X31" s="631">
        <v>142.8139589999999</v>
      </c>
      <c r="Y31" s="632">
        <v>129</v>
      </c>
      <c r="Z31" s="632"/>
      <c r="AA31" s="804">
        <v>71.446001436365819</v>
      </c>
      <c r="AB31" s="804">
        <v>3.8471474091894269</v>
      </c>
      <c r="AC31" s="804">
        <v>63.898060541132153</v>
      </c>
      <c r="AD31" s="804">
        <v>78.99394233159947</v>
      </c>
      <c r="AE31" s="804">
        <v>5.3846923996382534</v>
      </c>
      <c r="AF31" s="632">
        <v>135.74537000000001</v>
      </c>
      <c r="AG31" s="803">
        <v>134</v>
      </c>
      <c r="AH31" s="632"/>
      <c r="AI31" s="730">
        <v>76.977521723843594</v>
      </c>
      <c r="AJ31" s="730">
        <v>4.1767836105743354</v>
      </c>
      <c r="AK31" s="730">
        <v>68.782640461005727</v>
      </c>
      <c r="AL31" s="730">
        <v>85.172402986681476</v>
      </c>
      <c r="AM31" s="730">
        <v>5.4259782817619433</v>
      </c>
      <c r="AN31" s="736">
        <v>88.75213500000001</v>
      </c>
      <c r="AO31" s="736">
        <v>110</v>
      </c>
      <c r="AP31" s="733"/>
      <c r="AQ31" s="737">
        <v>67.60706567993914</v>
      </c>
      <c r="AR31" s="730">
        <v>4.4461039967619795</v>
      </c>
      <c r="AS31" s="730">
        <v>58.884684521723308</v>
      </c>
      <c r="AT31" s="730">
        <v>76.329446838154965</v>
      </c>
      <c r="AU31" s="730">
        <v>6.5763895416056499</v>
      </c>
      <c r="AV31" s="736">
        <v>128.82921499999989</v>
      </c>
      <c r="AW31" s="736">
        <v>138</v>
      </c>
      <c r="AX31" s="1611"/>
      <c r="AY31" s="737">
        <v>62.641800093981246</v>
      </c>
      <c r="AZ31" s="730">
        <v>3.1420978662028602</v>
      </c>
      <c r="BA31" s="730">
        <v>56.480929010040867</v>
      </c>
      <c r="BB31" s="730">
        <v>68.802671177921624</v>
      </c>
      <c r="BC31" s="992">
        <v>5.0159763312816406</v>
      </c>
      <c r="BD31" s="736">
        <v>162.18131000000011</v>
      </c>
      <c r="BE31" s="736">
        <v>257</v>
      </c>
      <c r="BF31" s="734"/>
      <c r="BG31" s="737">
        <v>64.474986180279899</v>
      </c>
      <c r="BH31" s="730">
        <v>3.8688559848553372</v>
      </c>
      <c r="BI31" s="730">
        <v>56.888989610430599</v>
      </c>
      <c r="BJ31" s="730">
        <v>72.060982750129185</v>
      </c>
      <c r="BK31" s="992">
        <v>6.0005534146801462</v>
      </c>
      <c r="BL31" s="736">
        <v>136.7411909999999</v>
      </c>
      <c r="BM31" s="736">
        <v>174</v>
      </c>
      <c r="BN31" s="992"/>
      <c r="BO31" s="737">
        <v>69.238400283346508</v>
      </c>
      <c r="BP31" s="730">
        <v>3.3800606018400918</v>
      </c>
      <c r="BQ31" s="730">
        <v>62.610916829455434</v>
      </c>
      <c r="BR31" s="730">
        <v>75.865883737237567</v>
      </c>
      <c r="BS31" s="992">
        <v>4.8817716585128519</v>
      </c>
      <c r="BT31" s="736">
        <v>141.90400499999996</v>
      </c>
      <c r="BU31" s="736">
        <v>221</v>
      </c>
      <c r="BV31" s="708"/>
      <c r="BW31" s="737">
        <v>61.372701391189686</v>
      </c>
      <c r="BX31" s="730">
        <v>4.1221750803302752</v>
      </c>
      <c r="BY31" s="730">
        <v>53.289898971510098</v>
      </c>
      <c r="BZ31" s="730">
        <v>69.455503810869274</v>
      </c>
      <c r="CA31" s="730">
        <v>6.7166264265532742</v>
      </c>
      <c r="CB31" s="730">
        <v>105.626716</v>
      </c>
      <c r="CC31" s="736">
        <v>211</v>
      </c>
      <c r="CD31" s="745"/>
      <c r="CE31" s="992">
        <v>-6.2</v>
      </c>
      <c r="CF31" s="992">
        <v>-7.8</v>
      </c>
      <c r="CG31" s="992"/>
      <c r="CH31" s="730" t="s">
        <v>258</v>
      </c>
      <c r="CI31" s="992" t="s">
        <v>258</v>
      </c>
      <c r="CJ31" s="730"/>
    </row>
    <row r="32" spans="1:90" s="180" customFormat="1" ht="20.25" customHeight="1">
      <c r="A32" s="1778" t="s">
        <v>38</v>
      </c>
      <c r="B32" s="1350"/>
      <c r="C32" s="667">
        <v>35.280749999999998</v>
      </c>
      <c r="D32" s="630">
        <v>3.7760500000000001</v>
      </c>
      <c r="E32" s="630">
        <v>27.871119999999998</v>
      </c>
      <c r="F32" s="630">
        <v>42.690370000000001</v>
      </c>
      <c r="G32" s="630">
        <v>10.702862042331867</v>
      </c>
      <c r="H32" s="632">
        <v>116.80382946100001</v>
      </c>
      <c r="I32" s="632">
        <v>163</v>
      </c>
      <c r="J32" s="633"/>
      <c r="K32" s="686">
        <v>52.784909999999996</v>
      </c>
      <c r="L32" s="630">
        <v>4.9378000000000002</v>
      </c>
      <c r="M32" s="630">
        <v>43.095040000000004</v>
      </c>
      <c r="N32" s="630">
        <v>62.474779999999996</v>
      </c>
      <c r="O32" s="630">
        <v>9.3545674322453145</v>
      </c>
      <c r="P32" s="631">
        <v>121.211951494</v>
      </c>
      <c r="Q32" s="803">
        <v>170</v>
      </c>
      <c r="R32" s="633"/>
      <c r="S32" s="630">
        <v>53.386549169601537</v>
      </c>
      <c r="T32" s="630">
        <v>4.1703799613763284</v>
      </c>
      <c r="U32" s="630">
        <v>45.202908735279095</v>
      </c>
      <c r="V32" s="630">
        <v>61.570189603923978</v>
      </c>
      <c r="W32" s="630">
        <v>7.8116679692624817</v>
      </c>
      <c r="X32" s="631">
        <v>103.944497</v>
      </c>
      <c r="Y32" s="632">
        <v>155</v>
      </c>
      <c r="Z32" s="632"/>
      <c r="AA32" s="804">
        <v>60.973362239590159</v>
      </c>
      <c r="AB32" s="804">
        <v>4.8380384435385881</v>
      </c>
      <c r="AC32" s="804">
        <v>51.481334943346916</v>
      </c>
      <c r="AD32" s="804">
        <v>70.465389535833395</v>
      </c>
      <c r="AE32" s="804">
        <v>7.9346755137561331</v>
      </c>
      <c r="AF32" s="632">
        <v>118.89329099999995</v>
      </c>
      <c r="AG32" s="803">
        <v>171</v>
      </c>
      <c r="AH32" s="632"/>
      <c r="AI32" s="730">
        <v>78.628157610564728</v>
      </c>
      <c r="AJ32" s="730">
        <v>4.2403013073714355</v>
      </c>
      <c r="AK32" s="730">
        <v>70.308654142730802</v>
      </c>
      <c r="AL32" s="730">
        <v>86.947661078398667</v>
      </c>
      <c r="AM32" s="730">
        <v>5.3928534461828663</v>
      </c>
      <c r="AN32" s="736">
        <v>99.919976999999918</v>
      </c>
      <c r="AO32" s="736">
        <v>148</v>
      </c>
      <c r="AP32" s="733"/>
      <c r="AQ32" s="737">
        <v>82.030335486918261</v>
      </c>
      <c r="AR32" s="730">
        <v>3.7984641783666411</v>
      </c>
      <c r="AS32" s="730">
        <v>74.578496212876956</v>
      </c>
      <c r="AT32" s="730">
        <v>89.482174760959566</v>
      </c>
      <c r="AU32" s="730">
        <v>4.6305603357826071</v>
      </c>
      <c r="AV32" s="736">
        <v>113.11603500000007</v>
      </c>
      <c r="AW32" s="736">
        <v>149</v>
      </c>
      <c r="AX32" s="1611"/>
      <c r="AY32" s="737">
        <v>81.651903472779452</v>
      </c>
      <c r="AZ32" s="730">
        <v>2.4635705360477163</v>
      </c>
      <c r="BA32" s="730">
        <v>76.821455432939828</v>
      </c>
      <c r="BB32" s="730">
        <v>86.482351512619076</v>
      </c>
      <c r="BC32" s="992">
        <v>3.0171624068372203</v>
      </c>
      <c r="BD32" s="736">
        <v>143.48487299999991</v>
      </c>
      <c r="BE32" s="736">
        <v>350</v>
      </c>
      <c r="BF32" s="734"/>
      <c r="BG32" s="737">
        <v>84.732026226046315</v>
      </c>
      <c r="BH32" s="730">
        <v>2.6178457270715176</v>
      </c>
      <c r="BI32" s="730">
        <v>79.598992382528422</v>
      </c>
      <c r="BJ32" s="730">
        <v>89.865060069564194</v>
      </c>
      <c r="BK32" s="992">
        <v>3.0895587461672211</v>
      </c>
      <c r="BL32" s="736">
        <v>139.53029599999988</v>
      </c>
      <c r="BM32" s="736">
        <v>296</v>
      </c>
      <c r="BN32" s="992"/>
      <c r="BO32" s="737">
        <v>86.781330464484654</v>
      </c>
      <c r="BP32" s="730">
        <v>1.9074591314422111</v>
      </c>
      <c r="BQ32" s="730">
        <v>83.041263252161713</v>
      </c>
      <c r="BR32" s="730">
        <v>90.521397676807595</v>
      </c>
      <c r="BS32" s="992">
        <v>2.1980063237482179</v>
      </c>
      <c r="BT32" s="736">
        <v>125.34644999999982</v>
      </c>
      <c r="BU32" s="736">
        <v>350</v>
      </c>
      <c r="BV32" s="708"/>
      <c r="BW32" s="737">
        <v>90.912286962028915</v>
      </c>
      <c r="BX32" s="730">
        <v>1.4657828891316651</v>
      </c>
      <c r="BY32" s="730">
        <v>88.038165108366854</v>
      </c>
      <c r="BZ32" s="730">
        <v>93.786408815690962</v>
      </c>
      <c r="CA32" s="730">
        <v>1.6123044949291339</v>
      </c>
      <c r="CB32" s="730">
        <v>132.26257199999989</v>
      </c>
      <c r="CC32" s="736">
        <v>329</v>
      </c>
      <c r="CD32" s="745"/>
      <c r="CE32" s="992">
        <v>8.9</v>
      </c>
      <c r="CF32" s="992">
        <v>4.0999999999999996</v>
      </c>
      <c r="CG32" s="992"/>
      <c r="CH32" s="730" t="s">
        <v>438</v>
      </c>
      <c r="CI32" s="992" t="s">
        <v>86</v>
      </c>
      <c r="CJ32" s="730"/>
      <c r="CL32" s="185"/>
    </row>
    <row r="33" spans="1:90" s="185" customFormat="1" ht="20.25" customHeight="1">
      <c r="A33" s="1778" t="s">
        <v>39</v>
      </c>
      <c r="B33" s="1350"/>
      <c r="C33" s="666">
        <v>10.03862</v>
      </c>
      <c r="D33" s="630">
        <v>3.0378700000000003</v>
      </c>
      <c r="E33" s="630">
        <v>4.0774900000000001</v>
      </c>
      <c r="F33" s="630">
        <v>15.999749999999999</v>
      </c>
      <c r="G33" s="630">
        <v>30.261828817108334</v>
      </c>
      <c r="H33" s="632">
        <v>46.430826261599996</v>
      </c>
      <c r="I33" s="632">
        <v>114</v>
      </c>
      <c r="J33" s="633"/>
      <c r="K33" s="686">
        <v>43.898249999999997</v>
      </c>
      <c r="L33" s="630">
        <v>6.1262499999999998</v>
      </c>
      <c r="M33" s="630">
        <v>31.876189999999998</v>
      </c>
      <c r="N33" s="630">
        <v>55.920309999999994</v>
      </c>
      <c r="O33" s="630">
        <v>13.955567704862951</v>
      </c>
      <c r="P33" s="631">
        <v>27.106087118400001</v>
      </c>
      <c r="Q33" s="803">
        <v>76</v>
      </c>
      <c r="R33" s="633"/>
      <c r="S33" s="630">
        <v>80.456254707322728</v>
      </c>
      <c r="T33" s="630">
        <v>4.4147685560179166</v>
      </c>
      <c r="U33" s="630">
        <v>71.793044448831054</v>
      </c>
      <c r="V33" s="630">
        <v>89.119464965814402</v>
      </c>
      <c r="W33" s="630">
        <v>5.487166376408652</v>
      </c>
      <c r="X33" s="631">
        <v>27.625840999999998</v>
      </c>
      <c r="Y33" s="632">
        <v>75</v>
      </c>
      <c r="Z33" s="632"/>
      <c r="AA33" s="804">
        <v>67.314012604520116</v>
      </c>
      <c r="AB33" s="804">
        <v>5.6362096061766644</v>
      </c>
      <c r="AC33" s="804">
        <v>56.256007164189725</v>
      </c>
      <c r="AD33" s="804">
        <v>78.372018044850506</v>
      </c>
      <c r="AE33" s="804">
        <v>8.3730108904519458</v>
      </c>
      <c r="AF33" s="632">
        <v>34.698346000000008</v>
      </c>
      <c r="AG33" s="803">
        <v>92</v>
      </c>
      <c r="AH33" s="632"/>
      <c r="AI33" s="730">
        <v>60.97684338948811</v>
      </c>
      <c r="AJ33" s="730">
        <v>6.1776869449402954</v>
      </c>
      <c r="AK33" s="730">
        <v>48.856174541669105</v>
      </c>
      <c r="AL33" s="730">
        <v>73.097512237307114</v>
      </c>
      <c r="AM33" s="730">
        <v>10.131201619408976</v>
      </c>
      <c r="AN33" s="736">
        <v>28.373452999999984</v>
      </c>
      <c r="AO33" s="736">
        <v>94</v>
      </c>
      <c r="AP33" s="733"/>
      <c r="AQ33" s="737">
        <v>57.055394751190406</v>
      </c>
      <c r="AR33" s="730">
        <v>5.1659978135997919</v>
      </c>
      <c r="AS33" s="730">
        <v>46.920723581657874</v>
      </c>
      <c r="AT33" s="730">
        <v>67.19006592072293</v>
      </c>
      <c r="AU33" s="730">
        <v>9.0543546953410736</v>
      </c>
      <c r="AV33" s="736">
        <v>33.178341999999994</v>
      </c>
      <c r="AW33" s="736">
        <v>107</v>
      </c>
      <c r="AX33" s="1611"/>
      <c r="AY33" s="737">
        <v>65.720507312103919</v>
      </c>
      <c r="AZ33" s="730">
        <v>2.5927943351857698</v>
      </c>
      <c r="BA33" s="730">
        <v>60.636683597359344</v>
      </c>
      <c r="BB33" s="730">
        <v>70.804331026848487</v>
      </c>
      <c r="BC33" s="992">
        <v>3.9451830809410811</v>
      </c>
      <c r="BD33" s="736">
        <v>42.281743000000034</v>
      </c>
      <c r="BE33" s="736">
        <v>289</v>
      </c>
      <c r="BF33" s="734"/>
      <c r="BG33" s="737">
        <v>71.745712105596397</v>
      </c>
      <c r="BH33" s="730">
        <v>3.1453460308330441</v>
      </c>
      <c r="BI33" s="730">
        <v>65.578363335238691</v>
      </c>
      <c r="BJ33" s="730">
        <v>77.913060875954088</v>
      </c>
      <c r="BK33" s="992">
        <v>4.3840195302594216</v>
      </c>
      <c r="BL33" s="736">
        <v>39.761939999999974</v>
      </c>
      <c r="BM33" s="736">
        <v>247</v>
      </c>
      <c r="BN33" s="992"/>
      <c r="BO33" s="737">
        <v>78.660179456855388</v>
      </c>
      <c r="BP33" s="730">
        <v>2.5039776163017469</v>
      </c>
      <c r="BQ33" s="730">
        <v>73.750483396400384</v>
      </c>
      <c r="BR33" s="730">
        <v>83.569875517310379</v>
      </c>
      <c r="BS33" s="992">
        <v>3.1832849017019633</v>
      </c>
      <c r="BT33" s="736">
        <v>42.09390599999999</v>
      </c>
      <c r="BU33" s="736">
        <v>289</v>
      </c>
      <c r="BV33" s="708"/>
      <c r="BW33" s="737">
        <v>77.725827768803541</v>
      </c>
      <c r="BX33" s="730">
        <v>2.6392249568860624</v>
      </c>
      <c r="BY33" s="730">
        <v>72.550808888749501</v>
      </c>
      <c r="BZ33" s="730">
        <v>82.900846648857566</v>
      </c>
      <c r="CA33" s="730">
        <v>3.3955572203572677</v>
      </c>
      <c r="CB33" s="730">
        <v>39.822472000000033</v>
      </c>
      <c r="CC33" s="736">
        <v>302</v>
      </c>
      <c r="CD33" s="745"/>
      <c r="CE33" s="992">
        <v>20.6</v>
      </c>
      <c r="CF33" s="992">
        <v>-1</v>
      </c>
      <c r="CG33" s="992"/>
      <c r="CH33" s="730" t="s">
        <v>437</v>
      </c>
      <c r="CI33" s="992" t="s">
        <v>258</v>
      </c>
      <c r="CJ33" s="730"/>
      <c r="CL33" s="257"/>
    </row>
    <row r="34" spans="1:90" s="253" customFormat="1" ht="20.25" customHeight="1">
      <c r="A34" s="1778" t="s">
        <v>40</v>
      </c>
      <c r="B34" s="1350"/>
      <c r="C34" s="666">
        <v>12.218450000000001</v>
      </c>
      <c r="D34" s="630">
        <v>2.3774300000000004</v>
      </c>
      <c r="E34" s="630">
        <v>7.5532899999999996</v>
      </c>
      <c r="F34" s="630">
        <v>16.883600000000001</v>
      </c>
      <c r="G34" s="630">
        <v>19.45770535542561</v>
      </c>
      <c r="H34" s="632">
        <v>30.335933029700001</v>
      </c>
      <c r="I34" s="632">
        <v>148</v>
      </c>
      <c r="J34" s="633"/>
      <c r="K34" s="686">
        <v>39.997100000000003</v>
      </c>
      <c r="L34" s="630">
        <v>4.3317600000000001</v>
      </c>
      <c r="M34" s="630">
        <v>31.49652</v>
      </c>
      <c r="N34" s="630">
        <v>48.497679999999995</v>
      </c>
      <c r="O34" s="630">
        <v>10.83018518842616</v>
      </c>
      <c r="P34" s="631">
        <v>24.860627904499999</v>
      </c>
      <c r="Q34" s="803">
        <v>121</v>
      </c>
      <c r="R34" s="633"/>
      <c r="S34" s="630">
        <v>62.844208521067266</v>
      </c>
      <c r="T34" s="630">
        <v>3.9616496666084662</v>
      </c>
      <c r="U34" s="630">
        <v>55.07016474123445</v>
      </c>
      <c r="V34" s="630">
        <v>70.618252300900082</v>
      </c>
      <c r="W34" s="630">
        <v>6.3039216498054902</v>
      </c>
      <c r="X34" s="631">
        <v>27.56450499999999</v>
      </c>
      <c r="Y34" s="632">
        <v>132</v>
      </c>
      <c r="Z34" s="632"/>
      <c r="AA34" s="804">
        <v>84.991710764082754</v>
      </c>
      <c r="AB34" s="804">
        <v>3.1394649293107557</v>
      </c>
      <c r="AC34" s="804">
        <v>78.832213035325523</v>
      </c>
      <c r="AD34" s="804">
        <v>91.15120849283997</v>
      </c>
      <c r="AE34" s="804">
        <v>3.6938483777849598</v>
      </c>
      <c r="AF34" s="632">
        <v>33.663537000000019</v>
      </c>
      <c r="AG34" s="803">
        <v>155</v>
      </c>
      <c r="AH34" s="632"/>
      <c r="AI34" s="730">
        <v>80.176105054665143</v>
      </c>
      <c r="AJ34" s="730">
        <v>3.327799108177143</v>
      </c>
      <c r="AK34" s="730">
        <v>73.646937853125692</v>
      </c>
      <c r="AL34" s="730">
        <v>86.70527225620458</v>
      </c>
      <c r="AM34" s="730">
        <v>4.1506120881130419</v>
      </c>
      <c r="AN34" s="736">
        <v>33.275933000000009</v>
      </c>
      <c r="AO34" s="736">
        <v>139</v>
      </c>
      <c r="AP34" s="733"/>
      <c r="AQ34" s="737">
        <v>69.218915053952188</v>
      </c>
      <c r="AR34" s="730">
        <v>3.8800442143950273</v>
      </c>
      <c r="AS34" s="730">
        <v>61.60703180215895</v>
      </c>
      <c r="AT34" s="730">
        <v>76.830798305745432</v>
      </c>
      <c r="AU34" s="730">
        <v>5.6054681171624186</v>
      </c>
      <c r="AV34" s="736">
        <v>35.376689999999989</v>
      </c>
      <c r="AW34" s="736">
        <v>140</v>
      </c>
      <c r="AX34" s="1611"/>
      <c r="AY34" s="737">
        <v>75.839896205325303</v>
      </c>
      <c r="AZ34" s="730">
        <v>2.2369751457973193</v>
      </c>
      <c r="BA34" s="730">
        <v>71.453745271111785</v>
      </c>
      <c r="BB34" s="730">
        <v>80.226047139538835</v>
      </c>
      <c r="BC34" s="992">
        <v>2.9496020666234033</v>
      </c>
      <c r="BD34" s="736">
        <v>41.653004000000017</v>
      </c>
      <c r="BE34" s="736">
        <v>365</v>
      </c>
      <c r="BF34" s="734"/>
      <c r="BG34" s="737">
        <v>76.732222581379276</v>
      </c>
      <c r="BH34" s="730">
        <v>2.4663611298284684</v>
      </c>
      <c r="BI34" s="730">
        <v>71.896217533859257</v>
      </c>
      <c r="BJ34" s="730">
        <v>81.56822762889928</v>
      </c>
      <c r="BK34" s="992">
        <v>3.2142443511430154</v>
      </c>
      <c r="BL34" s="736">
        <v>39.097718000000022</v>
      </c>
      <c r="BM34" s="736">
        <v>302</v>
      </c>
      <c r="BN34" s="992"/>
      <c r="BO34" s="737">
        <v>81.244858760930043</v>
      </c>
      <c r="BP34" s="730">
        <v>2.2740064644586928</v>
      </c>
      <c r="BQ34" s="730">
        <v>76.786080652325495</v>
      </c>
      <c r="BR34" s="730">
        <v>85.703636869534577</v>
      </c>
      <c r="BS34" s="992">
        <v>2.7989542958652338</v>
      </c>
      <c r="BT34" s="736">
        <v>39.438449999999968</v>
      </c>
      <c r="BU34" s="736">
        <v>356</v>
      </c>
      <c r="BV34" s="708"/>
      <c r="BW34" s="737">
        <v>87.570979544426564</v>
      </c>
      <c r="BX34" s="730">
        <v>1.9686100508166711</v>
      </c>
      <c r="BY34" s="730">
        <v>83.710909127215743</v>
      </c>
      <c r="BZ34" s="730">
        <v>91.431049961637385</v>
      </c>
      <c r="CA34" s="730">
        <v>2.2480164788130006</v>
      </c>
      <c r="CB34" s="730">
        <v>34.252473999999985</v>
      </c>
      <c r="CC34" s="736">
        <v>313</v>
      </c>
      <c r="CD34" s="745"/>
      <c r="CE34" s="992">
        <v>18.399999999999999</v>
      </c>
      <c r="CF34" s="992">
        <v>6.4</v>
      </c>
      <c r="CG34" s="992"/>
      <c r="CH34" s="730" t="s">
        <v>437</v>
      </c>
      <c r="CI34" s="992" t="s">
        <v>438</v>
      </c>
      <c r="CJ34" s="730"/>
      <c r="CK34" s="257"/>
      <c r="CL34" s="175"/>
    </row>
    <row r="35" spans="1:90" ht="20.25" customHeight="1">
      <c r="A35" s="1774" t="s">
        <v>41</v>
      </c>
      <c r="B35" s="1349"/>
      <c r="C35" s="653">
        <v>29.566209999999998</v>
      </c>
      <c r="D35" s="593">
        <v>3.3546800000000001</v>
      </c>
      <c r="E35" s="593">
        <v>22.983410000000003</v>
      </c>
      <c r="F35" s="593">
        <v>36.149000000000001</v>
      </c>
      <c r="G35" s="593">
        <v>11.346330828334104</v>
      </c>
      <c r="H35" s="597">
        <v>83.871503487200002</v>
      </c>
      <c r="I35" s="597">
        <v>232</v>
      </c>
      <c r="J35" s="591"/>
      <c r="K35" s="678">
        <v>45.97974</v>
      </c>
      <c r="L35" s="593">
        <v>4.9903599999999999</v>
      </c>
      <c r="M35" s="593">
        <v>36.186729999999997</v>
      </c>
      <c r="N35" s="593">
        <v>55.772739999999999</v>
      </c>
      <c r="O35" s="593">
        <v>10.853388905635395</v>
      </c>
      <c r="P35" s="596">
        <v>67.042569696900003</v>
      </c>
      <c r="Q35" s="779">
        <v>179</v>
      </c>
      <c r="R35" s="591"/>
      <c r="S35" s="593">
        <v>67.334345573402715</v>
      </c>
      <c r="T35" s="593">
        <v>4.2229445894069109</v>
      </c>
      <c r="U35" s="593">
        <v>59.04755626071664</v>
      </c>
      <c r="V35" s="593">
        <v>75.621134886088797</v>
      </c>
      <c r="W35" s="593">
        <v>6.2716056025277345</v>
      </c>
      <c r="X35" s="596">
        <v>59.735500000000016</v>
      </c>
      <c r="Y35" s="597">
        <v>157</v>
      </c>
      <c r="Z35" s="597"/>
      <c r="AA35" s="780">
        <v>71.171870759854698</v>
      </c>
      <c r="AB35" s="780">
        <v>3.8941635187342469</v>
      </c>
      <c r="AC35" s="780">
        <v>63.531686241431437</v>
      </c>
      <c r="AD35" s="780">
        <v>78.812055278277967</v>
      </c>
      <c r="AE35" s="780">
        <v>5.4714924269361678</v>
      </c>
      <c r="AF35" s="597">
        <v>63.19800999999989</v>
      </c>
      <c r="AG35" s="779">
        <v>186</v>
      </c>
      <c r="AH35" s="597"/>
      <c r="AI35" s="702">
        <v>62.79604725486125</v>
      </c>
      <c r="AJ35" s="702">
        <v>4.9065638657072599</v>
      </c>
      <c r="AK35" s="702">
        <v>53.169331571959788</v>
      </c>
      <c r="AL35" s="702">
        <v>72.422762937762712</v>
      </c>
      <c r="AM35" s="702">
        <v>7.8134915813947607</v>
      </c>
      <c r="AN35" s="708">
        <v>79.325933999999862</v>
      </c>
      <c r="AO35" s="708">
        <v>201</v>
      </c>
      <c r="AP35" s="707"/>
      <c r="AQ35" s="709">
        <v>68.421958471061046</v>
      </c>
      <c r="AR35" s="710">
        <v>4.477918727959997</v>
      </c>
      <c r="AS35" s="710">
        <v>59.63716307058786</v>
      </c>
      <c r="AT35" s="710">
        <v>77.206753871534218</v>
      </c>
      <c r="AU35" s="710">
        <v>6.5445638038173461</v>
      </c>
      <c r="AV35" s="715">
        <v>89.140923999999984</v>
      </c>
      <c r="AW35" s="715">
        <v>193</v>
      </c>
      <c r="AX35" s="1611"/>
      <c r="AY35" s="737">
        <v>64.78068709781526</v>
      </c>
      <c r="AZ35" s="730">
        <v>2.7790478860192569</v>
      </c>
      <c r="BA35" s="730">
        <v>59.331666573654317</v>
      </c>
      <c r="BB35" s="730">
        <v>70.229707621976203</v>
      </c>
      <c r="BC35" s="1528">
        <v>4.2899327106905307</v>
      </c>
      <c r="BD35" s="736">
        <v>109.13313699999993</v>
      </c>
      <c r="BE35" s="736">
        <v>406</v>
      </c>
      <c r="BF35" s="1578"/>
      <c r="BG35" s="737">
        <v>67.185566803659114</v>
      </c>
      <c r="BH35" s="730">
        <v>3.1262328709629763</v>
      </c>
      <c r="BI35" s="730">
        <v>61.05569483930838</v>
      </c>
      <c r="BJ35" s="730">
        <v>73.315438768009841</v>
      </c>
      <c r="BK35" s="1528">
        <v>4.6531316467106345</v>
      </c>
      <c r="BL35" s="736">
        <v>111.74822</v>
      </c>
      <c r="BM35" s="736">
        <v>384</v>
      </c>
      <c r="BN35" s="1528"/>
      <c r="BO35" s="737">
        <v>66.399939983252466</v>
      </c>
      <c r="BP35" s="730">
        <v>3.080428694570073</v>
      </c>
      <c r="BQ35" s="730">
        <v>60.359962418045413</v>
      </c>
      <c r="BR35" s="730">
        <v>72.439917548459519</v>
      </c>
      <c r="BS35" s="1528">
        <v>4.6392040344419367</v>
      </c>
      <c r="BT35" s="736">
        <v>109.43611999999983</v>
      </c>
      <c r="BU35" s="736">
        <v>443</v>
      </c>
      <c r="BV35" s="1002"/>
      <c r="BW35" s="737">
        <v>77.260151248517133</v>
      </c>
      <c r="BX35" s="730">
        <v>2.2644311014448535</v>
      </c>
      <c r="BY35" s="730">
        <v>72.820031935465124</v>
      </c>
      <c r="BZ35" s="730">
        <v>81.700270561569155</v>
      </c>
      <c r="CA35" s="730">
        <v>2.9309172514573807</v>
      </c>
      <c r="CB35" s="730">
        <v>89.290395999999987</v>
      </c>
      <c r="CC35" s="736">
        <v>377</v>
      </c>
      <c r="CD35" s="745"/>
      <c r="CE35" s="992">
        <v>8.9</v>
      </c>
      <c r="CF35" s="992">
        <v>10.9</v>
      </c>
      <c r="CG35" s="992"/>
      <c r="CH35" s="730" t="s">
        <v>86</v>
      </c>
      <c r="CI35" s="992" t="s">
        <v>437</v>
      </c>
      <c r="CJ35" s="730"/>
    </row>
    <row r="36" spans="1:90" ht="20.25" customHeight="1">
      <c r="A36" s="938"/>
      <c r="B36" s="1350"/>
      <c r="C36" s="667"/>
      <c r="D36" s="630"/>
      <c r="E36" s="630"/>
      <c r="F36" s="630"/>
      <c r="G36" s="630"/>
      <c r="H36" s="632"/>
      <c r="I36" s="632"/>
      <c r="J36" s="633"/>
      <c r="K36" s="667"/>
      <c r="L36" s="630"/>
      <c r="M36" s="630"/>
      <c r="N36" s="630"/>
      <c r="O36" s="630"/>
      <c r="P36" s="631"/>
      <c r="Q36" s="632"/>
      <c r="R36" s="633"/>
      <c r="S36" s="630"/>
      <c r="T36" s="630"/>
      <c r="U36" s="630"/>
      <c r="V36" s="630"/>
      <c r="W36" s="630"/>
      <c r="X36" s="631"/>
      <c r="Y36" s="632"/>
      <c r="Z36" s="632"/>
      <c r="AA36" s="804"/>
      <c r="AB36" s="804"/>
      <c r="AC36" s="804"/>
      <c r="AD36" s="804"/>
      <c r="AE36" s="804"/>
      <c r="AF36" s="632"/>
      <c r="AG36" s="632"/>
      <c r="AH36" s="632"/>
      <c r="AI36" s="730"/>
      <c r="AJ36" s="730"/>
      <c r="AK36" s="730"/>
      <c r="AL36" s="730"/>
      <c r="AM36" s="730"/>
      <c r="AN36" s="736"/>
      <c r="AO36" s="736"/>
      <c r="AP36" s="733"/>
      <c r="AQ36" s="730"/>
      <c r="AR36" s="730"/>
      <c r="AS36" s="730"/>
      <c r="AT36" s="730"/>
      <c r="AU36" s="730"/>
      <c r="AV36" s="736"/>
      <c r="AW36" s="736"/>
      <c r="AX36" s="1611"/>
      <c r="AY36" s="972"/>
      <c r="AZ36" s="972"/>
      <c r="BA36" s="972"/>
      <c r="BB36" s="972"/>
      <c r="BC36" s="972"/>
      <c r="BD36" s="1006"/>
      <c r="BE36" s="1006"/>
      <c r="BF36" s="1580"/>
      <c r="BG36" s="972"/>
      <c r="BH36" s="972"/>
      <c r="BI36" s="972"/>
      <c r="BJ36" s="972"/>
      <c r="BK36" s="972"/>
      <c r="BL36" s="1006"/>
      <c r="BM36" s="1006"/>
      <c r="BN36" s="972"/>
      <c r="BO36" s="972"/>
      <c r="BP36" s="972"/>
      <c r="BQ36" s="972"/>
      <c r="BR36" s="972"/>
      <c r="BS36" s="972"/>
      <c r="BT36" s="1006"/>
      <c r="BU36" s="1006"/>
      <c r="BV36" s="1006"/>
      <c r="BW36" s="972"/>
      <c r="BX36" s="972"/>
      <c r="BY36" s="972"/>
      <c r="BZ36" s="972"/>
      <c r="CA36" s="972"/>
      <c r="CB36" s="972"/>
      <c r="CC36" s="1006"/>
      <c r="CD36" s="972"/>
      <c r="CE36" s="702"/>
      <c r="CF36" s="702"/>
      <c r="CG36" s="702"/>
      <c r="CH36" s="702"/>
      <c r="CI36" s="702"/>
      <c r="CJ36" s="702"/>
    </row>
    <row r="37" spans="1:90" ht="20.25" customHeight="1">
      <c r="A37" s="1779" t="s">
        <v>362</v>
      </c>
      <c r="B37" s="1349"/>
      <c r="C37" s="653">
        <v>17.99474</v>
      </c>
      <c r="D37" s="593">
        <v>2.22072</v>
      </c>
      <c r="E37" s="593">
        <v>13.637089999999999</v>
      </c>
      <c r="F37" s="593">
        <v>22.35239</v>
      </c>
      <c r="G37" s="593">
        <v>12.340939630136361</v>
      </c>
      <c r="H37" s="597">
        <v>1042.5682003500001</v>
      </c>
      <c r="I37" s="597">
        <v>329</v>
      </c>
      <c r="J37" s="591"/>
      <c r="K37" s="678">
        <v>40.884650000000001</v>
      </c>
      <c r="L37" s="593">
        <v>2.98387</v>
      </c>
      <c r="M37" s="593">
        <v>35.029150000000001</v>
      </c>
      <c r="N37" s="593">
        <v>46.740140000000004</v>
      </c>
      <c r="O37" s="593">
        <v>7.2982647521747159</v>
      </c>
      <c r="P37" s="596">
        <v>891.11148417000004</v>
      </c>
      <c r="Q37" s="779">
        <v>281</v>
      </c>
      <c r="R37" s="591"/>
      <c r="S37" s="593">
        <v>69.60889552488517</v>
      </c>
      <c r="T37" s="593">
        <v>2.8240189905722426</v>
      </c>
      <c r="U37" s="593">
        <v>64.067252745910579</v>
      </c>
      <c r="V37" s="593">
        <v>75.150538303859761</v>
      </c>
      <c r="W37" s="593">
        <v>4.0569800300346044</v>
      </c>
      <c r="X37" s="596">
        <v>880.11166300000002</v>
      </c>
      <c r="Y37" s="597">
        <v>277</v>
      </c>
      <c r="Z37" s="597"/>
      <c r="AA37" s="780">
        <v>75.497557939238703</v>
      </c>
      <c r="AB37" s="780">
        <v>2.5347676723393877</v>
      </c>
      <c r="AC37" s="780">
        <v>70.524450714839986</v>
      </c>
      <c r="AD37" s="780">
        <v>80.470665163637406</v>
      </c>
      <c r="AE37" s="780">
        <v>3.3574167715191505</v>
      </c>
      <c r="AF37" s="597">
        <v>1010.2383770000007</v>
      </c>
      <c r="AG37" s="779">
        <v>323</v>
      </c>
      <c r="AH37" s="597"/>
      <c r="AI37" s="702">
        <v>71.690716760030526</v>
      </c>
      <c r="AJ37" s="702">
        <v>3.0424539110445337</v>
      </c>
      <c r="AK37" s="702">
        <v>65.721399009035466</v>
      </c>
      <c r="AL37" s="702">
        <v>77.660034511025586</v>
      </c>
      <c r="AM37" s="702">
        <v>4.2438603609286032</v>
      </c>
      <c r="AN37" s="708">
        <v>913.99742199999935</v>
      </c>
      <c r="AO37" s="708">
        <v>287</v>
      </c>
      <c r="AP37" s="707"/>
      <c r="AQ37" s="1048">
        <v>71.427711989530877</v>
      </c>
      <c r="AR37" s="702">
        <v>2.4456733736927561</v>
      </c>
      <c r="AS37" s="702">
        <v>66.610484013734194</v>
      </c>
      <c r="AT37" s="702">
        <v>76.244939965327575</v>
      </c>
      <c r="AU37" s="702">
        <v>3.4239839210462413</v>
      </c>
      <c r="AV37" s="708">
        <v>1124.2383000000023</v>
      </c>
      <c r="AW37" s="708">
        <v>541</v>
      </c>
      <c r="AX37" s="1611"/>
      <c r="AY37" s="1529">
        <v>76.914899414003884</v>
      </c>
      <c r="AZ37" s="702">
        <v>1.3774270983608701</v>
      </c>
      <c r="BA37" s="702">
        <v>74.208534293539046</v>
      </c>
      <c r="BB37" s="702">
        <v>79.621264534468708</v>
      </c>
      <c r="BC37" s="702">
        <v>1.7908456083998756</v>
      </c>
      <c r="BD37" s="708">
        <v>1382.5791869999948</v>
      </c>
      <c r="BE37" s="708">
        <v>1408</v>
      </c>
      <c r="BF37" s="701"/>
      <c r="BG37" s="1529">
        <v>78.432671441421533</v>
      </c>
      <c r="BH37" s="702">
        <v>1.6082730398283496</v>
      </c>
      <c r="BI37" s="702">
        <v>75.272252687106487</v>
      </c>
      <c r="BJ37" s="702">
        <v>81.593090195736579</v>
      </c>
      <c r="BK37" s="702">
        <v>2.0505141674659257</v>
      </c>
      <c r="BL37" s="708">
        <v>1400.5552619999989</v>
      </c>
      <c r="BM37" s="708">
        <v>1162</v>
      </c>
      <c r="BN37" s="702"/>
      <c r="BO37" s="1529">
        <v>82.798487519214632</v>
      </c>
      <c r="BP37" s="702">
        <v>1.3176217432889537</v>
      </c>
      <c r="BQ37" s="702">
        <v>80.209535659182819</v>
      </c>
      <c r="BR37" s="702">
        <v>85.387439379246459</v>
      </c>
      <c r="BS37" s="702">
        <v>1.5913596766887554</v>
      </c>
      <c r="BT37" s="708">
        <v>1446.0404530000014</v>
      </c>
      <c r="BU37" s="708">
        <v>1260</v>
      </c>
      <c r="BV37" s="708"/>
      <c r="BW37" s="1529">
        <v>78.995231589248945</v>
      </c>
      <c r="BX37" s="702">
        <v>1.3981305843137</v>
      </c>
      <c r="BY37" s="702">
        <v>76.248801725677566</v>
      </c>
      <c r="BZ37" s="702">
        <v>81.741661452820324</v>
      </c>
      <c r="CA37" s="702">
        <v>1.769892379812938</v>
      </c>
      <c r="CB37" s="702">
        <v>1322.8887630000013</v>
      </c>
      <c r="CC37" s="708">
        <v>1420</v>
      </c>
      <c r="CD37" s="1827"/>
      <c r="CE37" s="1016">
        <v>7.6</v>
      </c>
      <c r="CF37" s="1016">
        <v>-3.8</v>
      </c>
      <c r="CG37" s="1016"/>
      <c r="CH37" s="710" t="s">
        <v>437</v>
      </c>
      <c r="CI37" s="1016" t="s">
        <v>438</v>
      </c>
      <c r="CJ37" s="710"/>
    </row>
    <row r="38" spans="1:90" ht="9" customHeight="1" thickBot="1">
      <c r="A38" s="276"/>
      <c r="B38" s="291"/>
      <c r="C38" s="290"/>
      <c r="D38" s="290"/>
      <c r="E38" s="290"/>
      <c r="F38" s="290"/>
      <c r="G38" s="370"/>
      <c r="H38" s="290"/>
      <c r="I38" s="371"/>
      <c r="J38" s="394"/>
      <c r="K38" s="276"/>
      <c r="L38" s="276"/>
      <c r="M38" s="276"/>
      <c r="N38" s="276"/>
      <c r="O38" s="276"/>
      <c r="P38" s="276"/>
      <c r="Q38" s="276"/>
      <c r="R38" s="394"/>
      <c r="S38" s="276"/>
      <c r="T38" s="276"/>
      <c r="U38" s="276"/>
      <c r="V38" s="276"/>
      <c r="W38" s="276"/>
      <c r="X38" s="276"/>
      <c r="Y38" s="276"/>
      <c r="Z38" s="276"/>
      <c r="AA38" s="276"/>
      <c r="AB38" s="276"/>
      <c r="AC38" s="276"/>
      <c r="AD38" s="276"/>
      <c r="AE38" s="276"/>
      <c r="AF38" s="276"/>
      <c r="AG38" s="276"/>
      <c r="AH38" s="276"/>
      <c r="AI38" s="261"/>
      <c r="AJ38" s="261"/>
      <c r="AK38" s="261"/>
      <c r="AL38" s="261"/>
      <c r="AM38" s="261"/>
      <c r="AN38" s="261"/>
      <c r="AO38" s="265"/>
      <c r="AP38" s="276"/>
      <c r="AQ38" s="261"/>
      <c r="AR38" s="261"/>
      <c r="AS38" s="261"/>
      <c r="AT38" s="261"/>
      <c r="AU38" s="261"/>
      <c r="AV38" s="261"/>
      <c r="AW38" s="265"/>
      <c r="AX38" s="944"/>
      <c r="AY38" s="261"/>
      <c r="AZ38" s="261"/>
      <c r="BA38" s="261"/>
      <c r="BB38" s="261"/>
      <c r="BC38" s="261"/>
      <c r="BD38" s="261"/>
      <c r="BE38" s="261"/>
      <c r="BF38" s="261"/>
      <c r="BG38" s="930"/>
      <c r="BH38" s="930"/>
      <c r="BI38" s="930"/>
      <c r="BJ38" s="930"/>
      <c r="BK38" s="930"/>
      <c r="BL38" s="930"/>
      <c r="BM38" s="931"/>
      <c r="BN38" s="931"/>
      <c r="BO38" s="930"/>
      <c r="BP38" s="930"/>
      <c r="BQ38" s="930"/>
      <c r="BR38" s="930"/>
      <c r="BS38" s="930"/>
      <c r="BT38" s="930"/>
      <c r="BU38" s="931"/>
      <c r="BV38" s="931"/>
      <c r="BW38" s="931"/>
      <c r="BX38" s="931"/>
      <c r="BY38" s="931"/>
      <c r="BZ38" s="931"/>
      <c r="CA38" s="931"/>
      <c r="CB38" s="931"/>
      <c r="CC38" s="931"/>
      <c r="CD38" s="931"/>
      <c r="CE38" s="931"/>
      <c r="CF38" s="931"/>
      <c r="CG38" s="931"/>
      <c r="CH38" s="931"/>
      <c r="CI38" s="931"/>
      <c r="CJ38" s="931"/>
    </row>
    <row r="39" spans="1:90" ht="165" customHeight="1" thickTop="1">
      <c r="A39" s="2081" t="s">
        <v>523</v>
      </c>
      <c r="B39" s="2081"/>
      <c r="C39" s="2081"/>
      <c r="D39" s="2081"/>
      <c r="E39" s="2081"/>
      <c r="F39" s="2081"/>
      <c r="G39" s="2081"/>
      <c r="H39" s="2081"/>
      <c r="I39" s="2081"/>
      <c r="J39" s="2081"/>
      <c r="K39" s="2081"/>
      <c r="L39" s="2081"/>
      <c r="M39" s="2081"/>
      <c r="N39" s="2081"/>
      <c r="O39" s="2081"/>
      <c r="P39" s="2081"/>
      <c r="Q39" s="2081"/>
      <c r="R39" s="2081"/>
      <c r="S39" s="2081"/>
      <c r="T39" s="2081"/>
      <c r="U39" s="2081"/>
      <c r="V39" s="2081"/>
      <c r="W39" s="2081"/>
      <c r="X39" s="2081"/>
      <c r="Y39" s="2081"/>
      <c r="Z39" s="2081"/>
      <c r="AA39" s="2081"/>
      <c r="AB39" s="2081"/>
      <c r="AC39" s="2081"/>
      <c r="AD39" s="2081"/>
      <c r="AE39" s="2081"/>
      <c r="AF39" s="2081"/>
      <c r="AG39" s="2081"/>
      <c r="AH39" s="2081"/>
      <c r="AI39" s="2081"/>
      <c r="AJ39" s="2081"/>
      <c r="AK39" s="2081"/>
      <c r="AL39" s="2081"/>
      <c r="AM39" s="2081"/>
      <c r="AN39" s="2081"/>
      <c r="AO39" s="2081"/>
      <c r="AP39" s="2081"/>
      <c r="AQ39" s="2081"/>
      <c r="AR39" s="2081"/>
      <c r="AS39" s="2081"/>
      <c r="AT39" s="2081"/>
      <c r="AU39" s="2081"/>
      <c r="AV39" s="2081"/>
      <c r="AW39" s="2081"/>
      <c r="AX39" s="2081"/>
      <c r="AY39" s="2081"/>
      <c r="AZ39" s="2081"/>
      <c r="BA39" s="2081"/>
      <c r="BB39" s="2081"/>
      <c r="BC39" s="2081"/>
      <c r="BD39" s="2081"/>
      <c r="BE39" s="2081"/>
      <c r="BF39" s="2081"/>
      <c r="BG39" s="2081"/>
      <c r="BH39" s="2081"/>
      <c r="BI39" s="2081"/>
      <c r="BJ39" s="2081"/>
      <c r="BK39" s="2081"/>
      <c r="BL39" s="2081"/>
      <c r="BM39" s="2081"/>
      <c r="BN39" s="2081"/>
      <c r="BO39" s="2081"/>
      <c r="BP39" s="2081"/>
      <c r="BQ39" s="2081"/>
      <c r="BR39" s="2081"/>
      <c r="BS39" s="2081"/>
      <c r="BT39" s="2081"/>
      <c r="BU39" s="2081"/>
      <c r="BV39" s="2081"/>
      <c r="BW39" s="2081"/>
      <c r="BX39" s="2081"/>
      <c r="BY39" s="2081"/>
      <c r="BZ39" s="2081"/>
      <c r="CA39" s="2081"/>
      <c r="CB39" s="2081"/>
      <c r="CC39" s="2081"/>
      <c r="CD39" s="2081"/>
      <c r="CE39" s="2081"/>
      <c r="CF39" s="2081"/>
      <c r="CG39" s="2081"/>
      <c r="CH39" s="2081"/>
      <c r="CI39" s="2081"/>
      <c r="CJ39" s="2081"/>
    </row>
    <row r="40" spans="1:90" ht="8.25" customHeight="1">
      <c r="A40" s="185"/>
      <c r="AI40" s="253"/>
      <c r="AJ40" s="253"/>
      <c r="AK40" s="253"/>
      <c r="AL40" s="253"/>
      <c r="AM40" s="253"/>
      <c r="AN40" s="253"/>
      <c r="AO40" s="255"/>
      <c r="AQ40" s="253"/>
      <c r="AR40" s="253"/>
      <c r="AS40" s="253"/>
      <c r="AT40" s="253"/>
      <c r="AU40" s="253"/>
      <c r="AV40" s="253"/>
      <c r="AW40" s="255"/>
      <c r="AX40" s="914"/>
      <c r="AY40" s="253"/>
      <c r="AZ40" s="253"/>
      <c r="BA40" s="253"/>
      <c r="BB40" s="253"/>
      <c r="BC40" s="253"/>
      <c r="BD40" s="253"/>
      <c r="BE40" s="253"/>
      <c r="BF40" s="253"/>
      <c r="BG40" s="933"/>
      <c r="BH40" s="933"/>
      <c r="BI40" s="933"/>
      <c r="BJ40" s="933"/>
      <c r="BK40" s="933"/>
      <c r="BL40" s="933"/>
      <c r="BM40" s="934"/>
      <c r="BN40" s="934"/>
      <c r="BO40" s="933"/>
      <c r="BP40" s="933"/>
      <c r="BQ40" s="933"/>
      <c r="BR40" s="933"/>
      <c r="BS40" s="933"/>
      <c r="BT40" s="933"/>
      <c r="BU40" s="934"/>
      <c r="BV40" s="934"/>
      <c r="BW40" s="934"/>
      <c r="BX40" s="934"/>
      <c r="BY40" s="934"/>
      <c r="BZ40" s="934"/>
      <c r="CA40" s="934"/>
      <c r="CB40" s="934"/>
      <c r="CC40" s="934"/>
      <c r="CD40" s="934"/>
      <c r="CE40" s="708"/>
      <c r="CF40" s="708"/>
      <c r="CG40" s="708"/>
      <c r="CH40" s="708"/>
      <c r="CI40" s="708"/>
      <c r="CJ40" s="708"/>
    </row>
  </sheetData>
  <mergeCells count="76">
    <mergeCell ref="E4:F4"/>
    <mergeCell ref="AA4:AA5"/>
    <mergeCell ref="AB4:AB5"/>
    <mergeCell ref="AC4:AD4"/>
    <mergeCell ref="AE4:AE5"/>
    <mergeCell ref="W4:W5"/>
    <mergeCell ref="S4:S5"/>
    <mergeCell ref="U4:V4"/>
    <mergeCell ref="AA3:AG3"/>
    <mergeCell ref="AI4:AI5"/>
    <mergeCell ref="T4:T5"/>
    <mergeCell ref="G4:G5"/>
    <mergeCell ref="BO2:CJ2"/>
    <mergeCell ref="AF4:AF5"/>
    <mergeCell ref="AG4:AG5"/>
    <mergeCell ref="AI3:AO3"/>
    <mergeCell ref="S3:Y3"/>
    <mergeCell ref="AO4:AO5"/>
    <mergeCell ref="AN4:AN5"/>
    <mergeCell ref="AQ4:AQ5"/>
    <mergeCell ref="BE4:BE5"/>
    <mergeCell ref="BO3:BU3"/>
    <mergeCell ref="BS4:BS5"/>
    <mergeCell ref="BG3:BM3"/>
    <mergeCell ref="A1:CJ1"/>
    <mergeCell ref="A3:A5"/>
    <mergeCell ref="C3:I3"/>
    <mergeCell ref="K3:Q3"/>
    <mergeCell ref="P4:P5"/>
    <mergeCell ref="Q4:Q5"/>
    <mergeCell ref="H4:H5"/>
    <mergeCell ref="I4:I5"/>
    <mergeCell ref="K4:K5"/>
    <mergeCell ref="L4:L5"/>
    <mergeCell ref="M4:N4"/>
    <mergeCell ref="O4:O5"/>
    <mergeCell ref="C4:C5"/>
    <mergeCell ref="AJ4:AJ5"/>
    <mergeCell ref="AR4:AR5"/>
    <mergeCell ref="D4:D5"/>
    <mergeCell ref="AQ3:AW3"/>
    <mergeCell ref="AS4:AT4"/>
    <mergeCell ref="AU4:AU5"/>
    <mergeCell ref="AV4:AV5"/>
    <mergeCell ref="AW4:AW5"/>
    <mergeCell ref="BG4:BG5"/>
    <mergeCell ref="AY3:BE3"/>
    <mergeCell ref="BA4:BB4"/>
    <mergeCell ref="BC4:BC5"/>
    <mergeCell ref="BI4:BJ4"/>
    <mergeCell ref="BD4:BD5"/>
    <mergeCell ref="BK4:BK5"/>
    <mergeCell ref="A39:CJ39"/>
    <mergeCell ref="X4:X5"/>
    <mergeCell ref="Y4:Y5"/>
    <mergeCell ref="BO4:BO5"/>
    <mergeCell ref="BP4:BP5"/>
    <mergeCell ref="BQ4:BR4"/>
    <mergeCell ref="AK4:AL4"/>
    <mergeCell ref="AM4:AM5"/>
    <mergeCell ref="AY4:AY5"/>
    <mergeCell ref="AZ4:AZ5"/>
    <mergeCell ref="BH4:BH5"/>
    <mergeCell ref="BT4:BT5"/>
    <mergeCell ref="BU4:BU5"/>
    <mergeCell ref="BL4:BL5"/>
    <mergeCell ref="BM4:BM5"/>
    <mergeCell ref="CE3:CF4"/>
    <mergeCell ref="CH3:CI4"/>
    <mergeCell ref="BW3:CC3"/>
    <mergeCell ref="BW4:BW5"/>
    <mergeCell ref="BX4:BX5"/>
    <mergeCell ref="BY4:BZ4"/>
    <mergeCell ref="CA4:CA5"/>
    <mergeCell ref="CC4:CC5"/>
    <mergeCell ref="CB4:CB5"/>
  </mergeCells>
  <printOptions horizontalCentered="1"/>
  <pageMargins left="0.19685039370078741" right="0.19685039370078741" top="0.70866141732283472" bottom="0.51181102362204722" header="0.31496062992125984" footer="0.31496062992125984"/>
  <pageSetup paperSize="9" scale="48" orientation="landscape" r:id="rId1"/>
  <headerFooter>
    <oddFooter xml:space="preserve">&amp;C&amp;12Perú:Indicadores de &amp;14Resultados de los Programas Presupuestales, Primer Semestre 2019&amp;R&amp;14&amp;P+46 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>
    <tabColor rgb="FF92D050"/>
  </sheetPr>
  <dimension ref="A1:EG42"/>
  <sheetViews>
    <sheetView showGridLines="0" view="pageBreakPreview" zoomScale="55" zoomScaleNormal="80" zoomScaleSheetLayoutView="55" zoomScalePageLayoutView="60" workbookViewId="0">
      <selection activeCell="A43" sqref="A43"/>
    </sheetView>
  </sheetViews>
  <sheetFormatPr baseColWidth="10" defaultRowHeight="12.75"/>
  <cols>
    <col min="1" max="1" width="30" style="175" customWidth="1"/>
    <col min="2" max="2" width="0.7109375" style="175" hidden="1" customWidth="1"/>
    <col min="3" max="3" width="8.5703125" style="175" hidden="1" customWidth="1"/>
    <col min="4" max="6" width="8.7109375" style="175" hidden="1" customWidth="1"/>
    <col min="7" max="7" width="11.7109375" style="175" hidden="1" customWidth="1"/>
    <col min="8" max="8" width="8.7109375" style="175" hidden="1" customWidth="1"/>
    <col min="9" max="9" width="11.7109375" style="175" hidden="1" customWidth="1"/>
    <col min="10" max="16" width="8.7109375" style="175" hidden="1" customWidth="1"/>
    <col min="17" max="17" width="0.85546875" style="175" hidden="1" customWidth="1"/>
    <col min="18" max="18" width="8.5703125" style="175" hidden="1" customWidth="1"/>
    <col min="19" max="21" width="8.7109375" style="175" hidden="1" customWidth="1"/>
    <col min="22" max="22" width="11.7109375" style="175" hidden="1" customWidth="1"/>
    <col min="23" max="23" width="8.7109375" style="175" hidden="1" customWidth="1"/>
    <col min="24" max="24" width="11.7109375" style="175" hidden="1" customWidth="1"/>
    <col min="25" max="25" width="1.85546875" style="175" hidden="1" customWidth="1"/>
    <col min="26" max="26" width="8.5703125" style="175" hidden="1" customWidth="1"/>
    <col min="27" max="27" width="8.7109375" style="175" hidden="1" customWidth="1"/>
    <col min="28" max="29" width="12.7109375" style="175" hidden="1" customWidth="1"/>
    <col min="30" max="30" width="11.7109375" style="175" hidden="1" customWidth="1"/>
    <col min="31" max="31" width="8.7109375" style="175" hidden="1" customWidth="1"/>
    <col min="32" max="32" width="11.7109375" style="175" hidden="1" customWidth="1"/>
    <col min="33" max="33" width="0.85546875" style="175" hidden="1" customWidth="1"/>
    <col min="34" max="34" width="10.5703125" style="175" hidden="1" customWidth="1"/>
    <col min="35" max="37" width="12.7109375" style="175" hidden="1" customWidth="1"/>
    <col min="38" max="38" width="11.7109375" style="175" hidden="1" customWidth="1"/>
    <col min="39" max="39" width="12.7109375" style="175" hidden="1" customWidth="1"/>
    <col min="40" max="40" width="11.7109375" style="175" hidden="1" customWidth="1"/>
    <col min="41" max="41" width="1.85546875" style="175" hidden="1" customWidth="1"/>
    <col min="42" max="42" width="11" style="175" hidden="1" customWidth="1"/>
    <col min="43" max="43" width="11.42578125" style="175" hidden="1" customWidth="1"/>
    <col min="44" max="44" width="10" style="175" hidden="1" customWidth="1"/>
    <col min="45" max="45" width="11.28515625" style="175" hidden="1" customWidth="1"/>
    <col min="46" max="46" width="12.28515625" style="175" hidden="1" customWidth="1"/>
    <col min="47" max="47" width="10.7109375" style="175" hidden="1" customWidth="1"/>
    <col min="48" max="48" width="11" style="176" hidden="1" customWidth="1"/>
    <col min="49" max="49" width="1.28515625" style="175" hidden="1" customWidth="1"/>
    <col min="50" max="50" width="11" style="175" customWidth="1"/>
    <col min="51" max="53" width="8.7109375" style="175" hidden="1" customWidth="1"/>
    <col min="54" max="54" width="12.28515625" style="175" customWidth="1"/>
    <col min="55" max="55" width="8.7109375" style="175" hidden="1" customWidth="1"/>
    <col min="56" max="56" width="11" style="175" customWidth="1"/>
    <col min="57" max="57" width="1.28515625" style="175" customWidth="1"/>
    <col min="58" max="58" width="11" style="175" customWidth="1"/>
    <col min="59" max="59" width="10.7109375" style="175" hidden="1" customWidth="1"/>
    <col min="60" max="61" width="9.5703125" style="175" hidden="1" customWidth="1"/>
    <col min="62" max="62" width="12.28515625" style="175" customWidth="1"/>
    <col min="63" max="63" width="10.7109375" style="175" hidden="1" customWidth="1"/>
    <col min="64" max="64" width="11" style="175" customWidth="1"/>
    <col min="65" max="65" width="1.28515625" style="175" customWidth="1"/>
    <col min="66" max="66" width="11" style="175" customWidth="1"/>
    <col min="67" max="69" width="7.85546875" style="175" hidden="1" customWidth="1"/>
    <col min="70" max="70" width="12.28515625" style="175" customWidth="1"/>
    <col min="71" max="71" width="7.85546875" style="175" hidden="1" customWidth="1"/>
    <col min="72" max="72" width="11" style="175" customWidth="1"/>
    <col min="73" max="73" width="1.28515625" style="175" customWidth="1"/>
    <col min="74" max="74" width="11" style="175" customWidth="1"/>
    <col min="75" max="75" width="10.7109375" style="175" hidden="1" customWidth="1"/>
    <col min="76" max="76" width="13.140625" style="175" hidden="1" customWidth="1"/>
    <col min="77" max="77" width="9.5703125" style="175" hidden="1" customWidth="1"/>
    <col min="78" max="78" width="12.28515625" style="175" customWidth="1"/>
    <col min="79" max="79" width="10.7109375" style="175" hidden="1" customWidth="1"/>
    <col min="80" max="80" width="11" style="175" customWidth="1"/>
    <col min="81" max="81" width="1.28515625" style="175" customWidth="1"/>
    <col min="82" max="82" width="11" style="927" hidden="1" customWidth="1"/>
    <col min="83" max="83" width="11.42578125" style="927" hidden="1" customWidth="1"/>
    <col min="84" max="85" width="11" style="927" hidden="1" customWidth="1"/>
    <col min="86" max="86" width="11.28515625" style="927" hidden="1" customWidth="1"/>
    <col min="87" max="87" width="8.7109375" style="927" hidden="1" customWidth="1"/>
    <col min="88" max="88" width="11" style="928" hidden="1" customWidth="1"/>
    <col min="89" max="89" width="1.28515625" style="928" hidden="1" customWidth="1"/>
    <col min="90" max="90" width="11" style="928" customWidth="1"/>
    <col min="91" max="91" width="8.140625" style="928" hidden="1" customWidth="1"/>
    <col min="92" max="93" width="11" style="928" hidden="1" customWidth="1"/>
    <col min="94" max="94" width="12.28515625" style="928" customWidth="1"/>
    <col min="95" max="95" width="12.7109375" style="928" hidden="1" customWidth="1"/>
    <col min="96" max="96" width="11" style="928" customWidth="1"/>
    <col min="97" max="97" width="1.28515625" style="928" customWidth="1"/>
    <col min="98" max="98" width="10.7109375" style="927" customWidth="1"/>
    <col min="99" max="99" width="11.42578125" style="927" hidden="1" customWidth="1"/>
    <col min="100" max="101" width="10.7109375" style="927" customWidth="1"/>
    <col min="102" max="102" width="12.28515625" style="927" bestFit="1" customWidth="1"/>
    <col min="103" max="103" width="10.7109375" style="927" hidden="1" customWidth="1"/>
    <col min="104" max="104" width="10.7109375" style="927" customWidth="1"/>
    <col min="105" max="105" width="4" style="928" customWidth="1"/>
    <col min="106" max="107" width="8.28515625" style="175" customWidth="1"/>
    <col min="108" max="108" width="1.28515625" style="175" customWidth="1"/>
    <col min="109" max="110" width="8.28515625" style="175" customWidth="1"/>
    <col min="111" max="111" width="1.140625" style="175" customWidth="1"/>
    <col min="112" max="16384" width="11.42578125" style="175"/>
  </cols>
  <sheetData>
    <row r="1" spans="1:110" ht="54.95" customHeight="1">
      <c r="A1" s="1964" t="s">
        <v>456</v>
      </c>
      <c r="B1" s="1964"/>
      <c r="C1" s="1964"/>
      <c r="D1" s="1964"/>
      <c r="E1" s="1964"/>
      <c r="F1" s="1964"/>
      <c r="G1" s="1964"/>
      <c r="H1" s="1964"/>
      <c r="I1" s="1964"/>
      <c r="J1" s="1964"/>
      <c r="K1" s="1964"/>
      <c r="L1" s="1964"/>
      <c r="M1" s="1964"/>
      <c r="N1" s="1964"/>
      <c r="O1" s="1964"/>
      <c r="P1" s="1964"/>
      <c r="Q1" s="1964"/>
      <c r="R1" s="1964"/>
      <c r="S1" s="1964"/>
      <c r="T1" s="1964"/>
      <c r="U1" s="1964"/>
      <c r="V1" s="1964"/>
      <c r="W1" s="1964"/>
      <c r="X1" s="1964"/>
      <c r="Y1" s="1964"/>
      <c r="Z1" s="1964"/>
      <c r="AA1" s="1964"/>
      <c r="AB1" s="1964"/>
      <c r="AC1" s="1964"/>
      <c r="AD1" s="1964"/>
      <c r="AE1" s="1964"/>
      <c r="AF1" s="1964"/>
      <c r="AG1" s="1964"/>
      <c r="AH1" s="1964"/>
      <c r="AI1" s="1964"/>
      <c r="AJ1" s="1964"/>
      <c r="AK1" s="1964"/>
      <c r="AL1" s="1964"/>
      <c r="AM1" s="1964"/>
      <c r="AN1" s="1964"/>
      <c r="AO1" s="1964"/>
      <c r="AP1" s="1964"/>
      <c r="AQ1" s="1964"/>
      <c r="AR1" s="1964"/>
      <c r="AS1" s="1964"/>
      <c r="AT1" s="1964"/>
      <c r="AU1" s="1964"/>
      <c r="AV1" s="1964"/>
      <c r="AW1" s="1964"/>
      <c r="AX1" s="1964"/>
      <c r="AY1" s="1964"/>
      <c r="AZ1" s="1964"/>
      <c r="BA1" s="1964"/>
      <c r="BB1" s="1964"/>
      <c r="BC1" s="1964"/>
      <c r="BD1" s="1964"/>
      <c r="BE1" s="1964"/>
      <c r="BF1" s="1964"/>
      <c r="BG1" s="1964"/>
      <c r="BH1" s="1964"/>
      <c r="BI1" s="1964"/>
      <c r="BJ1" s="1964"/>
      <c r="BK1" s="1964"/>
      <c r="BL1" s="1964"/>
      <c r="BM1" s="1964"/>
      <c r="BN1" s="1964"/>
      <c r="BO1" s="1964"/>
      <c r="BP1" s="1964"/>
      <c r="BQ1" s="1964"/>
      <c r="BR1" s="1964"/>
      <c r="BS1" s="1964"/>
      <c r="BT1" s="1964"/>
      <c r="BU1" s="1964"/>
      <c r="BV1" s="1964"/>
      <c r="BW1" s="1964"/>
      <c r="BX1" s="1964"/>
      <c r="BY1" s="1964"/>
      <c r="BZ1" s="1964"/>
      <c r="CA1" s="1964"/>
      <c r="CB1" s="1964"/>
      <c r="CC1" s="1964"/>
      <c r="CD1" s="1964"/>
      <c r="CE1" s="1964"/>
      <c r="CF1" s="1964"/>
      <c r="CG1" s="1964"/>
      <c r="CH1" s="1964"/>
      <c r="CI1" s="1964"/>
      <c r="CJ1" s="1964"/>
      <c r="CK1" s="1964"/>
      <c r="CL1" s="1964"/>
      <c r="CM1" s="1964"/>
      <c r="CN1" s="1964"/>
      <c r="CO1" s="1964"/>
      <c r="CP1" s="1964"/>
      <c r="CQ1" s="1964"/>
      <c r="CR1" s="1964"/>
      <c r="CS1" s="1964"/>
      <c r="CT1" s="1964"/>
      <c r="CU1" s="1964"/>
      <c r="CV1" s="1964"/>
      <c r="CW1" s="1964"/>
      <c r="CX1" s="1964"/>
      <c r="CY1" s="1964"/>
      <c r="CZ1" s="1964"/>
      <c r="DA1" s="1964"/>
      <c r="DB1" s="1964"/>
      <c r="DC1" s="1964"/>
      <c r="DD1" s="1964"/>
      <c r="DE1" s="1964"/>
      <c r="DF1" s="1964"/>
    </row>
    <row r="2" spans="1:110" ht="24" customHeight="1" thickBot="1">
      <c r="BV2" s="1973"/>
      <c r="BW2" s="1973"/>
      <c r="BX2" s="1973"/>
      <c r="BY2" s="1973"/>
      <c r="BZ2" s="1973"/>
      <c r="CA2" s="1973"/>
      <c r="CB2" s="1973"/>
      <c r="CC2" s="1973"/>
      <c r="CD2" s="1973"/>
      <c r="CE2" s="1973"/>
      <c r="CF2" s="1973"/>
      <c r="CG2" s="1973"/>
      <c r="CH2" s="1973"/>
      <c r="CI2" s="1973"/>
      <c r="CJ2" s="1973"/>
      <c r="CK2" s="1973"/>
      <c r="CL2" s="1973"/>
      <c r="CM2" s="1973"/>
      <c r="CN2" s="1973"/>
      <c r="CO2" s="1973"/>
      <c r="CP2" s="1973"/>
      <c r="CQ2" s="1973"/>
      <c r="CR2" s="1973"/>
      <c r="CS2" s="1973"/>
      <c r="CT2" s="1973"/>
      <c r="CU2" s="1973"/>
      <c r="CV2" s="1973"/>
      <c r="CW2" s="1973"/>
      <c r="CX2" s="1973"/>
      <c r="CY2" s="1973"/>
      <c r="CZ2" s="1973"/>
      <c r="DA2" s="1973"/>
      <c r="DB2" s="1973"/>
      <c r="DC2" s="1973"/>
      <c r="DD2" s="1973"/>
      <c r="DE2" s="1973"/>
      <c r="DF2" s="1973"/>
    </row>
    <row r="3" spans="1:110" s="333" customFormat="1" ht="21.95" customHeight="1" thickTop="1">
      <c r="A3" s="1949" t="s">
        <v>61</v>
      </c>
      <c r="B3" s="958"/>
      <c r="C3" s="1955"/>
      <c r="D3" s="1955"/>
      <c r="E3" s="1955"/>
      <c r="F3" s="1955"/>
      <c r="G3" s="1955"/>
      <c r="H3" s="1955"/>
      <c r="I3" s="1955"/>
      <c r="J3" s="1952" t="s">
        <v>99</v>
      </c>
      <c r="K3" s="1952"/>
      <c r="L3" s="1952"/>
      <c r="M3" s="1952"/>
      <c r="N3" s="1952"/>
      <c r="O3" s="1952"/>
      <c r="P3" s="1952"/>
      <c r="Q3" s="893"/>
      <c r="R3" s="1955">
        <v>2010</v>
      </c>
      <c r="S3" s="1955"/>
      <c r="T3" s="1955"/>
      <c r="U3" s="1955"/>
      <c r="V3" s="1955"/>
      <c r="W3" s="1955"/>
      <c r="X3" s="1955"/>
      <c r="Y3" s="893"/>
      <c r="Z3" s="1944">
        <v>2011</v>
      </c>
      <c r="AA3" s="1944"/>
      <c r="AB3" s="1944"/>
      <c r="AC3" s="1944"/>
      <c r="AD3" s="1944"/>
      <c r="AE3" s="1944"/>
      <c r="AF3" s="1944"/>
      <c r="AG3" s="893"/>
      <c r="AH3" s="1955">
        <v>2012</v>
      </c>
      <c r="AI3" s="1955"/>
      <c r="AJ3" s="1955"/>
      <c r="AK3" s="1955"/>
      <c r="AL3" s="1955"/>
      <c r="AM3" s="1955"/>
      <c r="AN3" s="1955"/>
      <c r="AO3" s="1076"/>
      <c r="AP3" s="1944">
        <v>2013</v>
      </c>
      <c r="AQ3" s="1944"/>
      <c r="AR3" s="1944"/>
      <c r="AS3" s="1944"/>
      <c r="AT3" s="1944"/>
      <c r="AU3" s="1944"/>
      <c r="AV3" s="1944"/>
      <c r="AW3" s="1076"/>
      <c r="AX3" s="1944">
        <v>2014</v>
      </c>
      <c r="AY3" s="1944"/>
      <c r="AZ3" s="1944"/>
      <c r="BA3" s="1944"/>
      <c r="BB3" s="1944"/>
      <c r="BC3" s="1944"/>
      <c r="BD3" s="1944"/>
      <c r="BE3" s="1076"/>
      <c r="BF3" s="1944">
        <v>2015</v>
      </c>
      <c r="BG3" s="1944"/>
      <c r="BH3" s="1944"/>
      <c r="BI3" s="1944"/>
      <c r="BJ3" s="1944"/>
      <c r="BK3" s="1944"/>
      <c r="BL3" s="1944"/>
      <c r="BM3" s="981"/>
      <c r="BN3" s="1965">
        <v>2016</v>
      </c>
      <c r="BO3" s="1965"/>
      <c r="BP3" s="1965"/>
      <c r="BQ3" s="1965"/>
      <c r="BR3" s="1965"/>
      <c r="BS3" s="1965"/>
      <c r="BT3" s="1965"/>
      <c r="BU3" s="947"/>
      <c r="BV3" s="1965">
        <v>2017</v>
      </c>
      <c r="BW3" s="1965"/>
      <c r="BX3" s="1965"/>
      <c r="BY3" s="1965"/>
      <c r="BZ3" s="1965"/>
      <c r="CA3" s="1965"/>
      <c r="CB3" s="1965"/>
      <c r="CC3" s="947"/>
      <c r="CD3" s="1965" t="s">
        <v>415</v>
      </c>
      <c r="CE3" s="1965"/>
      <c r="CF3" s="1965"/>
      <c r="CG3" s="1965"/>
      <c r="CH3" s="1965"/>
      <c r="CI3" s="1965"/>
      <c r="CJ3" s="1965"/>
      <c r="CK3" s="1750"/>
      <c r="CL3" s="1965">
        <v>2018</v>
      </c>
      <c r="CM3" s="1965"/>
      <c r="CN3" s="1965"/>
      <c r="CO3" s="1965"/>
      <c r="CP3" s="1965"/>
      <c r="CQ3" s="1965"/>
      <c r="CR3" s="1965"/>
      <c r="CS3" s="1464"/>
      <c r="CT3" s="1963" t="s">
        <v>430</v>
      </c>
      <c r="CU3" s="1963"/>
      <c r="CV3" s="1963"/>
      <c r="CW3" s="1963"/>
      <c r="CX3" s="1963"/>
      <c r="CY3" s="1963"/>
      <c r="CZ3" s="1963"/>
      <c r="DA3" s="1963"/>
      <c r="DB3" s="1966" t="s">
        <v>401</v>
      </c>
      <c r="DC3" s="1966"/>
      <c r="DD3" s="1797"/>
      <c r="DE3" s="1966" t="s">
        <v>395</v>
      </c>
      <c r="DF3" s="1966"/>
    </row>
    <row r="4" spans="1:110" s="180" customFormat="1" ht="38.25" customHeight="1">
      <c r="A4" s="1950"/>
      <c r="B4" s="302"/>
      <c r="C4" s="1928" t="s">
        <v>0</v>
      </c>
      <c r="D4" s="1930" t="s">
        <v>54</v>
      </c>
      <c r="E4" s="1930" t="s">
        <v>1</v>
      </c>
      <c r="F4" s="1930"/>
      <c r="G4" s="1928" t="s">
        <v>2</v>
      </c>
      <c r="H4" s="1930" t="s">
        <v>46</v>
      </c>
      <c r="I4" s="1930" t="s">
        <v>43</v>
      </c>
      <c r="J4" s="1974" t="s">
        <v>0</v>
      </c>
      <c r="K4" s="1976" t="s">
        <v>54</v>
      </c>
      <c r="L4" s="1974" t="s">
        <v>1</v>
      </c>
      <c r="M4" s="1974"/>
      <c r="N4" s="1974" t="s">
        <v>2</v>
      </c>
      <c r="O4" s="1976" t="s">
        <v>46</v>
      </c>
      <c r="P4" s="1974" t="s">
        <v>43</v>
      </c>
      <c r="Q4" s="191"/>
      <c r="R4" s="1930" t="s">
        <v>0</v>
      </c>
      <c r="S4" s="1928" t="s">
        <v>54</v>
      </c>
      <c r="T4" s="1930" t="s">
        <v>1</v>
      </c>
      <c r="U4" s="1930"/>
      <c r="V4" s="1930" t="s">
        <v>2</v>
      </c>
      <c r="W4" s="1928" t="s">
        <v>46</v>
      </c>
      <c r="X4" s="1930" t="s">
        <v>43</v>
      </c>
      <c r="Y4" s="184"/>
      <c r="Z4" s="1959" t="s">
        <v>0</v>
      </c>
      <c r="AA4" s="1956" t="s">
        <v>54</v>
      </c>
      <c r="AB4" s="1959" t="s">
        <v>1</v>
      </c>
      <c r="AC4" s="1959"/>
      <c r="AD4" s="1959" t="s">
        <v>2</v>
      </c>
      <c r="AE4" s="1956" t="s">
        <v>46</v>
      </c>
      <c r="AF4" s="1959" t="s">
        <v>43</v>
      </c>
      <c r="AG4" s="462"/>
      <c r="AH4" s="1959" t="s">
        <v>0</v>
      </c>
      <c r="AI4" s="1956" t="s">
        <v>54</v>
      </c>
      <c r="AJ4" s="1959" t="s">
        <v>1</v>
      </c>
      <c r="AK4" s="1959"/>
      <c r="AL4" s="1959" t="s">
        <v>2</v>
      </c>
      <c r="AM4" s="1956" t="s">
        <v>46</v>
      </c>
      <c r="AN4" s="1959" t="s">
        <v>43</v>
      </c>
      <c r="AO4" s="1071"/>
      <c r="AP4" s="1959" t="s">
        <v>0</v>
      </c>
      <c r="AQ4" s="1956" t="s">
        <v>54</v>
      </c>
      <c r="AR4" s="1958" t="s">
        <v>1</v>
      </c>
      <c r="AS4" s="1958"/>
      <c r="AT4" s="1959" t="s">
        <v>2</v>
      </c>
      <c r="AU4" s="1956" t="s">
        <v>46</v>
      </c>
      <c r="AV4" s="1961" t="s">
        <v>43</v>
      </c>
      <c r="AW4" s="1071"/>
      <c r="AX4" s="1959" t="s">
        <v>0</v>
      </c>
      <c r="AY4" s="1956" t="s">
        <v>54</v>
      </c>
      <c r="AZ4" s="1958" t="s">
        <v>1</v>
      </c>
      <c r="BA4" s="1958"/>
      <c r="BB4" s="1959" t="s">
        <v>2</v>
      </c>
      <c r="BC4" s="1956" t="s">
        <v>46</v>
      </c>
      <c r="BD4" s="1961" t="s">
        <v>43</v>
      </c>
      <c r="BE4" s="1071"/>
      <c r="BF4" s="2016" t="s">
        <v>0</v>
      </c>
      <c r="BG4" s="2019" t="s">
        <v>54</v>
      </c>
      <c r="BH4" s="2021" t="s">
        <v>1</v>
      </c>
      <c r="BI4" s="2021"/>
      <c r="BJ4" s="2016" t="s">
        <v>2</v>
      </c>
      <c r="BK4" s="2019" t="s">
        <v>46</v>
      </c>
      <c r="BL4" s="2020" t="s">
        <v>43</v>
      </c>
      <c r="BM4" s="462"/>
      <c r="BN4" s="1959" t="s">
        <v>0</v>
      </c>
      <c r="BO4" s="1956" t="s">
        <v>54</v>
      </c>
      <c r="BP4" s="1958" t="s">
        <v>1</v>
      </c>
      <c r="BQ4" s="1958"/>
      <c r="BR4" s="1959" t="s">
        <v>2</v>
      </c>
      <c r="BS4" s="1956" t="s">
        <v>46</v>
      </c>
      <c r="BT4" s="1961" t="s">
        <v>43</v>
      </c>
      <c r="BU4" s="1397"/>
      <c r="BV4" s="1959" t="s">
        <v>0</v>
      </c>
      <c r="BW4" s="1956" t="s">
        <v>54</v>
      </c>
      <c r="BX4" s="1958" t="s">
        <v>1</v>
      </c>
      <c r="BY4" s="1958"/>
      <c r="BZ4" s="1959" t="s">
        <v>2</v>
      </c>
      <c r="CA4" s="1956" t="s">
        <v>46</v>
      </c>
      <c r="CB4" s="1961" t="s">
        <v>43</v>
      </c>
      <c r="CC4" s="1052"/>
      <c r="CD4" s="1959" t="s">
        <v>0</v>
      </c>
      <c r="CE4" s="1956" t="s">
        <v>54</v>
      </c>
      <c r="CF4" s="1958" t="s">
        <v>1</v>
      </c>
      <c r="CG4" s="1958"/>
      <c r="CH4" s="1959" t="s">
        <v>2</v>
      </c>
      <c r="CI4" s="1956" t="s">
        <v>46</v>
      </c>
      <c r="CJ4" s="2020" t="s">
        <v>43</v>
      </c>
      <c r="CK4" s="1748"/>
      <c r="CL4" s="1959" t="s">
        <v>0</v>
      </c>
      <c r="CM4" s="1956" t="s">
        <v>54</v>
      </c>
      <c r="CN4" s="1958" t="s">
        <v>1</v>
      </c>
      <c r="CO4" s="1958"/>
      <c r="CP4" s="1959" t="s">
        <v>2</v>
      </c>
      <c r="CQ4" s="1956" t="s">
        <v>46</v>
      </c>
      <c r="CR4" s="1961" t="s">
        <v>43</v>
      </c>
      <c r="CS4" s="1459"/>
      <c r="CT4" s="1942" t="s">
        <v>0</v>
      </c>
      <c r="CU4" s="1968" t="s">
        <v>54</v>
      </c>
      <c r="CV4" s="1970" t="s">
        <v>1</v>
      </c>
      <c r="CW4" s="1970"/>
      <c r="CX4" s="1942" t="s">
        <v>2</v>
      </c>
      <c r="CY4" s="1968" t="s">
        <v>46</v>
      </c>
      <c r="CZ4" s="1971" t="s">
        <v>43</v>
      </c>
      <c r="DA4" s="1971"/>
      <c r="DB4" s="1967"/>
      <c r="DC4" s="1967"/>
      <c r="DD4" s="1798"/>
      <c r="DE4" s="1967"/>
      <c r="DF4" s="1967"/>
    </row>
    <row r="5" spans="1:110" s="180" customFormat="1" ht="45.75" customHeight="1" thickBot="1">
      <c r="A5" s="1951"/>
      <c r="B5" s="304"/>
      <c r="C5" s="1929"/>
      <c r="D5" s="188"/>
      <c r="E5" s="188" t="s">
        <v>3</v>
      </c>
      <c r="F5" s="1931" t="s">
        <v>4</v>
      </c>
      <c r="G5" s="1929"/>
      <c r="H5" s="1931"/>
      <c r="I5" s="1931"/>
      <c r="J5" s="1975"/>
      <c r="K5" s="1977"/>
      <c r="L5" s="187" t="s">
        <v>3</v>
      </c>
      <c r="M5" s="187" t="s">
        <v>4</v>
      </c>
      <c r="N5" s="1975"/>
      <c r="O5" s="1977"/>
      <c r="P5" s="1975"/>
      <c r="Q5" s="387"/>
      <c r="R5" s="1931"/>
      <c r="S5" s="1929"/>
      <c r="T5" s="188" t="s">
        <v>3</v>
      </c>
      <c r="U5" s="188" t="s">
        <v>4</v>
      </c>
      <c r="V5" s="1931"/>
      <c r="W5" s="1929"/>
      <c r="X5" s="1931"/>
      <c r="Y5" s="189"/>
      <c r="Z5" s="1960"/>
      <c r="AA5" s="1957"/>
      <c r="AB5" s="961" t="s">
        <v>3</v>
      </c>
      <c r="AC5" s="961" t="s">
        <v>4</v>
      </c>
      <c r="AD5" s="1960"/>
      <c r="AE5" s="1957"/>
      <c r="AF5" s="1960"/>
      <c r="AG5" s="463"/>
      <c r="AH5" s="1960"/>
      <c r="AI5" s="1957"/>
      <c r="AJ5" s="1072" t="s">
        <v>3</v>
      </c>
      <c r="AK5" s="1072" t="s">
        <v>4</v>
      </c>
      <c r="AL5" s="1960"/>
      <c r="AM5" s="1957"/>
      <c r="AN5" s="1960"/>
      <c r="AO5" s="1072"/>
      <c r="AP5" s="1960"/>
      <c r="AQ5" s="1957"/>
      <c r="AR5" s="1072" t="s">
        <v>3</v>
      </c>
      <c r="AS5" s="1072" t="s">
        <v>4</v>
      </c>
      <c r="AT5" s="1960"/>
      <c r="AU5" s="1957"/>
      <c r="AV5" s="1962"/>
      <c r="AW5" s="1072"/>
      <c r="AX5" s="1960"/>
      <c r="AY5" s="1957"/>
      <c r="AZ5" s="1072" t="s">
        <v>3</v>
      </c>
      <c r="BA5" s="1072" t="s">
        <v>4</v>
      </c>
      <c r="BB5" s="1960"/>
      <c r="BC5" s="1957"/>
      <c r="BD5" s="1962"/>
      <c r="BE5" s="1072"/>
      <c r="BF5" s="1960"/>
      <c r="BG5" s="1957"/>
      <c r="BH5" s="1072" t="s">
        <v>3</v>
      </c>
      <c r="BI5" s="1072" t="s">
        <v>4</v>
      </c>
      <c r="BJ5" s="1960"/>
      <c r="BK5" s="1957"/>
      <c r="BL5" s="1962"/>
      <c r="BM5" s="463"/>
      <c r="BN5" s="1960"/>
      <c r="BO5" s="1957"/>
      <c r="BP5" s="1072" t="s">
        <v>3</v>
      </c>
      <c r="BQ5" s="1072" t="s">
        <v>4</v>
      </c>
      <c r="BR5" s="1960"/>
      <c r="BS5" s="1957"/>
      <c r="BT5" s="1962"/>
      <c r="BU5" s="1398"/>
      <c r="BV5" s="1960"/>
      <c r="BW5" s="1957"/>
      <c r="BX5" s="1072" t="s">
        <v>3</v>
      </c>
      <c r="BY5" s="1072" t="s">
        <v>4</v>
      </c>
      <c r="BZ5" s="1960"/>
      <c r="CA5" s="1957"/>
      <c r="CB5" s="1962"/>
      <c r="CC5" s="1051"/>
      <c r="CD5" s="1960"/>
      <c r="CE5" s="1957"/>
      <c r="CF5" s="1400" t="s">
        <v>3</v>
      </c>
      <c r="CG5" s="1400" t="s">
        <v>4</v>
      </c>
      <c r="CH5" s="1960"/>
      <c r="CI5" s="1957"/>
      <c r="CJ5" s="1962"/>
      <c r="CK5" s="1749"/>
      <c r="CL5" s="1960"/>
      <c r="CM5" s="1957"/>
      <c r="CN5" s="1767" t="s">
        <v>3</v>
      </c>
      <c r="CO5" s="1767" t="s">
        <v>4</v>
      </c>
      <c r="CP5" s="1960"/>
      <c r="CQ5" s="1957"/>
      <c r="CR5" s="1962"/>
      <c r="CS5" s="1460"/>
      <c r="CT5" s="1943"/>
      <c r="CU5" s="1969"/>
      <c r="CV5" s="1799" t="s">
        <v>3</v>
      </c>
      <c r="CW5" s="1799" t="s">
        <v>4</v>
      </c>
      <c r="CX5" s="1943"/>
      <c r="CY5" s="1969"/>
      <c r="CZ5" s="1972"/>
      <c r="DA5" s="1972"/>
      <c r="DB5" s="1805" t="s">
        <v>431</v>
      </c>
      <c r="DC5" s="1805" t="s">
        <v>432</v>
      </c>
      <c r="DD5" s="1806"/>
      <c r="DE5" s="1805" t="s">
        <v>431</v>
      </c>
      <c r="DF5" s="1805" t="s">
        <v>432</v>
      </c>
    </row>
    <row r="6" spans="1:110" s="180" customFormat="1" ht="8.1" customHeight="1" thickTop="1">
      <c r="A6" s="302"/>
      <c r="B6" s="302"/>
      <c r="C6" s="302"/>
      <c r="D6" s="302"/>
      <c r="E6" s="302"/>
      <c r="F6" s="294"/>
      <c r="G6" s="302"/>
      <c r="H6" s="302"/>
      <c r="I6" s="302"/>
      <c r="J6" s="302"/>
      <c r="K6" s="302"/>
      <c r="L6" s="302"/>
      <c r="M6" s="294"/>
      <c r="N6" s="302"/>
      <c r="O6" s="302"/>
      <c r="P6" s="302"/>
      <c r="Q6" s="294"/>
      <c r="R6" s="302"/>
      <c r="S6" s="302"/>
      <c r="T6" s="302"/>
      <c r="U6" s="294"/>
      <c r="V6" s="302"/>
      <c r="W6" s="302"/>
      <c r="X6" s="302"/>
      <c r="Y6" s="294"/>
      <c r="Z6" s="302"/>
      <c r="AA6" s="302"/>
      <c r="AB6" s="302"/>
      <c r="AC6" s="294"/>
      <c r="AD6" s="302"/>
      <c r="AE6" s="302"/>
      <c r="AF6" s="302"/>
      <c r="AG6" s="294"/>
      <c r="AH6" s="302"/>
      <c r="AI6" s="302"/>
      <c r="AJ6" s="302"/>
      <c r="AK6" s="302"/>
      <c r="AL6" s="302"/>
      <c r="AM6" s="302"/>
      <c r="AN6" s="302"/>
      <c r="AO6" s="497"/>
      <c r="AP6" s="191"/>
      <c r="AQ6" s="191"/>
      <c r="AR6" s="191"/>
      <c r="AS6" s="191"/>
      <c r="AT6" s="191"/>
      <c r="AU6" s="191"/>
      <c r="AV6" s="192"/>
      <c r="AW6" s="302"/>
      <c r="AX6" s="191"/>
      <c r="AY6" s="191"/>
      <c r="AZ6" s="191"/>
      <c r="BA6" s="191"/>
      <c r="BB6" s="191"/>
      <c r="BC6" s="191"/>
      <c r="BD6" s="192"/>
      <c r="BE6" s="918"/>
      <c r="BF6" s="191"/>
      <c r="BG6" s="191"/>
      <c r="BH6" s="191"/>
      <c r="BI6" s="191"/>
      <c r="BJ6" s="191"/>
      <c r="BK6" s="191"/>
      <c r="BL6" s="192"/>
      <c r="BM6" s="191"/>
      <c r="BN6" s="191"/>
      <c r="BO6" s="191"/>
      <c r="BP6" s="191"/>
      <c r="BQ6" s="191"/>
      <c r="BR6" s="191"/>
      <c r="BS6" s="191"/>
      <c r="BT6" s="191"/>
      <c r="BU6" s="191"/>
      <c r="BV6" s="191"/>
      <c r="BW6" s="191"/>
      <c r="BX6" s="191"/>
      <c r="BY6" s="191"/>
      <c r="BZ6" s="191"/>
      <c r="CA6" s="191"/>
      <c r="CB6" s="192"/>
      <c r="CC6" s="192"/>
      <c r="CD6" s="259"/>
      <c r="CE6" s="259"/>
      <c r="CF6" s="259"/>
      <c r="CG6" s="259"/>
      <c r="CH6" s="259"/>
      <c r="CI6" s="259"/>
      <c r="CJ6" s="260"/>
      <c r="CK6" s="260"/>
      <c r="CL6" s="260"/>
      <c r="CM6" s="260"/>
      <c r="CN6" s="260"/>
      <c r="CO6" s="260"/>
      <c r="CP6" s="260"/>
      <c r="CQ6" s="260"/>
      <c r="CR6" s="260"/>
      <c r="CS6" s="260"/>
      <c r="CT6" s="260"/>
      <c r="CU6" s="260"/>
      <c r="CV6" s="260"/>
      <c r="CW6" s="260"/>
      <c r="CX6" s="260"/>
      <c r="CY6" s="260"/>
      <c r="CZ6" s="260"/>
      <c r="DA6" s="260"/>
      <c r="DB6" s="192"/>
      <c r="DC6" s="192"/>
      <c r="DD6" s="192"/>
      <c r="DE6" s="192"/>
      <c r="DF6" s="192"/>
    </row>
    <row r="7" spans="1:110" s="180" customFormat="1" ht="24.95" customHeight="1">
      <c r="A7" s="768" t="s">
        <v>5</v>
      </c>
      <c r="B7" s="578"/>
      <c r="C7" s="647">
        <v>25.048079999999999</v>
      </c>
      <c r="D7" s="579">
        <v>1.37656</v>
      </c>
      <c r="E7" s="579">
        <v>22.346229999999998</v>
      </c>
      <c r="F7" s="579">
        <v>27.749929999999999</v>
      </c>
      <c r="G7" s="579">
        <v>5.4956707260596431</v>
      </c>
      <c r="H7" s="580">
        <v>1824.4605152700001</v>
      </c>
      <c r="I7" s="581">
        <v>2009</v>
      </c>
      <c r="J7" s="579">
        <v>42.576659999999997</v>
      </c>
      <c r="K7" s="579">
        <v>1.9854799999999999</v>
      </c>
      <c r="L7" s="579">
        <v>38.672029999999999</v>
      </c>
      <c r="M7" s="579">
        <v>46.481289999999994</v>
      </c>
      <c r="N7" s="579">
        <v>4.6633061400307119</v>
      </c>
      <c r="O7" s="580">
        <v>762.71765853500006</v>
      </c>
      <c r="P7" s="581">
        <v>837</v>
      </c>
      <c r="Q7" s="584"/>
      <c r="R7" s="674">
        <v>47.270044090038013</v>
      </c>
      <c r="S7" s="579">
        <v>1.5338152986940423</v>
      </c>
      <c r="T7" s="579">
        <v>44.259125197110258</v>
      </c>
      <c r="U7" s="579">
        <v>50.280962982965761</v>
      </c>
      <c r="V7" s="579">
        <v>3.2447934589874614</v>
      </c>
      <c r="W7" s="580">
        <v>1539.6525580000027</v>
      </c>
      <c r="X7" s="771">
        <v>1679</v>
      </c>
      <c r="Y7" s="584"/>
      <c r="Z7" s="647">
        <v>68.70950813381738</v>
      </c>
      <c r="AA7" s="579">
        <v>1.5194841208427214</v>
      </c>
      <c r="AB7" s="579">
        <v>65.726739655422733</v>
      </c>
      <c r="AC7" s="579">
        <v>71.692276612212012</v>
      </c>
      <c r="AD7" s="579">
        <v>2.2114612112830176</v>
      </c>
      <c r="AE7" s="580">
        <v>1520.8471060000024</v>
      </c>
      <c r="AF7" s="581">
        <v>1638</v>
      </c>
      <c r="AG7" s="584"/>
      <c r="AH7" s="647">
        <v>72.91</v>
      </c>
      <c r="AI7" s="579">
        <v>1.387</v>
      </c>
      <c r="AJ7" s="579">
        <v>70.19</v>
      </c>
      <c r="AK7" s="579">
        <v>75.63</v>
      </c>
      <c r="AL7" s="579">
        <v>1.9</v>
      </c>
      <c r="AM7" s="580">
        <v>1652.385</v>
      </c>
      <c r="AN7" s="771">
        <v>1782</v>
      </c>
      <c r="AO7" s="581"/>
      <c r="AP7" s="690">
        <v>75.119765929675197</v>
      </c>
      <c r="AQ7" s="690">
        <v>1.5845530668710344</v>
      </c>
      <c r="AR7" s="690">
        <v>72.009737251812638</v>
      </c>
      <c r="AS7" s="690">
        <v>78.229794607537755</v>
      </c>
      <c r="AT7" s="690">
        <v>2.1093690152794728</v>
      </c>
      <c r="AU7" s="691">
        <v>1516.546278999999</v>
      </c>
      <c r="AV7" s="693">
        <v>1634</v>
      </c>
      <c r="AW7" s="1683"/>
      <c r="AX7" s="690">
        <v>75.57516641002087</v>
      </c>
      <c r="AY7" s="690">
        <v>1.3764980627832919</v>
      </c>
      <c r="AZ7" s="690">
        <v>72.873863386849024</v>
      </c>
      <c r="BA7" s="690">
        <v>78.276469433192702</v>
      </c>
      <c r="BB7" s="690">
        <v>1.8213629266991276</v>
      </c>
      <c r="BC7" s="691">
        <v>1680.9229610000011</v>
      </c>
      <c r="BD7" s="693">
        <v>1792</v>
      </c>
      <c r="BE7" s="1683"/>
      <c r="BF7" s="690">
        <v>77.943548880212916</v>
      </c>
      <c r="BG7" s="690">
        <v>0.90574054242528157</v>
      </c>
      <c r="BH7" s="690">
        <v>76.167405010751651</v>
      </c>
      <c r="BI7" s="690">
        <v>79.719692749674181</v>
      </c>
      <c r="BJ7" s="690">
        <v>1.1620468344561314</v>
      </c>
      <c r="BK7" s="691">
        <v>2070.6038860000126</v>
      </c>
      <c r="BL7" s="693">
        <v>4176</v>
      </c>
      <c r="BM7" s="1711"/>
      <c r="BN7" s="690">
        <v>79.178710072827769</v>
      </c>
      <c r="BO7" s="690">
        <v>0.96479152913070931</v>
      </c>
      <c r="BP7" s="690">
        <v>77.286672709205234</v>
      </c>
      <c r="BQ7" s="690">
        <v>81.07074743645029</v>
      </c>
      <c r="BR7" s="690">
        <v>1.2184986699622968</v>
      </c>
      <c r="BS7" s="691">
        <v>2040.2115069999977</v>
      </c>
      <c r="BT7" s="693">
        <v>3576</v>
      </c>
      <c r="BU7" s="1711"/>
      <c r="BV7" s="690">
        <v>84.023211511344726</v>
      </c>
      <c r="BW7" s="690">
        <v>0.81160102842395332</v>
      </c>
      <c r="BX7" s="690">
        <v>82.431658209185883</v>
      </c>
      <c r="BY7" s="690">
        <v>85.614764813503584</v>
      </c>
      <c r="BZ7" s="690">
        <v>0.96592478890713629</v>
      </c>
      <c r="CA7" s="691">
        <v>1997.9772670000027</v>
      </c>
      <c r="CB7" s="693">
        <v>4005</v>
      </c>
      <c r="CC7" s="1713"/>
      <c r="CD7" s="690">
        <v>81.775935049325525</v>
      </c>
      <c r="CE7" s="690">
        <v>1.3201575721038648</v>
      </c>
      <c r="CF7" s="690">
        <v>79.185119999143794</v>
      </c>
      <c r="CG7" s="690">
        <v>84.366750099507243</v>
      </c>
      <c r="CH7" s="690">
        <v>1.6143594950122839</v>
      </c>
      <c r="CI7" s="691">
        <v>953.03533799999752</v>
      </c>
      <c r="CJ7" s="693">
        <v>2009</v>
      </c>
      <c r="CK7" s="693"/>
      <c r="CL7" s="690">
        <v>82.450108980020204</v>
      </c>
      <c r="CM7" s="690">
        <v>0.86318029463807888</v>
      </c>
      <c r="CN7" s="690">
        <v>80.757312087947994</v>
      </c>
      <c r="CO7" s="690">
        <v>84.142905872092427</v>
      </c>
      <c r="CP7" s="690">
        <v>1.0469122543515978</v>
      </c>
      <c r="CQ7" s="690">
        <v>1843.3823870000003</v>
      </c>
      <c r="CR7" s="693">
        <v>3964</v>
      </c>
      <c r="CS7" s="1825"/>
      <c r="CT7" s="690">
        <v>84.486980783459302</v>
      </c>
      <c r="CU7" s="690">
        <v>1.1341768759668196</v>
      </c>
      <c r="CV7" s="690">
        <v>82.260923781728366</v>
      </c>
      <c r="CW7" s="690">
        <v>86.713037785190224</v>
      </c>
      <c r="CX7" s="690">
        <v>1.3424279876608713</v>
      </c>
      <c r="CY7" s="691">
        <v>827.32439899999918</v>
      </c>
      <c r="CZ7" s="691">
        <v>1848</v>
      </c>
      <c r="DA7" s="1825"/>
      <c r="DB7" s="690">
        <v>8.9</v>
      </c>
      <c r="DC7" s="690">
        <v>2</v>
      </c>
      <c r="DD7" s="690"/>
      <c r="DE7" s="690" t="s">
        <v>437</v>
      </c>
      <c r="DF7" s="690" t="s">
        <v>258</v>
      </c>
    </row>
    <row r="8" spans="1:110" s="180" customFormat="1" ht="5.0999999999999996" customHeight="1">
      <c r="A8" s="608"/>
      <c r="B8" s="609"/>
      <c r="C8" s="653"/>
      <c r="D8" s="593"/>
      <c r="E8" s="593"/>
      <c r="F8" s="593"/>
      <c r="G8" s="593"/>
      <c r="H8" s="596"/>
      <c r="I8" s="597"/>
      <c r="J8" s="593"/>
      <c r="K8" s="593"/>
      <c r="L8" s="593"/>
      <c r="M8" s="593"/>
      <c r="N8" s="593"/>
      <c r="O8" s="596"/>
      <c r="P8" s="597"/>
      <c r="Q8" s="593"/>
      <c r="R8" s="678"/>
      <c r="S8" s="593"/>
      <c r="T8" s="593"/>
      <c r="U8" s="593"/>
      <c r="V8" s="593"/>
      <c r="W8" s="596"/>
      <c r="X8" s="779"/>
      <c r="Y8" s="593"/>
      <c r="Z8" s="653"/>
      <c r="AA8" s="593"/>
      <c r="AB8" s="593"/>
      <c r="AC8" s="593"/>
      <c r="AD8" s="593"/>
      <c r="AE8" s="596"/>
      <c r="AF8" s="597"/>
      <c r="AG8" s="593"/>
      <c r="AH8" s="653"/>
      <c r="AI8" s="593"/>
      <c r="AJ8" s="593"/>
      <c r="AK8" s="593"/>
      <c r="AL8" s="593"/>
      <c r="AM8" s="596"/>
      <c r="AN8" s="779"/>
      <c r="AO8" s="597"/>
      <c r="AP8" s="702"/>
      <c r="AQ8" s="702"/>
      <c r="AR8" s="702"/>
      <c r="AS8" s="702"/>
      <c r="AT8" s="702"/>
      <c r="AU8" s="705"/>
      <c r="AV8" s="707"/>
      <c r="AW8" s="1686"/>
      <c r="AX8" s="702"/>
      <c r="AY8" s="702"/>
      <c r="AZ8" s="702"/>
      <c r="BA8" s="702"/>
      <c r="BB8" s="702"/>
      <c r="BC8" s="705"/>
      <c r="BD8" s="707"/>
      <c r="BE8" s="1686"/>
      <c r="BF8" s="702"/>
      <c r="BG8" s="702"/>
      <c r="BH8" s="702"/>
      <c r="BI8" s="702"/>
      <c r="BJ8" s="702"/>
      <c r="BK8" s="705"/>
      <c r="BL8" s="707"/>
      <c r="BM8" s="1688"/>
      <c r="BN8" s="702"/>
      <c r="BO8" s="702"/>
      <c r="BP8" s="702"/>
      <c r="BQ8" s="702"/>
      <c r="BR8" s="702"/>
      <c r="BS8" s="705"/>
      <c r="BT8" s="707"/>
      <c r="BU8" s="1688"/>
      <c r="BV8" s="702"/>
      <c r="BW8" s="702"/>
      <c r="BX8" s="702"/>
      <c r="BY8" s="702"/>
      <c r="BZ8" s="702"/>
      <c r="CA8" s="705"/>
      <c r="CB8" s="707"/>
      <c r="CC8" s="1714"/>
      <c r="CD8" s="702"/>
      <c r="CE8" s="702"/>
      <c r="CF8" s="702"/>
      <c r="CG8" s="702"/>
      <c r="CH8" s="702"/>
      <c r="CI8" s="705"/>
      <c r="CJ8" s="707"/>
      <c r="CK8" s="707"/>
      <c r="CL8" s="702"/>
      <c r="CM8" s="702"/>
      <c r="CN8" s="702"/>
      <c r="CO8" s="702"/>
      <c r="CP8" s="702"/>
      <c r="CQ8" s="702"/>
      <c r="CR8" s="707"/>
      <c r="CS8" s="1827"/>
      <c r="CT8" s="702"/>
      <c r="CU8" s="702"/>
      <c r="CV8" s="702"/>
      <c r="CW8" s="702"/>
      <c r="CX8" s="702"/>
      <c r="CY8" s="705"/>
      <c r="CZ8" s="705"/>
      <c r="DA8" s="1827"/>
      <c r="DB8" s="702"/>
      <c r="DC8" s="702"/>
      <c r="DD8" s="702"/>
      <c r="DE8" s="702"/>
      <c r="DF8" s="702"/>
    </row>
    <row r="9" spans="1:110" s="180" customFormat="1" ht="24.95" customHeight="1">
      <c r="A9" s="610" t="s">
        <v>6</v>
      </c>
      <c r="B9" s="611"/>
      <c r="C9" s="659"/>
      <c r="D9" s="612"/>
      <c r="E9" s="612"/>
      <c r="F9" s="612"/>
      <c r="G9" s="612"/>
      <c r="H9" s="613"/>
      <c r="I9" s="614"/>
      <c r="J9" s="612"/>
      <c r="K9" s="612"/>
      <c r="L9" s="612"/>
      <c r="M9" s="612"/>
      <c r="N9" s="612"/>
      <c r="O9" s="613"/>
      <c r="P9" s="614"/>
      <c r="Q9" s="612"/>
      <c r="R9" s="682"/>
      <c r="S9" s="612"/>
      <c r="T9" s="612"/>
      <c r="U9" s="612"/>
      <c r="V9" s="612"/>
      <c r="W9" s="613"/>
      <c r="X9" s="785"/>
      <c r="Y9" s="612"/>
      <c r="Z9" s="659"/>
      <c r="AA9" s="612"/>
      <c r="AB9" s="612"/>
      <c r="AC9" s="612"/>
      <c r="AD9" s="612"/>
      <c r="AE9" s="613"/>
      <c r="AF9" s="614"/>
      <c r="AG9" s="612"/>
      <c r="AH9" s="659"/>
      <c r="AI9" s="612"/>
      <c r="AJ9" s="612"/>
      <c r="AK9" s="612"/>
      <c r="AL9" s="612"/>
      <c r="AM9" s="613"/>
      <c r="AN9" s="785"/>
      <c r="AO9" s="614"/>
      <c r="AP9" s="717"/>
      <c r="AQ9" s="717"/>
      <c r="AR9" s="717"/>
      <c r="AS9" s="717"/>
      <c r="AT9" s="717"/>
      <c r="AU9" s="718"/>
      <c r="AV9" s="720"/>
      <c r="AW9" s="1687"/>
      <c r="AX9" s="717"/>
      <c r="AY9" s="717"/>
      <c r="AZ9" s="717"/>
      <c r="BA9" s="717"/>
      <c r="BB9" s="717"/>
      <c r="BC9" s="718"/>
      <c r="BD9" s="720"/>
      <c r="BE9" s="1687"/>
      <c r="BF9" s="717"/>
      <c r="BG9" s="717"/>
      <c r="BH9" s="717"/>
      <c r="BI9" s="717"/>
      <c r="BJ9" s="717"/>
      <c r="BK9" s="718"/>
      <c r="BL9" s="720"/>
      <c r="BM9" s="1701"/>
      <c r="BN9" s="717"/>
      <c r="BO9" s="717"/>
      <c r="BP9" s="717"/>
      <c r="BQ9" s="717"/>
      <c r="BR9" s="717"/>
      <c r="BS9" s="718"/>
      <c r="BT9" s="720"/>
      <c r="BU9" s="1701"/>
      <c r="BV9" s="717"/>
      <c r="BW9" s="717"/>
      <c r="BX9" s="717"/>
      <c r="BY9" s="717"/>
      <c r="BZ9" s="717"/>
      <c r="CA9" s="718"/>
      <c r="CB9" s="720"/>
      <c r="CC9" s="1708"/>
      <c r="CD9" s="717"/>
      <c r="CE9" s="717"/>
      <c r="CF9" s="717"/>
      <c r="CG9" s="717"/>
      <c r="CH9" s="717"/>
      <c r="CI9" s="718"/>
      <c r="CJ9" s="720"/>
      <c r="CK9" s="720"/>
      <c r="CL9" s="717"/>
      <c r="CM9" s="717"/>
      <c r="CN9" s="717"/>
      <c r="CO9" s="717"/>
      <c r="CP9" s="717"/>
      <c r="CQ9" s="717"/>
      <c r="CR9" s="720"/>
      <c r="CS9" s="1834"/>
      <c r="CT9" s="717"/>
      <c r="CU9" s="717"/>
      <c r="CV9" s="717"/>
      <c r="CW9" s="717"/>
      <c r="CX9" s="717"/>
      <c r="CY9" s="718"/>
      <c r="CZ9" s="718"/>
      <c r="DA9" s="1834"/>
      <c r="DB9" s="717"/>
      <c r="DC9" s="717"/>
      <c r="DD9" s="717"/>
      <c r="DE9" s="717"/>
      <c r="DF9" s="717"/>
    </row>
    <row r="10" spans="1:110" s="180" customFormat="1" ht="24.95" customHeight="1">
      <c r="A10" s="625" t="s">
        <v>7</v>
      </c>
      <c r="B10" s="609"/>
      <c r="C10" s="653">
        <v>24.959110000000003</v>
      </c>
      <c r="D10" s="593">
        <v>1.8633199999999999</v>
      </c>
      <c r="E10" s="593">
        <v>21.301880000000001</v>
      </c>
      <c r="F10" s="593">
        <v>28.616340000000001</v>
      </c>
      <c r="G10" s="593">
        <v>7.4654905563539709</v>
      </c>
      <c r="H10" s="596">
        <v>1178.98632191</v>
      </c>
      <c r="I10" s="597">
        <v>1121</v>
      </c>
      <c r="J10" s="593">
        <v>42.03933</v>
      </c>
      <c r="K10" s="593">
        <v>2.6547800000000001</v>
      </c>
      <c r="L10" s="593">
        <v>36.818450000000006</v>
      </c>
      <c r="M10" s="593">
        <v>47.260200000000005</v>
      </c>
      <c r="N10" s="593">
        <v>6.314991223694574</v>
      </c>
      <c r="O10" s="596">
        <v>503.04129016799999</v>
      </c>
      <c r="P10" s="597">
        <v>479</v>
      </c>
      <c r="Q10" s="593"/>
      <c r="R10" s="678">
        <v>46.958738401208002</v>
      </c>
      <c r="S10" s="593">
        <v>2.0554380199572919</v>
      </c>
      <c r="T10" s="593">
        <v>42.923860686270096</v>
      </c>
      <c r="U10" s="593">
        <v>50.993616116145915</v>
      </c>
      <c r="V10" s="593">
        <v>4.3771150800431569</v>
      </c>
      <c r="W10" s="596">
        <v>995.95263399999953</v>
      </c>
      <c r="X10" s="779">
        <v>920</v>
      </c>
      <c r="Y10" s="593"/>
      <c r="Z10" s="653">
        <v>69.758815038481529</v>
      </c>
      <c r="AA10" s="593">
        <v>1.9761609150639556</v>
      </c>
      <c r="AB10" s="593">
        <v>65.879583656702323</v>
      </c>
      <c r="AC10" s="593">
        <v>73.638046420260721</v>
      </c>
      <c r="AD10" s="593">
        <v>2.8328475963558621</v>
      </c>
      <c r="AE10" s="596">
        <v>990.70140399999832</v>
      </c>
      <c r="AF10" s="597">
        <v>908</v>
      </c>
      <c r="AG10" s="593"/>
      <c r="AH10" s="653">
        <v>73.72999999999999</v>
      </c>
      <c r="AI10" s="593">
        <v>1.82</v>
      </c>
      <c r="AJ10" s="593">
        <v>70.16</v>
      </c>
      <c r="AK10" s="593">
        <v>77.3</v>
      </c>
      <c r="AL10" s="593">
        <v>2.5</v>
      </c>
      <c r="AM10" s="596">
        <v>1131.172</v>
      </c>
      <c r="AN10" s="779">
        <v>1067</v>
      </c>
      <c r="AO10" s="597"/>
      <c r="AP10" s="702">
        <v>74.333094794502529</v>
      </c>
      <c r="AQ10" s="702">
        <v>2.0759816186163125</v>
      </c>
      <c r="AR10" s="702">
        <v>70.258531118726481</v>
      </c>
      <c r="AS10" s="702">
        <v>78.407658470278591</v>
      </c>
      <c r="AT10" s="702">
        <v>2.7928093460328336</v>
      </c>
      <c r="AU10" s="705">
        <v>1057.8333609999984</v>
      </c>
      <c r="AV10" s="707">
        <v>954</v>
      </c>
      <c r="AW10" s="1686"/>
      <c r="AX10" s="702">
        <v>75.327936218732432</v>
      </c>
      <c r="AY10" s="702">
        <v>1.7148542259791761</v>
      </c>
      <c r="AZ10" s="702">
        <v>71.962627519663215</v>
      </c>
      <c r="BA10" s="702">
        <v>78.693244917801664</v>
      </c>
      <c r="BB10" s="702">
        <v>2.2765182640869015</v>
      </c>
      <c r="BC10" s="705">
        <v>1180.6024400000015</v>
      </c>
      <c r="BD10" s="707">
        <v>1080</v>
      </c>
      <c r="BE10" s="1686"/>
      <c r="BF10" s="702">
        <v>77.359331507539338</v>
      </c>
      <c r="BG10" s="702">
        <v>1.1465594303058129</v>
      </c>
      <c r="BH10" s="702">
        <v>75.110945344259392</v>
      </c>
      <c r="BI10" s="702">
        <v>79.607717670819284</v>
      </c>
      <c r="BJ10" s="702">
        <v>1.4821216884404833</v>
      </c>
      <c r="BK10" s="705">
        <v>1483.7614760000015</v>
      </c>
      <c r="BL10" s="707">
        <v>2831</v>
      </c>
      <c r="BM10" s="1688"/>
      <c r="BN10" s="702">
        <v>79.689251607931325</v>
      </c>
      <c r="BO10" s="702">
        <v>1.1954772894741623</v>
      </c>
      <c r="BP10" s="702">
        <v>77.344820058987992</v>
      </c>
      <c r="BQ10" s="702">
        <v>82.033683156874645</v>
      </c>
      <c r="BR10" s="702">
        <v>1.5001738193701128</v>
      </c>
      <c r="BS10" s="705">
        <v>1446.905378999995</v>
      </c>
      <c r="BT10" s="707">
        <v>2422</v>
      </c>
      <c r="BU10" s="1688"/>
      <c r="BV10" s="702">
        <v>84.402551525475033</v>
      </c>
      <c r="BW10" s="702">
        <v>0.96092267448844648</v>
      </c>
      <c r="BX10" s="702">
        <v>82.518177797325293</v>
      </c>
      <c r="BY10" s="702">
        <v>86.286925253624773</v>
      </c>
      <c r="BZ10" s="702">
        <v>1.138499556140093</v>
      </c>
      <c r="CA10" s="705">
        <v>1448.4895549999985</v>
      </c>
      <c r="CB10" s="707">
        <v>2806</v>
      </c>
      <c r="CC10" s="1714"/>
      <c r="CD10" s="702">
        <v>80.831006926488584</v>
      </c>
      <c r="CE10" s="702">
        <v>1.658178010932301</v>
      </c>
      <c r="CF10" s="702">
        <v>77.576825276219779</v>
      </c>
      <c r="CG10" s="702">
        <v>84.085188576757375</v>
      </c>
      <c r="CH10" s="702">
        <v>2.0514132805995153</v>
      </c>
      <c r="CI10" s="705">
        <v>703.95468599999924</v>
      </c>
      <c r="CJ10" s="707">
        <v>1393</v>
      </c>
      <c r="CK10" s="707"/>
      <c r="CL10" s="702">
        <v>82.176688283890385</v>
      </c>
      <c r="CM10" s="702">
        <v>1.0799402397899314</v>
      </c>
      <c r="CN10" s="702">
        <v>80.058799943648992</v>
      </c>
      <c r="CO10" s="702">
        <v>84.294576624131778</v>
      </c>
      <c r="CP10" s="702">
        <v>1.3141686071104897</v>
      </c>
      <c r="CQ10" s="702">
        <v>1353.2897299999966</v>
      </c>
      <c r="CR10" s="707">
        <v>2724</v>
      </c>
      <c r="CS10" s="1827"/>
      <c r="CT10" s="702">
        <v>83.573159708610163</v>
      </c>
      <c r="CU10" s="702">
        <v>1.3906407793808773</v>
      </c>
      <c r="CV10" s="702">
        <v>80.843739183972417</v>
      </c>
      <c r="CW10" s="702">
        <v>86.302580233247923</v>
      </c>
      <c r="CX10" s="702">
        <v>1.6639801393528091</v>
      </c>
      <c r="CY10" s="705">
        <v>591.17663700000037</v>
      </c>
      <c r="CZ10" s="705">
        <v>1298</v>
      </c>
      <c r="DA10" s="1827"/>
      <c r="DB10" s="702">
        <v>8.3000000000000007</v>
      </c>
      <c r="DC10" s="702">
        <v>1.4</v>
      </c>
      <c r="DD10" s="702"/>
      <c r="DE10" s="702" t="s">
        <v>437</v>
      </c>
      <c r="DF10" s="702" t="s">
        <v>258</v>
      </c>
    </row>
    <row r="11" spans="1:110" s="180" customFormat="1" ht="24.95" customHeight="1">
      <c r="A11" s="789" t="s">
        <v>8</v>
      </c>
      <c r="B11" s="873"/>
      <c r="C11" s="656">
        <v>25.210599999999999</v>
      </c>
      <c r="D11" s="602">
        <v>1.88561</v>
      </c>
      <c r="E11" s="602">
        <v>21.509610000000002</v>
      </c>
      <c r="F11" s="602">
        <v>28.911579999999997</v>
      </c>
      <c r="G11" s="602">
        <v>7.4794332542660626</v>
      </c>
      <c r="H11" s="603">
        <v>645.47419335699999</v>
      </c>
      <c r="I11" s="604">
        <v>888</v>
      </c>
      <c r="J11" s="602">
        <v>43.617570000000001</v>
      </c>
      <c r="K11" s="602">
        <v>2.7448799999999998</v>
      </c>
      <c r="L11" s="602">
        <v>38.21949</v>
      </c>
      <c r="M11" s="602">
        <v>49.015639999999998</v>
      </c>
      <c r="N11" s="602">
        <v>6.2930603424262284</v>
      </c>
      <c r="O11" s="603">
        <v>259.67636836700001</v>
      </c>
      <c r="P11" s="604">
        <v>358</v>
      </c>
      <c r="Q11" s="602"/>
      <c r="R11" s="680">
        <v>47.840295633368498</v>
      </c>
      <c r="S11" s="602">
        <v>2.1675978846734774</v>
      </c>
      <c r="T11" s="602">
        <v>43.585245218373601</v>
      </c>
      <c r="U11" s="602">
        <v>52.095346048363403</v>
      </c>
      <c r="V11" s="602">
        <v>4.5309040338822291</v>
      </c>
      <c r="W11" s="603">
        <v>543.69992399999956</v>
      </c>
      <c r="X11" s="792">
        <v>759</v>
      </c>
      <c r="Y11" s="602"/>
      <c r="Z11" s="656">
        <v>66.748632435390519</v>
      </c>
      <c r="AA11" s="602">
        <v>2.3230007431000259</v>
      </c>
      <c r="AB11" s="602">
        <v>62.188549643631433</v>
      </c>
      <c r="AC11" s="602">
        <v>71.308715227149605</v>
      </c>
      <c r="AD11" s="602">
        <v>3.4802222282959572</v>
      </c>
      <c r="AE11" s="603">
        <v>530.14570199999923</v>
      </c>
      <c r="AF11" s="604">
        <v>730</v>
      </c>
      <c r="AG11" s="602"/>
      <c r="AH11" s="656">
        <v>71.13000000000001</v>
      </c>
      <c r="AI11" s="602">
        <v>1.9300000000000002</v>
      </c>
      <c r="AJ11" s="602">
        <v>67.34</v>
      </c>
      <c r="AK11" s="602">
        <v>74.92</v>
      </c>
      <c r="AL11" s="602">
        <v>2.7</v>
      </c>
      <c r="AM11" s="603">
        <v>521.21299999999997</v>
      </c>
      <c r="AN11" s="792">
        <v>715</v>
      </c>
      <c r="AO11" s="604"/>
      <c r="AP11" s="710">
        <v>76.93390051858087</v>
      </c>
      <c r="AQ11" s="710">
        <v>2.1246470382104001</v>
      </c>
      <c r="AR11" s="710">
        <v>72.763820413773701</v>
      </c>
      <c r="AS11" s="710">
        <v>81.10398062338804</v>
      </c>
      <c r="AT11" s="710">
        <v>2.7616525665395857</v>
      </c>
      <c r="AU11" s="711">
        <v>458.71291800000012</v>
      </c>
      <c r="AV11" s="713">
        <v>680</v>
      </c>
      <c r="AW11" s="1697"/>
      <c r="AX11" s="710">
        <v>76.158553568503336</v>
      </c>
      <c r="AY11" s="710">
        <v>2.2400161171910198</v>
      </c>
      <c r="AZ11" s="710">
        <v>71.762643052591216</v>
      </c>
      <c r="BA11" s="710">
        <v>80.554464084415471</v>
      </c>
      <c r="BB11" s="710">
        <v>2.9412534931826961</v>
      </c>
      <c r="BC11" s="711">
        <v>500.32052100000101</v>
      </c>
      <c r="BD11" s="713">
        <v>712</v>
      </c>
      <c r="BE11" s="1697"/>
      <c r="BF11" s="710">
        <v>79.42067326047551</v>
      </c>
      <c r="BG11" s="710">
        <v>1.3263875074582181</v>
      </c>
      <c r="BH11" s="710">
        <v>76.819646885313261</v>
      </c>
      <c r="BI11" s="710">
        <v>82.021699635637773</v>
      </c>
      <c r="BJ11" s="710">
        <v>1.6700783977341422</v>
      </c>
      <c r="BK11" s="711">
        <v>586.84240999999918</v>
      </c>
      <c r="BL11" s="713">
        <v>1345</v>
      </c>
      <c r="BM11" s="1712"/>
      <c r="BN11" s="710">
        <v>77.933644063086319</v>
      </c>
      <c r="BO11" s="710">
        <v>1.5776994826200343</v>
      </c>
      <c r="BP11" s="710">
        <v>74.839642634223608</v>
      </c>
      <c r="BQ11" s="710">
        <v>81.027645491949016</v>
      </c>
      <c r="BR11" s="710">
        <v>2.0244138479433942</v>
      </c>
      <c r="BS11" s="711">
        <v>593.30612799999994</v>
      </c>
      <c r="BT11" s="713">
        <v>1154</v>
      </c>
      <c r="BU11" s="1712"/>
      <c r="BV11" s="710">
        <v>83.023243657175854</v>
      </c>
      <c r="BW11" s="710">
        <v>1.5003943276497371</v>
      </c>
      <c r="BX11" s="710">
        <v>80.080963567476459</v>
      </c>
      <c r="BY11" s="710">
        <v>85.965523746875235</v>
      </c>
      <c r="BZ11" s="710">
        <v>1.8071979141711787</v>
      </c>
      <c r="CA11" s="711">
        <v>549.48771199999931</v>
      </c>
      <c r="CB11" s="713">
        <v>1199</v>
      </c>
      <c r="CC11" s="1714"/>
      <c r="CD11" s="710">
        <v>84.44650209121825</v>
      </c>
      <c r="CE11" s="710">
        <v>1.827297182641012</v>
      </c>
      <c r="CF11" s="710">
        <v>80.860423321548069</v>
      </c>
      <c r="CG11" s="710">
        <v>88.032580860888416</v>
      </c>
      <c r="CH11" s="710">
        <v>2.1638518320950517</v>
      </c>
      <c r="CI11" s="711">
        <v>249.08065199999953</v>
      </c>
      <c r="CJ11" s="713">
        <v>616</v>
      </c>
      <c r="CK11" s="713"/>
      <c r="CL11" s="710">
        <v>83.205103805503427</v>
      </c>
      <c r="CM11" s="710">
        <v>1.2765144598353861</v>
      </c>
      <c r="CN11" s="710">
        <v>80.701710570373322</v>
      </c>
      <c r="CO11" s="710">
        <v>85.708497040633546</v>
      </c>
      <c r="CP11" s="710">
        <v>1.5341780749643794</v>
      </c>
      <c r="CQ11" s="710">
        <v>490.09265700000043</v>
      </c>
      <c r="CR11" s="713">
        <v>1240</v>
      </c>
      <c r="CS11" s="1828"/>
      <c r="CT11" s="710">
        <v>86.77465721652699</v>
      </c>
      <c r="CU11" s="710">
        <v>1.9044165471609098</v>
      </c>
      <c r="CV11" s="710">
        <v>83.03684534709879</v>
      </c>
      <c r="CW11" s="710">
        <v>90.512469085955189</v>
      </c>
      <c r="CX11" s="710">
        <v>2.1946690522889178</v>
      </c>
      <c r="CY11" s="711">
        <v>236.14776199999997</v>
      </c>
      <c r="CZ11" s="711">
        <v>550</v>
      </c>
      <c r="DA11" s="1828"/>
      <c r="DB11" s="710">
        <v>10.6</v>
      </c>
      <c r="DC11" s="710">
        <v>3.6</v>
      </c>
      <c r="DD11" s="710"/>
      <c r="DE11" s="710" t="s">
        <v>437</v>
      </c>
      <c r="DF11" s="710" t="s">
        <v>258</v>
      </c>
    </row>
    <row r="12" spans="1:110" s="180" customFormat="1" ht="5.0999999999999996" customHeight="1">
      <c r="A12" s="608"/>
      <c r="B12" s="609"/>
      <c r="C12" s="653"/>
      <c r="D12" s="593"/>
      <c r="E12" s="593"/>
      <c r="F12" s="593"/>
      <c r="G12" s="593"/>
      <c r="H12" s="596"/>
      <c r="I12" s="597"/>
      <c r="J12" s="593"/>
      <c r="K12" s="593"/>
      <c r="L12" s="593"/>
      <c r="M12" s="593"/>
      <c r="N12" s="593"/>
      <c r="O12" s="596"/>
      <c r="P12" s="597"/>
      <c r="Q12" s="593"/>
      <c r="R12" s="678"/>
      <c r="S12" s="593"/>
      <c r="T12" s="593"/>
      <c r="U12" s="593"/>
      <c r="V12" s="593"/>
      <c r="W12" s="596"/>
      <c r="X12" s="779"/>
      <c r="Y12" s="593"/>
      <c r="Z12" s="653"/>
      <c r="AA12" s="593"/>
      <c r="AB12" s="593"/>
      <c r="AC12" s="593"/>
      <c r="AD12" s="593"/>
      <c r="AE12" s="596"/>
      <c r="AF12" s="597"/>
      <c r="AG12" s="593"/>
      <c r="AH12" s="653"/>
      <c r="AI12" s="593"/>
      <c r="AJ12" s="593"/>
      <c r="AK12" s="593"/>
      <c r="AL12" s="593"/>
      <c r="AM12" s="596"/>
      <c r="AN12" s="779"/>
      <c r="AO12" s="597"/>
      <c r="AP12" s="702"/>
      <c r="AQ12" s="702"/>
      <c r="AR12" s="702"/>
      <c r="AS12" s="702"/>
      <c r="AT12" s="702"/>
      <c r="AU12" s="705"/>
      <c r="AV12" s="707"/>
      <c r="AW12" s="1686"/>
      <c r="AX12" s="702"/>
      <c r="AY12" s="702"/>
      <c r="AZ12" s="702"/>
      <c r="BA12" s="702"/>
      <c r="BB12" s="702"/>
      <c r="BC12" s="705"/>
      <c r="BD12" s="707"/>
      <c r="BE12" s="1686"/>
      <c r="BF12" s="702"/>
      <c r="BG12" s="702"/>
      <c r="BH12" s="702"/>
      <c r="BI12" s="702"/>
      <c r="BJ12" s="702"/>
      <c r="BK12" s="705"/>
      <c r="BL12" s="707"/>
      <c r="BM12" s="1688"/>
      <c r="BN12" s="702"/>
      <c r="BO12" s="702"/>
      <c r="BP12" s="702"/>
      <c r="BQ12" s="702"/>
      <c r="BR12" s="702"/>
      <c r="BS12" s="705"/>
      <c r="BT12" s="707"/>
      <c r="BU12" s="1688"/>
      <c r="BV12" s="702"/>
      <c r="BW12" s="702"/>
      <c r="BX12" s="702"/>
      <c r="BY12" s="702"/>
      <c r="BZ12" s="702"/>
      <c r="CA12" s="705"/>
      <c r="CB12" s="707"/>
      <c r="CC12" s="1714"/>
      <c r="CD12" s="702"/>
      <c r="CE12" s="702"/>
      <c r="CF12" s="702"/>
      <c r="CG12" s="702"/>
      <c r="CH12" s="702"/>
      <c r="CI12" s="705"/>
      <c r="CJ12" s="707"/>
      <c r="CK12" s="707"/>
      <c r="CL12" s="702"/>
      <c r="CM12" s="702"/>
      <c r="CN12" s="702"/>
      <c r="CO12" s="702"/>
      <c r="CP12" s="702"/>
      <c r="CQ12" s="702"/>
      <c r="CR12" s="707"/>
      <c r="CS12" s="1827"/>
      <c r="CT12" s="702"/>
      <c r="CU12" s="702"/>
      <c r="CV12" s="702"/>
      <c r="CW12" s="702"/>
      <c r="CX12" s="702"/>
      <c r="CY12" s="705"/>
      <c r="CZ12" s="705"/>
      <c r="DA12" s="1827"/>
      <c r="DB12" s="702"/>
      <c r="DC12" s="702"/>
      <c r="DD12" s="702"/>
      <c r="DE12" s="702"/>
      <c r="DF12" s="702"/>
    </row>
    <row r="13" spans="1:110" s="180" customFormat="1" ht="24.95" customHeight="1">
      <c r="A13" s="610" t="s">
        <v>100</v>
      </c>
      <c r="B13" s="611"/>
      <c r="C13" s="659"/>
      <c r="D13" s="612"/>
      <c r="E13" s="615"/>
      <c r="F13" s="615"/>
      <c r="G13" s="615"/>
      <c r="H13" s="613"/>
      <c r="I13" s="615"/>
      <c r="J13" s="612"/>
      <c r="K13" s="612"/>
      <c r="L13" s="615"/>
      <c r="M13" s="615"/>
      <c r="N13" s="615"/>
      <c r="O13" s="613"/>
      <c r="P13" s="615"/>
      <c r="Q13" s="615"/>
      <c r="R13" s="682"/>
      <c r="S13" s="612"/>
      <c r="T13" s="615"/>
      <c r="U13" s="615"/>
      <c r="V13" s="615"/>
      <c r="W13" s="613"/>
      <c r="X13" s="797"/>
      <c r="Y13" s="615"/>
      <c r="Z13" s="659"/>
      <c r="AA13" s="612"/>
      <c r="AB13" s="615"/>
      <c r="AC13" s="615"/>
      <c r="AD13" s="615"/>
      <c r="AE13" s="613"/>
      <c r="AF13" s="615"/>
      <c r="AG13" s="615"/>
      <c r="AH13" s="659"/>
      <c r="AI13" s="612"/>
      <c r="AJ13" s="615"/>
      <c r="AK13" s="615"/>
      <c r="AL13" s="615"/>
      <c r="AM13" s="613"/>
      <c r="AN13" s="797"/>
      <c r="AO13" s="615"/>
      <c r="AP13" s="717"/>
      <c r="AQ13" s="717"/>
      <c r="AR13" s="721"/>
      <c r="AS13" s="721"/>
      <c r="AT13" s="721"/>
      <c r="AU13" s="718"/>
      <c r="AV13" s="721"/>
      <c r="AW13" s="1701"/>
      <c r="AX13" s="717"/>
      <c r="AY13" s="717"/>
      <c r="AZ13" s="721"/>
      <c r="BA13" s="721"/>
      <c r="BB13" s="721"/>
      <c r="BC13" s="718"/>
      <c r="BD13" s="721"/>
      <c r="BE13" s="1701"/>
      <c r="BF13" s="717"/>
      <c r="BG13" s="717"/>
      <c r="BH13" s="721"/>
      <c r="BI13" s="721"/>
      <c r="BJ13" s="721"/>
      <c r="BK13" s="718"/>
      <c r="BL13" s="721"/>
      <c r="BM13" s="1701"/>
      <c r="BN13" s="717"/>
      <c r="BO13" s="717"/>
      <c r="BP13" s="721"/>
      <c r="BQ13" s="721"/>
      <c r="BR13" s="721"/>
      <c r="BS13" s="718"/>
      <c r="BT13" s="721"/>
      <c r="BU13" s="1701"/>
      <c r="BV13" s="717"/>
      <c r="BW13" s="717"/>
      <c r="BX13" s="721"/>
      <c r="BY13" s="721"/>
      <c r="BZ13" s="721"/>
      <c r="CA13" s="718"/>
      <c r="CB13" s="721"/>
      <c r="CC13" s="1708"/>
      <c r="CD13" s="717"/>
      <c r="CE13" s="717"/>
      <c r="CF13" s="721"/>
      <c r="CG13" s="721"/>
      <c r="CH13" s="721"/>
      <c r="CI13" s="718"/>
      <c r="CJ13" s="721"/>
      <c r="CK13" s="721"/>
      <c r="CL13" s="717"/>
      <c r="CM13" s="717"/>
      <c r="CN13" s="721"/>
      <c r="CO13" s="721"/>
      <c r="CP13" s="721"/>
      <c r="CQ13" s="721"/>
      <c r="CR13" s="721"/>
      <c r="CS13" s="1313"/>
      <c r="CT13" s="721"/>
      <c r="CU13" s="721"/>
      <c r="CV13" s="721"/>
      <c r="CW13" s="721"/>
      <c r="CX13" s="721"/>
      <c r="CY13" s="718"/>
      <c r="CZ13" s="718"/>
      <c r="DA13" s="1313"/>
      <c r="DB13" s="721"/>
      <c r="DC13" s="721"/>
      <c r="DD13" s="721"/>
      <c r="DE13" s="721"/>
      <c r="DF13" s="721"/>
    </row>
    <row r="14" spans="1:110" s="180" customFormat="1" ht="24.95" customHeight="1">
      <c r="A14" s="626" t="s">
        <v>49</v>
      </c>
      <c r="B14" s="587"/>
      <c r="C14" s="650">
        <v>25.252239999999997</v>
      </c>
      <c r="D14" s="588">
        <v>2.39872</v>
      </c>
      <c r="E14" s="588">
        <v>20.544139999999999</v>
      </c>
      <c r="F14" s="588">
        <v>29.960340000000002</v>
      </c>
      <c r="G14" s="588">
        <v>9.4990385011389087</v>
      </c>
      <c r="H14" s="589">
        <v>857.11602710199998</v>
      </c>
      <c r="I14" s="590">
        <v>625</v>
      </c>
      <c r="J14" s="588">
        <v>39.639760000000003</v>
      </c>
      <c r="K14" s="588">
        <v>3.37425</v>
      </c>
      <c r="L14" s="588">
        <v>33.003979999999999</v>
      </c>
      <c r="M14" s="588">
        <v>46.275549999999996</v>
      </c>
      <c r="N14" s="588">
        <v>8.5122866536023434</v>
      </c>
      <c r="O14" s="589">
        <v>359.488827012</v>
      </c>
      <c r="P14" s="590">
        <v>251</v>
      </c>
      <c r="Q14" s="627"/>
      <c r="R14" s="676">
        <v>45.238589700762454</v>
      </c>
      <c r="S14" s="588">
        <v>2.6134533273817091</v>
      </c>
      <c r="T14" s="588">
        <v>40.108313580881259</v>
      </c>
      <c r="U14" s="588">
        <v>50.368865820643649</v>
      </c>
      <c r="V14" s="588">
        <v>5.7770442108580182</v>
      </c>
      <c r="W14" s="589">
        <v>702.66270699999859</v>
      </c>
      <c r="X14" s="776">
        <v>502</v>
      </c>
      <c r="Y14" s="591"/>
      <c r="Z14" s="650">
        <v>69.955426690063945</v>
      </c>
      <c r="AA14" s="588">
        <v>2.5163977117027954</v>
      </c>
      <c r="AB14" s="588">
        <v>65.015702957111273</v>
      </c>
      <c r="AC14" s="588">
        <v>74.895150423016602</v>
      </c>
      <c r="AD14" s="588">
        <v>3.5971443971768524</v>
      </c>
      <c r="AE14" s="589">
        <v>724.47772099999895</v>
      </c>
      <c r="AF14" s="590">
        <v>510</v>
      </c>
      <c r="AG14" s="591"/>
      <c r="AH14" s="650">
        <v>73.77</v>
      </c>
      <c r="AI14" s="588">
        <v>2.2800000000000002</v>
      </c>
      <c r="AJ14" s="588">
        <v>69.289999999999992</v>
      </c>
      <c r="AK14" s="588">
        <v>78.239999999999995</v>
      </c>
      <c r="AL14" s="588">
        <v>3.1</v>
      </c>
      <c r="AM14" s="589">
        <v>839.52700000000004</v>
      </c>
      <c r="AN14" s="776">
        <v>595</v>
      </c>
      <c r="AO14" s="590"/>
      <c r="AP14" s="697">
        <v>73.241590176644976</v>
      </c>
      <c r="AQ14" s="697">
        <v>2.5579032553159466</v>
      </c>
      <c r="AR14" s="697">
        <v>68.221150883349893</v>
      </c>
      <c r="AS14" s="697">
        <v>78.26202946994006</v>
      </c>
      <c r="AT14" s="697">
        <v>3.4924190601907523</v>
      </c>
      <c r="AU14" s="698">
        <v>821.27280900000005</v>
      </c>
      <c r="AV14" s="700">
        <v>577</v>
      </c>
      <c r="AW14" s="1702"/>
      <c r="AX14" s="697">
        <v>73.034544108762418</v>
      </c>
      <c r="AY14" s="697">
        <v>2.1603322324146261</v>
      </c>
      <c r="AZ14" s="697">
        <v>68.795008908344229</v>
      </c>
      <c r="BA14" s="697">
        <v>77.274079309180593</v>
      </c>
      <c r="BB14" s="697">
        <v>2.9579594954374988</v>
      </c>
      <c r="BC14" s="698">
        <v>917.78671199999906</v>
      </c>
      <c r="BD14" s="700">
        <v>701</v>
      </c>
      <c r="BE14" s="1702"/>
      <c r="BF14" s="697">
        <v>77.060798184188656</v>
      </c>
      <c r="BG14" s="697">
        <v>1.4303735451742479</v>
      </c>
      <c r="BH14" s="697">
        <v>74.255856719938805</v>
      </c>
      <c r="BI14" s="697">
        <v>79.865739648438492</v>
      </c>
      <c r="BJ14" s="697">
        <v>1.856162379418141</v>
      </c>
      <c r="BK14" s="698">
        <v>1124.7845459999974</v>
      </c>
      <c r="BL14" s="700">
        <v>1733</v>
      </c>
      <c r="BM14" s="1688"/>
      <c r="BN14" s="697">
        <v>79.320728207109141</v>
      </c>
      <c r="BO14" s="697">
        <v>1.5096775615177038</v>
      </c>
      <c r="BP14" s="697">
        <v>76.360123488711906</v>
      </c>
      <c r="BQ14" s="697">
        <v>82.281332925506362</v>
      </c>
      <c r="BR14" s="697">
        <v>1.9032573145015563</v>
      </c>
      <c r="BS14" s="698">
        <v>1099.8110150000005</v>
      </c>
      <c r="BT14" s="700">
        <v>1481</v>
      </c>
      <c r="BU14" s="1688"/>
      <c r="BV14" s="697">
        <v>84.877300619273683</v>
      </c>
      <c r="BW14" s="697">
        <v>1.1915021132398738</v>
      </c>
      <c r="BX14" s="697">
        <v>82.540759564688443</v>
      </c>
      <c r="BY14" s="697">
        <v>87.213841673858923</v>
      </c>
      <c r="BZ14" s="697">
        <v>1.4037935991679156</v>
      </c>
      <c r="CA14" s="698">
        <v>1093.9034019999988</v>
      </c>
      <c r="CB14" s="700">
        <v>1621</v>
      </c>
      <c r="CC14" s="1715"/>
      <c r="CD14" s="697">
        <v>80.263791194382151</v>
      </c>
      <c r="CE14" s="697">
        <v>2.0902183837789456</v>
      </c>
      <c r="CF14" s="697">
        <v>76.161728409383826</v>
      </c>
      <c r="CG14" s="697">
        <v>84.365853979380475</v>
      </c>
      <c r="CH14" s="697">
        <v>2.6041859631535136</v>
      </c>
      <c r="CI14" s="698">
        <v>530.6999739999992</v>
      </c>
      <c r="CJ14" s="700">
        <v>833</v>
      </c>
      <c r="CK14" s="700"/>
      <c r="CL14" s="697">
        <v>81.950916894657823</v>
      </c>
      <c r="CM14" s="697">
        <v>1.336155512164777</v>
      </c>
      <c r="CN14" s="697">
        <v>79.33056062335757</v>
      </c>
      <c r="CO14" s="697">
        <v>84.571273165958075</v>
      </c>
      <c r="CP14" s="697">
        <v>1.6304338777347807</v>
      </c>
      <c r="CQ14" s="697">
        <v>1022.1015490000003</v>
      </c>
      <c r="CR14" s="700">
        <v>1660</v>
      </c>
      <c r="CS14" s="1826"/>
      <c r="CT14" s="697">
        <v>82.943079487382889</v>
      </c>
      <c r="CU14" s="697">
        <v>1.8236641446855582</v>
      </c>
      <c r="CV14" s="697">
        <v>79.363760931251704</v>
      </c>
      <c r="CW14" s="697">
        <v>86.522398043514073</v>
      </c>
      <c r="CX14" s="697">
        <v>2.198693557023006</v>
      </c>
      <c r="CY14" s="698">
        <v>444.65651900000034</v>
      </c>
      <c r="CZ14" s="698">
        <v>774</v>
      </c>
      <c r="DA14" s="1826"/>
      <c r="DB14" s="697">
        <v>9.9</v>
      </c>
      <c r="DC14" s="697">
        <v>0.9</v>
      </c>
      <c r="DD14" s="697"/>
      <c r="DE14" s="697" t="s">
        <v>437</v>
      </c>
      <c r="DF14" s="697" t="s">
        <v>258</v>
      </c>
    </row>
    <row r="15" spans="1:110" s="180" customFormat="1" ht="24.95" customHeight="1">
      <c r="A15" s="628" t="s">
        <v>9</v>
      </c>
      <c r="B15" s="629"/>
      <c r="C15" s="667">
        <v>21.71106</v>
      </c>
      <c r="D15" s="630">
        <v>3.7075100000000001</v>
      </c>
      <c r="E15" s="630">
        <v>14.43413</v>
      </c>
      <c r="F15" s="630">
        <v>28.987990000000003</v>
      </c>
      <c r="G15" s="630">
        <v>17.076595983798121</v>
      </c>
      <c r="H15" s="631">
        <v>459.73296785399998</v>
      </c>
      <c r="I15" s="632">
        <v>144</v>
      </c>
      <c r="J15" s="630">
        <v>39.284200000000006</v>
      </c>
      <c r="K15" s="630">
        <v>5.2399700000000005</v>
      </c>
      <c r="L15" s="630">
        <v>28.979319999999998</v>
      </c>
      <c r="M15" s="630">
        <v>49.589089999999999</v>
      </c>
      <c r="N15" s="630">
        <v>13.338619597700857</v>
      </c>
      <c r="O15" s="631">
        <v>192.57621991600001</v>
      </c>
      <c r="P15" s="632">
        <v>61</v>
      </c>
      <c r="Q15" s="633"/>
      <c r="R15" s="686">
        <v>44.870200421194859</v>
      </c>
      <c r="S15" s="630">
        <v>4.2442525832054949</v>
      </c>
      <c r="T15" s="630">
        <v>36.53862340536282</v>
      </c>
      <c r="U15" s="630">
        <v>53.201777437026912</v>
      </c>
      <c r="V15" s="630">
        <v>9.4589561521117744</v>
      </c>
      <c r="W15" s="631">
        <v>369.32261600000021</v>
      </c>
      <c r="X15" s="803">
        <v>118</v>
      </c>
      <c r="Y15" s="633"/>
      <c r="Z15" s="667">
        <v>68.423029501195046</v>
      </c>
      <c r="AA15" s="630">
        <v>4.2723874826921078</v>
      </c>
      <c r="AB15" s="630">
        <v>60.036273406768636</v>
      </c>
      <c r="AC15" s="630">
        <v>76.809785595621449</v>
      </c>
      <c r="AD15" s="630">
        <v>6.2440782202101826</v>
      </c>
      <c r="AE15" s="631">
        <v>358.2085399999998</v>
      </c>
      <c r="AF15" s="632">
        <v>113</v>
      </c>
      <c r="AG15" s="633"/>
      <c r="AH15" s="667">
        <v>76.37</v>
      </c>
      <c r="AI15" s="630">
        <v>3.7210000000000001</v>
      </c>
      <c r="AJ15" s="630">
        <v>69.06</v>
      </c>
      <c r="AK15" s="630">
        <v>83.67</v>
      </c>
      <c r="AL15" s="630">
        <v>4.9000000000000004</v>
      </c>
      <c r="AM15" s="631">
        <v>443.738</v>
      </c>
      <c r="AN15" s="803">
        <v>139</v>
      </c>
      <c r="AO15" s="632"/>
      <c r="AP15" s="730">
        <v>70.655639503694374</v>
      </c>
      <c r="AQ15" s="730">
        <v>4.5702325250433828</v>
      </c>
      <c r="AR15" s="730">
        <v>61.685568059225702</v>
      </c>
      <c r="AS15" s="730">
        <v>79.625710948163047</v>
      </c>
      <c r="AT15" s="730">
        <v>6.4683195243097593</v>
      </c>
      <c r="AU15" s="731">
        <v>397.18212299999988</v>
      </c>
      <c r="AV15" s="733">
        <v>123</v>
      </c>
      <c r="AW15" s="1699"/>
      <c r="AX15" s="730">
        <v>70.128511666456703</v>
      </c>
      <c r="AY15" s="730">
        <v>3.6329788931050269</v>
      </c>
      <c r="AZ15" s="730">
        <v>62.998987018074317</v>
      </c>
      <c r="BA15" s="730">
        <v>77.258036314839103</v>
      </c>
      <c r="BB15" s="730">
        <v>5.1804591410467982</v>
      </c>
      <c r="BC15" s="731">
        <v>461.57287999999983</v>
      </c>
      <c r="BD15" s="733">
        <v>195</v>
      </c>
      <c r="BE15" s="1699"/>
      <c r="BF15" s="730">
        <v>75.012566781039752</v>
      </c>
      <c r="BG15" s="730">
        <v>2.3481425309474493</v>
      </c>
      <c r="BH15" s="730">
        <v>70.40789384700507</v>
      </c>
      <c r="BI15" s="730">
        <v>79.617239715074419</v>
      </c>
      <c r="BJ15" s="730">
        <v>3.1303321986056454</v>
      </c>
      <c r="BK15" s="731">
        <v>588.7625460000005</v>
      </c>
      <c r="BL15" s="733">
        <v>502</v>
      </c>
      <c r="BM15" s="1698"/>
      <c r="BN15" s="730">
        <v>78.182814012667222</v>
      </c>
      <c r="BO15" s="730">
        <v>2.5645605004784504</v>
      </c>
      <c r="BP15" s="730">
        <v>73.153495095918771</v>
      </c>
      <c r="BQ15" s="730">
        <v>83.212132929415674</v>
      </c>
      <c r="BR15" s="730">
        <v>3.2802100216844829</v>
      </c>
      <c r="BS15" s="731">
        <v>579.06511900000055</v>
      </c>
      <c r="BT15" s="733">
        <v>393</v>
      </c>
      <c r="BU15" s="1698"/>
      <c r="BV15" s="730">
        <v>83.705538280896036</v>
      </c>
      <c r="BW15" s="730">
        <v>1.9792437111409564</v>
      </c>
      <c r="BX15" s="730">
        <v>79.82423237575118</v>
      </c>
      <c r="BY15" s="730">
        <v>87.586844186040878</v>
      </c>
      <c r="BZ15" s="730">
        <v>2.3645313700738435</v>
      </c>
      <c r="CA15" s="731">
        <v>581.1212830000004</v>
      </c>
      <c r="CB15" s="733">
        <v>437</v>
      </c>
      <c r="CC15" s="1714"/>
      <c r="CD15" s="730">
        <v>77.447535416519642</v>
      </c>
      <c r="CE15" s="730">
        <v>3.4569767392341286</v>
      </c>
      <c r="CF15" s="730">
        <v>70.663203338749099</v>
      </c>
      <c r="CG15" s="730">
        <v>84.231867494290185</v>
      </c>
      <c r="CH15" s="730">
        <v>4.4636368615762967</v>
      </c>
      <c r="CI15" s="731">
        <v>288.82898700000015</v>
      </c>
      <c r="CJ15" s="733">
        <v>270</v>
      </c>
      <c r="CK15" s="733"/>
      <c r="CL15" s="730">
        <v>79.48036002417858</v>
      </c>
      <c r="CM15" s="730">
        <v>2.1984557679706485</v>
      </c>
      <c r="CN15" s="730">
        <v>75.168932719249966</v>
      </c>
      <c r="CO15" s="730">
        <v>83.791787329107194</v>
      </c>
      <c r="CP15" s="730">
        <v>2.7660364992079303</v>
      </c>
      <c r="CQ15" s="730">
        <v>554.46842700000036</v>
      </c>
      <c r="CR15" s="733">
        <v>529</v>
      </c>
      <c r="CS15" s="745"/>
      <c r="CT15" s="730">
        <v>80.844579299522792</v>
      </c>
      <c r="CU15" s="730">
        <v>2.9597660649102306</v>
      </c>
      <c r="CV15" s="730">
        <v>75.035425443637124</v>
      </c>
      <c r="CW15" s="730">
        <v>86.653733155408446</v>
      </c>
      <c r="CX15" s="730">
        <v>3.6610569200249419</v>
      </c>
      <c r="CY15" s="731">
        <v>225.5010039999998</v>
      </c>
      <c r="CZ15" s="731">
        <v>225</v>
      </c>
      <c r="DA15" s="745"/>
      <c r="DB15" s="730">
        <v>10.7</v>
      </c>
      <c r="DC15" s="730">
        <v>1.3</v>
      </c>
      <c r="DD15" s="730"/>
      <c r="DE15" s="730" t="s">
        <v>438</v>
      </c>
      <c r="DF15" s="730" t="s">
        <v>258</v>
      </c>
    </row>
    <row r="16" spans="1:110" s="180" customFormat="1" ht="24.95" customHeight="1">
      <c r="A16" s="628" t="s">
        <v>10</v>
      </c>
      <c r="B16" s="629"/>
      <c r="C16" s="667">
        <v>29.349029999999999</v>
      </c>
      <c r="D16" s="630">
        <v>2.8762300000000001</v>
      </c>
      <c r="E16" s="630">
        <v>23.703700000000001</v>
      </c>
      <c r="F16" s="630">
        <v>34.994370000000004</v>
      </c>
      <c r="G16" s="630">
        <v>9.8000853861269022</v>
      </c>
      <c r="H16" s="631">
        <v>397.383059248</v>
      </c>
      <c r="I16" s="632">
        <v>481</v>
      </c>
      <c r="J16" s="630">
        <v>40.049990000000001</v>
      </c>
      <c r="K16" s="630">
        <v>4.0299000000000005</v>
      </c>
      <c r="L16" s="630">
        <v>32.124809999999997</v>
      </c>
      <c r="M16" s="630">
        <v>47.975180000000002</v>
      </c>
      <c r="N16" s="630">
        <v>10.06217479704739</v>
      </c>
      <c r="O16" s="631">
        <v>166.91260709599999</v>
      </c>
      <c r="P16" s="632">
        <v>190</v>
      </c>
      <c r="Q16" s="630"/>
      <c r="R16" s="686">
        <v>45.646744903540664</v>
      </c>
      <c r="S16" s="630">
        <v>2.8695584560555232</v>
      </c>
      <c r="T16" s="630">
        <v>40.013727827068259</v>
      </c>
      <c r="U16" s="630">
        <v>51.27976198001307</v>
      </c>
      <c r="V16" s="630">
        <v>6.28644706675008</v>
      </c>
      <c r="W16" s="631">
        <v>333.34009099999957</v>
      </c>
      <c r="X16" s="803">
        <v>384</v>
      </c>
      <c r="Y16" s="630"/>
      <c r="Z16" s="667">
        <v>71.454099764948509</v>
      </c>
      <c r="AA16" s="630">
        <v>2.6748471883763103</v>
      </c>
      <c r="AB16" s="630">
        <v>66.203337503881599</v>
      </c>
      <c r="AC16" s="630">
        <v>76.704862026015419</v>
      </c>
      <c r="AD16" s="630">
        <v>3.7434481676703526</v>
      </c>
      <c r="AE16" s="631">
        <v>366.26918100000051</v>
      </c>
      <c r="AF16" s="632">
        <v>397</v>
      </c>
      <c r="AG16" s="630"/>
      <c r="AH16" s="667">
        <v>70.850000000000009</v>
      </c>
      <c r="AI16" s="630">
        <v>2.4889999999999999</v>
      </c>
      <c r="AJ16" s="630">
        <v>65.97</v>
      </c>
      <c r="AK16" s="630">
        <v>75.73</v>
      </c>
      <c r="AL16" s="630">
        <v>3.5000000000000004</v>
      </c>
      <c r="AM16" s="631">
        <v>395.78899999999999</v>
      </c>
      <c r="AN16" s="803">
        <v>456</v>
      </c>
      <c r="AO16" s="632"/>
      <c r="AP16" s="730">
        <v>75.663462224680856</v>
      </c>
      <c r="AQ16" s="730">
        <v>2.4529997130269332</v>
      </c>
      <c r="AR16" s="730">
        <v>70.848918859865108</v>
      </c>
      <c r="AS16" s="730">
        <v>80.478005589496604</v>
      </c>
      <c r="AT16" s="730">
        <v>3.241987137388465</v>
      </c>
      <c r="AU16" s="731">
        <v>424.09068600000023</v>
      </c>
      <c r="AV16" s="733">
        <v>454</v>
      </c>
      <c r="AW16" s="1699"/>
      <c r="AX16" s="730">
        <v>75.97471310339408</v>
      </c>
      <c r="AY16" s="730">
        <v>2.2756387067332318</v>
      </c>
      <c r="AZ16" s="730">
        <v>71.508895181561599</v>
      </c>
      <c r="BA16" s="730">
        <v>80.440531025226576</v>
      </c>
      <c r="BB16" s="730">
        <v>2.9952580454450839</v>
      </c>
      <c r="BC16" s="731">
        <v>456.21383199999963</v>
      </c>
      <c r="BD16" s="733">
        <v>506</v>
      </c>
      <c r="BE16" s="1699"/>
      <c r="BF16" s="730">
        <v>79.310560200887224</v>
      </c>
      <c r="BG16" s="730">
        <v>1.4781250902565075</v>
      </c>
      <c r="BH16" s="730">
        <v>76.411978659725222</v>
      </c>
      <c r="BI16" s="730">
        <v>82.209141742049226</v>
      </c>
      <c r="BJ16" s="730">
        <v>1.8637178788203443</v>
      </c>
      <c r="BK16" s="731">
        <v>536.02200000000084</v>
      </c>
      <c r="BL16" s="733">
        <v>1231</v>
      </c>
      <c r="BM16" s="1698"/>
      <c r="BN16" s="730">
        <v>80.586079357215084</v>
      </c>
      <c r="BO16" s="730">
        <v>1.4333879577842461</v>
      </c>
      <c r="BP16" s="730">
        <v>77.77508497054383</v>
      </c>
      <c r="BQ16" s="730">
        <v>83.397073743886324</v>
      </c>
      <c r="BR16" s="730">
        <v>1.7787041747377317</v>
      </c>
      <c r="BS16" s="731">
        <v>520.7458959999982</v>
      </c>
      <c r="BT16" s="733">
        <v>1088</v>
      </c>
      <c r="BU16" s="1698"/>
      <c r="BV16" s="730">
        <v>86.205225303497741</v>
      </c>
      <c r="BW16" s="730">
        <v>1.2021325171248911</v>
      </c>
      <c r="BX16" s="730">
        <v>83.84783797862211</v>
      </c>
      <c r="BY16" s="730">
        <v>88.562612628373358</v>
      </c>
      <c r="BZ16" s="730">
        <v>1.3945007543250572</v>
      </c>
      <c r="CA16" s="731">
        <v>512.78211900000031</v>
      </c>
      <c r="CB16" s="733">
        <v>1184</v>
      </c>
      <c r="CC16" s="1714"/>
      <c r="CD16" s="730">
        <v>83.626808452226669</v>
      </c>
      <c r="CE16" s="730">
        <v>1.8542487900304623</v>
      </c>
      <c r="CF16" s="730">
        <v>79.98783703434033</v>
      </c>
      <c r="CG16" s="730">
        <v>87.265779870112993</v>
      </c>
      <c r="CH16" s="730">
        <v>2.2172899149795198</v>
      </c>
      <c r="CI16" s="731">
        <v>241.8709869999999</v>
      </c>
      <c r="CJ16" s="733">
        <v>563</v>
      </c>
      <c r="CK16" s="733"/>
      <c r="CL16" s="730">
        <v>84.880234167843994</v>
      </c>
      <c r="CM16" s="730">
        <v>1.2723786450429555</v>
      </c>
      <c r="CN16" s="730">
        <v>82.38495174626037</v>
      </c>
      <c r="CO16" s="730">
        <v>87.375516589427619</v>
      </c>
      <c r="CP16" s="730">
        <v>1.4990281983988485</v>
      </c>
      <c r="CQ16" s="730">
        <v>467.63312200000036</v>
      </c>
      <c r="CR16" s="733">
        <v>1131</v>
      </c>
      <c r="CS16" s="745"/>
      <c r="CT16" s="730">
        <v>85.102340226300072</v>
      </c>
      <c r="CU16" s="730">
        <v>2.0736049284976179</v>
      </c>
      <c r="CV16" s="730">
        <v>81.032461120388106</v>
      </c>
      <c r="CW16" s="730">
        <v>89.172219332212052</v>
      </c>
      <c r="CX16" s="730">
        <v>2.436601535261647</v>
      </c>
      <c r="CY16" s="731">
        <v>219.15551500000007</v>
      </c>
      <c r="CZ16" s="731">
        <v>549</v>
      </c>
      <c r="DA16" s="745"/>
      <c r="DB16" s="730">
        <v>9.1</v>
      </c>
      <c r="DC16" s="730">
        <v>0.2</v>
      </c>
      <c r="DD16" s="730"/>
      <c r="DE16" s="730" t="s">
        <v>437</v>
      </c>
      <c r="DF16" s="730" t="s">
        <v>258</v>
      </c>
    </row>
    <row r="17" spans="1:121" s="180" customFormat="1" ht="24.95" customHeight="1">
      <c r="A17" s="637" t="s">
        <v>11</v>
      </c>
      <c r="B17" s="638"/>
      <c r="C17" s="670">
        <v>25.399450000000002</v>
      </c>
      <c r="D17" s="639">
        <v>1.90676</v>
      </c>
      <c r="E17" s="639">
        <v>21.656960000000002</v>
      </c>
      <c r="F17" s="639">
        <v>29.141939999999998</v>
      </c>
      <c r="G17" s="639">
        <v>7.507091688993266</v>
      </c>
      <c r="H17" s="640">
        <v>666.89834709499996</v>
      </c>
      <c r="I17" s="641">
        <v>794</v>
      </c>
      <c r="J17" s="639">
        <v>44.64067</v>
      </c>
      <c r="K17" s="639">
        <v>2.7575400000000001</v>
      </c>
      <c r="L17" s="639">
        <v>39.217700000000001</v>
      </c>
      <c r="M17" s="639">
        <v>50.063650000000003</v>
      </c>
      <c r="N17" s="639">
        <v>6.1771922330018798</v>
      </c>
      <c r="O17" s="640">
        <v>304.24789935400003</v>
      </c>
      <c r="P17" s="641">
        <v>369</v>
      </c>
      <c r="Q17" s="639"/>
      <c r="R17" s="687">
        <v>49.415770010464712</v>
      </c>
      <c r="S17" s="639">
        <v>2.1439199545516421</v>
      </c>
      <c r="T17" s="639">
        <v>45.207199981478453</v>
      </c>
      <c r="U17" s="639">
        <v>53.624340039450971</v>
      </c>
      <c r="V17" s="639">
        <v>4.3385339418926936</v>
      </c>
      <c r="W17" s="640">
        <v>592.28395700000033</v>
      </c>
      <c r="X17" s="808">
        <v>703</v>
      </c>
      <c r="Y17" s="630"/>
      <c r="Z17" s="670">
        <v>69.12848671564889</v>
      </c>
      <c r="AA17" s="639">
        <v>2.3168539646779078</v>
      </c>
      <c r="AB17" s="639">
        <v>64.580470135487317</v>
      </c>
      <c r="AC17" s="639">
        <v>73.676503295810448</v>
      </c>
      <c r="AD17" s="639">
        <v>3.3515184184603779</v>
      </c>
      <c r="AE17" s="640">
        <v>543.40199799999937</v>
      </c>
      <c r="AF17" s="641">
        <v>645</v>
      </c>
      <c r="AG17" s="630"/>
      <c r="AH17" s="670">
        <v>74.67</v>
      </c>
      <c r="AI17" s="639">
        <v>1.9019999999999999</v>
      </c>
      <c r="AJ17" s="639">
        <v>70.94</v>
      </c>
      <c r="AK17" s="639">
        <v>78.400000000000006</v>
      </c>
      <c r="AL17" s="639">
        <v>2.5</v>
      </c>
      <c r="AM17" s="640">
        <v>538.17999999999995</v>
      </c>
      <c r="AN17" s="808">
        <v>663</v>
      </c>
      <c r="AO17" s="641"/>
      <c r="AP17" s="739">
        <v>78.467746638957721</v>
      </c>
      <c r="AQ17" s="739">
        <v>2.1831560611134444</v>
      </c>
      <c r="AR17" s="739">
        <v>74.182829901066668</v>
      </c>
      <c r="AS17" s="739">
        <v>82.752663376848759</v>
      </c>
      <c r="AT17" s="739">
        <v>2.782233662396965</v>
      </c>
      <c r="AU17" s="740">
        <v>418.03350300000034</v>
      </c>
      <c r="AV17" s="742">
        <v>555</v>
      </c>
      <c r="AW17" s="1703"/>
      <c r="AX17" s="739">
        <v>81.055547152095883</v>
      </c>
      <c r="AY17" s="739">
        <v>1.9713137650726329</v>
      </c>
      <c r="AZ17" s="739">
        <v>77.186950473911295</v>
      </c>
      <c r="BA17" s="739">
        <v>84.924143830280471</v>
      </c>
      <c r="BB17" s="739">
        <v>2.4320528752629111</v>
      </c>
      <c r="BC17" s="740">
        <v>478.90989900000017</v>
      </c>
      <c r="BD17" s="742">
        <v>633</v>
      </c>
      <c r="BE17" s="1703"/>
      <c r="BF17" s="739">
        <v>78.810280369997727</v>
      </c>
      <c r="BG17" s="739">
        <v>1.3100791223602704</v>
      </c>
      <c r="BH17" s="739">
        <v>76.241234497921894</v>
      </c>
      <c r="BI17" s="739">
        <v>81.379326242073546</v>
      </c>
      <c r="BJ17" s="739">
        <v>1.6623200884576528</v>
      </c>
      <c r="BK17" s="740">
        <v>566.6984749999981</v>
      </c>
      <c r="BL17" s="742">
        <v>1373</v>
      </c>
      <c r="BM17" s="1698"/>
      <c r="BN17" s="739">
        <v>79.702051321270147</v>
      </c>
      <c r="BO17" s="739">
        <v>1.4520540562462518</v>
      </c>
      <c r="BP17" s="739">
        <v>76.854451144998947</v>
      </c>
      <c r="BQ17" s="739">
        <v>82.549651497541348</v>
      </c>
      <c r="BR17" s="739">
        <v>1.8218528032524315</v>
      </c>
      <c r="BS17" s="740">
        <v>560.36395500000083</v>
      </c>
      <c r="BT17" s="742">
        <v>1156</v>
      </c>
      <c r="BU17" s="1698"/>
      <c r="BV17" s="739">
        <v>83.569130373749317</v>
      </c>
      <c r="BW17" s="739">
        <v>1.2693852032112123</v>
      </c>
      <c r="BX17" s="739">
        <v>81.079860226069002</v>
      </c>
      <c r="BY17" s="739">
        <v>86.058400521429618</v>
      </c>
      <c r="BZ17" s="739">
        <v>1.5189642365956111</v>
      </c>
      <c r="CA17" s="740">
        <v>536.31405399999926</v>
      </c>
      <c r="CB17" s="742">
        <v>1252</v>
      </c>
      <c r="CC17" s="1715"/>
      <c r="CD17" s="739">
        <v>82.794530521132529</v>
      </c>
      <c r="CE17" s="739">
        <v>1.9138647464563643</v>
      </c>
      <c r="CF17" s="739">
        <v>79.038562526168604</v>
      </c>
      <c r="CG17" s="739">
        <v>86.55049851609644</v>
      </c>
      <c r="CH17" s="739">
        <v>2.3115835483454648</v>
      </c>
      <c r="CI17" s="740">
        <v>251.25450399999997</v>
      </c>
      <c r="CJ17" s="742">
        <v>667</v>
      </c>
      <c r="CK17" s="742"/>
      <c r="CL17" s="739">
        <v>82.623647861967797</v>
      </c>
      <c r="CM17" s="739">
        <v>1.363909199564175</v>
      </c>
      <c r="CN17" s="739">
        <v>79.94886338364627</v>
      </c>
      <c r="CO17" s="739">
        <v>85.298432340289324</v>
      </c>
      <c r="CP17" s="739">
        <v>1.6507491920990227</v>
      </c>
      <c r="CQ17" s="739">
        <v>494.83132199999949</v>
      </c>
      <c r="CR17" s="742">
        <v>1312</v>
      </c>
      <c r="CS17" s="1836"/>
      <c r="CT17" s="739">
        <v>87.63019283975747</v>
      </c>
      <c r="CU17" s="739">
        <v>1.5651872642920874</v>
      </c>
      <c r="CV17" s="739">
        <v>84.558188690733189</v>
      </c>
      <c r="CW17" s="739">
        <v>90.702196988781765</v>
      </c>
      <c r="CX17" s="739">
        <v>1.7861278328511996</v>
      </c>
      <c r="CY17" s="740">
        <v>232.89222399999983</v>
      </c>
      <c r="CZ17" s="740">
        <v>602</v>
      </c>
      <c r="DA17" s="1836"/>
      <c r="DB17" s="739">
        <v>6.5</v>
      </c>
      <c r="DC17" s="739">
        <v>5</v>
      </c>
      <c r="DD17" s="739"/>
      <c r="DE17" s="739" t="s">
        <v>437</v>
      </c>
      <c r="DF17" s="739" t="s">
        <v>438</v>
      </c>
    </row>
    <row r="18" spans="1:121" s="180" customFormat="1" ht="24.95" customHeight="1">
      <c r="A18" s="628" t="s">
        <v>50</v>
      </c>
      <c r="B18" s="629"/>
      <c r="C18" s="667">
        <v>23.244730000000001</v>
      </c>
      <c r="D18" s="630">
        <v>3.0119500000000001</v>
      </c>
      <c r="E18" s="630">
        <v>17.333019999999998</v>
      </c>
      <c r="F18" s="630">
        <v>29.15644</v>
      </c>
      <c r="G18" s="630">
        <v>12.95756070300666</v>
      </c>
      <c r="H18" s="631">
        <v>244.530851498</v>
      </c>
      <c r="I18" s="632">
        <v>279</v>
      </c>
      <c r="J18" s="630">
        <v>42.160180000000004</v>
      </c>
      <c r="K18" s="630">
        <v>5.0493600000000001</v>
      </c>
      <c r="L18" s="630">
        <v>32.230130000000003</v>
      </c>
      <c r="M18" s="630">
        <v>52.090230000000005</v>
      </c>
      <c r="N18" s="630">
        <v>11.976609208025202</v>
      </c>
      <c r="O18" s="631">
        <v>109.45805712000001</v>
      </c>
      <c r="P18" s="632">
        <v>130</v>
      </c>
      <c r="Q18" s="630"/>
      <c r="R18" s="686">
        <v>49.315249927232038</v>
      </c>
      <c r="S18" s="630">
        <v>3.5879886611535858</v>
      </c>
      <c r="T18" s="630">
        <v>42.271935874571227</v>
      </c>
      <c r="U18" s="630">
        <v>56.35856397989285</v>
      </c>
      <c r="V18" s="630">
        <v>7.2756169064293577</v>
      </c>
      <c r="W18" s="631">
        <v>238.2917600000001</v>
      </c>
      <c r="X18" s="803">
        <v>261</v>
      </c>
      <c r="Y18" s="630"/>
      <c r="Z18" s="667">
        <v>69.193509654725162</v>
      </c>
      <c r="AA18" s="630">
        <v>3.7187221956270009</v>
      </c>
      <c r="AB18" s="630">
        <v>61.893606225085541</v>
      </c>
      <c r="AC18" s="630">
        <v>76.493413084364775</v>
      </c>
      <c r="AD18" s="630">
        <v>5.3743800743500119</v>
      </c>
      <c r="AE18" s="631">
        <v>224.64746299999982</v>
      </c>
      <c r="AF18" s="632">
        <v>229</v>
      </c>
      <c r="AG18" s="630"/>
      <c r="AH18" s="667">
        <v>77.349999999999994</v>
      </c>
      <c r="AI18" s="630">
        <v>3.1579999999999995</v>
      </c>
      <c r="AJ18" s="630">
        <v>71.150000000000006</v>
      </c>
      <c r="AK18" s="630">
        <v>83.54</v>
      </c>
      <c r="AL18" s="630">
        <v>4.1000000000000005</v>
      </c>
      <c r="AM18" s="631">
        <v>204.542</v>
      </c>
      <c r="AN18" s="803">
        <v>253</v>
      </c>
      <c r="AO18" s="632"/>
      <c r="AP18" s="730">
        <v>78.053018508414084</v>
      </c>
      <c r="AQ18" s="730">
        <v>3.7094244688978986</v>
      </c>
      <c r="AR18" s="730">
        <v>70.772469363147437</v>
      </c>
      <c r="AS18" s="730">
        <v>85.333567653680731</v>
      </c>
      <c r="AT18" s="730">
        <v>4.7524420448877631</v>
      </c>
      <c r="AU18" s="731">
        <v>173.72525700000003</v>
      </c>
      <c r="AV18" s="733">
        <v>203</v>
      </c>
      <c r="AW18" s="1699"/>
      <c r="AX18" s="730">
        <v>78.102619036774826</v>
      </c>
      <c r="AY18" s="730">
        <v>2.9620155824822909</v>
      </c>
      <c r="AZ18" s="730">
        <v>72.289823607580544</v>
      </c>
      <c r="BA18" s="730">
        <v>83.915414465969107</v>
      </c>
      <c r="BB18" s="730">
        <v>3.7924663974297945</v>
      </c>
      <c r="BC18" s="731">
        <v>204.58597800000015</v>
      </c>
      <c r="BD18" s="733">
        <v>235</v>
      </c>
      <c r="BE18" s="1699"/>
      <c r="BF18" s="730">
        <v>75.444006339491736</v>
      </c>
      <c r="BG18" s="730">
        <v>2.0876521847926059</v>
      </c>
      <c r="BH18" s="730">
        <v>71.350151139350132</v>
      </c>
      <c r="BI18" s="730">
        <v>79.537861539633326</v>
      </c>
      <c r="BJ18" s="730">
        <v>2.7671544581001508</v>
      </c>
      <c r="BK18" s="731">
        <v>268.48209000000014</v>
      </c>
      <c r="BL18" s="733">
        <v>648</v>
      </c>
      <c r="BM18" s="1698"/>
      <c r="BN18" s="730">
        <v>77.671731860951056</v>
      </c>
      <c r="BO18" s="730">
        <v>2.1337289110210897</v>
      </c>
      <c r="BP18" s="730">
        <v>73.487309940154333</v>
      </c>
      <c r="BQ18" s="730">
        <v>81.856153781747778</v>
      </c>
      <c r="BR18" s="730">
        <v>2.7471112847604831</v>
      </c>
      <c r="BS18" s="731">
        <v>230.47835899999978</v>
      </c>
      <c r="BT18" s="733">
        <v>515</v>
      </c>
      <c r="BU18" s="1698"/>
      <c r="BV18" s="730">
        <v>83.131585859431851</v>
      </c>
      <c r="BW18" s="730">
        <v>1.8359369555638008</v>
      </c>
      <c r="BX18" s="730">
        <v>79.531305152719042</v>
      </c>
      <c r="BY18" s="730">
        <v>86.73186656614466</v>
      </c>
      <c r="BZ18" s="730">
        <v>2.2084709879927078</v>
      </c>
      <c r="CA18" s="731">
        <v>248.43293300000019</v>
      </c>
      <c r="CB18" s="733">
        <v>620</v>
      </c>
      <c r="CC18" s="1714"/>
      <c r="CD18" s="730">
        <v>83.078176233625157</v>
      </c>
      <c r="CE18" s="730">
        <v>2.946704735045496</v>
      </c>
      <c r="CF18" s="730">
        <v>77.295255211681436</v>
      </c>
      <c r="CG18" s="730">
        <v>88.861097255568879</v>
      </c>
      <c r="CH18" s="730">
        <v>3.546905900725398</v>
      </c>
      <c r="CI18" s="731">
        <v>131.50421199999997</v>
      </c>
      <c r="CJ18" s="733">
        <v>332</v>
      </c>
      <c r="CK18" s="733"/>
      <c r="CL18" s="730">
        <v>82.670722409462343</v>
      </c>
      <c r="CM18" s="730">
        <v>2.1405079355326078</v>
      </c>
      <c r="CN18" s="730">
        <v>78.472937539680572</v>
      </c>
      <c r="CO18" s="730">
        <v>86.868507279244128</v>
      </c>
      <c r="CP18" s="730">
        <v>2.5891970859173346</v>
      </c>
      <c r="CQ18" s="730">
        <v>241.08760899999979</v>
      </c>
      <c r="CR18" s="733">
        <v>616</v>
      </c>
      <c r="CS18" s="745"/>
      <c r="CT18" s="730">
        <v>83.661607026653186</v>
      </c>
      <c r="CU18" s="730">
        <v>2.3224506623178938</v>
      </c>
      <c r="CV18" s="730">
        <v>79.103316633348939</v>
      </c>
      <c r="CW18" s="730">
        <v>88.219897419957434</v>
      </c>
      <c r="CX18" s="730">
        <v>2.7760053205504409</v>
      </c>
      <c r="CY18" s="731">
        <v>110.45087500000005</v>
      </c>
      <c r="CZ18" s="731">
        <v>299</v>
      </c>
      <c r="DA18" s="745"/>
      <c r="DB18" s="730">
        <v>5.6</v>
      </c>
      <c r="DC18" s="730">
        <v>1</v>
      </c>
      <c r="DD18" s="730"/>
      <c r="DE18" s="730" t="s">
        <v>258</v>
      </c>
      <c r="DF18" s="730" t="s">
        <v>258</v>
      </c>
    </row>
    <row r="19" spans="1:121" s="180" customFormat="1" ht="24.95" customHeight="1">
      <c r="A19" s="628" t="s">
        <v>52</v>
      </c>
      <c r="B19" s="629"/>
      <c r="C19" s="667">
        <v>26.646930000000001</v>
      </c>
      <c r="D19" s="630">
        <v>2.4493</v>
      </c>
      <c r="E19" s="630">
        <v>21.839559999999999</v>
      </c>
      <c r="F19" s="630">
        <v>31.454300000000003</v>
      </c>
      <c r="G19" s="630">
        <v>9.1916779906728454</v>
      </c>
      <c r="H19" s="631">
        <v>422.36749559600003</v>
      </c>
      <c r="I19" s="632">
        <v>515</v>
      </c>
      <c r="J19" s="630">
        <v>46.03454</v>
      </c>
      <c r="K19" s="630">
        <v>3.2167399999999997</v>
      </c>
      <c r="L19" s="630">
        <v>39.708510000000004</v>
      </c>
      <c r="M19" s="630">
        <v>52.360569999999996</v>
      </c>
      <c r="N19" s="630">
        <v>6.9876662175835795</v>
      </c>
      <c r="O19" s="631">
        <v>194.789842233</v>
      </c>
      <c r="P19" s="632">
        <v>239</v>
      </c>
      <c r="Q19" s="630"/>
      <c r="R19" s="686">
        <v>49.483435647594142</v>
      </c>
      <c r="S19" s="630">
        <v>2.6533350105387759</v>
      </c>
      <c r="T19" s="630">
        <v>44.274870757610309</v>
      </c>
      <c r="U19" s="630">
        <v>54.692000537577975</v>
      </c>
      <c r="V19" s="630">
        <v>5.3620670752027291</v>
      </c>
      <c r="W19" s="631">
        <v>353.99219700000043</v>
      </c>
      <c r="X19" s="803">
        <v>442</v>
      </c>
      <c r="Y19" s="630"/>
      <c r="Z19" s="667">
        <v>69.082660737673891</v>
      </c>
      <c r="AA19" s="630">
        <v>2.953369968476566</v>
      </c>
      <c r="AB19" s="630">
        <v>63.285154382606756</v>
      </c>
      <c r="AC19" s="630">
        <v>74.880167092741019</v>
      </c>
      <c r="AD19" s="630">
        <v>4.2751248098149182</v>
      </c>
      <c r="AE19" s="631">
        <v>318.75453500000009</v>
      </c>
      <c r="AF19" s="632">
        <v>416</v>
      </c>
      <c r="AG19" s="630"/>
      <c r="AH19" s="667">
        <v>73.03</v>
      </c>
      <c r="AI19" s="630">
        <v>2.391</v>
      </c>
      <c r="AJ19" s="630">
        <v>68.33</v>
      </c>
      <c r="AK19" s="630">
        <v>77.72</v>
      </c>
      <c r="AL19" s="630">
        <v>3.3000000000000003</v>
      </c>
      <c r="AM19" s="631">
        <v>333.63799999999998</v>
      </c>
      <c r="AN19" s="803">
        <v>410</v>
      </c>
      <c r="AO19" s="632"/>
      <c r="AP19" s="730">
        <v>78.76265584584489</v>
      </c>
      <c r="AQ19" s="730">
        <v>2.6458815762534411</v>
      </c>
      <c r="AR19" s="730">
        <v>73.569540037722746</v>
      </c>
      <c r="AS19" s="730">
        <v>83.95577165396702</v>
      </c>
      <c r="AT19" s="730">
        <v>3.3593097488129255</v>
      </c>
      <c r="AU19" s="731">
        <v>244.30824599999997</v>
      </c>
      <c r="AV19" s="733">
        <v>352</v>
      </c>
      <c r="AW19" s="1699"/>
      <c r="AX19" s="730">
        <v>83.257789246895584</v>
      </c>
      <c r="AY19" s="730">
        <v>2.658415308583578</v>
      </c>
      <c r="AZ19" s="730">
        <v>78.040792940048121</v>
      </c>
      <c r="BA19" s="730">
        <v>88.474785553743047</v>
      </c>
      <c r="BB19" s="730">
        <v>3.1929929110899398</v>
      </c>
      <c r="BC19" s="731">
        <v>274.32392099999993</v>
      </c>
      <c r="BD19" s="733">
        <v>398</v>
      </c>
      <c r="BE19" s="1699"/>
      <c r="BF19" s="730">
        <v>81.840912933070371</v>
      </c>
      <c r="BG19" s="730">
        <v>1.5699435975803917</v>
      </c>
      <c r="BH19" s="730">
        <v>78.762276650790426</v>
      </c>
      <c r="BI19" s="730">
        <v>84.919549215350301</v>
      </c>
      <c r="BJ19" s="730">
        <v>1.9182870050145875</v>
      </c>
      <c r="BK19" s="731">
        <v>298.2163850000004</v>
      </c>
      <c r="BL19" s="733">
        <v>725</v>
      </c>
      <c r="BM19" s="1698"/>
      <c r="BN19" s="730">
        <v>81.120557321939003</v>
      </c>
      <c r="BO19" s="730">
        <v>1.9642718627948623</v>
      </c>
      <c r="BP19" s="730">
        <v>77.268454930379946</v>
      </c>
      <c r="BQ19" s="730">
        <v>84.972659713498061</v>
      </c>
      <c r="BR19" s="730">
        <v>2.4214230370722891</v>
      </c>
      <c r="BS19" s="731">
        <v>329.88559599999957</v>
      </c>
      <c r="BT19" s="733">
        <v>641</v>
      </c>
      <c r="BU19" s="1698"/>
      <c r="BV19" s="730">
        <v>83.946718409506261</v>
      </c>
      <c r="BW19" s="730">
        <v>1.7577075302395124</v>
      </c>
      <c r="BX19" s="730">
        <v>80.49984596108834</v>
      </c>
      <c r="BY19" s="730">
        <v>87.393590857924181</v>
      </c>
      <c r="BZ19" s="730">
        <v>2.0938370951740106</v>
      </c>
      <c r="CA19" s="731">
        <v>287.88112100000023</v>
      </c>
      <c r="CB19" s="733">
        <v>632</v>
      </c>
      <c r="CC19" s="1714"/>
      <c r="CD19" s="730">
        <v>82.483043966189229</v>
      </c>
      <c r="CE19" s="730">
        <v>2.3791498403788571</v>
      </c>
      <c r="CF19" s="730">
        <v>77.813951924950658</v>
      </c>
      <c r="CG19" s="730">
        <v>87.152136007427799</v>
      </c>
      <c r="CH19" s="730">
        <v>2.8844108146082714</v>
      </c>
      <c r="CI19" s="731">
        <v>119.75029200000003</v>
      </c>
      <c r="CJ19" s="733">
        <v>335</v>
      </c>
      <c r="CK19" s="733"/>
      <c r="CL19" s="730">
        <v>82.578921275578537</v>
      </c>
      <c r="CM19" s="730">
        <v>1.7145385005359237</v>
      </c>
      <c r="CN19" s="730">
        <v>79.216511981628784</v>
      </c>
      <c r="CO19" s="730">
        <v>85.94133056952829</v>
      </c>
      <c r="CP19" s="730">
        <v>2.0762423074215821</v>
      </c>
      <c r="CQ19" s="730">
        <v>253.7437130000005</v>
      </c>
      <c r="CR19" s="733">
        <v>696</v>
      </c>
      <c r="CS19" s="745"/>
      <c r="CT19" s="730">
        <v>91.210141763465842</v>
      </c>
      <c r="CU19" s="730">
        <v>2.0997369342800507</v>
      </c>
      <c r="CV19" s="730">
        <v>87.088973184391506</v>
      </c>
      <c r="CW19" s="730">
        <v>95.331310342540164</v>
      </c>
      <c r="CX19" s="730">
        <v>2.3020871294392604</v>
      </c>
      <c r="CY19" s="731">
        <v>122.44134900000003</v>
      </c>
      <c r="CZ19" s="731">
        <v>303</v>
      </c>
      <c r="DA19" s="745"/>
      <c r="DB19" s="730">
        <v>7.9</v>
      </c>
      <c r="DC19" s="730">
        <v>8.6</v>
      </c>
      <c r="DD19" s="730"/>
      <c r="DE19" s="730" t="s">
        <v>438</v>
      </c>
      <c r="DF19" s="730" t="s">
        <v>437</v>
      </c>
    </row>
    <row r="20" spans="1:121" s="180" customFormat="1" ht="24.95" customHeight="1">
      <c r="A20" s="637" t="s">
        <v>12</v>
      </c>
      <c r="B20" s="638"/>
      <c r="C20" s="670">
        <v>23.685739999999999</v>
      </c>
      <c r="D20" s="639">
        <v>2.3346499999999999</v>
      </c>
      <c r="E20" s="639">
        <v>19.10341</v>
      </c>
      <c r="F20" s="639">
        <v>28.268070000000002</v>
      </c>
      <c r="G20" s="639">
        <v>9.8567745825125161</v>
      </c>
      <c r="H20" s="640">
        <v>300.44614107500001</v>
      </c>
      <c r="I20" s="641">
        <v>590</v>
      </c>
      <c r="J20" s="639">
        <v>46.898769999999999</v>
      </c>
      <c r="K20" s="639">
        <v>3.6595500000000003</v>
      </c>
      <c r="L20" s="639">
        <v>39.701930000000004</v>
      </c>
      <c r="M20" s="639">
        <v>54.095619999999997</v>
      </c>
      <c r="N20" s="639">
        <v>7.803083108576196</v>
      </c>
      <c r="O20" s="640">
        <v>98.980932168699994</v>
      </c>
      <c r="P20" s="641">
        <v>217</v>
      </c>
      <c r="Q20" s="639"/>
      <c r="R20" s="687">
        <v>47.90978430621702</v>
      </c>
      <c r="S20" s="639">
        <v>3.0661076603148727</v>
      </c>
      <c r="T20" s="639">
        <v>41.890936085017941</v>
      </c>
      <c r="U20" s="639">
        <v>53.928632527416084</v>
      </c>
      <c r="V20" s="639">
        <v>6.3997525864815854</v>
      </c>
      <c r="W20" s="640">
        <v>244.70589399999989</v>
      </c>
      <c r="X20" s="808">
        <v>474</v>
      </c>
      <c r="Y20" s="630"/>
      <c r="Z20" s="670">
        <v>64.241287751452361</v>
      </c>
      <c r="AA20" s="639">
        <v>2.7343289086489562</v>
      </c>
      <c r="AB20" s="639">
        <v>58.873762045584513</v>
      </c>
      <c r="AC20" s="639">
        <v>69.60881345732021</v>
      </c>
      <c r="AD20" s="639">
        <v>4.2563419949301045</v>
      </c>
      <c r="AE20" s="640">
        <v>252.967387</v>
      </c>
      <c r="AF20" s="641">
        <v>483</v>
      </c>
      <c r="AG20" s="630"/>
      <c r="AH20" s="670">
        <v>66.849999999999994</v>
      </c>
      <c r="AI20" s="639">
        <v>2.5669999999999997</v>
      </c>
      <c r="AJ20" s="639">
        <v>61.809999999999995</v>
      </c>
      <c r="AK20" s="639">
        <v>71.89</v>
      </c>
      <c r="AL20" s="639">
        <v>3.8</v>
      </c>
      <c r="AM20" s="640">
        <v>274.67899999999997</v>
      </c>
      <c r="AN20" s="808">
        <v>524</v>
      </c>
      <c r="AO20" s="641"/>
      <c r="AP20" s="739">
        <v>75.635299725742584</v>
      </c>
      <c r="AQ20" s="739">
        <v>2.5669768241828574</v>
      </c>
      <c r="AR20" s="739">
        <v>70.597051587810697</v>
      </c>
      <c r="AS20" s="739">
        <v>80.673547863674457</v>
      </c>
      <c r="AT20" s="739">
        <v>3.3938872900495474</v>
      </c>
      <c r="AU20" s="740">
        <v>277.23996699999987</v>
      </c>
      <c r="AV20" s="742">
        <v>502</v>
      </c>
      <c r="AW20" s="1703"/>
      <c r="AX20" s="739">
        <v>74.54479326072321</v>
      </c>
      <c r="AY20" s="739">
        <v>2.4981243785731992</v>
      </c>
      <c r="AZ20" s="739">
        <v>69.642359237347861</v>
      </c>
      <c r="BA20" s="739">
        <v>79.44722728409856</v>
      </c>
      <c r="BB20" s="739">
        <v>3.3511721869506239</v>
      </c>
      <c r="BC20" s="740">
        <v>284.22635000000054</v>
      </c>
      <c r="BD20" s="742">
        <v>458</v>
      </c>
      <c r="BE20" s="1703"/>
      <c r="BF20" s="739">
        <v>79.266949868348973</v>
      </c>
      <c r="BG20" s="739">
        <v>1.5786181283649214</v>
      </c>
      <c r="BH20" s="739">
        <v>76.171302958906267</v>
      </c>
      <c r="BI20" s="739">
        <v>82.362596777791666</v>
      </c>
      <c r="BJ20" s="739">
        <v>1.9915212216273994</v>
      </c>
      <c r="BK20" s="740">
        <v>379.12086499999839</v>
      </c>
      <c r="BL20" s="742">
        <v>1070</v>
      </c>
      <c r="BM20" s="1698"/>
      <c r="BN20" s="739">
        <v>77.996048311533713</v>
      </c>
      <c r="BO20" s="739">
        <v>1.7699239319500886</v>
      </c>
      <c r="BP20" s="739">
        <v>74.525078564280051</v>
      </c>
      <c r="BQ20" s="739">
        <v>81.46701805878736</v>
      </c>
      <c r="BR20" s="739">
        <v>2.2692482122691855</v>
      </c>
      <c r="BS20" s="740">
        <v>380.03653699999967</v>
      </c>
      <c r="BT20" s="742">
        <v>939</v>
      </c>
      <c r="BU20" s="1698"/>
      <c r="BV20" s="739">
        <v>82.14491795026504</v>
      </c>
      <c r="BW20" s="739">
        <v>1.8110073080426534</v>
      </c>
      <c r="BX20" s="739">
        <v>78.593524395544861</v>
      </c>
      <c r="BY20" s="739">
        <v>85.696311504985218</v>
      </c>
      <c r="BZ20" s="739">
        <v>2.204649238482574</v>
      </c>
      <c r="CA20" s="740">
        <v>367.75981100000075</v>
      </c>
      <c r="CB20" s="742">
        <v>1132</v>
      </c>
      <c r="CC20" s="1715"/>
      <c r="CD20" s="739">
        <v>84.970728461383786</v>
      </c>
      <c r="CE20" s="739">
        <v>1.8420125291020355</v>
      </c>
      <c r="CF20" s="739">
        <v>81.355770759466822</v>
      </c>
      <c r="CG20" s="739">
        <v>88.585686163300736</v>
      </c>
      <c r="CH20" s="739">
        <v>2.1678200981166893</v>
      </c>
      <c r="CI20" s="740">
        <v>171.0808599999998</v>
      </c>
      <c r="CJ20" s="742">
        <v>509</v>
      </c>
      <c r="CK20" s="742"/>
      <c r="CL20" s="739">
        <v>83.7500114412789</v>
      </c>
      <c r="CM20" s="739">
        <v>1.3816076828268096</v>
      </c>
      <c r="CN20" s="739">
        <v>81.040518180044359</v>
      </c>
      <c r="CO20" s="739">
        <v>86.459504702513428</v>
      </c>
      <c r="CP20" s="739">
        <v>1.6496805899489579</v>
      </c>
      <c r="CQ20" s="739">
        <v>326.44951600000064</v>
      </c>
      <c r="CR20" s="742">
        <v>992</v>
      </c>
      <c r="CS20" s="1836"/>
      <c r="CT20" s="739">
        <v>84.183033723451089</v>
      </c>
      <c r="CU20" s="739">
        <v>2.0070675765542356</v>
      </c>
      <c r="CV20" s="739">
        <v>80.243747950297688</v>
      </c>
      <c r="CW20" s="739">
        <v>88.122319496604504</v>
      </c>
      <c r="CX20" s="739">
        <v>2.3841711183130259</v>
      </c>
      <c r="CY20" s="740">
        <v>149.77565599999991</v>
      </c>
      <c r="CZ20" s="740">
        <v>472</v>
      </c>
      <c r="DA20" s="1836"/>
      <c r="DB20" s="739">
        <v>9.6999999999999993</v>
      </c>
      <c r="DC20" s="739">
        <v>0.4</v>
      </c>
      <c r="DD20" s="739"/>
      <c r="DE20" s="739" t="s">
        <v>437</v>
      </c>
      <c r="DF20" s="739" t="s">
        <v>258</v>
      </c>
    </row>
    <row r="21" spans="1:121" s="180" customFormat="1" ht="24.95" customHeight="1">
      <c r="A21" s="628" t="s">
        <v>51</v>
      </c>
      <c r="B21" s="629"/>
      <c r="C21" s="667">
        <v>24.2821</v>
      </c>
      <c r="D21" s="630">
        <v>3.11375</v>
      </c>
      <c r="E21" s="630">
        <v>18.170570000000001</v>
      </c>
      <c r="F21" s="630">
        <v>30.393619999999999</v>
      </c>
      <c r="G21" s="630">
        <v>12.823231928045761</v>
      </c>
      <c r="H21" s="631">
        <v>140.361953277</v>
      </c>
      <c r="I21" s="632">
        <v>281</v>
      </c>
      <c r="J21" s="630">
        <v>51.955799999999996</v>
      </c>
      <c r="K21" s="630">
        <v>4.6611600000000006</v>
      </c>
      <c r="L21" s="630">
        <v>42.789189999999998</v>
      </c>
      <c r="M21" s="630">
        <v>61.122410000000002</v>
      </c>
      <c r="N21" s="630">
        <v>8.9713949164482134</v>
      </c>
      <c r="O21" s="631">
        <v>56.606422264099997</v>
      </c>
      <c r="P21" s="632">
        <v>127</v>
      </c>
      <c r="Q21" s="630"/>
      <c r="R21" s="686">
        <v>50.265390023663294</v>
      </c>
      <c r="S21" s="630">
        <v>4.0882101743907509</v>
      </c>
      <c r="T21" s="630">
        <v>42.240128270952113</v>
      </c>
      <c r="U21" s="630">
        <v>58.290651776374482</v>
      </c>
      <c r="V21" s="630">
        <v>8.1332506769889896</v>
      </c>
      <c r="W21" s="631">
        <v>109.75054599999993</v>
      </c>
      <c r="X21" s="803">
        <v>225</v>
      </c>
      <c r="Y21" s="630"/>
      <c r="Z21" s="667">
        <v>68.025190594017644</v>
      </c>
      <c r="AA21" s="630">
        <v>3.9930764661934348</v>
      </c>
      <c r="AB21" s="630">
        <v>60.186725912612758</v>
      </c>
      <c r="AC21" s="630">
        <v>75.863655275422531</v>
      </c>
      <c r="AD21" s="630">
        <v>5.8699967340401669</v>
      </c>
      <c r="AE21" s="631">
        <v>120.44305100000014</v>
      </c>
      <c r="AF21" s="632">
        <v>234</v>
      </c>
      <c r="AG21" s="630"/>
      <c r="AH21" s="667">
        <v>70.650000000000006</v>
      </c>
      <c r="AI21" s="630">
        <v>3.4009999999999998</v>
      </c>
      <c r="AJ21" s="630">
        <v>63.980000000000004</v>
      </c>
      <c r="AK21" s="630">
        <v>77.319999999999993</v>
      </c>
      <c r="AL21" s="630">
        <v>4.8</v>
      </c>
      <c r="AM21" s="631">
        <v>141.11799999999999</v>
      </c>
      <c r="AN21" s="803">
        <v>275</v>
      </c>
      <c r="AO21" s="632"/>
      <c r="AP21" s="730">
        <v>79.570906493036659</v>
      </c>
      <c r="AQ21" s="730">
        <v>2.8953403749650533</v>
      </c>
      <c r="AR21" s="730">
        <v>73.88817374865738</v>
      </c>
      <c r="AS21" s="730">
        <v>85.253639237415939</v>
      </c>
      <c r="AT21" s="730">
        <v>3.6386922087137812</v>
      </c>
      <c r="AU21" s="731">
        <v>140.27422699999997</v>
      </c>
      <c r="AV21" s="733">
        <v>254</v>
      </c>
      <c r="AW21" s="1699"/>
      <c r="AX21" s="730">
        <v>84.71738798421552</v>
      </c>
      <c r="AY21" s="730">
        <v>2.3925324461929049</v>
      </c>
      <c r="AZ21" s="730">
        <v>80.022172418950248</v>
      </c>
      <c r="BA21" s="730">
        <v>89.412603549480792</v>
      </c>
      <c r="BB21" s="730">
        <v>2.8241338680539583</v>
      </c>
      <c r="BC21" s="731">
        <v>150.45890700000007</v>
      </c>
      <c r="BD21" s="733">
        <v>237</v>
      </c>
      <c r="BE21" s="1699"/>
      <c r="BF21" s="730">
        <v>83.071410619580007</v>
      </c>
      <c r="BG21" s="730">
        <v>2.0215527226971104</v>
      </c>
      <c r="BH21" s="730">
        <v>79.10717549149706</v>
      </c>
      <c r="BI21" s="730">
        <v>87.035645747662954</v>
      </c>
      <c r="BJ21" s="730">
        <v>2.4335119719522713</v>
      </c>
      <c r="BK21" s="731">
        <v>188.57986500000041</v>
      </c>
      <c r="BL21" s="733">
        <v>609</v>
      </c>
      <c r="BM21" s="1698"/>
      <c r="BN21" s="730">
        <v>82.297623976019239</v>
      </c>
      <c r="BO21" s="730">
        <v>1.8211474153927529</v>
      </c>
      <c r="BP21" s="730">
        <v>78.726200667926662</v>
      </c>
      <c r="BQ21" s="730">
        <v>85.869047284111815</v>
      </c>
      <c r="BR21" s="730">
        <v>2.2128797010268708</v>
      </c>
      <c r="BS21" s="731">
        <v>201.54565099999994</v>
      </c>
      <c r="BT21" s="733">
        <v>555</v>
      </c>
      <c r="BU21" s="1698"/>
      <c r="BV21" s="730">
        <v>85.459183942282436</v>
      </c>
      <c r="BW21" s="730">
        <v>1.610846948113329</v>
      </c>
      <c r="BX21" s="730">
        <v>82.300305762296873</v>
      </c>
      <c r="BY21" s="730">
        <v>88.618062122268</v>
      </c>
      <c r="BZ21" s="730">
        <v>1.8849313482811461</v>
      </c>
      <c r="CA21" s="731">
        <v>192.6458589999998</v>
      </c>
      <c r="CB21" s="733">
        <v>712</v>
      </c>
      <c r="CC21" s="1714"/>
      <c r="CD21" s="730">
        <v>85.440731330186864</v>
      </c>
      <c r="CE21" s="730">
        <v>2.3490675264990277</v>
      </c>
      <c r="CF21" s="730">
        <v>80.830675962441717</v>
      </c>
      <c r="CG21" s="730">
        <v>90.050786697932026</v>
      </c>
      <c r="CH21" s="730">
        <v>2.7493532533342027</v>
      </c>
      <c r="CI21" s="731">
        <v>87.569528999999946</v>
      </c>
      <c r="CJ21" s="733">
        <v>299</v>
      </c>
      <c r="CK21" s="733"/>
      <c r="CL21" s="730">
        <v>85.679313852397101</v>
      </c>
      <c r="CM21" s="730">
        <v>1.6079972410205294</v>
      </c>
      <c r="CN21" s="730">
        <v>82.525844352492044</v>
      </c>
      <c r="CO21" s="730">
        <v>88.832783352302158</v>
      </c>
      <c r="CP21" s="730">
        <v>1.8767625097823326</v>
      </c>
      <c r="CQ21" s="730">
        <v>166.66909499999991</v>
      </c>
      <c r="CR21" s="733">
        <v>582</v>
      </c>
      <c r="CS21" s="745"/>
      <c r="CT21" s="730">
        <v>88.190291441934377</v>
      </c>
      <c r="CU21" s="730">
        <v>1.7878569818963197</v>
      </c>
      <c r="CV21" s="730">
        <v>84.681251858270485</v>
      </c>
      <c r="CW21" s="730">
        <v>91.699331025598269</v>
      </c>
      <c r="CX21" s="730">
        <v>2.0272718829526353</v>
      </c>
      <c r="CY21" s="731">
        <v>78.534545999999963</v>
      </c>
      <c r="CZ21" s="731">
        <v>287</v>
      </c>
      <c r="DA21" s="745"/>
      <c r="DB21" s="730">
        <v>3.5</v>
      </c>
      <c r="DC21" s="730">
        <v>2.5</v>
      </c>
      <c r="DD21" s="730"/>
      <c r="DE21" s="730" t="s">
        <v>258</v>
      </c>
      <c r="DF21" s="730" t="s">
        <v>258</v>
      </c>
    </row>
    <row r="22" spans="1:121" s="180" customFormat="1" ht="24.95" customHeight="1">
      <c r="A22" s="644" t="s">
        <v>53</v>
      </c>
      <c r="B22" s="609"/>
      <c r="C22" s="653">
        <v>23.162849999999999</v>
      </c>
      <c r="D22" s="593">
        <v>3.4339099999999996</v>
      </c>
      <c r="E22" s="593">
        <v>16.422940000000001</v>
      </c>
      <c r="F22" s="593">
        <v>29.902760000000001</v>
      </c>
      <c r="G22" s="593">
        <v>14.825075498049678</v>
      </c>
      <c r="H22" s="596">
        <v>160.08418779799999</v>
      </c>
      <c r="I22" s="597">
        <v>309</v>
      </c>
      <c r="J22" s="593">
        <v>40.143299999999996</v>
      </c>
      <c r="K22" s="593">
        <v>5.4545300000000001</v>
      </c>
      <c r="L22" s="593">
        <v>29.416450000000001</v>
      </c>
      <c r="M22" s="593">
        <v>50.870150000000002</v>
      </c>
      <c r="N22" s="593">
        <v>13.587647253713572</v>
      </c>
      <c r="O22" s="596">
        <v>42.374509904500002</v>
      </c>
      <c r="P22" s="597">
        <v>90</v>
      </c>
      <c r="Q22" s="593"/>
      <c r="R22" s="678">
        <v>45.994120959178261</v>
      </c>
      <c r="S22" s="593">
        <v>4.415349017514604</v>
      </c>
      <c r="T22" s="593">
        <v>37.326677240873956</v>
      </c>
      <c r="U22" s="593">
        <v>54.661564677482566</v>
      </c>
      <c r="V22" s="593">
        <v>9.5998117268800822</v>
      </c>
      <c r="W22" s="596">
        <v>134.95534800000007</v>
      </c>
      <c r="X22" s="779">
        <v>249</v>
      </c>
      <c r="Y22" s="593"/>
      <c r="Z22" s="653">
        <v>60.802335957374673</v>
      </c>
      <c r="AA22" s="593">
        <v>3.6583746928180725</v>
      </c>
      <c r="AB22" s="593">
        <v>53.620895515705257</v>
      </c>
      <c r="AC22" s="593">
        <v>67.983776399044089</v>
      </c>
      <c r="AD22" s="593">
        <v>6.0168324706846255</v>
      </c>
      <c r="AE22" s="596">
        <v>132.52433599999998</v>
      </c>
      <c r="AF22" s="597">
        <v>249</v>
      </c>
      <c r="AG22" s="593"/>
      <c r="AH22" s="653">
        <v>62.839999999999996</v>
      </c>
      <c r="AI22" s="593">
        <v>3.903</v>
      </c>
      <c r="AJ22" s="593">
        <v>55.179999999999993</v>
      </c>
      <c r="AK22" s="593">
        <v>70.5</v>
      </c>
      <c r="AL22" s="593">
        <v>6.2</v>
      </c>
      <c r="AM22" s="596">
        <v>133.56100000000001</v>
      </c>
      <c r="AN22" s="779">
        <v>249</v>
      </c>
      <c r="AO22" s="597"/>
      <c r="AP22" s="702">
        <v>71.604626091167006</v>
      </c>
      <c r="AQ22" s="702">
        <v>4.2268476289560342</v>
      </c>
      <c r="AR22" s="702">
        <v>63.308521897593451</v>
      </c>
      <c r="AS22" s="702">
        <v>79.900730284740547</v>
      </c>
      <c r="AT22" s="702">
        <v>5.9030370797194198</v>
      </c>
      <c r="AU22" s="705">
        <v>136.9657400000001</v>
      </c>
      <c r="AV22" s="707">
        <v>248</v>
      </c>
      <c r="AW22" s="1686"/>
      <c r="AX22" s="702">
        <v>63.102865022246057</v>
      </c>
      <c r="AY22" s="702">
        <v>4.3388884532892451</v>
      </c>
      <c r="AZ22" s="702">
        <v>54.588031029398756</v>
      </c>
      <c r="BA22" s="702">
        <v>71.617699015093365</v>
      </c>
      <c r="BB22" s="702">
        <v>6.875897713613524</v>
      </c>
      <c r="BC22" s="705">
        <v>133.76744300000007</v>
      </c>
      <c r="BD22" s="707">
        <v>221</v>
      </c>
      <c r="BE22" s="1686"/>
      <c r="BF22" s="702">
        <v>75.501646364824367</v>
      </c>
      <c r="BG22" s="702">
        <v>2.3555772694487911</v>
      </c>
      <c r="BH22" s="702">
        <v>70.882394018042149</v>
      </c>
      <c r="BI22" s="702">
        <v>80.120898711606586</v>
      </c>
      <c r="BJ22" s="702">
        <v>3.1199018602410717</v>
      </c>
      <c r="BK22" s="705">
        <v>190.54099999999977</v>
      </c>
      <c r="BL22" s="707">
        <v>461</v>
      </c>
      <c r="BM22" s="1688"/>
      <c r="BN22" s="702">
        <v>73.138859874335623</v>
      </c>
      <c r="BO22" s="702">
        <v>3.1361952242800557</v>
      </c>
      <c r="BP22" s="702">
        <v>66.988517168384547</v>
      </c>
      <c r="BQ22" s="702">
        <v>79.289202580286684</v>
      </c>
      <c r="BR22" s="702">
        <v>4.2880012481306728</v>
      </c>
      <c r="BS22" s="705">
        <v>178.49088600000007</v>
      </c>
      <c r="BT22" s="707">
        <v>384</v>
      </c>
      <c r="BU22" s="1688"/>
      <c r="BV22" s="702">
        <v>78.498837145768903</v>
      </c>
      <c r="BW22" s="702">
        <v>3.2306626121871149</v>
      </c>
      <c r="BX22" s="702">
        <v>72.163493093073029</v>
      </c>
      <c r="BY22" s="702">
        <v>84.834181198464762</v>
      </c>
      <c r="BZ22" s="702">
        <v>4.1155547389675551</v>
      </c>
      <c r="CA22" s="705">
        <v>175.1139520000001</v>
      </c>
      <c r="CB22" s="707">
        <v>420</v>
      </c>
      <c r="CC22" s="1714"/>
      <c r="CD22" s="702">
        <v>84.477886000882833</v>
      </c>
      <c r="CE22" s="702">
        <v>2.8545226650524733</v>
      </c>
      <c r="CF22" s="702">
        <v>78.875872697336874</v>
      </c>
      <c r="CG22" s="702">
        <v>90.079899304428793</v>
      </c>
      <c r="CH22" s="702">
        <v>3.3790176342985694</v>
      </c>
      <c r="CI22" s="705">
        <v>83.511331000000098</v>
      </c>
      <c r="CJ22" s="707">
        <v>210</v>
      </c>
      <c r="CK22" s="707"/>
      <c r="CL22" s="702">
        <v>81.737530282261517</v>
      </c>
      <c r="CM22" s="702">
        <v>2.2587235100603542</v>
      </c>
      <c r="CN22" s="702">
        <v>77.307910929697655</v>
      </c>
      <c r="CO22" s="702">
        <v>86.167149634825378</v>
      </c>
      <c r="CP22" s="702">
        <v>2.763386050765638</v>
      </c>
      <c r="CQ22" s="702">
        <v>159.78042100000005</v>
      </c>
      <c r="CR22" s="707">
        <v>410</v>
      </c>
      <c r="CS22" s="1827"/>
      <c r="CT22" s="702">
        <v>79.765525831924819</v>
      </c>
      <c r="CU22" s="702">
        <v>3.7390456131722809</v>
      </c>
      <c r="CV22" s="702">
        <v>72.426874477480382</v>
      </c>
      <c r="CW22" s="702">
        <v>87.104177186369256</v>
      </c>
      <c r="CX22" s="702">
        <v>4.6875458716976075</v>
      </c>
      <c r="CY22" s="705">
        <v>71.241109999999935</v>
      </c>
      <c r="CZ22" s="705">
        <v>185</v>
      </c>
      <c r="DA22" s="1827"/>
      <c r="DB22" s="702">
        <v>16.7</v>
      </c>
      <c r="DC22" s="702">
        <v>-1.9</v>
      </c>
      <c r="DD22" s="702"/>
      <c r="DE22" s="702" t="s">
        <v>437</v>
      </c>
      <c r="DF22" s="702" t="s">
        <v>258</v>
      </c>
    </row>
    <row r="23" spans="1:121" s="180" customFormat="1" ht="5.0999999999999996" customHeight="1">
      <c r="A23" s="595"/>
      <c r="B23" s="609"/>
      <c r="C23" s="653"/>
      <c r="D23" s="593"/>
      <c r="E23" s="593"/>
      <c r="F23" s="593"/>
      <c r="G23" s="593"/>
      <c r="H23" s="596"/>
      <c r="I23" s="597"/>
      <c r="J23" s="593"/>
      <c r="K23" s="593"/>
      <c r="L23" s="593"/>
      <c r="M23" s="593"/>
      <c r="N23" s="593"/>
      <c r="O23" s="596"/>
      <c r="P23" s="597"/>
      <c r="Q23" s="593"/>
      <c r="R23" s="678"/>
      <c r="S23" s="593"/>
      <c r="T23" s="593"/>
      <c r="U23" s="593"/>
      <c r="V23" s="593"/>
      <c r="W23" s="596"/>
      <c r="X23" s="779"/>
      <c r="Y23" s="593"/>
      <c r="Z23" s="653"/>
      <c r="AA23" s="593"/>
      <c r="AB23" s="593"/>
      <c r="AC23" s="593"/>
      <c r="AD23" s="593"/>
      <c r="AE23" s="596"/>
      <c r="AF23" s="597"/>
      <c r="AG23" s="593"/>
      <c r="AH23" s="653"/>
      <c r="AI23" s="593"/>
      <c r="AJ23" s="593"/>
      <c r="AK23" s="593"/>
      <c r="AL23" s="593"/>
      <c r="AM23" s="596"/>
      <c r="AN23" s="779"/>
      <c r="AO23" s="597"/>
      <c r="AP23" s="702"/>
      <c r="AQ23" s="702"/>
      <c r="AR23" s="702"/>
      <c r="AS23" s="702"/>
      <c r="AT23" s="702"/>
      <c r="AU23" s="705"/>
      <c r="AV23" s="707"/>
      <c r="AW23" s="1686"/>
      <c r="AX23" s="702"/>
      <c r="AY23" s="702"/>
      <c r="AZ23" s="702"/>
      <c r="BA23" s="702"/>
      <c r="BB23" s="702"/>
      <c r="BC23" s="705"/>
      <c r="BD23" s="707"/>
      <c r="BE23" s="1686"/>
      <c r="BF23" s="702"/>
      <c r="BG23" s="702"/>
      <c r="BH23" s="702"/>
      <c r="BI23" s="702"/>
      <c r="BJ23" s="702"/>
      <c r="BK23" s="705"/>
      <c r="BL23" s="707"/>
      <c r="BM23" s="1688"/>
      <c r="BN23" s="702"/>
      <c r="BO23" s="702"/>
      <c r="BP23" s="702"/>
      <c r="BQ23" s="702"/>
      <c r="BR23" s="702"/>
      <c r="BS23" s="705"/>
      <c r="BT23" s="707"/>
      <c r="BU23" s="1688"/>
      <c r="BV23" s="702"/>
      <c r="BW23" s="702"/>
      <c r="BX23" s="702"/>
      <c r="BY23" s="702"/>
      <c r="BZ23" s="702"/>
      <c r="CA23" s="705"/>
      <c r="CB23" s="707"/>
      <c r="CC23" s="1714"/>
      <c r="CD23" s="702"/>
      <c r="CE23" s="702"/>
      <c r="CF23" s="702"/>
      <c r="CG23" s="702"/>
      <c r="CH23" s="702"/>
      <c r="CI23" s="705"/>
      <c r="CJ23" s="707"/>
      <c r="CK23" s="707"/>
      <c r="CL23" s="702"/>
      <c r="CM23" s="702"/>
      <c r="CN23" s="702"/>
      <c r="CO23" s="702"/>
      <c r="CP23" s="702"/>
      <c r="CQ23" s="702"/>
      <c r="CR23" s="707"/>
      <c r="CS23" s="1827"/>
      <c r="CT23" s="702"/>
      <c r="CU23" s="702"/>
      <c r="CV23" s="702"/>
      <c r="CW23" s="702"/>
      <c r="CX23" s="702"/>
      <c r="CY23" s="705"/>
      <c r="CZ23" s="705"/>
      <c r="DA23" s="1827"/>
      <c r="DB23" s="702"/>
      <c r="DC23" s="702"/>
      <c r="DD23" s="702"/>
      <c r="DE23" s="702"/>
      <c r="DF23" s="702"/>
    </row>
    <row r="24" spans="1:121" s="180" customFormat="1" ht="24.95" customHeight="1">
      <c r="A24" s="610" t="s">
        <v>66</v>
      </c>
      <c r="B24" s="611"/>
      <c r="C24" s="659"/>
      <c r="D24" s="612"/>
      <c r="E24" s="612"/>
      <c r="F24" s="612"/>
      <c r="G24" s="612"/>
      <c r="H24" s="613"/>
      <c r="I24" s="614"/>
      <c r="J24" s="612"/>
      <c r="K24" s="612"/>
      <c r="L24" s="612"/>
      <c r="M24" s="612"/>
      <c r="N24" s="612"/>
      <c r="O24" s="613"/>
      <c r="P24" s="614"/>
      <c r="Q24" s="612"/>
      <c r="R24" s="682"/>
      <c r="S24" s="612"/>
      <c r="T24" s="612"/>
      <c r="U24" s="612"/>
      <c r="V24" s="612"/>
      <c r="W24" s="613"/>
      <c r="X24" s="785"/>
      <c r="Y24" s="612"/>
      <c r="Z24" s="659"/>
      <c r="AA24" s="612"/>
      <c r="AB24" s="612"/>
      <c r="AC24" s="612"/>
      <c r="AD24" s="612"/>
      <c r="AE24" s="613"/>
      <c r="AF24" s="614"/>
      <c r="AG24" s="612"/>
      <c r="AH24" s="659"/>
      <c r="AI24" s="612"/>
      <c r="AJ24" s="612"/>
      <c r="AK24" s="612"/>
      <c r="AL24" s="612"/>
      <c r="AM24" s="613"/>
      <c r="AN24" s="785"/>
      <c r="AO24" s="614"/>
      <c r="AP24" s="717"/>
      <c r="AQ24" s="717"/>
      <c r="AR24" s="717"/>
      <c r="AS24" s="717"/>
      <c r="AT24" s="717"/>
      <c r="AU24" s="718"/>
      <c r="AV24" s="720"/>
      <c r="AW24" s="1687"/>
      <c r="AX24" s="717"/>
      <c r="AY24" s="717"/>
      <c r="AZ24" s="717"/>
      <c r="BA24" s="717"/>
      <c r="BB24" s="717"/>
      <c r="BC24" s="718"/>
      <c r="BD24" s="720"/>
      <c r="BE24" s="1687"/>
      <c r="BF24" s="717"/>
      <c r="BG24" s="717"/>
      <c r="BH24" s="717"/>
      <c r="BI24" s="717"/>
      <c r="BJ24" s="717"/>
      <c r="BK24" s="718"/>
      <c r="BL24" s="720"/>
      <c r="BM24" s="1701"/>
      <c r="BN24" s="717"/>
      <c r="BO24" s="717"/>
      <c r="BP24" s="717"/>
      <c r="BQ24" s="717"/>
      <c r="BR24" s="717"/>
      <c r="BS24" s="718"/>
      <c r="BT24" s="720"/>
      <c r="BU24" s="1701"/>
      <c r="BV24" s="717"/>
      <c r="BW24" s="717"/>
      <c r="BX24" s="717"/>
      <c r="BY24" s="717"/>
      <c r="BZ24" s="717"/>
      <c r="CA24" s="718"/>
      <c r="CB24" s="720"/>
      <c r="CC24" s="1708"/>
      <c r="CD24" s="717"/>
      <c r="CE24" s="717"/>
      <c r="CF24" s="717"/>
      <c r="CG24" s="717"/>
      <c r="CH24" s="717"/>
      <c r="CI24" s="718"/>
      <c r="CJ24" s="720"/>
      <c r="CK24" s="720"/>
      <c r="CL24" s="717"/>
      <c r="CM24" s="717"/>
      <c r="CN24" s="717"/>
      <c r="CO24" s="717"/>
      <c r="CP24" s="717"/>
      <c r="CQ24" s="717"/>
      <c r="CR24" s="720"/>
      <c r="CS24" s="1834"/>
      <c r="CT24" s="717"/>
      <c r="CU24" s="717"/>
      <c r="CV24" s="717"/>
      <c r="CW24" s="717"/>
      <c r="CX24" s="717"/>
      <c r="CY24" s="718"/>
      <c r="CZ24" s="718"/>
      <c r="DA24" s="1834"/>
      <c r="DB24" s="717"/>
      <c r="DC24" s="717"/>
      <c r="DD24" s="717"/>
      <c r="DE24" s="717"/>
      <c r="DF24" s="717"/>
    </row>
    <row r="25" spans="1:121" s="180" customFormat="1" ht="24.95" customHeight="1">
      <c r="A25" s="625" t="s">
        <v>249</v>
      </c>
      <c r="B25" s="609"/>
      <c r="C25" s="653">
        <v>24.41863</v>
      </c>
      <c r="D25" s="593">
        <v>2.10189</v>
      </c>
      <c r="E25" s="593">
        <v>20.293149999999997</v>
      </c>
      <c r="F25" s="593">
        <v>28.54411</v>
      </c>
      <c r="G25" s="593">
        <v>8.6077310643553719</v>
      </c>
      <c r="H25" s="596">
        <v>541.17023617799998</v>
      </c>
      <c r="I25" s="597">
        <v>702</v>
      </c>
      <c r="J25" s="593">
        <v>38.288109999999996</v>
      </c>
      <c r="K25" s="593">
        <v>3.2417300000000004</v>
      </c>
      <c r="L25" s="593">
        <v>31.912939999999999</v>
      </c>
      <c r="M25" s="593">
        <v>44.663269999999997</v>
      </c>
      <c r="N25" s="593">
        <v>8.4666754248250964</v>
      </c>
      <c r="O25" s="596">
        <v>221.65891529999999</v>
      </c>
      <c r="P25" s="597">
        <v>288</v>
      </c>
      <c r="Q25" s="593"/>
      <c r="R25" s="678">
        <v>45.61144985496805</v>
      </c>
      <c r="S25" s="593">
        <v>2.425428970155191</v>
      </c>
      <c r="T25" s="593">
        <v>40.850270385763075</v>
      </c>
      <c r="U25" s="593">
        <v>50.372629324173026</v>
      </c>
      <c r="V25" s="593">
        <v>5.3175879693967021</v>
      </c>
      <c r="W25" s="596">
        <v>464.73741500000017</v>
      </c>
      <c r="X25" s="779">
        <v>592</v>
      </c>
      <c r="Y25" s="593"/>
      <c r="Z25" s="653">
        <v>65.056756520782045</v>
      </c>
      <c r="AA25" s="593">
        <v>2.7535127815528448</v>
      </c>
      <c r="AB25" s="593">
        <v>59.651572605390079</v>
      </c>
      <c r="AC25" s="593">
        <v>70.461940436174004</v>
      </c>
      <c r="AD25" s="593">
        <v>4.2324778067797606</v>
      </c>
      <c r="AE25" s="596">
        <v>423.65969000000018</v>
      </c>
      <c r="AF25" s="597">
        <v>544</v>
      </c>
      <c r="AG25" s="593"/>
      <c r="AH25" s="653">
        <v>70.97</v>
      </c>
      <c r="AI25" s="593">
        <v>2.1950000000000003</v>
      </c>
      <c r="AJ25" s="593">
        <v>66.66</v>
      </c>
      <c r="AK25" s="593">
        <v>75.28</v>
      </c>
      <c r="AL25" s="593">
        <v>3.1</v>
      </c>
      <c r="AM25" s="596">
        <v>455.36200000000002</v>
      </c>
      <c r="AN25" s="779">
        <v>583</v>
      </c>
      <c r="AO25" s="597"/>
      <c r="AP25" s="702">
        <v>77.325055986587714</v>
      </c>
      <c r="AQ25" s="702">
        <v>2.6224929608579113</v>
      </c>
      <c r="AR25" s="702">
        <v>72.177845403185643</v>
      </c>
      <c r="AS25" s="702">
        <v>82.472266569989785</v>
      </c>
      <c r="AT25" s="702">
        <v>3.3915177006956081</v>
      </c>
      <c r="AU25" s="705">
        <v>369.04820999999993</v>
      </c>
      <c r="AV25" s="707">
        <v>490</v>
      </c>
      <c r="AW25" s="1686"/>
      <c r="AX25" s="702">
        <v>75.464009191479889</v>
      </c>
      <c r="AY25" s="702">
        <v>2.4417295998205617</v>
      </c>
      <c r="AZ25" s="702">
        <v>70.672246872231455</v>
      </c>
      <c r="BA25" s="702">
        <v>80.255771510728323</v>
      </c>
      <c r="BB25" s="702">
        <v>3.2356213590839014</v>
      </c>
      <c r="BC25" s="705">
        <v>373.04983000000033</v>
      </c>
      <c r="BD25" s="707">
        <v>479</v>
      </c>
      <c r="BE25" s="1686"/>
      <c r="BF25" s="702">
        <v>75.187769061249341</v>
      </c>
      <c r="BG25" s="702">
        <v>1.8159080263924068</v>
      </c>
      <c r="BH25" s="702">
        <v>71.626800155136308</v>
      </c>
      <c r="BI25" s="702">
        <v>78.748737967362388</v>
      </c>
      <c r="BJ25" s="702">
        <v>2.4151641271775661</v>
      </c>
      <c r="BK25" s="705">
        <v>478.64008799999868</v>
      </c>
      <c r="BL25" s="707">
        <v>988</v>
      </c>
      <c r="BM25" s="1688"/>
      <c r="BN25" s="702">
        <v>76.090874745321329</v>
      </c>
      <c r="BO25" s="702">
        <v>1.9630874089094961</v>
      </c>
      <c r="BP25" s="702">
        <v>72.241095167488282</v>
      </c>
      <c r="BQ25" s="702">
        <v>79.940654323154376</v>
      </c>
      <c r="BR25" s="702">
        <v>2.5799248799281314</v>
      </c>
      <c r="BS25" s="705">
        <v>447.42547399999978</v>
      </c>
      <c r="BT25" s="707">
        <v>824</v>
      </c>
      <c r="BU25" s="1688"/>
      <c r="BV25" s="702">
        <v>79.692962967564384</v>
      </c>
      <c r="BW25" s="702">
        <v>1.9549400641165793</v>
      </c>
      <c r="BX25" s="702">
        <v>75.85931662459538</v>
      </c>
      <c r="BY25" s="702">
        <v>83.526609310533388</v>
      </c>
      <c r="BZ25" s="702">
        <v>2.4530899483712938</v>
      </c>
      <c r="CA25" s="705">
        <v>373.2303530000006</v>
      </c>
      <c r="CB25" s="707">
        <v>804</v>
      </c>
      <c r="CC25" s="1714"/>
      <c r="CD25" s="702">
        <v>81.012090028387092</v>
      </c>
      <c r="CE25" s="702">
        <v>2.6364390047597688</v>
      </c>
      <c r="CF25" s="702">
        <v>75.83806686876359</v>
      </c>
      <c r="CG25" s="702">
        <v>86.186113188010609</v>
      </c>
      <c r="CH25" s="702">
        <v>3.2543772217652278</v>
      </c>
      <c r="CI25" s="705">
        <v>176.02572399999971</v>
      </c>
      <c r="CJ25" s="707">
        <v>401</v>
      </c>
      <c r="CK25" s="707"/>
      <c r="CL25" s="702">
        <v>78.905428414477214</v>
      </c>
      <c r="CM25" s="702">
        <v>1.8363019899723652</v>
      </c>
      <c r="CN25" s="702">
        <v>75.304226764207158</v>
      </c>
      <c r="CO25" s="702">
        <v>82.50663006474727</v>
      </c>
      <c r="CP25" s="702">
        <v>2.3272188325581014</v>
      </c>
      <c r="CQ25" s="702">
        <v>336.42077400000016</v>
      </c>
      <c r="CR25" s="707">
        <v>781</v>
      </c>
      <c r="CS25" s="1827"/>
      <c r="CT25" s="702">
        <v>80.725735861689174</v>
      </c>
      <c r="CU25" s="702">
        <v>3.0791681006330398</v>
      </c>
      <c r="CV25" s="702">
        <v>74.68223078310281</v>
      </c>
      <c r="CW25" s="702">
        <v>86.769240940275537</v>
      </c>
      <c r="CX25" s="702">
        <v>3.8143574261233231</v>
      </c>
      <c r="CY25" s="705">
        <v>161.40359900000004</v>
      </c>
      <c r="CZ25" s="705">
        <v>347</v>
      </c>
      <c r="DA25" s="1827"/>
      <c r="DB25" s="702">
        <v>5.2</v>
      </c>
      <c r="DC25" s="702">
        <v>1.8</v>
      </c>
      <c r="DD25" s="702"/>
      <c r="DE25" s="702" t="s">
        <v>258</v>
      </c>
      <c r="DF25" s="702" t="s">
        <v>258</v>
      </c>
    </row>
    <row r="26" spans="1:121" s="180" customFormat="1" ht="24.95" customHeight="1">
      <c r="A26" s="645" t="s">
        <v>58</v>
      </c>
      <c r="B26" s="629"/>
      <c r="C26" s="667">
        <v>26.414710000000003</v>
      </c>
      <c r="D26" s="630">
        <v>1.9520300000000002</v>
      </c>
      <c r="E26" s="630">
        <v>22.583349999999999</v>
      </c>
      <c r="F26" s="630">
        <v>30.246060000000003</v>
      </c>
      <c r="G26" s="630">
        <v>7.3899353807026458</v>
      </c>
      <c r="H26" s="631">
        <v>844.27440089699996</v>
      </c>
      <c r="I26" s="632">
        <v>920</v>
      </c>
      <c r="J26" s="630">
        <v>44.799080000000004</v>
      </c>
      <c r="K26" s="630">
        <v>3.33236</v>
      </c>
      <c r="L26" s="630">
        <v>38.245689999999996</v>
      </c>
      <c r="M26" s="630">
        <v>51.352469999999997</v>
      </c>
      <c r="N26" s="630">
        <v>7.438456325442397</v>
      </c>
      <c r="O26" s="631">
        <v>339.40596726899997</v>
      </c>
      <c r="P26" s="632">
        <v>353</v>
      </c>
      <c r="Q26" s="630"/>
      <c r="R26" s="686">
        <v>48.876785119409163</v>
      </c>
      <c r="S26" s="630">
        <v>2.3789043410123663</v>
      </c>
      <c r="T26" s="630">
        <v>44.20693469418481</v>
      </c>
      <c r="U26" s="630">
        <v>53.546635544633503</v>
      </c>
      <c r="V26" s="630">
        <v>4.8671456913554128</v>
      </c>
      <c r="W26" s="631">
        <v>749.55216899999937</v>
      </c>
      <c r="X26" s="803">
        <v>761</v>
      </c>
      <c r="Y26" s="630"/>
      <c r="Z26" s="667">
        <v>67.260223595989132</v>
      </c>
      <c r="AA26" s="630">
        <v>2.4288253405811977</v>
      </c>
      <c r="AB26" s="630">
        <v>62.492405646438087</v>
      </c>
      <c r="AC26" s="630">
        <v>72.028041545540177</v>
      </c>
      <c r="AD26" s="630">
        <v>3.6110872232158822</v>
      </c>
      <c r="AE26" s="631">
        <v>744.74108799999772</v>
      </c>
      <c r="AF26" s="632">
        <v>763</v>
      </c>
      <c r="AG26" s="630"/>
      <c r="AH26" s="667">
        <v>72.929999999999993</v>
      </c>
      <c r="AI26" s="630">
        <v>2.1340000000000003</v>
      </c>
      <c r="AJ26" s="630">
        <v>68.739999999999995</v>
      </c>
      <c r="AK26" s="630">
        <v>77.12</v>
      </c>
      <c r="AL26" s="630">
        <v>2.9000000000000004</v>
      </c>
      <c r="AM26" s="631">
        <v>817.976</v>
      </c>
      <c r="AN26" s="803">
        <v>821</v>
      </c>
      <c r="AO26" s="632"/>
      <c r="AP26" s="730">
        <v>73.940312012249294</v>
      </c>
      <c r="AQ26" s="730">
        <v>2.3984170802184357</v>
      </c>
      <c r="AR26" s="730">
        <v>69.232898889327458</v>
      </c>
      <c r="AS26" s="730">
        <v>78.647725135171115</v>
      </c>
      <c r="AT26" s="730">
        <v>3.2437205293657714</v>
      </c>
      <c r="AU26" s="731">
        <v>720.2399280000011</v>
      </c>
      <c r="AV26" s="733">
        <v>753</v>
      </c>
      <c r="AW26" s="1699"/>
      <c r="AX26" s="730">
        <v>73.984502387796866</v>
      </c>
      <c r="AY26" s="730">
        <v>1.9801963648502303</v>
      </c>
      <c r="AZ26" s="730">
        <v>70.098474087816655</v>
      </c>
      <c r="BA26" s="730">
        <v>77.870530687777091</v>
      </c>
      <c r="BB26" s="730">
        <v>2.6765015657885227</v>
      </c>
      <c r="BC26" s="731">
        <v>824.13211999999862</v>
      </c>
      <c r="BD26" s="733">
        <v>896</v>
      </c>
      <c r="BE26" s="1699"/>
      <c r="BF26" s="730">
        <v>77.228016757168731</v>
      </c>
      <c r="BG26" s="730">
        <v>1.3104603012783165</v>
      </c>
      <c r="BH26" s="730">
        <v>74.658223398846303</v>
      </c>
      <c r="BI26" s="730">
        <v>79.797810115491174</v>
      </c>
      <c r="BJ26" s="730">
        <v>1.6968716228967153</v>
      </c>
      <c r="BK26" s="731">
        <v>996.48146400000007</v>
      </c>
      <c r="BL26" s="733">
        <v>2055</v>
      </c>
      <c r="BM26" s="1698"/>
      <c r="BN26" s="730">
        <v>80.032780044464289</v>
      </c>
      <c r="BO26" s="730">
        <v>1.2989287156674612</v>
      </c>
      <c r="BP26" s="730">
        <v>77.485471544627629</v>
      </c>
      <c r="BQ26" s="730">
        <v>82.580088544300949</v>
      </c>
      <c r="BR26" s="730">
        <v>1.6229958711240662</v>
      </c>
      <c r="BS26" s="731">
        <v>984.82660800000201</v>
      </c>
      <c r="BT26" s="733">
        <v>1738</v>
      </c>
      <c r="BU26" s="1698"/>
      <c r="BV26" s="730">
        <v>84.078130644453211</v>
      </c>
      <c r="BW26" s="730">
        <v>1.1701298892894247</v>
      </c>
      <c r="BX26" s="730">
        <v>81.783500618084474</v>
      </c>
      <c r="BY26" s="730">
        <v>86.372760670821947</v>
      </c>
      <c r="BZ26" s="730">
        <v>1.3917172995170777</v>
      </c>
      <c r="CA26" s="731">
        <v>964.49500099999943</v>
      </c>
      <c r="CB26" s="733">
        <v>1940</v>
      </c>
      <c r="CC26" s="1714"/>
      <c r="CD26" s="730">
        <v>84.180164641250329</v>
      </c>
      <c r="CE26" s="730">
        <v>1.4619177869670592</v>
      </c>
      <c r="CF26" s="730">
        <v>81.311144544985169</v>
      </c>
      <c r="CG26" s="730">
        <v>87.049184737515489</v>
      </c>
      <c r="CH26" s="730">
        <v>1.7366535135649805</v>
      </c>
      <c r="CI26" s="731">
        <v>443.59612100000021</v>
      </c>
      <c r="CJ26" s="733">
        <v>947</v>
      </c>
      <c r="CK26" s="733"/>
      <c r="CL26" s="730">
        <v>83.11257709432266</v>
      </c>
      <c r="CM26" s="730">
        <v>1.0585123325201562</v>
      </c>
      <c r="CN26" s="730">
        <v>81.036711370972796</v>
      </c>
      <c r="CO26" s="730">
        <v>85.188442817672524</v>
      </c>
      <c r="CP26" s="730">
        <v>1.2735886306579971</v>
      </c>
      <c r="CQ26" s="730">
        <v>854.66523700000118</v>
      </c>
      <c r="CR26" s="733">
        <v>1871</v>
      </c>
      <c r="CS26" s="745"/>
      <c r="CT26" s="730">
        <v>84.131377714351345</v>
      </c>
      <c r="CU26" s="730">
        <v>1.5987721906173935</v>
      </c>
      <c r="CV26" s="730">
        <v>80.993456192134857</v>
      </c>
      <c r="CW26" s="730">
        <v>87.269299236567818</v>
      </c>
      <c r="CX26" s="730">
        <v>1.9003280750324272</v>
      </c>
      <c r="CY26" s="731">
        <v>372.67048099999982</v>
      </c>
      <c r="CZ26" s="731">
        <v>863</v>
      </c>
      <c r="DA26" s="745"/>
      <c r="DB26" s="730">
        <v>10.1</v>
      </c>
      <c r="DC26" s="730">
        <v>1</v>
      </c>
      <c r="DD26" s="730"/>
      <c r="DE26" s="730" t="s">
        <v>437</v>
      </c>
      <c r="DF26" s="730" t="s">
        <v>258</v>
      </c>
    </row>
    <row r="27" spans="1:121" s="180" customFormat="1" ht="24.95" customHeight="1">
      <c r="A27" s="625" t="s">
        <v>4</v>
      </c>
      <c r="B27" s="609"/>
      <c r="C27" s="653">
        <v>23.19584</v>
      </c>
      <c r="D27" s="593">
        <v>2.9535399999999998</v>
      </c>
      <c r="E27" s="593">
        <v>17.398759999999999</v>
      </c>
      <c r="F27" s="593">
        <v>28.992909999999998</v>
      </c>
      <c r="G27" s="593">
        <v>12.733059031274571</v>
      </c>
      <c r="H27" s="596">
        <v>439.01587819700001</v>
      </c>
      <c r="I27" s="597">
        <v>387</v>
      </c>
      <c r="J27" s="593">
        <v>43.550070000000005</v>
      </c>
      <c r="K27" s="593">
        <v>4.0162499999999994</v>
      </c>
      <c r="L27" s="593">
        <v>35.651739999999997</v>
      </c>
      <c r="M27" s="593">
        <v>51.448410000000003</v>
      </c>
      <c r="N27" s="593">
        <v>9.2221436153833931</v>
      </c>
      <c r="O27" s="596">
        <v>201.65277596600001</v>
      </c>
      <c r="P27" s="597">
        <v>196</v>
      </c>
      <c r="Q27" s="593"/>
      <c r="R27" s="678">
        <v>45.937607823808477</v>
      </c>
      <c r="S27" s="593">
        <v>3.2385061530766874</v>
      </c>
      <c r="T27" s="593">
        <v>39.580336925895473</v>
      </c>
      <c r="U27" s="593">
        <v>52.294878721721481</v>
      </c>
      <c r="V27" s="593">
        <v>7.049792765652545</v>
      </c>
      <c r="W27" s="596">
        <v>325.36297400000024</v>
      </c>
      <c r="X27" s="779">
        <v>326</v>
      </c>
      <c r="Y27" s="593"/>
      <c r="Z27" s="653">
        <v>76.162743281581371</v>
      </c>
      <c r="AA27" s="593">
        <v>3.0130017019059632</v>
      </c>
      <c r="AB27" s="593">
        <v>70.248179003798612</v>
      </c>
      <c r="AC27" s="593">
        <v>82.077307559364129</v>
      </c>
      <c r="AD27" s="593">
        <v>3.9560046974235039</v>
      </c>
      <c r="AE27" s="596">
        <v>352.44632800000005</v>
      </c>
      <c r="AF27" s="597">
        <v>331</v>
      </c>
      <c r="AG27" s="593"/>
      <c r="AH27" s="653">
        <v>75.2</v>
      </c>
      <c r="AI27" s="593">
        <v>2.867</v>
      </c>
      <c r="AJ27" s="593">
        <v>69.569999999999993</v>
      </c>
      <c r="AK27" s="593">
        <v>80.820000000000007</v>
      </c>
      <c r="AL27" s="593">
        <v>3.8</v>
      </c>
      <c r="AM27" s="596">
        <v>379.04700000000003</v>
      </c>
      <c r="AN27" s="779">
        <v>378</v>
      </c>
      <c r="AO27" s="597"/>
      <c r="AP27" s="702">
        <v>75.203161547248271</v>
      </c>
      <c r="AQ27" s="702">
        <v>3.22988854683287</v>
      </c>
      <c r="AR27" s="702">
        <v>68.86380553767917</v>
      </c>
      <c r="AS27" s="702">
        <v>81.542517556817387</v>
      </c>
      <c r="AT27" s="702">
        <v>4.2948839920827151</v>
      </c>
      <c r="AU27" s="705">
        <v>427.25814100000036</v>
      </c>
      <c r="AV27" s="707">
        <v>391</v>
      </c>
      <c r="AW27" s="1686"/>
      <c r="AX27" s="702">
        <v>78.370845220729109</v>
      </c>
      <c r="AY27" s="702">
        <v>2.6636825597353546</v>
      </c>
      <c r="AZ27" s="702">
        <v>73.14351221828808</v>
      </c>
      <c r="BA27" s="702">
        <v>83.598178223170123</v>
      </c>
      <c r="BB27" s="702">
        <v>3.3988182113299579</v>
      </c>
      <c r="BC27" s="705">
        <v>483.74101099999973</v>
      </c>
      <c r="BD27" s="707">
        <v>417</v>
      </c>
      <c r="BE27" s="1686"/>
      <c r="BF27" s="702">
        <v>81.355977892032598</v>
      </c>
      <c r="BG27" s="702">
        <v>1.7515363036915736</v>
      </c>
      <c r="BH27" s="702">
        <v>77.921240986460916</v>
      </c>
      <c r="BI27" s="702">
        <v>84.790714797604295</v>
      </c>
      <c r="BJ27" s="702">
        <v>2.152928830891855</v>
      </c>
      <c r="BK27" s="705">
        <v>595.48233400000106</v>
      </c>
      <c r="BL27" s="707">
        <v>1133</v>
      </c>
      <c r="BM27" s="1688"/>
      <c r="BN27" s="702">
        <v>80.067692675378737</v>
      </c>
      <c r="BO27" s="702">
        <v>1.7870922302070289</v>
      </c>
      <c r="BP27" s="702">
        <v>76.563054450748211</v>
      </c>
      <c r="BQ27" s="702">
        <v>83.572330900009277</v>
      </c>
      <c r="BR27" s="702">
        <v>2.2319766818465716</v>
      </c>
      <c r="BS27" s="705">
        <v>607.9594249999999</v>
      </c>
      <c r="BT27" s="707">
        <v>1014</v>
      </c>
      <c r="BU27" s="1688"/>
      <c r="BV27" s="702">
        <v>86.390809290998561</v>
      </c>
      <c r="BW27" s="702">
        <v>1.4219961738464384</v>
      </c>
      <c r="BX27" s="702">
        <v>83.602268336907585</v>
      </c>
      <c r="BY27" s="702">
        <v>89.179350245089537</v>
      </c>
      <c r="BZ27" s="702">
        <v>1.6460039968564137</v>
      </c>
      <c r="CA27" s="705">
        <v>660.25191299999926</v>
      </c>
      <c r="CB27" s="707">
        <v>1261</v>
      </c>
      <c r="CC27" s="1714"/>
      <c r="CD27" s="702">
        <v>78.980455659003681</v>
      </c>
      <c r="CE27" s="702">
        <v>2.8677143970048067</v>
      </c>
      <c r="CF27" s="702">
        <v>73.352553523395329</v>
      </c>
      <c r="CG27" s="702">
        <v>84.608357794612019</v>
      </c>
      <c r="CH27" s="702">
        <v>3.6309165008949789</v>
      </c>
      <c r="CI27" s="705">
        <v>333.41349299999996</v>
      </c>
      <c r="CJ27" s="707">
        <v>661</v>
      </c>
      <c r="CK27" s="707"/>
      <c r="CL27" s="702">
        <v>83.410279440215589</v>
      </c>
      <c r="CM27" s="702">
        <v>1.7364064529805687</v>
      </c>
      <c r="CN27" s="702">
        <v>80.004984549636461</v>
      </c>
      <c r="CO27" s="702">
        <v>86.815574330794732</v>
      </c>
      <c r="CP27" s="702">
        <v>2.0817655385331011</v>
      </c>
      <c r="CQ27" s="702">
        <v>652.29637600000081</v>
      </c>
      <c r="CR27" s="707">
        <v>1312</v>
      </c>
      <c r="CS27" s="1827"/>
      <c r="CT27" s="702">
        <v>87.009062384003784</v>
      </c>
      <c r="CU27" s="702">
        <v>1.7592546793127197</v>
      </c>
      <c r="CV27" s="702">
        <v>83.556160742561275</v>
      </c>
      <c r="CW27" s="702">
        <v>90.461964025446306</v>
      </c>
      <c r="CX27" s="702">
        <v>2.0219212012059913</v>
      </c>
      <c r="CY27" s="705">
        <v>293.25031899999993</v>
      </c>
      <c r="CZ27" s="705">
        <v>638</v>
      </c>
      <c r="DA27" s="1827"/>
      <c r="DB27" s="702">
        <v>8.6</v>
      </c>
      <c r="DC27" s="702">
        <v>3.6</v>
      </c>
      <c r="DD27" s="702"/>
      <c r="DE27" s="702" t="s">
        <v>437</v>
      </c>
      <c r="DF27" s="702" t="s">
        <v>258</v>
      </c>
    </row>
    <row r="28" spans="1:121" s="180" customFormat="1" ht="5.0999999999999996" customHeight="1">
      <c r="A28" s="595"/>
      <c r="B28" s="609"/>
      <c r="C28" s="653"/>
      <c r="D28" s="593"/>
      <c r="E28" s="593"/>
      <c r="F28" s="593"/>
      <c r="G28" s="593"/>
      <c r="H28" s="596"/>
      <c r="I28" s="597"/>
      <c r="J28" s="593"/>
      <c r="K28" s="593"/>
      <c r="L28" s="593"/>
      <c r="M28" s="593"/>
      <c r="N28" s="593"/>
      <c r="O28" s="596"/>
      <c r="P28" s="597"/>
      <c r="Q28" s="593"/>
      <c r="R28" s="678"/>
      <c r="S28" s="593"/>
      <c r="T28" s="593"/>
      <c r="U28" s="593"/>
      <c r="V28" s="593"/>
      <c r="W28" s="596"/>
      <c r="X28" s="779"/>
      <c r="Y28" s="593"/>
      <c r="Z28" s="653"/>
      <c r="AA28" s="593"/>
      <c r="AB28" s="593"/>
      <c r="AC28" s="593"/>
      <c r="AD28" s="593"/>
      <c r="AE28" s="596"/>
      <c r="AF28" s="597"/>
      <c r="AG28" s="593"/>
      <c r="AH28" s="653"/>
      <c r="AI28" s="593"/>
      <c r="AJ28" s="593"/>
      <c r="AK28" s="593"/>
      <c r="AL28" s="593"/>
      <c r="AM28" s="596"/>
      <c r="AN28" s="779"/>
      <c r="AO28" s="597"/>
      <c r="AP28" s="702"/>
      <c r="AQ28" s="702"/>
      <c r="AR28" s="702"/>
      <c r="AS28" s="702"/>
      <c r="AT28" s="702"/>
      <c r="AU28" s="705"/>
      <c r="AV28" s="707"/>
      <c r="AW28" s="1686"/>
      <c r="AX28" s="702"/>
      <c r="AY28" s="702"/>
      <c r="AZ28" s="702"/>
      <c r="BA28" s="702"/>
      <c r="BB28" s="702"/>
      <c r="BC28" s="705"/>
      <c r="BD28" s="707"/>
      <c r="BE28" s="1686"/>
      <c r="BF28" s="702"/>
      <c r="BG28" s="702"/>
      <c r="BH28" s="702"/>
      <c r="BI28" s="702"/>
      <c r="BJ28" s="702"/>
      <c r="BK28" s="705"/>
      <c r="BL28" s="707"/>
      <c r="BM28" s="1688"/>
      <c r="BN28" s="702"/>
      <c r="BO28" s="702"/>
      <c r="BP28" s="702"/>
      <c r="BQ28" s="702"/>
      <c r="BR28" s="702"/>
      <c r="BS28" s="705"/>
      <c r="BT28" s="707"/>
      <c r="BU28" s="1688"/>
      <c r="BV28" s="702"/>
      <c r="BW28" s="702"/>
      <c r="BX28" s="702"/>
      <c r="BY28" s="702"/>
      <c r="BZ28" s="702"/>
      <c r="CA28" s="705"/>
      <c r="CB28" s="707"/>
      <c r="CC28" s="1714"/>
      <c r="CD28" s="702"/>
      <c r="CE28" s="702"/>
      <c r="CF28" s="702"/>
      <c r="CG28" s="702"/>
      <c r="CH28" s="702"/>
      <c r="CI28" s="705"/>
      <c r="CJ28" s="707"/>
      <c r="CK28" s="707"/>
      <c r="CL28" s="702"/>
      <c r="CM28" s="702"/>
      <c r="CN28" s="702"/>
      <c r="CO28" s="702"/>
      <c r="CP28" s="702"/>
      <c r="CQ28" s="702"/>
      <c r="CR28" s="707"/>
      <c r="CS28" s="1827"/>
      <c r="CT28" s="702"/>
      <c r="CU28" s="702"/>
      <c r="CV28" s="702"/>
      <c r="CW28" s="702"/>
      <c r="CX28" s="702"/>
      <c r="CY28" s="705"/>
      <c r="CZ28" s="705"/>
      <c r="DA28" s="1827"/>
      <c r="DB28" s="702"/>
      <c r="DC28" s="702"/>
      <c r="DD28" s="702"/>
      <c r="DE28" s="702"/>
      <c r="DF28" s="702"/>
    </row>
    <row r="29" spans="1:121" s="180" customFormat="1" ht="24.95" customHeight="1">
      <c r="A29" s="646" t="s">
        <v>247</v>
      </c>
      <c r="B29" s="611"/>
      <c r="C29" s="659"/>
      <c r="D29" s="612"/>
      <c r="E29" s="612"/>
      <c r="F29" s="612"/>
      <c r="G29" s="612"/>
      <c r="H29" s="613"/>
      <c r="I29" s="614"/>
      <c r="J29" s="612"/>
      <c r="K29" s="612"/>
      <c r="L29" s="612"/>
      <c r="M29" s="612"/>
      <c r="N29" s="612"/>
      <c r="O29" s="613"/>
      <c r="P29" s="614"/>
      <c r="Q29" s="612"/>
      <c r="R29" s="682"/>
      <c r="S29" s="612"/>
      <c r="T29" s="612"/>
      <c r="U29" s="612"/>
      <c r="V29" s="612"/>
      <c r="W29" s="613"/>
      <c r="X29" s="785"/>
      <c r="Y29" s="612"/>
      <c r="Z29" s="659"/>
      <c r="AA29" s="612"/>
      <c r="AB29" s="612"/>
      <c r="AC29" s="612"/>
      <c r="AD29" s="612"/>
      <c r="AE29" s="613"/>
      <c r="AF29" s="614"/>
      <c r="AG29" s="612"/>
      <c r="AH29" s="659"/>
      <c r="AI29" s="612"/>
      <c r="AJ29" s="612"/>
      <c r="AK29" s="612"/>
      <c r="AL29" s="612"/>
      <c r="AM29" s="613"/>
      <c r="AN29" s="785"/>
      <c r="AO29" s="614"/>
      <c r="AP29" s="717"/>
      <c r="AQ29" s="717"/>
      <c r="AR29" s="717"/>
      <c r="AS29" s="717"/>
      <c r="AT29" s="717"/>
      <c r="AU29" s="718"/>
      <c r="AV29" s="720"/>
      <c r="AW29" s="1687"/>
      <c r="AX29" s="717"/>
      <c r="AY29" s="717"/>
      <c r="AZ29" s="717"/>
      <c r="BA29" s="717"/>
      <c r="BB29" s="717"/>
      <c r="BC29" s="718"/>
      <c r="BD29" s="720"/>
      <c r="BE29" s="1687"/>
      <c r="BF29" s="717"/>
      <c r="BG29" s="717"/>
      <c r="BH29" s="717"/>
      <c r="BI29" s="717"/>
      <c r="BJ29" s="717"/>
      <c r="BK29" s="718"/>
      <c r="BL29" s="720"/>
      <c r="BM29" s="1701"/>
      <c r="BN29" s="717"/>
      <c r="BO29" s="717"/>
      <c r="BP29" s="717"/>
      <c r="BQ29" s="717"/>
      <c r="BR29" s="717"/>
      <c r="BS29" s="718"/>
      <c r="BT29" s="720"/>
      <c r="BU29" s="1701"/>
      <c r="BV29" s="717"/>
      <c r="BW29" s="717"/>
      <c r="BX29" s="717"/>
      <c r="BY29" s="717"/>
      <c r="BZ29" s="717"/>
      <c r="CA29" s="718"/>
      <c r="CB29" s="720"/>
      <c r="CC29" s="1708"/>
      <c r="CD29" s="717"/>
      <c r="CE29" s="717"/>
      <c r="CF29" s="717"/>
      <c r="CG29" s="717"/>
      <c r="CH29" s="717"/>
      <c r="CI29" s="718"/>
      <c r="CJ29" s="720"/>
      <c r="CK29" s="720"/>
      <c r="CL29" s="717"/>
      <c r="CM29" s="717"/>
      <c r="CN29" s="717"/>
      <c r="CO29" s="717"/>
      <c r="CP29" s="717"/>
      <c r="CQ29" s="717"/>
      <c r="CR29" s="720"/>
      <c r="CS29" s="1834"/>
      <c r="CT29" s="717"/>
      <c r="CU29" s="717"/>
      <c r="CV29" s="717"/>
      <c r="CW29" s="717"/>
      <c r="CX29" s="717"/>
      <c r="CY29" s="718"/>
      <c r="CZ29" s="718"/>
      <c r="DA29" s="1834"/>
      <c r="DB29" s="717"/>
      <c r="DC29" s="717"/>
      <c r="DD29" s="717"/>
      <c r="DE29" s="717"/>
      <c r="DF29" s="717"/>
    </row>
    <row r="30" spans="1:121" s="180" customFormat="1" ht="24.95" customHeight="1">
      <c r="A30" s="625" t="s">
        <v>13</v>
      </c>
      <c r="B30" s="609"/>
      <c r="C30" s="653">
        <v>25.308809999999998</v>
      </c>
      <c r="D30" s="593">
        <v>2.2345899999999999</v>
      </c>
      <c r="E30" s="593">
        <v>20.92287</v>
      </c>
      <c r="F30" s="593">
        <v>29.694749999999999</v>
      </c>
      <c r="G30" s="593">
        <v>8.8292969918380209</v>
      </c>
      <c r="H30" s="596">
        <v>444.15852338799999</v>
      </c>
      <c r="I30" s="597">
        <v>590</v>
      </c>
      <c r="J30" s="593">
        <v>42.328479999999999</v>
      </c>
      <c r="K30" s="593">
        <v>3.1182000000000003</v>
      </c>
      <c r="L30" s="593">
        <v>36.196240000000003</v>
      </c>
      <c r="M30" s="593">
        <v>48.460720000000002</v>
      </c>
      <c r="N30" s="593">
        <v>7.3666713286184624</v>
      </c>
      <c r="O30" s="596">
        <v>178.40465774399999</v>
      </c>
      <c r="P30" s="597">
        <v>245</v>
      </c>
      <c r="Q30" s="593"/>
      <c r="R30" s="678">
        <v>47.853738290342847</v>
      </c>
      <c r="S30" s="593">
        <v>2.7086839481796154</v>
      </c>
      <c r="T30" s="593">
        <v>42.536522011767318</v>
      </c>
      <c r="U30" s="593">
        <v>53.170954568918368</v>
      </c>
      <c r="V30" s="593">
        <v>5.6603392858155095</v>
      </c>
      <c r="W30" s="596">
        <v>384.94156900000053</v>
      </c>
      <c r="X30" s="779">
        <v>518</v>
      </c>
      <c r="Y30" s="593"/>
      <c r="Z30" s="653">
        <v>63.203262665084615</v>
      </c>
      <c r="AA30" s="593">
        <v>2.7140700083851614</v>
      </c>
      <c r="AB30" s="593">
        <v>57.875505462411304</v>
      </c>
      <c r="AC30" s="593">
        <v>68.531019867757919</v>
      </c>
      <c r="AD30" s="593">
        <v>4.2941928848943673</v>
      </c>
      <c r="AE30" s="596">
        <v>352.2832930000007</v>
      </c>
      <c r="AF30" s="597">
        <v>495</v>
      </c>
      <c r="AG30" s="593"/>
      <c r="AH30" s="653">
        <v>67.72</v>
      </c>
      <c r="AI30" s="593">
        <v>2.3800000000000003</v>
      </c>
      <c r="AJ30" s="593">
        <v>63.05</v>
      </c>
      <c r="AK30" s="593">
        <v>72.39</v>
      </c>
      <c r="AL30" s="593">
        <v>3.5000000000000004</v>
      </c>
      <c r="AM30" s="596">
        <v>372.601</v>
      </c>
      <c r="AN30" s="779">
        <v>506</v>
      </c>
      <c r="AO30" s="597"/>
      <c r="AP30" s="702">
        <v>75.891475251353356</v>
      </c>
      <c r="AQ30" s="702">
        <v>2.3668523831323856</v>
      </c>
      <c r="AR30" s="702">
        <v>71.246014684769392</v>
      </c>
      <c r="AS30" s="702">
        <v>80.536935817937319</v>
      </c>
      <c r="AT30" s="702">
        <v>3.1187328686039453</v>
      </c>
      <c r="AU30" s="705">
        <v>352.41163399999965</v>
      </c>
      <c r="AV30" s="707">
        <v>529</v>
      </c>
      <c r="AW30" s="1686"/>
      <c r="AX30" s="702">
        <v>74.675989492433644</v>
      </c>
      <c r="AY30" s="702">
        <v>2.4360559710216294</v>
      </c>
      <c r="AZ30" s="702">
        <v>69.895361362939113</v>
      </c>
      <c r="BA30" s="702">
        <v>79.456617621928189</v>
      </c>
      <c r="BB30" s="702">
        <v>3.2621676493064169</v>
      </c>
      <c r="BC30" s="705">
        <v>388.52497700000049</v>
      </c>
      <c r="BD30" s="707">
        <v>563</v>
      </c>
      <c r="BE30" s="1686"/>
      <c r="BF30" s="702">
        <v>75.654721137532817</v>
      </c>
      <c r="BG30" s="702">
        <v>1.602847619058259</v>
      </c>
      <c r="BH30" s="702">
        <v>72.511560553544967</v>
      </c>
      <c r="BI30" s="702">
        <v>78.797881721520667</v>
      </c>
      <c r="BJ30" s="702">
        <v>2.1186352880006529</v>
      </c>
      <c r="BK30" s="705">
        <v>498.1650679999986</v>
      </c>
      <c r="BL30" s="707">
        <v>1140</v>
      </c>
      <c r="BM30" s="1688"/>
      <c r="BN30" s="702">
        <v>77.304326253222783</v>
      </c>
      <c r="BO30" s="702">
        <v>1.7170075937135327</v>
      </c>
      <c r="BP30" s="702">
        <v>73.937129897491204</v>
      </c>
      <c r="BQ30" s="702">
        <v>80.671522608954376</v>
      </c>
      <c r="BR30" s="702">
        <v>2.2211015565793786</v>
      </c>
      <c r="BS30" s="705">
        <v>479.35018899999915</v>
      </c>
      <c r="BT30" s="707">
        <v>957</v>
      </c>
      <c r="BU30" s="1688"/>
      <c r="BV30" s="702">
        <v>80.497757909476647</v>
      </c>
      <c r="BW30" s="702">
        <v>1.6305408891915643</v>
      </c>
      <c r="BX30" s="702">
        <v>77.300259821607938</v>
      </c>
      <c r="BY30" s="702">
        <v>83.695255997345342</v>
      </c>
      <c r="BZ30" s="702">
        <v>2.0255730489104815</v>
      </c>
      <c r="CA30" s="705">
        <v>493.14868800000039</v>
      </c>
      <c r="CB30" s="707">
        <v>1139</v>
      </c>
      <c r="CC30" s="1714"/>
      <c r="CD30" s="702">
        <v>82.058630805542876</v>
      </c>
      <c r="CE30" s="702">
        <v>2.0118559403247622</v>
      </c>
      <c r="CF30" s="702">
        <v>78.110354660988207</v>
      </c>
      <c r="CG30" s="702">
        <v>86.006906950097544</v>
      </c>
      <c r="CH30" s="702">
        <v>2.4517298431317061</v>
      </c>
      <c r="CI30" s="705">
        <v>245.55705599999939</v>
      </c>
      <c r="CJ30" s="707">
        <v>599</v>
      </c>
      <c r="CK30" s="707"/>
      <c r="CL30" s="702">
        <v>81.736566122674077</v>
      </c>
      <c r="CM30" s="702">
        <v>1.3303267366659055</v>
      </c>
      <c r="CN30" s="702">
        <v>79.127640757651875</v>
      </c>
      <c r="CO30" s="702">
        <v>84.345491487696265</v>
      </c>
      <c r="CP30" s="702">
        <v>1.6275784508359319</v>
      </c>
      <c r="CQ30" s="702">
        <v>477.37965700000041</v>
      </c>
      <c r="CR30" s="707">
        <v>1217</v>
      </c>
      <c r="CS30" s="1827"/>
      <c r="CT30" s="702">
        <v>85.402554296332553</v>
      </c>
      <c r="CU30" s="702">
        <v>2.0527897121612972</v>
      </c>
      <c r="CV30" s="702">
        <v>81.373529363213081</v>
      </c>
      <c r="CW30" s="702">
        <v>89.431579229452026</v>
      </c>
      <c r="CX30" s="702">
        <v>2.4036631328829592</v>
      </c>
      <c r="CY30" s="705">
        <v>225.03011599999991</v>
      </c>
      <c r="CZ30" s="705">
        <v>533</v>
      </c>
      <c r="DA30" s="1827"/>
      <c r="DB30" s="702">
        <v>10.7</v>
      </c>
      <c r="DC30" s="702">
        <v>3.7</v>
      </c>
      <c r="DD30" s="702"/>
      <c r="DE30" s="702" t="s">
        <v>437</v>
      </c>
      <c r="DF30" s="702" t="s">
        <v>258</v>
      </c>
    </row>
    <row r="31" spans="1:121" s="180" customFormat="1" ht="24.95" customHeight="1">
      <c r="A31" s="645" t="s">
        <v>14</v>
      </c>
      <c r="B31" s="629"/>
      <c r="C31" s="667">
        <v>27.54533</v>
      </c>
      <c r="D31" s="630">
        <v>2.5849799999999998</v>
      </c>
      <c r="E31" s="630">
        <v>22.47165</v>
      </c>
      <c r="F31" s="630">
        <v>32.619009999999996</v>
      </c>
      <c r="G31" s="630">
        <v>9.3844582729631476</v>
      </c>
      <c r="H31" s="631">
        <v>391.059944212</v>
      </c>
      <c r="I31" s="632">
        <v>535</v>
      </c>
      <c r="J31" s="630">
        <v>40.142200000000003</v>
      </c>
      <c r="K31" s="630">
        <v>4.1128400000000003</v>
      </c>
      <c r="L31" s="630">
        <v>32.053910000000002</v>
      </c>
      <c r="M31" s="630">
        <v>48.230499999999999</v>
      </c>
      <c r="N31" s="630">
        <v>10.24567661961726</v>
      </c>
      <c r="O31" s="631">
        <v>163.04678715399999</v>
      </c>
      <c r="P31" s="632">
        <v>216</v>
      </c>
      <c r="Q31" s="630"/>
      <c r="R31" s="686">
        <v>46.868495408795724</v>
      </c>
      <c r="S31" s="630">
        <v>3.1707638995021945</v>
      </c>
      <c r="T31" s="630">
        <v>40.644204297504096</v>
      </c>
      <c r="U31" s="630">
        <v>53.092786520087344</v>
      </c>
      <c r="V31" s="630">
        <v>6.7652350941633657</v>
      </c>
      <c r="W31" s="631">
        <v>349.61459200000019</v>
      </c>
      <c r="X31" s="803">
        <v>440</v>
      </c>
      <c r="Y31" s="630"/>
      <c r="Z31" s="667">
        <v>68.507712513830725</v>
      </c>
      <c r="AA31" s="630">
        <v>3.3642444647939751</v>
      </c>
      <c r="AB31" s="630">
        <v>61.903653803670764</v>
      </c>
      <c r="AC31" s="630">
        <v>75.111771223990672</v>
      </c>
      <c r="AD31" s="630">
        <v>4.9107528792685677</v>
      </c>
      <c r="AE31" s="631">
        <v>352.87068000000085</v>
      </c>
      <c r="AF31" s="632">
        <v>433</v>
      </c>
      <c r="AG31" s="630"/>
      <c r="AH31" s="667">
        <v>76.490000000000009</v>
      </c>
      <c r="AI31" s="630">
        <v>2.2759999999999998</v>
      </c>
      <c r="AJ31" s="630">
        <v>72.02</v>
      </c>
      <c r="AK31" s="630">
        <v>80.95</v>
      </c>
      <c r="AL31" s="630">
        <v>3</v>
      </c>
      <c r="AM31" s="631">
        <v>386.06</v>
      </c>
      <c r="AN31" s="803">
        <v>478</v>
      </c>
      <c r="AO31" s="632"/>
      <c r="AP31" s="730">
        <v>74.314899606007828</v>
      </c>
      <c r="AQ31" s="730">
        <v>2.65396893847196</v>
      </c>
      <c r="AR31" s="730">
        <v>69.105910597452265</v>
      </c>
      <c r="AS31" s="730">
        <v>79.523888614563404</v>
      </c>
      <c r="AT31" s="730">
        <v>3.5712474248668773</v>
      </c>
      <c r="AU31" s="731">
        <v>328.95843000000031</v>
      </c>
      <c r="AV31" s="733">
        <v>419</v>
      </c>
      <c r="AW31" s="1699"/>
      <c r="AX31" s="730">
        <v>75.236809540837115</v>
      </c>
      <c r="AY31" s="730">
        <v>2.5420098255751866</v>
      </c>
      <c r="AZ31" s="730">
        <v>70.248252700536028</v>
      </c>
      <c r="BA31" s="730">
        <v>80.225366381138201</v>
      </c>
      <c r="BB31" s="730">
        <v>3.3786783903900552</v>
      </c>
      <c r="BC31" s="731">
        <v>423.42783000000082</v>
      </c>
      <c r="BD31" s="733">
        <v>514</v>
      </c>
      <c r="BE31" s="1699"/>
      <c r="BF31" s="730">
        <v>78.184277110017035</v>
      </c>
      <c r="BG31" s="730">
        <v>1.75221934436114</v>
      </c>
      <c r="BH31" s="730">
        <v>74.748200771748003</v>
      </c>
      <c r="BI31" s="730">
        <v>81.620353448286082</v>
      </c>
      <c r="BJ31" s="730">
        <v>2.2411403022829046</v>
      </c>
      <c r="BK31" s="731">
        <v>467.27454099999949</v>
      </c>
      <c r="BL31" s="733">
        <v>1096</v>
      </c>
      <c r="BM31" s="1698"/>
      <c r="BN31" s="730">
        <v>80.676222809897155</v>
      </c>
      <c r="BO31" s="730">
        <v>1.6042562837346359</v>
      </c>
      <c r="BP31" s="730">
        <v>77.530141259629985</v>
      </c>
      <c r="BQ31" s="730">
        <v>83.822304360164324</v>
      </c>
      <c r="BR31" s="730">
        <v>1.9885118909382427</v>
      </c>
      <c r="BS31" s="731">
        <v>502.21334599999972</v>
      </c>
      <c r="BT31" s="733">
        <v>989</v>
      </c>
      <c r="BU31" s="1698"/>
      <c r="BV31" s="730">
        <v>82.969328395242542</v>
      </c>
      <c r="BW31" s="730">
        <v>1.6194621442461345</v>
      </c>
      <c r="BX31" s="730">
        <v>79.793555776519582</v>
      </c>
      <c r="BY31" s="730">
        <v>86.145101013965501</v>
      </c>
      <c r="BZ31" s="730">
        <v>1.9518805027943245</v>
      </c>
      <c r="CA31" s="731">
        <v>510.18827099999959</v>
      </c>
      <c r="CB31" s="733">
        <v>1142</v>
      </c>
      <c r="CC31" s="1714"/>
      <c r="CD31" s="730">
        <v>83.398340157094324</v>
      </c>
      <c r="CE31" s="730">
        <v>2.4105398376811347</v>
      </c>
      <c r="CF31" s="730">
        <v>78.667645107885804</v>
      </c>
      <c r="CG31" s="730">
        <v>88.129035206302859</v>
      </c>
      <c r="CH31" s="730">
        <v>2.8903930619488238</v>
      </c>
      <c r="CI31" s="731">
        <v>223.25835700000002</v>
      </c>
      <c r="CJ31" s="733">
        <v>518</v>
      </c>
      <c r="CK31" s="733"/>
      <c r="CL31" s="730">
        <v>82.231318608394204</v>
      </c>
      <c r="CM31" s="730">
        <v>1.6627083217182803</v>
      </c>
      <c r="CN31" s="730">
        <v>78.970554319738326</v>
      </c>
      <c r="CO31" s="730">
        <v>85.492082897050096</v>
      </c>
      <c r="CP31" s="730">
        <v>2.0219891275689093</v>
      </c>
      <c r="CQ31" s="730">
        <v>436.88094400000011</v>
      </c>
      <c r="CR31" s="733">
        <v>1022</v>
      </c>
      <c r="CS31" s="745"/>
      <c r="CT31" s="730">
        <v>84.407712722442</v>
      </c>
      <c r="CU31" s="730">
        <v>2.1797845323251788</v>
      </c>
      <c r="CV31" s="730">
        <v>80.12943415472661</v>
      </c>
      <c r="CW31" s="730">
        <v>88.685991290157389</v>
      </c>
      <c r="CX31" s="730">
        <v>2.582447103492743</v>
      </c>
      <c r="CY31" s="731">
        <v>184.77138399999978</v>
      </c>
      <c r="CZ31" s="731">
        <v>475</v>
      </c>
      <c r="DA31" s="745"/>
      <c r="DB31" s="730">
        <v>9.1999999999999993</v>
      </c>
      <c r="DC31" s="730">
        <v>2.2000000000000002</v>
      </c>
      <c r="DD31" s="730"/>
      <c r="DE31" s="730" t="s">
        <v>437</v>
      </c>
      <c r="DF31" s="730" t="s">
        <v>258</v>
      </c>
    </row>
    <row r="32" spans="1:121" s="180" customFormat="1" ht="24.95" customHeight="1">
      <c r="A32" s="645" t="s">
        <v>15</v>
      </c>
      <c r="B32" s="629"/>
      <c r="C32" s="667">
        <v>23.60211</v>
      </c>
      <c r="D32" s="630">
        <v>2.6008800000000001</v>
      </c>
      <c r="E32" s="630">
        <v>18.497230000000002</v>
      </c>
      <c r="F32" s="630">
        <v>28.707000000000001</v>
      </c>
      <c r="G32" s="630">
        <v>11.019692730861776</v>
      </c>
      <c r="H32" s="631">
        <v>430.75737704300002</v>
      </c>
      <c r="I32" s="632">
        <v>467</v>
      </c>
      <c r="J32" s="630">
        <v>42.299939999999999</v>
      </c>
      <c r="K32" s="630">
        <v>4.8504400000000008</v>
      </c>
      <c r="L32" s="630">
        <v>32.76108</v>
      </c>
      <c r="M32" s="630">
        <v>51.838790000000003</v>
      </c>
      <c r="N32" s="630">
        <v>11.46677749424704</v>
      </c>
      <c r="O32" s="631">
        <v>165.70259456700001</v>
      </c>
      <c r="P32" s="632">
        <v>179</v>
      </c>
      <c r="Q32" s="630"/>
      <c r="R32" s="686">
        <v>48.036348165329905</v>
      </c>
      <c r="S32" s="630">
        <v>3.4436754090594692</v>
      </c>
      <c r="T32" s="630">
        <v>41.276324739382744</v>
      </c>
      <c r="U32" s="630">
        <v>54.796371591277058</v>
      </c>
      <c r="V32" s="630">
        <v>7.1688950983683055</v>
      </c>
      <c r="W32" s="631">
        <v>352.44045700000004</v>
      </c>
      <c r="X32" s="803">
        <v>369</v>
      </c>
      <c r="Y32" s="630"/>
      <c r="Z32" s="667">
        <v>65.652070730839995</v>
      </c>
      <c r="AA32" s="630">
        <v>3.5100443169066584</v>
      </c>
      <c r="AB32" s="630">
        <v>58.761804881644508</v>
      </c>
      <c r="AC32" s="630">
        <v>72.542336580035482</v>
      </c>
      <c r="AD32" s="630">
        <v>5.3464335211864364</v>
      </c>
      <c r="AE32" s="631">
        <v>348.4422919999999</v>
      </c>
      <c r="AF32" s="632">
        <v>365</v>
      </c>
      <c r="AG32" s="630"/>
      <c r="AH32" s="667">
        <v>73.5</v>
      </c>
      <c r="AI32" s="630">
        <v>2.9170000000000003</v>
      </c>
      <c r="AJ32" s="630">
        <v>67.78</v>
      </c>
      <c r="AK32" s="630">
        <v>79.23</v>
      </c>
      <c r="AL32" s="630">
        <v>4</v>
      </c>
      <c r="AM32" s="631">
        <v>363.68099999999998</v>
      </c>
      <c r="AN32" s="803">
        <v>402</v>
      </c>
      <c r="AO32" s="632"/>
      <c r="AP32" s="730">
        <v>77.670114949808379</v>
      </c>
      <c r="AQ32" s="730">
        <v>3.6557576595052423</v>
      </c>
      <c r="AR32" s="730">
        <v>70.494898544574298</v>
      </c>
      <c r="AS32" s="730">
        <v>84.845331355042447</v>
      </c>
      <c r="AT32" s="730">
        <v>4.7067751372167388</v>
      </c>
      <c r="AU32" s="731">
        <v>349.26095600000025</v>
      </c>
      <c r="AV32" s="733">
        <v>327</v>
      </c>
      <c r="AW32" s="1699"/>
      <c r="AX32" s="730">
        <v>75.124570763694365</v>
      </c>
      <c r="AY32" s="730">
        <v>3.1622995074169746</v>
      </c>
      <c r="AZ32" s="730">
        <v>68.918728960846039</v>
      </c>
      <c r="BA32" s="730">
        <v>81.330412566542691</v>
      </c>
      <c r="BB32" s="730">
        <v>4.2094077547065689</v>
      </c>
      <c r="BC32" s="731">
        <v>353.05174100000011</v>
      </c>
      <c r="BD32" s="733">
        <v>319</v>
      </c>
      <c r="BE32" s="1699"/>
      <c r="BF32" s="730">
        <v>79.638263728618966</v>
      </c>
      <c r="BG32" s="730">
        <v>2.0157449890430961</v>
      </c>
      <c r="BH32" s="730">
        <v>75.685417480730578</v>
      </c>
      <c r="BI32" s="730">
        <v>83.591109976507354</v>
      </c>
      <c r="BJ32" s="730">
        <v>2.5311262384022997</v>
      </c>
      <c r="BK32" s="731">
        <v>423.58555700000022</v>
      </c>
      <c r="BL32" s="733">
        <v>822</v>
      </c>
      <c r="BM32" s="1698"/>
      <c r="BN32" s="730">
        <v>79.705907842875504</v>
      </c>
      <c r="BO32" s="730">
        <v>1.9877813210533219</v>
      </c>
      <c r="BP32" s="730">
        <v>75.807701425648219</v>
      </c>
      <c r="BQ32" s="730">
        <v>83.604114260102776</v>
      </c>
      <c r="BR32" s="730">
        <v>2.4938945868000668</v>
      </c>
      <c r="BS32" s="731">
        <v>402.81182999999987</v>
      </c>
      <c r="BT32" s="733">
        <v>718</v>
      </c>
      <c r="BU32" s="1698"/>
      <c r="BV32" s="730">
        <v>84.891667550211722</v>
      </c>
      <c r="BW32" s="730">
        <v>1.8748029884517907</v>
      </c>
      <c r="BX32" s="730">
        <v>81.215170376517818</v>
      </c>
      <c r="BY32" s="730">
        <v>88.568164723905625</v>
      </c>
      <c r="BZ32" s="730">
        <v>2.2084652623213961</v>
      </c>
      <c r="CA32" s="731">
        <v>397.26324000000022</v>
      </c>
      <c r="CB32" s="733">
        <v>791</v>
      </c>
      <c r="CC32" s="1714"/>
      <c r="CD32" s="730">
        <v>77.752753570369492</v>
      </c>
      <c r="CE32" s="730">
        <v>3.9834439640828232</v>
      </c>
      <c r="CF32" s="730">
        <v>69.935227244891308</v>
      </c>
      <c r="CG32" s="730">
        <v>85.570279895847676</v>
      </c>
      <c r="CH32" s="730">
        <v>5.123219154518611</v>
      </c>
      <c r="CI32" s="731">
        <v>216.27103</v>
      </c>
      <c r="CJ32" s="733">
        <v>421</v>
      </c>
      <c r="CK32" s="733"/>
      <c r="CL32" s="730">
        <v>80.084331958742993</v>
      </c>
      <c r="CM32" s="730">
        <v>2.6259080042309413</v>
      </c>
      <c r="CN32" s="730">
        <v>74.934621132346663</v>
      </c>
      <c r="CO32" s="730">
        <v>85.234042785139323</v>
      </c>
      <c r="CP32" s="730">
        <v>3.2789285244755857</v>
      </c>
      <c r="CQ32" s="730">
        <v>383.48830600000008</v>
      </c>
      <c r="CR32" s="733">
        <v>778</v>
      </c>
      <c r="CS32" s="745"/>
      <c r="CT32" s="730">
        <v>82.571330256966249</v>
      </c>
      <c r="CU32" s="730">
        <v>2.6344499841204954</v>
      </c>
      <c r="CV32" s="730">
        <v>77.400676581046184</v>
      </c>
      <c r="CW32" s="730">
        <v>87.741983932886299</v>
      </c>
      <c r="CX32" s="730">
        <v>3.1905141602078482</v>
      </c>
      <c r="CY32" s="731">
        <v>160.00843100000003</v>
      </c>
      <c r="CZ32" s="731">
        <v>364</v>
      </c>
      <c r="DA32" s="745"/>
      <c r="DB32" s="730">
        <v>7.5</v>
      </c>
      <c r="DC32" s="730">
        <v>2.5</v>
      </c>
      <c r="DD32" s="730"/>
      <c r="DE32" s="730" t="s">
        <v>86</v>
      </c>
      <c r="DF32" s="730" t="s">
        <v>258</v>
      </c>
      <c r="DH32" s="294"/>
      <c r="DI32" s="294"/>
      <c r="DJ32" s="294"/>
      <c r="DK32" s="294"/>
      <c r="DL32" s="294"/>
      <c r="DM32" s="294"/>
      <c r="DN32" s="294"/>
      <c r="DO32" s="294"/>
      <c r="DP32" s="294"/>
      <c r="DQ32" s="294"/>
    </row>
    <row r="33" spans="1:137" s="180" customFormat="1" ht="24.95" customHeight="1">
      <c r="A33" s="645" t="s">
        <v>45</v>
      </c>
      <c r="B33" s="629"/>
      <c r="C33" s="666">
        <v>22.0504</v>
      </c>
      <c r="D33" s="630">
        <v>3.5266400000000004</v>
      </c>
      <c r="E33" s="630">
        <v>15.128489999999999</v>
      </c>
      <c r="F33" s="630">
        <v>28.97231</v>
      </c>
      <c r="G33" s="630">
        <v>15.993542067264087</v>
      </c>
      <c r="H33" s="631">
        <v>326.52054248000002</v>
      </c>
      <c r="I33" s="632">
        <v>277</v>
      </c>
      <c r="J33" s="630">
        <v>41.710079999999998</v>
      </c>
      <c r="K33" s="630">
        <v>5.4646599999999994</v>
      </c>
      <c r="L33" s="630">
        <v>30.96331</v>
      </c>
      <c r="M33" s="630">
        <v>52.456850000000003</v>
      </c>
      <c r="N33" s="630">
        <v>13.101533250475663</v>
      </c>
      <c r="O33" s="631">
        <v>142.90122837199999</v>
      </c>
      <c r="P33" s="632">
        <v>123</v>
      </c>
      <c r="Q33" s="630"/>
      <c r="R33" s="686">
        <v>41.232565169822664</v>
      </c>
      <c r="S33" s="630">
        <v>3.9560779791280103</v>
      </c>
      <c r="T33" s="630">
        <v>33.466682315874159</v>
      </c>
      <c r="U33" s="630">
        <v>48.998448023771175</v>
      </c>
      <c r="V33" s="630">
        <v>9.5945473264500869</v>
      </c>
      <c r="W33" s="631">
        <v>264.56953999999996</v>
      </c>
      <c r="X33" s="803">
        <v>221</v>
      </c>
      <c r="Y33" s="630"/>
      <c r="Z33" s="667">
        <v>72.822548029406008</v>
      </c>
      <c r="AA33" s="630">
        <v>4.1368956674266242</v>
      </c>
      <c r="AB33" s="630">
        <v>64.701764254210033</v>
      </c>
      <c r="AC33" s="630">
        <v>80.943331804601982</v>
      </c>
      <c r="AD33" s="630">
        <v>5.6807895073324417</v>
      </c>
      <c r="AE33" s="631">
        <v>279.88155800000027</v>
      </c>
      <c r="AF33" s="632">
        <v>226</v>
      </c>
      <c r="AG33" s="630"/>
      <c r="AH33" s="667">
        <v>74.290000000000006</v>
      </c>
      <c r="AI33" s="630">
        <v>4.0809999999999995</v>
      </c>
      <c r="AJ33" s="630">
        <v>66.28</v>
      </c>
      <c r="AK33" s="630">
        <v>82.3</v>
      </c>
      <c r="AL33" s="630">
        <v>5.5</v>
      </c>
      <c r="AM33" s="631">
        <v>273.74599999999998</v>
      </c>
      <c r="AN33" s="803">
        <v>230</v>
      </c>
      <c r="AO33" s="632"/>
      <c r="AP33" s="730">
        <v>71.412753047264175</v>
      </c>
      <c r="AQ33" s="730">
        <v>4.5015342697277783</v>
      </c>
      <c r="AR33" s="730">
        <v>62.577516811926458</v>
      </c>
      <c r="AS33" s="730">
        <v>80.247989282601893</v>
      </c>
      <c r="AT33" s="730">
        <v>6.3035439436825245</v>
      </c>
      <c r="AU33" s="731">
        <v>290.79009300000024</v>
      </c>
      <c r="AV33" s="733">
        <v>228</v>
      </c>
      <c r="AW33" s="1699"/>
      <c r="AX33" s="730">
        <v>76.176918024086987</v>
      </c>
      <c r="AY33" s="730">
        <v>3.2114292208424753</v>
      </c>
      <c r="AZ33" s="730">
        <v>69.874661815005837</v>
      </c>
      <c r="BA33" s="730">
        <v>82.479174233168123</v>
      </c>
      <c r="BB33" s="730">
        <v>4.2157510491918666</v>
      </c>
      <c r="BC33" s="731">
        <v>297.64700499999998</v>
      </c>
      <c r="BD33" s="733">
        <v>248</v>
      </c>
      <c r="BE33" s="1699"/>
      <c r="BF33" s="730">
        <v>78.494763509290891</v>
      </c>
      <c r="BG33" s="730">
        <v>2.1129210267799525</v>
      </c>
      <c r="BH33" s="730">
        <v>74.35135648201782</v>
      </c>
      <c r="BI33" s="730">
        <v>82.638170536563948</v>
      </c>
      <c r="BJ33" s="730">
        <v>2.6917987039095421</v>
      </c>
      <c r="BK33" s="731">
        <v>373.11734299999989</v>
      </c>
      <c r="BL33" s="733">
        <v>642</v>
      </c>
      <c r="BM33" s="1698"/>
      <c r="BN33" s="730">
        <v>80.93256037483205</v>
      </c>
      <c r="BO33" s="730">
        <v>2.462956923962019</v>
      </c>
      <c r="BP33" s="730">
        <v>76.102494620287445</v>
      </c>
      <c r="BQ33" s="730">
        <v>85.762626129376656</v>
      </c>
      <c r="BR33" s="730">
        <v>3.0432213098844891</v>
      </c>
      <c r="BS33" s="731">
        <v>322.12458100000032</v>
      </c>
      <c r="BT33" s="733">
        <v>529</v>
      </c>
      <c r="BU33" s="1698"/>
      <c r="BV33" s="730">
        <v>87.70253350874232</v>
      </c>
      <c r="BW33" s="730">
        <v>1.7801097709409912</v>
      </c>
      <c r="BX33" s="730">
        <v>84.211730164581894</v>
      </c>
      <c r="BY33" s="730">
        <v>91.193336852902746</v>
      </c>
      <c r="BZ33" s="730">
        <v>2.0297130535727881</v>
      </c>
      <c r="CA33" s="731">
        <v>318.3592329999999</v>
      </c>
      <c r="CB33" s="733">
        <v>562</v>
      </c>
      <c r="CC33" s="1714"/>
      <c r="CD33" s="730">
        <v>84.693073738208</v>
      </c>
      <c r="CE33" s="730">
        <v>2.8131237778175273</v>
      </c>
      <c r="CF33" s="730">
        <v>79.172305933211234</v>
      </c>
      <c r="CG33" s="730">
        <v>90.213841543204779</v>
      </c>
      <c r="CH33" s="730">
        <v>3.3215511654625764</v>
      </c>
      <c r="CI33" s="731">
        <v>140.7412150000001</v>
      </c>
      <c r="CJ33" s="733">
        <v>267</v>
      </c>
      <c r="CK33" s="733"/>
      <c r="CL33" s="730">
        <v>85.508245502232455</v>
      </c>
      <c r="CM33" s="730">
        <v>1.8772896136401658</v>
      </c>
      <c r="CN33" s="730">
        <v>81.826662357633495</v>
      </c>
      <c r="CO33" s="730">
        <v>89.18982864683143</v>
      </c>
      <c r="CP33" s="730">
        <v>2.1954486407876925</v>
      </c>
      <c r="CQ33" s="730">
        <v>295.23501799999951</v>
      </c>
      <c r="CR33" s="733">
        <v>557</v>
      </c>
      <c r="CS33" s="745"/>
      <c r="CT33" s="730">
        <v>84.702915027500708</v>
      </c>
      <c r="CU33" s="730">
        <v>2.8958121799537677</v>
      </c>
      <c r="CV33" s="730">
        <v>79.01928391538803</v>
      </c>
      <c r="CW33" s="730">
        <v>90.386546139613401</v>
      </c>
      <c r="CX33" s="730">
        <v>3.418786920159214</v>
      </c>
      <c r="CY33" s="731">
        <v>147.92405899999994</v>
      </c>
      <c r="CZ33" s="731">
        <v>294</v>
      </c>
      <c r="DA33" s="745"/>
      <c r="DB33" s="730">
        <v>8.5</v>
      </c>
      <c r="DC33" s="730">
        <v>-0.8</v>
      </c>
      <c r="DD33" s="730"/>
      <c r="DE33" s="730" t="s">
        <v>438</v>
      </c>
      <c r="DF33" s="730" t="s">
        <v>258</v>
      </c>
      <c r="DH33" s="294"/>
      <c r="DI33" s="294"/>
      <c r="DJ33" s="294"/>
      <c r="DK33" s="294"/>
      <c r="DL33" s="294"/>
      <c r="DM33" s="294"/>
      <c r="DN33" s="294"/>
      <c r="DO33" s="294"/>
      <c r="DP33" s="294"/>
      <c r="DQ33" s="294"/>
    </row>
    <row r="34" spans="1:137" s="180" customFormat="1" ht="24.95" customHeight="1">
      <c r="A34" s="625" t="s">
        <v>16</v>
      </c>
      <c r="B34" s="609"/>
      <c r="C34" s="673">
        <v>27.243630000000003</v>
      </c>
      <c r="D34" s="593">
        <v>4.7509000000000006</v>
      </c>
      <c r="E34" s="593">
        <v>17.918799999999997</v>
      </c>
      <c r="F34" s="593">
        <v>36.568469999999998</v>
      </c>
      <c r="G34" s="593">
        <v>17.438571879004378</v>
      </c>
      <c r="H34" s="596">
        <v>231.96412814799999</v>
      </c>
      <c r="I34" s="597">
        <v>140</v>
      </c>
      <c r="J34" s="593">
        <v>47.998989999999999</v>
      </c>
      <c r="K34" s="593">
        <v>7.1096599999999999</v>
      </c>
      <c r="L34" s="593">
        <v>34.01717</v>
      </c>
      <c r="M34" s="593">
        <v>61.980809999999998</v>
      </c>
      <c r="N34" s="593">
        <v>14.812103338007738</v>
      </c>
      <c r="O34" s="596">
        <v>112.662390698</v>
      </c>
      <c r="P34" s="597">
        <v>74</v>
      </c>
      <c r="Q34" s="593"/>
      <c r="R34" s="678">
        <v>53.878472872041783</v>
      </c>
      <c r="S34" s="593">
        <v>5.5986809930909276</v>
      </c>
      <c r="T34" s="593">
        <v>42.888118041231365</v>
      </c>
      <c r="U34" s="593">
        <v>64.868827702852201</v>
      </c>
      <c r="V34" s="593">
        <v>10.391313440504273</v>
      </c>
      <c r="W34" s="596">
        <v>188.08640000000003</v>
      </c>
      <c r="X34" s="779">
        <v>131</v>
      </c>
      <c r="Y34" s="593"/>
      <c r="Z34" s="653">
        <v>78.984097943097765</v>
      </c>
      <c r="AA34" s="593">
        <v>4.1511786423516082</v>
      </c>
      <c r="AB34" s="593">
        <v>70.835276489324201</v>
      </c>
      <c r="AC34" s="593">
        <v>87.132919396871316</v>
      </c>
      <c r="AD34" s="593">
        <v>5.255714441838947</v>
      </c>
      <c r="AE34" s="596">
        <v>187.369283</v>
      </c>
      <c r="AF34" s="597">
        <v>119</v>
      </c>
      <c r="AG34" s="593"/>
      <c r="AH34" s="653">
        <v>72.760000000000005</v>
      </c>
      <c r="AI34" s="593">
        <v>4.1259999999999994</v>
      </c>
      <c r="AJ34" s="593">
        <v>64.66</v>
      </c>
      <c r="AK34" s="593">
        <v>80.849999999999994</v>
      </c>
      <c r="AL34" s="593">
        <v>5.7</v>
      </c>
      <c r="AM34" s="596">
        <v>256.29700000000003</v>
      </c>
      <c r="AN34" s="779">
        <v>166</v>
      </c>
      <c r="AO34" s="597"/>
      <c r="AP34" s="702">
        <v>76.04242243155862</v>
      </c>
      <c r="AQ34" s="702">
        <v>4.7083949730517505</v>
      </c>
      <c r="AR34" s="702">
        <v>66.801177250789522</v>
      </c>
      <c r="AS34" s="702">
        <v>85.283667612327719</v>
      </c>
      <c r="AT34" s="702">
        <v>6.1918003431433339</v>
      </c>
      <c r="AU34" s="705">
        <v>195.12516600000001</v>
      </c>
      <c r="AV34" s="707">
        <v>131</v>
      </c>
      <c r="AW34" s="1686"/>
      <c r="AX34" s="702">
        <v>77.740344259840029</v>
      </c>
      <c r="AY34" s="702">
        <v>4.5265748663700114</v>
      </c>
      <c r="AZ34" s="702">
        <v>68.857185829224761</v>
      </c>
      <c r="BA34" s="702">
        <v>86.623502690455297</v>
      </c>
      <c r="BB34" s="702">
        <v>5.8226843596683171</v>
      </c>
      <c r="BC34" s="705">
        <v>218.27140800000009</v>
      </c>
      <c r="BD34" s="707">
        <v>148</v>
      </c>
      <c r="BE34" s="1686"/>
      <c r="BF34" s="702">
        <v>78.28136551436063</v>
      </c>
      <c r="BG34" s="702">
        <v>2.9333069578080631</v>
      </c>
      <c r="BH34" s="702">
        <v>72.529193753992871</v>
      </c>
      <c r="BI34" s="702">
        <v>84.033537274728374</v>
      </c>
      <c r="BJ34" s="702">
        <v>3.7471330993452727</v>
      </c>
      <c r="BK34" s="705">
        <v>308.46137700000008</v>
      </c>
      <c r="BL34" s="707">
        <v>476</v>
      </c>
      <c r="BM34" s="1688"/>
      <c r="BN34" s="702">
        <v>77.288141959217299</v>
      </c>
      <c r="BO34" s="702">
        <v>2.8911100008029367</v>
      </c>
      <c r="BP34" s="702">
        <v>71.618431997324734</v>
      </c>
      <c r="BQ34" s="702">
        <v>82.95785192110985</v>
      </c>
      <c r="BR34" s="702">
        <v>3.740690263104645</v>
      </c>
      <c r="BS34" s="705">
        <v>333.71156100000007</v>
      </c>
      <c r="BT34" s="707">
        <v>383</v>
      </c>
      <c r="BU34" s="1688"/>
      <c r="BV34" s="702">
        <v>86.746692733817525</v>
      </c>
      <c r="BW34" s="702">
        <v>2.3875701669743279</v>
      </c>
      <c r="BX34" s="702">
        <v>82.064656794603579</v>
      </c>
      <c r="BY34" s="702">
        <v>91.428728673031472</v>
      </c>
      <c r="BZ34" s="702">
        <v>2.752347198181484</v>
      </c>
      <c r="CA34" s="705">
        <v>279.01783499999993</v>
      </c>
      <c r="CB34" s="707">
        <v>371</v>
      </c>
      <c r="CC34" s="1714"/>
      <c r="CD34" s="702">
        <v>81.995281259747799</v>
      </c>
      <c r="CE34" s="702">
        <v>3.3254735041076295</v>
      </c>
      <c r="CF34" s="702">
        <v>75.469024860148281</v>
      </c>
      <c r="CG34" s="702">
        <v>88.521537659347317</v>
      </c>
      <c r="CH34" s="702">
        <v>4.0556888799162323</v>
      </c>
      <c r="CI34" s="705">
        <v>127.20767999999997</v>
      </c>
      <c r="CJ34" s="707">
        <v>204</v>
      </c>
      <c r="CK34" s="707"/>
      <c r="CL34" s="702">
        <v>84.209684562679158</v>
      </c>
      <c r="CM34" s="702">
        <v>2.3864963817187825</v>
      </c>
      <c r="CN34" s="702">
        <v>79.529487756739556</v>
      </c>
      <c r="CO34" s="702">
        <v>88.889881368618745</v>
      </c>
      <c r="CP34" s="702">
        <v>2.8339927813676344</v>
      </c>
      <c r="CQ34" s="702">
        <v>250.39846199999991</v>
      </c>
      <c r="CR34" s="707">
        <v>390</v>
      </c>
      <c r="CS34" s="1827"/>
      <c r="CT34" s="702">
        <v>85.246109447406099</v>
      </c>
      <c r="CU34" s="702">
        <v>3.6206935787792673</v>
      </c>
      <c r="CV34" s="702">
        <v>78.139748470602356</v>
      </c>
      <c r="CW34" s="702">
        <v>92.352470424209855</v>
      </c>
      <c r="CX34" s="702">
        <v>4.247341728848177</v>
      </c>
      <c r="CY34" s="705">
        <v>109.59040900000001</v>
      </c>
      <c r="CZ34" s="705">
        <v>182</v>
      </c>
      <c r="DA34" s="1827"/>
      <c r="DB34" s="702">
        <v>7.5</v>
      </c>
      <c r="DC34" s="702">
        <v>1</v>
      </c>
      <c r="DD34" s="702"/>
      <c r="DE34" s="702" t="s">
        <v>258</v>
      </c>
      <c r="DF34" s="702" t="s">
        <v>258</v>
      </c>
      <c r="DH34" s="294"/>
      <c r="DI34" s="294"/>
      <c r="DJ34" s="294"/>
      <c r="DK34" s="294"/>
      <c r="DL34" s="294"/>
      <c r="DM34" s="294"/>
      <c r="DN34" s="294"/>
      <c r="DO34" s="294"/>
      <c r="DP34" s="294"/>
      <c r="DQ34" s="294"/>
    </row>
    <row r="35" spans="1:137" s="180" customFormat="1" ht="4.5" customHeight="1">
      <c r="A35" s="608"/>
      <c r="B35" s="609"/>
      <c r="C35" s="653"/>
      <c r="D35" s="593"/>
      <c r="E35" s="593"/>
      <c r="F35" s="593"/>
      <c r="G35" s="593"/>
      <c r="H35" s="596"/>
      <c r="I35" s="597"/>
      <c r="J35" s="593"/>
      <c r="K35" s="593"/>
      <c r="L35" s="593"/>
      <c r="M35" s="593"/>
      <c r="N35" s="593"/>
      <c r="O35" s="596"/>
      <c r="P35" s="597"/>
      <c r="Q35" s="593"/>
      <c r="R35" s="678"/>
      <c r="S35" s="593"/>
      <c r="T35" s="593"/>
      <c r="U35" s="593"/>
      <c r="V35" s="593"/>
      <c r="W35" s="596"/>
      <c r="X35" s="779"/>
      <c r="Y35" s="593"/>
      <c r="Z35" s="653"/>
      <c r="AA35" s="593"/>
      <c r="AB35" s="593"/>
      <c r="AC35" s="593"/>
      <c r="AD35" s="593"/>
      <c r="AE35" s="596"/>
      <c r="AF35" s="597"/>
      <c r="AG35" s="593"/>
      <c r="AH35" s="653"/>
      <c r="AI35" s="593"/>
      <c r="AJ35" s="593"/>
      <c r="AK35" s="593"/>
      <c r="AL35" s="593"/>
      <c r="AM35" s="596"/>
      <c r="AN35" s="779"/>
      <c r="AO35" s="597"/>
      <c r="AP35" s="702"/>
      <c r="AQ35" s="702"/>
      <c r="AR35" s="702"/>
      <c r="AS35" s="702"/>
      <c r="AT35" s="702"/>
      <c r="AU35" s="705"/>
      <c r="AV35" s="707"/>
      <c r="AW35" s="1686"/>
      <c r="AX35" s="702"/>
      <c r="AY35" s="702"/>
      <c r="AZ35" s="702"/>
      <c r="BA35" s="702"/>
      <c r="BB35" s="702"/>
      <c r="BC35" s="705"/>
      <c r="BD35" s="707"/>
      <c r="BE35" s="1686"/>
      <c r="BF35" s="702"/>
      <c r="BG35" s="702"/>
      <c r="BH35" s="702"/>
      <c r="BI35" s="702"/>
      <c r="BJ35" s="702"/>
      <c r="BK35" s="705"/>
      <c r="BL35" s="707"/>
      <c r="BM35" s="1688"/>
      <c r="BN35" s="702"/>
      <c r="BO35" s="702"/>
      <c r="BP35" s="702"/>
      <c r="BQ35" s="702"/>
      <c r="BR35" s="702"/>
      <c r="BS35" s="705"/>
      <c r="BT35" s="707"/>
      <c r="BU35" s="1688"/>
      <c r="BV35" s="702"/>
      <c r="BW35" s="702"/>
      <c r="BX35" s="702"/>
      <c r="BY35" s="702"/>
      <c r="BZ35" s="702"/>
      <c r="CA35" s="705"/>
      <c r="CB35" s="707"/>
      <c r="CC35" s="1688"/>
      <c r="CD35" s="702"/>
      <c r="CE35" s="702"/>
      <c r="CF35" s="702"/>
      <c r="CG35" s="702"/>
      <c r="CH35" s="702"/>
      <c r="CI35" s="705"/>
      <c r="CJ35" s="707"/>
      <c r="CK35" s="707"/>
      <c r="CL35" s="702"/>
      <c r="CM35" s="702"/>
      <c r="CN35" s="702"/>
      <c r="CO35" s="702"/>
      <c r="CP35" s="702"/>
      <c r="CQ35" s="702"/>
      <c r="CR35" s="707"/>
      <c r="CS35" s="1827"/>
      <c r="CT35" s="702"/>
      <c r="CU35" s="702"/>
      <c r="CV35" s="702"/>
      <c r="CW35" s="702"/>
      <c r="CX35" s="702"/>
      <c r="CY35" s="705"/>
      <c r="CZ35" s="705"/>
      <c r="DA35" s="1827"/>
      <c r="DB35" s="702"/>
      <c r="DC35" s="702"/>
      <c r="DD35" s="702"/>
      <c r="DE35" s="702"/>
      <c r="DF35" s="702"/>
      <c r="DH35" s="294"/>
      <c r="DI35" s="294"/>
      <c r="DJ35" s="294"/>
      <c r="DK35" s="294"/>
      <c r="DL35" s="294"/>
      <c r="DM35" s="294"/>
      <c r="DN35" s="294"/>
      <c r="DO35" s="294"/>
      <c r="DP35" s="294"/>
      <c r="DQ35" s="294"/>
    </row>
    <row r="36" spans="1:137" ht="24.95" hidden="1" customHeight="1">
      <c r="A36" s="610" t="s">
        <v>420</v>
      </c>
      <c r="B36" s="1312"/>
      <c r="C36" s="717"/>
      <c r="D36" s="717"/>
      <c r="E36" s="717"/>
      <c r="F36" s="717"/>
      <c r="G36" s="720"/>
      <c r="H36" s="719"/>
      <c r="I36" s="717"/>
      <c r="J36" s="717"/>
      <c r="K36" s="717"/>
      <c r="L36" s="717"/>
      <c r="M36" s="717"/>
      <c r="N36" s="717"/>
      <c r="O36" s="718"/>
      <c r="P36" s="720"/>
      <c r="Q36" s="717"/>
      <c r="R36" s="717"/>
      <c r="S36" s="717"/>
      <c r="T36" s="717"/>
      <c r="U36" s="717"/>
      <c r="V36" s="717"/>
      <c r="W36" s="718"/>
      <c r="X36" s="719"/>
      <c r="Y36" s="720"/>
      <c r="Z36" s="1061"/>
      <c r="AA36" s="1062"/>
      <c r="AB36" s="1305"/>
      <c r="AC36" s="1062"/>
      <c r="AD36" s="1062"/>
      <c r="AE36" s="1058"/>
      <c r="AF36" s="1314"/>
      <c r="AG36" s="1315"/>
      <c r="AH36" s="1061"/>
      <c r="AI36" s="1062"/>
      <c r="AJ36" s="1062"/>
      <c r="AK36" s="1062"/>
      <c r="AL36" s="1062"/>
      <c r="AM36" s="1411"/>
      <c r="AN36" s="916"/>
      <c r="AO36" s="916"/>
      <c r="AP36" s="716"/>
      <c r="AQ36" s="717"/>
      <c r="AR36" s="717"/>
      <c r="AS36" s="717"/>
      <c r="AT36" s="717"/>
      <c r="AU36" s="718"/>
      <c r="AV36" s="720"/>
      <c r="AW36" s="1708"/>
      <c r="AX36" s="1133"/>
      <c r="AY36" s="1133"/>
      <c r="AZ36" s="1133"/>
      <c r="BA36" s="1133"/>
      <c r="BB36" s="1133"/>
      <c r="BC36" s="1137"/>
      <c r="BD36" s="1137"/>
      <c r="BE36" s="1704"/>
      <c r="BF36" s="1135"/>
      <c r="BG36" s="1135"/>
      <c r="BH36" s="1135"/>
      <c r="BI36" s="1135"/>
      <c r="BJ36" s="1135"/>
      <c r="BK36" s="1135"/>
      <c r="BL36" s="1135"/>
      <c r="BM36" s="1704"/>
      <c r="BN36" s="1469"/>
      <c r="BO36" s="1469"/>
      <c r="BP36" s="1469"/>
      <c r="BQ36" s="1469"/>
      <c r="BR36" s="1469"/>
      <c r="BS36" s="1137"/>
      <c r="BT36" s="1137"/>
      <c r="BU36" s="1704"/>
      <c r="BV36" s="1135"/>
      <c r="BW36" s="1469"/>
      <c r="BX36" s="1469"/>
      <c r="BY36" s="1469"/>
      <c r="BZ36" s="1469"/>
      <c r="CA36" s="1469"/>
      <c r="CB36" s="1137"/>
      <c r="CC36" s="1705"/>
      <c r="CD36" s="1137"/>
      <c r="CE36" s="1469"/>
      <c r="CF36" s="1469"/>
      <c r="CG36" s="1469"/>
      <c r="CH36" s="1469"/>
      <c r="CI36" s="1469"/>
      <c r="CJ36" s="1137"/>
      <c r="CK36" s="1137"/>
      <c r="CL36" s="1137"/>
      <c r="CM36" s="1469"/>
      <c r="CN36" s="1469"/>
      <c r="CO36" s="1469"/>
      <c r="CP36" s="1469"/>
      <c r="CQ36" s="1469"/>
      <c r="CR36" s="1135"/>
      <c r="CS36" s="1843"/>
      <c r="CT36" s="1469"/>
      <c r="CU36" s="1469"/>
      <c r="CV36" s="1469"/>
      <c r="CW36" s="1469"/>
      <c r="CX36" s="1469"/>
      <c r="CY36" s="1134"/>
      <c r="CZ36" s="1134"/>
      <c r="DA36" s="1843"/>
      <c r="DB36" s="1137"/>
      <c r="DC36" s="1137"/>
      <c r="DD36" s="1521"/>
      <c r="DE36" s="1469"/>
      <c r="DF36" s="1469"/>
      <c r="DG36" s="1140"/>
      <c r="DH36" s="1140"/>
      <c r="DI36" s="1138"/>
      <c r="DJ36" s="1142"/>
      <c r="DK36" s="1138"/>
      <c r="DL36" s="1403"/>
      <c r="DM36" s="1403"/>
      <c r="DN36" s="1403"/>
      <c r="DO36" s="1403"/>
      <c r="DP36" s="1403"/>
      <c r="DQ36" s="1405"/>
      <c r="DR36" s="1405"/>
      <c r="DS36" s="1141"/>
      <c r="DT36" s="1141"/>
      <c r="DU36" s="1138"/>
      <c r="DV36" s="1225"/>
      <c r="DW36" s="1225"/>
      <c r="DX36" s="294"/>
      <c r="DY36" s="1411"/>
      <c r="DZ36" s="659"/>
      <c r="EA36" s="659"/>
      <c r="EB36" s="1403"/>
      <c r="EC36" s="1403"/>
      <c r="ED36" s="1403"/>
      <c r="EE36" s="1446"/>
      <c r="EF36" s="191"/>
      <c r="EG36" s="191"/>
    </row>
    <row r="37" spans="1:137" ht="24.95" hidden="1" customHeight="1">
      <c r="A37" s="645" t="s">
        <v>422</v>
      </c>
      <c r="B37" s="1344"/>
      <c r="C37" s="1427"/>
      <c r="D37" s="1427"/>
      <c r="E37" s="1427"/>
      <c r="F37" s="1427"/>
      <c r="G37" s="1427"/>
      <c r="H37" s="1407"/>
      <c r="I37" s="632"/>
      <c r="J37" s="1427"/>
      <c r="K37" s="1427"/>
      <c r="L37" s="1427"/>
      <c r="M37" s="1427"/>
      <c r="N37" s="1427"/>
      <c r="O37" s="1407"/>
      <c r="P37" s="632"/>
      <c r="Q37" s="1427"/>
      <c r="R37" s="1429"/>
      <c r="S37" s="1427"/>
      <c r="T37" s="1427"/>
      <c r="U37" s="1427"/>
      <c r="V37" s="1427"/>
      <c r="W37" s="1407"/>
      <c r="X37" s="803"/>
      <c r="Y37" s="1427"/>
      <c r="Z37" s="1427"/>
      <c r="AA37" s="1427"/>
      <c r="AB37" s="1427"/>
      <c r="AC37" s="1427"/>
      <c r="AD37" s="1427"/>
      <c r="AE37" s="1407"/>
      <c r="AF37" s="632"/>
      <c r="AG37" s="1427"/>
      <c r="AH37" s="1417"/>
      <c r="AI37" s="1417"/>
      <c r="AJ37" s="1417"/>
      <c r="AK37" s="1417"/>
      <c r="AL37" s="1417"/>
      <c r="AM37" s="632"/>
      <c r="AN37" s="803"/>
      <c r="AO37" s="1417"/>
      <c r="AP37" s="730" t="s">
        <v>330</v>
      </c>
      <c r="AQ37" s="730" t="s">
        <v>330</v>
      </c>
      <c r="AR37" s="730" t="s">
        <v>330</v>
      </c>
      <c r="AS37" s="730" t="s">
        <v>330</v>
      </c>
      <c r="AT37" s="730" t="s">
        <v>330</v>
      </c>
      <c r="AU37" s="731" t="s">
        <v>330</v>
      </c>
      <c r="AV37" s="733" t="s">
        <v>330</v>
      </c>
      <c r="AW37" s="1699"/>
      <c r="AX37" s="730">
        <v>89.740849607553059</v>
      </c>
      <c r="AY37" s="730">
        <v>4.0873725860126502</v>
      </c>
      <c r="AZ37" s="730">
        <v>81.21473979777447</v>
      </c>
      <c r="BA37" s="730">
        <v>98.266959417331663</v>
      </c>
      <c r="BB37" s="730">
        <v>4.554639948125291</v>
      </c>
      <c r="BC37" s="731">
        <v>29.603621</v>
      </c>
      <c r="BD37" s="733">
        <v>47</v>
      </c>
      <c r="BE37" s="1699"/>
      <c r="BF37" s="730">
        <v>87.488801919914138</v>
      </c>
      <c r="BG37" s="730">
        <v>3.9034821451028781</v>
      </c>
      <c r="BH37" s="730">
        <v>79.720624887426624</v>
      </c>
      <c r="BI37" s="730">
        <v>95.256978952401653</v>
      </c>
      <c r="BJ37" s="730">
        <v>4.4616934504098751</v>
      </c>
      <c r="BK37" s="731">
        <v>43.456110000000017</v>
      </c>
      <c r="BL37" s="733">
        <v>103</v>
      </c>
      <c r="BM37" s="1698"/>
      <c r="BN37" s="730">
        <v>86.689486570270901</v>
      </c>
      <c r="BO37" s="730">
        <v>4.3968347326888821</v>
      </c>
      <c r="BP37" s="730">
        <v>77.948868405980676</v>
      </c>
      <c r="BQ37" s="730">
        <v>95.430104734561127</v>
      </c>
      <c r="BR37" s="730">
        <v>5.0719353714533622</v>
      </c>
      <c r="BS37" s="731">
        <v>60.214394000000006</v>
      </c>
      <c r="BT37" s="733">
        <v>114</v>
      </c>
      <c r="BU37" s="1698"/>
      <c r="BV37" s="730">
        <v>90.557667363475375</v>
      </c>
      <c r="BW37" s="730">
        <v>2.8119794027017098</v>
      </c>
      <c r="BX37" s="730">
        <v>84.973633563688395</v>
      </c>
      <c r="BY37" s="730">
        <v>96.14170116326234</v>
      </c>
      <c r="BZ37" s="730">
        <v>3.105180913522366</v>
      </c>
      <c r="CA37" s="731">
        <v>46.644078</v>
      </c>
      <c r="CB37" s="733">
        <v>115</v>
      </c>
      <c r="CC37" s="1714"/>
      <c r="CD37" s="730">
        <v>93.305854353176287</v>
      </c>
      <c r="CE37" s="730">
        <v>1.7177989958441182</v>
      </c>
      <c r="CF37" s="730">
        <v>89.767981095354685</v>
      </c>
      <c r="CG37" s="730">
        <v>96.843727610997888</v>
      </c>
      <c r="CH37" s="730">
        <v>1.8410409590613661</v>
      </c>
      <c r="CI37" s="731">
        <v>32.892292999999995</v>
      </c>
      <c r="CJ37" s="733">
        <v>86</v>
      </c>
      <c r="CK37" s="733"/>
      <c r="CL37" s="730"/>
      <c r="CM37" s="730"/>
      <c r="CN37" s="730"/>
      <c r="CO37" s="730"/>
      <c r="CP37" s="730"/>
      <c r="CQ37" s="730"/>
      <c r="CR37" s="733"/>
      <c r="CS37" s="745"/>
      <c r="CT37" s="730"/>
      <c r="CU37" s="730"/>
      <c r="CV37" s="730"/>
      <c r="CW37" s="730"/>
      <c r="CX37" s="730"/>
      <c r="CY37" s="731"/>
      <c r="CZ37" s="731"/>
      <c r="DA37" s="745"/>
      <c r="DB37" s="730"/>
      <c r="DC37" s="730"/>
      <c r="DD37" s="730"/>
      <c r="DE37" s="730"/>
      <c r="DF37" s="730"/>
      <c r="DG37" s="1427"/>
      <c r="DH37" s="1403"/>
      <c r="DI37" s="1449"/>
      <c r="DJ37" s="1431"/>
      <c r="DK37" s="1431"/>
      <c r="DL37" s="1421"/>
      <c r="DM37" s="1421"/>
      <c r="DN37" s="702"/>
      <c r="DO37" s="1421"/>
      <c r="DP37" s="1421"/>
      <c r="DQ37" s="1402"/>
      <c r="DR37" s="1424"/>
      <c r="DS37" s="1112"/>
      <c r="DT37" s="1112"/>
      <c r="DU37" s="1110"/>
      <c r="DV37" s="1224"/>
      <c r="DW37" s="1224"/>
      <c r="DX37" s="294"/>
      <c r="DY37" s="1424"/>
      <c r="DZ37" s="1431"/>
      <c r="EA37" s="1431"/>
      <c r="EB37" s="1421"/>
      <c r="EC37" s="1421"/>
      <c r="ED37" s="1421"/>
      <c r="EE37" s="1446"/>
      <c r="EF37" s="191"/>
      <c r="EG37" s="191"/>
    </row>
    <row r="38" spans="1:137" ht="24.75" hidden="1" customHeight="1">
      <c r="A38" s="645" t="s">
        <v>421</v>
      </c>
      <c r="B38" s="1344"/>
      <c r="C38" s="634"/>
      <c r="D38" s="1427"/>
      <c r="E38" s="1427"/>
      <c r="F38" s="1427"/>
      <c r="G38" s="1427"/>
      <c r="H38" s="1407"/>
      <c r="I38" s="632"/>
      <c r="J38" s="1427"/>
      <c r="K38" s="1427"/>
      <c r="L38" s="1427"/>
      <c r="M38" s="1427"/>
      <c r="N38" s="1427"/>
      <c r="O38" s="1407"/>
      <c r="P38" s="632"/>
      <c r="Q38" s="1427"/>
      <c r="R38" s="1429"/>
      <c r="S38" s="1427"/>
      <c r="T38" s="1427"/>
      <c r="U38" s="1427"/>
      <c r="V38" s="1427"/>
      <c r="W38" s="1407"/>
      <c r="X38" s="803"/>
      <c r="Y38" s="1427"/>
      <c r="Z38" s="1427"/>
      <c r="AA38" s="1427"/>
      <c r="AB38" s="1427"/>
      <c r="AC38" s="1427"/>
      <c r="AD38" s="1427"/>
      <c r="AE38" s="1407"/>
      <c r="AF38" s="632"/>
      <c r="AG38" s="1427"/>
      <c r="AH38" s="1417"/>
      <c r="AI38" s="1417"/>
      <c r="AJ38" s="1417"/>
      <c r="AK38" s="1417"/>
      <c r="AL38" s="1417"/>
      <c r="AM38" s="632"/>
      <c r="AN38" s="803"/>
      <c r="AO38" s="1417"/>
      <c r="AP38" s="730">
        <v>85.362393223943528</v>
      </c>
      <c r="AQ38" s="730">
        <v>4.7450991704818506</v>
      </c>
      <c r="AR38" s="730">
        <v>75.786395409936532</v>
      </c>
      <c r="AS38" s="730">
        <v>94.93839103795051</v>
      </c>
      <c r="AT38" s="730">
        <v>5.5587700757561294</v>
      </c>
      <c r="AU38" s="731">
        <v>44.602462000000024</v>
      </c>
      <c r="AV38" s="733">
        <v>67</v>
      </c>
      <c r="AW38" s="1699"/>
      <c r="AX38" s="730">
        <v>82.496022492041604</v>
      </c>
      <c r="AY38" s="730">
        <v>2.7415740532934665</v>
      </c>
      <c r="AZ38" s="730">
        <v>77.084109505633933</v>
      </c>
      <c r="BA38" s="730">
        <v>87.907935478449289</v>
      </c>
      <c r="BB38" s="730">
        <v>3.3232802873107565</v>
      </c>
      <c r="BC38" s="731">
        <v>221.58095200000031</v>
      </c>
      <c r="BD38" s="733">
        <v>311</v>
      </c>
      <c r="BE38" s="1699"/>
      <c r="BF38" s="730">
        <v>84.300257875367919</v>
      </c>
      <c r="BG38" s="730">
        <v>1.67523787277436</v>
      </c>
      <c r="BH38" s="730">
        <v>81.00791758040225</v>
      </c>
      <c r="BI38" s="730">
        <v>87.592598170333574</v>
      </c>
      <c r="BJ38" s="730">
        <v>1.9872274593170085</v>
      </c>
      <c r="BK38" s="731">
        <v>292.89536500000025</v>
      </c>
      <c r="BL38" s="733">
        <v>670</v>
      </c>
      <c r="BM38" s="1698"/>
      <c r="BN38" s="730">
        <v>86.412826519280756</v>
      </c>
      <c r="BO38" s="730">
        <v>1.7286569492093915</v>
      </c>
      <c r="BP38" s="730">
        <v>83.014438485621397</v>
      </c>
      <c r="BQ38" s="730">
        <v>89.811214552940129</v>
      </c>
      <c r="BR38" s="730">
        <v>2.0004633789217472</v>
      </c>
      <c r="BS38" s="731">
        <v>278.5364229999999</v>
      </c>
      <c r="BT38" s="733">
        <v>537</v>
      </c>
      <c r="BU38" s="1698"/>
      <c r="BV38" s="730">
        <v>85.103011581733895</v>
      </c>
      <c r="BW38" s="730">
        <v>1.8857895652079177</v>
      </c>
      <c r="BX38" s="730">
        <v>81.395122360169154</v>
      </c>
      <c r="BY38" s="730">
        <v>88.810900803298637</v>
      </c>
      <c r="BZ38" s="730">
        <v>2.2158905192171541</v>
      </c>
      <c r="CA38" s="731">
        <v>218.77855500000007</v>
      </c>
      <c r="CB38" s="733">
        <v>496</v>
      </c>
      <c r="CC38" s="1714"/>
      <c r="CD38" s="730">
        <v>88.154098818985844</v>
      </c>
      <c r="CE38" s="730">
        <v>1.9570004941394135</v>
      </c>
      <c r="CF38" s="730">
        <v>84.288067712855607</v>
      </c>
      <c r="CG38" s="730">
        <v>92.020129925116066</v>
      </c>
      <c r="CH38" s="730">
        <v>2.2199767456733759</v>
      </c>
      <c r="CI38" s="731">
        <v>115.1722</v>
      </c>
      <c r="CJ38" s="733">
        <v>298</v>
      </c>
      <c r="CK38" s="733"/>
      <c r="CL38" s="730"/>
      <c r="CM38" s="730"/>
      <c r="CN38" s="730"/>
      <c r="CO38" s="730"/>
      <c r="CP38" s="730"/>
      <c r="CQ38" s="730"/>
      <c r="CR38" s="733"/>
      <c r="CS38" s="745"/>
      <c r="CT38" s="730"/>
      <c r="CU38" s="730"/>
      <c r="CV38" s="730"/>
      <c r="CW38" s="730"/>
      <c r="CX38" s="730"/>
      <c r="CY38" s="731"/>
      <c r="CZ38" s="731"/>
      <c r="DA38" s="745"/>
      <c r="DB38" s="730"/>
      <c r="DC38" s="730"/>
      <c r="DD38" s="730"/>
      <c r="DE38" s="730"/>
      <c r="DF38" s="730"/>
      <c r="DG38" s="1427"/>
      <c r="DH38" s="1449"/>
      <c r="DI38" s="1449"/>
      <c r="DJ38" s="1431"/>
      <c r="DK38" s="1431"/>
      <c r="DL38" s="1421"/>
      <c r="DM38" s="1421"/>
      <c r="DN38" s="702"/>
      <c r="DO38" s="1421"/>
      <c r="DP38" s="1421"/>
      <c r="DQ38" s="1402"/>
      <c r="DR38" s="1424"/>
      <c r="DS38" s="1112"/>
      <c r="DT38" s="1112"/>
      <c r="DU38" s="1110"/>
      <c r="DV38" s="1224"/>
      <c r="DW38" s="1224"/>
      <c r="DX38" s="294"/>
      <c r="DY38" s="1424"/>
      <c r="DZ38" s="1431"/>
      <c r="EA38" s="1431"/>
      <c r="EB38" s="1421"/>
      <c r="EC38" s="1421"/>
      <c r="ED38" s="1421"/>
      <c r="EE38" s="1446"/>
      <c r="EF38" s="191"/>
      <c r="EG38" s="191"/>
    </row>
    <row r="39" spans="1:137" ht="6" customHeight="1">
      <c r="A39" s="625"/>
      <c r="B39" s="1337"/>
      <c r="C39" s="1288"/>
      <c r="D39" s="1421"/>
      <c r="E39" s="1421"/>
      <c r="F39" s="1421"/>
      <c r="G39" s="1421"/>
      <c r="H39" s="1402"/>
      <c r="I39" s="597"/>
      <c r="J39" s="1421"/>
      <c r="K39" s="1421"/>
      <c r="L39" s="1421"/>
      <c r="M39" s="1421"/>
      <c r="N39" s="1421"/>
      <c r="O39" s="1402"/>
      <c r="P39" s="597"/>
      <c r="Q39" s="1421"/>
      <c r="R39" s="1423"/>
      <c r="S39" s="1421"/>
      <c r="T39" s="1421"/>
      <c r="U39" s="1421"/>
      <c r="V39" s="1421"/>
      <c r="W39" s="1402"/>
      <c r="X39" s="779"/>
      <c r="Y39" s="1421"/>
      <c r="Z39" s="1421"/>
      <c r="AA39" s="1421"/>
      <c r="AB39" s="1421"/>
      <c r="AC39" s="1421"/>
      <c r="AD39" s="1421"/>
      <c r="AE39" s="1402"/>
      <c r="AF39" s="597"/>
      <c r="AG39" s="1421"/>
      <c r="AH39" s="1412"/>
      <c r="AI39" s="1412"/>
      <c r="AJ39" s="1412"/>
      <c r="AK39" s="1412"/>
      <c r="AL39" s="1412"/>
      <c r="AM39" s="597"/>
      <c r="AN39" s="779"/>
      <c r="AO39" s="1412"/>
      <c r="AP39" s="882"/>
      <c r="AQ39" s="882"/>
      <c r="AR39" s="882"/>
      <c r="AS39" s="882"/>
      <c r="AT39" s="882"/>
      <c r="AU39" s="708"/>
      <c r="AV39" s="708"/>
      <c r="AW39" s="1709"/>
      <c r="AX39" s="882"/>
      <c r="AY39" s="882"/>
      <c r="AZ39" s="882"/>
      <c r="BA39" s="882"/>
      <c r="BB39" s="882"/>
      <c r="BC39" s="708"/>
      <c r="BD39" s="708"/>
      <c r="BE39" s="1686"/>
      <c r="BF39" s="702"/>
      <c r="BG39" s="702"/>
      <c r="BH39" s="702"/>
      <c r="BI39" s="702"/>
      <c r="BJ39" s="702"/>
      <c r="BK39" s="705"/>
      <c r="BL39" s="707"/>
      <c r="BM39" s="1686"/>
      <c r="BN39" s="702"/>
      <c r="BO39" s="702"/>
      <c r="BP39" s="702"/>
      <c r="BQ39" s="702"/>
      <c r="BR39" s="702"/>
      <c r="BS39" s="705"/>
      <c r="BT39" s="707"/>
      <c r="BU39" s="1688"/>
      <c r="BV39" s="702"/>
      <c r="BW39" s="702"/>
      <c r="BX39" s="702"/>
      <c r="BY39" s="702"/>
      <c r="BZ39" s="702"/>
      <c r="CA39" s="705"/>
      <c r="CB39" s="707"/>
      <c r="CC39" s="1688"/>
      <c r="CD39" s="702"/>
      <c r="CE39" s="702"/>
      <c r="CF39" s="702"/>
      <c r="CG39" s="702"/>
      <c r="CH39" s="702"/>
      <c r="CI39" s="705"/>
      <c r="CJ39" s="707"/>
      <c r="CK39" s="707"/>
      <c r="CL39" s="702"/>
      <c r="CM39" s="702"/>
      <c r="CN39" s="702"/>
      <c r="CO39" s="702"/>
      <c r="CP39" s="702"/>
      <c r="CQ39" s="702"/>
      <c r="CR39" s="707"/>
      <c r="CS39" s="1827"/>
      <c r="CT39" s="702"/>
      <c r="CU39" s="702"/>
      <c r="CV39" s="702"/>
      <c r="CW39" s="702"/>
      <c r="CX39" s="702"/>
      <c r="CY39" s="705"/>
      <c r="CZ39" s="705"/>
      <c r="DA39" s="1827"/>
      <c r="DB39" s="708"/>
      <c r="DC39" s="702"/>
      <c r="DD39" s="702"/>
      <c r="DE39" s="702"/>
      <c r="DF39" s="702"/>
      <c r="DG39" s="1421"/>
      <c r="DH39" s="1402"/>
      <c r="DI39" s="597"/>
      <c r="DJ39" s="1431"/>
      <c r="DK39" s="1431"/>
      <c r="DL39" s="1421"/>
      <c r="DM39" s="1421"/>
      <c r="DN39" s="702"/>
      <c r="DO39" s="1421"/>
      <c r="DP39" s="1421"/>
      <c r="DQ39" s="1402"/>
      <c r="DR39" s="1424"/>
      <c r="DS39" s="1112"/>
      <c r="DT39" s="1112"/>
      <c r="DU39" s="1110"/>
      <c r="DV39" s="1224"/>
      <c r="DW39" s="1224"/>
      <c r="DX39" s="294"/>
      <c r="DY39" s="1424"/>
      <c r="DZ39" s="1431"/>
      <c r="EA39" s="1431"/>
      <c r="EB39" s="1421"/>
      <c r="EC39" s="1421"/>
      <c r="ED39" s="1421"/>
      <c r="EE39" s="1446"/>
      <c r="EF39" s="191"/>
      <c r="EG39" s="191"/>
    </row>
    <row r="40" spans="1:137" s="180" customFormat="1" ht="23.1" customHeight="1">
      <c r="A40" s="608" t="s">
        <v>70</v>
      </c>
      <c r="B40" s="609"/>
      <c r="C40" s="653">
        <v>29.463435783000019</v>
      </c>
      <c r="D40" s="593">
        <v>2.4963908550286211</v>
      </c>
      <c r="E40" s="593">
        <v>24.548320231348928</v>
      </c>
      <c r="F40" s="593">
        <v>34.378551334651107</v>
      </c>
      <c r="G40" s="593">
        <v>8.4728436744943476</v>
      </c>
      <c r="H40" s="596">
        <v>347.35896300000076</v>
      </c>
      <c r="I40" s="597">
        <v>457</v>
      </c>
      <c r="J40" s="593">
        <v>46.36045</v>
      </c>
      <c r="K40" s="593">
        <v>4.2625500000000001</v>
      </c>
      <c r="L40" s="593">
        <v>37.97775</v>
      </c>
      <c r="M40" s="593">
        <v>54.743140000000004</v>
      </c>
      <c r="N40" s="593">
        <v>9.1943671815092394</v>
      </c>
      <c r="O40" s="596">
        <v>118.721209884</v>
      </c>
      <c r="P40" s="597">
        <v>151</v>
      </c>
      <c r="Q40" s="593"/>
      <c r="R40" s="678">
        <v>49.713532283616416</v>
      </c>
      <c r="S40" s="593">
        <v>2.7565476089964767</v>
      </c>
      <c r="T40" s="593">
        <v>44.283184408624557</v>
      </c>
      <c r="U40" s="593">
        <v>55.143880158608269</v>
      </c>
      <c r="V40" s="593">
        <v>5.5448637068682496</v>
      </c>
      <c r="W40" s="596">
        <v>273.91201700000039</v>
      </c>
      <c r="X40" s="779">
        <v>352</v>
      </c>
      <c r="Y40" s="593"/>
      <c r="Z40" s="653">
        <v>69.468051423005406</v>
      </c>
      <c r="AA40" s="593">
        <v>3.304288926466445</v>
      </c>
      <c r="AB40" s="593">
        <v>62.959077352994299</v>
      </c>
      <c r="AC40" s="593">
        <v>75.977025493016512</v>
      </c>
      <c r="AD40" s="593">
        <v>4.7565591070720306</v>
      </c>
      <c r="AE40" s="596">
        <v>273.71920200000017</v>
      </c>
      <c r="AF40" s="597">
        <v>361</v>
      </c>
      <c r="AG40" s="593"/>
      <c r="AH40" s="653">
        <v>72.000534791773049</v>
      </c>
      <c r="AI40" s="593">
        <v>2.0591180022886291</v>
      </c>
      <c r="AJ40" s="593">
        <v>67.945936397287113</v>
      </c>
      <c r="AK40" s="593">
        <v>76.055133186258999</v>
      </c>
      <c r="AL40" s="593">
        <v>2.8598648721757951</v>
      </c>
      <c r="AM40" s="596">
        <v>488.17504900000012</v>
      </c>
      <c r="AN40" s="779">
        <v>636</v>
      </c>
      <c r="AO40" s="597"/>
      <c r="AP40" s="702">
        <v>77.362736253716918</v>
      </c>
      <c r="AQ40" s="702">
        <v>2.1318580170169974</v>
      </c>
      <c r="AR40" s="702">
        <v>73.16328249452404</v>
      </c>
      <c r="AS40" s="702">
        <v>81.562190012909809</v>
      </c>
      <c r="AT40" s="702">
        <v>2.7556652210767321</v>
      </c>
      <c r="AU40" s="705">
        <v>400.08275300000031</v>
      </c>
      <c r="AV40" s="707">
        <v>562</v>
      </c>
      <c r="AW40" s="1686"/>
      <c r="AX40" s="702">
        <v>77.605048935689538</v>
      </c>
      <c r="AY40" s="702">
        <v>2.1294657101901757</v>
      </c>
      <c r="AZ40" s="702">
        <v>73.415626288597636</v>
      </c>
      <c r="BA40" s="702">
        <v>81.794471582781441</v>
      </c>
      <c r="BB40" s="702">
        <v>2.7439783099097599</v>
      </c>
      <c r="BC40" s="705">
        <v>523.37588800000037</v>
      </c>
      <c r="BD40" s="707">
        <v>708</v>
      </c>
      <c r="BE40" s="1686"/>
      <c r="BF40" s="702">
        <v>79.794435555082316</v>
      </c>
      <c r="BG40" s="702">
        <v>1.2343115647094942</v>
      </c>
      <c r="BH40" s="702">
        <v>77.371493591017398</v>
      </c>
      <c r="BI40" s="702">
        <v>82.217377519147234</v>
      </c>
      <c r="BJ40" s="702">
        <v>1.546864209419021</v>
      </c>
      <c r="BK40" s="705">
        <v>689.36892299999954</v>
      </c>
      <c r="BL40" s="707">
        <v>1531</v>
      </c>
      <c r="BM40" s="1688"/>
      <c r="BN40" s="702">
        <v>79.729106919640074</v>
      </c>
      <c r="BO40" s="702">
        <v>1.3027079733448497</v>
      </c>
      <c r="BP40" s="702">
        <v>77.172377035846253</v>
      </c>
      <c r="BQ40" s="702">
        <v>82.285836803433909</v>
      </c>
      <c r="BR40" s="702">
        <v>1.6339176790953707</v>
      </c>
      <c r="BS40" s="705">
        <v>768.46990600000231</v>
      </c>
      <c r="BT40" s="707">
        <v>1588</v>
      </c>
      <c r="BU40" s="1688"/>
      <c r="BV40" s="702">
        <v>82.626731577716882</v>
      </c>
      <c r="BW40" s="702">
        <v>1.2131944033531781</v>
      </c>
      <c r="BX40" s="702">
        <v>80.246183174841036</v>
      </c>
      <c r="BY40" s="702">
        <v>85.007279980592727</v>
      </c>
      <c r="BZ40" s="702">
        <v>1.4682831817110835</v>
      </c>
      <c r="CA40" s="705">
        <v>765.57298699999944</v>
      </c>
      <c r="CB40" s="707">
        <v>1940</v>
      </c>
      <c r="CC40" s="1714"/>
      <c r="CD40" s="702">
        <v>83.527124812110955</v>
      </c>
      <c r="CE40" s="702">
        <v>1.5849888105133521</v>
      </c>
      <c r="CF40" s="702">
        <v>80.411383813971767</v>
      </c>
      <c r="CG40" s="702">
        <v>86.642865810250129</v>
      </c>
      <c r="CH40" s="702">
        <v>1.8975737690943935</v>
      </c>
      <c r="CI40" s="705">
        <v>348.26720499999942</v>
      </c>
      <c r="CJ40" s="707">
        <v>929</v>
      </c>
      <c r="CK40" s="707"/>
      <c r="CL40" s="702">
        <v>83.654992586309248</v>
      </c>
      <c r="CM40" s="702">
        <v>1.0427306155875971</v>
      </c>
      <c r="CN40" s="702">
        <v>81.608519870764269</v>
      </c>
      <c r="CO40" s="702">
        <v>85.701465301854228</v>
      </c>
      <c r="CP40" s="702">
        <v>1.2464654927938486</v>
      </c>
      <c r="CQ40" s="702">
        <v>691.16587800000082</v>
      </c>
      <c r="CR40" s="707">
        <v>1866</v>
      </c>
      <c r="CS40" s="1827"/>
      <c r="CT40" s="702">
        <v>85.728466280405897</v>
      </c>
      <c r="CU40" s="702">
        <v>1.5436218912350606</v>
      </c>
      <c r="CV40" s="702">
        <v>82.693147617359273</v>
      </c>
      <c r="CW40" s="702">
        <v>88.763784943452507</v>
      </c>
      <c r="CX40" s="702">
        <v>1.8005943162287403</v>
      </c>
      <c r="CY40" s="705">
        <v>320.84453499999978</v>
      </c>
      <c r="CZ40" s="705">
        <v>841</v>
      </c>
      <c r="DA40" s="1827"/>
      <c r="DB40" s="702">
        <v>8.1</v>
      </c>
      <c r="DC40" s="702">
        <v>2</v>
      </c>
      <c r="DD40" s="702"/>
      <c r="DE40" s="702" t="s">
        <v>437</v>
      </c>
      <c r="DF40" s="702"/>
      <c r="DH40" s="294"/>
      <c r="DI40" s="294"/>
      <c r="DJ40" s="294"/>
      <c r="DK40" s="294"/>
      <c r="DL40" s="294"/>
      <c r="DM40" s="294"/>
      <c r="DN40" s="294"/>
      <c r="DO40" s="294"/>
      <c r="DP40" s="294"/>
      <c r="DQ40" s="294"/>
    </row>
    <row r="41" spans="1:137" ht="4.5" customHeight="1" thickBot="1">
      <c r="A41" s="391"/>
      <c r="B41" s="372"/>
      <c r="C41" s="296"/>
      <c r="D41" s="296"/>
      <c r="E41" s="296"/>
      <c r="F41" s="296"/>
      <c r="G41" s="296"/>
      <c r="H41" s="298"/>
      <c r="I41" s="297"/>
      <c r="J41" s="296"/>
      <c r="K41" s="296"/>
      <c r="L41" s="296"/>
      <c r="M41" s="296"/>
      <c r="N41" s="296"/>
      <c r="O41" s="298"/>
      <c r="P41" s="297"/>
      <c r="Q41" s="393"/>
      <c r="R41" s="296"/>
      <c r="S41" s="296"/>
      <c r="T41" s="296"/>
      <c r="U41" s="296"/>
      <c r="V41" s="296"/>
      <c r="W41" s="298"/>
      <c r="X41" s="297"/>
      <c r="Y41" s="279"/>
      <c r="Z41" s="296"/>
      <c r="AA41" s="296"/>
      <c r="AB41" s="296"/>
      <c r="AC41" s="296"/>
      <c r="AD41" s="296"/>
      <c r="AE41" s="298"/>
      <c r="AF41" s="297"/>
      <c r="AG41" s="279"/>
      <c r="AH41" s="297"/>
      <c r="AI41" s="297"/>
      <c r="AJ41" s="297"/>
      <c r="AK41" s="297"/>
      <c r="AL41" s="297"/>
      <c r="AM41" s="297"/>
      <c r="AN41" s="297"/>
      <c r="AO41" s="297"/>
      <c r="AP41" s="313"/>
      <c r="AQ41" s="313"/>
      <c r="AR41" s="313"/>
      <c r="AS41" s="313"/>
      <c r="AT41" s="313"/>
      <c r="AU41" s="230"/>
      <c r="AV41" s="230"/>
      <c r="AW41" s="1710"/>
      <c r="AX41" s="230"/>
      <c r="AY41" s="230"/>
      <c r="AZ41" s="230"/>
      <c r="BA41" s="230"/>
      <c r="BB41" s="230"/>
      <c r="BC41" s="230"/>
      <c r="BD41" s="230"/>
      <c r="BE41" s="230"/>
      <c r="BF41" s="229"/>
      <c r="BG41" s="229"/>
      <c r="BH41" s="229"/>
      <c r="BI41" s="229"/>
      <c r="BJ41" s="229"/>
      <c r="BK41" s="229"/>
      <c r="BL41" s="229"/>
      <c r="BM41" s="229"/>
      <c r="BN41" s="229"/>
      <c r="BO41" s="229"/>
      <c r="BP41" s="229"/>
      <c r="BQ41" s="229"/>
      <c r="BR41" s="229"/>
      <c r="BS41" s="229"/>
      <c r="BT41" s="229"/>
      <c r="BU41" s="229"/>
      <c r="BV41" s="229"/>
      <c r="BW41" s="229"/>
      <c r="BX41" s="229"/>
      <c r="BY41" s="229"/>
      <c r="BZ41" s="229"/>
      <c r="CA41" s="229"/>
      <c r="CB41" s="229"/>
      <c r="CC41" s="229"/>
      <c r="CD41" s="261"/>
      <c r="CE41" s="261"/>
      <c r="CF41" s="261"/>
      <c r="CG41" s="261"/>
      <c r="CH41" s="261"/>
      <c r="CI41" s="261"/>
      <c r="CJ41" s="261"/>
      <c r="CK41" s="261"/>
      <c r="CL41" s="261"/>
      <c r="CM41" s="261"/>
      <c r="CN41" s="261"/>
      <c r="CO41" s="261"/>
      <c r="CP41" s="261"/>
      <c r="CQ41" s="261"/>
      <c r="CR41" s="261"/>
      <c r="CS41" s="261"/>
      <c r="CT41" s="261"/>
      <c r="CU41" s="261"/>
      <c r="CV41" s="261"/>
      <c r="CW41" s="261"/>
      <c r="CX41" s="261"/>
      <c r="CY41" s="261"/>
      <c r="CZ41" s="261"/>
      <c r="DA41" s="261"/>
      <c r="DB41" s="229"/>
      <c r="DC41" s="229"/>
      <c r="DD41" s="229"/>
      <c r="DE41" s="229"/>
      <c r="DF41" s="229"/>
      <c r="DG41" s="185"/>
      <c r="DH41" s="191"/>
      <c r="DI41" s="191"/>
      <c r="DJ41" s="191"/>
      <c r="DK41" s="191"/>
      <c r="DL41" s="191"/>
      <c r="DM41" s="191"/>
      <c r="DN41" s="191"/>
      <c r="DO41" s="191"/>
      <c r="DP41" s="191"/>
      <c r="DQ41" s="191"/>
    </row>
    <row r="42" spans="1:137" ht="126.75" customHeight="1" thickTop="1">
      <c r="A42" s="1918" t="s">
        <v>505</v>
      </c>
      <c r="B42" s="1918"/>
      <c r="C42" s="1918"/>
      <c r="D42" s="1918"/>
      <c r="E42" s="1918"/>
      <c r="F42" s="1918"/>
      <c r="G42" s="1918"/>
      <c r="H42" s="1918"/>
      <c r="I42" s="1918"/>
      <c r="J42" s="1918"/>
      <c r="K42" s="1918"/>
      <c r="L42" s="1918"/>
      <c r="M42" s="1918"/>
      <c r="N42" s="1918"/>
      <c r="O42" s="1918"/>
      <c r="P42" s="1918"/>
      <c r="Q42" s="1918"/>
      <c r="R42" s="1918"/>
      <c r="S42" s="1918"/>
      <c r="T42" s="1918"/>
      <c r="U42" s="1918"/>
      <c r="V42" s="1918"/>
      <c r="W42" s="1918"/>
      <c r="X42" s="1918"/>
      <c r="Y42" s="1918"/>
      <c r="Z42" s="1918"/>
      <c r="AA42" s="1918"/>
      <c r="AB42" s="1918"/>
      <c r="AC42" s="1918"/>
      <c r="AD42" s="1918"/>
      <c r="AE42" s="1918"/>
      <c r="AF42" s="1918"/>
      <c r="AG42" s="1918"/>
      <c r="AH42" s="1918"/>
      <c r="AI42" s="1918"/>
      <c r="AJ42" s="1918"/>
      <c r="AK42" s="1918"/>
      <c r="AL42" s="1918"/>
      <c r="AM42" s="1918"/>
      <c r="AN42" s="1918"/>
      <c r="AO42" s="1918"/>
      <c r="AP42" s="1918"/>
      <c r="AQ42" s="1918"/>
      <c r="AR42" s="1918"/>
      <c r="AS42" s="1918"/>
      <c r="AT42" s="1918"/>
      <c r="AU42" s="1918"/>
      <c r="AV42" s="1918"/>
      <c r="AW42" s="1918"/>
      <c r="AX42" s="1918"/>
      <c r="AY42" s="1918"/>
      <c r="AZ42" s="1918"/>
      <c r="BA42" s="1918"/>
      <c r="BB42" s="1918"/>
      <c r="BC42" s="1918"/>
      <c r="BD42" s="1918"/>
      <c r="BE42" s="1918"/>
      <c r="BF42" s="1918"/>
      <c r="BG42" s="1918"/>
      <c r="BH42" s="1918"/>
      <c r="BI42" s="1918"/>
      <c r="BJ42" s="1918"/>
      <c r="BK42" s="1918"/>
      <c r="BL42" s="1918"/>
      <c r="BM42" s="1918"/>
      <c r="BN42" s="1918"/>
      <c r="BO42" s="1918"/>
      <c r="BP42" s="1918"/>
      <c r="BQ42" s="1918"/>
      <c r="BR42" s="1918"/>
      <c r="BS42" s="1918"/>
      <c r="BT42" s="1918"/>
      <c r="BU42" s="1918"/>
      <c r="BV42" s="1918"/>
      <c r="BW42" s="1918"/>
      <c r="BX42" s="1918"/>
      <c r="BY42" s="1918"/>
      <c r="BZ42" s="1918"/>
      <c r="CA42" s="1918"/>
      <c r="CB42" s="1918"/>
      <c r="CC42" s="1918"/>
      <c r="CD42" s="1918"/>
      <c r="CE42" s="1918"/>
      <c r="CF42" s="1918"/>
      <c r="CG42" s="1918"/>
      <c r="CH42" s="1918"/>
      <c r="CI42" s="1918"/>
      <c r="CJ42" s="1918"/>
      <c r="CK42" s="1918"/>
      <c r="CL42" s="1918"/>
      <c r="CM42" s="1918"/>
      <c r="CN42" s="1918"/>
      <c r="CO42" s="1918"/>
      <c r="CP42" s="1918"/>
      <c r="CQ42" s="1918"/>
      <c r="CR42" s="1918"/>
      <c r="CS42" s="1918"/>
      <c r="CT42" s="1918"/>
      <c r="CU42" s="1918"/>
      <c r="CV42" s="1918"/>
      <c r="CW42" s="1918"/>
      <c r="CX42" s="1918"/>
      <c r="CY42" s="1918"/>
      <c r="CZ42" s="1918"/>
      <c r="DA42" s="1918"/>
      <c r="DB42" s="1918"/>
      <c r="DC42" s="1918"/>
      <c r="DD42" s="1918"/>
      <c r="DE42" s="1918"/>
      <c r="DF42" s="1918"/>
      <c r="DH42" s="191"/>
      <c r="DI42" s="191"/>
      <c r="DJ42" s="191"/>
      <c r="DK42" s="191"/>
      <c r="DL42" s="191"/>
      <c r="DM42" s="191"/>
      <c r="DN42" s="191"/>
      <c r="DO42" s="191"/>
      <c r="DP42" s="191"/>
      <c r="DQ42" s="191"/>
    </row>
  </sheetData>
  <mergeCells count="98">
    <mergeCell ref="BV2:DF2"/>
    <mergeCell ref="CB4:CB5"/>
    <mergeCell ref="BZ4:BZ5"/>
    <mergeCell ref="CA4:CA5"/>
    <mergeCell ref="DB3:DC4"/>
    <mergeCell ref="BW4:BW5"/>
    <mergeCell ref="BX4:BY4"/>
    <mergeCell ref="CD3:CJ3"/>
    <mergeCell ref="CD4:CD5"/>
    <mergeCell ref="CE4:CE5"/>
    <mergeCell ref="CF4:CG4"/>
    <mergeCell ref="CL3:CR3"/>
    <mergeCell ref="CL4:CL5"/>
    <mergeCell ref="CQ4:CQ5"/>
    <mergeCell ref="CR4:CR5"/>
    <mergeCell ref="CN4:CO4"/>
    <mergeCell ref="AX3:BD3"/>
    <mergeCell ref="AJ4:AK4"/>
    <mergeCell ref="AP4:AP5"/>
    <mergeCell ref="AQ4:AQ5"/>
    <mergeCell ref="AH4:AH5"/>
    <mergeCell ref="AI4:AI5"/>
    <mergeCell ref="AR4:AS4"/>
    <mergeCell ref="AT4:AT5"/>
    <mergeCell ref="AU4:AU5"/>
    <mergeCell ref="AV4:AV5"/>
    <mergeCell ref="AL4:AL5"/>
    <mergeCell ref="BB4:BB5"/>
    <mergeCell ref="AY4:AY5"/>
    <mergeCell ref="AZ4:BA4"/>
    <mergeCell ref="BF3:BL3"/>
    <mergeCell ref="BJ4:BJ5"/>
    <mergeCell ref="BK4:BK5"/>
    <mergeCell ref="BL4:BL5"/>
    <mergeCell ref="BN4:BN5"/>
    <mergeCell ref="BH4:BI4"/>
    <mergeCell ref="BG4:BG5"/>
    <mergeCell ref="A42:DF42"/>
    <mergeCell ref="A3:A5"/>
    <mergeCell ref="H4:H5"/>
    <mergeCell ref="I4:I5"/>
    <mergeCell ref="T4:U4"/>
    <mergeCell ref="W4:W5"/>
    <mergeCell ref="R4:R5"/>
    <mergeCell ref="O4:O5"/>
    <mergeCell ref="P4:P5"/>
    <mergeCell ref="Z4:Z5"/>
    <mergeCell ref="BD4:BD5"/>
    <mergeCell ref="R3:X3"/>
    <mergeCell ref="N4:N5"/>
    <mergeCell ref="BF4:BF5"/>
    <mergeCell ref="C3:I3"/>
    <mergeCell ref="BN3:BT3"/>
    <mergeCell ref="J3:P3"/>
    <mergeCell ref="Z3:AF3"/>
    <mergeCell ref="AA4:AA5"/>
    <mergeCell ref="AB4:AC4"/>
    <mergeCell ref="AD4:AD5"/>
    <mergeCell ref="AE4:AE5"/>
    <mergeCell ref="AF4:AF5"/>
    <mergeCell ref="V4:V5"/>
    <mergeCell ref="X4:X5"/>
    <mergeCell ref="K4:K5"/>
    <mergeCell ref="S4:S5"/>
    <mergeCell ref="BO4:BO5"/>
    <mergeCell ref="CH4:CH5"/>
    <mergeCell ref="CI4:CI5"/>
    <mergeCell ref="CJ4:CJ5"/>
    <mergeCell ref="CM4:CM5"/>
    <mergeCell ref="CP4:CP5"/>
    <mergeCell ref="BP4:BQ4"/>
    <mergeCell ref="BR4:BR5"/>
    <mergeCell ref="BS4:BS5"/>
    <mergeCell ref="BT4:BT5"/>
    <mergeCell ref="A1:DF1"/>
    <mergeCell ref="AP3:AV3"/>
    <mergeCell ref="DE3:DF4"/>
    <mergeCell ref="L4:M4"/>
    <mergeCell ref="D4:E4"/>
    <mergeCell ref="F4:F5"/>
    <mergeCell ref="AM4:AM5"/>
    <mergeCell ref="AN4:AN5"/>
    <mergeCell ref="AH3:AN3"/>
    <mergeCell ref="BV3:CB3"/>
    <mergeCell ref="BV4:BV5"/>
    <mergeCell ref="BC4:BC5"/>
    <mergeCell ref="AX4:AX5"/>
    <mergeCell ref="C4:C5"/>
    <mergeCell ref="J4:J5"/>
    <mergeCell ref="G4:G5"/>
    <mergeCell ref="CT3:DA3"/>
    <mergeCell ref="CT4:CT5"/>
    <mergeCell ref="CU4:CU5"/>
    <mergeCell ref="CV4:CW4"/>
    <mergeCell ref="CX4:CX5"/>
    <mergeCell ref="CY4:CY5"/>
    <mergeCell ref="CZ4:CZ5"/>
    <mergeCell ref="DA4:DA5"/>
  </mergeCells>
  <printOptions horizontalCentered="1"/>
  <pageMargins left="0.19685039370078741" right="0.19685039370078741" top="0.70866141732283472" bottom="0.51181102362204722" header="0.31496062992125984" footer="0.31496062992125984"/>
  <pageSetup paperSize="9" scale="48" orientation="landscape" r:id="rId1"/>
  <headerFooter>
    <oddFooter xml:space="preserve">&amp;C&amp;12Perú:Indicadores de &amp;14Resultados de los Programas Presupuestales, Primer Semestre 2019&amp;R&amp;14&amp;P+46 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>
    <tabColor rgb="FF0070C0"/>
  </sheetPr>
  <dimension ref="A1:CL40"/>
  <sheetViews>
    <sheetView showGridLines="0" view="pageBreakPreview" zoomScale="50" zoomScaleNormal="60" zoomScaleSheetLayoutView="50" zoomScalePageLayoutView="60" workbookViewId="0">
      <selection activeCell="A39" sqref="A39:CJ39"/>
    </sheetView>
  </sheetViews>
  <sheetFormatPr baseColWidth="10" defaultRowHeight="13.5"/>
  <cols>
    <col min="1" max="1" width="32.42578125" style="180" customWidth="1"/>
    <col min="2" max="2" width="0.85546875" style="180" customWidth="1"/>
    <col min="3" max="3" width="8.7109375" style="180" hidden="1" customWidth="1"/>
    <col min="4" max="4" width="0.28515625" style="180" hidden="1" customWidth="1"/>
    <col min="5" max="6" width="7.7109375" style="180" hidden="1" customWidth="1"/>
    <col min="7" max="7" width="11.5703125" style="180" hidden="1" customWidth="1"/>
    <col min="8" max="8" width="10.5703125" style="180" hidden="1" customWidth="1"/>
    <col min="9" max="9" width="11.7109375" style="180" hidden="1" customWidth="1"/>
    <col min="10" max="10" width="0.85546875" style="180" hidden="1" customWidth="1"/>
    <col min="11" max="11" width="9.42578125" style="180" hidden="1" customWidth="1"/>
    <col min="12" max="12" width="8.7109375" style="180" hidden="1" customWidth="1"/>
    <col min="13" max="13" width="10.7109375" style="180" hidden="1" customWidth="1"/>
    <col min="14" max="14" width="8.7109375" style="180" hidden="1" customWidth="1"/>
    <col min="15" max="15" width="11.5703125" style="180" hidden="1" customWidth="1"/>
    <col min="16" max="16" width="8.7109375" style="180" hidden="1" customWidth="1"/>
    <col min="17" max="17" width="11.7109375" style="180" hidden="1" customWidth="1"/>
    <col min="18" max="18" width="0.85546875" style="180" hidden="1" customWidth="1"/>
    <col min="19" max="19" width="9.42578125" style="180" hidden="1" customWidth="1"/>
    <col min="20" max="20" width="8.7109375" style="180" hidden="1" customWidth="1"/>
    <col min="21" max="21" width="12.5703125" style="180" hidden="1" customWidth="1"/>
    <col min="22" max="22" width="8.7109375" style="180" hidden="1" customWidth="1"/>
    <col min="23" max="23" width="11.5703125" style="180" hidden="1" customWidth="1"/>
    <col min="24" max="24" width="8.7109375" style="180" hidden="1" customWidth="1"/>
    <col min="25" max="25" width="11.28515625" style="180" hidden="1" customWidth="1"/>
    <col min="26" max="26" width="0.85546875" style="180" hidden="1" customWidth="1"/>
    <col min="27" max="27" width="10.28515625" style="180" hidden="1" customWidth="1"/>
    <col min="28" max="28" width="6.42578125" style="180" hidden="1" customWidth="1"/>
    <col min="29" max="30" width="10.7109375" style="180" hidden="1" customWidth="1"/>
    <col min="31" max="31" width="12.28515625" style="180" hidden="1" customWidth="1"/>
    <col min="32" max="32" width="8.7109375" style="180" hidden="1" customWidth="1"/>
    <col min="33" max="33" width="11.140625" style="180" hidden="1" customWidth="1"/>
    <col min="34" max="34" width="1.42578125" style="180" hidden="1" customWidth="1"/>
    <col min="35" max="35" width="11.28515625" style="175" hidden="1" customWidth="1"/>
    <col min="36" max="36" width="11.42578125" style="175" hidden="1" customWidth="1"/>
    <col min="37" max="37" width="11.140625" style="175" hidden="1" customWidth="1"/>
    <col min="38" max="38" width="10.85546875" style="175" hidden="1" customWidth="1"/>
    <col min="39" max="39" width="12.28515625" style="175" hidden="1" customWidth="1"/>
    <col min="40" max="40" width="8.85546875" style="175" hidden="1" customWidth="1"/>
    <col min="41" max="41" width="11.28515625" style="176" hidden="1" customWidth="1"/>
    <col min="42" max="42" width="1.28515625" style="180" hidden="1" customWidth="1"/>
    <col min="43" max="43" width="11.28515625" style="175" customWidth="1"/>
    <col min="44" max="44" width="11.42578125" style="175" hidden="1" customWidth="1"/>
    <col min="45" max="45" width="9.85546875" style="175" hidden="1" customWidth="1"/>
    <col min="46" max="46" width="9.42578125" style="175" hidden="1" customWidth="1"/>
    <col min="47" max="47" width="12.28515625" style="175" customWidth="1"/>
    <col min="48" max="48" width="8.7109375" style="175" hidden="1" customWidth="1"/>
    <col min="49" max="49" width="11.28515625" style="176" customWidth="1"/>
    <col min="50" max="50" width="1.28515625" style="176" customWidth="1"/>
    <col min="51" max="51" width="11.28515625" style="175" customWidth="1"/>
    <col min="52" max="54" width="9.7109375" style="175" hidden="1" customWidth="1"/>
    <col min="55" max="55" width="12.28515625" style="175" customWidth="1"/>
    <col min="56" max="56" width="9.7109375" style="175" hidden="1" customWidth="1"/>
    <col min="57" max="57" width="11.28515625" style="175" customWidth="1"/>
    <col min="58" max="58" width="1.28515625" style="175" customWidth="1"/>
    <col min="59" max="59" width="11.28515625" style="927" customWidth="1"/>
    <col min="60" max="60" width="11.42578125" style="927" hidden="1" customWidth="1"/>
    <col min="61" max="61" width="8.7109375" style="927" hidden="1" customWidth="1"/>
    <col min="62" max="62" width="9.5703125" style="927" hidden="1" customWidth="1"/>
    <col min="63" max="63" width="12.28515625" style="927" customWidth="1"/>
    <col min="64" max="64" width="8.7109375" style="927" hidden="1" customWidth="1"/>
    <col min="65" max="65" width="11.28515625" style="928" customWidth="1"/>
    <col min="66" max="66" width="1.28515625" style="928" customWidth="1"/>
    <col min="67" max="67" width="11.28515625" style="927" customWidth="1"/>
    <col min="68" max="68" width="11.42578125" style="927" hidden="1" customWidth="1"/>
    <col min="69" max="70" width="11.28515625" style="927" hidden="1" customWidth="1"/>
    <col min="71" max="71" width="12.28515625" style="927" customWidth="1"/>
    <col min="72" max="72" width="8.7109375" style="927" hidden="1" customWidth="1"/>
    <col min="73" max="73" width="11.28515625" style="928" customWidth="1"/>
    <col min="74" max="74" width="1.28515625" style="928" customWidth="1"/>
    <col min="75" max="75" width="11.28515625" style="928" customWidth="1"/>
    <col min="76" max="76" width="8.140625" style="928" hidden="1" customWidth="1"/>
    <col min="77" max="78" width="11.28515625" style="928" customWidth="1"/>
    <col min="79" max="79" width="12.28515625" style="928" customWidth="1"/>
    <col min="80" max="80" width="8.7109375" style="928" hidden="1" customWidth="1"/>
    <col min="81" max="81" width="11.28515625" style="928" customWidth="1"/>
    <col min="82" max="82" width="1.28515625" style="928" customWidth="1"/>
    <col min="83" max="84" width="11" style="928" customWidth="1"/>
    <col min="85" max="85" width="2.28515625" style="928" customWidth="1"/>
    <col min="86" max="87" width="8.7109375" style="928" customWidth="1"/>
    <col min="88" max="88" width="2.28515625" style="928" customWidth="1"/>
    <col min="89" max="89" width="1.140625" style="180" customWidth="1"/>
    <col min="90" max="16384" width="11.42578125" style="180"/>
  </cols>
  <sheetData>
    <row r="1" spans="1:89" ht="54.95" customHeight="1">
      <c r="A1" s="1964" t="s">
        <v>476</v>
      </c>
      <c r="B1" s="1964"/>
      <c r="C1" s="1964"/>
      <c r="D1" s="1964"/>
      <c r="E1" s="1964"/>
      <c r="F1" s="1964"/>
      <c r="G1" s="1964"/>
      <c r="H1" s="1964"/>
      <c r="I1" s="1964"/>
      <c r="J1" s="1964"/>
      <c r="K1" s="1964"/>
      <c r="L1" s="1964"/>
      <c r="M1" s="1964"/>
      <c r="N1" s="1964"/>
      <c r="O1" s="1964"/>
      <c r="P1" s="1964"/>
      <c r="Q1" s="1964"/>
      <c r="R1" s="1964"/>
      <c r="S1" s="1964"/>
      <c r="T1" s="1964"/>
      <c r="U1" s="1964"/>
      <c r="V1" s="1964"/>
      <c r="W1" s="1964"/>
      <c r="X1" s="1964"/>
      <c r="Y1" s="1964"/>
      <c r="Z1" s="1964"/>
      <c r="AA1" s="1964"/>
      <c r="AB1" s="1964"/>
      <c r="AC1" s="1964"/>
      <c r="AD1" s="1964"/>
      <c r="AE1" s="1964"/>
      <c r="AF1" s="1964"/>
      <c r="AG1" s="1964"/>
      <c r="AH1" s="1964"/>
      <c r="AI1" s="1964"/>
      <c r="AJ1" s="1964"/>
      <c r="AK1" s="1964"/>
      <c r="AL1" s="1964"/>
      <c r="AM1" s="1964"/>
      <c r="AN1" s="1964"/>
      <c r="AO1" s="1964"/>
      <c r="AP1" s="1964"/>
      <c r="AQ1" s="1964"/>
      <c r="AR1" s="1964"/>
      <c r="AS1" s="1964"/>
      <c r="AT1" s="1964"/>
      <c r="AU1" s="1964"/>
      <c r="AV1" s="1964"/>
      <c r="AW1" s="1964"/>
      <c r="AX1" s="1964"/>
      <c r="AY1" s="1964"/>
      <c r="AZ1" s="1964"/>
      <c r="BA1" s="1964"/>
      <c r="BB1" s="1964"/>
      <c r="BC1" s="1964"/>
      <c r="BD1" s="1964"/>
      <c r="BE1" s="1964"/>
      <c r="BF1" s="1964"/>
      <c r="BG1" s="1964"/>
      <c r="BH1" s="1964"/>
      <c r="BI1" s="1964"/>
      <c r="BJ1" s="1964"/>
      <c r="BK1" s="1964"/>
      <c r="BL1" s="1964"/>
      <c r="BM1" s="1964"/>
      <c r="BN1" s="1964"/>
      <c r="BO1" s="1964"/>
      <c r="BP1" s="1964"/>
      <c r="BQ1" s="1964"/>
      <c r="BR1" s="1964"/>
      <c r="BS1" s="1964"/>
      <c r="BT1" s="1964"/>
      <c r="BU1" s="1964"/>
      <c r="BV1" s="1964"/>
      <c r="BW1" s="1964"/>
      <c r="BX1" s="1964"/>
      <c r="BY1" s="1964"/>
      <c r="BZ1" s="1964"/>
      <c r="CA1" s="1964"/>
      <c r="CB1" s="1964"/>
      <c r="CC1" s="1964"/>
      <c r="CD1" s="1964"/>
      <c r="CE1" s="1964"/>
      <c r="CF1" s="1964"/>
      <c r="CG1" s="1964"/>
      <c r="CH1" s="1964"/>
      <c r="CI1" s="1964"/>
      <c r="CJ1" s="1964"/>
    </row>
    <row r="2" spans="1:89" ht="24" customHeight="1" thickBot="1">
      <c r="A2" s="358"/>
      <c r="B2" s="358"/>
      <c r="C2" s="358"/>
      <c r="D2" s="358"/>
      <c r="E2" s="358"/>
      <c r="F2" s="358"/>
      <c r="G2" s="358"/>
      <c r="H2" s="358"/>
      <c r="I2" s="358"/>
      <c r="J2" s="358"/>
      <c r="K2" s="358"/>
      <c r="L2" s="358"/>
      <c r="M2" s="358"/>
      <c r="N2" s="358"/>
      <c r="O2" s="358"/>
      <c r="P2" s="358"/>
      <c r="Q2" s="358"/>
      <c r="R2" s="358"/>
      <c r="S2" s="358"/>
      <c r="T2" s="358"/>
      <c r="U2" s="358"/>
      <c r="V2" s="358"/>
      <c r="W2" s="358"/>
      <c r="X2" s="358"/>
      <c r="Y2" s="359"/>
      <c r="Z2" s="359"/>
      <c r="AA2" s="359"/>
      <c r="AB2" s="359"/>
      <c r="AC2" s="359"/>
      <c r="AD2" s="359"/>
      <c r="AE2" s="359"/>
      <c r="AF2" s="359"/>
      <c r="AG2" s="359"/>
      <c r="AH2" s="500"/>
      <c r="AP2" s="359"/>
      <c r="BO2" s="1973"/>
      <c r="BP2" s="1973"/>
      <c r="BQ2" s="1973"/>
      <c r="BR2" s="1973"/>
      <c r="BS2" s="1973"/>
      <c r="BT2" s="1973"/>
      <c r="BU2" s="1973"/>
      <c r="BV2" s="1973"/>
      <c r="BW2" s="1973"/>
      <c r="BX2" s="1973"/>
      <c r="BY2" s="1973"/>
      <c r="BZ2" s="1973"/>
      <c r="CA2" s="1973"/>
      <c r="CB2" s="1973"/>
      <c r="CC2" s="1973"/>
      <c r="CD2" s="1973"/>
      <c r="CE2" s="1973"/>
      <c r="CF2" s="1973"/>
      <c r="CG2" s="1973"/>
      <c r="CH2" s="1973"/>
      <c r="CI2" s="1973"/>
      <c r="CJ2" s="1973"/>
      <c r="CK2" s="175"/>
    </row>
    <row r="3" spans="1:89" s="333" customFormat="1" ht="29.25" customHeight="1" thickTop="1">
      <c r="A3" s="1978" t="s">
        <v>18</v>
      </c>
      <c r="B3" s="958"/>
      <c r="C3" s="1955">
        <v>2009</v>
      </c>
      <c r="D3" s="1955"/>
      <c r="E3" s="1955"/>
      <c r="F3" s="1955"/>
      <c r="G3" s="1955"/>
      <c r="H3" s="1955"/>
      <c r="I3" s="1955"/>
      <c r="J3" s="893"/>
      <c r="K3" s="1955">
        <v>2010</v>
      </c>
      <c r="L3" s="1955"/>
      <c r="M3" s="1955"/>
      <c r="N3" s="1955"/>
      <c r="O3" s="1955"/>
      <c r="P3" s="1955"/>
      <c r="Q3" s="1955"/>
      <c r="R3" s="893"/>
      <c r="S3" s="1955">
        <v>2011</v>
      </c>
      <c r="T3" s="1955"/>
      <c r="U3" s="1955"/>
      <c r="V3" s="1955"/>
      <c r="W3" s="1955"/>
      <c r="X3" s="1955"/>
      <c r="Y3" s="1955"/>
      <c r="Z3" s="958"/>
      <c r="AA3" s="1955">
        <v>2012</v>
      </c>
      <c r="AB3" s="1955"/>
      <c r="AC3" s="1955"/>
      <c r="AD3" s="1955"/>
      <c r="AE3" s="1955"/>
      <c r="AF3" s="1955"/>
      <c r="AG3" s="1955"/>
      <c r="AH3" s="1075"/>
      <c r="AI3" s="1965">
        <v>2013</v>
      </c>
      <c r="AJ3" s="1965"/>
      <c r="AK3" s="1965"/>
      <c r="AL3" s="1965"/>
      <c r="AM3" s="1965"/>
      <c r="AN3" s="1965"/>
      <c r="AO3" s="1965"/>
      <c r="AP3" s="1075"/>
      <c r="AQ3" s="1965">
        <v>2014</v>
      </c>
      <c r="AR3" s="1965"/>
      <c r="AS3" s="1965"/>
      <c r="AT3" s="1965"/>
      <c r="AU3" s="1965"/>
      <c r="AV3" s="1965"/>
      <c r="AW3" s="1965"/>
      <c r="AX3" s="1075"/>
      <c r="AY3" s="1965">
        <v>2015</v>
      </c>
      <c r="AZ3" s="1965"/>
      <c r="BA3" s="1965"/>
      <c r="BB3" s="1965"/>
      <c r="BC3" s="1965"/>
      <c r="BD3" s="1965"/>
      <c r="BE3" s="1965"/>
      <c r="BF3" s="904"/>
      <c r="BG3" s="1965">
        <v>2016</v>
      </c>
      <c r="BH3" s="1965"/>
      <c r="BI3" s="1965"/>
      <c r="BJ3" s="1965"/>
      <c r="BK3" s="1965"/>
      <c r="BL3" s="1965"/>
      <c r="BM3" s="1965"/>
      <c r="BN3" s="947"/>
      <c r="BO3" s="1965">
        <v>2017</v>
      </c>
      <c r="BP3" s="1965"/>
      <c r="BQ3" s="1965"/>
      <c r="BR3" s="1965"/>
      <c r="BS3" s="1965"/>
      <c r="BT3" s="1965"/>
      <c r="BU3" s="1965"/>
      <c r="BV3" s="1750"/>
      <c r="BW3" s="1965">
        <v>2018</v>
      </c>
      <c r="BX3" s="1965"/>
      <c r="BY3" s="1965"/>
      <c r="BZ3" s="1965"/>
      <c r="CA3" s="1965"/>
      <c r="CB3" s="1965"/>
      <c r="CC3" s="1965"/>
      <c r="CD3" s="947"/>
      <c r="CE3" s="1988" t="s">
        <v>401</v>
      </c>
      <c r="CF3" s="1988"/>
      <c r="CG3" s="1857"/>
      <c r="CH3" s="1988" t="s">
        <v>395</v>
      </c>
      <c r="CI3" s="1988"/>
      <c r="CJ3" s="1861"/>
    </row>
    <row r="4" spans="1:89" ht="38.25" customHeight="1">
      <c r="A4" s="1979"/>
      <c r="B4" s="302"/>
      <c r="C4" s="1959" t="s">
        <v>0</v>
      </c>
      <c r="D4" s="1956" t="s">
        <v>54</v>
      </c>
      <c r="E4" s="1959" t="s">
        <v>1</v>
      </c>
      <c r="F4" s="1959"/>
      <c r="G4" s="1959" t="s">
        <v>2</v>
      </c>
      <c r="H4" s="1956" t="s">
        <v>46</v>
      </c>
      <c r="I4" s="1959" t="s">
        <v>43</v>
      </c>
      <c r="J4" s="492"/>
      <c r="K4" s="1959" t="s">
        <v>0</v>
      </c>
      <c r="L4" s="1956" t="s">
        <v>54</v>
      </c>
      <c r="M4" s="1959" t="s">
        <v>1</v>
      </c>
      <c r="N4" s="1959"/>
      <c r="O4" s="1959" t="s">
        <v>2</v>
      </c>
      <c r="P4" s="1956" t="s">
        <v>46</v>
      </c>
      <c r="Q4" s="1959" t="s">
        <v>43</v>
      </c>
      <c r="R4" s="492"/>
      <c r="S4" s="1959" t="s">
        <v>0</v>
      </c>
      <c r="T4" s="1956" t="s">
        <v>54</v>
      </c>
      <c r="U4" s="1959" t="s">
        <v>1</v>
      </c>
      <c r="V4" s="1959"/>
      <c r="W4" s="1959" t="s">
        <v>2</v>
      </c>
      <c r="X4" s="1956" t="s">
        <v>46</v>
      </c>
      <c r="Y4" s="1959" t="s">
        <v>43</v>
      </c>
      <c r="Z4" s="960"/>
      <c r="AA4" s="1959" t="s">
        <v>0</v>
      </c>
      <c r="AB4" s="1956" t="s">
        <v>54</v>
      </c>
      <c r="AC4" s="1959" t="s">
        <v>1</v>
      </c>
      <c r="AD4" s="1959"/>
      <c r="AE4" s="1959" t="s">
        <v>2</v>
      </c>
      <c r="AF4" s="1956" t="s">
        <v>46</v>
      </c>
      <c r="AG4" s="1959" t="s">
        <v>43</v>
      </c>
      <c r="AH4" s="1071"/>
      <c r="AI4" s="1959" t="s">
        <v>0</v>
      </c>
      <c r="AJ4" s="1956" t="s">
        <v>54</v>
      </c>
      <c r="AK4" s="1958" t="s">
        <v>1</v>
      </c>
      <c r="AL4" s="1958"/>
      <c r="AM4" s="1959" t="s">
        <v>2</v>
      </c>
      <c r="AN4" s="1956" t="s">
        <v>46</v>
      </c>
      <c r="AO4" s="1961" t="s">
        <v>43</v>
      </c>
      <c r="AP4" s="1071"/>
      <c r="AQ4" s="1959" t="s">
        <v>0</v>
      </c>
      <c r="AR4" s="1956" t="s">
        <v>54</v>
      </c>
      <c r="AS4" s="1958" t="s">
        <v>1</v>
      </c>
      <c r="AT4" s="1958"/>
      <c r="AU4" s="1959" t="s">
        <v>2</v>
      </c>
      <c r="AV4" s="1956" t="s">
        <v>46</v>
      </c>
      <c r="AW4" s="1961" t="s">
        <v>43</v>
      </c>
      <c r="AX4" s="1071"/>
      <c r="AY4" s="1959" t="s">
        <v>0</v>
      </c>
      <c r="AZ4" s="1956" t="s">
        <v>54</v>
      </c>
      <c r="BA4" s="1958" t="s">
        <v>1</v>
      </c>
      <c r="BB4" s="1958"/>
      <c r="BC4" s="1959" t="s">
        <v>2</v>
      </c>
      <c r="BD4" s="1956" t="s">
        <v>46</v>
      </c>
      <c r="BE4" s="1961" t="s">
        <v>43</v>
      </c>
      <c r="BF4" s="435"/>
      <c r="BG4" s="1959" t="s">
        <v>0</v>
      </c>
      <c r="BH4" s="1956" t="s">
        <v>54</v>
      </c>
      <c r="BI4" s="1958" t="s">
        <v>1</v>
      </c>
      <c r="BJ4" s="1958"/>
      <c r="BK4" s="1959" t="s">
        <v>2</v>
      </c>
      <c r="BL4" s="1956" t="s">
        <v>46</v>
      </c>
      <c r="BM4" s="1961" t="s">
        <v>43</v>
      </c>
      <c r="BN4" s="1397"/>
      <c r="BO4" s="1959" t="s">
        <v>0</v>
      </c>
      <c r="BP4" s="1956" t="s">
        <v>54</v>
      </c>
      <c r="BQ4" s="1958" t="s">
        <v>1</v>
      </c>
      <c r="BR4" s="1958"/>
      <c r="BS4" s="1959" t="s">
        <v>2</v>
      </c>
      <c r="BT4" s="1956" t="s">
        <v>46</v>
      </c>
      <c r="BU4" s="1961" t="s">
        <v>43</v>
      </c>
      <c r="BV4" s="1748"/>
      <c r="BW4" s="1959" t="s">
        <v>0</v>
      </c>
      <c r="BX4" s="1956" t="s">
        <v>54</v>
      </c>
      <c r="BY4" s="1958" t="s">
        <v>1</v>
      </c>
      <c r="BZ4" s="1958"/>
      <c r="CA4" s="1959" t="s">
        <v>2</v>
      </c>
      <c r="CB4" s="1956" t="s">
        <v>46</v>
      </c>
      <c r="CC4" s="1961" t="s">
        <v>43</v>
      </c>
      <c r="CD4" s="1052"/>
      <c r="CE4" s="1989"/>
      <c r="CF4" s="1989"/>
      <c r="CG4" s="1399"/>
      <c r="CH4" s="1989"/>
      <c r="CI4" s="1989"/>
      <c r="CJ4" s="1855"/>
    </row>
    <row r="5" spans="1:89" ht="45.75" customHeight="1" thickBot="1">
      <c r="A5" s="1980"/>
      <c r="B5" s="304"/>
      <c r="C5" s="1960"/>
      <c r="D5" s="1957"/>
      <c r="E5" s="484" t="s">
        <v>3</v>
      </c>
      <c r="F5" s="484" t="s">
        <v>4</v>
      </c>
      <c r="G5" s="1960"/>
      <c r="H5" s="1957"/>
      <c r="I5" s="1960"/>
      <c r="J5" s="493"/>
      <c r="K5" s="1960"/>
      <c r="L5" s="1957"/>
      <c r="M5" s="484" t="s">
        <v>3</v>
      </c>
      <c r="N5" s="484" t="s">
        <v>4</v>
      </c>
      <c r="O5" s="1960"/>
      <c r="P5" s="1957"/>
      <c r="Q5" s="1960"/>
      <c r="R5" s="493"/>
      <c r="S5" s="1960"/>
      <c r="T5" s="1957"/>
      <c r="U5" s="961" t="s">
        <v>3</v>
      </c>
      <c r="V5" s="961" t="s">
        <v>4</v>
      </c>
      <c r="W5" s="1960"/>
      <c r="X5" s="1957"/>
      <c r="Y5" s="1960"/>
      <c r="Z5" s="961"/>
      <c r="AA5" s="1960"/>
      <c r="AB5" s="1957"/>
      <c r="AC5" s="1072" t="s">
        <v>3</v>
      </c>
      <c r="AD5" s="1072" t="s">
        <v>4</v>
      </c>
      <c r="AE5" s="1960"/>
      <c r="AF5" s="1957"/>
      <c r="AG5" s="1960"/>
      <c r="AH5" s="1072"/>
      <c r="AI5" s="1960"/>
      <c r="AJ5" s="1957"/>
      <c r="AK5" s="1072" t="s">
        <v>3</v>
      </c>
      <c r="AL5" s="1072" t="s">
        <v>4</v>
      </c>
      <c r="AM5" s="1960"/>
      <c r="AN5" s="1957"/>
      <c r="AO5" s="1962"/>
      <c r="AP5" s="1072"/>
      <c r="AQ5" s="1960"/>
      <c r="AR5" s="1957"/>
      <c r="AS5" s="1072" t="s">
        <v>3</v>
      </c>
      <c r="AT5" s="1072" t="s">
        <v>4</v>
      </c>
      <c r="AU5" s="1960"/>
      <c r="AV5" s="1957"/>
      <c r="AW5" s="1962"/>
      <c r="AX5" s="1072"/>
      <c r="AY5" s="1960"/>
      <c r="AZ5" s="1957"/>
      <c r="BA5" s="1072" t="s">
        <v>3</v>
      </c>
      <c r="BB5" s="1072" t="s">
        <v>4</v>
      </c>
      <c r="BC5" s="1960"/>
      <c r="BD5" s="1957"/>
      <c r="BE5" s="1962"/>
      <c r="BF5" s="467"/>
      <c r="BG5" s="1960"/>
      <c r="BH5" s="1957"/>
      <c r="BI5" s="1072" t="s">
        <v>3</v>
      </c>
      <c r="BJ5" s="1072" t="s">
        <v>4</v>
      </c>
      <c r="BK5" s="1960"/>
      <c r="BL5" s="1957"/>
      <c r="BM5" s="1962"/>
      <c r="BN5" s="1398"/>
      <c r="BO5" s="1960"/>
      <c r="BP5" s="1957"/>
      <c r="BQ5" s="1072" t="s">
        <v>3</v>
      </c>
      <c r="BR5" s="1072" t="s">
        <v>4</v>
      </c>
      <c r="BS5" s="1960"/>
      <c r="BT5" s="1957"/>
      <c r="BU5" s="1962"/>
      <c r="BV5" s="1749"/>
      <c r="BW5" s="1960"/>
      <c r="BX5" s="1957"/>
      <c r="BY5" s="1767" t="s">
        <v>3</v>
      </c>
      <c r="BZ5" s="1767" t="s">
        <v>4</v>
      </c>
      <c r="CA5" s="1960"/>
      <c r="CB5" s="1957"/>
      <c r="CC5" s="1962"/>
      <c r="CD5" s="1051"/>
      <c r="CE5" s="1065" t="s">
        <v>489</v>
      </c>
      <c r="CF5" s="1878" t="s">
        <v>423</v>
      </c>
      <c r="CG5" s="1878"/>
      <c r="CH5" s="1065" t="s">
        <v>489</v>
      </c>
      <c r="CI5" s="1878" t="s">
        <v>423</v>
      </c>
      <c r="CJ5" s="1856"/>
    </row>
    <row r="6" spans="1:89" ht="8.1" customHeight="1" thickTop="1">
      <c r="A6" s="302"/>
      <c r="B6" s="294"/>
      <c r="C6" s="294"/>
      <c r="D6" s="294"/>
      <c r="E6" s="294"/>
      <c r="F6" s="294"/>
      <c r="G6" s="294"/>
      <c r="H6" s="294"/>
      <c r="I6" s="294"/>
      <c r="J6" s="294"/>
      <c r="K6" s="294"/>
      <c r="L6" s="294"/>
      <c r="M6" s="294"/>
      <c r="N6" s="294"/>
      <c r="O6" s="294"/>
      <c r="P6" s="294"/>
      <c r="Q6" s="294"/>
      <c r="R6" s="294"/>
      <c r="S6" s="294"/>
      <c r="T6" s="294"/>
      <c r="U6" s="294"/>
      <c r="V6" s="294"/>
      <c r="W6" s="294"/>
      <c r="X6" s="294"/>
      <c r="Y6" s="294"/>
      <c r="Z6" s="294"/>
      <c r="AA6" s="294"/>
      <c r="AB6" s="294"/>
      <c r="AC6" s="294"/>
      <c r="AD6" s="294"/>
      <c r="AE6" s="294"/>
      <c r="AF6" s="294"/>
      <c r="AG6" s="294"/>
      <c r="AH6" s="294"/>
      <c r="AI6" s="259"/>
      <c r="AJ6" s="259"/>
      <c r="AK6" s="259"/>
      <c r="AL6" s="259"/>
      <c r="AM6" s="259"/>
      <c r="AN6" s="259"/>
      <c r="AO6" s="260"/>
      <c r="AP6" s="294"/>
      <c r="AQ6" s="259"/>
      <c r="AR6" s="259"/>
      <c r="AS6" s="259"/>
      <c r="AT6" s="259"/>
      <c r="AU6" s="259"/>
      <c r="AV6" s="259"/>
      <c r="AW6" s="260"/>
      <c r="AX6" s="294"/>
      <c r="AY6" s="259"/>
      <c r="AZ6" s="259"/>
      <c r="BA6" s="259"/>
      <c r="BB6" s="259"/>
      <c r="BC6" s="259"/>
      <c r="BD6" s="259"/>
      <c r="BE6" s="260"/>
      <c r="BF6" s="259"/>
      <c r="BG6" s="259"/>
      <c r="BH6" s="259"/>
      <c r="BI6" s="259"/>
      <c r="BJ6" s="259"/>
      <c r="BK6" s="259"/>
      <c r="BL6" s="259"/>
      <c r="BM6" s="260"/>
      <c r="BN6" s="929"/>
      <c r="BO6" s="259"/>
      <c r="BP6" s="259"/>
      <c r="BQ6" s="259"/>
      <c r="BR6" s="259"/>
      <c r="BS6" s="259"/>
      <c r="BT6" s="259"/>
      <c r="BU6" s="260"/>
      <c r="BV6" s="260"/>
      <c r="BW6" s="260"/>
      <c r="BX6" s="260"/>
      <c r="BY6" s="260"/>
      <c r="BZ6" s="260"/>
      <c r="CA6" s="260"/>
      <c r="CB6" s="260"/>
      <c r="CC6" s="260"/>
      <c r="CD6" s="260"/>
      <c r="CE6" s="260"/>
      <c r="CF6" s="260"/>
      <c r="CG6" s="260"/>
      <c r="CH6" s="260"/>
      <c r="CI6" s="260"/>
      <c r="CJ6" s="260"/>
    </row>
    <row r="7" spans="1:89" s="292" customFormat="1" ht="23.1" customHeight="1">
      <c r="A7" s="894" t="s">
        <v>5</v>
      </c>
      <c r="B7" s="1347"/>
      <c r="C7" s="647">
        <v>25.048079999999999</v>
      </c>
      <c r="D7" s="579">
        <v>1.37656</v>
      </c>
      <c r="E7" s="579">
        <v>22.346229999999998</v>
      </c>
      <c r="F7" s="579">
        <v>27.749929999999999</v>
      </c>
      <c r="G7" s="579">
        <v>5.4956707260596431</v>
      </c>
      <c r="H7" s="581">
        <v>1824.4605152700001</v>
      </c>
      <c r="I7" s="581">
        <v>2009</v>
      </c>
      <c r="J7" s="895"/>
      <c r="K7" s="674">
        <v>47.270044090038013</v>
      </c>
      <c r="L7" s="579">
        <v>1.5338152986940423</v>
      </c>
      <c r="M7" s="579">
        <v>44.259125197110258</v>
      </c>
      <c r="N7" s="579">
        <v>50.280962982965761</v>
      </c>
      <c r="O7" s="579">
        <v>3.2447934589874614</v>
      </c>
      <c r="P7" s="580">
        <v>1539.6525580000027</v>
      </c>
      <c r="Q7" s="771">
        <v>1679</v>
      </c>
      <c r="R7" s="895"/>
      <c r="S7" s="579">
        <v>68.70950813381738</v>
      </c>
      <c r="T7" s="579">
        <v>1.5194841208427214</v>
      </c>
      <c r="U7" s="579">
        <v>65.726739655422733</v>
      </c>
      <c r="V7" s="579">
        <v>71.692276612212012</v>
      </c>
      <c r="W7" s="579">
        <v>2.2114612112830176</v>
      </c>
      <c r="X7" s="580">
        <v>1520.8471060000024</v>
      </c>
      <c r="Y7" s="581">
        <v>1638</v>
      </c>
      <c r="Z7" s="581"/>
      <c r="AA7" s="772">
        <v>72.91</v>
      </c>
      <c r="AB7" s="772">
        <v>1.387</v>
      </c>
      <c r="AC7" s="772">
        <v>70.19</v>
      </c>
      <c r="AD7" s="772">
        <v>75.63</v>
      </c>
      <c r="AE7" s="772">
        <v>1.9</v>
      </c>
      <c r="AF7" s="581">
        <v>1652.385</v>
      </c>
      <c r="AG7" s="771">
        <v>1782</v>
      </c>
      <c r="AH7" s="581"/>
      <c r="AI7" s="690">
        <v>75.119765929675197</v>
      </c>
      <c r="AJ7" s="690">
        <v>1.5845530668710344</v>
      </c>
      <c r="AK7" s="690">
        <v>72.009737251812638</v>
      </c>
      <c r="AL7" s="690">
        <v>78.229794607537755</v>
      </c>
      <c r="AM7" s="690">
        <v>2.1093690152794728</v>
      </c>
      <c r="AN7" s="691">
        <v>1516.546278999999</v>
      </c>
      <c r="AO7" s="695">
        <v>1634</v>
      </c>
      <c r="AP7" s="693"/>
      <c r="AQ7" s="689">
        <v>75.57516641002087</v>
      </c>
      <c r="AR7" s="690">
        <v>1.3764980627832919</v>
      </c>
      <c r="AS7" s="690">
        <v>72.873863386849024</v>
      </c>
      <c r="AT7" s="690">
        <v>78.276469433192702</v>
      </c>
      <c r="AU7" s="690">
        <v>1.8213629266991276</v>
      </c>
      <c r="AV7" s="691">
        <v>1680.9229610000011</v>
      </c>
      <c r="AW7" s="695">
        <v>1792</v>
      </c>
      <c r="AX7" s="693"/>
      <c r="AY7" s="689">
        <v>77.943548880212916</v>
      </c>
      <c r="AZ7" s="690">
        <v>0.90574054242528157</v>
      </c>
      <c r="BA7" s="690">
        <v>76.167405010751651</v>
      </c>
      <c r="BB7" s="690">
        <v>79.719692749674181</v>
      </c>
      <c r="BC7" s="690">
        <v>1.1620468344561314</v>
      </c>
      <c r="BD7" s="691">
        <v>2070.6038860000126</v>
      </c>
      <c r="BE7" s="695">
        <v>4176</v>
      </c>
      <c r="BF7" s="1389"/>
      <c r="BG7" s="689">
        <v>79.178710072827769</v>
      </c>
      <c r="BH7" s="690">
        <v>0.96479152913070931</v>
      </c>
      <c r="BI7" s="690">
        <v>77.286672709205234</v>
      </c>
      <c r="BJ7" s="690">
        <v>81.07074743645029</v>
      </c>
      <c r="BK7" s="690">
        <v>1.2184986699622968</v>
      </c>
      <c r="BL7" s="691">
        <v>2040.2115069999977</v>
      </c>
      <c r="BM7" s="695">
        <v>3576</v>
      </c>
      <c r="BN7" s="690"/>
      <c r="BO7" s="689">
        <v>84.023211511344726</v>
      </c>
      <c r="BP7" s="690">
        <v>0.81160102842395332</v>
      </c>
      <c r="BQ7" s="690">
        <v>82.431658209185883</v>
      </c>
      <c r="BR7" s="690">
        <v>85.614764813503584</v>
      </c>
      <c r="BS7" s="690">
        <v>0.96592478890713629</v>
      </c>
      <c r="BT7" s="691">
        <v>1997.9772670000027</v>
      </c>
      <c r="BU7" s="695">
        <v>4005</v>
      </c>
      <c r="BV7" s="695"/>
      <c r="BW7" s="690">
        <v>82.450108980020204</v>
      </c>
      <c r="BX7" s="690">
        <v>0.86318029463807888</v>
      </c>
      <c r="BY7" s="690">
        <v>80.757312087947994</v>
      </c>
      <c r="BZ7" s="690">
        <v>84.142905872092427</v>
      </c>
      <c r="CA7" s="690">
        <v>1.0469122543515978</v>
      </c>
      <c r="CB7" s="690">
        <v>1843.3823870000003</v>
      </c>
      <c r="CC7" s="695">
        <v>3964</v>
      </c>
      <c r="CD7" s="1825"/>
      <c r="CE7" s="690">
        <v>6.9</v>
      </c>
      <c r="CF7" s="690">
        <v>-1.5</v>
      </c>
      <c r="CG7" s="690"/>
      <c r="CH7" s="690" t="s">
        <v>437</v>
      </c>
      <c r="CI7" s="690"/>
      <c r="CJ7" s="690"/>
    </row>
    <row r="8" spans="1:89" ht="3.75" customHeight="1">
      <c r="A8" s="765"/>
      <c r="B8" s="1348"/>
      <c r="C8" s="595"/>
      <c r="D8" s="591"/>
      <c r="E8" s="591"/>
      <c r="F8" s="591"/>
      <c r="G8" s="591"/>
      <c r="H8" s="591"/>
      <c r="I8" s="591"/>
      <c r="J8" s="591"/>
      <c r="K8" s="678"/>
      <c r="L8" s="593"/>
      <c r="M8" s="593"/>
      <c r="N8" s="593"/>
      <c r="O8" s="593"/>
      <c r="P8" s="596"/>
      <c r="Q8" s="896"/>
      <c r="R8" s="591"/>
      <c r="S8" s="593"/>
      <c r="T8" s="593"/>
      <c r="U8" s="593"/>
      <c r="V8" s="593"/>
      <c r="W8" s="593"/>
      <c r="X8" s="596"/>
      <c r="Y8" s="591"/>
      <c r="Z8" s="591"/>
      <c r="AA8" s="780"/>
      <c r="AB8" s="780"/>
      <c r="AC8" s="780"/>
      <c r="AD8" s="780"/>
      <c r="AE8" s="780"/>
      <c r="AF8" s="591"/>
      <c r="AG8" s="896"/>
      <c r="AH8" s="591"/>
      <c r="AI8" s="697"/>
      <c r="AJ8" s="697"/>
      <c r="AK8" s="697"/>
      <c r="AL8" s="697"/>
      <c r="AM8" s="697"/>
      <c r="AN8" s="703"/>
      <c r="AO8" s="703"/>
      <c r="AP8" s="701"/>
      <c r="AQ8" s="696"/>
      <c r="AR8" s="697"/>
      <c r="AS8" s="697"/>
      <c r="AT8" s="697"/>
      <c r="AU8" s="697"/>
      <c r="AV8" s="703"/>
      <c r="AW8" s="703"/>
      <c r="AX8" s="701"/>
      <c r="AY8" s="696"/>
      <c r="AZ8" s="697"/>
      <c r="BA8" s="697"/>
      <c r="BB8" s="697"/>
      <c r="BC8" s="697"/>
      <c r="BD8" s="703"/>
      <c r="BE8" s="703"/>
      <c r="BF8" s="798"/>
      <c r="BG8" s="696"/>
      <c r="BH8" s="697"/>
      <c r="BI8" s="697"/>
      <c r="BJ8" s="697"/>
      <c r="BK8" s="697"/>
      <c r="BL8" s="703"/>
      <c r="BM8" s="703"/>
      <c r="BN8" s="697"/>
      <c r="BO8" s="696"/>
      <c r="BP8" s="697"/>
      <c r="BQ8" s="697"/>
      <c r="BR8" s="697"/>
      <c r="BS8" s="697"/>
      <c r="BT8" s="703"/>
      <c r="BU8" s="703"/>
      <c r="BV8" s="703"/>
      <c r="BW8" s="696"/>
      <c r="BX8" s="697"/>
      <c r="BY8" s="697"/>
      <c r="BZ8" s="697"/>
      <c r="CA8" s="697"/>
      <c r="CB8" s="697"/>
      <c r="CC8" s="703"/>
      <c r="CD8" s="1826"/>
      <c r="CE8" s="697"/>
      <c r="CF8" s="697"/>
      <c r="CG8" s="697"/>
      <c r="CH8" s="697"/>
      <c r="CI8" s="697"/>
      <c r="CJ8" s="697"/>
    </row>
    <row r="9" spans="1:89" ht="20.25" customHeight="1">
      <c r="A9" s="1771" t="s">
        <v>19</v>
      </c>
      <c r="B9" s="1349"/>
      <c r="C9" s="653">
        <v>31.057849999999998</v>
      </c>
      <c r="D9" s="593">
        <v>3.9909600000000003</v>
      </c>
      <c r="E9" s="593">
        <v>23.224589999999999</v>
      </c>
      <c r="F9" s="593">
        <v>38.891109999999998</v>
      </c>
      <c r="G9" s="593">
        <v>12.850084600189648</v>
      </c>
      <c r="H9" s="597">
        <v>30.439352199399998</v>
      </c>
      <c r="I9" s="597">
        <v>92</v>
      </c>
      <c r="J9" s="591"/>
      <c r="K9" s="678">
        <v>55.166230000000006</v>
      </c>
      <c r="L9" s="593">
        <v>5.3020200000000006</v>
      </c>
      <c r="M9" s="593">
        <v>44.758220000000001</v>
      </c>
      <c r="N9" s="593">
        <v>65.57423</v>
      </c>
      <c r="O9" s="593">
        <v>9.6109884616005115</v>
      </c>
      <c r="P9" s="596">
        <v>23.833643868599999</v>
      </c>
      <c r="Q9" s="779">
        <v>72</v>
      </c>
      <c r="R9" s="591"/>
      <c r="S9" s="593">
        <v>64.052759458283987</v>
      </c>
      <c r="T9" s="593">
        <v>6.2346189780270356</v>
      </c>
      <c r="U9" s="593">
        <v>51.814115626885297</v>
      </c>
      <c r="V9" s="593">
        <v>76.291403289682691</v>
      </c>
      <c r="W9" s="593">
        <v>9.7335681253318853</v>
      </c>
      <c r="X9" s="596">
        <v>23.397056000000006</v>
      </c>
      <c r="Y9" s="597">
        <v>73</v>
      </c>
      <c r="Z9" s="597"/>
      <c r="AA9" s="780">
        <v>70.150000000000006</v>
      </c>
      <c r="AB9" s="780">
        <v>8.1269999999999989</v>
      </c>
      <c r="AC9" s="780">
        <v>54.2</v>
      </c>
      <c r="AD9" s="780">
        <v>86.1</v>
      </c>
      <c r="AE9" s="780">
        <v>11.600000000000001</v>
      </c>
      <c r="AF9" s="597">
        <v>26.895</v>
      </c>
      <c r="AG9" s="779">
        <v>73</v>
      </c>
      <c r="AH9" s="597"/>
      <c r="AI9" s="702">
        <v>69.30353328871611</v>
      </c>
      <c r="AJ9" s="702">
        <v>5.963061333276328</v>
      </c>
      <c r="AK9" s="702">
        <v>57.599733559898247</v>
      </c>
      <c r="AL9" s="702">
        <v>81.007333017533981</v>
      </c>
      <c r="AM9" s="702">
        <v>8.6042674165463122</v>
      </c>
      <c r="AN9" s="708">
        <v>24.645198000000001</v>
      </c>
      <c r="AO9" s="708">
        <v>65</v>
      </c>
      <c r="AP9" s="707"/>
      <c r="AQ9" s="704">
        <v>78.542733178289041</v>
      </c>
      <c r="AR9" s="702">
        <v>6.0438174032546357</v>
      </c>
      <c r="AS9" s="702">
        <v>66.682068303905822</v>
      </c>
      <c r="AT9" s="702">
        <v>90.403398052672259</v>
      </c>
      <c r="AU9" s="702">
        <v>7.6949415416132743</v>
      </c>
      <c r="AV9" s="708">
        <v>24.33068500000002</v>
      </c>
      <c r="AW9" s="708">
        <v>64</v>
      </c>
      <c r="AX9" s="707"/>
      <c r="AY9" s="704">
        <v>82.908210158046799</v>
      </c>
      <c r="AZ9" s="702">
        <v>3.2392191525469674</v>
      </c>
      <c r="BA9" s="702">
        <v>76.556149087409196</v>
      </c>
      <c r="BB9" s="702">
        <v>89.260271228684402</v>
      </c>
      <c r="BC9" s="702">
        <v>3.9069944295891661</v>
      </c>
      <c r="BD9" s="708">
        <v>38.597636999999949</v>
      </c>
      <c r="BE9" s="708">
        <v>180</v>
      </c>
      <c r="BF9" s="701"/>
      <c r="BG9" s="704">
        <v>83.50734584134976</v>
      </c>
      <c r="BH9" s="702">
        <v>3.3861478403754681</v>
      </c>
      <c r="BI9" s="702">
        <v>76.866825024886225</v>
      </c>
      <c r="BJ9" s="702">
        <v>90.147866657813282</v>
      </c>
      <c r="BK9" s="702">
        <v>4.0549101474361224</v>
      </c>
      <c r="BL9" s="708">
        <v>35.561140999999992</v>
      </c>
      <c r="BM9" s="708">
        <v>144</v>
      </c>
      <c r="BN9" s="702"/>
      <c r="BO9" s="704">
        <v>82.959097482777565</v>
      </c>
      <c r="BP9" s="702">
        <v>3.1544726222781838</v>
      </c>
      <c r="BQ9" s="702">
        <v>76.773162346266162</v>
      </c>
      <c r="BR9" s="702">
        <v>89.145032619288983</v>
      </c>
      <c r="BS9" s="702">
        <v>3.8024432738471594</v>
      </c>
      <c r="BT9" s="708">
        <v>31.798263000000016</v>
      </c>
      <c r="BU9" s="708">
        <v>169</v>
      </c>
      <c r="BV9" s="708"/>
      <c r="BW9" s="704">
        <v>82.174317463504124</v>
      </c>
      <c r="BX9" s="702">
        <v>3.5668348760268183</v>
      </c>
      <c r="BY9" s="702">
        <v>75.179339670128272</v>
      </c>
      <c r="BZ9" s="702">
        <v>89.169295256879963</v>
      </c>
      <c r="CA9" s="702">
        <v>4.3405713440953715</v>
      </c>
      <c r="CB9" s="702">
        <v>30.663341999999975</v>
      </c>
      <c r="CC9" s="708">
        <v>153</v>
      </c>
      <c r="CD9" s="1827"/>
      <c r="CE9" s="702">
        <v>3.7</v>
      </c>
      <c r="CF9" s="702">
        <v>-0.8</v>
      </c>
      <c r="CG9" s="702"/>
      <c r="CH9" s="702" t="s">
        <v>258</v>
      </c>
      <c r="CI9" s="702"/>
      <c r="CJ9" s="702"/>
    </row>
    <row r="10" spans="1:89" ht="20.25" customHeight="1">
      <c r="A10" s="1772" t="s">
        <v>20</v>
      </c>
      <c r="B10" s="1350"/>
      <c r="C10" s="666">
        <v>18.071110000000001</v>
      </c>
      <c r="D10" s="630">
        <v>3.8506199999999997</v>
      </c>
      <c r="E10" s="630">
        <v>10.51329</v>
      </c>
      <c r="F10" s="630">
        <v>25.62893</v>
      </c>
      <c r="G10" s="630">
        <v>21.308154286039979</v>
      </c>
      <c r="H10" s="632">
        <v>71.553432047399994</v>
      </c>
      <c r="I10" s="632">
        <v>75</v>
      </c>
      <c r="J10" s="633"/>
      <c r="K10" s="1351">
        <v>45.534409999999994</v>
      </c>
      <c r="L10" s="630">
        <v>7.6973000000000003</v>
      </c>
      <c r="M10" s="630">
        <v>30.424410000000002</v>
      </c>
      <c r="N10" s="630">
        <v>60.644410000000008</v>
      </c>
      <c r="O10" s="630">
        <v>16.904358703670479</v>
      </c>
      <c r="P10" s="631">
        <v>53.284238100099998</v>
      </c>
      <c r="Q10" s="803">
        <v>64</v>
      </c>
      <c r="R10" s="633"/>
      <c r="S10" s="630">
        <v>72.786409717733932</v>
      </c>
      <c r="T10" s="630">
        <v>5.3160080595286594</v>
      </c>
      <c r="U10" s="630">
        <v>62.351011905179099</v>
      </c>
      <c r="V10" s="630">
        <v>83.221807530288771</v>
      </c>
      <c r="W10" s="630">
        <v>7.3035723016757741</v>
      </c>
      <c r="X10" s="631">
        <v>69.33377700000004</v>
      </c>
      <c r="Y10" s="632">
        <v>76</v>
      </c>
      <c r="Z10" s="632"/>
      <c r="AA10" s="804">
        <v>71.319999999999993</v>
      </c>
      <c r="AB10" s="804">
        <v>4.944</v>
      </c>
      <c r="AC10" s="804">
        <v>61.62</v>
      </c>
      <c r="AD10" s="804">
        <v>81.02000000000001</v>
      </c>
      <c r="AE10" s="804">
        <v>6.9</v>
      </c>
      <c r="AF10" s="632">
        <v>73.611999999999995</v>
      </c>
      <c r="AG10" s="803">
        <v>76</v>
      </c>
      <c r="AH10" s="632"/>
      <c r="AI10" s="730">
        <v>79.177593789158578</v>
      </c>
      <c r="AJ10" s="730">
        <v>5.1981251666580208</v>
      </c>
      <c r="AK10" s="730">
        <v>68.975147006263114</v>
      </c>
      <c r="AL10" s="730">
        <v>89.380040572054057</v>
      </c>
      <c r="AM10" s="730">
        <v>6.565146675838708</v>
      </c>
      <c r="AN10" s="736">
        <v>65.889944999999969</v>
      </c>
      <c r="AO10" s="736">
        <v>77</v>
      </c>
      <c r="AP10" s="733"/>
      <c r="AQ10" s="737">
        <v>72.957041703327533</v>
      </c>
      <c r="AR10" s="730">
        <v>6.8339836691837048</v>
      </c>
      <c r="AS10" s="730">
        <v>59.545718255079947</v>
      </c>
      <c r="AT10" s="730">
        <v>86.368365151575105</v>
      </c>
      <c r="AU10" s="730">
        <v>9.3671337401171115</v>
      </c>
      <c r="AV10" s="736">
        <v>57.857996999999962</v>
      </c>
      <c r="AW10" s="736">
        <v>64</v>
      </c>
      <c r="AX10" s="733"/>
      <c r="AY10" s="737">
        <v>84.990232260615699</v>
      </c>
      <c r="AZ10" s="730">
        <v>2.9257743349645593</v>
      </c>
      <c r="BA10" s="730">
        <v>79.252831862749431</v>
      </c>
      <c r="BB10" s="730">
        <v>90.727632658481966</v>
      </c>
      <c r="BC10" s="992">
        <v>3.4424830443960994</v>
      </c>
      <c r="BD10" s="736">
        <v>68.94737600000002</v>
      </c>
      <c r="BE10" s="736">
        <v>133</v>
      </c>
      <c r="BF10" s="734"/>
      <c r="BG10" s="737">
        <v>84.806987915729707</v>
      </c>
      <c r="BH10" s="730">
        <v>3.1827005302126703</v>
      </c>
      <c r="BI10" s="730">
        <v>78.565444392011841</v>
      </c>
      <c r="BJ10" s="730">
        <v>91.048531439447572</v>
      </c>
      <c r="BK10" s="992">
        <v>3.7528753330742384</v>
      </c>
      <c r="BL10" s="736">
        <v>77.750909000000036</v>
      </c>
      <c r="BM10" s="736">
        <v>122</v>
      </c>
      <c r="BN10" s="992"/>
      <c r="BO10" s="737">
        <v>92.465470808260747</v>
      </c>
      <c r="BP10" s="730">
        <v>2.2910683055579155</v>
      </c>
      <c r="BQ10" s="730">
        <v>87.972675457492102</v>
      </c>
      <c r="BR10" s="730">
        <v>96.958266159029378</v>
      </c>
      <c r="BS10" s="992">
        <v>2.4777555183910174</v>
      </c>
      <c r="BT10" s="736">
        <v>64.870834999999985</v>
      </c>
      <c r="BU10" s="736">
        <v>131</v>
      </c>
      <c r="BV10" s="708"/>
      <c r="BW10" s="737">
        <v>93.760110072110209</v>
      </c>
      <c r="BX10" s="730">
        <v>1.9392130340409603</v>
      </c>
      <c r="BY10" s="730">
        <v>89.957087902255338</v>
      </c>
      <c r="BZ10" s="730">
        <v>97.563132241965064</v>
      </c>
      <c r="CA10" s="730">
        <v>2.0682708590567205</v>
      </c>
      <c r="CB10" s="730">
        <v>60.220885999999972</v>
      </c>
      <c r="CC10" s="736">
        <v>135</v>
      </c>
      <c r="CD10" s="745"/>
      <c r="CE10" s="992">
        <v>20.8</v>
      </c>
      <c r="CF10" s="992">
        <v>1.3</v>
      </c>
      <c r="CG10" s="992"/>
      <c r="CH10" s="730" t="s">
        <v>437</v>
      </c>
      <c r="CI10" s="992"/>
      <c r="CJ10" s="730"/>
    </row>
    <row r="11" spans="1:89" ht="20.25" customHeight="1">
      <c r="A11" s="1772" t="s">
        <v>44</v>
      </c>
      <c r="B11" s="1350"/>
      <c r="C11" s="666">
        <v>44.784860000000002</v>
      </c>
      <c r="D11" s="630">
        <v>7.0475800000000008</v>
      </c>
      <c r="E11" s="630">
        <v>30.952210000000001</v>
      </c>
      <c r="F11" s="630">
        <v>58.617519999999999</v>
      </c>
      <c r="G11" s="630">
        <v>15.736523459043974</v>
      </c>
      <c r="H11" s="632">
        <v>27.455555260200001</v>
      </c>
      <c r="I11" s="632">
        <v>63</v>
      </c>
      <c r="J11" s="633"/>
      <c r="K11" s="1351">
        <v>56.194829999999996</v>
      </c>
      <c r="L11" s="630">
        <v>8.8394100000000009</v>
      </c>
      <c r="M11" s="630">
        <v>38.842840000000002</v>
      </c>
      <c r="N11" s="630">
        <v>73.54683</v>
      </c>
      <c r="O11" s="630">
        <v>15.729934586509117</v>
      </c>
      <c r="P11" s="631">
        <v>25.3317269683</v>
      </c>
      <c r="Q11" s="803">
        <v>52</v>
      </c>
      <c r="R11" s="633"/>
      <c r="S11" s="630">
        <v>77.342445893834054</v>
      </c>
      <c r="T11" s="630">
        <v>7.4206854134016345</v>
      </c>
      <c r="U11" s="630">
        <v>62.775537141341509</v>
      </c>
      <c r="V11" s="630">
        <v>91.909354646326605</v>
      </c>
      <c r="W11" s="630">
        <v>9.5945833205065867</v>
      </c>
      <c r="X11" s="631">
        <v>25.889979000000004</v>
      </c>
      <c r="Y11" s="632">
        <v>51</v>
      </c>
      <c r="Z11" s="632"/>
      <c r="AA11" s="804">
        <v>79.56</v>
      </c>
      <c r="AB11" s="804">
        <v>5.6139999999999999</v>
      </c>
      <c r="AC11" s="804">
        <v>68.540000000000006</v>
      </c>
      <c r="AD11" s="804">
        <v>90.58</v>
      </c>
      <c r="AE11" s="804">
        <v>7.1</v>
      </c>
      <c r="AF11" s="632">
        <v>27.661999999999999</v>
      </c>
      <c r="AG11" s="803">
        <v>59</v>
      </c>
      <c r="AH11" s="632"/>
      <c r="AI11" s="730">
        <v>73.006966877062823</v>
      </c>
      <c r="AJ11" s="730">
        <v>6.1191606255080178</v>
      </c>
      <c r="AK11" s="730">
        <v>60.996788469244166</v>
      </c>
      <c r="AL11" s="730">
        <v>85.017145284881465</v>
      </c>
      <c r="AM11" s="730">
        <v>8.3816119026176423</v>
      </c>
      <c r="AN11" s="736">
        <v>22.009431000000014</v>
      </c>
      <c r="AO11" s="736">
        <v>57</v>
      </c>
      <c r="AP11" s="733"/>
      <c r="AQ11" s="737">
        <v>80.451860416872464</v>
      </c>
      <c r="AR11" s="730">
        <v>5.9329641778925177</v>
      </c>
      <c r="AS11" s="730">
        <v>68.808739003606476</v>
      </c>
      <c r="AT11" s="730">
        <v>92.094981830138451</v>
      </c>
      <c r="AU11" s="730">
        <v>7.3745518713303104</v>
      </c>
      <c r="AV11" s="736">
        <v>24.328928999999988</v>
      </c>
      <c r="AW11" s="736">
        <v>56</v>
      </c>
      <c r="AX11" s="733"/>
      <c r="AY11" s="737">
        <v>89.273214260349903</v>
      </c>
      <c r="AZ11" s="730">
        <v>2.6093255211109727</v>
      </c>
      <c r="BA11" s="730">
        <v>84.156365327718191</v>
      </c>
      <c r="BB11" s="730">
        <v>94.390063192981629</v>
      </c>
      <c r="BC11" s="992">
        <v>2.9228537840043773</v>
      </c>
      <c r="BD11" s="736">
        <v>30.977079999999997</v>
      </c>
      <c r="BE11" s="736">
        <v>136</v>
      </c>
      <c r="BF11" s="734"/>
      <c r="BG11" s="737">
        <v>89.12632451327471</v>
      </c>
      <c r="BH11" s="730">
        <v>2.6513258156359774</v>
      </c>
      <c r="BI11" s="730">
        <v>83.926851513299141</v>
      </c>
      <c r="BJ11" s="730">
        <v>94.325797513250293</v>
      </c>
      <c r="BK11" s="992">
        <v>2.9747954155128231</v>
      </c>
      <c r="BL11" s="736">
        <v>32.735610000000015</v>
      </c>
      <c r="BM11" s="736">
        <v>125</v>
      </c>
      <c r="BN11" s="992"/>
      <c r="BO11" s="737">
        <v>86.314007955611345</v>
      </c>
      <c r="BP11" s="730">
        <v>2.6904965728067798</v>
      </c>
      <c r="BQ11" s="730">
        <v>81.037931958993852</v>
      </c>
      <c r="BR11" s="730">
        <v>91.590083952228852</v>
      </c>
      <c r="BS11" s="992">
        <v>3.1171030479669302</v>
      </c>
      <c r="BT11" s="736">
        <v>37.591831000000035</v>
      </c>
      <c r="BU11" s="736">
        <v>154</v>
      </c>
      <c r="BV11" s="708"/>
      <c r="BW11" s="737">
        <v>89.848747260250718</v>
      </c>
      <c r="BX11" s="730">
        <v>3.0977389112400431</v>
      </c>
      <c r="BY11" s="730">
        <v>83.773721180563626</v>
      </c>
      <c r="BZ11" s="730">
        <v>95.923773339937796</v>
      </c>
      <c r="CA11" s="730">
        <v>3.4477263241826961</v>
      </c>
      <c r="CB11" s="730">
        <v>28.529069999999994</v>
      </c>
      <c r="CC11" s="736">
        <v>137</v>
      </c>
      <c r="CD11" s="745"/>
      <c r="CE11" s="702">
        <v>9.3000000000000007</v>
      </c>
      <c r="CF11" s="702">
        <v>3.5</v>
      </c>
      <c r="CG11" s="702"/>
      <c r="CH11" s="702" t="s">
        <v>258</v>
      </c>
      <c r="CI11" s="702"/>
      <c r="CJ11" s="702"/>
    </row>
    <row r="12" spans="1:89" ht="20.25" customHeight="1">
      <c r="A12" s="1772" t="s">
        <v>21</v>
      </c>
      <c r="B12" s="1350"/>
      <c r="C12" s="666">
        <v>24.337500000000002</v>
      </c>
      <c r="D12" s="630">
        <v>7.4631400000000001</v>
      </c>
      <c r="E12" s="630">
        <v>9.6892000000000014</v>
      </c>
      <c r="F12" s="630">
        <v>38.985799999999998</v>
      </c>
      <c r="G12" s="630">
        <v>30.665187467899329</v>
      </c>
      <c r="H12" s="632">
        <v>62.405627906299998</v>
      </c>
      <c r="I12" s="632">
        <v>52</v>
      </c>
      <c r="J12" s="633"/>
      <c r="K12" s="1351">
        <v>44.672049999999999</v>
      </c>
      <c r="L12" s="630">
        <v>6.8776400000000004</v>
      </c>
      <c r="M12" s="630">
        <v>31.17107</v>
      </c>
      <c r="N12" s="630">
        <v>58.173030000000004</v>
      </c>
      <c r="O12" s="630">
        <v>15.395845948417412</v>
      </c>
      <c r="P12" s="631">
        <v>72.222671091600006</v>
      </c>
      <c r="Q12" s="803">
        <v>61</v>
      </c>
      <c r="R12" s="633"/>
      <c r="S12" s="630">
        <v>74.038470570041497</v>
      </c>
      <c r="T12" s="630">
        <v>6.4943092147601122</v>
      </c>
      <c r="U12" s="630">
        <v>61.290051189396088</v>
      </c>
      <c r="V12" s="630">
        <v>86.786889950686913</v>
      </c>
      <c r="W12" s="630">
        <v>8.7715334538365397</v>
      </c>
      <c r="X12" s="631">
        <v>61.216820999999982</v>
      </c>
      <c r="Y12" s="632">
        <v>56</v>
      </c>
      <c r="Z12" s="632"/>
      <c r="AA12" s="804">
        <v>75.05</v>
      </c>
      <c r="AB12" s="804">
        <v>6.101</v>
      </c>
      <c r="AC12" s="804">
        <v>63.080000000000005</v>
      </c>
      <c r="AD12" s="804">
        <v>87.03</v>
      </c>
      <c r="AE12" s="804">
        <v>8.1</v>
      </c>
      <c r="AF12" s="632">
        <v>62.308</v>
      </c>
      <c r="AG12" s="803">
        <v>63</v>
      </c>
      <c r="AH12" s="632"/>
      <c r="AI12" s="730">
        <v>74.304760433629994</v>
      </c>
      <c r="AJ12" s="730">
        <v>9.6559440207908054</v>
      </c>
      <c r="AK12" s="730">
        <v>55.352878389190366</v>
      </c>
      <c r="AL12" s="730">
        <v>93.256642478069622</v>
      </c>
      <c r="AM12" s="730">
        <v>12.995054373959828</v>
      </c>
      <c r="AN12" s="736">
        <v>42.39042400000001</v>
      </c>
      <c r="AO12" s="736">
        <v>39</v>
      </c>
      <c r="AP12" s="733"/>
      <c r="AQ12" s="737">
        <v>82.366592608545403</v>
      </c>
      <c r="AR12" s="730">
        <v>5.4501810943103939</v>
      </c>
      <c r="AS12" s="730">
        <v>71.670906893503087</v>
      </c>
      <c r="AT12" s="730">
        <v>93.062278323587705</v>
      </c>
      <c r="AU12" s="730">
        <v>6.6169801635632393</v>
      </c>
      <c r="AV12" s="736">
        <v>51.545550999999982</v>
      </c>
      <c r="AW12" s="736">
        <v>48</v>
      </c>
      <c r="AX12" s="733"/>
      <c r="AY12" s="737">
        <v>78.951299254186054</v>
      </c>
      <c r="AZ12" s="730">
        <v>3.3456254341538059</v>
      </c>
      <c r="BA12" s="730">
        <v>72.390577031821607</v>
      </c>
      <c r="BB12" s="730">
        <v>85.512021476550515</v>
      </c>
      <c r="BC12" s="992">
        <v>4.2375812250821427</v>
      </c>
      <c r="BD12" s="736">
        <v>69.329081999999929</v>
      </c>
      <c r="BE12" s="736">
        <v>148</v>
      </c>
      <c r="BF12" s="734"/>
      <c r="BG12" s="737">
        <v>73.92094431313761</v>
      </c>
      <c r="BH12" s="730">
        <v>3.4152116113007343</v>
      </c>
      <c r="BI12" s="730">
        <v>67.223426996541136</v>
      </c>
      <c r="BJ12" s="730">
        <v>80.618461629734071</v>
      </c>
      <c r="BK12" s="992">
        <v>4.6200865573814989</v>
      </c>
      <c r="BL12" s="736">
        <v>79.270654000000007</v>
      </c>
      <c r="BM12" s="736">
        <v>131</v>
      </c>
      <c r="BN12" s="992"/>
      <c r="BO12" s="737">
        <v>80.350182218229349</v>
      </c>
      <c r="BP12" s="730">
        <v>3.4126015938773167</v>
      </c>
      <c r="BQ12" s="730">
        <v>73.658054996267708</v>
      </c>
      <c r="BR12" s="730">
        <v>87.042309440190991</v>
      </c>
      <c r="BS12" s="992">
        <v>4.2471609891422082</v>
      </c>
      <c r="BT12" s="736">
        <v>78.535226999999935</v>
      </c>
      <c r="BU12" s="736">
        <v>132</v>
      </c>
      <c r="BV12" s="708"/>
      <c r="BW12" s="737">
        <v>79.431211669069796</v>
      </c>
      <c r="BX12" s="730">
        <v>4.2501860374935498</v>
      </c>
      <c r="BY12" s="730">
        <v>71.096102816736177</v>
      </c>
      <c r="BZ12" s="730">
        <v>87.766320521403429</v>
      </c>
      <c r="CA12" s="730">
        <v>5.3507757821961501</v>
      </c>
      <c r="CB12" s="730">
        <v>64.765745000000024</v>
      </c>
      <c r="CC12" s="736">
        <v>125</v>
      </c>
      <c r="CD12" s="745"/>
      <c r="CE12" s="992">
        <v>-3</v>
      </c>
      <c r="CF12" s="992">
        <v>-1</v>
      </c>
      <c r="CG12" s="992"/>
      <c r="CH12" s="730" t="s">
        <v>258</v>
      </c>
      <c r="CI12" s="992"/>
      <c r="CJ12" s="730"/>
    </row>
    <row r="13" spans="1:89" ht="20.25" customHeight="1">
      <c r="A13" s="1772" t="s">
        <v>22</v>
      </c>
      <c r="B13" s="1350"/>
      <c r="C13" s="666">
        <v>25.937510000000003</v>
      </c>
      <c r="D13" s="630">
        <v>5.7415500000000002</v>
      </c>
      <c r="E13" s="630">
        <v>14.66827</v>
      </c>
      <c r="F13" s="630">
        <v>37.20675</v>
      </c>
      <c r="G13" s="630">
        <v>22.136087851146851</v>
      </c>
      <c r="H13" s="632">
        <v>51.192528873699999</v>
      </c>
      <c r="I13" s="632">
        <v>85</v>
      </c>
      <c r="J13" s="633"/>
      <c r="K13" s="686">
        <v>41.907330000000002</v>
      </c>
      <c r="L13" s="630">
        <v>4.8914</v>
      </c>
      <c r="M13" s="630">
        <v>32.305399999999999</v>
      </c>
      <c r="N13" s="630">
        <v>51.509269999999994</v>
      </c>
      <c r="O13" s="630">
        <v>11.671943786444997</v>
      </c>
      <c r="P13" s="631">
        <v>56.068595513699997</v>
      </c>
      <c r="Q13" s="803">
        <v>87</v>
      </c>
      <c r="R13" s="633"/>
      <c r="S13" s="630">
        <v>62.051314829171545</v>
      </c>
      <c r="T13" s="630">
        <v>5.291926858450779</v>
      </c>
      <c r="U13" s="630">
        <v>51.663188749510603</v>
      </c>
      <c r="V13" s="630">
        <v>72.439440908832481</v>
      </c>
      <c r="W13" s="630">
        <v>8.5283073743393771</v>
      </c>
      <c r="X13" s="631">
        <v>48.422259999999994</v>
      </c>
      <c r="Y13" s="632">
        <v>77</v>
      </c>
      <c r="Z13" s="632"/>
      <c r="AA13" s="804">
        <v>71.45</v>
      </c>
      <c r="AB13" s="804">
        <v>6.54</v>
      </c>
      <c r="AC13" s="804">
        <v>58.609999999999992</v>
      </c>
      <c r="AD13" s="804">
        <v>84.28</v>
      </c>
      <c r="AE13" s="804">
        <v>9.1999999999999993</v>
      </c>
      <c r="AF13" s="632">
        <v>58.354999999999997</v>
      </c>
      <c r="AG13" s="803">
        <v>81</v>
      </c>
      <c r="AH13" s="632"/>
      <c r="AI13" s="730">
        <v>71.139030350588015</v>
      </c>
      <c r="AJ13" s="730">
        <v>6.7758331362935849</v>
      </c>
      <c r="AK13" s="730">
        <v>57.839989876104767</v>
      </c>
      <c r="AL13" s="730">
        <v>84.438070825071264</v>
      </c>
      <c r="AM13" s="730">
        <v>9.5247757846864971</v>
      </c>
      <c r="AN13" s="736">
        <v>37.764639000000003</v>
      </c>
      <c r="AO13" s="736">
        <v>64</v>
      </c>
      <c r="AP13" s="733"/>
      <c r="AQ13" s="737">
        <v>85.323833833172642</v>
      </c>
      <c r="AR13" s="730">
        <v>4.937002737796937</v>
      </c>
      <c r="AS13" s="730">
        <v>75.635232896058127</v>
      </c>
      <c r="AT13" s="730">
        <v>95.012434770287172</v>
      </c>
      <c r="AU13" s="730">
        <v>5.7861942156161099</v>
      </c>
      <c r="AV13" s="736">
        <v>32.444092999999988</v>
      </c>
      <c r="AW13" s="736">
        <v>60</v>
      </c>
      <c r="AX13" s="733"/>
      <c r="AY13" s="737">
        <v>81.356613068835742</v>
      </c>
      <c r="AZ13" s="730">
        <v>3.221360583889763</v>
      </c>
      <c r="BA13" s="730">
        <v>75.039572388422584</v>
      </c>
      <c r="BB13" s="730">
        <v>87.673653749248899</v>
      </c>
      <c r="BC13" s="992">
        <v>3.9595559136221334</v>
      </c>
      <c r="BD13" s="736">
        <v>34.325704999999992</v>
      </c>
      <c r="BE13" s="736">
        <v>167</v>
      </c>
      <c r="BF13" s="734"/>
      <c r="BG13" s="737">
        <v>83.103767067831896</v>
      </c>
      <c r="BH13" s="730">
        <v>3.6146966816023509</v>
      </c>
      <c r="BI13" s="730">
        <v>76.015042744229874</v>
      </c>
      <c r="BJ13" s="730">
        <v>90.192491391433904</v>
      </c>
      <c r="BK13" s="992">
        <v>4.3496183255470511</v>
      </c>
      <c r="BL13" s="736">
        <v>36.972548999999972</v>
      </c>
      <c r="BM13" s="736">
        <v>140</v>
      </c>
      <c r="BN13" s="992"/>
      <c r="BO13" s="737">
        <v>88.215368577144105</v>
      </c>
      <c r="BP13" s="730">
        <v>2.5762970685354283</v>
      </c>
      <c r="BQ13" s="730">
        <v>83.163238326974124</v>
      </c>
      <c r="BR13" s="730">
        <v>93.267498827314085</v>
      </c>
      <c r="BS13" s="992">
        <v>2.9204628514162625</v>
      </c>
      <c r="BT13" s="736">
        <v>40.737252000000019</v>
      </c>
      <c r="BU13" s="736">
        <v>158</v>
      </c>
      <c r="BV13" s="708"/>
      <c r="BW13" s="737">
        <v>87.127761696049873</v>
      </c>
      <c r="BX13" s="730">
        <v>2.8414568944141716</v>
      </c>
      <c r="BY13" s="730">
        <v>81.555334441048359</v>
      </c>
      <c r="BZ13" s="730">
        <v>92.700188951051402</v>
      </c>
      <c r="CA13" s="730">
        <v>3.2612531747650704</v>
      </c>
      <c r="CB13" s="730">
        <v>37.628280999999966</v>
      </c>
      <c r="CC13" s="736">
        <v>155</v>
      </c>
      <c r="CD13" s="745"/>
      <c r="CE13" s="992">
        <v>1.8</v>
      </c>
      <c r="CF13" s="992">
        <v>-1.1000000000000001</v>
      </c>
      <c r="CG13" s="992"/>
      <c r="CH13" s="730" t="s">
        <v>258</v>
      </c>
      <c r="CI13" s="992"/>
      <c r="CJ13" s="730"/>
    </row>
    <row r="14" spans="1:89" ht="20.25" customHeight="1">
      <c r="A14" s="1772" t="s">
        <v>23</v>
      </c>
      <c r="B14" s="1350"/>
      <c r="C14" s="666">
        <v>28.9</v>
      </c>
      <c r="D14" s="630">
        <v>5.7374300000000007</v>
      </c>
      <c r="E14" s="630">
        <v>17.638840000000002</v>
      </c>
      <c r="F14" s="630">
        <v>40.161160000000002</v>
      </c>
      <c r="G14" s="630">
        <v>19.852698961937719</v>
      </c>
      <c r="H14" s="632">
        <v>133.54690533900001</v>
      </c>
      <c r="I14" s="632">
        <v>104</v>
      </c>
      <c r="J14" s="633"/>
      <c r="K14" s="686">
        <v>44.23733</v>
      </c>
      <c r="L14" s="630">
        <v>5.9903400000000007</v>
      </c>
      <c r="M14" s="630">
        <v>32.478139999999996</v>
      </c>
      <c r="N14" s="630">
        <v>55.99653</v>
      </c>
      <c r="O14" s="630">
        <v>13.541368794183557</v>
      </c>
      <c r="P14" s="631">
        <v>109.57877007099999</v>
      </c>
      <c r="Q14" s="803">
        <v>88</v>
      </c>
      <c r="R14" s="633"/>
      <c r="S14" s="630">
        <v>57.957869639307965</v>
      </c>
      <c r="T14" s="630">
        <v>6.8039083019769508</v>
      </c>
      <c r="U14" s="630">
        <v>44.601702941251972</v>
      </c>
      <c r="V14" s="630">
        <v>71.314036337363959</v>
      </c>
      <c r="W14" s="630">
        <v>11.739403715699083</v>
      </c>
      <c r="X14" s="631">
        <v>71.526422999999994</v>
      </c>
      <c r="Y14" s="632">
        <v>57</v>
      </c>
      <c r="Z14" s="632"/>
      <c r="AA14" s="804">
        <v>72.31</v>
      </c>
      <c r="AB14" s="804">
        <v>5.5949999999999998</v>
      </c>
      <c r="AC14" s="804">
        <v>61.33</v>
      </c>
      <c r="AD14" s="804">
        <v>83.289999999999992</v>
      </c>
      <c r="AE14" s="804">
        <v>7.7</v>
      </c>
      <c r="AF14" s="632">
        <v>88.084999999999994</v>
      </c>
      <c r="AG14" s="803">
        <v>70</v>
      </c>
      <c r="AH14" s="632"/>
      <c r="AI14" s="730">
        <v>87.894585906159591</v>
      </c>
      <c r="AJ14" s="730">
        <v>4.4647926616185485</v>
      </c>
      <c r="AK14" s="730">
        <v>79.131463036590134</v>
      </c>
      <c r="AL14" s="730">
        <v>96.657708775729063</v>
      </c>
      <c r="AM14" s="730">
        <v>5.0797129488559989</v>
      </c>
      <c r="AN14" s="736">
        <v>74.036286000000004</v>
      </c>
      <c r="AO14" s="736">
        <v>61</v>
      </c>
      <c r="AP14" s="733"/>
      <c r="AQ14" s="737">
        <v>90.774708745541517</v>
      </c>
      <c r="AR14" s="730">
        <v>3.8449790110517781</v>
      </c>
      <c r="AS14" s="730">
        <v>83.229145328194647</v>
      </c>
      <c r="AT14" s="730">
        <v>98.320272162888386</v>
      </c>
      <c r="AU14" s="730">
        <v>4.2357381964507024</v>
      </c>
      <c r="AV14" s="736">
        <v>67.617333999999957</v>
      </c>
      <c r="AW14" s="736">
        <v>53</v>
      </c>
      <c r="AX14" s="733"/>
      <c r="AY14" s="737">
        <v>82.906534930488704</v>
      </c>
      <c r="AZ14" s="730">
        <v>3.2179078604476774</v>
      </c>
      <c r="BA14" s="730">
        <v>76.596264989914786</v>
      </c>
      <c r="BB14" s="730">
        <v>89.216804871062621</v>
      </c>
      <c r="BC14" s="992">
        <v>3.8813681733842413</v>
      </c>
      <c r="BD14" s="736">
        <v>114.68740199999993</v>
      </c>
      <c r="BE14" s="736">
        <v>131</v>
      </c>
      <c r="BF14" s="734"/>
      <c r="BG14" s="737">
        <v>78.344330055297846</v>
      </c>
      <c r="BH14" s="730">
        <v>3.8515793118225972</v>
      </c>
      <c r="BI14" s="730">
        <v>70.791058963158477</v>
      </c>
      <c r="BJ14" s="730">
        <v>85.897601147437229</v>
      </c>
      <c r="BK14" s="992">
        <v>4.916219602751128</v>
      </c>
      <c r="BL14" s="736">
        <v>101.28942700000005</v>
      </c>
      <c r="BM14" s="736">
        <v>110</v>
      </c>
      <c r="BN14" s="992"/>
      <c r="BO14" s="737">
        <v>86.009480759509842</v>
      </c>
      <c r="BP14" s="730">
        <v>2.9903341217037065</v>
      </c>
      <c r="BQ14" s="730">
        <v>80.145421967965618</v>
      </c>
      <c r="BR14" s="730">
        <v>91.87353955105408</v>
      </c>
      <c r="BS14" s="992">
        <v>3.4767494179681733</v>
      </c>
      <c r="BT14" s="736">
        <v>101.42267600000001</v>
      </c>
      <c r="BU14" s="736">
        <v>128</v>
      </c>
      <c r="BV14" s="708"/>
      <c r="BW14" s="737">
        <v>85.177699644764715</v>
      </c>
      <c r="BX14" s="730">
        <v>3.0422928026200653</v>
      </c>
      <c r="BY14" s="730">
        <v>79.21140982902206</v>
      </c>
      <c r="BZ14" s="730">
        <v>91.14398946050737</v>
      </c>
      <c r="CA14" s="730">
        <v>3.5717010617896561</v>
      </c>
      <c r="CB14" s="730">
        <v>102.50923700000003</v>
      </c>
      <c r="CC14" s="736">
        <v>163</v>
      </c>
      <c r="CD14" s="745"/>
      <c r="CE14" s="992">
        <v>-5.6</v>
      </c>
      <c r="CF14" s="992">
        <v>-0.8</v>
      </c>
      <c r="CG14" s="992"/>
      <c r="CH14" s="730" t="s">
        <v>258</v>
      </c>
      <c r="CI14" s="992"/>
      <c r="CJ14" s="730"/>
    </row>
    <row r="15" spans="1:89" ht="20.25" customHeight="1">
      <c r="A15" s="1773" t="s">
        <v>329</v>
      </c>
      <c r="B15" s="1350"/>
      <c r="C15" s="666" t="s">
        <v>330</v>
      </c>
      <c r="D15" s="630" t="s">
        <v>330</v>
      </c>
      <c r="E15" s="630" t="s">
        <v>330</v>
      </c>
      <c r="F15" s="630" t="s">
        <v>330</v>
      </c>
      <c r="G15" s="630" t="s">
        <v>330</v>
      </c>
      <c r="H15" s="632" t="s">
        <v>330</v>
      </c>
      <c r="I15" s="632" t="s">
        <v>330</v>
      </c>
      <c r="J15" s="633" t="s">
        <v>330</v>
      </c>
      <c r="K15" s="686" t="s">
        <v>330</v>
      </c>
      <c r="L15" s="630" t="s">
        <v>330</v>
      </c>
      <c r="M15" s="630" t="s">
        <v>330</v>
      </c>
      <c r="N15" s="630" t="s">
        <v>330</v>
      </c>
      <c r="O15" s="630" t="s">
        <v>330</v>
      </c>
      <c r="P15" s="631" t="s">
        <v>330</v>
      </c>
      <c r="Q15" s="803" t="s">
        <v>330</v>
      </c>
      <c r="R15" s="633" t="s">
        <v>330</v>
      </c>
      <c r="S15" s="630" t="s">
        <v>330</v>
      </c>
      <c r="T15" s="630" t="s">
        <v>330</v>
      </c>
      <c r="U15" s="630" t="s">
        <v>330</v>
      </c>
      <c r="V15" s="630" t="s">
        <v>330</v>
      </c>
      <c r="W15" s="630" t="s">
        <v>330</v>
      </c>
      <c r="X15" s="631" t="s">
        <v>330</v>
      </c>
      <c r="Y15" s="632" t="s">
        <v>330</v>
      </c>
      <c r="Z15" s="632" t="s">
        <v>330</v>
      </c>
      <c r="AA15" s="804" t="s">
        <v>330</v>
      </c>
      <c r="AB15" s="804" t="s">
        <v>330</v>
      </c>
      <c r="AC15" s="804" t="s">
        <v>330</v>
      </c>
      <c r="AD15" s="804" t="s">
        <v>330</v>
      </c>
      <c r="AE15" s="804" t="s">
        <v>330</v>
      </c>
      <c r="AF15" s="632" t="s">
        <v>330</v>
      </c>
      <c r="AG15" s="803" t="s">
        <v>330</v>
      </c>
      <c r="AH15" s="632" t="s">
        <v>330</v>
      </c>
      <c r="AI15" s="730" t="s">
        <v>330</v>
      </c>
      <c r="AJ15" s="730" t="s">
        <v>330</v>
      </c>
      <c r="AK15" s="730" t="s">
        <v>330</v>
      </c>
      <c r="AL15" s="730" t="s">
        <v>330</v>
      </c>
      <c r="AM15" s="730" t="s">
        <v>330</v>
      </c>
      <c r="AN15" s="736" t="s">
        <v>330</v>
      </c>
      <c r="AO15" s="736" t="s">
        <v>330</v>
      </c>
      <c r="AP15" s="733"/>
      <c r="AQ15" s="737">
        <v>69.138869331079107</v>
      </c>
      <c r="AR15" s="730">
        <v>6.5572750909661925</v>
      </c>
      <c r="AS15" s="730">
        <v>56.270571506394816</v>
      </c>
      <c r="AT15" s="730">
        <v>82.007167155763412</v>
      </c>
      <c r="AU15" s="730">
        <v>9.4842093230740545</v>
      </c>
      <c r="AV15" s="736">
        <v>54.794820000000001</v>
      </c>
      <c r="AW15" s="736">
        <v>61</v>
      </c>
      <c r="AX15" s="733"/>
      <c r="AY15" s="737">
        <v>74.133630616328261</v>
      </c>
      <c r="AZ15" s="730">
        <v>3.6399266487655053</v>
      </c>
      <c r="BA15" s="730">
        <v>66.995788044787545</v>
      </c>
      <c r="BB15" s="730">
        <v>81.271473187868978</v>
      </c>
      <c r="BC15" s="992">
        <v>4.9099533079711266</v>
      </c>
      <c r="BD15" s="736">
        <v>62.754122000000017</v>
      </c>
      <c r="BE15" s="736">
        <v>167</v>
      </c>
      <c r="BF15" s="734"/>
      <c r="BG15" s="737">
        <v>72.469758907675825</v>
      </c>
      <c r="BH15" s="730">
        <v>4.0657788213048089</v>
      </c>
      <c r="BI15" s="730">
        <v>64.496424555263928</v>
      </c>
      <c r="BJ15" s="730">
        <v>80.443093260087721</v>
      </c>
      <c r="BK15" s="992">
        <v>5.6103109525788293</v>
      </c>
      <c r="BL15" s="736">
        <v>63.664614999999969</v>
      </c>
      <c r="BM15" s="736">
        <v>122</v>
      </c>
      <c r="BN15" s="992"/>
      <c r="BO15" s="737">
        <v>78.757954704161094</v>
      </c>
      <c r="BP15" s="730">
        <v>3.8427467788307452</v>
      </c>
      <c r="BQ15" s="730">
        <v>71.222310821248712</v>
      </c>
      <c r="BR15" s="730">
        <v>86.293598587073475</v>
      </c>
      <c r="BS15" s="992">
        <v>4.8791855924462171</v>
      </c>
      <c r="BT15" s="736">
        <v>65.837614999999971</v>
      </c>
      <c r="BU15" s="736">
        <v>150</v>
      </c>
      <c r="BV15" s="708"/>
      <c r="BW15" s="737">
        <v>76.192603706667711</v>
      </c>
      <c r="BX15" s="730">
        <v>4.3595652081592515</v>
      </c>
      <c r="BY15" s="730">
        <v>67.642989586650728</v>
      </c>
      <c r="BZ15" s="730">
        <v>84.74221782668468</v>
      </c>
      <c r="CA15" s="730">
        <v>5.7217695630182819</v>
      </c>
      <c r="CB15" s="730">
        <v>61.706205999999973</v>
      </c>
      <c r="CC15" s="736">
        <v>152</v>
      </c>
      <c r="CD15" s="745"/>
      <c r="CE15" s="992">
        <v>7.1</v>
      </c>
      <c r="CF15" s="992">
        <v>-2.6</v>
      </c>
      <c r="CG15" s="992"/>
      <c r="CH15" s="730" t="s">
        <v>258</v>
      </c>
      <c r="CI15" s="992"/>
      <c r="CJ15" s="730"/>
    </row>
    <row r="16" spans="1:89" ht="20.25" customHeight="1">
      <c r="A16" s="1772" t="s">
        <v>24</v>
      </c>
      <c r="B16" s="1350"/>
      <c r="C16" s="666">
        <v>23.690200000000001</v>
      </c>
      <c r="D16" s="630">
        <v>7.3736600000000001</v>
      </c>
      <c r="E16" s="630">
        <v>9.2175399999999996</v>
      </c>
      <c r="F16" s="630">
        <v>38.162859999999995</v>
      </c>
      <c r="G16" s="630">
        <v>31.125359853441509</v>
      </c>
      <c r="H16" s="632">
        <v>67.553901851199996</v>
      </c>
      <c r="I16" s="632">
        <v>61</v>
      </c>
      <c r="J16" s="633"/>
      <c r="K16" s="686">
        <v>56.142800000000001</v>
      </c>
      <c r="L16" s="630">
        <v>5.6332599999999999</v>
      </c>
      <c r="M16" s="630">
        <v>45.084569999999999</v>
      </c>
      <c r="N16" s="630">
        <v>67.201029999999989</v>
      </c>
      <c r="O16" s="630">
        <v>10.033806650184884</v>
      </c>
      <c r="P16" s="631">
        <v>82.782877206799995</v>
      </c>
      <c r="Q16" s="803">
        <v>76</v>
      </c>
      <c r="R16" s="633"/>
      <c r="S16" s="630">
        <v>72.116165408400519</v>
      </c>
      <c r="T16" s="630">
        <v>7.6974558337498529</v>
      </c>
      <c r="U16" s="630">
        <v>57.005952468491493</v>
      </c>
      <c r="V16" s="630">
        <v>87.226378348309552</v>
      </c>
      <c r="W16" s="630">
        <v>10.673689858797189</v>
      </c>
      <c r="X16" s="631">
        <v>72.136965000000018</v>
      </c>
      <c r="Y16" s="632">
        <v>62</v>
      </c>
      <c r="Z16" s="632"/>
      <c r="AA16" s="804">
        <v>71.69</v>
      </c>
      <c r="AB16" s="804">
        <v>7.4359999999999999</v>
      </c>
      <c r="AC16" s="804">
        <v>57.089999999999996</v>
      </c>
      <c r="AD16" s="804">
        <v>86.28</v>
      </c>
      <c r="AE16" s="804">
        <v>10.4</v>
      </c>
      <c r="AF16" s="632">
        <v>53.857999999999997</v>
      </c>
      <c r="AG16" s="803">
        <v>46</v>
      </c>
      <c r="AH16" s="632"/>
      <c r="AI16" s="730">
        <v>74.134206885383762</v>
      </c>
      <c r="AJ16" s="730">
        <v>6.7770236417593903</v>
      </c>
      <c r="AK16" s="730">
        <v>60.832829786007835</v>
      </c>
      <c r="AL16" s="730">
        <v>87.435583984759674</v>
      </c>
      <c r="AM16" s="730">
        <v>9.1415608616911541</v>
      </c>
      <c r="AN16" s="736">
        <v>60.554910999999997</v>
      </c>
      <c r="AO16" s="736">
        <v>51</v>
      </c>
      <c r="AP16" s="733"/>
      <c r="AQ16" s="737">
        <v>81.84947077944561</v>
      </c>
      <c r="AR16" s="730">
        <v>4.7296166169832148</v>
      </c>
      <c r="AS16" s="730">
        <v>72.567853891393412</v>
      </c>
      <c r="AT16" s="730">
        <v>91.131087667497795</v>
      </c>
      <c r="AU16" s="730">
        <v>5.7784327399352433</v>
      </c>
      <c r="AV16" s="736">
        <v>77.53213599999998</v>
      </c>
      <c r="AW16" s="736">
        <v>70</v>
      </c>
      <c r="AX16" s="733"/>
      <c r="AY16" s="737">
        <v>83.784599473769745</v>
      </c>
      <c r="AZ16" s="730">
        <v>3.1856654285827068</v>
      </c>
      <c r="BA16" s="730">
        <v>77.537556467412699</v>
      </c>
      <c r="BB16" s="730">
        <v>90.031642480126777</v>
      </c>
      <c r="BC16" s="992">
        <v>3.8022088171228132</v>
      </c>
      <c r="BD16" s="736">
        <v>72.964260000000024</v>
      </c>
      <c r="BE16" s="736">
        <v>132</v>
      </c>
      <c r="BF16" s="734"/>
      <c r="BG16" s="737">
        <v>83.033371152165628</v>
      </c>
      <c r="BH16" s="730">
        <v>3.436936474831854</v>
      </c>
      <c r="BI16" s="730">
        <v>76.293249550312296</v>
      </c>
      <c r="BJ16" s="730">
        <v>89.773492754018946</v>
      </c>
      <c r="BK16" s="992">
        <v>4.1392230944512409</v>
      </c>
      <c r="BL16" s="736">
        <v>78.810823999999954</v>
      </c>
      <c r="BM16" s="736">
        <v>110</v>
      </c>
      <c r="BN16" s="992"/>
      <c r="BO16" s="737">
        <v>89.686943273869289</v>
      </c>
      <c r="BP16" s="730">
        <v>2.7661230856988501</v>
      </c>
      <c r="BQ16" s="730">
        <v>84.262563342056112</v>
      </c>
      <c r="BR16" s="730">
        <v>95.111323205682481</v>
      </c>
      <c r="BS16" s="992">
        <v>3.084198195106481</v>
      </c>
      <c r="BT16" s="736">
        <v>71.525855000000035</v>
      </c>
      <c r="BU16" s="736">
        <v>119</v>
      </c>
      <c r="BV16" s="708"/>
      <c r="BW16" s="737">
        <v>88.068222761121973</v>
      </c>
      <c r="BX16" s="730">
        <v>2.8853759091176161</v>
      </c>
      <c r="BY16" s="730">
        <v>82.409665213231833</v>
      </c>
      <c r="BZ16" s="730">
        <v>93.726780309012113</v>
      </c>
      <c r="CA16" s="730">
        <v>3.2762962833302178</v>
      </c>
      <c r="CB16" s="730">
        <v>62.018128999999981</v>
      </c>
      <c r="CC16" s="736">
        <v>120</v>
      </c>
      <c r="CD16" s="745"/>
      <c r="CE16" s="992">
        <v>6.3</v>
      </c>
      <c r="CF16" s="992">
        <v>-1.6</v>
      </c>
      <c r="CG16" s="992"/>
      <c r="CH16" s="730" t="s">
        <v>258</v>
      </c>
      <c r="CI16" s="992"/>
      <c r="CJ16" s="730"/>
    </row>
    <row r="17" spans="1:90" ht="20.25" customHeight="1">
      <c r="A17" s="1772" t="s">
        <v>25</v>
      </c>
      <c r="B17" s="1350"/>
      <c r="C17" s="666">
        <v>37.666450000000005</v>
      </c>
      <c r="D17" s="630">
        <v>6.4613300000000002</v>
      </c>
      <c r="E17" s="630">
        <v>24.984470000000002</v>
      </c>
      <c r="F17" s="630">
        <v>50.348440000000004</v>
      </c>
      <c r="G17" s="630">
        <v>17.15407212519364</v>
      </c>
      <c r="H17" s="632">
        <v>37.793167918899996</v>
      </c>
      <c r="I17" s="632">
        <v>73</v>
      </c>
      <c r="J17" s="633"/>
      <c r="K17" s="686">
        <v>69.521990000000002</v>
      </c>
      <c r="L17" s="630">
        <v>7.1517499999999998</v>
      </c>
      <c r="M17" s="630">
        <v>55.48292</v>
      </c>
      <c r="N17" s="630">
        <v>83.561050000000009</v>
      </c>
      <c r="O17" s="630">
        <v>10.287032922964375</v>
      </c>
      <c r="P17" s="631">
        <v>29.627054840300001</v>
      </c>
      <c r="Q17" s="803">
        <v>51</v>
      </c>
      <c r="R17" s="633"/>
      <c r="S17" s="630">
        <v>90.103173819258913</v>
      </c>
      <c r="T17" s="630">
        <v>3.4345386652411296</v>
      </c>
      <c r="U17" s="630">
        <v>83.361126615220243</v>
      </c>
      <c r="V17" s="630">
        <v>96.845221023297597</v>
      </c>
      <c r="W17" s="630">
        <v>3.8117843352894427</v>
      </c>
      <c r="X17" s="631">
        <v>30.433301999999998</v>
      </c>
      <c r="Y17" s="632">
        <v>56</v>
      </c>
      <c r="Z17" s="632"/>
      <c r="AA17" s="804">
        <v>81.23</v>
      </c>
      <c r="AB17" s="804">
        <v>4.3659999999999997</v>
      </c>
      <c r="AC17" s="804">
        <v>72.66</v>
      </c>
      <c r="AD17" s="804">
        <v>89.8</v>
      </c>
      <c r="AE17" s="804">
        <v>5.4</v>
      </c>
      <c r="AF17" s="632">
        <v>32.606000000000002</v>
      </c>
      <c r="AG17" s="803">
        <v>67</v>
      </c>
      <c r="AH17" s="632"/>
      <c r="AI17" s="730">
        <v>85.849235189270757</v>
      </c>
      <c r="AJ17" s="730">
        <v>4.5355264243480509</v>
      </c>
      <c r="AK17" s="730">
        <v>76.947281986289823</v>
      </c>
      <c r="AL17" s="730">
        <v>94.751188392251677</v>
      </c>
      <c r="AM17" s="730">
        <v>5.2831296800124443</v>
      </c>
      <c r="AN17" s="736">
        <v>21.273041000000003</v>
      </c>
      <c r="AO17" s="736">
        <v>51</v>
      </c>
      <c r="AP17" s="733"/>
      <c r="AQ17" s="737">
        <v>80.720237004824526</v>
      </c>
      <c r="AR17" s="730">
        <v>5.6144229322700498</v>
      </c>
      <c r="AS17" s="730">
        <v>69.702235563078887</v>
      </c>
      <c r="AT17" s="730">
        <v>91.738238446570165</v>
      </c>
      <c r="AU17" s="730">
        <v>6.9554093751415564</v>
      </c>
      <c r="AV17" s="736">
        <v>24.739412000000009</v>
      </c>
      <c r="AW17" s="736">
        <v>57</v>
      </c>
      <c r="AX17" s="733"/>
      <c r="AY17" s="737">
        <v>80.127373760775271</v>
      </c>
      <c r="AZ17" s="730">
        <v>3.2528271738419927</v>
      </c>
      <c r="BA17" s="730">
        <v>73.748627560714255</v>
      </c>
      <c r="BB17" s="730">
        <v>86.506119960836301</v>
      </c>
      <c r="BC17" s="992">
        <v>4.0595704328878774</v>
      </c>
      <c r="BD17" s="736">
        <v>28.522672000000007</v>
      </c>
      <c r="BE17" s="736">
        <v>132</v>
      </c>
      <c r="BF17" s="734"/>
      <c r="BG17" s="737">
        <v>88.391918541195508</v>
      </c>
      <c r="BH17" s="730">
        <v>3.1561222132673339</v>
      </c>
      <c r="BI17" s="730">
        <v>82.202497333236451</v>
      </c>
      <c r="BJ17" s="730">
        <v>94.581339749154552</v>
      </c>
      <c r="BK17" s="992">
        <v>3.5706004184040956</v>
      </c>
      <c r="BL17" s="736">
        <v>24.873628000000014</v>
      </c>
      <c r="BM17" s="736">
        <v>104</v>
      </c>
      <c r="BN17" s="992"/>
      <c r="BO17" s="737">
        <v>81.402507618240165</v>
      </c>
      <c r="BP17" s="730">
        <v>3.4400682640507156</v>
      </c>
      <c r="BQ17" s="730">
        <v>74.656518131344399</v>
      </c>
      <c r="BR17" s="730">
        <v>88.148497105135931</v>
      </c>
      <c r="BS17" s="992">
        <v>4.2259979019121605</v>
      </c>
      <c r="BT17" s="736">
        <v>27.308144000000009</v>
      </c>
      <c r="BU17" s="736">
        <v>120</v>
      </c>
      <c r="BV17" s="708"/>
      <c r="BW17" s="737">
        <v>80.51136388436295</v>
      </c>
      <c r="BX17" s="730">
        <v>4.3501491222419979</v>
      </c>
      <c r="BY17" s="730">
        <v>71.980215803335994</v>
      </c>
      <c r="BZ17" s="730">
        <v>89.042511965389906</v>
      </c>
      <c r="CA17" s="730">
        <v>5.4031492107002927</v>
      </c>
      <c r="CB17" s="730">
        <v>24.743475999999969</v>
      </c>
      <c r="CC17" s="736">
        <v>137</v>
      </c>
      <c r="CD17" s="745"/>
      <c r="CE17" s="702">
        <v>-0.2</v>
      </c>
      <c r="CF17" s="702">
        <v>-0.9</v>
      </c>
      <c r="CG17" s="702"/>
      <c r="CH17" s="702" t="s">
        <v>258</v>
      </c>
      <c r="CI17" s="702"/>
      <c r="CJ17" s="702"/>
    </row>
    <row r="18" spans="1:90" s="294" customFormat="1" ht="20.25" customHeight="1">
      <c r="A18" s="1772" t="s">
        <v>26</v>
      </c>
      <c r="B18" s="1350"/>
      <c r="C18" s="666">
        <v>35.529859999999999</v>
      </c>
      <c r="D18" s="630">
        <v>6.1029900000000001</v>
      </c>
      <c r="E18" s="630">
        <v>23.551200000000001</v>
      </c>
      <c r="F18" s="630">
        <v>47.50853</v>
      </c>
      <c r="G18" s="630">
        <v>17.177073030966064</v>
      </c>
      <c r="H18" s="632">
        <v>55.243401676399998</v>
      </c>
      <c r="I18" s="632">
        <v>77</v>
      </c>
      <c r="J18" s="633"/>
      <c r="K18" s="686">
        <v>58.117039999999996</v>
      </c>
      <c r="L18" s="630">
        <v>6.0802399999999999</v>
      </c>
      <c r="M18" s="630">
        <v>46.181370000000001</v>
      </c>
      <c r="N18" s="630">
        <v>70.052720000000008</v>
      </c>
      <c r="O18" s="630">
        <v>10.462060696828331</v>
      </c>
      <c r="P18" s="631">
        <v>54.582796275600003</v>
      </c>
      <c r="Q18" s="803">
        <v>69</v>
      </c>
      <c r="R18" s="633"/>
      <c r="S18" s="630">
        <v>77.698107369676421</v>
      </c>
      <c r="T18" s="630">
        <v>5.7610911442686321</v>
      </c>
      <c r="U18" s="630">
        <v>66.38900526681762</v>
      </c>
      <c r="V18" s="630">
        <v>89.007209472535223</v>
      </c>
      <c r="W18" s="630">
        <v>7.4147123260778924</v>
      </c>
      <c r="X18" s="631">
        <v>51.15589599999997</v>
      </c>
      <c r="Y18" s="632">
        <v>71</v>
      </c>
      <c r="Z18" s="632"/>
      <c r="AA18" s="804">
        <v>82.65</v>
      </c>
      <c r="AB18" s="804">
        <v>4.0049999999999999</v>
      </c>
      <c r="AC18" s="804">
        <v>74.790000000000006</v>
      </c>
      <c r="AD18" s="804">
        <v>90.51</v>
      </c>
      <c r="AE18" s="804">
        <v>4.8</v>
      </c>
      <c r="AF18" s="632">
        <v>57.377000000000002</v>
      </c>
      <c r="AG18" s="803">
        <v>75</v>
      </c>
      <c r="AH18" s="632"/>
      <c r="AI18" s="730">
        <v>90.657948882431015</v>
      </c>
      <c r="AJ18" s="730">
        <v>4.3547569262011834</v>
      </c>
      <c r="AK18" s="730">
        <v>82.110794982214827</v>
      </c>
      <c r="AL18" s="730">
        <v>99.205102782647202</v>
      </c>
      <c r="AM18" s="730">
        <v>4.8035025939629543</v>
      </c>
      <c r="AN18" s="736">
        <v>39.221740000000004</v>
      </c>
      <c r="AO18" s="736">
        <v>64</v>
      </c>
      <c r="AP18" s="733"/>
      <c r="AQ18" s="737">
        <v>91.326234403859772</v>
      </c>
      <c r="AR18" s="730">
        <v>4.0196804085358151</v>
      </c>
      <c r="AS18" s="730">
        <v>83.437828939774576</v>
      </c>
      <c r="AT18" s="730">
        <v>99.214639867944982</v>
      </c>
      <c r="AU18" s="730">
        <v>4.401452041436551</v>
      </c>
      <c r="AV18" s="736">
        <v>41.814191999999991</v>
      </c>
      <c r="AW18" s="736">
        <v>62</v>
      </c>
      <c r="AX18" s="733"/>
      <c r="AY18" s="737">
        <v>84.19301881142502</v>
      </c>
      <c r="AZ18" s="730">
        <v>2.9018061189292612</v>
      </c>
      <c r="BA18" s="730">
        <v>78.502619732345948</v>
      </c>
      <c r="BB18" s="730">
        <v>89.883417890504106</v>
      </c>
      <c r="BC18" s="992">
        <v>3.4466113222863615</v>
      </c>
      <c r="BD18" s="736">
        <v>56.948210999999986</v>
      </c>
      <c r="BE18" s="736">
        <v>179</v>
      </c>
      <c r="BF18" s="734"/>
      <c r="BG18" s="737">
        <v>89.622408099963508</v>
      </c>
      <c r="BH18" s="730">
        <v>2.5935908191437869</v>
      </c>
      <c r="BI18" s="730">
        <v>84.536158285778413</v>
      </c>
      <c r="BJ18" s="730">
        <v>94.708657914148603</v>
      </c>
      <c r="BK18" s="992">
        <v>2.8939088718202419</v>
      </c>
      <c r="BL18" s="736">
        <v>57.777642999999976</v>
      </c>
      <c r="BM18" s="736">
        <v>154</v>
      </c>
      <c r="BN18" s="992"/>
      <c r="BO18" s="737">
        <v>92.152259317887626</v>
      </c>
      <c r="BP18" s="730">
        <v>2.5323819925624647</v>
      </c>
      <c r="BQ18" s="730">
        <v>87.186246731115688</v>
      </c>
      <c r="BR18" s="730">
        <v>97.118271904659565</v>
      </c>
      <c r="BS18" s="992">
        <v>2.7480411346473685</v>
      </c>
      <c r="BT18" s="736">
        <v>49.268918999999968</v>
      </c>
      <c r="BU18" s="736">
        <v>155</v>
      </c>
      <c r="BV18" s="708"/>
      <c r="BW18" s="737">
        <v>89.017158213499073</v>
      </c>
      <c r="BX18" s="730">
        <v>2.4635213522766741</v>
      </c>
      <c r="BY18" s="730">
        <v>84.185906487072643</v>
      </c>
      <c r="BZ18" s="730">
        <v>93.848409939925503</v>
      </c>
      <c r="CA18" s="730">
        <v>2.767467982260404</v>
      </c>
      <c r="CB18" s="730">
        <v>52.790052999999986</v>
      </c>
      <c r="CC18" s="736">
        <v>178</v>
      </c>
      <c r="CD18" s="745"/>
      <c r="CE18" s="992">
        <v>-2.2999999999999998</v>
      </c>
      <c r="CF18" s="992">
        <v>-3.2</v>
      </c>
      <c r="CG18" s="992"/>
      <c r="CH18" s="730" t="s">
        <v>258</v>
      </c>
      <c r="CI18" s="992"/>
      <c r="CJ18" s="730"/>
    </row>
    <row r="19" spans="1:90" ht="20.25" customHeight="1">
      <c r="A19" s="1772" t="s">
        <v>27</v>
      </c>
      <c r="B19" s="1350"/>
      <c r="C19" s="666">
        <v>28.27036</v>
      </c>
      <c r="D19" s="630">
        <v>5.0390999999999995</v>
      </c>
      <c r="E19" s="630">
        <v>18.379860000000001</v>
      </c>
      <c r="F19" s="630">
        <v>38.16086</v>
      </c>
      <c r="G19" s="630">
        <v>17.824675738122895</v>
      </c>
      <c r="H19" s="632">
        <v>56.442632436799997</v>
      </c>
      <c r="I19" s="632">
        <v>85</v>
      </c>
      <c r="J19" s="633"/>
      <c r="K19" s="686">
        <v>52.298520000000003</v>
      </c>
      <c r="L19" s="630">
        <v>5.9994499999999995</v>
      </c>
      <c r="M19" s="630">
        <v>40.521449999999994</v>
      </c>
      <c r="N19" s="630">
        <v>64.075590000000005</v>
      </c>
      <c r="O19" s="630">
        <v>11.471548334446174</v>
      </c>
      <c r="P19" s="631">
        <v>44.338156878900001</v>
      </c>
      <c r="Q19" s="803">
        <v>68</v>
      </c>
      <c r="R19" s="633"/>
      <c r="S19" s="630">
        <v>72.133226420702357</v>
      </c>
      <c r="T19" s="630">
        <v>5.3704346826570761</v>
      </c>
      <c r="U19" s="630">
        <v>61.59098838940087</v>
      </c>
      <c r="V19" s="630">
        <v>82.675464452003837</v>
      </c>
      <c r="W19" s="630">
        <v>7.4451607797703501</v>
      </c>
      <c r="X19" s="631">
        <v>41.69884600000001</v>
      </c>
      <c r="Y19" s="632">
        <v>60</v>
      </c>
      <c r="Z19" s="632"/>
      <c r="AA19" s="804">
        <v>65.61</v>
      </c>
      <c r="AB19" s="804">
        <v>6.7299999999999995</v>
      </c>
      <c r="AC19" s="804">
        <v>52.400000000000006</v>
      </c>
      <c r="AD19" s="804">
        <v>78.820000000000007</v>
      </c>
      <c r="AE19" s="804">
        <v>10.299999999999999</v>
      </c>
      <c r="AF19" s="632">
        <v>37.533000000000001</v>
      </c>
      <c r="AG19" s="803">
        <v>61</v>
      </c>
      <c r="AH19" s="632"/>
      <c r="AI19" s="730">
        <v>76.73112367216595</v>
      </c>
      <c r="AJ19" s="730">
        <v>6.1374908206635839</v>
      </c>
      <c r="AK19" s="730">
        <v>64.684968285225224</v>
      </c>
      <c r="AL19" s="730">
        <v>88.777279059106661</v>
      </c>
      <c r="AM19" s="730">
        <v>7.9986979558464952</v>
      </c>
      <c r="AN19" s="736">
        <v>33.769280000000002</v>
      </c>
      <c r="AO19" s="736">
        <v>54</v>
      </c>
      <c r="AP19" s="733"/>
      <c r="AQ19" s="737">
        <v>68.775005792371275</v>
      </c>
      <c r="AR19" s="730">
        <v>5.5733565531428617</v>
      </c>
      <c r="AS19" s="730">
        <v>57.83759489926954</v>
      </c>
      <c r="AT19" s="730">
        <v>79.712416685473002</v>
      </c>
      <c r="AU19" s="730">
        <v>8.1037529389217067</v>
      </c>
      <c r="AV19" s="736">
        <v>56.734104999999978</v>
      </c>
      <c r="AW19" s="736">
        <v>80</v>
      </c>
      <c r="AX19" s="733"/>
      <c r="AY19" s="737">
        <v>74.27581402495403</v>
      </c>
      <c r="AZ19" s="730">
        <v>3.8765371397314063</v>
      </c>
      <c r="BA19" s="730">
        <v>66.673981763988579</v>
      </c>
      <c r="BB19" s="730">
        <v>81.877646285919496</v>
      </c>
      <c r="BC19" s="992">
        <v>5.2191109456289873</v>
      </c>
      <c r="BD19" s="736">
        <v>66.631434000000027</v>
      </c>
      <c r="BE19" s="736">
        <v>157</v>
      </c>
      <c r="BF19" s="734"/>
      <c r="BG19" s="737">
        <v>78.770675182026707</v>
      </c>
      <c r="BH19" s="730">
        <v>3.2329763345742224</v>
      </c>
      <c r="BI19" s="730">
        <v>72.430536575883181</v>
      </c>
      <c r="BJ19" s="730">
        <v>85.110813788170233</v>
      </c>
      <c r="BK19" s="992">
        <v>4.1042892257852559</v>
      </c>
      <c r="BL19" s="736">
        <v>66.693911000000028</v>
      </c>
      <c r="BM19" s="736">
        <v>151</v>
      </c>
      <c r="BN19" s="992"/>
      <c r="BO19" s="737">
        <v>83.10957153965893</v>
      </c>
      <c r="BP19" s="730">
        <v>2.935982321611716</v>
      </c>
      <c r="BQ19" s="730">
        <v>77.352096874902557</v>
      </c>
      <c r="BR19" s="730">
        <v>88.867046204415317</v>
      </c>
      <c r="BS19" s="992">
        <v>3.5326644900469724</v>
      </c>
      <c r="BT19" s="736">
        <v>54.30082500000001</v>
      </c>
      <c r="BU19" s="736">
        <v>146</v>
      </c>
      <c r="BV19" s="708"/>
      <c r="BW19" s="737">
        <v>79.766781521694341</v>
      </c>
      <c r="BX19" s="730">
        <v>3.6516350552562908</v>
      </c>
      <c r="BY19" s="730">
        <v>72.605500719852571</v>
      </c>
      <c r="BZ19" s="730">
        <v>86.928062323536111</v>
      </c>
      <c r="CA19" s="730">
        <v>4.5778894241372239</v>
      </c>
      <c r="CB19" s="730">
        <v>46.915664999999947</v>
      </c>
      <c r="CC19" s="736">
        <v>132</v>
      </c>
      <c r="CD19" s="745"/>
      <c r="CE19" s="992">
        <v>11</v>
      </c>
      <c r="CF19" s="992">
        <v>-3.3</v>
      </c>
      <c r="CG19" s="992"/>
      <c r="CH19" s="730" t="s">
        <v>86</v>
      </c>
      <c r="CI19" s="992"/>
      <c r="CJ19" s="730"/>
    </row>
    <row r="20" spans="1:90" ht="20.25" customHeight="1">
      <c r="A20" s="1772" t="s">
        <v>28</v>
      </c>
      <c r="B20" s="1350"/>
      <c r="C20" s="666">
        <v>25.484449999999999</v>
      </c>
      <c r="D20" s="630">
        <v>4.2072400000000005</v>
      </c>
      <c r="E20" s="630">
        <v>17.226679999999998</v>
      </c>
      <c r="F20" s="630">
        <v>33.742220000000003</v>
      </c>
      <c r="G20" s="630">
        <v>16.509047674169938</v>
      </c>
      <c r="H20" s="632">
        <v>87.006392359700001</v>
      </c>
      <c r="I20" s="632">
        <v>76</v>
      </c>
      <c r="J20" s="633"/>
      <c r="K20" s="1351">
        <v>42.438379999999995</v>
      </c>
      <c r="L20" s="630">
        <v>7.1510500000000006</v>
      </c>
      <c r="M20" s="630">
        <v>28.400690000000001</v>
      </c>
      <c r="N20" s="630">
        <v>56.47607</v>
      </c>
      <c r="O20" s="630">
        <v>16.85043114275333</v>
      </c>
      <c r="P20" s="631">
        <v>78.403460264200007</v>
      </c>
      <c r="Q20" s="803">
        <v>74</v>
      </c>
      <c r="R20" s="633"/>
      <c r="S20" s="630">
        <v>74.397698839008569</v>
      </c>
      <c r="T20" s="630">
        <v>6.8243107314194296</v>
      </c>
      <c r="U20" s="630">
        <v>61.001481887982557</v>
      </c>
      <c r="V20" s="630">
        <v>87.793915790034589</v>
      </c>
      <c r="W20" s="630">
        <v>9.1727443696703048</v>
      </c>
      <c r="X20" s="631">
        <v>72.567891000000031</v>
      </c>
      <c r="Y20" s="632">
        <v>63</v>
      </c>
      <c r="Z20" s="632"/>
      <c r="AA20" s="804">
        <v>71.679999999999993</v>
      </c>
      <c r="AB20" s="804">
        <v>5.0619999999999994</v>
      </c>
      <c r="AC20" s="804">
        <v>61.750000000000007</v>
      </c>
      <c r="AD20" s="804">
        <v>81.62</v>
      </c>
      <c r="AE20" s="804">
        <v>7.1</v>
      </c>
      <c r="AF20" s="632">
        <v>57.247999999999998</v>
      </c>
      <c r="AG20" s="803">
        <v>53</v>
      </c>
      <c r="AH20" s="632"/>
      <c r="AI20" s="730">
        <v>80.1173066700986</v>
      </c>
      <c r="AJ20" s="730">
        <v>6.7673360468428934</v>
      </c>
      <c r="AK20" s="730">
        <v>66.834943574506923</v>
      </c>
      <c r="AL20" s="730">
        <v>93.399669765690277</v>
      </c>
      <c r="AM20" s="730">
        <v>8.4467842568759242</v>
      </c>
      <c r="AN20" s="736">
        <v>65.036370000000034</v>
      </c>
      <c r="AO20" s="736">
        <v>61</v>
      </c>
      <c r="AP20" s="733"/>
      <c r="AQ20" s="737">
        <v>67.483271343707358</v>
      </c>
      <c r="AR20" s="730">
        <v>7.4123995767848143</v>
      </c>
      <c r="AS20" s="730">
        <v>52.936837950812119</v>
      </c>
      <c r="AT20" s="730">
        <v>82.029704736602611</v>
      </c>
      <c r="AU20" s="730">
        <v>10.984054906040059</v>
      </c>
      <c r="AV20" s="736">
        <v>58.880550999999997</v>
      </c>
      <c r="AW20" s="736">
        <v>54</v>
      </c>
      <c r="AX20" s="733"/>
      <c r="AY20" s="737">
        <v>82.776332108807736</v>
      </c>
      <c r="AZ20" s="730">
        <v>3.3343303972929248</v>
      </c>
      <c r="BA20" s="730">
        <v>76.237759287442913</v>
      </c>
      <c r="BB20" s="730">
        <v>89.314904930172574</v>
      </c>
      <c r="BC20" s="992">
        <v>4.028120493319296</v>
      </c>
      <c r="BD20" s="736">
        <v>83.63102499999998</v>
      </c>
      <c r="BE20" s="736">
        <v>159</v>
      </c>
      <c r="BF20" s="734"/>
      <c r="BG20" s="737">
        <v>77.134709662568852</v>
      </c>
      <c r="BH20" s="730">
        <v>3.3406674514070129</v>
      </c>
      <c r="BI20" s="730">
        <v>70.583379715471622</v>
      </c>
      <c r="BJ20" s="730">
        <v>83.686039609666082</v>
      </c>
      <c r="BK20" s="992">
        <v>4.3309522600409007</v>
      </c>
      <c r="BL20" s="736">
        <v>77.886306000000062</v>
      </c>
      <c r="BM20" s="736">
        <v>131</v>
      </c>
      <c r="BN20" s="992"/>
      <c r="BO20" s="737">
        <v>89.283733767491654</v>
      </c>
      <c r="BP20" s="730">
        <v>3.1373867422702282</v>
      </c>
      <c r="BQ20" s="730">
        <v>83.131304119261557</v>
      </c>
      <c r="BR20" s="730">
        <v>95.436163415721765</v>
      </c>
      <c r="BS20" s="992">
        <v>3.5139510971174861</v>
      </c>
      <c r="BT20" s="736">
        <v>69.918569000000033</v>
      </c>
      <c r="BU20" s="736">
        <v>123</v>
      </c>
      <c r="BV20" s="708"/>
      <c r="BW20" s="737">
        <v>78.999302848371258</v>
      </c>
      <c r="BX20" s="730">
        <v>5.1527180601231128</v>
      </c>
      <c r="BY20" s="730">
        <v>68.894223791210891</v>
      </c>
      <c r="BZ20" s="730">
        <v>89.104381905531625</v>
      </c>
      <c r="CA20" s="730">
        <v>6.5224854832112573</v>
      </c>
      <c r="CB20" s="730">
        <v>73.041498999999916</v>
      </c>
      <c r="CC20" s="1888">
        <v>135</v>
      </c>
      <c r="CD20" s="1889"/>
      <c r="CE20" s="1877">
        <v>11.5</v>
      </c>
      <c r="CF20" s="1877">
        <v>-10.3</v>
      </c>
      <c r="CG20" s="1877"/>
      <c r="CH20" s="1886" t="s">
        <v>258</v>
      </c>
      <c r="CI20" s="1877" t="s">
        <v>86</v>
      </c>
      <c r="CJ20" s="1886"/>
      <c r="CK20" s="1813"/>
      <c r="CL20" s="1813"/>
    </row>
    <row r="21" spans="1:90" ht="20.25" customHeight="1">
      <c r="A21" s="1772" t="s">
        <v>29</v>
      </c>
      <c r="B21" s="1350"/>
      <c r="C21" s="666">
        <v>21.167480000000001</v>
      </c>
      <c r="D21" s="630">
        <v>4.5701000000000001</v>
      </c>
      <c r="E21" s="630">
        <v>12.1975</v>
      </c>
      <c r="F21" s="630">
        <v>30.137460000000001</v>
      </c>
      <c r="G21" s="630">
        <v>21.590194014592196</v>
      </c>
      <c r="H21" s="632">
        <v>110.050758243</v>
      </c>
      <c r="I21" s="632">
        <v>83</v>
      </c>
      <c r="J21" s="633"/>
      <c r="K21" s="686">
        <v>38.502360000000003</v>
      </c>
      <c r="L21" s="630">
        <v>5.7287999999999997</v>
      </c>
      <c r="M21" s="630">
        <v>27.256580000000003</v>
      </c>
      <c r="N21" s="630">
        <v>49.748130000000003</v>
      </c>
      <c r="O21" s="630">
        <v>14.879087931233306</v>
      </c>
      <c r="P21" s="631">
        <v>75.418620884399999</v>
      </c>
      <c r="Q21" s="803">
        <v>62</v>
      </c>
      <c r="R21" s="633"/>
      <c r="S21" s="630">
        <v>76.413017070949081</v>
      </c>
      <c r="T21" s="630">
        <v>5.3828213663300426</v>
      </c>
      <c r="U21" s="630">
        <v>65.84646380719154</v>
      </c>
      <c r="V21" s="630">
        <v>86.979570334706622</v>
      </c>
      <c r="W21" s="630">
        <v>7.0443774799941767</v>
      </c>
      <c r="X21" s="631">
        <v>81.017580999999993</v>
      </c>
      <c r="Y21" s="632">
        <v>61</v>
      </c>
      <c r="Z21" s="632"/>
      <c r="AA21" s="804">
        <v>72.23</v>
      </c>
      <c r="AB21" s="804">
        <v>4.2680000000000007</v>
      </c>
      <c r="AC21" s="804">
        <v>63.859999999999992</v>
      </c>
      <c r="AD21" s="804">
        <v>80.61</v>
      </c>
      <c r="AE21" s="804">
        <v>5.8999999999999995</v>
      </c>
      <c r="AF21" s="632">
        <v>104.57</v>
      </c>
      <c r="AG21" s="803">
        <v>75</v>
      </c>
      <c r="AH21" s="632"/>
      <c r="AI21" s="730">
        <v>81.579676297581784</v>
      </c>
      <c r="AJ21" s="730">
        <v>4.8168265711293472</v>
      </c>
      <c r="AK21" s="730">
        <v>72.125610614515651</v>
      </c>
      <c r="AL21" s="730">
        <v>91.033741980647903</v>
      </c>
      <c r="AM21" s="730">
        <v>5.9044443294415592</v>
      </c>
      <c r="AN21" s="736">
        <v>102.533247</v>
      </c>
      <c r="AO21" s="736">
        <v>73</v>
      </c>
      <c r="AP21" s="733"/>
      <c r="AQ21" s="737">
        <v>72.824474872348063</v>
      </c>
      <c r="AR21" s="730">
        <v>5.2377975934811793</v>
      </c>
      <c r="AS21" s="730">
        <v>62.545580294448165</v>
      </c>
      <c r="AT21" s="730">
        <v>83.103369450247968</v>
      </c>
      <c r="AU21" s="730">
        <v>7.1923588912413923</v>
      </c>
      <c r="AV21" s="736">
        <v>96.11039300000003</v>
      </c>
      <c r="AW21" s="736">
        <v>68</v>
      </c>
      <c r="AX21" s="733"/>
      <c r="AY21" s="737">
        <v>77.7099813931965</v>
      </c>
      <c r="AZ21" s="730">
        <v>3.4039473124736741</v>
      </c>
      <c r="BA21" s="730">
        <v>71.034890826056483</v>
      </c>
      <c r="BB21" s="730">
        <v>84.385071960336518</v>
      </c>
      <c r="BC21" s="992">
        <v>4.380321873004192</v>
      </c>
      <c r="BD21" s="736">
        <v>128.49439699999988</v>
      </c>
      <c r="BE21" s="736">
        <v>150</v>
      </c>
      <c r="BF21" s="734"/>
      <c r="BG21" s="737">
        <v>79.20866470380551</v>
      </c>
      <c r="BH21" s="730">
        <v>3.7760007882306761</v>
      </c>
      <c r="BI21" s="730">
        <v>71.803609455406161</v>
      </c>
      <c r="BJ21" s="730">
        <v>86.61371995220486</v>
      </c>
      <c r="BK21" s="992">
        <v>4.767156222555613</v>
      </c>
      <c r="BL21" s="736">
        <v>131.36606000000006</v>
      </c>
      <c r="BM21" s="736">
        <v>137</v>
      </c>
      <c r="BN21" s="992"/>
      <c r="BO21" s="737">
        <v>83.908794935733312</v>
      </c>
      <c r="BP21" s="730">
        <v>3.0379868093900981</v>
      </c>
      <c r="BQ21" s="730">
        <v>77.951289007248775</v>
      </c>
      <c r="BR21" s="730">
        <v>89.866300864217834</v>
      </c>
      <c r="BS21" s="992">
        <v>3.6205820995485949</v>
      </c>
      <c r="BT21" s="736">
        <v>125.02722400000003</v>
      </c>
      <c r="BU21" s="736">
        <v>146</v>
      </c>
      <c r="BV21" s="708"/>
      <c r="BW21" s="737">
        <v>83.048628974728246</v>
      </c>
      <c r="BX21" s="730">
        <v>2.8903289262896688</v>
      </c>
      <c r="BY21" s="730">
        <v>77.380357984435264</v>
      </c>
      <c r="BZ21" s="730">
        <v>88.716899965021227</v>
      </c>
      <c r="CA21" s="730">
        <v>3.4802849390436026</v>
      </c>
      <c r="CB21" s="730">
        <v>120.244793</v>
      </c>
      <c r="CC21" s="1888">
        <v>137</v>
      </c>
      <c r="CD21" s="1889"/>
      <c r="CE21" s="1877">
        <v>10.199999999999999</v>
      </c>
      <c r="CF21" s="1877">
        <v>-0.9</v>
      </c>
      <c r="CG21" s="1877"/>
      <c r="CH21" s="1886" t="s">
        <v>86</v>
      </c>
      <c r="CI21" s="1877"/>
      <c r="CJ21" s="1886"/>
      <c r="CK21" s="1813"/>
      <c r="CL21" s="1813"/>
    </row>
    <row r="22" spans="1:90" ht="20.25" customHeight="1">
      <c r="A22" s="1772" t="s">
        <v>30</v>
      </c>
      <c r="B22" s="1350"/>
      <c r="C22" s="666">
        <v>24.769459999999999</v>
      </c>
      <c r="D22" s="630">
        <v>5.99932</v>
      </c>
      <c r="E22" s="630">
        <v>12.99428</v>
      </c>
      <c r="F22" s="630">
        <v>36.544640000000001</v>
      </c>
      <c r="G22" s="630">
        <v>24.220632989172959</v>
      </c>
      <c r="H22" s="632">
        <v>48.579292952999999</v>
      </c>
      <c r="I22" s="632">
        <v>49</v>
      </c>
      <c r="J22" s="633"/>
      <c r="K22" s="686">
        <v>40.699089999999998</v>
      </c>
      <c r="L22" s="630">
        <v>6.8262400000000003</v>
      </c>
      <c r="M22" s="630">
        <v>27.299010000000003</v>
      </c>
      <c r="N22" s="630">
        <v>54.099169999999994</v>
      </c>
      <c r="O22" s="630">
        <v>16.772463462942291</v>
      </c>
      <c r="P22" s="631">
        <v>50.269773602500003</v>
      </c>
      <c r="Q22" s="803">
        <v>47</v>
      </c>
      <c r="R22" s="633"/>
      <c r="S22" s="630">
        <v>74.607556852116858</v>
      </c>
      <c r="T22" s="630">
        <v>10.445307941651116</v>
      </c>
      <c r="U22" s="630">
        <v>54.103271977982899</v>
      </c>
      <c r="V22" s="630">
        <v>95.111841726250816</v>
      </c>
      <c r="W22" s="630">
        <v>14.000335063048977</v>
      </c>
      <c r="X22" s="631">
        <v>54.823992000000011</v>
      </c>
      <c r="Y22" s="632">
        <v>48</v>
      </c>
      <c r="Z22" s="632"/>
      <c r="AA22" s="804">
        <v>74.489999999999995</v>
      </c>
      <c r="AB22" s="804">
        <v>6.2520000000000007</v>
      </c>
      <c r="AC22" s="804">
        <v>62.22</v>
      </c>
      <c r="AD22" s="804">
        <v>86.76</v>
      </c>
      <c r="AE22" s="804">
        <v>8.4</v>
      </c>
      <c r="AF22" s="632">
        <v>73.677000000000007</v>
      </c>
      <c r="AG22" s="803">
        <v>63</v>
      </c>
      <c r="AH22" s="632"/>
      <c r="AI22" s="730">
        <v>69.521666581264441</v>
      </c>
      <c r="AJ22" s="730">
        <v>6.4477001345545073</v>
      </c>
      <c r="AK22" s="730">
        <v>56.866658210784379</v>
      </c>
      <c r="AL22" s="730">
        <v>82.176674951744502</v>
      </c>
      <c r="AM22" s="730">
        <v>9.2743751000527848</v>
      </c>
      <c r="AN22" s="736">
        <v>64.479208000000014</v>
      </c>
      <c r="AO22" s="736">
        <v>57</v>
      </c>
      <c r="AP22" s="733"/>
      <c r="AQ22" s="737">
        <v>74.204456560392174</v>
      </c>
      <c r="AR22" s="730">
        <v>6.668349757663937</v>
      </c>
      <c r="AS22" s="730">
        <v>61.118180707942457</v>
      </c>
      <c r="AT22" s="730">
        <v>87.290732412841891</v>
      </c>
      <c r="AU22" s="730">
        <v>8.9864545429785903</v>
      </c>
      <c r="AV22" s="736">
        <v>68.260446000000059</v>
      </c>
      <c r="AW22" s="736">
        <v>66</v>
      </c>
      <c r="AX22" s="733"/>
      <c r="AY22" s="737">
        <v>66.446380888102013</v>
      </c>
      <c r="AZ22" s="730">
        <v>4.1299245356694634</v>
      </c>
      <c r="BA22" s="730">
        <v>58.347659674049581</v>
      </c>
      <c r="BB22" s="730">
        <v>74.545102102154459</v>
      </c>
      <c r="BC22" s="992">
        <v>6.2154243473762669</v>
      </c>
      <c r="BD22" s="736">
        <v>79.383093999999915</v>
      </c>
      <c r="BE22" s="736">
        <v>173</v>
      </c>
      <c r="BF22" s="734"/>
      <c r="BG22" s="737">
        <v>76.451610645590378</v>
      </c>
      <c r="BH22" s="730">
        <v>4.1956651509615108</v>
      </c>
      <c r="BI22" s="730">
        <v>68.223558272430836</v>
      </c>
      <c r="BJ22" s="730">
        <v>84.679663018749935</v>
      </c>
      <c r="BK22" s="992">
        <v>5.4880009924336504</v>
      </c>
      <c r="BL22" s="736">
        <v>81.444050000000033</v>
      </c>
      <c r="BM22" s="736">
        <v>157</v>
      </c>
      <c r="BN22" s="992"/>
      <c r="BO22" s="737">
        <v>83.106856031077882</v>
      </c>
      <c r="BP22" s="730">
        <v>2.8408913070597221</v>
      </c>
      <c r="BQ22" s="730">
        <v>77.535855277659138</v>
      </c>
      <c r="BR22" s="730">
        <v>88.677856784496626</v>
      </c>
      <c r="BS22" s="992">
        <v>3.4183597391740679</v>
      </c>
      <c r="BT22" s="736">
        <v>84.612379000000061</v>
      </c>
      <c r="BU22" s="736">
        <v>163</v>
      </c>
      <c r="BV22" s="708"/>
      <c r="BW22" s="737">
        <v>83.000627946526095</v>
      </c>
      <c r="BX22" s="730">
        <v>2.8408631144108529</v>
      </c>
      <c r="BY22" s="730">
        <v>77.429365163130839</v>
      </c>
      <c r="BZ22" s="730">
        <v>88.57189072992135</v>
      </c>
      <c r="CA22" s="730">
        <v>3.4227007490125314</v>
      </c>
      <c r="CB22" s="730">
        <v>74.337539999999976</v>
      </c>
      <c r="CC22" s="1888">
        <v>155</v>
      </c>
      <c r="CD22" s="1889"/>
      <c r="CE22" s="1877">
        <v>8.8000000000000007</v>
      </c>
      <c r="CF22" s="1877">
        <v>-0.1</v>
      </c>
      <c r="CG22" s="1877"/>
      <c r="CH22" s="1886" t="s">
        <v>258</v>
      </c>
      <c r="CI22" s="1877"/>
      <c r="CJ22" s="1886"/>
      <c r="CK22" s="1813"/>
      <c r="CL22" s="1813"/>
    </row>
    <row r="23" spans="1:90" ht="20.25" customHeight="1">
      <c r="A23" s="1772" t="s">
        <v>31</v>
      </c>
      <c r="B23" s="1350"/>
      <c r="C23" s="666"/>
      <c r="D23" s="1427"/>
      <c r="E23" s="1427"/>
      <c r="F23" s="1427"/>
      <c r="G23" s="1427"/>
      <c r="H23" s="632"/>
      <c r="I23" s="632"/>
      <c r="J23" s="633"/>
      <c r="K23" s="686"/>
      <c r="L23" s="1427"/>
      <c r="M23" s="1427"/>
      <c r="N23" s="1427"/>
      <c r="O23" s="1427"/>
      <c r="P23" s="1407"/>
      <c r="Q23" s="803"/>
      <c r="R23" s="633"/>
      <c r="S23" s="1427"/>
      <c r="T23" s="1427"/>
      <c r="U23" s="1427"/>
      <c r="V23" s="1427"/>
      <c r="W23" s="1427"/>
      <c r="X23" s="1407"/>
      <c r="Y23" s="632"/>
      <c r="Z23" s="632"/>
      <c r="AA23" s="1417"/>
      <c r="AB23" s="1417"/>
      <c r="AC23" s="1417"/>
      <c r="AD23" s="1417"/>
      <c r="AE23" s="1417"/>
      <c r="AF23" s="632"/>
      <c r="AG23" s="803"/>
      <c r="AH23" s="632"/>
      <c r="AI23" s="1154" t="s">
        <v>330</v>
      </c>
      <c r="AJ23" s="1154" t="s">
        <v>330</v>
      </c>
      <c r="AK23" s="1154" t="s">
        <v>330</v>
      </c>
      <c r="AL23" s="1154" t="s">
        <v>330</v>
      </c>
      <c r="AM23" s="1154" t="s">
        <v>330</v>
      </c>
      <c r="AN23" s="1158" t="s">
        <v>330</v>
      </c>
      <c r="AO23" s="1158" t="s">
        <v>330</v>
      </c>
      <c r="AP23" s="1157"/>
      <c r="AQ23" s="1154">
        <v>72.916582570939312</v>
      </c>
      <c r="AR23" s="1154">
        <v>3.5421855993222762</v>
      </c>
      <c r="AS23" s="1154">
        <v>65.965234852557813</v>
      </c>
      <c r="AT23" s="1154">
        <v>79.86793028932081</v>
      </c>
      <c r="AU23" s="1154">
        <v>4.8578601388458429</v>
      </c>
      <c r="AV23" s="1158">
        <v>474.83090099999964</v>
      </c>
      <c r="AW23" s="1158">
        <v>194</v>
      </c>
      <c r="AX23" s="1157"/>
      <c r="AY23" s="1154">
        <v>75.876398020292029</v>
      </c>
      <c r="AZ23" s="1154">
        <v>2.3317839796089901</v>
      </c>
      <c r="BA23" s="1154">
        <v>71.303803964602622</v>
      </c>
      <c r="BB23" s="1154">
        <v>80.448992075981423</v>
      </c>
      <c r="BC23" s="1154">
        <v>3.0731347829471143</v>
      </c>
      <c r="BD23" s="1158">
        <v>595.07907700000032</v>
      </c>
      <c r="BE23" s="1158">
        <v>494</v>
      </c>
      <c r="BF23" s="1157"/>
      <c r="BG23" s="1154">
        <v>79.387951375444516</v>
      </c>
      <c r="BH23" s="1154">
        <v>2.5350162845754989</v>
      </c>
      <c r="BI23" s="1154">
        <v>74.416571151853631</v>
      </c>
      <c r="BJ23" s="1154">
        <v>84.359331599035414</v>
      </c>
      <c r="BK23" s="1154">
        <v>3.1932002787007354</v>
      </c>
      <c r="BL23" s="1158">
        <v>580.97946100000092</v>
      </c>
      <c r="BM23" s="1158">
        <v>404</v>
      </c>
      <c r="BN23" s="1221"/>
      <c r="BO23" s="1154">
        <v>85.530569895970117</v>
      </c>
      <c r="BP23" s="1154">
        <v>1.934460252683124</v>
      </c>
      <c r="BQ23" s="1154">
        <v>81.737084556219415</v>
      </c>
      <c r="BR23" s="1154">
        <v>89.324055235720834</v>
      </c>
      <c r="BS23" s="1154">
        <v>2.2617179507116418</v>
      </c>
      <c r="BT23" s="1158">
        <v>585.05204000000037</v>
      </c>
      <c r="BU23" s="1158">
        <v>429</v>
      </c>
      <c r="BV23" s="708"/>
      <c r="BW23" s="737">
        <v>80.132840542981683</v>
      </c>
      <c r="BX23" s="730">
        <v>2.1922365269425126</v>
      </c>
      <c r="BY23" s="730">
        <v>75.833609892620913</v>
      </c>
      <c r="BZ23" s="730">
        <v>84.432071193342466</v>
      </c>
      <c r="CA23" s="730">
        <v>2.7357529223822286</v>
      </c>
      <c r="CB23" s="730">
        <v>548.88845199999957</v>
      </c>
      <c r="CC23" s="1888">
        <v>517</v>
      </c>
      <c r="CD23" s="1889"/>
      <c r="CE23" s="1877">
        <v>7.2</v>
      </c>
      <c r="CF23" s="1877">
        <v>-5.4</v>
      </c>
      <c r="CG23" s="1877"/>
      <c r="CH23" s="1886" t="s">
        <v>86</v>
      </c>
      <c r="CI23" s="1877" t="s">
        <v>86</v>
      </c>
      <c r="CJ23" s="1886"/>
      <c r="CK23" s="1813"/>
      <c r="CL23" s="1813"/>
    </row>
    <row r="24" spans="1:90" ht="20.25" customHeight="1">
      <c r="A24" s="1859" t="s">
        <v>406</v>
      </c>
      <c r="B24" s="1350"/>
      <c r="C24" s="666" t="s">
        <v>330</v>
      </c>
      <c r="D24" s="630" t="s">
        <v>330</v>
      </c>
      <c r="E24" s="630" t="s">
        <v>330</v>
      </c>
      <c r="F24" s="630" t="s">
        <v>330</v>
      </c>
      <c r="G24" s="630" t="s">
        <v>330</v>
      </c>
      <c r="H24" s="632" t="s">
        <v>330</v>
      </c>
      <c r="I24" s="632" t="s">
        <v>330</v>
      </c>
      <c r="J24" s="633" t="s">
        <v>330</v>
      </c>
      <c r="K24" s="686" t="s">
        <v>330</v>
      </c>
      <c r="L24" s="630" t="s">
        <v>330</v>
      </c>
      <c r="M24" s="630" t="s">
        <v>330</v>
      </c>
      <c r="N24" s="630" t="s">
        <v>330</v>
      </c>
      <c r="O24" s="630" t="s">
        <v>330</v>
      </c>
      <c r="P24" s="631" t="s">
        <v>330</v>
      </c>
      <c r="Q24" s="803" t="s">
        <v>330</v>
      </c>
      <c r="R24" s="633" t="s">
        <v>330</v>
      </c>
      <c r="S24" s="630" t="s">
        <v>330</v>
      </c>
      <c r="T24" s="630" t="s">
        <v>330</v>
      </c>
      <c r="U24" s="630" t="s">
        <v>330</v>
      </c>
      <c r="V24" s="630" t="s">
        <v>330</v>
      </c>
      <c r="W24" s="630" t="s">
        <v>330</v>
      </c>
      <c r="X24" s="631" t="s">
        <v>330</v>
      </c>
      <c r="Y24" s="632" t="s">
        <v>330</v>
      </c>
      <c r="Z24" s="632" t="s">
        <v>330</v>
      </c>
      <c r="AA24" s="804" t="s">
        <v>330</v>
      </c>
      <c r="AB24" s="804" t="s">
        <v>330</v>
      </c>
      <c r="AC24" s="804" t="s">
        <v>330</v>
      </c>
      <c r="AD24" s="804" t="s">
        <v>330</v>
      </c>
      <c r="AE24" s="804" t="s">
        <v>330</v>
      </c>
      <c r="AF24" s="632" t="s">
        <v>330</v>
      </c>
      <c r="AG24" s="803" t="s">
        <v>330</v>
      </c>
      <c r="AH24" s="632" t="s">
        <v>330</v>
      </c>
      <c r="AI24" s="730" t="s">
        <v>330</v>
      </c>
      <c r="AJ24" s="730" t="s">
        <v>330</v>
      </c>
      <c r="AK24" s="730" t="s">
        <v>330</v>
      </c>
      <c r="AL24" s="730" t="s">
        <v>330</v>
      </c>
      <c r="AM24" s="730" t="s">
        <v>330</v>
      </c>
      <c r="AN24" s="736" t="s">
        <v>330</v>
      </c>
      <c r="AO24" s="736" t="s">
        <v>330</v>
      </c>
      <c r="AP24" s="733"/>
      <c r="AQ24" s="737">
        <v>70.317782055053527</v>
      </c>
      <c r="AR24" s="730">
        <v>4.0195157709212426</v>
      </c>
      <c r="AS24" s="730">
        <v>62.367335559461779</v>
      </c>
      <c r="AT24" s="730">
        <v>78.268228550645276</v>
      </c>
      <c r="AU24" s="730">
        <v>5.7162152352505444</v>
      </c>
      <c r="AV24" s="736">
        <v>407.54497599999991</v>
      </c>
      <c r="AW24" s="736">
        <v>135</v>
      </c>
      <c r="AX24" s="733"/>
      <c r="AY24" s="737">
        <v>75.11742606616501</v>
      </c>
      <c r="AZ24" s="730">
        <v>2.5986152104235254</v>
      </c>
      <c r="BA24" s="730">
        <v>70.003035841950634</v>
      </c>
      <c r="BB24" s="730">
        <v>80.231816290379371</v>
      </c>
      <c r="BC24" s="992">
        <v>3.4594039579239717</v>
      </c>
      <c r="BD24" s="736">
        <v>526.00842400000045</v>
      </c>
      <c r="BE24" s="736">
        <v>335</v>
      </c>
      <c r="BF24" s="734"/>
      <c r="BG24" s="737">
        <v>78.888516570018709</v>
      </c>
      <c r="BH24" s="730">
        <v>2.8346723421651259</v>
      </c>
      <c r="BI24" s="730">
        <v>73.305192353175599</v>
      </c>
      <c r="BJ24" s="730">
        <v>84.471840786861819</v>
      </c>
      <c r="BK24" s="992">
        <v>3.5932635894467211</v>
      </c>
      <c r="BL24" s="736">
        <v>515.40050400000064</v>
      </c>
      <c r="BM24" s="736">
        <v>271</v>
      </c>
      <c r="BN24" s="992"/>
      <c r="BO24" s="737">
        <v>84.337689313296849</v>
      </c>
      <c r="BP24" s="730">
        <v>2.176623749241398</v>
      </c>
      <c r="BQ24" s="730">
        <v>80.056739337815841</v>
      </c>
      <c r="BR24" s="730">
        <v>88.618639288777857</v>
      </c>
      <c r="BS24" s="992">
        <v>2.5808434721939046</v>
      </c>
      <c r="BT24" s="736">
        <v>515.28366799999981</v>
      </c>
      <c r="BU24" s="736">
        <v>287</v>
      </c>
      <c r="BV24" s="708"/>
      <c r="BW24" s="737">
        <v>79.892069688516216</v>
      </c>
      <c r="BX24" s="730">
        <v>2.4127023543127484</v>
      </c>
      <c r="BY24" s="730">
        <v>75.14834746482687</v>
      </c>
      <c r="BZ24" s="730">
        <v>84.635791912205576</v>
      </c>
      <c r="CA24" s="730">
        <v>3.0199522477254748</v>
      </c>
      <c r="CB24" s="730">
        <v>492.76222100000001</v>
      </c>
      <c r="CC24" s="1888">
        <v>377</v>
      </c>
      <c r="CD24" s="1889"/>
      <c r="CE24" s="1877">
        <v>9.6</v>
      </c>
      <c r="CF24" s="1877">
        <v>-4.4000000000000004</v>
      </c>
      <c r="CG24" s="1877"/>
      <c r="CH24" s="1886" t="s">
        <v>438</v>
      </c>
      <c r="CI24" s="1877"/>
      <c r="CJ24" s="1886"/>
      <c r="CK24" s="1813"/>
      <c r="CL24" s="1813"/>
    </row>
    <row r="25" spans="1:90" ht="20.25" customHeight="1">
      <c r="A25" s="1860" t="s">
        <v>407</v>
      </c>
      <c r="B25" s="1352"/>
      <c r="C25" s="1353" t="s">
        <v>330</v>
      </c>
      <c r="D25" s="602" t="s">
        <v>330</v>
      </c>
      <c r="E25" s="602" t="s">
        <v>330</v>
      </c>
      <c r="F25" s="602" t="s">
        <v>330</v>
      </c>
      <c r="G25" s="602" t="s">
        <v>330</v>
      </c>
      <c r="H25" s="604" t="s">
        <v>330</v>
      </c>
      <c r="I25" s="604" t="s">
        <v>330</v>
      </c>
      <c r="J25" s="605" t="s">
        <v>330</v>
      </c>
      <c r="K25" s="680" t="s">
        <v>330</v>
      </c>
      <c r="L25" s="602" t="s">
        <v>330</v>
      </c>
      <c r="M25" s="602" t="s">
        <v>330</v>
      </c>
      <c r="N25" s="602" t="s">
        <v>330</v>
      </c>
      <c r="O25" s="602" t="s">
        <v>330</v>
      </c>
      <c r="P25" s="603" t="s">
        <v>330</v>
      </c>
      <c r="Q25" s="792" t="s">
        <v>330</v>
      </c>
      <c r="R25" s="605" t="s">
        <v>330</v>
      </c>
      <c r="S25" s="602" t="s">
        <v>330</v>
      </c>
      <c r="T25" s="602" t="s">
        <v>330</v>
      </c>
      <c r="U25" s="602" t="s">
        <v>330</v>
      </c>
      <c r="V25" s="602" t="s">
        <v>330</v>
      </c>
      <c r="W25" s="602" t="s">
        <v>330</v>
      </c>
      <c r="X25" s="603" t="s">
        <v>330</v>
      </c>
      <c r="Y25" s="604" t="s">
        <v>330</v>
      </c>
      <c r="Z25" s="604" t="s">
        <v>330</v>
      </c>
      <c r="AA25" s="793" t="s">
        <v>330</v>
      </c>
      <c r="AB25" s="793" t="s">
        <v>330</v>
      </c>
      <c r="AC25" s="793" t="s">
        <v>330</v>
      </c>
      <c r="AD25" s="793" t="s">
        <v>330</v>
      </c>
      <c r="AE25" s="793" t="s">
        <v>330</v>
      </c>
      <c r="AF25" s="604" t="s">
        <v>330</v>
      </c>
      <c r="AG25" s="792" t="s">
        <v>330</v>
      </c>
      <c r="AH25" s="604" t="s">
        <v>330</v>
      </c>
      <c r="AI25" s="710" t="s">
        <v>330</v>
      </c>
      <c r="AJ25" s="710" t="s">
        <v>330</v>
      </c>
      <c r="AK25" s="710" t="s">
        <v>330</v>
      </c>
      <c r="AL25" s="710" t="s">
        <v>330</v>
      </c>
      <c r="AM25" s="710" t="s">
        <v>330</v>
      </c>
      <c r="AN25" s="715" t="s">
        <v>330</v>
      </c>
      <c r="AO25" s="715" t="s">
        <v>330</v>
      </c>
      <c r="AP25" s="713"/>
      <c r="AQ25" s="709">
        <v>88.657290510608249</v>
      </c>
      <c r="AR25" s="710">
        <v>3.9653787761293295</v>
      </c>
      <c r="AS25" s="710">
        <v>80.813924893673345</v>
      </c>
      <c r="AT25" s="710">
        <v>96.500656127543166</v>
      </c>
      <c r="AU25" s="710">
        <v>4.4727046735709273</v>
      </c>
      <c r="AV25" s="715">
        <v>67.28592500000002</v>
      </c>
      <c r="AW25" s="715">
        <v>59</v>
      </c>
      <c r="AX25" s="713"/>
      <c r="AY25" s="709">
        <v>81.656358453712571</v>
      </c>
      <c r="AZ25" s="710">
        <v>3.156934656549752</v>
      </c>
      <c r="BA25" s="710">
        <v>75.44312777562763</v>
      </c>
      <c r="BB25" s="710">
        <v>87.869589131797525</v>
      </c>
      <c r="BC25" s="1016">
        <v>3.8661222669380741</v>
      </c>
      <c r="BD25" s="715">
        <v>69.070653000000021</v>
      </c>
      <c r="BE25" s="715">
        <v>159</v>
      </c>
      <c r="BF25" s="714"/>
      <c r="BG25" s="709">
        <v>83.31312741067228</v>
      </c>
      <c r="BH25" s="710">
        <v>3.374248782147641</v>
      </c>
      <c r="BI25" s="710">
        <v>76.667024205450105</v>
      </c>
      <c r="BJ25" s="710">
        <v>89.959230615894455</v>
      </c>
      <c r="BK25" s="1016">
        <v>4.0500805659534098</v>
      </c>
      <c r="BL25" s="715">
        <v>65.578957000000031</v>
      </c>
      <c r="BM25" s="715">
        <v>133</v>
      </c>
      <c r="BN25" s="1016"/>
      <c r="BO25" s="709">
        <v>94.340749415795472</v>
      </c>
      <c r="BP25" s="710">
        <v>1.8580208219200065</v>
      </c>
      <c r="BQ25" s="710">
        <v>90.686422757449563</v>
      </c>
      <c r="BR25" s="710">
        <v>97.99507607414138</v>
      </c>
      <c r="BS25" s="1016">
        <v>1.9694785481626862</v>
      </c>
      <c r="BT25" s="715">
        <v>69.768371999999999</v>
      </c>
      <c r="BU25" s="715">
        <v>142</v>
      </c>
      <c r="BV25" s="708"/>
      <c r="BW25" s="709">
        <v>82.246696736148195</v>
      </c>
      <c r="BX25" s="710">
        <v>3.2263960744621309</v>
      </c>
      <c r="BY25" s="710">
        <v>75.903134823717551</v>
      </c>
      <c r="BZ25" s="710">
        <v>88.590258648578839</v>
      </c>
      <c r="CA25" s="710">
        <v>3.9228275450533681</v>
      </c>
      <c r="CB25" s="710">
        <v>56.126230999999983</v>
      </c>
      <c r="CC25" s="1890">
        <v>140</v>
      </c>
      <c r="CD25" s="1891"/>
      <c r="CE25" s="1877">
        <v>-6.5</v>
      </c>
      <c r="CF25" s="1877">
        <v>-12.1</v>
      </c>
      <c r="CG25" s="1877"/>
      <c r="CH25" s="1886" t="s">
        <v>258</v>
      </c>
      <c r="CI25" s="1877" t="s">
        <v>437</v>
      </c>
      <c r="CJ25" s="1886"/>
      <c r="CK25" s="1813"/>
      <c r="CL25" s="1813"/>
    </row>
    <row r="26" spans="1:90" ht="20.25" customHeight="1">
      <c r="A26" s="1772" t="s">
        <v>32</v>
      </c>
      <c r="B26" s="1350"/>
      <c r="C26" s="666">
        <v>17.731310000000001</v>
      </c>
      <c r="D26" s="630">
        <v>3.32396</v>
      </c>
      <c r="E26" s="630">
        <v>11.2072</v>
      </c>
      <c r="F26" s="630">
        <v>24.25543</v>
      </c>
      <c r="G26" s="630">
        <v>18.746274245952499</v>
      </c>
      <c r="H26" s="632">
        <v>89.640147745600004</v>
      </c>
      <c r="I26" s="632">
        <v>119</v>
      </c>
      <c r="J26" s="633"/>
      <c r="K26" s="686">
        <v>43.387880000000003</v>
      </c>
      <c r="L26" s="630">
        <v>5.7102899999999996</v>
      </c>
      <c r="M26" s="630">
        <v>32.178449999999998</v>
      </c>
      <c r="N26" s="630">
        <v>54.597320000000003</v>
      </c>
      <c r="O26" s="630">
        <v>13.161025613604535</v>
      </c>
      <c r="P26" s="631">
        <v>59.252637267099999</v>
      </c>
      <c r="Q26" s="803">
        <v>74</v>
      </c>
      <c r="R26" s="633"/>
      <c r="S26" s="630">
        <v>64.410641692404951</v>
      </c>
      <c r="T26" s="630">
        <v>5.308751850295609</v>
      </c>
      <c r="U26" s="630">
        <v>53.989487919571289</v>
      </c>
      <c r="V26" s="630">
        <v>74.831795465238599</v>
      </c>
      <c r="W26" s="630">
        <v>8.2420415490466947</v>
      </c>
      <c r="X26" s="631">
        <v>86.549691999999979</v>
      </c>
      <c r="Y26" s="632">
        <v>116</v>
      </c>
      <c r="Z26" s="632"/>
      <c r="AA26" s="804">
        <v>69.55</v>
      </c>
      <c r="AB26" s="804">
        <v>4.4670000000000005</v>
      </c>
      <c r="AC26" s="804">
        <v>60.79</v>
      </c>
      <c r="AD26" s="804">
        <v>78.320000000000007</v>
      </c>
      <c r="AE26" s="804">
        <v>6.4</v>
      </c>
      <c r="AF26" s="632">
        <v>80.489999999999995</v>
      </c>
      <c r="AG26" s="803">
        <v>109</v>
      </c>
      <c r="AH26" s="632"/>
      <c r="AI26" s="730">
        <v>75.588002154110285</v>
      </c>
      <c r="AJ26" s="730">
        <v>4.090639302757376</v>
      </c>
      <c r="AK26" s="730">
        <v>67.559236309436571</v>
      </c>
      <c r="AL26" s="730">
        <v>83.616767998783999</v>
      </c>
      <c r="AM26" s="730">
        <v>5.4117574035325093</v>
      </c>
      <c r="AN26" s="736">
        <v>95.10190500000013</v>
      </c>
      <c r="AO26" s="736">
        <v>115</v>
      </c>
      <c r="AP26" s="733"/>
      <c r="AQ26" s="737">
        <v>70.163259135611398</v>
      </c>
      <c r="AR26" s="730">
        <v>4.8847900663014689</v>
      </c>
      <c r="AS26" s="730">
        <v>60.577122743251408</v>
      </c>
      <c r="AT26" s="730">
        <v>79.749395527971387</v>
      </c>
      <c r="AU26" s="730">
        <v>6.9620341564523915</v>
      </c>
      <c r="AV26" s="736">
        <v>91.382635000000093</v>
      </c>
      <c r="AW26" s="736">
        <v>107</v>
      </c>
      <c r="AX26" s="733"/>
      <c r="AY26" s="737">
        <v>72.707429242779583</v>
      </c>
      <c r="AZ26" s="730">
        <v>3.1941500587577338</v>
      </c>
      <c r="BA26" s="730">
        <v>66.443748001559328</v>
      </c>
      <c r="BB26" s="730">
        <v>78.971110483999851</v>
      </c>
      <c r="BC26" s="992">
        <v>4.393154993958114</v>
      </c>
      <c r="BD26" s="736">
        <v>119.08099199999998</v>
      </c>
      <c r="BE26" s="736">
        <v>192</v>
      </c>
      <c r="BF26" s="734"/>
      <c r="BG26" s="737">
        <v>76.131369090825459</v>
      </c>
      <c r="BH26" s="730">
        <v>3.9159006386456761</v>
      </c>
      <c r="BI26" s="730">
        <v>68.451958464960398</v>
      </c>
      <c r="BJ26" s="730">
        <v>83.810779716690533</v>
      </c>
      <c r="BK26" s="992">
        <v>5.143609901424429</v>
      </c>
      <c r="BL26" s="736">
        <v>124.02256800000001</v>
      </c>
      <c r="BM26" s="736">
        <v>178</v>
      </c>
      <c r="BN26" s="992"/>
      <c r="BO26" s="737">
        <v>75.476710275435735</v>
      </c>
      <c r="BP26" s="730">
        <v>4.3147066966581304</v>
      </c>
      <c r="BQ26" s="730">
        <v>67.015550850529209</v>
      </c>
      <c r="BR26" s="730">
        <v>83.937869700342247</v>
      </c>
      <c r="BS26" s="992">
        <v>5.7166067266479326</v>
      </c>
      <c r="BT26" s="736">
        <v>116.6137019999999</v>
      </c>
      <c r="BU26" s="736">
        <v>200</v>
      </c>
      <c r="BV26" s="708"/>
      <c r="BW26" s="737">
        <v>79.184811043611333</v>
      </c>
      <c r="BX26" s="730">
        <v>3.0072815931399313</v>
      </c>
      <c r="BY26" s="730">
        <v>73.287182279289581</v>
      </c>
      <c r="BZ26" s="730">
        <v>85.082439807933085</v>
      </c>
      <c r="CA26" s="730">
        <v>3.7978010599578997</v>
      </c>
      <c r="CB26" s="730">
        <v>97.828288000000072</v>
      </c>
      <c r="CC26" s="736">
        <v>180</v>
      </c>
      <c r="CD26" s="745"/>
      <c r="CE26" s="992">
        <v>9</v>
      </c>
      <c r="CF26" s="992">
        <v>3.7</v>
      </c>
      <c r="CG26" s="992"/>
      <c r="CH26" s="730" t="s">
        <v>258</v>
      </c>
      <c r="CI26" s="992"/>
      <c r="CJ26" s="730"/>
    </row>
    <row r="27" spans="1:90" ht="20.25" customHeight="1">
      <c r="A27" s="1772" t="s">
        <v>33</v>
      </c>
      <c r="B27" s="1350"/>
      <c r="C27" s="666">
        <v>19.88889</v>
      </c>
      <c r="D27" s="630">
        <v>3.55484</v>
      </c>
      <c r="E27" s="630">
        <v>12.911619999999999</v>
      </c>
      <c r="F27" s="630">
        <v>26.866160000000001</v>
      </c>
      <c r="G27" s="630">
        <v>17.873496208184569</v>
      </c>
      <c r="H27" s="632">
        <v>10.0025889538</v>
      </c>
      <c r="I27" s="632">
        <v>107</v>
      </c>
      <c r="J27" s="633"/>
      <c r="K27" s="686">
        <v>37.161830000000002</v>
      </c>
      <c r="L27" s="630">
        <v>5.8951900000000004</v>
      </c>
      <c r="M27" s="630">
        <v>25.58943</v>
      </c>
      <c r="N27" s="630">
        <v>48.73424</v>
      </c>
      <c r="O27" s="630">
        <v>15.86356215503919</v>
      </c>
      <c r="P27" s="631">
        <v>8.5445060506499999</v>
      </c>
      <c r="Q27" s="803">
        <v>88</v>
      </c>
      <c r="R27" s="633"/>
      <c r="S27" s="630">
        <v>59.889772704946289</v>
      </c>
      <c r="T27" s="630">
        <v>5.8149719739761174</v>
      </c>
      <c r="U27" s="630">
        <v>48.47490178342283</v>
      </c>
      <c r="V27" s="630">
        <v>71.304643626469741</v>
      </c>
      <c r="W27" s="630">
        <v>9.7094574104066673</v>
      </c>
      <c r="X27" s="631">
        <v>9.9759319999999985</v>
      </c>
      <c r="Y27" s="632">
        <v>90</v>
      </c>
      <c r="Z27" s="632"/>
      <c r="AA27" s="804">
        <v>77.539999999999992</v>
      </c>
      <c r="AB27" s="804">
        <v>4.9779999999999998</v>
      </c>
      <c r="AC27" s="804">
        <v>67.77</v>
      </c>
      <c r="AD27" s="804">
        <v>87.3</v>
      </c>
      <c r="AE27" s="804">
        <v>6.4</v>
      </c>
      <c r="AF27" s="632">
        <v>9.9440000000000008</v>
      </c>
      <c r="AG27" s="803">
        <v>84</v>
      </c>
      <c r="AH27" s="632"/>
      <c r="AI27" s="730">
        <v>67.144459398833561</v>
      </c>
      <c r="AJ27" s="730">
        <v>5.257358986360587</v>
      </c>
      <c r="AK27" s="730">
        <v>56.825753412112199</v>
      </c>
      <c r="AL27" s="730">
        <v>77.46316538555493</v>
      </c>
      <c r="AM27" s="730">
        <v>7.8299222801575166</v>
      </c>
      <c r="AN27" s="736">
        <v>8.1581400000000013</v>
      </c>
      <c r="AO27" s="736">
        <v>72</v>
      </c>
      <c r="AP27" s="733"/>
      <c r="AQ27" s="737">
        <v>68.236070381231684</v>
      </c>
      <c r="AR27" s="730">
        <v>7.3453218448963975</v>
      </c>
      <c r="AS27" s="730">
        <v>53.82127341038219</v>
      </c>
      <c r="AT27" s="730">
        <v>82.650867352081178</v>
      </c>
      <c r="AU27" s="730">
        <v>10.764573346411119</v>
      </c>
      <c r="AV27" s="736">
        <v>8.3886000000000003</v>
      </c>
      <c r="AW27" s="736">
        <v>61</v>
      </c>
      <c r="AX27" s="733"/>
      <c r="AY27" s="737">
        <v>76.576938609488863</v>
      </c>
      <c r="AZ27" s="730">
        <v>4.3169921745837181</v>
      </c>
      <c r="BA27" s="730">
        <v>68.111380509519321</v>
      </c>
      <c r="BB27" s="730">
        <v>85.042496709458405</v>
      </c>
      <c r="BC27" s="992">
        <v>5.6374572462325974</v>
      </c>
      <c r="BD27" s="736">
        <v>12.561697000000001</v>
      </c>
      <c r="BE27" s="736">
        <v>151</v>
      </c>
      <c r="BF27" s="734"/>
      <c r="BG27" s="737">
        <v>75.899202263875168</v>
      </c>
      <c r="BH27" s="730">
        <v>3.7037679319613894</v>
      </c>
      <c r="BI27" s="730">
        <v>68.635801724100602</v>
      </c>
      <c r="BJ27" s="730">
        <v>83.162602803649733</v>
      </c>
      <c r="BK27" s="992">
        <v>4.8798509358302278</v>
      </c>
      <c r="BL27" s="736">
        <v>11.777328000000004</v>
      </c>
      <c r="BM27" s="736">
        <v>128</v>
      </c>
      <c r="BN27" s="992"/>
      <c r="BO27" s="737">
        <v>81.716474101935006</v>
      </c>
      <c r="BP27" s="730">
        <v>3.3489673544022054</v>
      </c>
      <c r="BQ27" s="730">
        <v>75.149133912542368</v>
      </c>
      <c r="BR27" s="730">
        <v>88.28381429132763</v>
      </c>
      <c r="BS27" s="992">
        <v>4.0982768666996412</v>
      </c>
      <c r="BT27" s="736">
        <v>11.102759999999998</v>
      </c>
      <c r="BU27" s="736">
        <v>170</v>
      </c>
      <c r="BV27" s="708"/>
      <c r="BW27" s="737">
        <v>81.182891284607493</v>
      </c>
      <c r="BX27" s="730">
        <v>3.2211127852274646</v>
      </c>
      <c r="BY27" s="730">
        <v>74.865914697307872</v>
      </c>
      <c r="BZ27" s="730">
        <v>87.499867871907114</v>
      </c>
      <c r="CA27" s="730">
        <v>3.9677236598226409</v>
      </c>
      <c r="CB27" s="730">
        <v>10.152463000000001</v>
      </c>
      <c r="CC27" s="736">
        <v>131</v>
      </c>
      <c r="CD27" s="745"/>
      <c r="CE27" s="992">
        <v>13</v>
      </c>
      <c r="CF27" s="992">
        <v>-0.5</v>
      </c>
      <c r="CG27" s="992"/>
      <c r="CH27" s="730" t="s">
        <v>258</v>
      </c>
      <c r="CI27" s="992"/>
      <c r="CJ27" s="730"/>
    </row>
    <row r="28" spans="1:90" ht="20.25" customHeight="1">
      <c r="A28" s="1772" t="s">
        <v>34</v>
      </c>
      <c r="B28" s="1350"/>
      <c r="C28" s="666">
        <v>19.794139999999999</v>
      </c>
      <c r="D28" s="630">
        <v>5.1092899999999997</v>
      </c>
      <c r="E28" s="630">
        <v>9.76586</v>
      </c>
      <c r="F28" s="630">
        <v>29.822420000000001</v>
      </c>
      <c r="G28" s="630">
        <v>25.81213429833274</v>
      </c>
      <c r="H28" s="632">
        <v>12.4712750614</v>
      </c>
      <c r="I28" s="632">
        <v>63</v>
      </c>
      <c r="J28" s="633"/>
      <c r="K28" s="1351">
        <v>34.940390000000001</v>
      </c>
      <c r="L28" s="630">
        <v>7.2042099999999998</v>
      </c>
      <c r="M28" s="630">
        <v>20.79834</v>
      </c>
      <c r="N28" s="630">
        <v>49.082450000000001</v>
      </c>
      <c r="O28" s="630">
        <v>20.618573519070623</v>
      </c>
      <c r="P28" s="631">
        <v>8.7745578959599992</v>
      </c>
      <c r="Q28" s="803">
        <v>49</v>
      </c>
      <c r="R28" s="633"/>
      <c r="S28" s="630">
        <v>57.640490993244832</v>
      </c>
      <c r="T28" s="630">
        <v>8.0157700941572436</v>
      </c>
      <c r="U28" s="630">
        <v>41.905422729648642</v>
      </c>
      <c r="V28" s="630">
        <v>73.375559256841015</v>
      </c>
      <c r="W28" s="630">
        <v>13.906491697124251</v>
      </c>
      <c r="X28" s="631">
        <v>5.7619529999999983</v>
      </c>
      <c r="Y28" s="632">
        <v>32</v>
      </c>
      <c r="Z28" s="632"/>
      <c r="AA28" s="804">
        <v>70.42</v>
      </c>
      <c r="AB28" s="804">
        <v>7.6829999999999998</v>
      </c>
      <c r="AC28" s="804">
        <v>55.34</v>
      </c>
      <c r="AD28" s="804">
        <v>85.5</v>
      </c>
      <c r="AE28" s="804">
        <v>10.9</v>
      </c>
      <c r="AF28" s="632">
        <v>6.8949999999999996</v>
      </c>
      <c r="AG28" s="803">
        <v>35</v>
      </c>
      <c r="AH28" s="632"/>
      <c r="AI28" s="730">
        <v>79.124932038268838</v>
      </c>
      <c r="AJ28" s="730">
        <v>6.3561473715606915</v>
      </c>
      <c r="AK28" s="730">
        <v>66.649615799533265</v>
      </c>
      <c r="AL28" s="730">
        <v>91.600248277004397</v>
      </c>
      <c r="AM28" s="730">
        <v>8.033052550979173</v>
      </c>
      <c r="AN28" s="736">
        <v>6.448482000000002</v>
      </c>
      <c r="AO28" s="736">
        <v>37</v>
      </c>
      <c r="AP28" s="733"/>
      <c r="AQ28" s="737">
        <v>73.377716821506027</v>
      </c>
      <c r="AR28" s="730">
        <v>7.1087809605776417</v>
      </c>
      <c r="AS28" s="730">
        <v>59.427118546746229</v>
      </c>
      <c r="AT28" s="730">
        <v>87.32831509626584</v>
      </c>
      <c r="AU28" s="730">
        <v>9.6879287997881018</v>
      </c>
      <c r="AV28" s="736">
        <v>6.5431240000000033</v>
      </c>
      <c r="AW28" s="736">
        <v>36</v>
      </c>
      <c r="AX28" s="733"/>
      <c r="AY28" s="737">
        <v>77.787534787196918</v>
      </c>
      <c r="AZ28" s="730">
        <v>3.5243732310108742</v>
      </c>
      <c r="BA28" s="730">
        <v>70.876290766705523</v>
      </c>
      <c r="BB28" s="730">
        <v>84.698778807688328</v>
      </c>
      <c r="BC28" s="992">
        <v>4.5307686387703248</v>
      </c>
      <c r="BD28" s="736">
        <v>9.7992230000000031</v>
      </c>
      <c r="BE28" s="736">
        <v>121</v>
      </c>
      <c r="BF28" s="734"/>
      <c r="BG28" s="737">
        <v>81.875009763329601</v>
      </c>
      <c r="BH28" s="730">
        <v>3.6605351123651633</v>
      </c>
      <c r="BI28" s="730">
        <v>74.696392420277874</v>
      </c>
      <c r="BJ28" s="730">
        <v>89.053627106381327</v>
      </c>
      <c r="BK28" s="992">
        <v>4.4708820468497255</v>
      </c>
      <c r="BL28" s="736">
        <v>11.010587999999998</v>
      </c>
      <c r="BM28" s="736">
        <v>123</v>
      </c>
      <c r="BN28" s="992"/>
      <c r="BO28" s="737">
        <v>80.633592600551012</v>
      </c>
      <c r="BP28" s="730">
        <v>3.394598724631924</v>
      </c>
      <c r="BQ28" s="730">
        <v>73.976769086929266</v>
      </c>
      <c r="BR28" s="730">
        <v>87.290416114172757</v>
      </c>
      <c r="BS28" s="992">
        <v>4.2099063369882979</v>
      </c>
      <c r="BT28" s="736">
        <v>9.7451579999999929</v>
      </c>
      <c r="BU28" s="736">
        <v>118</v>
      </c>
      <c r="BV28" s="708"/>
      <c r="BW28" s="737">
        <v>84.530810382316531</v>
      </c>
      <c r="BX28" s="730">
        <v>3.8890837374114562</v>
      </c>
      <c r="BY28" s="730">
        <v>76.903865114226207</v>
      </c>
      <c r="BZ28" s="730">
        <v>92.157755650406855</v>
      </c>
      <c r="CA28" s="730">
        <v>4.6007884223774518</v>
      </c>
      <c r="CB28" s="730">
        <v>8.9111519999999977</v>
      </c>
      <c r="CC28" s="736">
        <v>120</v>
      </c>
      <c r="CD28" s="745"/>
      <c r="CE28" s="992">
        <v>11.1</v>
      </c>
      <c r="CF28" s="992">
        <v>3.9</v>
      </c>
      <c r="CG28" s="992"/>
      <c r="CH28" s="730" t="s">
        <v>258</v>
      </c>
      <c r="CI28" s="992"/>
      <c r="CJ28" s="730"/>
    </row>
    <row r="29" spans="1:90" ht="20.25" customHeight="1">
      <c r="A29" s="1772" t="s">
        <v>35</v>
      </c>
      <c r="B29" s="1350"/>
      <c r="C29" s="666">
        <v>29.521039999999999</v>
      </c>
      <c r="D29" s="630">
        <v>5.8605099999999997</v>
      </c>
      <c r="E29" s="630">
        <v>18.0183</v>
      </c>
      <c r="F29" s="630">
        <v>41.023769999999999</v>
      </c>
      <c r="G29" s="630">
        <v>19.851976759626353</v>
      </c>
      <c r="H29" s="632">
        <v>22.3224748373</v>
      </c>
      <c r="I29" s="632">
        <v>102</v>
      </c>
      <c r="J29" s="633"/>
      <c r="K29" s="686">
        <v>55.169380000000004</v>
      </c>
      <c r="L29" s="630">
        <v>6.4579599999999999</v>
      </c>
      <c r="M29" s="630">
        <v>42.492229999999999</v>
      </c>
      <c r="N29" s="630">
        <v>67.846530000000001</v>
      </c>
      <c r="O29" s="630">
        <v>11.70569616696798</v>
      </c>
      <c r="P29" s="631">
        <v>16.683811023800001</v>
      </c>
      <c r="Q29" s="803">
        <v>74</v>
      </c>
      <c r="R29" s="633"/>
      <c r="S29" s="630">
        <v>65.748561844891213</v>
      </c>
      <c r="T29" s="630">
        <v>6.9891893690079243</v>
      </c>
      <c r="U29" s="630">
        <v>52.028685833389545</v>
      </c>
      <c r="V29" s="630">
        <v>79.468437856392868</v>
      </c>
      <c r="W29" s="630">
        <v>10.630178323133919</v>
      </c>
      <c r="X29" s="631">
        <v>13.443090999999995</v>
      </c>
      <c r="Y29" s="632">
        <v>62</v>
      </c>
      <c r="Z29" s="632"/>
      <c r="AA29" s="804">
        <v>71.95</v>
      </c>
      <c r="AB29" s="804">
        <v>6.0729999999999995</v>
      </c>
      <c r="AC29" s="804">
        <v>60.029999999999994</v>
      </c>
      <c r="AD29" s="804">
        <v>83.86</v>
      </c>
      <c r="AE29" s="804">
        <v>8.4</v>
      </c>
      <c r="AF29" s="632">
        <v>20.945</v>
      </c>
      <c r="AG29" s="803">
        <v>88</v>
      </c>
      <c r="AH29" s="632"/>
      <c r="AI29" s="730">
        <v>72.131907446459905</v>
      </c>
      <c r="AJ29" s="730">
        <v>6.5306152225255083</v>
      </c>
      <c r="AK29" s="730">
        <v>59.314160252769263</v>
      </c>
      <c r="AL29" s="730">
        <v>84.949654640150555</v>
      </c>
      <c r="AM29" s="730">
        <v>9.0537120862537481</v>
      </c>
      <c r="AN29" s="736">
        <v>12.883397000000009</v>
      </c>
      <c r="AO29" s="736">
        <v>67</v>
      </c>
      <c r="AP29" s="733"/>
      <c r="AQ29" s="737">
        <v>76.792928196876005</v>
      </c>
      <c r="AR29" s="730">
        <v>7.3072103875720442</v>
      </c>
      <c r="AS29" s="730">
        <v>62.452922900400232</v>
      </c>
      <c r="AT29" s="730">
        <v>91.132933493351771</v>
      </c>
      <c r="AU29" s="730">
        <v>9.5154730509017202</v>
      </c>
      <c r="AV29" s="736">
        <v>14.791362000000005</v>
      </c>
      <c r="AW29" s="736">
        <v>68</v>
      </c>
      <c r="AX29" s="733"/>
      <c r="AY29" s="737">
        <v>78.42320577617869</v>
      </c>
      <c r="AZ29" s="730">
        <v>3.5718553018577377</v>
      </c>
      <c r="BA29" s="730">
        <v>71.418850113783563</v>
      </c>
      <c r="BB29" s="730">
        <v>85.427561438573804</v>
      </c>
      <c r="BC29" s="992">
        <v>4.5545897626933032</v>
      </c>
      <c r="BD29" s="736">
        <v>21.436456000000003</v>
      </c>
      <c r="BE29" s="736">
        <v>154</v>
      </c>
      <c r="BF29" s="734"/>
      <c r="BG29" s="737">
        <v>79.154303967599731</v>
      </c>
      <c r="BH29" s="730">
        <v>4.8552989288890762</v>
      </c>
      <c r="BI29" s="730">
        <v>69.632654256089836</v>
      </c>
      <c r="BJ29" s="730">
        <v>88.675953679109639</v>
      </c>
      <c r="BK29" s="992">
        <v>6.1339670561394843</v>
      </c>
      <c r="BL29" s="736">
        <v>18.417634</v>
      </c>
      <c r="BM29" s="736">
        <v>114</v>
      </c>
      <c r="BN29" s="992"/>
      <c r="BO29" s="737">
        <v>84.760565551676478</v>
      </c>
      <c r="BP29" s="730">
        <v>3.6515358344454825</v>
      </c>
      <c r="BQ29" s="730">
        <v>77.59988719897818</v>
      </c>
      <c r="BR29" s="730">
        <v>91.921243904374776</v>
      </c>
      <c r="BS29" s="992">
        <v>4.3080597807234176</v>
      </c>
      <c r="BT29" s="736">
        <v>16.08624</v>
      </c>
      <c r="BU29" s="736">
        <v>129</v>
      </c>
      <c r="BV29" s="708"/>
      <c r="BW29" s="737">
        <v>87.025345957324234</v>
      </c>
      <c r="BX29" s="730">
        <v>3.2399085841537381</v>
      </c>
      <c r="BY29" s="730">
        <v>80.67150862354552</v>
      </c>
      <c r="BZ29" s="730">
        <v>93.379183291102947</v>
      </c>
      <c r="CA29" s="730">
        <v>3.722948238255249</v>
      </c>
      <c r="CB29" s="730">
        <v>13.472760000000008</v>
      </c>
      <c r="CC29" s="736">
        <v>122</v>
      </c>
      <c r="CD29" s="745"/>
      <c r="CE29" s="992">
        <v>10.199999999999999</v>
      </c>
      <c r="CF29" s="992">
        <v>2.2000000000000002</v>
      </c>
      <c r="CG29" s="992"/>
      <c r="CH29" s="730" t="s">
        <v>258</v>
      </c>
      <c r="CI29" s="992"/>
      <c r="CJ29" s="730"/>
    </row>
    <row r="30" spans="1:90" ht="20.25" customHeight="1">
      <c r="A30" s="1772" t="s">
        <v>36</v>
      </c>
      <c r="B30" s="1350"/>
      <c r="C30" s="667">
        <v>39.178780000000003</v>
      </c>
      <c r="D30" s="630">
        <v>5.3823699999999999</v>
      </c>
      <c r="E30" s="630">
        <v>28.614519999999999</v>
      </c>
      <c r="F30" s="630">
        <v>49.743049999999997</v>
      </c>
      <c r="G30" s="630">
        <v>13.737972443246063</v>
      </c>
      <c r="H30" s="632">
        <v>110.211575747</v>
      </c>
      <c r="I30" s="632">
        <v>86</v>
      </c>
      <c r="J30" s="633"/>
      <c r="K30" s="686">
        <v>46.882269999999998</v>
      </c>
      <c r="L30" s="630">
        <v>4.6265399999999994</v>
      </c>
      <c r="M30" s="630">
        <v>37.800250000000005</v>
      </c>
      <c r="N30" s="630">
        <v>55.964280000000002</v>
      </c>
      <c r="O30" s="630">
        <v>9.868421473618918</v>
      </c>
      <c r="P30" s="631">
        <v>104.110355794</v>
      </c>
      <c r="Q30" s="803">
        <v>87</v>
      </c>
      <c r="R30" s="633"/>
      <c r="S30" s="630">
        <v>64.76811546095756</v>
      </c>
      <c r="T30" s="630">
        <v>4.3876451024703407</v>
      </c>
      <c r="U30" s="630">
        <v>56.155107054675049</v>
      </c>
      <c r="V30" s="630">
        <v>73.381123867240063</v>
      </c>
      <c r="W30" s="630">
        <v>6.7743905643128199</v>
      </c>
      <c r="X30" s="631">
        <v>108.18243900000007</v>
      </c>
      <c r="Y30" s="632">
        <v>95</v>
      </c>
      <c r="Z30" s="632"/>
      <c r="AA30" s="804">
        <v>64.649999999999991</v>
      </c>
      <c r="AB30" s="804">
        <v>5.2480000000000002</v>
      </c>
      <c r="AC30" s="804">
        <v>54.35</v>
      </c>
      <c r="AD30" s="804">
        <v>74.95</v>
      </c>
      <c r="AE30" s="804">
        <v>8.1</v>
      </c>
      <c r="AF30" s="632">
        <v>116.61799999999999</v>
      </c>
      <c r="AG30" s="803">
        <v>94</v>
      </c>
      <c r="AH30" s="632"/>
      <c r="AI30" s="730">
        <v>70.37753920292171</v>
      </c>
      <c r="AJ30" s="730">
        <v>4.555971699647376</v>
      </c>
      <c r="AK30" s="730">
        <v>61.435457717816874</v>
      </c>
      <c r="AL30" s="730">
        <v>79.319620688026546</v>
      </c>
      <c r="AM30" s="730">
        <v>6.4736160872448281</v>
      </c>
      <c r="AN30" s="736">
        <v>143.4574199999999</v>
      </c>
      <c r="AO30" s="736">
        <v>104</v>
      </c>
      <c r="AP30" s="733"/>
      <c r="AQ30" s="737">
        <v>81.891186784230285</v>
      </c>
      <c r="AR30" s="730">
        <v>4.855261107468321</v>
      </c>
      <c r="AS30" s="730">
        <v>72.362999376996953</v>
      </c>
      <c r="AT30" s="730">
        <v>91.419374191463618</v>
      </c>
      <c r="AU30" s="730">
        <v>5.9289177482079118</v>
      </c>
      <c r="AV30" s="736">
        <v>147.49482300000011</v>
      </c>
      <c r="AW30" s="736">
        <v>104</v>
      </c>
      <c r="AX30" s="733"/>
      <c r="AY30" s="737">
        <v>85.676122750488076</v>
      </c>
      <c r="AZ30" s="730">
        <v>2.8813443732831248</v>
      </c>
      <c r="BA30" s="730">
        <v>80.025848853385014</v>
      </c>
      <c r="BB30" s="730">
        <v>91.326396647591139</v>
      </c>
      <c r="BC30" s="992">
        <v>3.3630657886729711</v>
      </c>
      <c r="BD30" s="736">
        <v>151.23413599999998</v>
      </c>
      <c r="BE30" s="736">
        <v>179</v>
      </c>
      <c r="BF30" s="734"/>
      <c r="BG30" s="737">
        <v>84.007093213628949</v>
      </c>
      <c r="BH30" s="730">
        <v>2.904420689146145</v>
      </c>
      <c r="BI30" s="730">
        <v>78.31127987196939</v>
      </c>
      <c r="BJ30" s="730">
        <v>89.702906555288507</v>
      </c>
      <c r="BK30" s="992">
        <v>3.457351728335893</v>
      </c>
      <c r="BL30" s="736">
        <v>135.19964999999996</v>
      </c>
      <c r="BM30" s="736">
        <v>137</v>
      </c>
      <c r="BN30" s="992"/>
      <c r="BO30" s="737">
        <v>82.928218911867248</v>
      </c>
      <c r="BP30" s="730">
        <v>3.1494512179197716</v>
      </c>
      <c r="BQ30" s="730">
        <v>76.752130772104493</v>
      </c>
      <c r="BR30" s="730">
        <v>89.104307051629988</v>
      </c>
      <c r="BS30" s="992">
        <v>3.7978040035646741</v>
      </c>
      <c r="BT30" s="736">
        <v>137.74018000000001</v>
      </c>
      <c r="BU30" s="736">
        <v>157</v>
      </c>
      <c r="BV30" s="708"/>
      <c r="BW30" s="737">
        <v>85.623159692572457</v>
      </c>
      <c r="BX30" s="730">
        <v>2.865948499851108</v>
      </c>
      <c r="BY30" s="730">
        <v>80.00270155245569</v>
      </c>
      <c r="BZ30" s="730">
        <v>91.243617832689225</v>
      </c>
      <c r="CA30" s="730">
        <v>3.3471650779312698</v>
      </c>
      <c r="CB30" s="730">
        <v>133.93414400000003</v>
      </c>
      <c r="CC30" s="736">
        <v>162</v>
      </c>
      <c r="CD30" s="745"/>
      <c r="CE30" s="702">
        <v>3.7</v>
      </c>
      <c r="CF30" s="702">
        <v>2.7</v>
      </c>
      <c r="CG30" s="702"/>
      <c r="CH30" s="702" t="s">
        <v>258</v>
      </c>
      <c r="CI30" s="702"/>
      <c r="CJ30" s="702"/>
    </row>
    <row r="31" spans="1:90" ht="20.25" customHeight="1">
      <c r="A31" s="1772" t="s">
        <v>37</v>
      </c>
      <c r="B31" s="1350"/>
      <c r="C31" s="666">
        <v>26.996609999999997</v>
      </c>
      <c r="D31" s="630">
        <v>6.10649</v>
      </c>
      <c r="E31" s="630">
        <v>15.011089999999999</v>
      </c>
      <c r="F31" s="630">
        <v>38.982129999999998</v>
      </c>
      <c r="G31" s="630">
        <v>22.61946962970536</v>
      </c>
      <c r="H31" s="632">
        <v>81.221298366799999</v>
      </c>
      <c r="I31" s="632">
        <v>69</v>
      </c>
      <c r="J31" s="633"/>
      <c r="K31" s="686">
        <v>59.427490000000006</v>
      </c>
      <c r="L31" s="630">
        <v>6.3761300000000007</v>
      </c>
      <c r="M31" s="630">
        <v>46.910980000000002</v>
      </c>
      <c r="N31" s="630">
        <v>71.944000000000003</v>
      </c>
      <c r="O31" s="630">
        <v>10.729260145431011</v>
      </c>
      <c r="P31" s="631">
        <v>70.922627389400006</v>
      </c>
      <c r="Q31" s="803">
        <v>60</v>
      </c>
      <c r="R31" s="633"/>
      <c r="S31" s="630">
        <v>61.020212449193998</v>
      </c>
      <c r="T31" s="630">
        <v>6.3098560426759001</v>
      </c>
      <c r="U31" s="630">
        <v>48.633877212690585</v>
      </c>
      <c r="V31" s="630">
        <v>73.406547685697419</v>
      </c>
      <c r="W31" s="630">
        <v>10.340599924868412</v>
      </c>
      <c r="X31" s="631">
        <v>72.817597999999961</v>
      </c>
      <c r="Y31" s="632">
        <v>64</v>
      </c>
      <c r="Z31" s="632"/>
      <c r="AA31" s="804">
        <v>66.75</v>
      </c>
      <c r="AB31" s="804">
        <v>6.1690000000000005</v>
      </c>
      <c r="AC31" s="804">
        <v>54.64</v>
      </c>
      <c r="AD31" s="804">
        <v>78.86</v>
      </c>
      <c r="AE31" s="804">
        <v>9.1999999999999993</v>
      </c>
      <c r="AF31" s="632">
        <v>62.186999999999998</v>
      </c>
      <c r="AG31" s="803">
        <v>62</v>
      </c>
      <c r="AH31" s="632"/>
      <c r="AI31" s="730">
        <v>80.771614099263516</v>
      </c>
      <c r="AJ31" s="730">
        <v>5.8734266716054959</v>
      </c>
      <c r="AK31" s="730">
        <v>69.24374181279839</v>
      </c>
      <c r="AL31" s="730">
        <v>92.299486385728642</v>
      </c>
      <c r="AM31" s="730">
        <v>7.2716470224148342</v>
      </c>
      <c r="AN31" s="736">
        <v>35.415864000000006</v>
      </c>
      <c r="AO31" s="736">
        <v>43</v>
      </c>
      <c r="AP31" s="733"/>
      <c r="AQ31" s="737">
        <v>67.314655154269261</v>
      </c>
      <c r="AR31" s="730">
        <v>6.3443545205360845</v>
      </c>
      <c r="AS31" s="730">
        <v>54.864202436780637</v>
      </c>
      <c r="AT31" s="730">
        <v>79.765107871757891</v>
      </c>
      <c r="AU31" s="730">
        <v>9.4249231552866526</v>
      </c>
      <c r="AV31" s="736">
        <v>62.239686000000006</v>
      </c>
      <c r="AW31" s="736">
        <v>65</v>
      </c>
      <c r="AX31" s="733"/>
      <c r="AY31" s="737">
        <v>63.669289897094217</v>
      </c>
      <c r="AZ31" s="730">
        <v>4.7618383379371485</v>
      </c>
      <c r="BA31" s="730">
        <v>54.331395019775726</v>
      </c>
      <c r="BB31" s="730">
        <v>73.007184774412707</v>
      </c>
      <c r="BC31" s="992">
        <v>7.4790190775387817</v>
      </c>
      <c r="BD31" s="736">
        <v>75.534347999999994</v>
      </c>
      <c r="BE31" s="736">
        <v>114</v>
      </c>
      <c r="BF31" s="734"/>
      <c r="BG31" s="737">
        <v>64.23462574216245</v>
      </c>
      <c r="BH31" s="730">
        <v>6.7852514474598182</v>
      </c>
      <c r="BI31" s="730">
        <v>50.928176760655489</v>
      </c>
      <c r="BJ31" s="730">
        <v>77.541074723669425</v>
      </c>
      <c r="BK31" s="992">
        <v>10.563230296843001</v>
      </c>
      <c r="BL31" s="736">
        <v>55.542925000000018</v>
      </c>
      <c r="BM31" s="736">
        <v>71</v>
      </c>
      <c r="BN31" s="992"/>
      <c r="BO31" s="737">
        <v>69.776432394287355</v>
      </c>
      <c r="BP31" s="730">
        <v>4.9450087921174068</v>
      </c>
      <c r="BQ31" s="730">
        <v>60.079247698030599</v>
      </c>
      <c r="BR31" s="730">
        <v>79.47361709054411</v>
      </c>
      <c r="BS31" s="992">
        <v>7.0869326826205832</v>
      </c>
      <c r="BT31" s="736">
        <v>62.418882000000032</v>
      </c>
      <c r="BU31" s="736">
        <v>99</v>
      </c>
      <c r="BV31" s="708"/>
      <c r="BW31" s="737">
        <v>68.458995494931358</v>
      </c>
      <c r="BX31" s="730">
        <v>5.2766719962940725</v>
      </c>
      <c r="BY31" s="730">
        <v>58.110828360791309</v>
      </c>
      <c r="BZ31" s="730">
        <v>78.807162629071414</v>
      </c>
      <c r="CA31" s="730">
        <v>7.7077847230240941</v>
      </c>
      <c r="CB31" s="730">
        <v>52.409411999999996</v>
      </c>
      <c r="CC31" s="736">
        <v>105</v>
      </c>
      <c r="CD31" s="745"/>
      <c r="CE31" s="992">
        <v>1.2</v>
      </c>
      <c r="CF31" s="992">
        <v>-1.3</v>
      </c>
      <c r="CG31" s="992"/>
      <c r="CH31" s="730" t="s">
        <v>258</v>
      </c>
      <c r="CI31" s="992"/>
      <c r="CJ31" s="730"/>
    </row>
    <row r="32" spans="1:90" ht="20.25" customHeight="1">
      <c r="A32" s="1772" t="s">
        <v>38</v>
      </c>
      <c r="B32" s="1350"/>
      <c r="C32" s="666">
        <v>16.72991</v>
      </c>
      <c r="D32" s="630">
        <v>4.4103900000000005</v>
      </c>
      <c r="E32" s="630">
        <v>8.0733999999999995</v>
      </c>
      <c r="F32" s="630">
        <v>25.386419999999998</v>
      </c>
      <c r="G32" s="630">
        <v>26.362305595188495</v>
      </c>
      <c r="H32" s="632">
        <v>52.502516269700003</v>
      </c>
      <c r="I32" s="632">
        <v>72</v>
      </c>
      <c r="J32" s="633"/>
      <c r="K32" s="686">
        <v>45.260570000000001</v>
      </c>
      <c r="L32" s="630">
        <v>4.8635699999999993</v>
      </c>
      <c r="M32" s="630">
        <v>35.713260000000005</v>
      </c>
      <c r="N32" s="630">
        <v>54.807870000000001</v>
      </c>
      <c r="O32" s="630">
        <v>10.745710891400616</v>
      </c>
      <c r="P32" s="631">
        <v>60.521696239699999</v>
      </c>
      <c r="Q32" s="803">
        <v>87</v>
      </c>
      <c r="R32" s="633"/>
      <c r="S32" s="630">
        <v>56.392770827567688</v>
      </c>
      <c r="T32" s="630">
        <v>5.9299547103480004</v>
      </c>
      <c r="U32" s="630">
        <v>44.752187194140795</v>
      </c>
      <c r="V32" s="630">
        <v>68.033354460994573</v>
      </c>
      <c r="W32" s="630">
        <v>10.515451933511191</v>
      </c>
      <c r="X32" s="631">
        <v>42.305035999999994</v>
      </c>
      <c r="Y32" s="632">
        <v>62</v>
      </c>
      <c r="Z32" s="632"/>
      <c r="AA32" s="804">
        <v>55.19</v>
      </c>
      <c r="AB32" s="804">
        <v>6.609</v>
      </c>
      <c r="AC32" s="804">
        <v>42.22</v>
      </c>
      <c r="AD32" s="804">
        <v>68.17</v>
      </c>
      <c r="AE32" s="804">
        <v>12</v>
      </c>
      <c r="AF32" s="632">
        <v>49.515000000000001</v>
      </c>
      <c r="AG32" s="803">
        <v>66</v>
      </c>
      <c r="AH32" s="632"/>
      <c r="AI32" s="730">
        <v>73.042653542200924</v>
      </c>
      <c r="AJ32" s="730">
        <v>7.2434182962354168</v>
      </c>
      <c r="AK32" s="730">
        <v>58.825875891749433</v>
      </c>
      <c r="AL32" s="730">
        <v>87.259431192652428</v>
      </c>
      <c r="AM32" s="730">
        <v>9.9166965395780409</v>
      </c>
      <c r="AN32" s="736">
        <v>51.464189999999981</v>
      </c>
      <c r="AO32" s="736">
        <v>79</v>
      </c>
      <c r="AP32" s="733"/>
      <c r="AQ32" s="737">
        <v>85.352478211456628</v>
      </c>
      <c r="AR32" s="730">
        <v>4.4566034575485292</v>
      </c>
      <c r="AS32" s="730">
        <v>76.606634887411772</v>
      </c>
      <c r="AT32" s="730">
        <v>94.098321535501483</v>
      </c>
      <c r="AU32" s="730">
        <v>5.2214107322197609</v>
      </c>
      <c r="AV32" s="736">
        <v>55.28914799999999</v>
      </c>
      <c r="AW32" s="736">
        <v>69</v>
      </c>
      <c r="AX32" s="733"/>
      <c r="AY32" s="737">
        <v>85.606503820117908</v>
      </c>
      <c r="AZ32" s="730">
        <v>3.5091620527994265</v>
      </c>
      <c r="BA32" s="730">
        <v>78.725088696161492</v>
      </c>
      <c r="BB32" s="730">
        <v>92.487918944074323</v>
      </c>
      <c r="BC32" s="992">
        <v>4.0991769272263605</v>
      </c>
      <c r="BD32" s="736">
        <v>63.547514000000014</v>
      </c>
      <c r="BE32" s="736">
        <v>154</v>
      </c>
      <c r="BF32" s="734"/>
      <c r="BG32" s="737">
        <v>83.896519664568174</v>
      </c>
      <c r="BH32" s="730">
        <v>3.4678029121469764</v>
      </c>
      <c r="BI32" s="730">
        <v>77.095866382119823</v>
      </c>
      <c r="BJ32" s="730">
        <v>90.697172947016512</v>
      </c>
      <c r="BK32" s="992">
        <v>4.13342880731145</v>
      </c>
      <c r="BL32" s="736">
        <v>67.510101999999975</v>
      </c>
      <c r="BM32" s="736">
        <v>143</v>
      </c>
      <c r="BN32" s="992"/>
      <c r="BO32" s="737">
        <v>88.607415766613116</v>
      </c>
      <c r="BP32" s="730">
        <v>2.8922557620841491</v>
      </c>
      <c r="BQ32" s="730">
        <v>82.935689083649322</v>
      </c>
      <c r="BR32" s="730">
        <v>94.279142449576909</v>
      </c>
      <c r="BS32" s="992">
        <v>3.26412381747165</v>
      </c>
      <c r="BT32" s="736">
        <v>61.104511999999978</v>
      </c>
      <c r="BU32" s="736">
        <v>173</v>
      </c>
      <c r="BV32" s="708"/>
      <c r="BW32" s="737">
        <v>91.269507062507202</v>
      </c>
      <c r="BX32" s="730">
        <v>2.0789003911891921</v>
      </c>
      <c r="BY32" s="730">
        <v>87.192541748316017</v>
      </c>
      <c r="BZ32" s="730">
        <v>95.346472376698387</v>
      </c>
      <c r="CA32" s="730">
        <v>2.277760073542884</v>
      </c>
      <c r="CB32" s="730">
        <v>63.041847000000011</v>
      </c>
      <c r="CC32" s="736">
        <v>157</v>
      </c>
      <c r="CD32" s="745"/>
      <c r="CE32" s="992">
        <v>5.9</v>
      </c>
      <c r="CF32" s="992">
        <v>2.7</v>
      </c>
      <c r="CG32" s="992"/>
      <c r="CH32" s="730" t="s">
        <v>258</v>
      </c>
      <c r="CI32" s="992"/>
      <c r="CJ32" s="730"/>
    </row>
    <row r="33" spans="1:90" ht="20.25" customHeight="1">
      <c r="A33" s="1772" t="s">
        <v>39</v>
      </c>
      <c r="B33" s="1350"/>
      <c r="C33" s="666">
        <v>11.002940000000001</v>
      </c>
      <c r="D33" s="630">
        <v>4.04298</v>
      </c>
      <c r="E33" s="630">
        <v>3.0675600000000003</v>
      </c>
      <c r="F33" s="630">
        <v>18.938320000000001</v>
      </c>
      <c r="G33" s="630">
        <v>36.744542822191164</v>
      </c>
      <c r="H33" s="632">
        <v>20.234812036200001</v>
      </c>
      <c r="I33" s="632">
        <v>53</v>
      </c>
      <c r="J33" s="633"/>
      <c r="K33" s="686">
        <v>64.826520000000002</v>
      </c>
      <c r="L33" s="630">
        <v>8.53918</v>
      </c>
      <c r="M33" s="630">
        <v>48.063890000000001</v>
      </c>
      <c r="N33" s="630">
        <v>81.589150000000004</v>
      </c>
      <c r="O33" s="630">
        <v>13.172356004918976</v>
      </c>
      <c r="P33" s="631">
        <v>10.9114830196</v>
      </c>
      <c r="Q33" s="803">
        <v>30</v>
      </c>
      <c r="R33" s="633"/>
      <c r="S33" s="630">
        <v>81.670875745420076</v>
      </c>
      <c r="T33" s="630">
        <v>6.2616194381475001</v>
      </c>
      <c r="U33" s="630">
        <v>69.379229634994729</v>
      </c>
      <c r="V33" s="630">
        <v>93.962521855845424</v>
      </c>
      <c r="W33" s="630">
        <v>7.6668939582157449</v>
      </c>
      <c r="X33" s="631">
        <v>14.135318000000003</v>
      </c>
      <c r="Y33" s="632">
        <v>38</v>
      </c>
      <c r="Z33" s="632"/>
      <c r="AA33" s="804">
        <v>79.42</v>
      </c>
      <c r="AB33" s="804">
        <v>6.8019999999999996</v>
      </c>
      <c r="AC33" s="804">
        <v>66.069999999999993</v>
      </c>
      <c r="AD33" s="804">
        <v>92.77</v>
      </c>
      <c r="AE33" s="804">
        <v>8.6</v>
      </c>
      <c r="AF33" s="632">
        <v>14.337</v>
      </c>
      <c r="AG33" s="803">
        <v>39</v>
      </c>
      <c r="AH33" s="632"/>
      <c r="AI33" s="730">
        <v>71.819113514309137</v>
      </c>
      <c r="AJ33" s="730">
        <v>7.4292304025273914</v>
      </c>
      <c r="AK33" s="730">
        <v>57.237639350156655</v>
      </c>
      <c r="AL33" s="730">
        <v>86.400587678461633</v>
      </c>
      <c r="AM33" s="730">
        <v>10.3443638315686</v>
      </c>
      <c r="AN33" s="736">
        <v>14.239913999999997</v>
      </c>
      <c r="AO33" s="736">
        <v>46</v>
      </c>
      <c r="AP33" s="733"/>
      <c r="AQ33" s="737">
        <v>58.956527697426374</v>
      </c>
      <c r="AR33" s="730">
        <v>7.0904540137956902</v>
      </c>
      <c r="AS33" s="730">
        <v>45.04189506481756</v>
      </c>
      <c r="AT33" s="730">
        <v>72.871160330035195</v>
      </c>
      <c r="AU33" s="730">
        <v>12.026580076399595</v>
      </c>
      <c r="AV33" s="736">
        <v>19.264334999999999</v>
      </c>
      <c r="AW33" s="736">
        <v>60</v>
      </c>
      <c r="AX33" s="733"/>
      <c r="AY33" s="737">
        <v>73.236470613355081</v>
      </c>
      <c r="AZ33" s="730">
        <v>3.6216162703066934</v>
      </c>
      <c r="BA33" s="730">
        <v>66.134534424408258</v>
      </c>
      <c r="BB33" s="730">
        <v>80.33840680230189</v>
      </c>
      <c r="BC33" s="992">
        <v>4.9450994019450629</v>
      </c>
      <c r="BD33" s="736">
        <v>19.202090000000005</v>
      </c>
      <c r="BE33" s="736">
        <v>132</v>
      </c>
      <c r="BF33" s="734"/>
      <c r="BG33" s="737">
        <v>75.790952296048417</v>
      </c>
      <c r="BH33" s="730">
        <v>4.2329274724690586</v>
      </c>
      <c r="BI33" s="730">
        <v>67.489825375259784</v>
      </c>
      <c r="BJ33" s="730">
        <v>84.09207921683705</v>
      </c>
      <c r="BK33" s="992">
        <v>5.585003676869956</v>
      </c>
      <c r="BL33" s="736">
        <v>19.579530999999985</v>
      </c>
      <c r="BM33" s="736">
        <v>121</v>
      </c>
      <c r="BN33" s="992"/>
      <c r="BO33" s="737">
        <v>85.568562671107301</v>
      </c>
      <c r="BP33" s="730">
        <v>3.2003221127985086</v>
      </c>
      <c r="BQ33" s="730">
        <v>79.292716475486429</v>
      </c>
      <c r="BR33" s="730">
        <v>91.844408866728173</v>
      </c>
      <c r="BS33" s="992">
        <v>3.7400676286912962</v>
      </c>
      <c r="BT33" s="736">
        <v>19.316093999999996</v>
      </c>
      <c r="BU33" s="736">
        <v>133</v>
      </c>
      <c r="BV33" s="708"/>
      <c r="BW33" s="737">
        <v>90.732830349989484</v>
      </c>
      <c r="BX33" s="730">
        <v>2.4846706897817623</v>
      </c>
      <c r="BY33" s="730">
        <v>85.860102314360461</v>
      </c>
      <c r="BZ33" s="730">
        <v>95.605558385618522</v>
      </c>
      <c r="CA33" s="730">
        <v>2.7384472414202055</v>
      </c>
      <c r="CB33" s="730">
        <v>18.003512000000001</v>
      </c>
      <c r="CC33" s="736">
        <v>131</v>
      </c>
      <c r="CD33" s="745"/>
      <c r="CE33" s="992">
        <v>31.7</v>
      </c>
      <c r="CF33" s="992">
        <v>5.0999999999999996</v>
      </c>
      <c r="CG33" s="992"/>
      <c r="CH33" s="730" t="s">
        <v>437</v>
      </c>
      <c r="CI33" s="992"/>
      <c r="CJ33" s="730"/>
    </row>
    <row r="34" spans="1:90" ht="20.25" customHeight="1">
      <c r="A34" s="1772" t="s">
        <v>40</v>
      </c>
      <c r="B34" s="1350"/>
      <c r="C34" s="666">
        <v>21.16723</v>
      </c>
      <c r="D34" s="630">
        <v>4.3990300000000007</v>
      </c>
      <c r="E34" s="630">
        <v>12.53303</v>
      </c>
      <c r="F34" s="630">
        <v>29.80143</v>
      </c>
      <c r="G34" s="630">
        <v>20.782265794815853</v>
      </c>
      <c r="H34" s="632">
        <v>15.5027399659</v>
      </c>
      <c r="I34" s="632">
        <v>75</v>
      </c>
      <c r="J34" s="633"/>
      <c r="K34" s="686">
        <v>50.061529999999998</v>
      </c>
      <c r="L34" s="630">
        <v>6.8990599999999995</v>
      </c>
      <c r="M34" s="630">
        <v>36.518499999999996</v>
      </c>
      <c r="N34" s="630">
        <v>63.604559999999999</v>
      </c>
      <c r="O34" s="630">
        <v>13.781160903392287</v>
      </c>
      <c r="P34" s="631">
        <v>10.232717976</v>
      </c>
      <c r="Q34" s="803">
        <v>50</v>
      </c>
      <c r="R34" s="633"/>
      <c r="S34" s="630">
        <v>74.639835616564497</v>
      </c>
      <c r="T34" s="630">
        <v>6.1224012999737436</v>
      </c>
      <c r="U34" s="630">
        <v>62.621476649103933</v>
      </c>
      <c r="V34" s="630">
        <v>86.658194584025068</v>
      </c>
      <c r="W34" s="630">
        <v>8.2025921539074584</v>
      </c>
      <c r="X34" s="631">
        <v>12.160836000000007</v>
      </c>
      <c r="Y34" s="632">
        <v>59</v>
      </c>
      <c r="Z34" s="632"/>
      <c r="AA34" s="804">
        <v>68.52000000000001</v>
      </c>
      <c r="AB34" s="804">
        <v>5.069</v>
      </c>
      <c r="AC34" s="804">
        <v>58.57</v>
      </c>
      <c r="AD34" s="804">
        <v>78.47</v>
      </c>
      <c r="AE34" s="804">
        <v>7.3999999999999995</v>
      </c>
      <c r="AF34" s="632">
        <v>17.687999999999999</v>
      </c>
      <c r="AG34" s="803">
        <v>80</v>
      </c>
      <c r="AH34" s="632"/>
      <c r="AI34" s="730">
        <v>76.43833842664263</v>
      </c>
      <c r="AJ34" s="730">
        <v>4.6041467938324505</v>
      </c>
      <c r="AK34" s="730">
        <v>67.40170288234799</v>
      </c>
      <c r="AL34" s="730">
        <v>85.474973970937256</v>
      </c>
      <c r="AM34" s="730">
        <v>6.0233475617095209</v>
      </c>
      <c r="AN34" s="736">
        <v>15.677429999999996</v>
      </c>
      <c r="AO34" s="736">
        <v>63</v>
      </c>
      <c r="AP34" s="733"/>
      <c r="AQ34" s="737">
        <v>65.552494397792955</v>
      </c>
      <c r="AR34" s="730">
        <v>4.185281110994155</v>
      </c>
      <c r="AS34" s="730">
        <v>57.339106508897387</v>
      </c>
      <c r="AT34" s="730">
        <v>73.765882286688537</v>
      </c>
      <c r="AU34" s="730">
        <v>6.384625252544267</v>
      </c>
      <c r="AV34" s="736">
        <v>20.114393999999997</v>
      </c>
      <c r="AW34" s="736">
        <v>72</v>
      </c>
      <c r="AX34" s="733"/>
      <c r="AY34" s="737">
        <v>82.332787127785096</v>
      </c>
      <c r="AZ34" s="730">
        <v>3.0499952155410734</v>
      </c>
      <c r="BA34" s="730">
        <v>76.351791411877443</v>
      </c>
      <c r="BB34" s="730">
        <v>88.313782843692735</v>
      </c>
      <c r="BC34" s="992">
        <v>3.7044722059600756</v>
      </c>
      <c r="BD34" s="736">
        <v>17.891310999999998</v>
      </c>
      <c r="BE34" s="736">
        <v>155</v>
      </c>
      <c r="BF34" s="734"/>
      <c r="BG34" s="737">
        <v>77.835673480574883</v>
      </c>
      <c r="BH34" s="730">
        <v>3.9971162500049577</v>
      </c>
      <c r="BI34" s="730">
        <v>69.996992207568397</v>
      </c>
      <c r="BJ34" s="730">
        <v>85.674354753581369</v>
      </c>
      <c r="BK34" s="992">
        <v>5.1353268639764522</v>
      </c>
      <c r="BL34" s="736">
        <v>19.234971999999988</v>
      </c>
      <c r="BM34" s="736">
        <v>147</v>
      </c>
      <c r="BN34" s="992"/>
      <c r="BO34" s="737">
        <v>85.652931856040254</v>
      </c>
      <c r="BP34" s="730">
        <v>2.8112238784591743</v>
      </c>
      <c r="BQ34" s="730">
        <v>80.140109064824756</v>
      </c>
      <c r="BR34" s="730">
        <v>91.165754647255753</v>
      </c>
      <c r="BS34" s="992">
        <v>3.282110509870336</v>
      </c>
      <c r="BT34" s="736">
        <v>18.942573999999997</v>
      </c>
      <c r="BU34" s="736">
        <v>171</v>
      </c>
      <c r="BV34" s="708"/>
      <c r="BW34" s="737">
        <v>91.247060439396364</v>
      </c>
      <c r="BX34" s="730">
        <v>2.4308764607767688</v>
      </c>
      <c r="BY34" s="730">
        <v>86.479829139775717</v>
      </c>
      <c r="BZ34" s="730">
        <v>96.014291739017011</v>
      </c>
      <c r="CA34" s="730">
        <v>2.6640600245870778</v>
      </c>
      <c r="CB34" s="730">
        <v>16.745700000000014</v>
      </c>
      <c r="CC34" s="736">
        <v>151</v>
      </c>
      <c r="CD34" s="745"/>
      <c r="CE34" s="992">
        <v>25.6</v>
      </c>
      <c r="CF34" s="992">
        <v>5.5</v>
      </c>
      <c r="CG34" s="992"/>
      <c r="CH34" s="730" t="s">
        <v>437</v>
      </c>
      <c r="CI34" s="992"/>
      <c r="CJ34" s="730"/>
      <c r="CK34" s="303"/>
      <c r="CL34" s="303"/>
    </row>
    <row r="35" spans="1:90" ht="20.25" customHeight="1">
      <c r="A35" s="1772" t="s">
        <v>41</v>
      </c>
      <c r="B35" s="1354"/>
      <c r="C35" s="1289">
        <v>23.99409</v>
      </c>
      <c r="D35" s="842">
        <v>4.2403000000000004</v>
      </c>
      <c r="E35" s="842">
        <v>15.671430000000001</v>
      </c>
      <c r="F35" s="842">
        <v>32.316760000000002</v>
      </c>
      <c r="G35" s="842">
        <v>17.672268462775627</v>
      </c>
      <c r="H35" s="844">
        <v>45.413537338399998</v>
      </c>
      <c r="I35" s="844">
        <v>125</v>
      </c>
      <c r="J35" s="845"/>
      <c r="K35" s="1355">
        <v>43.875259999999997</v>
      </c>
      <c r="L35" s="842">
        <v>5.8955899999999994</v>
      </c>
      <c r="M35" s="842">
        <v>32.302070000000001</v>
      </c>
      <c r="N35" s="842">
        <v>55.448450000000008</v>
      </c>
      <c r="O35" s="842">
        <v>13.437162537612313</v>
      </c>
      <c r="P35" s="843">
        <v>29.5638938397</v>
      </c>
      <c r="Q35" s="847">
        <v>79</v>
      </c>
      <c r="R35" s="845"/>
      <c r="S35" s="842">
        <v>65.855672232824958</v>
      </c>
      <c r="T35" s="842">
        <v>5.3490522217184289</v>
      </c>
      <c r="U35" s="842">
        <v>55.355408269961202</v>
      </c>
      <c r="V35" s="842">
        <v>76.355936195688713</v>
      </c>
      <c r="W35" s="842">
        <v>8.1223864860227764</v>
      </c>
      <c r="X35" s="843">
        <v>29.140685000000005</v>
      </c>
      <c r="Y35" s="844">
        <v>77</v>
      </c>
      <c r="Z35" s="844"/>
      <c r="AA35" s="849">
        <v>64.429999999999993</v>
      </c>
      <c r="AB35" s="849">
        <v>4.4169999999999998</v>
      </c>
      <c r="AC35" s="849">
        <v>55.76</v>
      </c>
      <c r="AD35" s="849">
        <v>73.099999999999994</v>
      </c>
      <c r="AE35" s="849">
        <v>6.9</v>
      </c>
      <c r="AF35" s="844">
        <v>37.137</v>
      </c>
      <c r="AG35" s="847">
        <v>111</v>
      </c>
      <c r="AH35" s="844"/>
      <c r="AI35" s="969">
        <v>70.496516786105119</v>
      </c>
      <c r="AJ35" s="969">
        <v>6.3087387375794526</v>
      </c>
      <c r="AK35" s="969">
        <v>58.114250262360216</v>
      </c>
      <c r="AL35" s="969">
        <v>82.878783309850007</v>
      </c>
      <c r="AM35" s="969">
        <v>8.9490077314329195</v>
      </c>
      <c r="AN35" s="1002">
        <v>38.403756999999985</v>
      </c>
      <c r="AO35" s="1002">
        <v>96</v>
      </c>
      <c r="AP35" s="1001"/>
      <c r="AQ35" s="737">
        <v>74.327484522911618</v>
      </c>
      <c r="AR35" s="730">
        <v>4.416630280417996</v>
      </c>
      <c r="AS35" s="730">
        <v>65.660086397699928</v>
      </c>
      <c r="AT35" s="730">
        <v>82.994882648123308</v>
      </c>
      <c r="AU35" s="730">
        <v>5.9421226330571688</v>
      </c>
      <c r="AV35" s="736">
        <v>43.593308999999962</v>
      </c>
      <c r="AW35" s="736">
        <v>93</v>
      </c>
      <c r="AX35" s="1001"/>
      <c r="AY35" s="737">
        <v>71.595968439883379</v>
      </c>
      <c r="AZ35" s="730">
        <v>3.3976127639226918</v>
      </c>
      <c r="BA35" s="730">
        <v>64.933299829195164</v>
      </c>
      <c r="BB35" s="730">
        <v>78.258637050571593</v>
      </c>
      <c r="BC35" s="1528">
        <v>4.7455364288780419</v>
      </c>
      <c r="BD35" s="736">
        <v>49.043545000000009</v>
      </c>
      <c r="BE35" s="736">
        <v>186</v>
      </c>
      <c r="BF35" s="1578"/>
      <c r="BG35" s="737">
        <v>66.413238655884797</v>
      </c>
      <c r="BH35" s="730">
        <v>4.5748738425709572</v>
      </c>
      <c r="BI35" s="730">
        <v>57.441526132866812</v>
      </c>
      <c r="BJ35" s="730">
        <v>75.384951178902782</v>
      </c>
      <c r="BK35" s="1528">
        <v>6.8884968346075128</v>
      </c>
      <c r="BL35" s="736">
        <v>50.839421000000002</v>
      </c>
      <c r="BM35" s="736">
        <v>172</v>
      </c>
      <c r="BN35" s="1528"/>
      <c r="BO35" s="737">
        <v>76.375879996590484</v>
      </c>
      <c r="BP35" s="730">
        <v>3.0324528370606574</v>
      </c>
      <c r="BQ35" s="730">
        <v>70.429226212973347</v>
      </c>
      <c r="BR35" s="730">
        <v>82.322533780207635</v>
      </c>
      <c r="BS35" s="1528">
        <v>3.9704325988728764</v>
      </c>
      <c r="BT35" s="736">
        <v>57.099511000000042</v>
      </c>
      <c r="BU35" s="736">
        <v>232</v>
      </c>
      <c r="BV35" s="1002"/>
      <c r="BW35" s="737">
        <v>78.441771446790142</v>
      </c>
      <c r="BX35" s="730">
        <v>3.2442013209625262</v>
      </c>
      <c r="BY35" s="730">
        <v>72.079515557150572</v>
      </c>
      <c r="BZ35" s="730">
        <v>84.804027336429712</v>
      </c>
      <c r="CA35" s="730">
        <v>4.1358083341643859</v>
      </c>
      <c r="CB35" s="730">
        <v>39.880734999999945</v>
      </c>
      <c r="CC35" s="736">
        <v>174</v>
      </c>
      <c r="CD35" s="745"/>
      <c r="CE35" s="992">
        <v>4.0999999999999996</v>
      </c>
      <c r="CF35" s="992">
        <v>2</v>
      </c>
      <c r="CG35" s="992"/>
      <c r="CH35" s="730" t="s">
        <v>258</v>
      </c>
      <c r="CI35" s="992"/>
      <c r="CJ35" s="730"/>
    </row>
    <row r="36" spans="1:90" ht="20.25" customHeight="1">
      <c r="A36" s="938"/>
      <c r="B36" s="1349"/>
      <c r="C36" s="673"/>
      <c r="D36" s="593"/>
      <c r="E36" s="593"/>
      <c r="F36" s="593"/>
      <c r="G36" s="593"/>
      <c r="H36" s="597"/>
      <c r="I36" s="597"/>
      <c r="J36" s="591"/>
      <c r="K36" s="653"/>
      <c r="L36" s="593"/>
      <c r="M36" s="593"/>
      <c r="N36" s="593"/>
      <c r="O36" s="593"/>
      <c r="P36" s="596"/>
      <c r="Q36" s="597"/>
      <c r="R36" s="591"/>
      <c r="S36" s="593"/>
      <c r="T36" s="593"/>
      <c r="U36" s="593"/>
      <c r="V36" s="593"/>
      <c r="W36" s="593"/>
      <c r="X36" s="596"/>
      <c r="Y36" s="597"/>
      <c r="Z36" s="597"/>
      <c r="AA36" s="780"/>
      <c r="AB36" s="780"/>
      <c r="AC36" s="780"/>
      <c r="AD36" s="780"/>
      <c r="AE36" s="780"/>
      <c r="AF36" s="597"/>
      <c r="AG36" s="597"/>
      <c r="AH36" s="597"/>
      <c r="AI36" s="702"/>
      <c r="AJ36" s="702"/>
      <c r="AK36" s="702"/>
      <c r="AL36" s="702"/>
      <c r="AM36" s="702"/>
      <c r="AN36" s="708"/>
      <c r="AO36" s="708"/>
      <c r="AP36" s="707"/>
      <c r="AQ36" s="702"/>
      <c r="AR36" s="702"/>
      <c r="AS36" s="702"/>
      <c r="AT36" s="702"/>
      <c r="AU36" s="702"/>
      <c r="AV36" s="708"/>
      <c r="AW36" s="708"/>
      <c r="AX36" s="707"/>
      <c r="AY36" s="972"/>
      <c r="AZ36" s="972"/>
      <c r="BA36" s="972"/>
      <c r="BB36" s="972"/>
      <c r="BC36" s="972"/>
      <c r="BD36" s="1006"/>
      <c r="BE36" s="1006"/>
      <c r="BF36" s="1580"/>
      <c r="BG36" s="972"/>
      <c r="BH36" s="972"/>
      <c r="BI36" s="972"/>
      <c r="BJ36" s="972"/>
      <c r="BK36" s="972"/>
      <c r="BL36" s="1006"/>
      <c r="BM36" s="1006"/>
      <c r="BN36" s="972"/>
      <c r="BO36" s="972"/>
      <c r="BP36" s="972"/>
      <c r="BQ36" s="972"/>
      <c r="BR36" s="972"/>
      <c r="BS36" s="972"/>
      <c r="BT36" s="1006"/>
      <c r="BU36" s="1006"/>
      <c r="BV36" s="1006"/>
      <c r="BW36" s="972"/>
      <c r="BX36" s="972"/>
      <c r="BY36" s="972"/>
      <c r="BZ36" s="972"/>
      <c r="CA36" s="972"/>
      <c r="CB36" s="972"/>
      <c r="CC36" s="1006"/>
      <c r="CD36" s="972"/>
      <c r="CE36" s="702"/>
      <c r="CF36" s="702"/>
      <c r="CG36" s="702"/>
      <c r="CH36" s="702"/>
      <c r="CI36" s="702"/>
      <c r="CJ36" s="702"/>
    </row>
    <row r="37" spans="1:90" ht="20.25" customHeight="1">
      <c r="A37" s="1779" t="s">
        <v>362</v>
      </c>
      <c r="B37" s="1352"/>
      <c r="C37" s="1353">
        <v>21.81765</v>
      </c>
      <c r="D37" s="602">
        <v>3.5358000000000001</v>
      </c>
      <c r="E37" s="602">
        <v>14.877750000000001</v>
      </c>
      <c r="F37" s="602">
        <v>28.757549999999998</v>
      </c>
      <c r="G37" s="602">
        <v>16.206145024784981</v>
      </c>
      <c r="H37" s="604">
        <v>525.67459988600001</v>
      </c>
      <c r="I37" s="604">
        <v>163</v>
      </c>
      <c r="J37" s="605"/>
      <c r="K37" s="680">
        <v>44.168210000000002</v>
      </c>
      <c r="L37" s="602">
        <v>4.0749300000000002</v>
      </c>
      <c r="M37" s="602">
        <v>36.16901</v>
      </c>
      <c r="N37" s="602">
        <v>52.167410000000004</v>
      </c>
      <c r="O37" s="602">
        <v>9.2259342182986348</v>
      </c>
      <c r="P37" s="603">
        <v>403.74949824800001</v>
      </c>
      <c r="Q37" s="792">
        <v>129</v>
      </c>
      <c r="R37" s="605"/>
      <c r="S37" s="602">
        <v>67.307169421899175</v>
      </c>
      <c r="T37" s="602">
        <v>3.8476808510248808</v>
      </c>
      <c r="U37" s="602">
        <v>59.754118356782058</v>
      </c>
      <c r="V37" s="602">
        <v>74.860220487016306</v>
      </c>
      <c r="W37" s="602">
        <v>5.7165988171432334</v>
      </c>
      <c r="X37" s="603">
        <v>422.75373699999977</v>
      </c>
      <c r="Y37" s="604">
        <v>132</v>
      </c>
      <c r="Z37" s="604"/>
      <c r="AA37" s="793">
        <v>77.739999999999995</v>
      </c>
      <c r="AB37" s="793">
        <v>3.4840000000000004</v>
      </c>
      <c r="AC37" s="793">
        <v>70.899999999999991</v>
      </c>
      <c r="AD37" s="793">
        <v>84.570000000000007</v>
      </c>
      <c r="AE37" s="793">
        <v>4.5</v>
      </c>
      <c r="AF37" s="604">
        <v>482.84199999999998</v>
      </c>
      <c r="AG37" s="792">
        <v>152</v>
      </c>
      <c r="AH37" s="604"/>
      <c r="AI37" s="710">
        <v>71.784497099630912</v>
      </c>
      <c r="AJ37" s="710">
        <v>4.2574076315605041</v>
      </c>
      <c r="AK37" s="710">
        <v>63.428412280300762</v>
      </c>
      <c r="AL37" s="710">
        <v>80.140581918961047</v>
      </c>
      <c r="AM37" s="710">
        <v>5.9308176606037613</v>
      </c>
      <c r="AN37" s="715">
        <v>441.69206000000003</v>
      </c>
      <c r="AO37" s="715">
        <v>138</v>
      </c>
      <c r="AP37" s="713"/>
      <c r="AQ37" s="709">
        <v>72.525742192947689</v>
      </c>
      <c r="AR37" s="710">
        <v>3.2473471222544568</v>
      </c>
      <c r="AS37" s="710">
        <v>66.115152786046878</v>
      </c>
      <c r="AT37" s="710">
        <v>78.936331599848486</v>
      </c>
      <c r="AU37" s="710">
        <v>4.4775096732070745</v>
      </c>
      <c r="AV37" s="715">
        <v>529.62572099999932</v>
      </c>
      <c r="AW37" s="715">
        <v>255</v>
      </c>
      <c r="AX37" s="713"/>
      <c r="AY37" s="1529">
        <v>75.7101463953327</v>
      </c>
      <c r="AZ37" s="702">
        <v>2.1379654132992911</v>
      </c>
      <c r="BA37" s="702">
        <v>71.506699270679434</v>
      </c>
      <c r="BB37" s="702">
        <v>79.913593519985966</v>
      </c>
      <c r="BC37" s="702">
        <v>2.8238822867090509</v>
      </c>
      <c r="BD37" s="708">
        <v>657.83319900000015</v>
      </c>
      <c r="BE37" s="708">
        <v>661</v>
      </c>
      <c r="BF37" s="701"/>
      <c r="BG37" s="1529">
        <v>78.70471534434752</v>
      </c>
      <c r="BH37" s="702">
        <v>2.3304145276771711</v>
      </c>
      <c r="BI37" s="702">
        <v>74.119900432843608</v>
      </c>
      <c r="BJ37" s="702">
        <v>83.289530255851432</v>
      </c>
      <c r="BK37" s="702">
        <v>2.9609592226859363</v>
      </c>
      <c r="BL37" s="708">
        <v>644.64407600000129</v>
      </c>
      <c r="BM37" s="708">
        <v>526</v>
      </c>
      <c r="BN37" s="702"/>
      <c r="BO37" s="1529">
        <v>84.845518554139559</v>
      </c>
      <c r="BP37" s="702">
        <v>1.7828629416148687</v>
      </c>
      <c r="BQ37" s="702">
        <v>81.339011254082664</v>
      </c>
      <c r="BR37" s="702">
        <v>88.352025854196441</v>
      </c>
      <c r="BS37" s="702">
        <v>2.1013047854463069</v>
      </c>
      <c r="BT37" s="708">
        <v>650.88965500000029</v>
      </c>
      <c r="BU37" s="708">
        <v>579</v>
      </c>
      <c r="BV37" s="708"/>
      <c r="BW37" s="1529">
        <v>79.73464337121672</v>
      </c>
      <c r="BX37" s="702">
        <v>2.0195606853912276</v>
      </c>
      <c r="BY37" s="702">
        <v>75.763894601375796</v>
      </c>
      <c r="BZ37" s="702">
        <v>83.705392141057644</v>
      </c>
      <c r="CA37" s="702">
        <v>2.5328522208205744</v>
      </c>
      <c r="CB37" s="702">
        <v>610.59465799999964</v>
      </c>
      <c r="CC37" s="708">
        <v>669</v>
      </c>
      <c r="CD37" s="1827"/>
      <c r="CE37" s="1016">
        <v>7.2</v>
      </c>
      <c r="CF37" s="1016">
        <v>-5.0999999999999996</v>
      </c>
      <c r="CG37" s="1016"/>
      <c r="CH37" s="710" t="s">
        <v>86</v>
      </c>
      <c r="CI37" s="1016" t="s">
        <v>86</v>
      </c>
      <c r="CJ37" s="710"/>
    </row>
    <row r="38" spans="1:90" ht="9" customHeight="1" thickBot="1">
      <c r="A38" s="374"/>
      <c r="B38" s="396"/>
      <c r="C38" s="397"/>
      <c r="D38" s="397"/>
      <c r="E38" s="397"/>
      <c r="F38" s="397"/>
      <c r="G38" s="375"/>
      <c r="H38" s="397"/>
      <c r="I38" s="376"/>
      <c r="J38" s="398"/>
      <c r="K38" s="374"/>
      <c r="L38" s="374"/>
      <c r="M38" s="374"/>
      <c r="N38" s="374"/>
      <c r="O38" s="374"/>
      <c r="P38" s="374"/>
      <c r="Q38" s="374"/>
      <c r="R38" s="398"/>
      <c r="S38" s="374"/>
      <c r="T38" s="374"/>
      <c r="U38" s="374"/>
      <c r="V38" s="374"/>
      <c r="W38" s="374"/>
      <c r="X38" s="374"/>
      <c r="Y38" s="374"/>
      <c r="Z38" s="374"/>
      <c r="AA38" s="374"/>
      <c r="AB38" s="374"/>
      <c r="AC38" s="374"/>
      <c r="AD38" s="374"/>
      <c r="AE38" s="374"/>
      <c r="AF38" s="374"/>
      <c r="AG38" s="374"/>
      <c r="AH38" s="374"/>
      <c r="AI38" s="261"/>
      <c r="AJ38" s="261"/>
      <c r="AK38" s="261"/>
      <c r="AL38" s="261"/>
      <c r="AM38" s="261"/>
      <c r="AN38" s="261"/>
      <c r="AO38" s="265"/>
      <c r="AP38" s="374"/>
      <c r="AQ38" s="261"/>
      <c r="AR38" s="261"/>
      <c r="AS38" s="261"/>
      <c r="AT38" s="261"/>
      <c r="AU38" s="261"/>
      <c r="AV38" s="261"/>
      <c r="AW38" s="265"/>
      <c r="AX38" s="374"/>
      <c r="AY38" s="261"/>
      <c r="AZ38" s="261"/>
      <c r="BA38" s="261"/>
      <c r="BB38" s="261"/>
      <c r="BC38" s="261"/>
      <c r="BD38" s="261"/>
      <c r="BE38" s="261"/>
      <c r="BF38" s="261"/>
      <c r="BG38" s="930"/>
      <c r="BH38" s="930"/>
      <c r="BI38" s="930"/>
      <c r="BJ38" s="930"/>
      <c r="BK38" s="930"/>
      <c r="BL38" s="930"/>
      <c r="BM38" s="931"/>
      <c r="BN38" s="931"/>
      <c r="BO38" s="930"/>
      <c r="BP38" s="930"/>
      <c r="BQ38" s="930"/>
      <c r="BR38" s="930"/>
      <c r="BS38" s="930"/>
      <c r="BT38" s="930"/>
      <c r="BU38" s="931"/>
      <c r="BV38" s="931"/>
      <c r="BW38" s="931"/>
      <c r="BX38" s="931"/>
      <c r="BY38" s="931"/>
      <c r="BZ38" s="931"/>
      <c r="CA38" s="931"/>
      <c r="CB38" s="931"/>
      <c r="CC38" s="931"/>
      <c r="CD38" s="931"/>
      <c r="CE38" s="931"/>
      <c r="CF38" s="931"/>
      <c r="CG38" s="931"/>
      <c r="CH38" s="931"/>
      <c r="CI38" s="931"/>
      <c r="CJ38" s="931"/>
    </row>
    <row r="39" spans="1:90" ht="160.5" customHeight="1" thickTop="1">
      <c r="A39" s="2081" t="s">
        <v>524</v>
      </c>
      <c r="B39" s="2081"/>
      <c r="C39" s="2081"/>
      <c r="D39" s="2081"/>
      <c r="E39" s="2081"/>
      <c r="F39" s="2081"/>
      <c r="G39" s="2081"/>
      <c r="H39" s="2081"/>
      <c r="I39" s="2081"/>
      <c r="J39" s="2081"/>
      <c r="K39" s="2081"/>
      <c r="L39" s="2081"/>
      <c r="M39" s="2081"/>
      <c r="N39" s="2081"/>
      <c r="O39" s="2081"/>
      <c r="P39" s="2081"/>
      <c r="Q39" s="2081"/>
      <c r="R39" s="2081"/>
      <c r="S39" s="2081"/>
      <c r="T39" s="2081"/>
      <c r="U39" s="2081"/>
      <c r="V39" s="2081"/>
      <c r="W39" s="2081"/>
      <c r="X39" s="2081"/>
      <c r="Y39" s="2081"/>
      <c r="Z39" s="2081"/>
      <c r="AA39" s="2081"/>
      <c r="AB39" s="2081"/>
      <c r="AC39" s="2081"/>
      <c r="AD39" s="2081"/>
      <c r="AE39" s="2081"/>
      <c r="AF39" s="2081"/>
      <c r="AG39" s="2081"/>
      <c r="AH39" s="2081"/>
      <c r="AI39" s="2081"/>
      <c r="AJ39" s="2081"/>
      <c r="AK39" s="2081"/>
      <c r="AL39" s="2081"/>
      <c r="AM39" s="2081"/>
      <c r="AN39" s="2081"/>
      <c r="AO39" s="2081"/>
      <c r="AP39" s="2081"/>
      <c r="AQ39" s="2081"/>
      <c r="AR39" s="2081"/>
      <c r="AS39" s="2081"/>
      <c r="AT39" s="2081"/>
      <c r="AU39" s="2081"/>
      <c r="AV39" s="2081"/>
      <c r="AW39" s="2081"/>
      <c r="AX39" s="2081"/>
      <c r="AY39" s="2081"/>
      <c r="AZ39" s="2081"/>
      <c r="BA39" s="2081"/>
      <c r="BB39" s="2081"/>
      <c r="BC39" s="2081"/>
      <c r="BD39" s="2081"/>
      <c r="BE39" s="2081"/>
      <c r="BF39" s="2081"/>
      <c r="BG39" s="2081"/>
      <c r="BH39" s="2081"/>
      <c r="BI39" s="2081"/>
      <c r="BJ39" s="2081"/>
      <c r="BK39" s="2081"/>
      <c r="BL39" s="2081"/>
      <c r="BM39" s="2081"/>
      <c r="BN39" s="2081"/>
      <c r="BO39" s="2081"/>
      <c r="BP39" s="2081"/>
      <c r="BQ39" s="2081"/>
      <c r="BR39" s="2081"/>
      <c r="BS39" s="2081"/>
      <c r="BT39" s="2081"/>
      <c r="BU39" s="2081"/>
      <c r="BV39" s="2081"/>
      <c r="BW39" s="2081"/>
      <c r="BX39" s="2081"/>
      <c r="BY39" s="2081"/>
      <c r="BZ39" s="2081"/>
      <c r="CA39" s="2081"/>
      <c r="CB39" s="2081"/>
      <c r="CC39" s="2081"/>
      <c r="CD39" s="2081"/>
      <c r="CE39" s="2081"/>
      <c r="CF39" s="2081"/>
      <c r="CG39" s="2081"/>
      <c r="CH39" s="2081"/>
      <c r="CI39" s="2081"/>
      <c r="CJ39" s="2081"/>
    </row>
    <row r="40" spans="1:90" ht="7.5" customHeight="1">
      <c r="A40" s="185"/>
      <c r="AI40" s="253"/>
      <c r="AJ40" s="253"/>
      <c r="AK40" s="253"/>
      <c r="AL40" s="253"/>
      <c r="AM40" s="253"/>
      <c r="AN40" s="253"/>
      <c r="AO40" s="255"/>
      <c r="AQ40" s="253"/>
      <c r="AR40" s="253"/>
      <c r="AS40" s="253"/>
      <c r="AT40" s="253"/>
      <c r="AU40" s="253"/>
      <c r="AV40" s="253"/>
      <c r="AW40" s="255"/>
      <c r="AX40" s="255"/>
      <c r="AY40" s="253"/>
      <c r="AZ40" s="253"/>
      <c r="BA40" s="253"/>
      <c r="BB40" s="253"/>
      <c r="BC40" s="253"/>
      <c r="BD40" s="253"/>
      <c r="BE40" s="253"/>
      <c r="BF40" s="253"/>
      <c r="BG40" s="933"/>
      <c r="BH40" s="933"/>
      <c r="BI40" s="933"/>
      <c r="BJ40" s="933"/>
      <c r="BK40" s="933"/>
      <c r="BL40" s="933"/>
      <c r="BM40" s="934"/>
      <c r="BN40" s="934"/>
      <c r="BO40" s="933"/>
      <c r="BP40" s="933"/>
      <c r="BQ40" s="933"/>
      <c r="BR40" s="933"/>
      <c r="BS40" s="933"/>
      <c r="BT40" s="933"/>
      <c r="BU40" s="934"/>
      <c r="BV40" s="934"/>
      <c r="BW40" s="934"/>
      <c r="BX40" s="934"/>
      <c r="BY40" s="934"/>
      <c r="BZ40" s="934"/>
      <c r="CA40" s="934"/>
      <c r="CB40" s="934"/>
      <c r="CC40" s="934"/>
      <c r="CD40" s="934"/>
      <c r="CE40" s="708"/>
      <c r="CF40" s="708"/>
      <c r="CG40" s="708"/>
      <c r="CH40" s="708"/>
      <c r="CI40" s="708"/>
      <c r="CJ40" s="708"/>
    </row>
  </sheetData>
  <mergeCells count="76">
    <mergeCell ref="BO2:CJ2"/>
    <mergeCell ref="BO3:BU3"/>
    <mergeCell ref="BO4:BO5"/>
    <mergeCell ref="BP4:BP5"/>
    <mergeCell ref="BQ4:BR4"/>
    <mergeCell ref="BS4:BS5"/>
    <mergeCell ref="BT4:BT5"/>
    <mergeCell ref="BU4:BU5"/>
    <mergeCell ref="CE3:CF4"/>
    <mergeCell ref="CH3:CI4"/>
    <mergeCell ref="BW3:CC3"/>
    <mergeCell ref="BW4:BW5"/>
    <mergeCell ref="BY4:BZ4"/>
    <mergeCell ref="CA4:CA5"/>
    <mergeCell ref="CC4:CC5"/>
    <mergeCell ref="BX4:BX5"/>
    <mergeCell ref="AW4:AW5"/>
    <mergeCell ref="AV4:AV5"/>
    <mergeCell ref="A39:CJ39"/>
    <mergeCell ref="S3:Y3"/>
    <mergeCell ref="AA3:AG3"/>
    <mergeCell ref="Y4:Y5"/>
    <mergeCell ref="AU4:AU5"/>
    <mergeCell ref="AG4:AG5"/>
    <mergeCell ref="BG3:BM3"/>
    <mergeCell ref="BG4:BG5"/>
    <mergeCell ref="AE4:AE5"/>
    <mergeCell ref="S4:S5"/>
    <mergeCell ref="W4:W5"/>
    <mergeCell ref="X4:X5"/>
    <mergeCell ref="AN4:AN5"/>
    <mergeCell ref="A3:A5"/>
    <mergeCell ref="A1:CJ1"/>
    <mergeCell ref="AQ3:AW3"/>
    <mergeCell ref="AQ4:AQ5"/>
    <mergeCell ref="AR4:AR5"/>
    <mergeCell ref="AS4:AT4"/>
    <mergeCell ref="D4:D5"/>
    <mergeCell ref="E4:F4"/>
    <mergeCell ref="C3:I3"/>
    <mergeCell ref="I4:I5"/>
    <mergeCell ref="O4:O5"/>
    <mergeCell ref="AA4:AA5"/>
    <mergeCell ref="AO4:AO5"/>
    <mergeCell ref="Q4:Q5"/>
    <mergeCell ref="H4:H5"/>
    <mergeCell ref="L4:L5"/>
    <mergeCell ref="M4:N4"/>
    <mergeCell ref="BH4:BH5"/>
    <mergeCell ref="C4:C5"/>
    <mergeCell ref="G4:G5"/>
    <mergeCell ref="AI3:AO3"/>
    <mergeCell ref="AI4:AI5"/>
    <mergeCell ref="AJ4:AJ5"/>
    <mergeCell ref="AK4:AL4"/>
    <mergeCell ref="AM4:AM5"/>
    <mergeCell ref="K3:Q3"/>
    <mergeCell ref="K4:K5"/>
    <mergeCell ref="U4:V4"/>
    <mergeCell ref="AF4:AF5"/>
    <mergeCell ref="P4:P5"/>
    <mergeCell ref="T4:T5"/>
    <mergeCell ref="AB4:AB5"/>
    <mergeCell ref="AC4:AD4"/>
    <mergeCell ref="AY3:BE3"/>
    <mergeCell ref="AY4:AY5"/>
    <mergeCell ref="AZ4:AZ5"/>
    <mergeCell ref="BE4:BE5"/>
    <mergeCell ref="BA4:BB4"/>
    <mergeCell ref="BC4:BC5"/>
    <mergeCell ref="BD4:BD5"/>
    <mergeCell ref="CB4:CB5"/>
    <mergeCell ref="BI4:BJ4"/>
    <mergeCell ref="BK4:BK5"/>
    <mergeCell ref="BL4:BL5"/>
    <mergeCell ref="BM4:BM5"/>
  </mergeCells>
  <printOptions horizontalCentered="1"/>
  <pageMargins left="0.19685039370078741" right="0.19685039370078741" top="0.70866141732283472" bottom="0.51181102362204722" header="0.31496062992125984" footer="0.31496062992125984"/>
  <pageSetup paperSize="9" scale="48" orientation="landscape" r:id="rId1"/>
  <headerFooter>
    <oddFooter xml:space="preserve">&amp;C&amp;12Perú:Indicadores de &amp;14Resultados de los Programas Presupuestales, Primer Semestre 2019&amp;R&amp;14&amp;P+46 </oddFoot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7">
    <tabColor rgb="FF92D050"/>
  </sheetPr>
  <dimension ref="A1:DG43"/>
  <sheetViews>
    <sheetView showGridLines="0" view="pageBreakPreview" topLeftCell="A4" zoomScale="60" zoomScaleNormal="80" zoomScalePageLayoutView="60" workbookViewId="0">
      <selection activeCell="A43" sqref="A43"/>
    </sheetView>
  </sheetViews>
  <sheetFormatPr baseColWidth="10" defaultRowHeight="12.75"/>
  <cols>
    <col min="1" max="1" width="30" style="175" customWidth="1"/>
    <col min="2" max="2" width="0.85546875" style="175" hidden="1" customWidth="1"/>
    <col min="3" max="3" width="9.28515625" style="175" hidden="1" customWidth="1"/>
    <col min="4" max="6" width="8.7109375" style="175" hidden="1" customWidth="1"/>
    <col min="7" max="7" width="11.7109375" style="175" hidden="1" customWidth="1"/>
    <col min="8" max="8" width="8.7109375" style="175" hidden="1" customWidth="1"/>
    <col min="9" max="9" width="11.28515625" style="175" hidden="1" customWidth="1"/>
    <col min="10" max="16" width="8.7109375" style="175" hidden="1" customWidth="1"/>
    <col min="17" max="17" width="0.85546875" style="175" hidden="1" customWidth="1"/>
    <col min="18" max="18" width="9.28515625" style="175" hidden="1" customWidth="1"/>
    <col min="19" max="21" width="8.7109375" style="175" hidden="1" customWidth="1"/>
    <col min="22" max="22" width="11.7109375" style="175" hidden="1" customWidth="1"/>
    <col min="23" max="23" width="8.7109375" style="175" hidden="1" customWidth="1"/>
    <col min="24" max="24" width="11.7109375" style="175" hidden="1" customWidth="1"/>
    <col min="25" max="25" width="0.85546875" style="175" hidden="1" customWidth="1"/>
    <col min="26" max="26" width="9.42578125" style="175" hidden="1" customWidth="1"/>
    <col min="27" max="27" width="8.7109375" style="175" hidden="1" customWidth="1"/>
    <col min="28" max="29" width="12.7109375" style="175" hidden="1" customWidth="1"/>
    <col min="30" max="30" width="11.7109375" style="175" hidden="1" customWidth="1"/>
    <col min="31" max="31" width="8.7109375" style="175" hidden="1" customWidth="1"/>
    <col min="32" max="32" width="11.7109375" style="175" hidden="1" customWidth="1"/>
    <col min="33" max="33" width="2" style="175" hidden="1" customWidth="1"/>
    <col min="34" max="34" width="9.28515625" style="175" hidden="1" customWidth="1"/>
    <col min="35" max="40" width="11.7109375" style="175" hidden="1" customWidth="1"/>
    <col min="41" max="41" width="0.7109375" style="175" hidden="1" customWidth="1"/>
    <col min="42" max="42" width="11" style="175" hidden="1" customWidth="1"/>
    <col min="43" max="43" width="11.42578125" style="175" hidden="1" customWidth="1"/>
    <col min="44" max="44" width="10" style="175" hidden="1" customWidth="1"/>
    <col min="45" max="45" width="11" style="175" hidden="1" customWidth="1"/>
    <col min="46" max="46" width="12.28515625" style="175" hidden="1" customWidth="1"/>
    <col min="47" max="47" width="10.7109375" style="175" hidden="1" customWidth="1"/>
    <col min="48" max="48" width="11" style="176" hidden="1" customWidth="1"/>
    <col min="49" max="49" width="1.28515625" style="175" hidden="1" customWidth="1"/>
    <col min="50" max="50" width="11" style="175" customWidth="1"/>
    <col min="51" max="53" width="6.85546875" style="175" hidden="1" customWidth="1"/>
    <col min="54" max="54" width="12.28515625" style="175" customWidth="1"/>
    <col min="55" max="55" width="6.85546875" style="175" hidden="1" customWidth="1"/>
    <col min="56" max="56" width="11" style="175" customWidth="1"/>
    <col min="57" max="57" width="1.28515625" style="175" customWidth="1"/>
    <col min="58" max="58" width="11" style="175" customWidth="1"/>
    <col min="59" max="59" width="10.7109375" style="175" hidden="1" customWidth="1"/>
    <col min="60" max="61" width="9.5703125" style="175" hidden="1" customWidth="1"/>
    <col min="62" max="62" width="12.28515625" style="175" customWidth="1"/>
    <col min="63" max="63" width="10.7109375" style="175" hidden="1" customWidth="1"/>
    <col min="64" max="64" width="11" style="175" customWidth="1"/>
    <col min="65" max="65" width="1.28515625" style="175" customWidth="1"/>
    <col min="66" max="66" width="11" style="175" customWidth="1"/>
    <col min="67" max="69" width="7.28515625" style="175" hidden="1" customWidth="1"/>
    <col min="70" max="70" width="12.28515625" style="175" customWidth="1"/>
    <col min="71" max="71" width="7.28515625" style="175" hidden="1" customWidth="1"/>
    <col min="72" max="72" width="11" style="175" customWidth="1"/>
    <col min="73" max="73" width="1.28515625" style="175" customWidth="1"/>
    <col min="74" max="74" width="11" style="175" customWidth="1"/>
    <col min="75" max="75" width="10.7109375" style="175" hidden="1" customWidth="1"/>
    <col min="76" max="76" width="11.7109375" style="175" hidden="1" customWidth="1"/>
    <col min="77" max="77" width="9.5703125" style="175" hidden="1" customWidth="1"/>
    <col min="78" max="78" width="12.28515625" style="175" customWidth="1"/>
    <col min="79" max="79" width="10.7109375" style="175" hidden="1" customWidth="1"/>
    <col min="80" max="80" width="11" style="175" customWidth="1"/>
    <col min="81" max="81" width="1.28515625" style="175" customWidth="1"/>
    <col min="82" max="82" width="11" style="927" hidden="1" customWidth="1"/>
    <col min="83" max="83" width="11.42578125" style="927" hidden="1" customWidth="1"/>
    <col min="84" max="84" width="11.5703125" style="927" hidden="1" customWidth="1"/>
    <col min="85" max="85" width="12" style="927" hidden="1" customWidth="1"/>
    <col min="86" max="86" width="12.28515625" style="927" hidden="1" customWidth="1"/>
    <col min="87" max="87" width="8.7109375" style="927" hidden="1" customWidth="1"/>
    <col min="88" max="88" width="11" style="928" hidden="1" customWidth="1"/>
    <col min="89" max="89" width="1.28515625" style="928" hidden="1" customWidth="1"/>
    <col min="90" max="90" width="11" style="928" customWidth="1"/>
    <col min="91" max="91" width="6.7109375" style="928" hidden="1" customWidth="1"/>
    <col min="92" max="93" width="11" style="928" hidden="1" customWidth="1"/>
    <col min="94" max="94" width="12.28515625" style="928" customWidth="1"/>
    <col min="95" max="95" width="7.42578125" style="928" hidden="1" customWidth="1"/>
    <col min="96" max="96" width="11" style="928" customWidth="1"/>
    <col min="97" max="97" width="1.28515625" style="928" customWidth="1"/>
    <col min="98" max="98" width="10.7109375" style="927" customWidth="1"/>
    <col min="99" max="99" width="11.42578125" style="927" hidden="1" customWidth="1"/>
    <col min="100" max="101" width="10.7109375" style="927" customWidth="1"/>
    <col min="102" max="102" width="12.28515625" style="927" bestFit="1" customWidth="1"/>
    <col min="103" max="103" width="10.7109375" style="927" hidden="1" customWidth="1"/>
    <col min="104" max="104" width="10.7109375" style="927" customWidth="1"/>
    <col min="105" max="105" width="2.42578125" style="928" customWidth="1"/>
    <col min="106" max="107" width="8.28515625" style="175" customWidth="1"/>
    <col min="108" max="108" width="1.28515625" style="175" customWidth="1"/>
    <col min="109" max="110" width="8.28515625" style="175" customWidth="1"/>
    <col min="111" max="111" width="1.85546875" style="175" customWidth="1"/>
    <col min="112" max="16384" width="11.42578125" style="175"/>
  </cols>
  <sheetData>
    <row r="1" spans="1:110" ht="54.95" customHeight="1">
      <c r="A1" s="1964" t="s">
        <v>457</v>
      </c>
      <c r="B1" s="1964"/>
      <c r="C1" s="1964"/>
      <c r="D1" s="1964"/>
      <c r="E1" s="1964"/>
      <c r="F1" s="1964"/>
      <c r="G1" s="1964"/>
      <c r="H1" s="1964"/>
      <c r="I1" s="1964"/>
      <c r="J1" s="1964"/>
      <c r="K1" s="1964"/>
      <c r="L1" s="1964"/>
      <c r="M1" s="1964"/>
      <c r="N1" s="1964"/>
      <c r="O1" s="1964"/>
      <c r="P1" s="1964"/>
      <c r="Q1" s="1964"/>
      <c r="R1" s="1964"/>
      <c r="S1" s="1964"/>
      <c r="T1" s="1964"/>
      <c r="U1" s="1964"/>
      <c r="V1" s="1964"/>
      <c r="W1" s="1964"/>
      <c r="X1" s="1964"/>
      <c r="Y1" s="1964"/>
      <c r="Z1" s="1964"/>
      <c r="AA1" s="1964"/>
      <c r="AB1" s="1964"/>
      <c r="AC1" s="1964"/>
      <c r="AD1" s="1964"/>
      <c r="AE1" s="1964"/>
      <c r="AF1" s="1964"/>
      <c r="AG1" s="1964"/>
      <c r="AH1" s="1964"/>
      <c r="AI1" s="1964"/>
      <c r="AJ1" s="1964"/>
      <c r="AK1" s="1964"/>
      <c r="AL1" s="1964"/>
      <c r="AM1" s="1964"/>
      <c r="AN1" s="1964"/>
      <c r="AO1" s="1964"/>
      <c r="AP1" s="1964"/>
      <c r="AQ1" s="1964"/>
      <c r="AR1" s="1964"/>
      <c r="AS1" s="1964"/>
      <c r="AT1" s="1964"/>
      <c r="AU1" s="1964"/>
      <c r="AV1" s="1964"/>
      <c r="AW1" s="1964"/>
      <c r="AX1" s="1964"/>
      <c r="AY1" s="1964"/>
      <c r="AZ1" s="1964"/>
      <c r="BA1" s="1964"/>
      <c r="BB1" s="1964"/>
      <c r="BC1" s="1964"/>
      <c r="BD1" s="1964"/>
      <c r="BE1" s="1964"/>
      <c r="BF1" s="1964"/>
      <c r="BG1" s="1964"/>
      <c r="BH1" s="1964"/>
      <c r="BI1" s="1964"/>
      <c r="BJ1" s="1964"/>
      <c r="BK1" s="1964"/>
      <c r="BL1" s="1964"/>
      <c r="BM1" s="1964"/>
      <c r="BN1" s="1964"/>
      <c r="BO1" s="1964"/>
      <c r="BP1" s="1964"/>
      <c r="BQ1" s="1964"/>
      <c r="BR1" s="1964"/>
      <c r="BS1" s="1964"/>
      <c r="BT1" s="1964"/>
      <c r="BU1" s="1964"/>
      <c r="BV1" s="1964"/>
      <c r="BW1" s="1964"/>
      <c r="BX1" s="1964"/>
      <c r="BY1" s="1964"/>
      <c r="BZ1" s="1964"/>
      <c r="CA1" s="1964"/>
      <c r="CB1" s="1964"/>
      <c r="CC1" s="1964"/>
      <c r="CD1" s="1964"/>
      <c r="CE1" s="1964"/>
      <c r="CF1" s="1964"/>
      <c r="CG1" s="1964"/>
      <c r="CH1" s="1964"/>
      <c r="CI1" s="1964"/>
      <c r="CJ1" s="1964"/>
      <c r="CK1" s="1964"/>
      <c r="CL1" s="1964"/>
      <c r="CM1" s="1964"/>
      <c r="CN1" s="1964"/>
      <c r="CO1" s="1964"/>
      <c r="CP1" s="1964"/>
      <c r="CQ1" s="1964"/>
      <c r="CR1" s="1964"/>
      <c r="CS1" s="1964"/>
      <c r="CT1" s="1964"/>
      <c r="CU1" s="1964"/>
      <c r="CV1" s="1964"/>
      <c r="CW1" s="1964"/>
      <c r="CX1" s="1964"/>
      <c r="CY1" s="1964"/>
      <c r="CZ1" s="1964"/>
      <c r="DA1" s="1964"/>
      <c r="DB1" s="1964"/>
      <c r="DC1" s="1964"/>
      <c r="DD1" s="1964"/>
      <c r="DE1" s="1964"/>
      <c r="DF1" s="1964"/>
    </row>
    <row r="2" spans="1:110" ht="24" customHeight="1" thickBot="1">
      <c r="BV2" s="1973"/>
      <c r="BW2" s="1973"/>
      <c r="BX2" s="1973"/>
      <c r="BY2" s="1973"/>
      <c r="BZ2" s="1973"/>
      <c r="CA2" s="1973"/>
      <c r="CB2" s="1973"/>
      <c r="CC2" s="1973"/>
      <c r="CD2" s="1973"/>
      <c r="CE2" s="1973"/>
      <c r="CF2" s="1973"/>
      <c r="CG2" s="1973"/>
      <c r="CH2" s="1973"/>
      <c r="CI2" s="1973"/>
      <c r="CJ2" s="1973"/>
      <c r="CK2" s="1973"/>
      <c r="CL2" s="1973"/>
      <c r="CM2" s="1973"/>
      <c r="CN2" s="1973"/>
      <c r="CO2" s="1973"/>
      <c r="CP2" s="1973"/>
      <c r="CQ2" s="1973"/>
      <c r="CR2" s="1973"/>
      <c r="CS2" s="1973"/>
      <c r="CT2" s="1973"/>
      <c r="CU2" s="1973"/>
      <c r="CV2" s="1973"/>
      <c r="CW2" s="1973"/>
      <c r="CX2" s="1973"/>
      <c r="CY2" s="1973"/>
      <c r="CZ2" s="1973"/>
      <c r="DA2" s="1973"/>
      <c r="DB2" s="1973"/>
      <c r="DC2" s="1973"/>
      <c r="DD2" s="1973"/>
      <c r="DE2" s="1973"/>
      <c r="DF2" s="1973"/>
    </row>
    <row r="3" spans="1:110" s="333" customFormat="1" ht="21.95" customHeight="1" thickTop="1">
      <c r="A3" s="1949" t="s">
        <v>61</v>
      </c>
      <c r="B3" s="958"/>
      <c r="C3" s="1955"/>
      <c r="D3" s="1955"/>
      <c r="E3" s="1955"/>
      <c r="F3" s="1955"/>
      <c r="G3" s="1955"/>
      <c r="H3" s="1955"/>
      <c r="I3" s="1955"/>
      <c r="J3" s="1952" t="s">
        <v>99</v>
      </c>
      <c r="K3" s="1952"/>
      <c r="L3" s="1952"/>
      <c r="M3" s="1952"/>
      <c r="N3" s="1952"/>
      <c r="O3" s="1952"/>
      <c r="P3" s="1952"/>
      <c r="Q3" s="893"/>
      <c r="R3" s="1955">
        <v>2010</v>
      </c>
      <c r="S3" s="1955"/>
      <c r="T3" s="1955"/>
      <c r="U3" s="1955"/>
      <c r="V3" s="1955"/>
      <c r="W3" s="1955"/>
      <c r="X3" s="1955"/>
      <c r="Y3" s="893"/>
      <c r="Z3" s="1944">
        <v>2011</v>
      </c>
      <c r="AA3" s="1944"/>
      <c r="AB3" s="1944"/>
      <c r="AC3" s="1944"/>
      <c r="AD3" s="1944"/>
      <c r="AE3" s="1944"/>
      <c r="AF3" s="1944"/>
      <c r="AG3" s="893"/>
      <c r="AH3" s="1955">
        <v>2012</v>
      </c>
      <c r="AI3" s="1955"/>
      <c r="AJ3" s="1955"/>
      <c r="AK3" s="1955"/>
      <c r="AL3" s="1955"/>
      <c r="AM3" s="1955"/>
      <c r="AN3" s="1955"/>
      <c r="AO3" s="1076"/>
      <c r="AP3" s="1944">
        <v>2013</v>
      </c>
      <c r="AQ3" s="1944"/>
      <c r="AR3" s="1944"/>
      <c r="AS3" s="1944"/>
      <c r="AT3" s="1944"/>
      <c r="AU3" s="1944"/>
      <c r="AV3" s="1944"/>
      <c r="AW3" s="1076"/>
      <c r="AX3" s="1944">
        <v>2014</v>
      </c>
      <c r="AY3" s="1944"/>
      <c r="AZ3" s="1944"/>
      <c r="BA3" s="1944"/>
      <c r="BB3" s="1944"/>
      <c r="BC3" s="1944"/>
      <c r="BD3" s="1944"/>
      <c r="BE3" s="1076"/>
      <c r="BF3" s="1944">
        <v>2015</v>
      </c>
      <c r="BG3" s="1944"/>
      <c r="BH3" s="1944"/>
      <c r="BI3" s="1944"/>
      <c r="BJ3" s="1944"/>
      <c r="BK3" s="1944"/>
      <c r="BL3" s="1944"/>
      <c r="BM3" s="981"/>
      <c r="BN3" s="1965">
        <v>2016</v>
      </c>
      <c r="BO3" s="1965"/>
      <c r="BP3" s="1965"/>
      <c r="BQ3" s="1965"/>
      <c r="BR3" s="1965"/>
      <c r="BS3" s="1965"/>
      <c r="BT3" s="1965"/>
      <c r="BU3" s="947"/>
      <c r="BV3" s="1965">
        <v>2017</v>
      </c>
      <c r="BW3" s="1965"/>
      <c r="BX3" s="1965"/>
      <c r="BY3" s="1965"/>
      <c r="BZ3" s="1965"/>
      <c r="CA3" s="1965"/>
      <c r="CB3" s="1965"/>
      <c r="CC3" s="947"/>
      <c r="CD3" s="1965" t="s">
        <v>415</v>
      </c>
      <c r="CE3" s="1965"/>
      <c r="CF3" s="1965"/>
      <c r="CG3" s="1965"/>
      <c r="CH3" s="1965"/>
      <c r="CI3" s="1965"/>
      <c r="CJ3" s="1965"/>
      <c r="CK3" s="1750"/>
      <c r="CL3" s="1965">
        <v>2018</v>
      </c>
      <c r="CM3" s="1965"/>
      <c r="CN3" s="1965"/>
      <c r="CO3" s="1965"/>
      <c r="CP3" s="1965"/>
      <c r="CQ3" s="1965"/>
      <c r="CR3" s="1965"/>
      <c r="CS3" s="1464"/>
      <c r="CT3" s="1963" t="s">
        <v>430</v>
      </c>
      <c r="CU3" s="1963"/>
      <c r="CV3" s="1963"/>
      <c r="CW3" s="1963"/>
      <c r="CX3" s="1963"/>
      <c r="CY3" s="1963"/>
      <c r="CZ3" s="1963"/>
      <c r="DA3" s="1963"/>
      <c r="DB3" s="1966" t="s">
        <v>401</v>
      </c>
      <c r="DC3" s="1966"/>
      <c r="DD3" s="1797"/>
      <c r="DE3" s="1966" t="s">
        <v>395</v>
      </c>
      <c r="DF3" s="1966"/>
    </row>
    <row r="4" spans="1:110" s="180" customFormat="1" ht="38.25" customHeight="1">
      <c r="A4" s="1950"/>
      <c r="B4" s="302"/>
      <c r="C4" s="1956" t="s">
        <v>0</v>
      </c>
      <c r="D4" s="1959" t="s">
        <v>54</v>
      </c>
      <c r="E4" s="1959" t="s">
        <v>1</v>
      </c>
      <c r="F4" s="1959"/>
      <c r="G4" s="1956" t="s">
        <v>2</v>
      </c>
      <c r="H4" s="1959" t="s">
        <v>46</v>
      </c>
      <c r="I4" s="1959" t="s">
        <v>43</v>
      </c>
      <c r="J4" s="2022" t="s">
        <v>0</v>
      </c>
      <c r="K4" s="2025" t="s">
        <v>54</v>
      </c>
      <c r="L4" s="2022" t="s">
        <v>1</v>
      </c>
      <c r="M4" s="2022"/>
      <c r="N4" s="2022" t="s">
        <v>2</v>
      </c>
      <c r="O4" s="2025" t="s">
        <v>46</v>
      </c>
      <c r="P4" s="2022" t="s">
        <v>43</v>
      </c>
      <c r="Q4" s="300"/>
      <c r="R4" s="1959" t="s">
        <v>0</v>
      </c>
      <c r="S4" s="1956" t="s">
        <v>54</v>
      </c>
      <c r="T4" s="1959" t="s">
        <v>1</v>
      </c>
      <c r="U4" s="1959"/>
      <c r="V4" s="1959" t="s">
        <v>2</v>
      </c>
      <c r="W4" s="1956" t="s">
        <v>46</v>
      </c>
      <c r="X4" s="1959" t="s">
        <v>43</v>
      </c>
      <c r="Y4" s="462"/>
      <c r="Z4" s="1959" t="s">
        <v>0</v>
      </c>
      <c r="AA4" s="1956" t="s">
        <v>54</v>
      </c>
      <c r="AB4" s="1959" t="s">
        <v>1</v>
      </c>
      <c r="AC4" s="1959"/>
      <c r="AD4" s="1959" t="s">
        <v>2</v>
      </c>
      <c r="AE4" s="1956" t="s">
        <v>46</v>
      </c>
      <c r="AF4" s="1959" t="s">
        <v>43</v>
      </c>
      <c r="AG4" s="462"/>
      <c r="AH4" s="1959" t="s">
        <v>0</v>
      </c>
      <c r="AI4" s="1956" t="s">
        <v>54</v>
      </c>
      <c r="AJ4" s="1959" t="s">
        <v>1</v>
      </c>
      <c r="AK4" s="1959"/>
      <c r="AL4" s="1959" t="s">
        <v>2</v>
      </c>
      <c r="AM4" s="1956" t="s">
        <v>46</v>
      </c>
      <c r="AN4" s="1959" t="s">
        <v>43</v>
      </c>
      <c r="AO4" s="1071"/>
      <c r="AP4" s="1959" t="s">
        <v>0</v>
      </c>
      <c r="AQ4" s="1956" t="s">
        <v>54</v>
      </c>
      <c r="AR4" s="1958" t="s">
        <v>1</v>
      </c>
      <c r="AS4" s="1958"/>
      <c r="AT4" s="1959" t="s">
        <v>2</v>
      </c>
      <c r="AU4" s="1956" t="s">
        <v>46</v>
      </c>
      <c r="AV4" s="1961" t="s">
        <v>43</v>
      </c>
      <c r="AW4" s="1071"/>
      <c r="AX4" s="2016" t="s">
        <v>0</v>
      </c>
      <c r="AY4" s="2019" t="s">
        <v>54</v>
      </c>
      <c r="AZ4" s="2021" t="s">
        <v>1</v>
      </c>
      <c r="BA4" s="2021"/>
      <c r="BB4" s="2016" t="s">
        <v>2</v>
      </c>
      <c r="BC4" s="2019" t="s">
        <v>46</v>
      </c>
      <c r="BD4" s="2020" t="s">
        <v>43</v>
      </c>
      <c r="BE4" s="1071"/>
      <c r="BF4" s="2016" t="s">
        <v>0</v>
      </c>
      <c r="BG4" s="2019" t="s">
        <v>54</v>
      </c>
      <c r="BH4" s="2021" t="s">
        <v>1</v>
      </c>
      <c r="BI4" s="2021"/>
      <c r="BJ4" s="2016" t="s">
        <v>2</v>
      </c>
      <c r="BK4" s="2019" t="s">
        <v>46</v>
      </c>
      <c r="BL4" s="2020" t="s">
        <v>43</v>
      </c>
      <c r="BM4" s="462"/>
      <c r="BN4" s="1959" t="s">
        <v>0</v>
      </c>
      <c r="BO4" s="1956" t="s">
        <v>54</v>
      </c>
      <c r="BP4" s="1958" t="s">
        <v>1</v>
      </c>
      <c r="BQ4" s="1958"/>
      <c r="BR4" s="1959" t="s">
        <v>2</v>
      </c>
      <c r="BS4" s="1956" t="s">
        <v>46</v>
      </c>
      <c r="BT4" s="1961" t="s">
        <v>43</v>
      </c>
      <c r="BU4" s="1397"/>
      <c r="BV4" s="1959" t="s">
        <v>0</v>
      </c>
      <c r="BW4" s="1956" t="s">
        <v>54</v>
      </c>
      <c r="BX4" s="1958" t="s">
        <v>1</v>
      </c>
      <c r="BY4" s="1958"/>
      <c r="BZ4" s="1959" t="s">
        <v>2</v>
      </c>
      <c r="CA4" s="1956" t="s">
        <v>46</v>
      </c>
      <c r="CB4" s="1961" t="s">
        <v>43</v>
      </c>
      <c r="CC4" s="1052"/>
      <c r="CD4" s="1959" t="s">
        <v>0</v>
      </c>
      <c r="CE4" s="1956" t="s">
        <v>54</v>
      </c>
      <c r="CF4" s="1958" t="s">
        <v>1</v>
      </c>
      <c r="CG4" s="1958"/>
      <c r="CH4" s="1959" t="s">
        <v>2</v>
      </c>
      <c r="CI4" s="1956" t="s">
        <v>46</v>
      </c>
      <c r="CJ4" s="1961" t="s">
        <v>43</v>
      </c>
      <c r="CK4" s="1748"/>
      <c r="CL4" s="1959" t="s">
        <v>0</v>
      </c>
      <c r="CM4" s="1956" t="s">
        <v>54</v>
      </c>
      <c r="CN4" s="1958" t="s">
        <v>1</v>
      </c>
      <c r="CO4" s="1958"/>
      <c r="CP4" s="1959" t="s">
        <v>2</v>
      </c>
      <c r="CQ4" s="1956" t="s">
        <v>46</v>
      </c>
      <c r="CR4" s="1961" t="s">
        <v>43</v>
      </c>
      <c r="CS4" s="1459"/>
      <c r="CT4" s="1942" t="s">
        <v>0</v>
      </c>
      <c r="CU4" s="1968" t="s">
        <v>54</v>
      </c>
      <c r="CV4" s="1970" t="s">
        <v>1</v>
      </c>
      <c r="CW4" s="1970"/>
      <c r="CX4" s="1942" t="s">
        <v>2</v>
      </c>
      <c r="CY4" s="1968" t="s">
        <v>46</v>
      </c>
      <c r="CZ4" s="1971" t="s">
        <v>43</v>
      </c>
      <c r="DA4" s="1971"/>
      <c r="DB4" s="1967"/>
      <c r="DC4" s="1967"/>
      <c r="DD4" s="1798"/>
      <c r="DE4" s="1967"/>
      <c r="DF4" s="1967"/>
    </row>
    <row r="5" spans="1:110" s="180" customFormat="1" ht="45.75" customHeight="1" thickBot="1">
      <c r="A5" s="1951"/>
      <c r="B5" s="304"/>
      <c r="C5" s="1957"/>
      <c r="D5" s="484"/>
      <c r="E5" s="484" t="s">
        <v>3</v>
      </c>
      <c r="F5" s="1960" t="s">
        <v>4</v>
      </c>
      <c r="G5" s="1957"/>
      <c r="H5" s="1960"/>
      <c r="I5" s="1960"/>
      <c r="J5" s="2023"/>
      <c r="K5" s="2026"/>
      <c r="L5" s="482" t="s">
        <v>3</v>
      </c>
      <c r="M5" s="482" t="s">
        <v>4</v>
      </c>
      <c r="N5" s="2023"/>
      <c r="O5" s="2026"/>
      <c r="P5" s="2023"/>
      <c r="Q5" s="495"/>
      <c r="R5" s="1960"/>
      <c r="S5" s="1957"/>
      <c r="T5" s="484" t="s">
        <v>3</v>
      </c>
      <c r="U5" s="484" t="s">
        <v>4</v>
      </c>
      <c r="V5" s="1960"/>
      <c r="W5" s="1957"/>
      <c r="X5" s="1960"/>
      <c r="Y5" s="463"/>
      <c r="Z5" s="1960"/>
      <c r="AA5" s="1957"/>
      <c r="AB5" s="961" t="s">
        <v>3</v>
      </c>
      <c r="AC5" s="961" t="s">
        <v>4</v>
      </c>
      <c r="AD5" s="1960"/>
      <c r="AE5" s="1957"/>
      <c r="AF5" s="1960"/>
      <c r="AG5" s="463"/>
      <c r="AH5" s="1960"/>
      <c r="AI5" s="1957"/>
      <c r="AJ5" s="1072" t="s">
        <v>3</v>
      </c>
      <c r="AK5" s="1072" t="s">
        <v>4</v>
      </c>
      <c r="AL5" s="1960"/>
      <c r="AM5" s="1957"/>
      <c r="AN5" s="1960"/>
      <c r="AO5" s="1072"/>
      <c r="AP5" s="1960"/>
      <c r="AQ5" s="1957"/>
      <c r="AR5" s="1072" t="s">
        <v>3</v>
      </c>
      <c r="AS5" s="1072" t="s">
        <v>4</v>
      </c>
      <c r="AT5" s="1960"/>
      <c r="AU5" s="1957"/>
      <c r="AV5" s="1962"/>
      <c r="AW5" s="1072"/>
      <c r="AX5" s="1960"/>
      <c r="AY5" s="1957"/>
      <c r="AZ5" s="1072" t="s">
        <v>3</v>
      </c>
      <c r="BA5" s="1072" t="s">
        <v>4</v>
      </c>
      <c r="BB5" s="1960"/>
      <c r="BC5" s="1957"/>
      <c r="BD5" s="1962"/>
      <c r="BE5" s="1072"/>
      <c r="BF5" s="1960"/>
      <c r="BG5" s="1957"/>
      <c r="BH5" s="1072" t="s">
        <v>3</v>
      </c>
      <c r="BI5" s="1072" t="s">
        <v>4</v>
      </c>
      <c r="BJ5" s="1960"/>
      <c r="BK5" s="1957"/>
      <c r="BL5" s="1962"/>
      <c r="BM5" s="463"/>
      <c r="BN5" s="1960"/>
      <c r="BO5" s="1957"/>
      <c r="BP5" s="1072" t="s">
        <v>3</v>
      </c>
      <c r="BQ5" s="1072" t="s">
        <v>4</v>
      </c>
      <c r="BR5" s="1960"/>
      <c r="BS5" s="1957"/>
      <c r="BT5" s="1962"/>
      <c r="BU5" s="1398"/>
      <c r="BV5" s="1960"/>
      <c r="BW5" s="1957"/>
      <c r="BX5" s="1072" t="s">
        <v>3</v>
      </c>
      <c r="BY5" s="1072" t="s">
        <v>4</v>
      </c>
      <c r="BZ5" s="1960"/>
      <c r="CA5" s="1957"/>
      <c r="CB5" s="1962"/>
      <c r="CC5" s="1051"/>
      <c r="CD5" s="1960"/>
      <c r="CE5" s="1957"/>
      <c r="CF5" s="1400" t="s">
        <v>3</v>
      </c>
      <c r="CG5" s="1400" t="s">
        <v>4</v>
      </c>
      <c r="CH5" s="1960"/>
      <c r="CI5" s="1957"/>
      <c r="CJ5" s="1962"/>
      <c r="CK5" s="1749"/>
      <c r="CL5" s="1960"/>
      <c r="CM5" s="1957"/>
      <c r="CN5" s="1767" t="s">
        <v>3</v>
      </c>
      <c r="CO5" s="1767" t="s">
        <v>4</v>
      </c>
      <c r="CP5" s="1960"/>
      <c r="CQ5" s="1957"/>
      <c r="CR5" s="1962"/>
      <c r="CS5" s="1460"/>
      <c r="CT5" s="1943"/>
      <c r="CU5" s="1969"/>
      <c r="CV5" s="1799" t="s">
        <v>3</v>
      </c>
      <c r="CW5" s="1799" t="s">
        <v>4</v>
      </c>
      <c r="CX5" s="1943"/>
      <c r="CY5" s="1969"/>
      <c r="CZ5" s="1972"/>
      <c r="DA5" s="1972"/>
      <c r="DB5" s="1805" t="s">
        <v>431</v>
      </c>
      <c r="DC5" s="1805" t="s">
        <v>432</v>
      </c>
      <c r="DD5" s="1806"/>
      <c r="DE5" s="1805" t="s">
        <v>431</v>
      </c>
      <c r="DF5" s="1805" t="s">
        <v>432</v>
      </c>
    </row>
    <row r="6" spans="1:110" s="180" customFormat="1" ht="8.1" customHeight="1" thickTop="1">
      <c r="A6" s="302"/>
      <c r="B6" s="302"/>
      <c r="C6" s="302"/>
      <c r="D6" s="302"/>
      <c r="E6" s="302"/>
      <c r="F6" s="294"/>
      <c r="G6" s="302"/>
      <c r="H6" s="302"/>
      <c r="I6" s="302"/>
      <c r="J6" s="302"/>
      <c r="K6" s="302"/>
      <c r="L6" s="302"/>
      <c r="M6" s="294"/>
      <c r="N6" s="302"/>
      <c r="O6" s="302"/>
      <c r="P6" s="302"/>
      <c r="Q6" s="294"/>
      <c r="R6" s="302"/>
      <c r="S6" s="302"/>
      <c r="T6" s="302"/>
      <c r="U6" s="294"/>
      <c r="V6" s="302"/>
      <c r="W6" s="302"/>
      <c r="X6" s="302"/>
      <c r="Y6" s="294"/>
      <c r="Z6" s="302"/>
      <c r="AA6" s="302"/>
      <c r="AB6" s="302"/>
      <c r="AC6" s="294"/>
      <c r="AD6" s="302"/>
      <c r="AE6" s="302"/>
      <c r="AF6" s="302"/>
      <c r="AG6" s="294"/>
      <c r="AH6" s="302"/>
      <c r="AI6" s="302"/>
      <c r="AJ6" s="302"/>
      <c r="AK6" s="302"/>
      <c r="AL6" s="302"/>
      <c r="AM6" s="302"/>
      <c r="AN6" s="302"/>
      <c r="AO6" s="497"/>
      <c r="AP6" s="191"/>
      <c r="AQ6" s="191"/>
      <c r="AR6" s="191"/>
      <c r="AS6" s="191"/>
      <c r="AT6" s="191"/>
      <c r="AU6" s="191"/>
      <c r="AV6" s="192"/>
      <c r="AW6" s="302"/>
      <c r="AX6" s="191"/>
      <c r="AY6" s="191"/>
      <c r="AZ6" s="191"/>
      <c r="BA6" s="191"/>
      <c r="BB6" s="191"/>
      <c r="BC6" s="191"/>
      <c r="BD6" s="192"/>
      <c r="BE6" s="918"/>
      <c r="BF6" s="191"/>
      <c r="BG6" s="191"/>
      <c r="BH6" s="191"/>
      <c r="BI6" s="191"/>
      <c r="BJ6" s="191"/>
      <c r="BK6" s="191"/>
      <c r="BL6" s="192"/>
      <c r="BM6" s="191"/>
      <c r="BN6" s="191"/>
      <c r="BO6" s="191"/>
      <c r="BP6" s="191"/>
      <c r="BQ6" s="191"/>
      <c r="BR6" s="191"/>
      <c r="BS6" s="191"/>
      <c r="BT6" s="191"/>
      <c r="BU6" s="191"/>
      <c r="BV6" s="191"/>
      <c r="BW6" s="191"/>
      <c r="BX6" s="191"/>
      <c r="BY6" s="191"/>
      <c r="BZ6" s="191"/>
      <c r="CA6" s="191"/>
      <c r="CB6" s="192"/>
      <c r="CC6" s="192"/>
      <c r="CD6" s="259"/>
      <c r="CE6" s="259"/>
      <c r="CF6" s="259"/>
      <c r="CG6" s="259"/>
      <c r="CH6" s="259"/>
      <c r="CI6" s="259"/>
      <c r="CJ6" s="260"/>
      <c r="CK6" s="260"/>
      <c r="CL6" s="260"/>
      <c r="CM6" s="260"/>
      <c r="CN6" s="260"/>
      <c r="CO6" s="260"/>
      <c r="CP6" s="260"/>
      <c r="CQ6" s="260"/>
      <c r="CR6" s="260"/>
      <c r="CS6" s="260"/>
      <c r="CT6" s="260"/>
      <c r="CU6" s="260"/>
      <c r="CV6" s="260"/>
      <c r="CW6" s="260"/>
      <c r="CX6" s="260"/>
      <c r="CY6" s="260"/>
      <c r="CZ6" s="260"/>
      <c r="DA6" s="260"/>
      <c r="DB6" s="192"/>
      <c r="DC6" s="192"/>
      <c r="DD6" s="192"/>
      <c r="DE6" s="192"/>
      <c r="DF6" s="192"/>
    </row>
    <row r="7" spans="1:110" s="180" customFormat="1" ht="24.95" customHeight="1">
      <c r="A7" s="768" t="s">
        <v>5</v>
      </c>
      <c r="B7" s="578"/>
      <c r="C7" s="647">
        <v>28.95008</v>
      </c>
      <c r="D7" s="579">
        <v>1.4510800000000001</v>
      </c>
      <c r="E7" s="579">
        <v>26.101980000000001</v>
      </c>
      <c r="F7" s="579">
        <v>31.798179999999999</v>
      </c>
      <c r="G7" s="579">
        <v>5.0123522974720629</v>
      </c>
      <c r="H7" s="580">
        <v>1824.4605152700001</v>
      </c>
      <c r="I7" s="581">
        <v>2009</v>
      </c>
      <c r="J7" s="579">
        <v>56.580870000000004</v>
      </c>
      <c r="K7" s="579">
        <v>2.1270199999999999</v>
      </c>
      <c r="L7" s="579">
        <v>52.397879999999994</v>
      </c>
      <c r="M7" s="579">
        <v>60.763849999999998</v>
      </c>
      <c r="N7" s="579">
        <v>3.759256441267163</v>
      </c>
      <c r="O7" s="580">
        <v>762.71765853500006</v>
      </c>
      <c r="P7" s="581">
        <v>837</v>
      </c>
      <c r="Q7" s="584"/>
      <c r="R7" s="583">
        <v>57.791934055293346</v>
      </c>
      <c r="S7" s="579">
        <v>1.5118776452353839</v>
      </c>
      <c r="T7" s="579">
        <v>54.824079340511048</v>
      </c>
      <c r="U7" s="579">
        <v>60.759788770075652</v>
      </c>
      <c r="V7" s="579">
        <v>2.6160703391391453</v>
      </c>
      <c r="W7" s="580">
        <v>1539.6525580000027</v>
      </c>
      <c r="X7" s="771">
        <v>1679</v>
      </c>
      <c r="Y7" s="584"/>
      <c r="Z7" s="579">
        <v>74.386245832130157</v>
      </c>
      <c r="AA7" s="579">
        <v>1.3591889958330996</v>
      </c>
      <c r="AB7" s="579">
        <v>71.718138915222497</v>
      </c>
      <c r="AC7" s="579">
        <v>77.054352749037818</v>
      </c>
      <c r="AD7" s="579">
        <v>1.8272047212873535</v>
      </c>
      <c r="AE7" s="580">
        <v>1520.8471060000024</v>
      </c>
      <c r="AF7" s="581">
        <v>1638</v>
      </c>
      <c r="AG7" s="584"/>
      <c r="AH7" s="647">
        <v>76.570000000000007</v>
      </c>
      <c r="AI7" s="579">
        <v>1.3089999999999999</v>
      </c>
      <c r="AJ7" s="579">
        <v>74</v>
      </c>
      <c r="AK7" s="579">
        <v>79.14</v>
      </c>
      <c r="AL7" s="579">
        <v>1.7000000000000002</v>
      </c>
      <c r="AM7" s="580">
        <v>1652.385</v>
      </c>
      <c r="AN7" s="771">
        <v>1782</v>
      </c>
      <c r="AO7" s="581"/>
      <c r="AP7" s="690">
        <v>79.177657920981815</v>
      </c>
      <c r="AQ7" s="690">
        <v>1.485159453582213</v>
      </c>
      <c r="AR7" s="690">
        <v>76.262710742241921</v>
      </c>
      <c r="AS7" s="690">
        <v>82.092605099721709</v>
      </c>
      <c r="AT7" s="690">
        <v>1.8757304681383493</v>
      </c>
      <c r="AU7" s="691">
        <v>1516.546278999999</v>
      </c>
      <c r="AV7" s="693">
        <v>1634</v>
      </c>
      <c r="AW7" s="1683"/>
      <c r="AX7" s="690">
        <v>79.542580297943829</v>
      </c>
      <c r="AY7" s="690">
        <v>1.2916626006507403</v>
      </c>
      <c r="AZ7" s="690">
        <v>77.007762282289889</v>
      </c>
      <c r="BA7" s="690">
        <v>82.077398313597783</v>
      </c>
      <c r="BB7" s="690">
        <v>1.6238630879367257</v>
      </c>
      <c r="BC7" s="691">
        <v>1680.9229610000011</v>
      </c>
      <c r="BD7" s="693">
        <v>1792</v>
      </c>
      <c r="BE7" s="1683"/>
      <c r="BF7" s="690">
        <v>82.176943040857324</v>
      </c>
      <c r="BG7" s="690">
        <v>0.83760032053809219</v>
      </c>
      <c r="BH7" s="690">
        <v>80.534421143362337</v>
      </c>
      <c r="BI7" s="690">
        <v>83.819464938352326</v>
      </c>
      <c r="BJ7" s="690">
        <v>1.0192643940547264</v>
      </c>
      <c r="BK7" s="691">
        <v>2070.6038860000126</v>
      </c>
      <c r="BL7" s="693">
        <v>4176</v>
      </c>
      <c r="BM7" s="1711"/>
      <c r="BN7" s="690">
        <v>82.943948222717353</v>
      </c>
      <c r="BO7" s="690">
        <v>0.90212669844536086</v>
      </c>
      <c r="BP7" s="690">
        <v>81.174801864521228</v>
      </c>
      <c r="BQ7" s="690">
        <v>84.713094580913477</v>
      </c>
      <c r="BR7" s="690">
        <v>1.0876341406162762</v>
      </c>
      <c r="BS7" s="691">
        <v>2040.2115069999977</v>
      </c>
      <c r="BT7" s="693">
        <v>3576</v>
      </c>
      <c r="BU7" s="1711"/>
      <c r="BV7" s="690">
        <v>86.236039641585919</v>
      </c>
      <c r="BW7" s="690">
        <v>0.78176920742157452</v>
      </c>
      <c r="BX7" s="690">
        <v>84.702986675876787</v>
      </c>
      <c r="BY7" s="690">
        <v>87.769092607295036</v>
      </c>
      <c r="BZ7" s="690">
        <v>0.90654581387406286</v>
      </c>
      <c r="CA7" s="691">
        <v>1997.9772670000027</v>
      </c>
      <c r="CB7" s="693">
        <v>4005</v>
      </c>
      <c r="CC7" s="1713"/>
      <c r="CD7" s="690">
        <v>85.03783623603681</v>
      </c>
      <c r="CE7" s="690">
        <v>1.2941134668629106</v>
      </c>
      <c r="CF7" s="690">
        <v>82.498132857107521</v>
      </c>
      <c r="CG7" s="690">
        <v>87.577539614966099</v>
      </c>
      <c r="CH7" s="690">
        <v>1.5218090254212033</v>
      </c>
      <c r="CI7" s="691">
        <v>953.03533799999752</v>
      </c>
      <c r="CJ7" s="693">
        <v>2009</v>
      </c>
      <c r="CK7" s="693"/>
      <c r="CL7" s="690">
        <v>85.216746242026403</v>
      </c>
      <c r="CM7" s="690">
        <v>0.82982136111743754</v>
      </c>
      <c r="CN7" s="690">
        <v>83.589370096161403</v>
      </c>
      <c r="CO7" s="690">
        <v>86.844122387891403</v>
      </c>
      <c r="CP7" s="690">
        <v>0.97377733569014635</v>
      </c>
      <c r="CQ7" s="690">
        <v>1843.3823870000003</v>
      </c>
      <c r="CR7" s="693">
        <v>3964</v>
      </c>
      <c r="CS7" s="1825"/>
      <c r="CT7" s="690">
        <v>88.499141193586425</v>
      </c>
      <c r="CU7" s="690">
        <v>0.97509791882764407</v>
      </c>
      <c r="CV7" s="690">
        <v>86.585309589737875</v>
      </c>
      <c r="CW7" s="690">
        <v>90.412972797434989</v>
      </c>
      <c r="CX7" s="690">
        <v>1.1018162500522772</v>
      </c>
      <c r="CY7" s="691">
        <v>827.32439899999918</v>
      </c>
      <c r="CZ7" s="691">
        <v>1848</v>
      </c>
      <c r="DA7" s="1825"/>
      <c r="DB7" s="690">
        <v>9</v>
      </c>
      <c r="DC7" s="690">
        <v>3.3</v>
      </c>
      <c r="DD7" s="690"/>
      <c r="DE7" s="690" t="s">
        <v>437</v>
      </c>
      <c r="DF7" s="690" t="s">
        <v>437</v>
      </c>
    </row>
    <row r="8" spans="1:110" s="180" customFormat="1" ht="5.0999999999999996" customHeight="1">
      <c r="A8" s="608"/>
      <c r="B8" s="609"/>
      <c r="C8" s="653"/>
      <c r="D8" s="593"/>
      <c r="E8" s="593"/>
      <c r="F8" s="593"/>
      <c r="G8" s="593"/>
      <c r="H8" s="596"/>
      <c r="I8" s="597"/>
      <c r="J8" s="593"/>
      <c r="K8" s="593"/>
      <c r="L8" s="593"/>
      <c r="M8" s="593"/>
      <c r="N8" s="593"/>
      <c r="O8" s="596"/>
      <c r="P8" s="597"/>
      <c r="Q8" s="593"/>
      <c r="R8" s="598"/>
      <c r="S8" s="593"/>
      <c r="T8" s="593"/>
      <c r="U8" s="593"/>
      <c r="V8" s="593"/>
      <c r="W8" s="596"/>
      <c r="X8" s="779"/>
      <c r="Y8" s="593"/>
      <c r="Z8" s="593"/>
      <c r="AA8" s="593"/>
      <c r="AB8" s="593"/>
      <c r="AC8" s="593"/>
      <c r="AD8" s="593"/>
      <c r="AE8" s="596"/>
      <c r="AF8" s="597"/>
      <c r="AG8" s="593"/>
      <c r="AH8" s="653"/>
      <c r="AI8" s="593"/>
      <c r="AJ8" s="593"/>
      <c r="AK8" s="593"/>
      <c r="AL8" s="593"/>
      <c r="AM8" s="596"/>
      <c r="AN8" s="779"/>
      <c r="AO8" s="597"/>
      <c r="AP8" s="702"/>
      <c r="AQ8" s="702"/>
      <c r="AR8" s="702"/>
      <c r="AS8" s="702"/>
      <c r="AT8" s="702"/>
      <c r="AU8" s="705"/>
      <c r="AV8" s="707"/>
      <c r="AW8" s="1686"/>
      <c r="AX8" s="702"/>
      <c r="AY8" s="702"/>
      <c r="AZ8" s="702"/>
      <c r="BA8" s="702"/>
      <c r="BB8" s="702"/>
      <c r="BC8" s="705"/>
      <c r="BD8" s="707"/>
      <c r="BE8" s="1686"/>
      <c r="BF8" s="702"/>
      <c r="BG8" s="702"/>
      <c r="BH8" s="702"/>
      <c r="BI8" s="702"/>
      <c r="BJ8" s="702"/>
      <c r="BK8" s="705"/>
      <c r="BL8" s="707"/>
      <c r="BM8" s="1688"/>
      <c r="BN8" s="702"/>
      <c r="BO8" s="702"/>
      <c r="BP8" s="702"/>
      <c r="BQ8" s="702"/>
      <c r="BR8" s="702"/>
      <c r="BS8" s="705"/>
      <c r="BT8" s="707"/>
      <c r="BU8" s="1688"/>
      <c r="BV8" s="702"/>
      <c r="BW8" s="702"/>
      <c r="BX8" s="702"/>
      <c r="BY8" s="702"/>
      <c r="BZ8" s="702"/>
      <c r="CA8" s="705"/>
      <c r="CB8" s="707"/>
      <c r="CC8" s="1714"/>
      <c r="CD8" s="702"/>
      <c r="CE8" s="702"/>
      <c r="CF8" s="702"/>
      <c r="CG8" s="702"/>
      <c r="CH8" s="702"/>
      <c r="CI8" s="705"/>
      <c r="CJ8" s="707"/>
      <c r="CK8" s="707"/>
      <c r="CL8" s="702"/>
      <c r="CM8" s="702"/>
      <c r="CN8" s="702"/>
      <c r="CO8" s="702"/>
      <c r="CP8" s="702"/>
      <c r="CQ8" s="702"/>
      <c r="CR8" s="707"/>
      <c r="CS8" s="1827"/>
      <c r="CT8" s="702"/>
      <c r="CU8" s="702"/>
      <c r="CV8" s="702"/>
      <c r="CW8" s="702"/>
      <c r="CX8" s="702"/>
      <c r="CY8" s="705"/>
      <c r="CZ8" s="705"/>
      <c r="DA8" s="1827"/>
      <c r="DB8" s="702"/>
      <c r="DC8" s="702"/>
      <c r="DD8" s="702"/>
      <c r="DE8" s="702"/>
      <c r="DF8" s="702"/>
    </row>
    <row r="9" spans="1:110" s="180" customFormat="1" ht="24.95" customHeight="1">
      <c r="A9" s="610" t="s">
        <v>6</v>
      </c>
      <c r="B9" s="611"/>
      <c r="C9" s="659"/>
      <c r="D9" s="612"/>
      <c r="E9" s="612"/>
      <c r="F9" s="612"/>
      <c r="G9" s="612"/>
      <c r="H9" s="613"/>
      <c r="I9" s="614"/>
      <c r="J9" s="612"/>
      <c r="K9" s="612"/>
      <c r="L9" s="612"/>
      <c r="M9" s="612"/>
      <c r="N9" s="612"/>
      <c r="O9" s="613"/>
      <c r="P9" s="614"/>
      <c r="Q9" s="612"/>
      <c r="R9" s="616"/>
      <c r="S9" s="612"/>
      <c r="T9" s="612"/>
      <c r="U9" s="612"/>
      <c r="V9" s="612"/>
      <c r="W9" s="613"/>
      <c r="X9" s="785"/>
      <c r="Y9" s="612"/>
      <c r="Z9" s="612"/>
      <c r="AA9" s="612"/>
      <c r="AB9" s="612"/>
      <c r="AC9" s="612"/>
      <c r="AD9" s="612"/>
      <c r="AE9" s="613"/>
      <c r="AF9" s="614"/>
      <c r="AG9" s="612"/>
      <c r="AH9" s="659"/>
      <c r="AI9" s="612"/>
      <c r="AJ9" s="612"/>
      <c r="AK9" s="612"/>
      <c r="AL9" s="612"/>
      <c r="AM9" s="613"/>
      <c r="AN9" s="785"/>
      <c r="AO9" s="614"/>
      <c r="AP9" s="717"/>
      <c r="AQ9" s="717"/>
      <c r="AR9" s="717"/>
      <c r="AS9" s="717"/>
      <c r="AT9" s="717"/>
      <c r="AU9" s="718"/>
      <c r="AV9" s="720"/>
      <c r="AW9" s="1687"/>
      <c r="AX9" s="717"/>
      <c r="AY9" s="717"/>
      <c r="AZ9" s="717"/>
      <c r="BA9" s="717"/>
      <c r="BB9" s="717"/>
      <c r="BC9" s="718"/>
      <c r="BD9" s="720"/>
      <c r="BE9" s="1687"/>
      <c r="BF9" s="717"/>
      <c r="BG9" s="717"/>
      <c r="BH9" s="717"/>
      <c r="BI9" s="717"/>
      <c r="BJ9" s="717"/>
      <c r="BK9" s="718"/>
      <c r="BL9" s="720"/>
      <c r="BM9" s="1701"/>
      <c r="BN9" s="717"/>
      <c r="BO9" s="717"/>
      <c r="BP9" s="717"/>
      <c r="BQ9" s="717"/>
      <c r="BR9" s="717"/>
      <c r="BS9" s="718"/>
      <c r="BT9" s="720"/>
      <c r="BU9" s="1701"/>
      <c r="BV9" s="717"/>
      <c r="BW9" s="717"/>
      <c r="BX9" s="717"/>
      <c r="BY9" s="717"/>
      <c r="BZ9" s="717"/>
      <c r="CA9" s="718"/>
      <c r="CB9" s="720"/>
      <c r="CC9" s="1708"/>
      <c r="CD9" s="717"/>
      <c r="CE9" s="717"/>
      <c r="CF9" s="717"/>
      <c r="CG9" s="717"/>
      <c r="CH9" s="717"/>
      <c r="CI9" s="718"/>
      <c r="CJ9" s="720"/>
      <c r="CK9" s="720"/>
      <c r="CL9" s="717"/>
      <c r="CM9" s="717"/>
      <c r="CN9" s="717"/>
      <c r="CO9" s="717"/>
      <c r="CP9" s="717"/>
      <c r="CQ9" s="717"/>
      <c r="CR9" s="720"/>
      <c r="CS9" s="1834"/>
      <c r="CT9" s="717"/>
      <c r="CU9" s="717"/>
      <c r="CV9" s="717"/>
      <c r="CW9" s="717"/>
      <c r="CX9" s="717"/>
      <c r="CY9" s="718"/>
      <c r="CZ9" s="718"/>
      <c r="DA9" s="1834"/>
      <c r="DB9" s="717"/>
      <c r="DC9" s="717"/>
      <c r="DD9" s="717"/>
      <c r="DE9" s="717"/>
      <c r="DF9" s="717"/>
    </row>
    <row r="10" spans="1:110" s="180" customFormat="1" ht="24.95" customHeight="1">
      <c r="A10" s="625" t="s">
        <v>7</v>
      </c>
      <c r="B10" s="609"/>
      <c r="C10" s="653">
        <v>29.456719999999997</v>
      </c>
      <c r="D10" s="593">
        <v>1.9599599999999999</v>
      </c>
      <c r="E10" s="593">
        <v>25.60981</v>
      </c>
      <c r="F10" s="593">
        <v>33.303629999999998</v>
      </c>
      <c r="G10" s="593">
        <v>6.653693961853187</v>
      </c>
      <c r="H10" s="596">
        <v>1178.98632191</v>
      </c>
      <c r="I10" s="597">
        <v>1121</v>
      </c>
      <c r="J10" s="593">
        <v>56.93186</v>
      </c>
      <c r="K10" s="593">
        <v>2.86435</v>
      </c>
      <c r="L10" s="593">
        <v>51.298849999999995</v>
      </c>
      <c r="M10" s="593">
        <v>62.564860000000003</v>
      </c>
      <c r="N10" s="593">
        <v>5.0311899172098009</v>
      </c>
      <c r="O10" s="596">
        <v>503.04129016799999</v>
      </c>
      <c r="P10" s="597">
        <v>479</v>
      </c>
      <c r="Q10" s="593"/>
      <c r="R10" s="598">
        <v>58.109459651271052</v>
      </c>
      <c r="S10" s="593">
        <v>2.0516384286343996</v>
      </c>
      <c r="T10" s="593">
        <v>54.082040631854852</v>
      </c>
      <c r="U10" s="593">
        <v>62.13687867068726</v>
      </c>
      <c r="V10" s="593">
        <v>3.5306444784494273</v>
      </c>
      <c r="W10" s="596">
        <v>995.95263399999953</v>
      </c>
      <c r="X10" s="779">
        <v>920</v>
      </c>
      <c r="Y10" s="593"/>
      <c r="Z10" s="593">
        <v>75.078274846171482</v>
      </c>
      <c r="AA10" s="593">
        <v>1.7902552050298595</v>
      </c>
      <c r="AB10" s="593">
        <v>71.563978960747264</v>
      </c>
      <c r="AC10" s="593">
        <v>78.592570731595686</v>
      </c>
      <c r="AD10" s="593">
        <v>2.3845183026620269</v>
      </c>
      <c r="AE10" s="596">
        <v>990.70140399999832</v>
      </c>
      <c r="AF10" s="597">
        <v>908</v>
      </c>
      <c r="AG10" s="593"/>
      <c r="AH10" s="653">
        <v>77.36</v>
      </c>
      <c r="AI10" s="593">
        <v>1.6910000000000001</v>
      </c>
      <c r="AJ10" s="593">
        <v>74.039999999999992</v>
      </c>
      <c r="AK10" s="593">
        <v>80.679999999999993</v>
      </c>
      <c r="AL10" s="593">
        <v>2.1999999999999997</v>
      </c>
      <c r="AM10" s="596">
        <v>1131.172</v>
      </c>
      <c r="AN10" s="779">
        <v>1067</v>
      </c>
      <c r="AO10" s="597"/>
      <c r="AP10" s="702">
        <v>78.849482985818071</v>
      </c>
      <c r="AQ10" s="702">
        <v>1.961625137998517</v>
      </c>
      <c r="AR10" s="702">
        <v>74.999368677915243</v>
      </c>
      <c r="AS10" s="702">
        <v>82.699597293720899</v>
      </c>
      <c r="AT10" s="702">
        <v>2.4878097657930569</v>
      </c>
      <c r="AU10" s="705">
        <v>1057.8333609999984</v>
      </c>
      <c r="AV10" s="707">
        <v>954</v>
      </c>
      <c r="AW10" s="1686"/>
      <c r="AX10" s="702">
        <v>79.514117470399199</v>
      </c>
      <c r="AY10" s="702">
        <v>1.6070070294627044</v>
      </c>
      <c r="AZ10" s="702">
        <v>76.360453063368766</v>
      </c>
      <c r="BA10" s="702">
        <v>82.667781877429633</v>
      </c>
      <c r="BB10" s="702">
        <v>2.0210335982927137</v>
      </c>
      <c r="BC10" s="705">
        <v>1180.6024400000015</v>
      </c>
      <c r="BD10" s="707">
        <v>1080</v>
      </c>
      <c r="BE10" s="1686"/>
      <c r="BF10" s="702">
        <v>81.980775662084866</v>
      </c>
      <c r="BG10" s="702">
        <v>1.0511574492291909</v>
      </c>
      <c r="BH10" s="702">
        <v>79.919471379196381</v>
      </c>
      <c r="BI10" s="702">
        <v>84.042079944973352</v>
      </c>
      <c r="BJ10" s="702">
        <v>1.2821999313130903</v>
      </c>
      <c r="BK10" s="705">
        <v>1483.7614760000015</v>
      </c>
      <c r="BL10" s="707">
        <v>2831</v>
      </c>
      <c r="BM10" s="1688"/>
      <c r="BN10" s="702">
        <v>83.461088301061707</v>
      </c>
      <c r="BO10" s="702">
        <v>1.1103838759990274</v>
      </c>
      <c r="BP10" s="702">
        <v>81.283532095476957</v>
      </c>
      <c r="BQ10" s="702">
        <v>85.638644506646457</v>
      </c>
      <c r="BR10" s="702">
        <v>1.3304210364399267</v>
      </c>
      <c r="BS10" s="705">
        <v>1446.905378999995</v>
      </c>
      <c r="BT10" s="707">
        <v>2422</v>
      </c>
      <c r="BU10" s="1688"/>
      <c r="BV10" s="702">
        <v>86.781933474142264</v>
      </c>
      <c r="BW10" s="702">
        <v>0.91636909444803427</v>
      </c>
      <c r="BX10" s="702">
        <v>84.984929518766265</v>
      </c>
      <c r="BY10" s="702">
        <v>88.578937429518277</v>
      </c>
      <c r="BZ10" s="702">
        <v>1.0559445471689999</v>
      </c>
      <c r="CA10" s="705">
        <v>1448.4895549999985</v>
      </c>
      <c r="CB10" s="707">
        <v>2806</v>
      </c>
      <c r="CC10" s="1714"/>
      <c r="CD10" s="702">
        <v>84.502334714197914</v>
      </c>
      <c r="CE10" s="702">
        <v>1.6275823105844665</v>
      </c>
      <c r="CF10" s="702">
        <v>81.30819726062731</v>
      </c>
      <c r="CG10" s="702">
        <v>87.696472167768505</v>
      </c>
      <c r="CH10" s="702">
        <v>1.9260796948264713</v>
      </c>
      <c r="CI10" s="705">
        <v>703.95468599999924</v>
      </c>
      <c r="CJ10" s="707">
        <v>1393</v>
      </c>
      <c r="CK10" s="707"/>
      <c r="CL10" s="702">
        <v>85.109142001691112</v>
      </c>
      <c r="CM10" s="702">
        <v>1.0360184087931403</v>
      </c>
      <c r="CN10" s="702">
        <v>83.077389477416958</v>
      </c>
      <c r="CO10" s="702">
        <v>87.14089452596528</v>
      </c>
      <c r="CP10" s="702">
        <v>1.2172821678457935</v>
      </c>
      <c r="CQ10" s="702">
        <v>1353.2897299999966</v>
      </c>
      <c r="CR10" s="707">
        <v>2724</v>
      </c>
      <c r="CS10" s="1827"/>
      <c r="CT10" s="702">
        <v>88.039423993678568</v>
      </c>
      <c r="CU10" s="702">
        <v>1.1700389438527088</v>
      </c>
      <c r="CV10" s="702">
        <v>85.742980256857592</v>
      </c>
      <c r="CW10" s="702">
        <v>90.335867730499544</v>
      </c>
      <c r="CX10" s="702">
        <v>1.3289943195638358</v>
      </c>
      <c r="CY10" s="705">
        <v>591.17663700000037</v>
      </c>
      <c r="CZ10" s="705">
        <v>1298</v>
      </c>
      <c r="DA10" s="1827"/>
      <c r="DB10" s="702">
        <v>8.5</v>
      </c>
      <c r="DC10" s="702">
        <v>2.9</v>
      </c>
      <c r="DD10" s="702"/>
      <c r="DE10" s="702" t="s">
        <v>437</v>
      </c>
      <c r="DF10" s="702" t="s">
        <v>86</v>
      </c>
    </row>
    <row r="11" spans="1:110" s="180" customFormat="1" ht="24.95" customHeight="1">
      <c r="A11" s="789" t="s">
        <v>8</v>
      </c>
      <c r="B11" s="873"/>
      <c r="C11" s="656">
        <v>28.024680000000004</v>
      </c>
      <c r="D11" s="602">
        <v>2.0030399999999999</v>
      </c>
      <c r="E11" s="602">
        <v>24.093220000000002</v>
      </c>
      <c r="F11" s="602">
        <v>31.956150000000001</v>
      </c>
      <c r="G11" s="602">
        <v>7.1474143504939205</v>
      </c>
      <c r="H11" s="603">
        <v>645.47419335699999</v>
      </c>
      <c r="I11" s="604">
        <v>888</v>
      </c>
      <c r="J11" s="602">
        <v>55.900930000000002</v>
      </c>
      <c r="K11" s="602">
        <v>2.8774199999999999</v>
      </c>
      <c r="L11" s="602">
        <v>50.24221</v>
      </c>
      <c r="M11" s="602">
        <v>61.559660000000008</v>
      </c>
      <c r="N11" s="602">
        <v>5.1473562246638824</v>
      </c>
      <c r="O11" s="603">
        <v>259.67636836700001</v>
      </c>
      <c r="P11" s="604">
        <v>358</v>
      </c>
      <c r="Q11" s="602"/>
      <c r="R11" s="606">
        <v>57.210288850435923</v>
      </c>
      <c r="S11" s="602">
        <v>2.050113826262105</v>
      </c>
      <c r="T11" s="602">
        <v>53.185862664701098</v>
      </c>
      <c r="U11" s="602">
        <v>61.234715036170741</v>
      </c>
      <c r="V11" s="602">
        <v>3.5834705040935724</v>
      </c>
      <c r="W11" s="603">
        <v>543.69992399999956</v>
      </c>
      <c r="X11" s="792">
        <v>759</v>
      </c>
      <c r="Y11" s="602"/>
      <c r="Z11" s="602">
        <v>73.093027546604702</v>
      </c>
      <c r="AA11" s="602">
        <v>2.0071380500177187</v>
      </c>
      <c r="AB11" s="602">
        <v>69.152987617751108</v>
      </c>
      <c r="AC11" s="602">
        <v>77.03306747545831</v>
      </c>
      <c r="AD11" s="602">
        <v>2.7460048070083722</v>
      </c>
      <c r="AE11" s="603">
        <v>530.14570199999923</v>
      </c>
      <c r="AF11" s="604">
        <v>730</v>
      </c>
      <c r="AG11" s="602"/>
      <c r="AH11" s="656">
        <v>74.839999999999989</v>
      </c>
      <c r="AI11" s="602">
        <v>1.944</v>
      </c>
      <c r="AJ11" s="602">
        <v>71.03</v>
      </c>
      <c r="AK11" s="602">
        <v>78.66</v>
      </c>
      <c r="AL11" s="602">
        <v>2.6</v>
      </c>
      <c r="AM11" s="603">
        <v>521.21299999999997</v>
      </c>
      <c r="AN11" s="792">
        <v>715</v>
      </c>
      <c r="AO11" s="604"/>
      <c r="AP11" s="710">
        <v>79.934458920121273</v>
      </c>
      <c r="AQ11" s="710">
        <v>1.9049005723111985</v>
      </c>
      <c r="AR11" s="710">
        <v>76.195678861424256</v>
      </c>
      <c r="AS11" s="710">
        <v>83.673238978818304</v>
      </c>
      <c r="AT11" s="710">
        <v>2.3830780842774839</v>
      </c>
      <c r="AU11" s="711">
        <v>458.71291800000012</v>
      </c>
      <c r="AV11" s="713">
        <v>680</v>
      </c>
      <c r="AW11" s="1697"/>
      <c r="AX11" s="710">
        <v>79.609743810608165</v>
      </c>
      <c r="AY11" s="710">
        <v>2.1101469675204605</v>
      </c>
      <c r="AZ11" s="710">
        <v>75.468694479108095</v>
      </c>
      <c r="BA11" s="710">
        <v>83.75079314210825</v>
      </c>
      <c r="BB11" s="710">
        <v>2.6506139406006715</v>
      </c>
      <c r="BC11" s="711">
        <v>500.32052100000101</v>
      </c>
      <c r="BD11" s="713">
        <v>712</v>
      </c>
      <c r="BE11" s="1697"/>
      <c r="BF11" s="710">
        <v>82.672929006613614</v>
      </c>
      <c r="BG11" s="710">
        <v>1.2882447084295054</v>
      </c>
      <c r="BH11" s="710">
        <v>80.146700098811635</v>
      </c>
      <c r="BI11" s="710">
        <v>85.199157914415593</v>
      </c>
      <c r="BJ11" s="710">
        <v>1.5582424911139285</v>
      </c>
      <c r="BK11" s="711">
        <v>586.84240999999918</v>
      </c>
      <c r="BL11" s="713">
        <v>1345</v>
      </c>
      <c r="BM11" s="1712"/>
      <c r="BN11" s="710">
        <v>81.682790237420122</v>
      </c>
      <c r="BO11" s="710">
        <v>1.5097967236806311</v>
      </c>
      <c r="BP11" s="710">
        <v>78.721951831995412</v>
      </c>
      <c r="BQ11" s="710">
        <v>84.643628642844831</v>
      </c>
      <c r="BR11" s="710">
        <v>1.848365756473596</v>
      </c>
      <c r="BS11" s="711">
        <v>593.30612799999994</v>
      </c>
      <c r="BT11" s="713">
        <v>1154</v>
      </c>
      <c r="BU11" s="1712"/>
      <c r="BV11" s="710">
        <v>84.797023814064943</v>
      </c>
      <c r="BW11" s="710">
        <v>1.4748344427608946</v>
      </c>
      <c r="BX11" s="710">
        <v>81.904866774698093</v>
      </c>
      <c r="BY11" s="710">
        <v>87.689180853431793</v>
      </c>
      <c r="BZ11" s="710">
        <v>1.7392526015945733</v>
      </c>
      <c r="CA11" s="711">
        <v>549.48771199999931</v>
      </c>
      <c r="CB11" s="713">
        <v>1199</v>
      </c>
      <c r="CC11" s="1714"/>
      <c r="CD11" s="710">
        <v>86.551276973532268</v>
      </c>
      <c r="CE11" s="710">
        <v>1.7990612948411582</v>
      </c>
      <c r="CF11" s="710">
        <v>83.02061125804056</v>
      </c>
      <c r="CG11" s="710">
        <v>90.081942689023975</v>
      </c>
      <c r="CH11" s="710">
        <v>2.0786074541584392</v>
      </c>
      <c r="CI11" s="711">
        <v>249.08065199999953</v>
      </c>
      <c r="CJ11" s="713">
        <v>616</v>
      </c>
      <c r="CK11" s="713"/>
      <c r="CL11" s="710">
        <v>85.513873145012198</v>
      </c>
      <c r="CM11" s="710">
        <v>1.2448383581760016</v>
      </c>
      <c r="CN11" s="710">
        <v>83.072600427200499</v>
      </c>
      <c r="CO11" s="710">
        <v>87.955145862823898</v>
      </c>
      <c r="CP11" s="710">
        <v>1.4557150932282497</v>
      </c>
      <c r="CQ11" s="710">
        <v>490.09265700000043</v>
      </c>
      <c r="CR11" s="713">
        <v>1240</v>
      </c>
      <c r="CS11" s="1828"/>
      <c r="CT11" s="710">
        <v>89.650005660438964</v>
      </c>
      <c r="CU11" s="710">
        <v>1.7625553200126758</v>
      </c>
      <c r="CV11" s="710">
        <v>86.190625828075767</v>
      </c>
      <c r="CW11" s="710">
        <v>93.109385492802161</v>
      </c>
      <c r="CX11" s="710">
        <v>1.9660403889862348</v>
      </c>
      <c r="CY11" s="711">
        <v>236.14776199999997</v>
      </c>
      <c r="CZ11" s="711">
        <v>550</v>
      </c>
      <c r="DA11" s="1828"/>
      <c r="DB11" s="710">
        <v>10.1</v>
      </c>
      <c r="DC11" s="710">
        <v>4.2</v>
      </c>
      <c r="DD11" s="710"/>
      <c r="DE11" s="710" t="s">
        <v>437</v>
      </c>
      <c r="DF11" s="710" t="s">
        <v>86</v>
      </c>
    </row>
    <row r="12" spans="1:110" s="180" customFormat="1" ht="5.0999999999999996" customHeight="1">
      <c r="A12" s="608"/>
      <c r="B12" s="609"/>
      <c r="C12" s="653"/>
      <c r="D12" s="593"/>
      <c r="E12" s="593"/>
      <c r="F12" s="593"/>
      <c r="G12" s="593"/>
      <c r="H12" s="596"/>
      <c r="I12" s="597"/>
      <c r="J12" s="593"/>
      <c r="K12" s="593"/>
      <c r="L12" s="593"/>
      <c r="M12" s="593"/>
      <c r="N12" s="593"/>
      <c r="O12" s="596"/>
      <c r="P12" s="597"/>
      <c r="Q12" s="593"/>
      <c r="R12" s="598"/>
      <c r="S12" s="593"/>
      <c r="T12" s="593"/>
      <c r="U12" s="593"/>
      <c r="V12" s="593"/>
      <c r="W12" s="596"/>
      <c r="X12" s="779"/>
      <c r="Y12" s="593"/>
      <c r="Z12" s="593"/>
      <c r="AA12" s="593"/>
      <c r="AB12" s="593"/>
      <c r="AC12" s="593"/>
      <c r="AD12" s="593"/>
      <c r="AE12" s="596"/>
      <c r="AF12" s="597"/>
      <c r="AG12" s="593"/>
      <c r="AH12" s="653"/>
      <c r="AI12" s="593"/>
      <c r="AJ12" s="593"/>
      <c r="AK12" s="593"/>
      <c r="AL12" s="593"/>
      <c r="AM12" s="596"/>
      <c r="AN12" s="779"/>
      <c r="AO12" s="597"/>
      <c r="AP12" s="702"/>
      <c r="AQ12" s="702"/>
      <c r="AR12" s="702"/>
      <c r="AS12" s="702"/>
      <c r="AT12" s="702"/>
      <c r="AU12" s="705"/>
      <c r="AV12" s="707"/>
      <c r="AW12" s="1686"/>
      <c r="AX12" s="702"/>
      <c r="AY12" s="702"/>
      <c r="AZ12" s="702"/>
      <c r="BA12" s="702"/>
      <c r="BB12" s="702"/>
      <c r="BC12" s="705"/>
      <c r="BD12" s="707"/>
      <c r="BE12" s="1686"/>
      <c r="BF12" s="702"/>
      <c r="BG12" s="702"/>
      <c r="BH12" s="702"/>
      <c r="BI12" s="702"/>
      <c r="BJ12" s="702"/>
      <c r="BK12" s="705"/>
      <c r="BL12" s="707"/>
      <c r="BM12" s="1688"/>
      <c r="BN12" s="702"/>
      <c r="BO12" s="702"/>
      <c r="BP12" s="702"/>
      <c r="BQ12" s="702"/>
      <c r="BR12" s="702"/>
      <c r="BS12" s="705"/>
      <c r="BT12" s="707"/>
      <c r="BU12" s="1688"/>
      <c r="BV12" s="702"/>
      <c r="BW12" s="702"/>
      <c r="BX12" s="702"/>
      <c r="BY12" s="702"/>
      <c r="BZ12" s="702"/>
      <c r="CA12" s="705"/>
      <c r="CB12" s="707"/>
      <c r="CC12" s="1714"/>
      <c r="CD12" s="702"/>
      <c r="CE12" s="702"/>
      <c r="CF12" s="702"/>
      <c r="CG12" s="702"/>
      <c r="CH12" s="702"/>
      <c r="CI12" s="705"/>
      <c r="CJ12" s="707"/>
      <c r="CK12" s="707"/>
      <c r="CL12" s="702"/>
      <c r="CM12" s="702"/>
      <c r="CN12" s="702"/>
      <c r="CO12" s="702"/>
      <c r="CP12" s="702"/>
      <c r="CQ12" s="702"/>
      <c r="CR12" s="707"/>
      <c r="CS12" s="1827"/>
      <c r="CT12" s="702"/>
      <c r="CU12" s="702"/>
      <c r="CV12" s="702"/>
      <c r="CW12" s="702"/>
      <c r="CX12" s="702"/>
      <c r="CY12" s="705"/>
      <c r="CZ12" s="705"/>
      <c r="DA12" s="1827"/>
      <c r="DB12" s="702"/>
      <c r="DC12" s="702"/>
      <c r="DD12" s="702"/>
      <c r="DE12" s="702"/>
      <c r="DF12" s="702"/>
    </row>
    <row r="13" spans="1:110" s="180" customFormat="1" ht="24.95" customHeight="1">
      <c r="A13" s="610" t="s">
        <v>100</v>
      </c>
      <c r="B13" s="611"/>
      <c r="C13" s="659"/>
      <c r="D13" s="612"/>
      <c r="E13" s="615"/>
      <c r="F13" s="615"/>
      <c r="G13" s="615"/>
      <c r="H13" s="613"/>
      <c r="I13" s="615"/>
      <c r="J13" s="612"/>
      <c r="K13" s="612"/>
      <c r="L13" s="615"/>
      <c r="M13" s="615"/>
      <c r="N13" s="615"/>
      <c r="O13" s="613"/>
      <c r="P13" s="615"/>
      <c r="Q13" s="615"/>
      <c r="R13" s="616"/>
      <c r="S13" s="612"/>
      <c r="T13" s="615"/>
      <c r="U13" s="615"/>
      <c r="V13" s="615"/>
      <c r="W13" s="613"/>
      <c r="X13" s="797"/>
      <c r="Y13" s="615"/>
      <c r="Z13" s="612"/>
      <c r="AA13" s="612"/>
      <c r="AB13" s="615"/>
      <c r="AC13" s="615"/>
      <c r="AD13" s="615"/>
      <c r="AE13" s="613"/>
      <c r="AF13" s="615"/>
      <c r="AG13" s="615"/>
      <c r="AH13" s="659"/>
      <c r="AI13" s="612"/>
      <c r="AJ13" s="615"/>
      <c r="AK13" s="615"/>
      <c r="AL13" s="615"/>
      <c r="AM13" s="613"/>
      <c r="AN13" s="797"/>
      <c r="AO13" s="615"/>
      <c r="AP13" s="717"/>
      <c r="AQ13" s="717"/>
      <c r="AR13" s="721"/>
      <c r="AS13" s="721"/>
      <c r="AT13" s="721"/>
      <c r="AU13" s="718"/>
      <c r="AV13" s="721"/>
      <c r="AW13" s="1701"/>
      <c r="AX13" s="717"/>
      <c r="AY13" s="717"/>
      <c r="AZ13" s="721"/>
      <c r="BA13" s="721"/>
      <c r="BB13" s="721"/>
      <c r="BC13" s="718"/>
      <c r="BD13" s="721"/>
      <c r="BE13" s="1701"/>
      <c r="BF13" s="717"/>
      <c r="BG13" s="717"/>
      <c r="BH13" s="721"/>
      <c r="BI13" s="721"/>
      <c r="BJ13" s="721"/>
      <c r="BK13" s="718"/>
      <c r="BL13" s="721"/>
      <c r="BM13" s="1701"/>
      <c r="BN13" s="717"/>
      <c r="BO13" s="717"/>
      <c r="BP13" s="721"/>
      <c r="BQ13" s="721"/>
      <c r="BR13" s="721"/>
      <c r="BS13" s="718"/>
      <c r="BT13" s="721"/>
      <c r="BU13" s="1701"/>
      <c r="BV13" s="717"/>
      <c r="BW13" s="717"/>
      <c r="BX13" s="721"/>
      <c r="BY13" s="721"/>
      <c r="BZ13" s="721"/>
      <c r="CA13" s="718"/>
      <c r="CB13" s="721"/>
      <c r="CC13" s="1708"/>
      <c r="CD13" s="717"/>
      <c r="CE13" s="717"/>
      <c r="CF13" s="721"/>
      <c r="CG13" s="721"/>
      <c r="CH13" s="721"/>
      <c r="CI13" s="718"/>
      <c r="CJ13" s="721"/>
      <c r="CK13" s="721"/>
      <c r="CL13" s="717"/>
      <c r="CM13" s="717"/>
      <c r="CN13" s="721"/>
      <c r="CO13" s="721"/>
      <c r="CP13" s="721"/>
      <c r="CQ13" s="721"/>
      <c r="CR13" s="721"/>
      <c r="CS13" s="1313"/>
      <c r="CT13" s="721"/>
      <c r="CU13" s="721"/>
      <c r="CV13" s="721"/>
      <c r="CW13" s="721"/>
      <c r="CX13" s="721"/>
      <c r="CY13" s="718"/>
      <c r="CZ13" s="718"/>
      <c r="DA13" s="1313"/>
      <c r="DB13" s="721"/>
      <c r="DC13" s="721"/>
      <c r="DD13" s="721"/>
      <c r="DE13" s="721"/>
      <c r="DF13" s="721"/>
    </row>
    <row r="14" spans="1:110" s="180" customFormat="1" ht="24.95" customHeight="1">
      <c r="A14" s="626" t="s">
        <v>49</v>
      </c>
      <c r="B14" s="587"/>
      <c r="C14" s="650">
        <v>30.709959999999999</v>
      </c>
      <c r="D14" s="588">
        <v>2.4956499999999999</v>
      </c>
      <c r="E14" s="588">
        <v>25.811610000000002</v>
      </c>
      <c r="F14" s="588">
        <v>35.608319999999999</v>
      </c>
      <c r="G14" s="588">
        <v>8.1265166089438079</v>
      </c>
      <c r="H14" s="589">
        <v>857.11602710199998</v>
      </c>
      <c r="I14" s="590">
        <v>625</v>
      </c>
      <c r="J14" s="588">
        <v>56.443160000000006</v>
      </c>
      <c r="K14" s="588">
        <v>3.6846299999999998</v>
      </c>
      <c r="L14" s="588">
        <v>49.196980000000003</v>
      </c>
      <c r="M14" s="588">
        <v>63.689329999999998</v>
      </c>
      <c r="N14" s="588">
        <v>6.528036346653872</v>
      </c>
      <c r="O14" s="589">
        <v>359.488827012</v>
      </c>
      <c r="P14" s="590">
        <v>251</v>
      </c>
      <c r="Q14" s="627"/>
      <c r="R14" s="592">
        <v>58.142661611327121</v>
      </c>
      <c r="S14" s="588">
        <v>2.6274376535517963</v>
      </c>
      <c r="T14" s="588">
        <v>52.98493389938902</v>
      </c>
      <c r="U14" s="588">
        <v>63.300389323265215</v>
      </c>
      <c r="V14" s="588">
        <v>4.5189497362809572</v>
      </c>
      <c r="W14" s="589">
        <v>702.66270699999859</v>
      </c>
      <c r="X14" s="776">
        <v>502</v>
      </c>
      <c r="Y14" s="591"/>
      <c r="Z14" s="588">
        <v>75.533138168095476</v>
      </c>
      <c r="AA14" s="588">
        <v>2.2363757665107968</v>
      </c>
      <c r="AB14" s="588">
        <v>71.143101411084501</v>
      </c>
      <c r="AC14" s="588">
        <v>79.923174925106437</v>
      </c>
      <c r="AD14" s="588">
        <v>2.960787570528113</v>
      </c>
      <c r="AE14" s="589">
        <v>724.47772099999895</v>
      </c>
      <c r="AF14" s="590">
        <v>510</v>
      </c>
      <c r="AG14" s="591"/>
      <c r="AH14" s="650">
        <v>77.48</v>
      </c>
      <c r="AI14" s="588">
        <v>2.12</v>
      </c>
      <c r="AJ14" s="588">
        <v>73.319999999999993</v>
      </c>
      <c r="AK14" s="588">
        <v>81.64</v>
      </c>
      <c r="AL14" s="588">
        <v>2.7</v>
      </c>
      <c r="AM14" s="589">
        <v>839.52700000000004</v>
      </c>
      <c r="AN14" s="776">
        <v>595</v>
      </c>
      <c r="AO14" s="590"/>
      <c r="AP14" s="697">
        <v>78.543709463051286</v>
      </c>
      <c r="AQ14" s="697">
        <v>2.3966432547273966</v>
      </c>
      <c r="AR14" s="697">
        <v>73.839777856944522</v>
      </c>
      <c r="AS14" s="697">
        <v>83.247641069158036</v>
      </c>
      <c r="AT14" s="697">
        <v>3.051349714842321</v>
      </c>
      <c r="AU14" s="698">
        <v>821.27280900000005</v>
      </c>
      <c r="AV14" s="700">
        <v>577</v>
      </c>
      <c r="AW14" s="1702"/>
      <c r="AX14" s="697">
        <v>77.957030935963289</v>
      </c>
      <c r="AY14" s="697">
        <v>1.9999665741185286</v>
      </c>
      <c r="AZ14" s="697">
        <v>74.032204669237515</v>
      </c>
      <c r="BA14" s="697">
        <v>81.881857202689062</v>
      </c>
      <c r="BB14" s="697">
        <v>2.5654729921171229</v>
      </c>
      <c r="BC14" s="698">
        <v>917.78671199999906</v>
      </c>
      <c r="BD14" s="700">
        <v>701</v>
      </c>
      <c r="BE14" s="1702"/>
      <c r="BF14" s="697">
        <v>81.55274539129411</v>
      </c>
      <c r="BG14" s="697">
        <v>1.3134743493867203</v>
      </c>
      <c r="BH14" s="697">
        <v>78.977041529003657</v>
      </c>
      <c r="BI14" s="697">
        <v>84.128449253584563</v>
      </c>
      <c r="BJ14" s="697">
        <v>1.6105826273347452</v>
      </c>
      <c r="BK14" s="698">
        <v>1124.7845459999974</v>
      </c>
      <c r="BL14" s="700">
        <v>1733</v>
      </c>
      <c r="BM14" s="1688"/>
      <c r="BN14" s="697">
        <v>82.404122857416425</v>
      </c>
      <c r="BO14" s="697">
        <v>1.4187017843830549</v>
      </c>
      <c r="BP14" s="697">
        <v>79.621929292440541</v>
      </c>
      <c r="BQ14" s="697">
        <v>85.186316422392309</v>
      </c>
      <c r="BR14" s="697">
        <v>1.7216393248161013</v>
      </c>
      <c r="BS14" s="698">
        <v>1099.8110150000005</v>
      </c>
      <c r="BT14" s="700">
        <v>1481</v>
      </c>
      <c r="BU14" s="1688"/>
      <c r="BV14" s="697">
        <v>87.255988257727566</v>
      </c>
      <c r="BW14" s="697">
        <v>1.1436976424207388</v>
      </c>
      <c r="BX14" s="697">
        <v>85.013191987495176</v>
      </c>
      <c r="BY14" s="697">
        <v>89.49878452795997</v>
      </c>
      <c r="BZ14" s="697">
        <v>1.3107382831337659</v>
      </c>
      <c r="CA14" s="698">
        <v>1093.9034019999988</v>
      </c>
      <c r="CB14" s="700">
        <v>1621</v>
      </c>
      <c r="CC14" s="1715"/>
      <c r="CD14" s="697">
        <v>84.398595994655238</v>
      </c>
      <c r="CE14" s="697">
        <v>2.0621480735976925</v>
      </c>
      <c r="CF14" s="697">
        <v>80.351621317029554</v>
      </c>
      <c r="CG14" s="697">
        <v>88.445570672280937</v>
      </c>
      <c r="CH14" s="697">
        <v>2.4433440500933012</v>
      </c>
      <c r="CI14" s="698">
        <v>530.6999739999992</v>
      </c>
      <c r="CJ14" s="700">
        <v>833</v>
      </c>
      <c r="CK14" s="700"/>
      <c r="CL14" s="697">
        <v>85.023437431460138</v>
      </c>
      <c r="CM14" s="697">
        <v>1.2776010314309449</v>
      </c>
      <c r="CN14" s="697">
        <v>82.517913303130314</v>
      </c>
      <c r="CO14" s="697">
        <v>87.528961559789963</v>
      </c>
      <c r="CP14" s="697">
        <v>1.5026457057336176</v>
      </c>
      <c r="CQ14" s="697">
        <v>1022.1015490000003</v>
      </c>
      <c r="CR14" s="700">
        <v>1660</v>
      </c>
      <c r="CS14" s="1826"/>
      <c r="CT14" s="697">
        <v>87.889788702276945</v>
      </c>
      <c r="CU14" s="697">
        <v>1.5589178296309201</v>
      </c>
      <c r="CV14" s="697">
        <v>84.830089617145347</v>
      </c>
      <c r="CW14" s="697">
        <v>90.949487787408543</v>
      </c>
      <c r="CX14" s="697">
        <v>1.7737189412432088</v>
      </c>
      <c r="CY14" s="698">
        <v>444.65651900000034</v>
      </c>
      <c r="CZ14" s="698">
        <v>774</v>
      </c>
      <c r="DA14" s="1826"/>
      <c r="DB14" s="697">
        <v>9.9</v>
      </c>
      <c r="DC14" s="697">
        <v>2.9</v>
      </c>
      <c r="DD14" s="697"/>
      <c r="DE14" s="697" t="s">
        <v>437</v>
      </c>
      <c r="DF14" s="697" t="s">
        <v>258</v>
      </c>
    </row>
    <row r="15" spans="1:110" s="180" customFormat="1" ht="24.95" customHeight="1">
      <c r="A15" s="628" t="s">
        <v>9</v>
      </c>
      <c r="B15" s="629"/>
      <c r="C15" s="666">
        <v>25.96058</v>
      </c>
      <c r="D15" s="630">
        <v>3.9694699999999998</v>
      </c>
      <c r="E15" s="630">
        <v>18.169499999999999</v>
      </c>
      <c r="F15" s="630">
        <v>33.751649999999998</v>
      </c>
      <c r="G15" s="630">
        <v>15.290374868358104</v>
      </c>
      <c r="H15" s="631">
        <v>459.73296785399998</v>
      </c>
      <c r="I15" s="632">
        <v>144</v>
      </c>
      <c r="J15" s="630">
        <v>53.684739999999998</v>
      </c>
      <c r="K15" s="630">
        <v>5.6808800000000002</v>
      </c>
      <c r="L15" s="630">
        <v>42.512749999999997</v>
      </c>
      <c r="M15" s="630">
        <v>64.856719999999996</v>
      </c>
      <c r="N15" s="630">
        <v>10.581927005700317</v>
      </c>
      <c r="O15" s="631">
        <v>192.57621991600001</v>
      </c>
      <c r="P15" s="632">
        <v>61</v>
      </c>
      <c r="Q15" s="633"/>
      <c r="R15" s="636">
        <v>55.511952455140154</v>
      </c>
      <c r="S15" s="630">
        <v>4.2350733826689249</v>
      </c>
      <c r="T15" s="630">
        <v>47.198394446121419</v>
      </c>
      <c r="U15" s="630">
        <v>63.825510464158889</v>
      </c>
      <c r="V15" s="630">
        <v>7.629119847822567</v>
      </c>
      <c r="W15" s="631">
        <v>369.32261600000021</v>
      </c>
      <c r="X15" s="803">
        <v>118</v>
      </c>
      <c r="Y15" s="633"/>
      <c r="Z15" s="630">
        <v>74.484584035880331</v>
      </c>
      <c r="AA15" s="630">
        <v>3.8357431159330706</v>
      </c>
      <c r="AB15" s="630">
        <v>66.954966910905682</v>
      </c>
      <c r="AC15" s="630">
        <v>82.014201160854967</v>
      </c>
      <c r="AD15" s="630">
        <v>5.1497140859178812</v>
      </c>
      <c r="AE15" s="631">
        <v>358.2085399999998</v>
      </c>
      <c r="AF15" s="632">
        <v>113</v>
      </c>
      <c r="AG15" s="633"/>
      <c r="AH15" s="667">
        <v>79.73</v>
      </c>
      <c r="AI15" s="630">
        <v>3.4320000000000004</v>
      </c>
      <c r="AJ15" s="630">
        <v>73</v>
      </c>
      <c r="AK15" s="630">
        <v>86.47</v>
      </c>
      <c r="AL15" s="630">
        <v>4.3</v>
      </c>
      <c r="AM15" s="631">
        <v>443.738</v>
      </c>
      <c r="AN15" s="803">
        <v>139</v>
      </c>
      <c r="AO15" s="632"/>
      <c r="AP15" s="730">
        <v>76.775347464467828</v>
      </c>
      <c r="AQ15" s="730">
        <v>4.3053849554947998</v>
      </c>
      <c r="AR15" s="730">
        <v>68.325096752910781</v>
      </c>
      <c r="AS15" s="730">
        <v>85.22559817602486</v>
      </c>
      <c r="AT15" s="730">
        <v>5.6077700690151389</v>
      </c>
      <c r="AU15" s="731">
        <v>397.18212299999988</v>
      </c>
      <c r="AV15" s="733">
        <v>123</v>
      </c>
      <c r="AW15" s="1699"/>
      <c r="AX15" s="730">
        <v>76.890223923034668</v>
      </c>
      <c r="AY15" s="730">
        <v>3.3355983240008991</v>
      </c>
      <c r="AZ15" s="730">
        <v>70.344292562629178</v>
      </c>
      <c r="BA15" s="730">
        <v>83.436155283440158</v>
      </c>
      <c r="BB15" s="730">
        <v>4.3381305890587019</v>
      </c>
      <c r="BC15" s="731">
        <v>461.57287999999983</v>
      </c>
      <c r="BD15" s="733">
        <v>195</v>
      </c>
      <c r="BE15" s="1699"/>
      <c r="BF15" s="730">
        <v>79.476807106544413</v>
      </c>
      <c r="BG15" s="730">
        <v>2.1662387454980343</v>
      </c>
      <c r="BH15" s="730">
        <v>75.228844817804088</v>
      </c>
      <c r="BI15" s="730">
        <v>83.724769395284738</v>
      </c>
      <c r="BJ15" s="730">
        <v>2.7256237692010381</v>
      </c>
      <c r="BK15" s="731">
        <v>588.7625460000005</v>
      </c>
      <c r="BL15" s="733">
        <v>502</v>
      </c>
      <c r="BM15" s="1698"/>
      <c r="BN15" s="730">
        <v>81.633280176905302</v>
      </c>
      <c r="BO15" s="730">
        <v>2.3999709181770803</v>
      </c>
      <c r="BP15" s="730">
        <v>76.926735279180207</v>
      </c>
      <c r="BQ15" s="730">
        <v>86.339825074630383</v>
      </c>
      <c r="BR15" s="730">
        <v>2.939941789642861</v>
      </c>
      <c r="BS15" s="731">
        <v>579.06511900000055</v>
      </c>
      <c r="BT15" s="733">
        <v>393</v>
      </c>
      <c r="BU15" s="1698"/>
      <c r="BV15" s="730">
        <v>86.189011941591403</v>
      </c>
      <c r="BW15" s="730">
        <v>1.9102108529213586</v>
      </c>
      <c r="BX15" s="730">
        <v>82.443079784888212</v>
      </c>
      <c r="BY15" s="730">
        <v>89.934944098294579</v>
      </c>
      <c r="BZ15" s="730">
        <v>2.2163043871716166</v>
      </c>
      <c r="CA15" s="731">
        <v>581.1212830000004</v>
      </c>
      <c r="CB15" s="733">
        <v>437</v>
      </c>
      <c r="CC15" s="1714"/>
      <c r="CD15" s="730">
        <v>83.229791613678969</v>
      </c>
      <c r="CE15" s="730">
        <v>3.4509654807296646</v>
      </c>
      <c r="CF15" s="730">
        <v>76.45725665720137</v>
      </c>
      <c r="CG15" s="730">
        <v>90.002326570156583</v>
      </c>
      <c r="CH15" s="730">
        <v>4.1463103701469466</v>
      </c>
      <c r="CI15" s="731">
        <v>288.82898700000015</v>
      </c>
      <c r="CJ15" s="733">
        <v>270</v>
      </c>
      <c r="CK15" s="733"/>
      <c r="CL15" s="730">
        <v>83.590917612338615</v>
      </c>
      <c r="CM15" s="730">
        <v>2.1028563200604888</v>
      </c>
      <c r="CN15" s="730">
        <v>79.466971937043326</v>
      </c>
      <c r="CO15" s="730">
        <v>87.714863287633889</v>
      </c>
      <c r="CP15" s="730">
        <v>2.5156516761936976</v>
      </c>
      <c r="CQ15" s="730">
        <v>554.46842700000036</v>
      </c>
      <c r="CR15" s="733">
        <v>529</v>
      </c>
      <c r="CS15" s="745"/>
      <c r="CT15" s="730">
        <v>87.191657026946118</v>
      </c>
      <c r="CU15" s="730">
        <v>2.4300288308084177</v>
      </c>
      <c r="CV15" s="730">
        <v>82.422222199051291</v>
      </c>
      <c r="CW15" s="730">
        <v>91.96109185484093</v>
      </c>
      <c r="CX15" s="730">
        <v>2.7869969601075826</v>
      </c>
      <c r="CY15" s="731">
        <v>225.5010039999998</v>
      </c>
      <c r="CZ15" s="731">
        <v>225</v>
      </c>
      <c r="DA15" s="745"/>
      <c r="DB15" s="730">
        <v>10.3</v>
      </c>
      <c r="DC15" s="730">
        <v>3.6</v>
      </c>
      <c r="DD15" s="730"/>
      <c r="DE15" s="730" t="s">
        <v>437</v>
      </c>
      <c r="DF15" s="730" t="s">
        <v>258</v>
      </c>
    </row>
    <row r="16" spans="1:110" s="180" customFormat="1" ht="24.95" customHeight="1">
      <c r="A16" s="628" t="s">
        <v>10</v>
      </c>
      <c r="B16" s="629"/>
      <c r="C16" s="667">
        <v>36.204540000000001</v>
      </c>
      <c r="D16" s="630">
        <v>2.7318700000000002</v>
      </c>
      <c r="E16" s="630">
        <v>30.842550000000003</v>
      </c>
      <c r="F16" s="630">
        <v>41.566520000000004</v>
      </c>
      <c r="G16" s="630">
        <v>7.5456558763072268</v>
      </c>
      <c r="H16" s="631">
        <v>397.383059248</v>
      </c>
      <c r="I16" s="632">
        <v>481</v>
      </c>
      <c r="J16" s="630">
        <v>59.625700000000002</v>
      </c>
      <c r="K16" s="630">
        <v>4.5358200000000002</v>
      </c>
      <c r="L16" s="630">
        <v>50.705590000000001</v>
      </c>
      <c r="M16" s="630">
        <v>68.545809999999989</v>
      </c>
      <c r="N16" s="630">
        <v>7.6071559746887676</v>
      </c>
      <c r="O16" s="631">
        <v>166.91260709599999</v>
      </c>
      <c r="P16" s="632">
        <v>190</v>
      </c>
      <c r="Q16" s="630"/>
      <c r="R16" s="636">
        <v>61.057343684471569</v>
      </c>
      <c r="S16" s="630">
        <v>2.9590080166392974</v>
      </c>
      <c r="T16" s="630">
        <v>55.248734819238742</v>
      </c>
      <c r="U16" s="630">
        <v>66.865952549704389</v>
      </c>
      <c r="V16" s="630">
        <v>4.8462770210421846</v>
      </c>
      <c r="W16" s="631">
        <v>333.34009099999957</v>
      </c>
      <c r="X16" s="803">
        <v>384</v>
      </c>
      <c r="Y16" s="630"/>
      <c r="Z16" s="630">
        <v>76.558616325406888</v>
      </c>
      <c r="AA16" s="630">
        <v>2.3000572496834857</v>
      </c>
      <c r="AB16" s="630">
        <v>72.043571930567111</v>
      </c>
      <c r="AC16" s="630">
        <v>81.073660720246664</v>
      </c>
      <c r="AD16" s="630">
        <v>3.004308802953358</v>
      </c>
      <c r="AE16" s="631">
        <v>366.26918100000051</v>
      </c>
      <c r="AF16" s="632">
        <v>397</v>
      </c>
      <c r="AG16" s="630"/>
      <c r="AH16" s="667">
        <v>74.95</v>
      </c>
      <c r="AI16" s="630">
        <v>2.327</v>
      </c>
      <c r="AJ16" s="630">
        <v>70.39</v>
      </c>
      <c r="AK16" s="630">
        <v>79.52</v>
      </c>
      <c r="AL16" s="630">
        <v>3.1</v>
      </c>
      <c r="AM16" s="631">
        <v>395.78899999999999</v>
      </c>
      <c r="AN16" s="803">
        <v>456</v>
      </c>
      <c r="AO16" s="632"/>
      <c r="AP16" s="730">
        <v>80.199868855407971</v>
      </c>
      <c r="AQ16" s="730">
        <v>2.285378452319156</v>
      </c>
      <c r="AR16" s="730">
        <v>75.714318528894225</v>
      </c>
      <c r="AS16" s="730">
        <v>84.685419181921716</v>
      </c>
      <c r="AT16" s="730">
        <v>2.8496037274567816</v>
      </c>
      <c r="AU16" s="731">
        <v>424.09068600000023</v>
      </c>
      <c r="AV16" s="733">
        <v>454</v>
      </c>
      <c r="AW16" s="1699"/>
      <c r="AX16" s="730">
        <v>79.036369506657209</v>
      </c>
      <c r="AY16" s="730">
        <v>2.1777679795309628</v>
      </c>
      <c r="AZ16" s="730">
        <v>74.76261759524607</v>
      </c>
      <c r="BA16" s="730">
        <v>83.310121418068348</v>
      </c>
      <c r="BB16" s="730">
        <v>2.755399815457781</v>
      </c>
      <c r="BC16" s="731">
        <v>456.21383199999963</v>
      </c>
      <c r="BD16" s="733">
        <v>506</v>
      </c>
      <c r="BE16" s="1699"/>
      <c r="BF16" s="730">
        <v>83.832940439011708</v>
      </c>
      <c r="BG16" s="730">
        <v>1.340570087584507</v>
      </c>
      <c r="BH16" s="730">
        <v>81.204102233016528</v>
      </c>
      <c r="BI16" s="730">
        <v>86.461778645006888</v>
      </c>
      <c r="BJ16" s="730">
        <v>1.5990970620430152</v>
      </c>
      <c r="BK16" s="731">
        <v>536.02200000000084</v>
      </c>
      <c r="BL16" s="733">
        <v>1231</v>
      </c>
      <c r="BM16" s="1698"/>
      <c r="BN16" s="730">
        <v>83.261293527313896</v>
      </c>
      <c r="BO16" s="730">
        <v>1.3651075345124215</v>
      </c>
      <c r="BP16" s="730">
        <v>80.584202795612185</v>
      </c>
      <c r="BQ16" s="730">
        <v>85.938384259015606</v>
      </c>
      <c r="BR16" s="730">
        <v>1.6395463926639542</v>
      </c>
      <c r="BS16" s="731">
        <v>520.7458959999982</v>
      </c>
      <c r="BT16" s="733">
        <v>1088</v>
      </c>
      <c r="BU16" s="1698"/>
      <c r="BV16" s="730">
        <v>88.465161945321228</v>
      </c>
      <c r="BW16" s="730">
        <v>1.1352719511455391</v>
      </c>
      <c r="BX16" s="730">
        <v>86.238888493939925</v>
      </c>
      <c r="BY16" s="730">
        <v>90.691435396702531</v>
      </c>
      <c r="BZ16" s="730">
        <v>1.28329833595651</v>
      </c>
      <c r="CA16" s="731">
        <v>512.78211900000031</v>
      </c>
      <c r="CB16" s="733">
        <v>1184</v>
      </c>
      <c r="CC16" s="1714"/>
      <c r="CD16" s="730">
        <v>85.794317695491117</v>
      </c>
      <c r="CE16" s="730">
        <v>1.8046540275638254</v>
      </c>
      <c r="CF16" s="730">
        <v>82.25267621739674</v>
      </c>
      <c r="CG16" s="730">
        <v>89.335959173585493</v>
      </c>
      <c r="CH16" s="730">
        <v>2.10346567935777</v>
      </c>
      <c r="CI16" s="731">
        <v>241.8709869999999</v>
      </c>
      <c r="CJ16" s="733">
        <v>563</v>
      </c>
      <c r="CK16" s="733"/>
      <c r="CL16" s="730">
        <v>86.72196341986222</v>
      </c>
      <c r="CM16" s="730">
        <v>1.2300423566578176</v>
      </c>
      <c r="CN16" s="730">
        <v>84.309707380884191</v>
      </c>
      <c r="CO16" s="730">
        <v>89.134219458840235</v>
      </c>
      <c r="CP16" s="730">
        <v>1.4183746632933094</v>
      </c>
      <c r="CQ16" s="730">
        <v>467.63312200000036</v>
      </c>
      <c r="CR16" s="733">
        <v>1131</v>
      </c>
      <c r="CS16" s="745"/>
      <c r="CT16" s="730">
        <v>88.608134273965248</v>
      </c>
      <c r="CU16" s="730">
        <v>1.9379253068310645</v>
      </c>
      <c r="CV16" s="730">
        <v>84.804554524179338</v>
      </c>
      <c r="CW16" s="730">
        <v>92.411714023751173</v>
      </c>
      <c r="CX16" s="730">
        <v>2.1870738197006179</v>
      </c>
      <c r="CY16" s="731">
        <v>219.15551500000007</v>
      </c>
      <c r="CZ16" s="731">
        <v>549</v>
      </c>
      <c r="DA16" s="745"/>
      <c r="DB16" s="730">
        <v>9.6</v>
      </c>
      <c r="DC16" s="730">
        <v>1.9</v>
      </c>
      <c r="DD16" s="730"/>
      <c r="DE16" s="730" t="s">
        <v>437</v>
      </c>
      <c r="DF16" s="730" t="s">
        <v>258</v>
      </c>
    </row>
    <row r="17" spans="1:110" s="180" customFormat="1" ht="24.95" customHeight="1">
      <c r="A17" s="637" t="s">
        <v>11</v>
      </c>
      <c r="B17" s="638"/>
      <c r="C17" s="670">
        <v>28.098040000000001</v>
      </c>
      <c r="D17" s="639">
        <v>1.9720299999999999</v>
      </c>
      <c r="E17" s="639">
        <v>24.227429999999998</v>
      </c>
      <c r="F17" s="639">
        <v>31.968649999999997</v>
      </c>
      <c r="G17" s="639">
        <v>7.0183898948111683</v>
      </c>
      <c r="H17" s="640">
        <v>666.89834709499996</v>
      </c>
      <c r="I17" s="641">
        <v>794</v>
      </c>
      <c r="J17" s="639">
        <v>56.588389999999997</v>
      </c>
      <c r="K17" s="639">
        <v>2.8350299999999997</v>
      </c>
      <c r="L17" s="639">
        <v>51.013039999999997</v>
      </c>
      <c r="M17" s="639">
        <v>62.163749999999993</v>
      </c>
      <c r="N17" s="639">
        <v>5.0099145778842624</v>
      </c>
      <c r="O17" s="640">
        <v>304.24789935400003</v>
      </c>
      <c r="P17" s="641">
        <v>369</v>
      </c>
      <c r="Q17" s="639"/>
      <c r="R17" s="642">
        <v>57.806526743387735</v>
      </c>
      <c r="S17" s="639">
        <v>2.1157050611973807</v>
      </c>
      <c r="T17" s="639">
        <v>53.653343275961149</v>
      </c>
      <c r="U17" s="639">
        <v>61.959710210814315</v>
      </c>
      <c r="V17" s="639">
        <v>3.6599760967984256</v>
      </c>
      <c r="W17" s="640">
        <v>592.28395700000033</v>
      </c>
      <c r="X17" s="808">
        <v>703</v>
      </c>
      <c r="Y17" s="630"/>
      <c r="Z17" s="639">
        <v>73.702805376876924</v>
      </c>
      <c r="AA17" s="639">
        <v>2.0283934186367372</v>
      </c>
      <c r="AB17" s="639">
        <v>69.721040863577983</v>
      </c>
      <c r="AC17" s="639">
        <v>77.684569890175865</v>
      </c>
      <c r="AD17" s="639">
        <v>2.7521251168997067</v>
      </c>
      <c r="AE17" s="640">
        <v>543.40199799999937</v>
      </c>
      <c r="AF17" s="641">
        <v>645</v>
      </c>
      <c r="AG17" s="630"/>
      <c r="AH17" s="670">
        <v>78.12</v>
      </c>
      <c r="AI17" s="639">
        <v>1.855</v>
      </c>
      <c r="AJ17" s="639">
        <v>74.48</v>
      </c>
      <c r="AK17" s="639">
        <v>81.760000000000005</v>
      </c>
      <c r="AL17" s="639">
        <v>2.4</v>
      </c>
      <c r="AM17" s="640">
        <v>538.17999999999995</v>
      </c>
      <c r="AN17" s="808">
        <v>663</v>
      </c>
      <c r="AO17" s="641"/>
      <c r="AP17" s="739">
        <v>81.070453341152316</v>
      </c>
      <c r="AQ17" s="739">
        <v>2.0433909019826126</v>
      </c>
      <c r="AR17" s="739">
        <v>77.05985600735751</v>
      </c>
      <c r="AS17" s="739">
        <v>85.081050674947122</v>
      </c>
      <c r="AT17" s="739">
        <v>2.5205124897770412</v>
      </c>
      <c r="AU17" s="740">
        <v>418.03350300000034</v>
      </c>
      <c r="AV17" s="742">
        <v>555</v>
      </c>
      <c r="AW17" s="1703"/>
      <c r="AX17" s="739">
        <v>83.978101692986669</v>
      </c>
      <c r="AY17" s="739">
        <v>1.8567662055263394</v>
      </c>
      <c r="AZ17" s="739">
        <v>80.334298407009044</v>
      </c>
      <c r="BA17" s="739">
        <v>87.621904978964309</v>
      </c>
      <c r="BB17" s="739">
        <v>2.2110123569051869</v>
      </c>
      <c r="BC17" s="740">
        <v>478.90989900000017</v>
      </c>
      <c r="BD17" s="742">
        <v>633</v>
      </c>
      <c r="BE17" s="1703"/>
      <c r="BF17" s="739">
        <v>82.953848428831805</v>
      </c>
      <c r="BG17" s="739">
        <v>1.2606639824301589</v>
      </c>
      <c r="BH17" s="739">
        <v>80.481704918673472</v>
      </c>
      <c r="BI17" s="739">
        <v>85.425991938990151</v>
      </c>
      <c r="BJ17" s="739">
        <v>1.5197172961923691</v>
      </c>
      <c r="BK17" s="740">
        <v>566.6984749999981</v>
      </c>
      <c r="BL17" s="742">
        <v>1373</v>
      </c>
      <c r="BM17" s="1698"/>
      <c r="BN17" s="739">
        <v>84.446976608265103</v>
      </c>
      <c r="BO17" s="739">
        <v>1.3345167727308105</v>
      </c>
      <c r="BP17" s="739">
        <v>81.829876934242591</v>
      </c>
      <c r="BQ17" s="739">
        <v>87.064076282287601</v>
      </c>
      <c r="BR17" s="739">
        <v>1.5803014226564944</v>
      </c>
      <c r="BS17" s="740">
        <v>560.36395500000083</v>
      </c>
      <c r="BT17" s="742">
        <v>1156</v>
      </c>
      <c r="BU17" s="1698"/>
      <c r="BV17" s="739">
        <v>85.46264312514181</v>
      </c>
      <c r="BW17" s="739">
        <v>1.2079452250474787</v>
      </c>
      <c r="BX17" s="739">
        <v>83.09385705363492</v>
      </c>
      <c r="BY17" s="739">
        <v>87.831429196648699</v>
      </c>
      <c r="BZ17" s="739">
        <v>1.4134189873799017</v>
      </c>
      <c r="CA17" s="740">
        <v>536.31405399999926</v>
      </c>
      <c r="CB17" s="742">
        <v>1252</v>
      </c>
      <c r="CC17" s="1715"/>
      <c r="CD17" s="739">
        <v>84.518464990382853</v>
      </c>
      <c r="CE17" s="739">
        <v>1.874512020742513</v>
      </c>
      <c r="CF17" s="739">
        <v>80.839726892970205</v>
      </c>
      <c r="CG17" s="739">
        <v>88.197203087795486</v>
      </c>
      <c r="CH17" s="739">
        <v>2.2178727701169314</v>
      </c>
      <c r="CI17" s="740">
        <v>251.25450399999997</v>
      </c>
      <c r="CJ17" s="742">
        <v>667</v>
      </c>
      <c r="CK17" s="742"/>
      <c r="CL17" s="739">
        <v>84.881328308477592</v>
      </c>
      <c r="CM17" s="739">
        <v>1.3242543649356091</v>
      </c>
      <c r="CN17" s="739">
        <v>82.284311570258396</v>
      </c>
      <c r="CO17" s="739">
        <v>87.478345046696788</v>
      </c>
      <c r="CP17" s="739">
        <v>1.5601244600260906</v>
      </c>
      <c r="CQ17" s="739">
        <v>494.83132199999949</v>
      </c>
      <c r="CR17" s="742">
        <v>1312</v>
      </c>
      <c r="CS17" s="1836"/>
      <c r="CT17" s="739">
        <v>89.77407635559355</v>
      </c>
      <c r="CU17" s="739">
        <v>1.3581708946871267</v>
      </c>
      <c r="CV17" s="739">
        <v>87.108384704026236</v>
      </c>
      <c r="CW17" s="739">
        <v>92.439768007160851</v>
      </c>
      <c r="CX17" s="739">
        <v>1.5128764893190718</v>
      </c>
      <c r="CY17" s="740">
        <v>232.89222399999983</v>
      </c>
      <c r="CZ17" s="740">
        <v>602</v>
      </c>
      <c r="DA17" s="1836"/>
      <c r="DB17" s="739">
        <v>5.8</v>
      </c>
      <c r="DC17" s="739">
        <v>4.9000000000000004</v>
      </c>
      <c r="DD17" s="739"/>
      <c r="DE17" s="739" t="s">
        <v>437</v>
      </c>
      <c r="DF17" s="739" t="s">
        <v>437</v>
      </c>
    </row>
    <row r="18" spans="1:110" s="180" customFormat="1" ht="24.95" customHeight="1">
      <c r="A18" s="628" t="s">
        <v>50</v>
      </c>
      <c r="B18" s="629"/>
      <c r="C18" s="667">
        <v>27.10971</v>
      </c>
      <c r="D18" s="630">
        <v>3.2079000000000004</v>
      </c>
      <c r="E18" s="630">
        <v>20.813400000000001</v>
      </c>
      <c r="F18" s="630">
        <v>33.406019999999998</v>
      </c>
      <c r="G18" s="630">
        <v>11.833029567634625</v>
      </c>
      <c r="H18" s="631">
        <v>244.530851498</v>
      </c>
      <c r="I18" s="632">
        <v>279</v>
      </c>
      <c r="J18" s="630">
        <v>52.522120000000008</v>
      </c>
      <c r="K18" s="630">
        <v>5.0487900000000003</v>
      </c>
      <c r="L18" s="630">
        <v>42.593199999999996</v>
      </c>
      <c r="M18" s="630">
        <v>62.451039999999999</v>
      </c>
      <c r="N18" s="630">
        <v>9.6126927092813457</v>
      </c>
      <c r="O18" s="631">
        <v>109.45805712000001</v>
      </c>
      <c r="P18" s="632">
        <v>130</v>
      </c>
      <c r="Q18" s="630"/>
      <c r="R18" s="636">
        <v>56.483251456114125</v>
      </c>
      <c r="S18" s="630">
        <v>3.5137239316402487</v>
      </c>
      <c r="T18" s="630">
        <v>49.585720978151173</v>
      </c>
      <c r="U18" s="630">
        <v>63.380781934077078</v>
      </c>
      <c r="V18" s="630">
        <v>6.2208244763853795</v>
      </c>
      <c r="W18" s="631">
        <v>238.2917600000001</v>
      </c>
      <c r="X18" s="803">
        <v>261</v>
      </c>
      <c r="Y18" s="630"/>
      <c r="Z18" s="630">
        <v>72.614306799449636</v>
      </c>
      <c r="AA18" s="630">
        <v>3.3751904091358793</v>
      </c>
      <c r="AB18" s="630">
        <v>65.988761048193666</v>
      </c>
      <c r="AC18" s="630">
        <v>79.239852550705606</v>
      </c>
      <c r="AD18" s="630">
        <v>4.6481066306364038</v>
      </c>
      <c r="AE18" s="631">
        <v>224.64746299999982</v>
      </c>
      <c r="AF18" s="632">
        <v>229</v>
      </c>
      <c r="AG18" s="630"/>
      <c r="AH18" s="667">
        <v>79.710000000000008</v>
      </c>
      <c r="AI18" s="630">
        <v>2.9690000000000003</v>
      </c>
      <c r="AJ18" s="630">
        <v>73.89</v>
      </c>
      <c r="AK18" s="630">
        <v>85.54</v>
      </c>
      <c r="AL18" s="630">
        <v>3.6999999999999997</v>
      </c>
      <c r="AM18" s="631">
        <v>204.542</v>
      </c>
      <c r="AN18" s="803">
        <v>253</v>
      </c>
      <c r="AO18" s="632"/>
      <c r="AP18" s="730">
        <v>80.833282635466148</v>
      </c>
      <c r="AQ18" s="730">
        <v>3.5207407574888281</v>
      </c>
      <c r="AR18" s="730">
        <v>73.923066151059203</v>
      </c>
      <c r="AS18" s="730">
        <v>87.743499119873078</v>
      </c>
      <c r="AT18" s="730">
        <v>4.3555583080379305</v>
      </c>
      <c r="AU18" s="731">
        <v>173.72525700000003</v>
      </c>
      <c r="AV18" s="733">
        <v>203</v>
      </c>
      <c r="AW18" s="1699"/>
      <c r="AX18" s="730">
        <v>81.176755916282758</v>
      </c>
      <c r="AY18" s="730">
        <v>3.0006539055012693</v>
      </c>
      <c r="AZ18" s="730">
        <v>75.288134867275829</v>
      </c>
      <c r="BA18" s="730">
        <v>87.065376965289701</v>
      </c>
      <c r="BB18" s="730">
        <v>3.6964447170022794</v>
      </c>
      <c r="BC18" s="731">
        <v>204.58597800000015</v>
      </c>
      <c r="BD18" s="733">
        <v>235</v>
      </c>
      <c r="BE18" s="1699"/>
      <c r="BF18" s="730">
        <v>81.170056073386405</v>
      </c>
      <c r="BG18" s="730">
        <v>2.0131259524455039</v>
      </c>
      <c r="BH18" s="730">
        <v>77.222345717708677</v>
      </c>
      <c r="BI18" s="730">
        <v>85.117766429064147</v>
      </c>
      <c r="BJ18" s="730">
        <v>2.480133746150702</v>
      </c>
      <c r="BK18" s="731">
        <v>268.48209000000014</v>
      </c>
      <c r="BL18" s="733">
        <v>648</v>
      </c>
      <c r="BM18" s="1698"/>
      <c r="BN18" s="730">
        <v>82.88323243398311</v>
      </c>
      <c r="BO18" s="730">
        <v>1.9003466108494655</v>
      </c>
      <c r="BP18" s="730">
        <v>79.156492839989923</v>
      </c>
      <c r="BQ18" s="730">
        <v>86.609972027976298</v>
      </c>
      <c r="BR18" s="730">
        <v>2.2927998281957698</v>
      </c>
      <c r="BS18" s="731">
        <v>230.47835899999978</v>
      </c>
      <c r="BT18" s="733">
        <v>515</v>
      </c>
      <c r="BU18" s="1698"/>
      <c r="BV18" s="730">
        <v>84.69216599395051</v>
      </c>
      <c r="BW18" s="730">
        <v>1.7131822046962515</v>
      </c>
      <c r="BX18" s="730">
        <v>81.332607911109093</v>
      </c>
      <c r="BY18" s="730">
        <v>88.051724076791928</v>
      </c>
      <c r="BZ18" s="730">
        <v>2.0228343254541663</v>
      </c>
      <c r="CA18" s="731">
        <v>248.43293300000019</v>
      </c>
      <c r="CB18" s="733">
        <v>620</v>
      </c>
      <c r="CC18" s="1714"/>
      <c r="CD18" s="730">
        <v>84.624151810437866</v>
      </c>
      <c r="CE18" s="730">
        <v>2.8663356155349646</v>
      </c>
      <c r="CF18" s="730">
        <v>78.998955539537235</v>
      </c>
      <c r="CG18" s="730">
        <v>90.249348081338482</v>
      </c>
      <c r="CH18" s="730">
        <v>3.3871365966015152</v>
      </c>
      <c r="CI18" s="731">
        <v>131.50421199999997</v>
      </c>
      <c r="CJ18" s="733">
        <v>332</v>
      </c>
      <c r="CK18" s="733"/>
      <c r="CL18" s="730">
        <v>84.28608083296389</v>
      </c>
      <c r="CM18" s="730">
        <v>2.11996037027924</v>
      </c>
      <c r="CN18" s="730">
        <v>80.128592127050325</v>
      </c>
      <c r="CO18" s="730">
        <v>88.443569538877469</v>
      </c>
      <c r="CP18" s="730">
        <v>2.5151962807246027</v>
      </c>
      <c r="CQ18" s="730">
        <v>241.08760899999979</v>
      </c>
      <c r="CR18" s="733">
        <v>616</v>
      </c>
      <c r="CS18" s="745"/>
      <c r="CT18" s="730">
        <v>87.038519160667533</v>
      </c>
      <c r="CU18" s="730">
        <v>1.8194730598182149</v>
      </c>
      <c r="CV18" s="730">
        <v>83.4674264765423</v>
      </c>
      <c r="CW18" s="730">
        <v>90.609611844792781</v>
      </c>
      <c r="CX18" s="730">
        <v>2.090422812065063</v>
      </c>
      <c r="CY18" s="731">
        <v>110.45087500000005</v>
      </c>
      <c r="CZ18" s="731">
        <v>299</v>
      </c>
      <c r="DA18" s="745"/>
      <c r="DB18" s="730">
        <v>5.8</v>
      </c>
      <c r="DC18" s="730">
        <v>2.7</v>
      </c>
      <c r="DD18" s="730"/>
      <c r="DE18" s="730" t="s">
        <v>86</v>
      </c>
      <c r="DF18" s="730" t="s">
        <v>258</v>
      </c>
    </row>
    <row r="19" spans="1:110" s="180" customFormat="1" ht="24.95" customHeight="1">
      <c r="A19" s="628" t="s">
        <v>52</v>
      </c>
      <c r="B19" s="629"/>
      <c r="C19" s="667">
        <v>28.670240000000003</v>
      </c>
      <c r="D19" s="630">
        <v>2.49654</v>
      </c>
      <c r="E19" s="630">
        <v>23.770150000000001</v>
      </c>
      <c r="F19" s="630">
        <v>33.570319999999995</v>
      </c>
      <c r="G19" s="630">
        <v>8.7077750308333641</v>
      </c>
      <c r="H19" s="631">
        <v>422.36749559600003</v>
      </c>
      <c r="I19" s="632">
        <v>515</v>
      </c>
      <c r="J19" s="630">
        <v>58.873350000000002</v>
      </c>
      <c r="K19" s="630">
        <v>3.3673300000000004</v>
      </c>
      <c r="L19" s="630">
        <v>52.251179999999998</v>
      </c>
      <c r="M19" s="630">
        <v>65.495519999999999</v>
      </c>
      <c r="N19" s="630">
        <v>5.7196167705761605</v>
      </c>
      <c r="O19" s="631">
        <v>194.789842233</v>
      </c>
      <c r="P19" s="632">
        <v>239</v>
      </c>
      <c r="Q19" s="630"/>
      <c r="R19" s="636">
        <v>58.697296652558592</v>
      </c>
      <c r="S19" s="630">
        <v>2.6458299637594598</v>
      </c>
      <c r="T19" s="630">
        <v>53.503464362490405</v>
      </c>
      <c r="U19" s="630">
        <v>63.891128942626786</v>
      </c>
      <c r="V19" s="630">
        <v>4.5075840194492649</v>
      </c>
      <c r="W19" s="631">
        <v>353.99219700000043</v>
      </c>
      <c r="X19" s="803">
        <v>442</v>
      </c>
      <c r="Y19" s="630"/>
      <c r="Z19" s="630">
        <v>74.469942521758938</v>
      </c>
      <c r="AA19" s="630">
        <v>2.5279314767500782</v>
      </c>
      <c r="AB19" s="630">
        <v>69.50757784748393</v>
      </c>
      <c r="AC19" s="630">
        <v>79.432307196033946</v>
      </c>
      <c r="AD19" s="630">
        <v>3.3945661714609985</v>
      </c>
      <c r="AE19" s="631">
        <v>318.75453500000009</v>
      </c>
      <c r="AF19" s="632">
        <v>416</v>
      </c>
      <c r="AG19" s="630"/>
      <c r="AH19" s="667">
        <v>77.149999999999991</v>
      </c>
      <c r="AI19" s="630">
        <v>2.3849999999999998</v>
      </c>
      <c r="AJ19" s="630">
        <v>72.47</v>
      </c>
      <c r="AK19" s="630">
        <v>81.83</v>
      </c>
      <c r="AL19" s="630">
        <v>3.1</v>
      </c>
      <c r="AM19" s="631">
        <v>333.63799999999998</v>
      </c>
      <c r="AN19" s="803">
        <v>410</v>
      </c>
      <c r="AO19" s="632"/>
      <c r="AP19" s="730">
        <v>81.23910316150365</v>
      </c>
      <c r="AQ19" s="730">
        <v>2.4406755758288248</v>
      </c>
      <c r="AR19" s="730">
        <v>76.448748585891224</v>
      </c>
      <c r="AS19" s="730">
        <v>86.029457737116061</v>
      </c>
      <c r="AT19" s="730">
        <v>3.004311324039056</v>
      </c>
      <c r="AU19" s="731">
        <v>244.30824599999997</v>
      </c>
      <c r="AV19" s="733">
        <v>352</v>
      </c>
      <c r="AW19" s="1699"/>
      <c r="AX19" s="730">
        <v>86.067296333228043</v>
      </c>
      <c r="AY19" s="730">
        <v>2.3683657785923891</v>
      </c>
      <c r="AZ19" s="730">
        <v>81.419506546475844</v>
      </c>
      <c r="BA19" s="730">
        <v>90.715086119980228</v>
      </c>
      <c r="BB19" s="730">
        <v>2.7517604008644025</v>
      </c>
      <c r="BC19" s="731">
        <v>274.32392099999993</v>
      </c>
      <c r="BD19" s="733">
        <v>398</v>
      </c>
      <c r="BE19" s="1699"/>
      <c r="BF19" s="730">
        <v>84.559783997113385</v>
      </c>
      <c r="BG19" s="730">
        <v>1.5483673004144882</v>
      </c>
      <c r="BH19" s="730">
        <v>81.523458515931381</v>
      </c>
      <c r="BI19" s="730">
        <v>87.596109478295375</v>
      </c>
      <c r="BJ19" s="730">
        <v>1.8310918349405254</v>
      </c>
      <c r="BK19" s="731">
        <v>298.2163850000004</v>
      </c>
      <c r="BL19" s="733">
        <v>725</v>
      </c>
      <c r="BM19" s="1698"/>
      <c r="BN19" s="730">
        <v>85.539504428680814</v>
      </c>
      <c r="BO19" s="730">
        <v>1.8389829827915587</v>
      </c>
      <c r="BP19" s="730">
        <v>81.933104072281893</v>
      </c>
      <c r="BQ19" s="730">
        <v>89.145904785079736</v>
      </c>
      <c r="BR19" s="730">
        <v>2.1498639664493546</v>
      </c>
      <c r="BS19" s="731">
        <v>329.88559599999957</v>
      </c>
      <c r="BT19" s="733">
        <v>641</v>
      </c>
      <c r="BU19" s="1698"/>
      <c r="BV19" s="730">
        <v>86.127542208646616</v>
      </c>
      <c r="BW19" s="730">
        <v>1.7018015730372749</v>
      </c>
      <c r="BX19" s="730">
        <v>82.790301596167055</v>
      </c>
      <c r="BY19" s="730">
        <v>89.464782821126178</v>
      </c>
      <c r="BZ19" s="730">
        <v>1.9759086691625409</v>
      </c>
      <c r="CA19" s="731">
        <v>287.88112100000023</v>
      </c>
      <c r="CB19" s="733">
        <v>632</v>
      </c>
      <c r="CC19" s="1714"/>
      <c r="CD19" s="730">
        <v>84.402404630462186</v>
      </c>
      <c r="CE19" s="730">
        <v>2.3592153813073731</v>
      </c>
      <c r="CF19" s="730">
        <v>79.772434052957166</v>
      </c>
      <c r="CG19" s="730">
        <v>89.032375207967192</v>
      </c>
      <c r="CH19" s="730">
        <v>2.7951992501122351</v>
      </c>
      <c r="CI19" s="731">
        <v>119.75029200000003</v>
      </c>
      <c r="CJ19" s="733">
        <v>335</v>
      </c>
      <c r="CK19" s="733"/>
      <c r="CL19" s="730">
        <v>85.44688632344554</v>
      </c>
      <c r="CM19" s="730">
        <v>1.6096128849917359</v>
      </c>
      <c r="CN19" s="730">
        <v>82.290248357913825</v>
      </c>
      <c r="CO19" s="730">
        <v>88.603524288977241</v>
      </c>
      <c r="CP19" s="730">
        <v>1.8837583840080534</v>
      </c>
      <c r="CQ19" s="730">
        <v>253.7437130000005</v>
      </c>
      <c r="CR19" s="733">
        <v>696</v>
      </c>
      <c r="CS19" s="745"/>
      <c r="CT19" s="730">
        <v>92.241745066039698</v>
      </c>
      <c r="CU19" s="730">
        <v>2.0123241167886512</v>
      </c>
      <c r="CV19" s="730">
        <v>88.292142244071712</v>
      </c>
      <c r="CW19" s="730">
        <v>96.19134788800767</v>
      </c>
      <c r="CX19" s="730">
        <v>2.1815763734174207</v>
      </c>
      <c r="CY19" s="731">
        <v>122.44134900000003</v>
      </c>
      <c r="CZ19" s="731">
        <v>303</v>
      </c>
      <c r="DA19" s="745"/>
      <c r="DB19" s="730">
        <v>6.1</v>
      </c>
      <c r="DC19" s="730">
        <v>6.8</v>
      </c>
      <c r="DD19" s="730"/>
      <c r="DE19" s="730" t="s">
        <v>438</v>
      </c>
      <c r="DF19" s="730" t="s">
        <v>437</v>
      </c>
    </row>
    <row r="20" spans="1:110" s="180" customFormat="1" ht="24.95" customHeight="1">
      <c r="A20" s="637" t="s">
        <v>12</v>
      </c>
      <c r="B20" s="638"/>
      <c r="C20" s="670">
        <v>25.820729999999998</v>
      </c>
      <c r="D20" s="639">
        <v>2.6424400000000001</v>
      </c>
      <c r="E20" s="639">
        <v>20.634270000000001</v>
      </c>
      <c r="F20" s="639">
        <v>31.007200000000001</v>
      </c>
      <c r="G20" s="639">
        <v>10.233792770382559</v>
      </c>
      <c r="H20" s="640">
        <v>300.44614107500001</v>
      </c>
      <c r="I20" s="641">
        <v>590</v>
      </c>
      <c r="J20" s="639">
        <v>57.057880000000004</v>
      </c>
      <c r="K20" s="639">
        <v>4.0627599999999999</v>
      </c>
      <c r="L20" s="639">
        <v>49.068079999999995</v>
      </c>
      <c r="M20" s="639">
        <v>65.047669999999997</v>
      </c>
      <c r="N20" s="639">
        <v>7.1204187747599441</v>
      </c>
      <c r="O20" s="640">
        <v>98.980932168699994</v>
      </c>
      <c r="P20" s="641">
        <v>217</v>
      </c>
      <c r="Q20" s="639"/>
      <c r="R20" s="642">
        <v>56.749514582595218</v>
      </c>
      <c r="S20" s="639">
        <v>2.820990592207564</v>
      </c>
      <c r="T20" s="639">
        <v>51.211837472397413</v>
      </c>
      <c r="U20" s="639">
        <v>62.287191692793023</v>
      </c>
      <c r="V20" s="639">
        <v>4.9709510521042368</v>
      </c>
      <c r="W20" s="640">
        <v>244.70589399999989</v>
      </c>
      <c r="X20" s="808">
        <v>474</v>
      </c>
      <c r="Y20" s="630"/>
      <c r="Z20" s="639">
        <v>72.569746708100325</v>
      </c>
      <c r="AA20" s="639">
        <v>2.6636178212839492</v>
      </c>
      <c r="AB20" s="639">
        <v>67.341027850933443</v>
      </c>
      <c r="AC20" s="639">
        <v>77.798465565267207</v>
      </c>
      <c r="AD20" s="639">
        <v>3.6704245806422704</v>
      </c>
      <c r="AE20" s="640">
        <v>252.967387</v>
      </c>
      <c r="AF20" s="641">
        <v>483</v>
      </c>
      <c r="AG20" s="630"/>
      <c r="AH20" s="670">
        <v>70.73</v>
      </c>
      <c r="AI20" s="639">
        <v>2.5289999999999999</v>
      </c>
      <c r="AJ20" s="639">
        <v>65.77</v>
      </c>
      <c r="AK20" s="639">
        <v>75.69</v>
      </c>
      <c r="AL20" s="639">
        <v>3.5999999999999996</v>
      </c>
      <c r="AM20" s="640">
        <v>274.67899999999997</v>
      </c>
      <c r="AN20" s="808">
        <v>524</v>
      </c>
      <c r="AO20" s="641"/>
      <c r="AP20" s="739">
        <v>78.201581953008912</v>
      </c>
      <c r="AQ20" s="739">
        <v>2.3979374783478566</v>
      </c>
      <c r="AR20" s="739">
        <v>73.495110152661042</v>
      </c>
      <c r="AS20" s="739">
        <v>82.908053753356796</v>
      </c>
      <c r="AT20" s="739">
        <v>3.0663541816695856</v>
      </c>
      <c r="AU20" s="740">
        <v>277.23996699999987</v>
      </c>
      <c r="AV20" s="742">
        <v>502</v>
      </c>
      <c r="AW20" s="1703"/>
      <c r="AX20" s="739">
        <v>77.188755722331678</v>
      </c>
      <c r="AY20" s="739">
        <v>2.4755409339118</v>
      </c>
      <c r="AZ20" s="739">
        <v>72.330640488053731</v>
      </c>
      <c r="BA20" s="739">
        <v>82.046870956609624</v>
      </c>
      <c r="BB20" s="739">
        <v>3.2071263628305835</v>
      </c>
      <c r="BC20" s="740">
        <v>284.22635000000054</v>
      </c>
      <c r="BD20" s="742">
        <v>458</v>
      </c>
      <c r="BE20" s="1703"/>
      <c r="BF20" s="739">
        <v>82.867532231443064</v>
      </c>
      <c r="BG20" s="739">
        <v>1.4574090160254778</v>
      </c>
      <c r="BH20" s="739">
        <v>80.009574606867844</v>
      </c>
      <c r="BI20" s="739">
        <v>85.725489856018285</v>
      </c>
      <c r="BJ20" s="739">
        <v>1.7587213915759421</v>
      </c>
      <c r="BK20" s="740">
        <v>379.12086499999839</v>
      </c>
      <c r="BL20" s="742">
        <v>1070</v>
      </c>
      <c r="BM20" s="1698"/>
      <c r="BN20" s="739">
        <v>82.289966240798535</v>
      </c>
      <c r="BO20" s="739">
        <v>1.647871802992382</v>
      </c>
      <c r="BP20" s="739">
        <v>79.058350987572965</v>
      </c>
      <c r="BQ20" s="739">
        <v>85.521581494024119</v>
      </c>
      <c r="BR20" s="739">
        <v>2.0025185065337694</v>
      </c>
      <c r="BS20" s="740">
        <v>380.03653699999967</v>
      </c>
      <c r="BT20" s="742">
        <v>939</v>
      </c>
      <c r="BU20" s="1698"/>
      <c r="BV20" s="739">
        <v>84.330062373237411</v>
      </c>
      <c r="BW20" s="739">
        <v>1.7760254623648879</v>
      </c>
      <c r="BX20" s="739">
        <v>80.847268376741283</v>
      </c>
      <c r="BY20" s="739">
        <v>87.812856369733552</v>
      </c>
      <c r="BZ20" s="739">
        <v>2.1060407313638119</v>
      </c>
      <c r="CA20" s="740">
        <v>367.75981100000075</v>
      </c>
      <c r="CB20" s="742">
        <v>1132</v>
      </c>
      <c r="CC20" s="1715"/>
      <c r="CD20" s="739">
        <v>87.783550421712903</v>
      </c>
      <c r="CE20" s="739">
        <v>1.7500214899543631</v>
      </c>
      <c r="CF20" s="739">
        <v>84.349125539318266</v>
      </c>
      <c r="CG20" s="739">
        <v>91.21797530410754</v>
      </c>
      <c r="CH20" s="739">
        <v>1.993564262948178</v>
      </c>
      <c r="CI20" s="740">
        <v>171.0808599999998</v>
      </c>
      <c r="CJ20" s="742">
        <v>509</v>
      </c>
      <c r="CK20" s="742"/>
      <c r="CL20" s="739">
        <v>86.330414715640032</v>
      </c>
      <c r="CM20" s="739">
        <v>1.3633009415118844</v>
      </c>
      <c r="CN20" s="739">
        <v>83.656823102061708</v>
      </c>
      <c r="CO20" s="739">
        <v>89.00400632921837</v>
      </c>
      <c r="CP20" s="739">
        <v>1.5791664455712409</v>
      </c>
      <c r="CQ20" s="739">
        <v>326.44951600000064</v>
      </c>
      <c r="CR20" s="742">
        <v>992</v>
      </c>
      <c r="CS20" s="1836"/>
      <c r="CT20" s="739">
        <v>88.325749012242795</v>
      </c>
      <c r="CU20" s="739">
        <v>1.7863165611435854</v>
      </c>
      <c r="CV20" s="739">
        <v>84.819732823319953</v>
      </c>
      <c r="CW20" s="739">
        <v>91.831765201165624</v>
      </c>
      <c r="CX20" s="739">
        <v>2.0224188089205839</v>
      </c>
      <c r="CY20" s="740">
        <v>149.77565599999991</v>
      </c>
      <c r="CZ20" s="740">
        <v>472</v>
      </c>
      <c r="DA20" s="1836"/>
      <c r="DB20" s="739">
        <v>11.1</v>
      </c>
      <c r="DC20" s="739">
        <v>2</v>
      </c>
      <c r="DD20" s="739"/>
      <c r="DE20" s="739" t="s">
        <v>437</v>
      </c>
      <c r="DF20" s="739" t="s">
        <v>258</v>
      </c>
    </row>
    <row r="21" spans="1:110" s="180" customFormat="1" ht="24.95" customHeight="1">
      <c r="A21" s="628" t="s">
        <v>51</v>
      </c>
      <c r="B21" s="629"/>
      <c r="C21" s="667">
        <v>26.329920000000001</v>
      </c>
      <c r="D21" s="630">
        <v>3.4696499999999997</v>
      </c>
      <c r="E21" s="630">
        <v>19.519849999999998</v>
      </c>
      <c r="F21" s="630">
        <v>33.139980000000001</v>
      </c>
      <c r="G21" s="630">
        <v>13.177594159040359</v>
      </c>
      <c r="H21" s="631">
        <v>140.361953277</v>
      </c>
      <c r="I21" s="632">
        <v>281</v>
      </c>
      <c r="J21" s="630">
        <v>62.65119</v>
      </c>
      <c r="K21" s="630">
        <v>4.8827500000000006</v>
      </c>
      <c r="L21" s="630">
        <v>53.048810000000003</v>
      </c>
      <c r="M21" s="630">
        <v>72.253559999999993</v>
      </c>
      <c r="N21" s="630">
        <v>7.79354709782847</v>
      </c>
      <c r="O21" s="631">
        <v>56.606422264099997</v>
      </c>
      <c r="P21" s="632">
        <v>127</v>
      </c>
      <c r="Q21" s="630"/>
      <c r="R21" s="636">
        <v>57.691790435375147</v>
      </c>
      <c r="S21" s="630">
        <v>4.2143373591723234</v>
      </c>
      <c r="T21" s="630">
        <v>49.41893777397113</v>
      </c>
      <c r="U21" s="630">
        <v>65.964643096779156</v>
      </c>
      <c r="V21" s="630">
        <v>7.3049169168932533</v>
      </c>
      <c r="W21" s="631">
        <v>109.75054599999993</v>
      </c>
      <c r="X21" s="803">
        <v>225</v>
      </c>
      <c r="Y21" s="630"/>
      <c r="Z21" s="630">
        <v>75.626013492467834</v>
      </c>
      <c r="AA21" s="630">
        <v>3.5054845618310555</v>
      </c>
      <c r="AB21" s="630">
        <v>68.744698505951447</v>
      </c>
      <c r="AC21" s="630">
        <v>82.507328478984235</v>
      </c>
      <c r="AD21" s="630">
        <v>4.6352893666412722</v>
      </c>
      <c r="AE21" s="631">
        <v>120.44305100000014</v>
      </c>
      <c r="AF21" s="632">
        <v>234</v>
      </c>
      <c r="AG21" s="630"/>
      <c r="AH21" s="667">
        <v>77.149999999999991</v>
      </c>
      <c r="AI21" s="630">
        <v>2.3849999999999998</v>
      </c>
      <c r="AJ21" s="630">
        <v>72.47</v>
      </c>
      <c r="AK21" s="630">
        <v>81.83</v>
      </c>
      <c r="AL21" s="630">
        <v>3.1</v>
      </c>
      <c r="AM21" s="631">
        <v>333.63799999999998</v>
      </c>
      <c r="AN21" s="803">
        <v>410</v>
      </c>
      <c r="AO21" s="632"/>
      <c r="AP21" s="730">
        <v>81.778895848059079</v>
      </c>
      <c r="AQ21" s="730">
        <v>2.7208798954298596</v>
      </c>
      <c r="AR21" s="730">
        <v>76.438579590607262</v>
      </c>
      <c r="AS21" s="730">
        <v>87.119212105510911</v>
      </c>
      <c r="AT21" s="730">
        <v>3.3271174270744766</v>
      </c>
      <c r="AU21" s="731">
        <v>140.27422699999997</v>
      </c>
      <c r="AV21" s="733">
        <v>254</v>
      </c>
      <c r="AW21" s="1699"/>
      <c r="AX21" s="730">
        <v>86.086978552888183</v>
      </c>
      <c r="AY21" s="730">
        <v>2.3892204905038983</v>
      </c>
      <c r="AZ21" s="730">
        <v>81.398262521590453</v>
      </c>
      <c r="BA21" s="730">
        <v>90.775694584185914</v>
      </c>
      <c r="BB21" s="730">
        <v>2.7753564251718541</v>
      </c>
      <c r="BC21" s="731">
        <v>150.45890700000007</v>
      </c>
      <c r="BD21" s="733">
        <v>237</v>
      </c>
      <c r="BE21" s="1699"/>
      <c r="BF21" s="730">
        <v>86.759897722908903</v>
      </c>
      <c r="BG21" s="730">
        <v>1.7456893347381608</v>
      </c>
      <c r="BH21" s="730">
        <v>83.33662663737627</v>
      </c>
      <c r="BI21" s="730">
        <v>90.183168808441536</v>
      </c>
      <c r="BJ21" s="730">
        <v>2.0120924304377232</v>
      </c>
      <c r="BK21" s="731">
        <v>188.57986500000041</v>
      </c>
      <c r="BL21" s="733">
        <v>609</v>
      </c>
      <c r="BM21" s="1698"/>
      <c r="BN21" s="730">
        <v>86.642259524617572</v>
      </c>
      <c r="BO21" s="730">
        <v>1.6249268093230809</v>
      </c>
      <c r="BP21" s="730">
        <v>83.455641334508329</v>
      </c>
      <c r="BQ21" s="730">
        <v>89.828877714726801</v>
      </c>
      <c r="BR21" s="730">
        <v>1.8754437133087374</v>
      </c>
      <c r="BS21" s="731">
        <v>201.54565099999994</v>
      </c>
      <c r="BT21" s="733">
        <v>555</v>
      </c>
      <c r="BU21" s="1698"/>
      <c r="BV21" s="730">
        <v>87.830145365335781</v>
      </c>
      <c r="BW21" s="730">
        <v>1.4811634413211745</v>
      </c>
      <c r="BX21" s="730">
        <v>84.925577131052719</v>
      </c>
      <c r="BY21" s="730">
        <v>90.734713599618857</v>
      </c>
      <c r="BZ21" s="730">
        <v>1.6863952976055874</v>
      </c>
      <c r="CA21" s="731">
        <v>192.6458589999998</v>
      </c>
      <c r="CB21" s="733">
        <v>712</v>
      </c>
      <c r="CC21" s="1714"/>
      <c r="CD21" s="730">
        <v>87.940538083743775</v>
      </c>
      <c r="CE21" s="730">
        <v>2.1944210158924933</v>
      </c>
      <c r="CF21" s="730">
        <v>83.633977174238922</v>
      </c>
      <c r="CG21" s="730">
        <v>92.247098993248628</v>
      </c>
      <c r="CH21" s="730">
        <v>2.4953463598355468</v>
      </c>
      <c r="CI21" s="731">
        <v>87.569528999999946</v>
      </c>
      <c r="CJ21" s="733">
        <v>299</v>
      </c>
      <c r="CK21" s="733"/>
      <c r="CL21" s="730">
        <v>88.588925859350169</v>
      </c>
      <c r="CM21" s="730">
        <v>1.4862684118267739</v>
      </c>
      <c r="CN21" s="730">
        <v>85.674180743000676</v>
      </c>
      <c r="CO21" s="730">
        <v>91.503670975699677</v>
      </c>
      <c r="CP21" s="730">
        <v>1.6777135487413799</v>
      </c>
      <c r="CQ21" s="730">
        <v>166.66909499999991</v>
      </c>
      <c r="CR21" s="733">
        <v>582</v>
      </c>
      <c r="CS21" s="745"/>
      <c r="CT21" s="730">
        <v>91.938914372790819</v>
      </c>
      <c r="CU21" s="730">
        <v>1.4819830524571971</v>
      </c>
      <c r="CV21" s="730">
        <v>89.030215720689725</v>
      </c>
      <c r="CW21" s="730">
        <v>94.847613024891913</v>
      </c>
      <c r="CX21" s="730">
        <v>1.6119214182235195</v>
      </c>
      <c r="CY21" s="731">
        <v>78.534545999999963</v>
      </c>
      <c r="CZ21" s="731">
        <v>287</v>
      </c>
      <c r="DA21" s="745"/>
      <c r="DB21" s="730">
        <v>5.8</v>
      </c>
      <c r="DC21" s="730">
        <v>3.3</v>
      </c>
      <c r="DD21" s="730"/>
      <c r="DE21" s="730" t="s">
        <v>438</v>
      </c>
      <c r="DF21" s="730" t="s">
        <v>258</v>
      </c>
    </row>
    <row r="22" spans="1:110" s="180" customFormat="1" ht="24.95" customHeight="1">
      <c r="A22" s="644" t="s">
        <v>53</v>
      </c>
      <c r="B22" s="609"/>
      <c r="C22" s="673">
        <v>25.374279999999999</v>
      </c>
      <c r="D22" s="593">
        <v>3.9226400000000003</v>
      </c>
      <c r="E22" s="593">
        <v>17.67512</v>
      </c>
      <c r="F22" s="593">
        <v>33.073439999999998</v>
      </c>
      <c r="G22" s="593">
        <v>15.45911844592241</v>
      </c>
      <c r="H22" s="596">
        <v>160.08418779799999</v>
      </c>
      <c r="I22" s="597">
        <v>309</v>
      </c>
      <c r="J22" s="593">
        <v>49.585990000000002</v>
      </c>
      <c r="K22" s="593">
        <v>6.4391599999999993</v>
      </c>
      <c r="L22" s="593">
        <v>36.922789999999999</v>
      </c>
      <c r="M22" s="593">
        <v>62.249200000000002</v>
      </c>
      <c r="N22" s="593">
        <v>12.985845397056705</v>
      </c>
      <c r="O22" s="596">
        <v>42.374509904500002</v>
      </c>
      <c r="P22" s="597">
        <v>90</v>
      </c>
      <c r="Q22" s="593"/>
      <c r="R22" s="598">
        <v>55.98322194686196</v>
      </c>
      <c r="S22" s="593">
        <v>3.7907455936404126</v>
      </c>
      <c r="T22" s="593">
        <v>48.541890819253169</v>
      </c>
      <c r="U22" s="593">
        <v>63.424553074470744</v>
      </c>
      <c r="V22" s="593">
        <v>6.7712172715577266</v>
      </c>
      <c r="W22" s="596">
        <v>134.95534800000007</v>
      </c>
      <c r="X22" s="779">
        <v>249</v>
      </c>
      <c r="Y22" s="593"/>
      <c r="Z22" s="593">
        <v>69.792097656690075</v>
      </c>
      <c r="AA22" s="593">
        <v>3.9481389011381909</v>
      </c>
      <c r="AB22" s="593">
        <v>62.04184604095925</v>
      </c>
      <c r="AC22" s="593">
        <v>77.542349272420907</v>
      </c>
      <c r="AD22" s="593">
        <v>5.6569999093009544</v>
      </c>
      <c r="AE22" s="596">
        <v>132.52433599999998</v>
      </c>
      <c r="AF22" s="597">
        <v>249</v>
      </c>
      <c r="AG22" s="593"/>
      <c r="AH22" s="653">
        <v>74.22999999999999</v>
      </c>
      <c r="AI22" s="593">
        <v>3.0550000000000002</v>
      </c>
      <c r="AJ22" s="593">
        <v>68.23</v>
      </c>
      <c r="AK22" s="593">
        <v>80.23</v>
      </c>
      <c r="AL22" s="593">
        <v>4.1000000000000005</v>
      </c>
      <c r="AM22" s="596">
        <v>141.11799999999999</v>
      </c>
      <c r="AN22" s="779">
        <v>275</v>
      </c>
      <c r="AO22" s="597"/>
      <c r="AP22" s="702">
        <v>74.537855963104306</v>
      </c>
      <c r="AQ22" s="702">
        <v>3.9335330096959642</v>
      </c>
      <c r="AR22" s="702">
        <v>66.817445254720539</v>
      </c>
      <c r="AS22" s="702">
        <v>82.258266671488073</v>
      </c>
      <c r="AT22" s="702">
        <v>5.27722854229002</v>
      </c>
      <c r="AU22" s="705">
        <v>136.9657400000001</v>
      </c>
      <c r="AV22" s="707">
        <v>248</v>
      </c>
      <c r="AW22" s="1686"/>
      <c r="AX22" s="702">
        <v>67.180215143979325</v>
      </c>
      <c r="AY22" s="702">
        <v>4.2555098611970141</v>
      </c>
      <c r="AZ22" s="702">
        <v>58.829007129966413</v>
      </c>
      <c r="BA22" s="702">
        <v>75.531423157992236</v>
      </c>
      <c r="BB22" s="702">
        <v>6.3344689386252897</v>
      </c>
      <c r="BC22" s="705">
        <v>133.76744300000007</v>
      </c>
      <c r="BD22" s="707">
        <v>221</v>
      </c>
      <c r="BE22" s="1686"/>
      <c r="BF22" s="702">
        <v>79.015228743420053</v>
      </c>
      <c r="BG22" s="702">
        <v>2.2584598294309526</v>
      </c>
      <c r="BH22" s="702">
        <v>74.586422266758177</v>
      </c>
      <c r="BI22" s="702">
        <v>83.444035220081929</v>
      </c>
      <c r="BJ22" s="702">
        <v>2.8582589272311947</v>
      </c>
      <c r="BK22" s="705">
        <v>190.54099999999977</v>
      </c>
      <c r="BL22" s="707">
        <v>461</v>
      </c>
      <c r="BM22" s="1688"/>
      <c r="BN22" s="702">
        <v>77.375509245889489</v>
      </c>
      <c r="BO22" s="702">
        <v>2.9668049928852431</v>
      </c>
      <c r="BP22" s="702">
        <v>71.557355035747918</v>
      </c>
      <c r="BQ22" s="702">
        <v>83.193663456031075</v>
      </c>
      <c r="BR22" s="702">
        <v>3.8342946260387318</v>
      </c>
      <c r="BS22" s="705">
        <v>178.49088600000007</v>
      </c>
      <c r="BT22" s="707">
        <v>384</v>
      </c>
      <c r="BU22" s="1688"/>
      <c r="BV22" s="702">
        <v>80.479561103160961</v>
      </c>
      <c r="BW22" s="702">
        <v>3.2061981257351864</v>
      </c>
      <c r="BX22" s="702">
        <v>74.192192019488729</v>
      </c>
      <c r="BY22" s="702">
        <v>86.766930186833193</v>
      </c>
      <c r="BZ22" s="702">
        <v>3.9838663156045193</v>
      </c>
      <c r="CA22" s="705">
        <v>175.1139520000001</v>
      </c>
      <c r="CB22" s="707">
        <v>420</v>
      </c>
      <c r="CC22" s="1714"/>
      <c r="CD22" s="702">
        <v>87.618934010284107</v>
      </c>
      <c r="CE22" s="702">
        <v>2.7485479878511407</v>
      </c>
      <c r="CF22" s="702">
        <v>82.224896477534813</v>
      </c>
      <c r="CG22" s="702">
        <v>93.012971543033402</v>
      </c>
      <c r="CH22" s="702">
        <v>3.1369338361598138</v>
      </c>
      <c r="CI22" s="705">
        <v>83.511331000000098</v>
      </c>
      <c r="CJ22" s="707">
        <v>210</v>
      </c>
      <c r="CK22" s="707"/>
      <c r="CL22" s="702">
        <v>83.974531522857802</v>
      </c>
      <c r="CM22" s="702">
        <v>2.3072117460522583</v>
      </c>
      <c r="CN22" s="702">
        <v>79.449821103341847</v>
      </c>
      <c r="CO22" s="702">
        <v>88.499241942373757</v>
      </c>
      <c r="CP22" s="702">
        <v>2.7475136856515086</v>
      </c>
      <c r="CQ22" s="702">
        <v>159.78042100000005</v>
      </c>
      <c r="CR22" s="707">
        <v>410</v>
      </c>
      <c r="CS22" s="1827"/>
      <c r="CT22" s="702">
        <v>84.34267938834752</v>
      </c>
      <c r="CU22" s="702">
        <v>3.3524277514789693</v>
      </c>
      <c r="CV22" s="702">
        <v>77.762845654199737</v>
      </c>
      <c r="CW22" s="702">
        <v>90.922513122495303</v>
      </c>
      <c r="CX22" s="702">
        <v>3.9747702773859577</v>
      </c>
      <c r="CY22" s="705">
        <v>71.241109999999935</v>
      </c>
      <c r="CZ22" s="705">
        <v>185</v>
      </c>
      <c r="DA22" s="1827"/>
      <c r="DB22" s="702">
        <v>17.100000000000001</v>
      </c>
      <c r="DC22" s="702">
        <v>0.3</v>
      </c>
      <c r="DD22" s="702"/>
      <c r="DE22" s="702" t="s">
        <v>437</v>
      </c>
      <c r="DF22" s="702" t="s">
        <v>258</v>
      </c>
    </row>
    <row r="23" spans="1:110" s="180" customFormat="1" ht="5.0999999999999996" customHeight="1">
      <c r="A23" s="595"/>
      <c r="B23" s="609"/>
      <c r="C23" s="653"/>
      <c r="D23" s="593"/>
      <c r="E23" s="593"/>
      <c r="F23" s="593"/>
      <c r="G23" s="593"/>
      <c r="H23" s="596"/>
      <c r="I23" s="597"/>
      <c r="J23" s="593"/>
      <c r="K23" s="593"/>
      <c r="L23" s="593"/>
      <c r="M23" s="593"/>
      <c r="N23" s="593"/>
      <c r="O23" s="596"/>
      <c r="P23" s="597"/>
      <c r="Q23" s="593"/>
      <c r="R23" s="598"/>
      <c r="S23" s="593"/>
      <c r="T23" s="593"/>
      <c r="U23" s="593"/>
      <c r="V23" s="593"/>
      <c r="W23" s="596"/>
      <c r="X23" s="779"/>
      <c r="Y23" s="593"/>
      <c r="Z23" s="593"/>
      <c r="AA23" s="593"/>
      <c r="AB23" s="593"/>
      <c r="AC23" s="593"/>
      <c r="AD23" s="593"/>
      <c r="AE23" s="596"/>
      <c r="AF23" s="597"/>
      <c r="AG23" s="593"/>
      <c r="AH23" s="653"/>
      <c r="AI23" s="593"/>
      <c r="AJ23" s="593"/>
      <c r="AK23" s="593"/>
      <c r="AL23" s="593"/>
      <c r="AM23" s="596"/>
      <c r="AN23" s="779"/>
      <c r="AO23" s="597"/>
      <c r="AP23" s="702"/>
      <c r="AQ23" s="702"/>
      <c r="AR23" s="702"/>
      <c r="AS23" s="702"/>
      <c r="AT23" s="702"/>
      <c r="AU23" s="705"/>
      <c r="AV23" s="707"/>
      <c r="AW23" s="1686"/>
      <c r="AX23" s="702"/>
      <c r="AY23" s="702"/>
      <c r="AZ23" s="702"/>
      <c r="BA23" s="702"/>
      <c r="BB23" s="702"/>
      <c r="BC23" s="705"/>
      <c r="BD23" s="707"/>
      <c r="BE23" s="1686"/>
      <c r="BF23" s="702"/>
      <c r="BG23" s="702"/>
      <c r="BH23" s="702"/>
      <c r="BI23" s="702"/>
      <c r="BJ23" s="702"/>
      <c r="BK23" s="705"/>
      <c r="BL23" s="707"/>
      <c r="BM23" s="1688"/>
      <c r="BN23" s="702"/>
      <c r="BO23" s="702"/>
      <c r="BP23" s="702"/>
      <c r="BQ23" s="702"/>
      <c r="BR23" s="702"/>
      <c r="BS23" s="705"/>
      <c r="BT23" s="707"/>
      <c r="BU23" s="1688"/>
      <c r="BV23" s="702"/>
      <c r="BW23" s="702"/>
      <c r="BX23" s="702"/>
      <c r="BY23" s="702"/>
      <c r="BZ23" s="702"/>
      <c r="CA23" s="705"/>
      <c r="CB23" s="707"/>
      <c r="CC23" s="1714"/>
      <c r="CD23" s="702"/>
      <c r="CE23" s="702"/>
      <c r="CF23" s="702"/>
      <c r="CG23" s="702"/>
      <c r="CH23" s="702"/>
      <c r="CI23" s="705"/>
      <c r="CJ23" s="707"/>
      <c r="CK23" s="707"/>
      <c r="CL23" s="702"/>
      <c r="CM23" s="702"/>
      <c r="CN23" s="702"/>
      <c r="CO23" s="702"/>
      <c r="CP23" s="702"/>
      <c r="CQ23" s="702"/>
      <c r="CR23" s="707"/>
      <c r="CS23" s="1827"/>
      <c r="CT23" s="702"/>
      <c r="CU23" s="702"/>
      <c r="CV23" s="702"/>
      <c r="CW23" s="702"/>
      <c r="CX23" s="702"/>
      <c r="CY23" s="705"/>
      <c r="CZ23" s="705"/>
      <c r="DA23" s="1827"/>
      <c r="DB23" s="702"/>
      <c r="DC23" s="702"/>
      <c r="DD23" s="702"/>
      <c r="DE23" s="702"/>
      <c r="DF23" s="702"/>
    </row>
    <row r="24" spans="1:110" s="180" customFormat="1" ht="24.95" customHeight="1">
      <c r="A24" s="610" t="s">
        <v>66</v>
      </c>
      <c r="B24" s="611"/>
      <c r="C24" s="659"/>
      <c r="D24" s="612"/>
      <c r="E24" s="612"/>
      <c r="F24" s="612"/>
      <c r="G24" s="612"/>
      <c r="H24" s="613"/>
      <c r="I24" s="614"/>
      <c r="J24" s="612"/>
      <c r="K24" s="612"/>
      <c r="L24" s="612"/>
      <c r="M24" s="612"/>
      <c r="N24" s="612"/>
      <c r="O24" s="613"/>
      <c r="P24" s="614"/>
      <c r="Q24" s="612"/>
      <c r="R24" s="616"/>
      <c r="S24" s="612"/>
      <c r="T24" s="612"/>
      <c r="U24" s="612"/>
      <c r="V24" s="612"/>
      <c r="W24" s="613"/>
      <c r="X24" s="785"/>
      <c r="Y24" s="612"/>
      <c r="Z24" s="612"/>
      <c r="AA24" s="612"/>
      <c r="AB24" s="612"/>
      <c r="AC24" s="612"/>
      <c r="AD24" s="612"/>
      <c r="AE24" s="613"/>
      <c r="AF24" s="614"/>
      <c r="AG24" s="612"/>
      <c r="AH24" s="659"/>
      <c r="AI24" s="612"/>
      <c r="AJ24" s="612"/>
      <c r="AK24" s="612"/>
      <c r="AL24" s="612"/>
      <c r="AM24" s="613"/>
      <c r="AN24" s="785"/>
      <c r="AO24" s="614"/>
      <c r="AP24" s="717"/>
      <c r="AQ24" s="717"/>
      <c r="AR24" s="717"/>
      <c r="AS24" s="717"/>
      <c r="AT24" s="717"/>
      <c r="AU24" s="718"/>
      <c r="AV24" s="720"/>
      <c r="AW24" s="1687"/>
      <c r="AX24" s="717"/>
      <c r="AY24" s="717"/>
      <c r="AZ24" s="717"/>
      <c r="BA24" s="717"/>
      <c r="BB24" s="717"/>
      <c r="BC24" s="718"/>
      <c r="BD24" s="720"/>
      <c r="BE24" s="1687"/>
      <c r="BF24" s="717"/>
      <c r="BG24" s="717"/>
      <c r="BH24" s="717"/>
      <c r="BI24" s="717"/>
      <c r="BJ24" s="717"/>
      <c r="BK24" s="718"/>
      <c r="BL24" s="720"/>
      <c r="BM24" s="1701"/>
      <c r="BN24" s="717"/>
      <c r="BO24" s="717"/>
      <c r="BP24" s="717"/>
      <c r="BQ24" s="717"/>
      <c r="BR24" s="717"/>
      <c r="BS24" s="718"/>
      <c r="BT24" s="720"/>
      <c r="BU24" s="1701"/>
      <c r="BV24" s="717"/>
      <c r="BW24" s="717"/>
      <c r="BX24" s="717"/>
      <c r="BY24" s="717"/>
      <c r="BZ24" s="717"/>
      <c r="CA24" s="718"/>
      <c r="CB24" s="720"/>
      <c r="CC24" s="1708"/>
      <c r="CD24" s="717"/>
      <c r="CE24" s="717"/>
      <c r="CF24" s="717"/>
      <c r="CG24" s="717"/>
      <c r="CH24" s="717"/>
      <c r="CI24" s="718"/>
      <c r="CJ24" s="720"/>
      <c r="CK24" s="720"/>
      <c r="CL24" s="717"/>
      <c r="CM24" s="717"/>
      <c r="CN24" s="717"/>
      <c r="CO24" s="717"/>
      <c r="CP24" s="717"/>
      <c r="CQ24" s="717"/>
      <c r="CR24" s="720"/>
      <c r="CS24" s="1834"/>
      <c r="CT24" s="717"/>
      <c r="CU24" s="717"/>
      <c r="CV24" s="717"/>
      <c r="CW24" s="717"/>
      <c r="CX24" s="717"/>
      <c r="CY24" s="718"/>
      <c r="CZ24" s="718"/>
      <c r="DA24" s="1834"/>
      <c r="DB24" s="717"/>
      <c r="DC24" s="717"/>
      <c r="DD24" s="717"/>
      <c r="DE24" s="717"/>
      <c r="DF24" s="717"/>
    </row>
    <row r="25" spans="1:110" s="180" customFormat="1" ht="24.95" customHeight="1">
      <c r="A25" s="625" t="s">
        <v>249</v>
      </c>
      <c r="B25" s="609"/>
      <c r="C25" s="653">
        <v>27.656130000000001</v>
      </c>
      <c r="D25" s="593">
        <v>2.1647099999999999</v>
      </c>
      <c r="E25" s="593">
        <v>23.407339999999998</v>
      </c>
      <c r="F25" s="593">
        <v>31.904929999999997</v>
      </c>
      <c r="G25" s="593">
        <v>7.8272339622354972</v>
      </c>
      <c r="H25" s="596">
        <v>541.17023617799998</v>
      </c>
      <c r="I25" s="597">
        <v>702</v>
      </c>
      <c r="J25" s="593">
        <v>48.35698</v>
      </c>
      <c r="K25" s="593">
        <v>3.4776000000000002</v>
      </c>
      <c r="L25" s="593">
        <v>41.517949999999999</v>
      </c>
      <c r="M25" s="593">
        <v>55.196020000000004</v>
      </c>
      <c r="N25" s="593">
        <v>7.1915160955047241</v>
      </c>
      <c r="O25" s="596">
        <v>221.65891529999999</v>
      </c>
      <c r="P25" s="597">
        <v>288</v>
      </c>
      <c r="Q25" s="593"/>
      <c r="R25" s="598">
        <v>54.455346144230674</v>
      </c>
      <c r="S25" s="593">
        <v>2.3736339997539719</v>
      </c>
      <c r="T25" s="593">
        <v>49.795841534490492</v>
      </c>
      <c r="U25" s="593">
        <v>59.114850753970863</v>
      </c>
      <c r="V25" s="593">
        <v>4.358863119641466</v>
      </c>
      <c r="W25" s="596">
        <v>464.73741500000017</v>
      </c>
      <c r="X25" s="779">
        <v>592</v>
      </c>
      <c r="Y25" s="593"/>
      <c r="Z25" s="593">
        <v>71.859565633917143</v>
      </c>
      <c r="AA25" s="593">
        <v>2.5039348827988088</v>
      </c>
      <c r="AB25" s="593">
        <v>66.944306607568876</v>
      </c>
      <c r="AC25" s="593">
        <v>76.774824660265423</v>
      </c>
      <c r="AD25" s="593">
        <v>3.4844837436882186</v>
      </c>
      <c r="AE25" s="596">
        <v>423.65969000000018</v>
      </c>
      <c r="AF25" s="597">
        <v>544</v>
      </c>
      <c r="AG25" s="593"/>
      <c r="AH25" s="653">
        <v>76.680000000000007</v>
      </c>
      <c r="AI25" s="593">
        <v>2.024</v>
      </c>
      <c r="AJ25" s="593">
        <v>72.709999999999994</v>
      </c>
      <c r="AK25" s="593">
        <v>80.650000000000006</v>
      </c>
      <c r="AL25" s="593">
        <v>2.6</v>
      </c>
      <c r="AM25" s="596">
        <v>455.36200000000002</v>
      </c>
      <c r="AN25" s="779">
        <v>583</v>
      </c>
      <c r="AO25" s="597"/>
      <c r="AP25" s="702">
        <v>81.370339392785525</v>
      </c>
      <c r="AQ25" s="702">
        <v>2.1220772223894575</v>
      </c>
      <c r="AR25" s="702">
        <v>77.205303108262484</v>
      </c>
      <c r="AS25" s="702">
        <v>85.535375677308579</v>
      </c>
      <c r="AT25" s="702">
        <v>2.6079247527110665</v>
      </c>
      <c r="AU25" s="705">
        <v>369.04820999999993</v>
      </c>
      <c r="AV25" s="707">
        <v>490</v>
      </c>
      <c r="AW25" s="1686"/>
      <c r="AX25" s="702">
        <v>78.71667010275813</v>
      </c>
      <c r="AY25" s="702">
        <v>2.3189044056517836</v>
      </c>
      <c r="AZ25" s="702">
        <v>74.165945586104854</v>
      </c>
      <c r="BA25" s="702">
        <v>83.267394619411391</v>
      </c>
      <c r="BB25" s="702">
        <v>2.9458873230087668</v>
      </c>
      <c r="BC25" s="705">
        <v>373.04983000000033</v>
      </c>
      <c r="BD25" s="707">
        <v>479</v>
      </c>
      <c r="BE25" s="1686"/>
      <c r="BF25" s="702">
        <v>80.909601955446746</v>
      </c>
      <c r="BG25" s="702">
        <v>1.6760495688998578</v>
      </c>
      <c r="BH25" s="702">
        <v>77.622893425492364</v>
      </c>
      <c r="BI25" s="702">
        <v>84.196310485401142</v>
      </c>
      <c r="BJ25" s="702">
        <v>2.0715088548115492</v>
      </c>
      <c r="BK25" s="705">
        <v>478.64008799999868</v>
      </c>
      <c r="BL25" s="707">
        <v>988</v>
      </c>
      <c r="BM25" s="1688"/>
      <c r="BN25" s="702">
        <v>80.91348415267035</v>
      </c>
      <c r="BO25" s="702">
        <v>1.8217690880938258</v>
      </c>
      <c r="BP25" s="702">
        <v>77.340841692105073</v>
      </c>
      <c r="BQ25" s="702">
        <v>84.486126613235626</v>
      </c>
      <c r="BR25" s="702">
        <v>2.2515024623787667</v>
      </c>
      <c r="BS25" s="705">
        <v>447.42547399999978</v>
      </c>
      <c r="BT25" s="707">
        <v>824</v>
      </c>
      <c r="BU25" s="1688"/>
      <c r="BV25" s="702">
        <v>81.12086023185789</v>
      </c>
      <c r="BW25" s="702">
        <v>1.9365861774197386</v>
      </c>
      <c r="BX25" s="702">
        <v>77.323205944045</v>
      </c>
      <c r="BY25" s="702">
        <v>84.918514519670765</v>
      </c>
      <c r="BZ25" s="702">
        <v>2.3872850606917009</v>
      </c>
      <c r="CA25" s="705">
        <v>373.2303530000006</v>
      </c>
      <c r="CB25" s="707">
        <v>804</v>
      </c>
      <c r="CC25" s="1714"/>
      <c r="CD25" s="702">
        <v>83.029471874235924</v>
      </c>
      <c r="CE25" s="702">
        <v>2.6440917315326899</v>
      </c>
      <c r="CF25" s="702">
        <v>77.840430204612417</v>
      </c>
      <c r="CG25" s="702">
        <v>88.21851354385943</v>
      </c>
      <c r="CH25" s="702">
        <v>3.1845219195633017</v>
      </c>
      <c r="CI25" s="705">
        <v>176.02572399999971</v>
      </c>
      <c r="CJ25" s="707">
        <v>401</v>
      </c>
      <c r="CK25" s="707"/>
      <c r="CL25" s="702">
        <v>81.182525607054288</v>
      </c>
      <c r="CM25" s="702">
        <v>1.800714262861661</v>
      </c>
      <c r="CN25" s="702">
        <v>77.651115626291897</v>
      </c>
      <c r="CO25" s="702">
        <v>84.713935587816678</v>
      </c>
      <c r="CP25" s="702">
        <v>2.2181057430728535</v>
      </c>
      <c r="CQ25" s="702">
        <v>336.42077400000016</v>
      </c>
      <c r="CR25" s="707">
        <v>781</v>
      </c>
      <c r="CS25" s="1827"/>
      <c r="CT25" s="702">
        <v>85.299136359406717</v>
      </c>
      <c r="CU25" s="702">
        <v>2.7396298627374462</v>
      </c>
      <c r="CV25" s="702">
        <v>79.922045389447419</v>
      </c>
      <c r="CW25" s="702">
        <v>90.676227329366014</v>
      </c>
      <c r="CX25" s="702">
        <v>3.2117908570539968</v>
      </c>
      <c r="CY25" s="705">
        <v>161.40359900000004</v>
      </c>
      <c r="CZ25" s="705">
        <v>347</v>
      </c>
      <c r="DA25" s="1827"/>
      <c r="DB25" s="702">
        <v>6.6</v>
      </c>
      <c r="DC25" s="702">
        <v>4.0999999999999996</v>
      </c>
      <c r="DD25" s="702"/>
      <c r="DE25" s="702" t="s">
        <v>86</v>
      </c>
      <c r="DF25" s="702" t="s">
        <v>258</v>
      </c>
    </row>
    <row r="26" spans="1:110" s="180" customFormat="1" ht="24.95" customHeight="1">
      <c r="A26" s="645" t="s">
        <v>58</v>
      </c>
      <c r="B26" s="629"/>
      <c r="C26" s="667">
        <v>30.645099999999996</v>
      </c>
      <c r="D26" s="630">
        <v>2.0883100000000003</v>
      </c>
      <c r="E26" s="630">
        <v>26.54626</v>
      </c>
      <c r="F26" s="630">
        <v>34.743940000000002</v>
      </c>
      <c r="G26" s="630">
        <v>6.8144988921556804</v>
      </c>
      <c r="H26" s="631">
        <v>844.27440089699996</v>
      </c>
      <c r="I26" s="632">
        <v>920</v>
      </c>
      <c r="J26" s="630">
        <v>59.272030000000001</v>
      </c>
      <c r="K26" s="630">
        <v>3.41107</v>
      </c>
      <c r="L26" s="630">
        <v>52.563850000000002</v>
      </c>
      <c r="M26" s="630">
        <v>65.980220000000003</v>
      </c>
      <c r="N26" s="630">
        <v>5.754940399375557</v>
      </c>
      <c r="O26" s="631">
        <v>339.40596726899997</v>
      </c>
      <c r="P26" s="632">
        <v>353</v>
      </c>
      <c r="Q26" s="630"/>
      <c r="R26" s="636">
        <v>58.977293813954745</v>
      </c>
      <c r="S26" s="630">
        <v>2.3293904980117213</v>
      </c>
      <c r="T26" s="630">
        <v>54.404640336419632</v>
      </c>
      <c r="U26" s="630">
        <v>63.549947291489858</v>
      </c>
      <c r="V26" s="630">
        <v>3.9496395093336059</v>
      </c>
      <c r="W26" s="631">
        <v>749.55216899999937</v>
      </c>
      <c r="X26" s="803">
        <v>761</v>
      </c>
      <c r="Y26" s="630"/>
      <c r="Z26" s="630">
        <v>72.650135559594801</v>
      </c>
      <c r="AA26" s="630">
        <v>2.1536000168247109</v>
      </c>
      <c r="AB26" s="630">
        <v>68.422588751344989</v>
      </c>
      <c r="AC26" s="630">
        <v>76.877682367844599</v>
      </c>
      <c r="AD26" s="630">
        <v>2.9643441133817516</v>
      </c>
      <c r="AE26" s="631">
        <v>744.74108799999772</v>
      </c>
      <c r="AF26" s="632">
        <v>763</v>
      </c>
      <c r="AG26" s="630"/>
      <c r="AH26" s="667">
        <v>75.990000000000009</v>
      </c>
      <c r="AI26" s="630">
        <v>2.04</v>
      </c>
      <c r="AJ26" s="630">
        <v>71.98</v>
      </c>
      <c r="AK26" s="630">
        <v>79.990000000000009</v>
      </c>
      <c r="AL26" s="630">
        <v>2.7</v>
      </c>
      <c r="AM26" s="631">
        <v>817.976</v>
      </c>
      <c r="AN26" s="803">
        <v>821</v>
      </c>
      <c r="AO26" s="632"/>
      <c r="AP26" s="730">
        <v>78.148271030039325</v>
      </c>
      <c r="AQ26" s="730">
        <v>2.2421393488324481</v>
      </c>
      <c r="AR26" s="730">
        <v>73.747586811616401</v>
      </c>
      <c r="AS26" s="730">
        <v>82.548955248462235</v>
      </c>
      <c r="AT26" s="730">
        <v>2.8690837548672001</v>
      </c>
      <c r="AU26" s="731">
        <v>720.2399280000011</v>
      </c>
      <c r="AV26" s="733">
        <v>753</v>
      </c>
      <c r="AW26" s="1699"/>
      <c r="AX26" s="730">
        <v>77.599367441230271</v>
      </c>
      <c r="AY26" s="730">
        <v>1.8873986952854436</v>
      </c>
      <c r="AZ26" s="730">
        <v>73.895449550349937</v>
      </c>
      <c r="BA26" s="730">
        <v>81.303285332110605</v>
      </c>
      <c r="BB26" s="730">
        <v>2.432234639947112</v>
      </c>
      <c r="BC26" s="731">
        <v>824.13211999999862</v>
      </c>
      <c r="BD26" s="733">
        <v>896</v>
      </c>
      <c r="BE26" s="1699"/>
      <c r="BF26" s="730">
        <v>81.767016491136729</v>
      </c>
      <c r="BG26" s="730">
        <v>1.1910605806934669</v>
      </c>
      <c r="BH26" s="730">
        <v>79.431364227088736</v>
      </c>
      <c r="BI26" s="730">
        <v>84.102668755184737</v>
      </c>
      <c r="BJ26" s="730">
        <v>1.4566516326574954</v>
      </c>
      <c r="BK26" s="731">
        <v>996.48146400000007</v>
      </c>
      <c r="BL26" s="733">
        <v>2055</v>
      </c>
      <c r="BM26" s="1698"/>
      <c r="BN26" s="730">
        <v>83.84486449618737</v>
      </c>
      <c r="BO26" s="730">
        <v>1.1974568272212378</v>
      </c>
      <c r="BP26" s="730">
        <v>81.496550907168981</v>
      </c>
      <c r="BQ26" s="730">
        <v>86.193178085205773</v>
      </c>
      <c r="BR26" s="730">
        <v>1.4281814806626458</v>
      </c>
      <c r="BS26" s="731">
        <v>984.82660800000201</v>
      </c>
      <c r="BT26" s="733">
        <v>1738</v>
      </c>
      <c r="BU26" s="1698"/>
      <c r="BV26" s="730">
        <v>86.532215733070501</v>
      </c>
      <c r="BW26" s="730">
        <v>1.1055692436210931</v>
      </c>
      <c r="BX26" s="730">
        <v>84.364189426022421</v>
      </c>
      <c r="BY26" s="730">
        <v>88.700242040118596</v>
      </c>
      <c r="BZ26" s="730">
        <v>1.2776388935093124</v>
      </c>
      <c r="CA26" s="731">
        <v>964.49500099999943</v>
      </c>
      <c r="CB26" s="733">
        <v>1940</v>
      </c>
      <c r="CC26" s="1714"/>
      <c r="CD26" s="730">
        <v>87.69678849378397</v>
      </c>
      <c r="CE26" s="730">
        <v>1.3342710897346137</v>
      </c>
      <c r="CF26" s="730">
        <v>85.078275603085771</v>
      </c>
      <c r="CG26" s="730">
        <v>90.315301384482169</v>
      </c>
      <c r="CH26" s="730">
        <v>1.5214594657923968</v>
      </c>
      <c r="CI26" s="731">
        <v>443.59612100000021</v>
      </c>
      <c r="CJ26" s="733">
        <v>947</v>
      </c>
      <c r="CK26" s="733"/>
      <c r="CL26" s="730">
        <v>86.225777309812329</v>
      </c>
      <c r="CM26" s="730">
        <v>0.98174626542286392</v>
      </c>
      <c r="CN26" s="730">
        <v>84.300458767168649</v>
      </c>
      <c r="CO26" s="730">
        <v>88.151095852456024</v>
      </c>
      <c r="CP26" s="730">
        <v>1.1385763005596505</v>
      </c>
      <c r="CQ26" s="730">
        <v>854.66523700000118</v>
      </c>
      <c r="CR26" s="733">
        <v>1871</v>
      </c>
      <c r="CS26" s="745"/>
      <c r="CT26" s="730">
        <v>87.710856283248262</v>
      </c>
      <c r="CU26" s="730">
        <v>1.4221571980804384</v>
      </c>
      <c r="CV26" s="730">
        <v>84.919578260011946</v>
      </c>
      <c r="CW26" s="730">
        <v>90.502134306484578</v>
      </c>
      <c r="CX26" s="730">
        <v>1.6214152481738495</v>
      </c>
      <c r="CY26" s="731">
        <v>372.67048099999982</v>
      </c>
      <c r="CZ26" s="731">
        <v>863</v>
      </c>
      <c r="DA26" s="745"/>
      <c r="DB26" s="730">
        <v>10.1</v>
      </c>
      <c r="DC26" s="730">
        <v>1.5</v>
      </c>
      <c r="DD26" s="730"/>
      <c r="DE26" s="730" t="s">
        <v>437</v>
      </c>
      <c r="DF26" s="730" t="s">
        <v>258</v>
      </c>
    </row>
    <row r="27" spans="1:110" s="180" customFormat="1" ht="24.95" customHeight="1">
      <c r="A27" s="625" t="s">
        <v>4</v>
      </c>
      <c r="B27" s="609"/>
      <c r="C27" s="653">
        <v>27.285409999999999</v>
      </c>
      <c r="D27" s="593">
        <v>3.0965400000000001</v>
      </c>
      <c r="E27" s="593">
        <v>21.20767</v>
      </c>
      <c r="F27" s="593">
        <v>33.363160000000001</v>
      </c>
      <c r="G27" s="593">
        <v>11.348702475059016</v>
      </c>
      <c r="H27" s="596">
        <v>439.01587819700001</v>
      </c>
      <c r="I27" s="597">
        <v>387</v>
      </c>
      <c r="J27" s="593">
        <v>61.091090000000001</v>
      </c>
      <c r="K27" s="593">
        <v>4.3824299999999994</v>
      </c>
      <c r="L27" s="593">
        <v>52.472620000000006</v>
      </c>
      <c r="M27" s="593">
        <v>69.70956000000001</v>
      </c>
      <c r="N27" s="593">
        <v>7.1735992924663803</v>
      </c>
      <c r="O27" s="596">
        <v>201.65277596600001</v>
      </c>
      <c r="P27" s="597">
        <v>196</v>
      </c>
      <c r="Q27" s="593"/>
      <c r="R27" s="598">
        <v>59.827040430236508</v>
      </c>
      <c r="S27" s="593">
        <v>3.4663979361262607</v>
      </c>
      <c r="T27" s="593">
        <v>53.022412099058116</v>
      </c>
      <c r="U27" s="593">
        <v>66.631668761414915</v>
      </c>
      <c r="V27" s="593">
        <v>5.794032115241234</v>
      </c>
      <c r="W27" s="596">
        <v>325.36297400000024</v>
      </c>
      <c r="X27" s="779">
        <v>326</v>
      </c>
      <c r="Y27" s="593"/>
      <c r="Z27" s="593">
        <v>81.091962461870253</v>
      </c>
      <c r="AA27" s="593">
        <v>2.7418585720160493</v>
      </c>
      <c r="AB27" s="593">
        <v>75.709655922009972</v>
      </c>
      <c r="AC27" s="593">
        <v>86.474269001730519</v>
      </c>
      <c r="AD27" s="593">
        <v>3.3811718063985459</v>
      </c>
      <c r="AE27" s="596">
        <v>352.44632800000005</v>
      </c>
      <c r="AF27" s="597">
        <v>331</v>
      </c>
      <c r="AG27" s="593"/>
      <c r="AH27" s="653">
        <v>77.680000000000007</v>
      </c>
      <c r="AI27" s="593">
        <v>2.7829999999999999</v>
      </c>
      <c r="AJ27" s="593">
        <v>72.22</v>
      </c>
      <c r="AK27" s="593">
        <v>83.14</v>
      </c>
      <c r="AL27" s="593">
        <v>3.5999999999999996</v>
      </c>
      <c r="AM27" s="596">
        <v>379.04700000000003</v>
      </c>
      <c r="AN27" s="779">
        <v>378</v>
      </c>
      <c r="AO27" s="597"/>
      <c r="AP27" s="702">
        <v>79.018972513855473</v>
      </c>
      <c r="AQ27" s="702">
        <v>3.2032963344591883</v>
      </c>
      <c r="AR27" s="702">
        <v>72.73180948211656</v>
      </c>
      <c r="AS27" s="702">
        <v>85.306135545594401</v>
      </c>
      <c r="AT27" s="702">
        <v>4.0538319248551478</v>
      </c>
      <c r="AU27" s="705">
        <v>427.25814100000036</v>
      </c>
      <c r="AV27" s="707">
        <v>391</v>
      </c>
      <c r="AW27" s="1686"/>
      <c r="AX27" s="702">
        <v>83.490084738752941</v>
      </c>
      <c r="AY27" s="702">
        <v>2.3950174439090746</v>
      </c>
      <c r="AZ27" s="702">
        <v>78.789992499829523</v>
      </c>
      <c r="BA27" s="702">
        <v>88.190176977676373</v>
      </c>
      <c r="BB27" s="702">
        <v>2.8686250006851393</v>
      </c>
      <c r="BC27" s="705">
        <v>483.74101099999973</v>
      </c>
      <c r="BD27" s="707">
        <v>417</v>
      </c>
      <c r="BE27" s="1686"/>
      <c r="BF27" s="702">
        <v>83.881585477899222</v>
      </c>
      <c r="BG27" s="702">
        <v>1.7051878764047672</v>
      </c>
      <c r="BH27" s="702">
        <v>80.537737155899379</v>
      </c>
      <c r="BI27" s="702">
        <v>87.225433799899065</v>
      </c>
      <c r="BJ27" s="702">
        <v>2.0328512708597328</v>
      </c>
      <c r="BK27" s="705">
        <v>595.48233400000106</v>
      </c>
      <c r="BL27" s="707">
        <v>1133</v>
      </c>
      <c r="BM27" s="1688"/>
      <c r="BN27" s="702">
        <v>82.978876591969879</v>
      </c>
      <c r="BO27" s="702">
        <v>1.7231399643651206</v>
      </c>
      <c r="BP27" s="702">
        <v>79.599654141429156</v>
      </c>
      <c r="BQ27" s="702">
        <v>86.358099042510617</v>
      </c>
      <c r="BR27" s="702">
        <v>2.0766007388100434</v>
      </c>
      <c r="BS27" s="705">
        <v>607.9594249999999</v>
      </c>
      <c r="BT27" s="707">
        <v>1014</v>
      </c>
      <c r="BU27" s="1688"/>
      <c r="BV27" s="702">
        <v>88.694919086133737</v>
      </c>
      <c r="BW27" s="702">
        <v>1.3153151042292228</v>
      </c>
      <c r="BX27" s="702">
        <v>86.115580193992869</v>
      </c>
      <c r="BY27" s="702">
        <v>91.274257978274605</v>
      </c>
      <c r="BZ27" s="702">
        <v>1.4829655608027437</v>
      </c>
      <c r="CA27" s="705">
        <v>660.25191299999926</v>
      </c>
      <c r="CB27" s="707">
        <v>1261</v>
      </c>
      <c r="CC27" s="1714"/>
      <c r="CD27" s="702">
        <v>82.560500633368278</v>
      </c>
      <c r="CE27" s="702">
        <v>2.8496351545656982</v>
      </c>
      <c r="CF27" s="702">
        <v>76.968079090680746</v>
      </c>
      <c r="CG27" s="702">
        <v>88.152922176055824</v>
      </c>
      <c r="CH27" s="702">
        <v>3.4515720383289046</v>
      </c>
      <c r="CI27" s="705">
        <v>333.41349299999996</v>
      </c>
      <c r="CJ27" s="707">
        <v>661</v>
      </c>
      <c r="CK27" s="707"/>
      <c r="CL27" s="702">
        <v>85.975315306672755</v>
      </c>
      <c r="CM27" s="702">
        <v>1.6936793371674752</v>
      </c>
      <c r="CN27" s="702">
        <v>82.6538132567144</v>
      </c>
      <c r="CO27" s="702">
        <v>89.296817356631095</v>
      </c>
      <c r="CP27" s="702">
        <v>1.9699600183217061</v>
      </c>
      <c r="CQ27" s="702">
        <v>652.29637600000081</v>
      </c>
      <c r="CR27" s="707">
        <v>1312</v>
      </c>
      <c r="CS27" s="1827"/>
      <c r="CT27" s="702">
        <v>91.262182736108059</v>
      </c>
      <c r="CU27" s="702">
        <v>1.4511780354982109</v>
      </c>
      <c r="CV27" s="702">
        <v>88.413945309361736</v>
      </c>
      <c r="CW27" s="702">
        <v>94.110420162854396</v>
      </c>
      <c r="CX27" s="702">
        <v>1.5901197976980332</v>
      </c>
      <c r="CY27" s="705">
        <v>293.25031899999993</v>
      </c>
      <c r="CZ27" s="705">
        <v>638</v>
      </c>
      <c r="DA27" s="1827"/>
      <c r="DB27" s="702">
        <v>7.8</v>
      </c>
      <c r="DC27" s="702">
        <v>5.3</v>
      </c>
      <c r="DD27" s="702"/>
      <c r="DE27" s="702" t="s">
        <v>437</v>
      </c>
      <c r="DF27" s="702" t="s">
        <v>438</v>
      </c>
    </row>
    <row r="28" spans="1:110" s="180" customFormat="1" ht="5.0999999999999996" customHeight="1">
      <c r="A28" s="595"/>
      <c r="B28" s="609"/>
      <c r="C28" s="653"/>
      <c r="D28" s="593"/>
      <c r="E28" s="593"/>
      <c r="F28" s="593"/>
      <c r="G28" s="593"/>
      <c r="H28" s="596"/>
      <c r="I28" s="597"/>
      <c r="J28" s="593"/>
      <c r="K28" s="593"/>
      <c r="L28" s="593"/>
      <c r="M28" s="593"/>
      <c r="N28" s="593"/>
      <c r="O28" s="596"/>
      <c r="P28" s="597"/>
      <c r="Q28" s="593"/>
      <c r="R28" s="598"/>
      <c r="S28" s="593"/>
      <c r="T28" s="593"/>
      <c r="U28" s="593"/>
      <c r="V28" s="593"/>
      <c r="W28" s="596"/>
      <c r="X28" s="779"/>
      <c r="Y28" s="593"/>
      <c r="Z28" s="593"/>
      <c r="AA28" s="593"/>
      <c r="AB28" s="593"/>
      <c r="AC28" s="593"/>
      <c r="AD28" s="593"/>
      <c r="AE28" s="596"/>
      <c r="AF28" s="597"/>
      <c r="AG28" s="593"/>
      <c r="AH28" s="653"/>
      <c r="AI28" s="593"/>
      <c r="AJ28" s="593"/>
      <c r="AK28" s="593"/>
      <c r="AL28" s="593"/>
      <c r="AM28" s="596"/>
      <c r="AN28" s="779"/>
      <c r="AO28" s="597"/>
      <c r="AP28" s="702"/>
      <c r="AQ28" s="702"/>
      <c r="AR28" s="702"/>
      <c r="AS28" s="702"/>
      <c r="AT28" s="702"/>
      <c r="AU28" s="705"/>
      <c r="AV28" s="707"/>
      <c r="AW28" s="1686"/>
      <c r="AX28" s="702"/>
      <c r="AY28" s="702"/>
      <c r="AZ28" s="702"/>
      <c r="BA28" s="702"/>
      <c r="BB28" s="702"/>
      <c r="BC28" s="705"/>
      <c r="BD28" s="707"/>
      <c r="BE28" s="1686"/>
      <c r="BF28" s="702"/>
      <c r="BG28" s="702"/>
      <c r="BH28" s="702"/>
      <c r="BI28" s="702"/>
      <c r="BJ28" s="702"/>
      <c r="BK28" s="705"/>
      <c r="BL28" s="707"/>
      <c r="BM28" s="1688"/>
      <c r="BN28" s="702"/>
      <c r="BO28" s="702"/>
      <c r="BP28" s="702"/>
      <c r="BQ28" s="702"/>
      <c r="BR28" s="702"/>
      <c r="BS28" s="705"/>
      <c r="BT28" s="707"/>
      <c r="BU28" s="1688"/>
      <c r="BV28" s="702"/>
      <c r="BW28" s="702"/>
      <c r="BX28" s="702"/>
      <c r="BY28" s="702"/>
      <c r="BZ28" s="702"/>
      <c r="CA28" s="705"/>
      <c r="CB28" s="707"/>
      <c r="CC28" s="1714"/>
      <c r="CD28" s="702"/>
      <c r="CE28" s="702"/>
      <c r="CF28" s="702"/>
      <c r="CG28" s="702"/>
      <c r="CH28" s="702"/>
      <c r="CI28" s="705"/>
      <c r="CJ28" s="707"/>
      <c r="CK28" s="707"/>
      <c r="CL28" s="702"/>
      <c r="CM28" s="702"/>
      <c r="CN28" s="702"/>
      <c r="CO28" s="702"/>
      <c r="CP28" s="702"/>
      <c r="CQ28" s="702"/>
      <c r="CR28" s="707"/>
      <c r="CS28" s="1827"/>
      <c r="CT28" s="702"/>
      <c r="CU28" s="702"/>
      <c r="CV28" s="702"/>
      <c r="CW28" s="702"/>
      <c r="CX28" s="702"/>
      <c r="CY28" s="705"/>
      <c r="CZ28" s="705"/>
      <c r="DA28" s="1827"/>
      <c r="DB28" s="702"/>
      <c r="DC28" s="702"/>
      <c r="DD28" s="702"/>
      <c r="DE28" s="702"/>
      <c r="DF28" s="702"/>
    </row>
    <row r="29" spans="1:110" s="180" customFormat="1" ht="24.95" customHeight="1">
      <c r="A29" s="646" t="s">
        <v>248</v>
      </c>
      <c r="B29" s="611"/>
      <c r="C29" s="659"/>
      <c r="D29" s="612"/>
      <c r="E29" s="612"/>
      <c r="F29" s="612"/>
      <c r="G29" s="612"/>
      <c r="H29" s="613"/>
      <c r="I29" s="614"/>
      <c r="J29" s="612"/>
      <c r="K29" s="612"/>
      <c r="L29" s="612"/>
      <c r="M29" s="612"/>
      <c r="N29" s="612"/>
      <c r="O29" s="613"/>
      <c r="P29" s="614"/>
      <c r="Q29" s="612"/>
      <c r="R29" s="616"/>
      <c r="S29" s="612"/>
      <c r="T29" s="612"/>
      <c r="U29" s="612"/>
      <c r="V29" s="612"/>
      <c r="W29" s="613"/>
      <c r="X29" s="785"/>
      <c r="Y29" s="612"/>
      <c r="Z29" s="612"/>
      <c r="AA29" s="612"/>
      <c r="AB29" s="612"/>
      <c r="AC29" s="612"/>
      <c r="AD29" s="612"/>
      <c r="AE29" s="613"/>
      <c r="AF29" s="614"/>
      <c r="AG29" s="612"/>
      <c r="AH29" s="659"/>
      <c r="AI29" s="612"/>
      <c r="AJ29" s="612"/>
      <c r="AK29" s="612"/>
      <c r="AL29" s="612"/>
      <c r="AM29" s="613"/>
      <c r="AN29" s="785"/>
      <c r="AO29" s="614"/>
      <c r="AP29" s="717"/>
      <c r="AQ29" s="717"/>
      <c r="AR29" s="717"/>
      <c r="AS29" s="717"/>
      <c r="AT29" s="717"/>
      <c r="AU29" s="718"/>
      <c r="AV29" s="720"/>
      <c r="AW29" s="1687"/>
      <c r="AX29" s="717"/>
      <c r="AY29" s="717"/>
      <c r="AZ29" s="717"/>
      <c r="BA29" s="717"/>
      <c r="BB29" s="717"/>
      <c r="BC29" s="718"/>
      <c r="BD29" s="720"/>
      <c r="BE29" s="1687"/>
      <c r="BF29" s="717"/>
      <c r="BG29" s="717"/>
      <c r="BH29" s="717"/>
      <c r="BI29" s="717"/>
      <c r="BJ29" s="717"/>
      <c r="BK29" s="718"/>
      <c r="BL29" s="720"/>
      <c r="BM29" s="1701"/>
      <c r="BN29" s="717"/>
      <c r="BO29" s="717"/>
      <c r="BP29" s="717"/>
      <c r="BQ29" s="717"/>
      <c r="BR29" s="717"/>
      <c r="BS29" s="718"/>
      <c r="BT29" s="720"/>
      <c r="BU29" s="1701"/>
      <c r="BV29" s="717"/>
      <c r="BW29" s="717"/>
      <c r="BX29" s="717"/>
      <c r="BY29" s="717"/>
      <c r="BZ29" s="717"/>
      <c r="CA29" s="718"/>
      <c r="CB29" s="720"/>
      <c r="CC29" s="1708"/>
      <c r="CD29" s="717"/>
      <c r="CE29" s="717"/>
      <c r="CF29" s="717"/>
      <c r="CG29" s="717"/>
      <c r="CH29" s="717"/>
      <c r="CI29" s="718"/>
      <c r="CJ29" s="720"/>
      <c r="CK29" s="720"/>
      <c r="CL29" s="717"/>
      <c r="CM29" s="717"/>
      <c r="CN29" s="717"/>
      <c r="CO29" s="717"/>
      <c r="CP29" s="717"/>
      <c r="CQ29" s="717"/>
      <c r="CR29" s="720"/>
      <c r="CS29" s="1834"/>
      <c r="CT29" s="717"/>
      <c r="CU29" s="717"/>
      <c r="CV29" s="717"/>
      <c r="CW29" s="717"/>
      <c r="CX29" s="717"/>
      <c r="CY29" s="718"/>
      <c r="CZ29" s="718"/>
      <c r="DA29" s="1834"/>
      <c r="DB29" s="717"/>
      <c r="DC29" s="717"/>
      <c r="DD29" s="717"/>
      <c r="DE29" s="717"/>
      <c r="DF29" s="717"/>
    </row>
    <row r="30" spans="1:110" s="180" customFormat="1" ht="24.95" customHeight="1">
      <c r="A30" s="625" t="s">
        <v>13</v>
      </c>
      <c r="B30" s="609"/>
      <c r="C30" s="653">
        <v>28.179140000000004</v>
      </c>
      <c r="D30" s="593">
        <v>2.26247</v>
      </c>
      <c r="E30" s="593">
        <v>23.73846</v>
      </c>
      <c r="F30" s="593">
        <v>32.619810000000001</v>
      </c>
      <c r="G30" s="593">
        <v>8.0288823576588904</v>
      </c>
      <c r="H30" s="596">
        <v>444.15852338799999</v>
      </c>
      <c r="I30" s="597">
        <v>590</v>
      </c>
      <c r="J30" s="593">
        <v>52.160090000000004</v>
      </c>
      <c r="K30" s="593">
        <v>3.3766499999999997</v>
      </c>
      <c r="L30" s="593">
        <v>45.519599999999997</v>
      </c>
      <c r="M30" s="593">
        <v>58.80059</v>
      </c>
      <c r="N30" s="593">
        <v>6.4736276336946492</v>
      </c>
      <c r="O30" s="596">
        <v>178.40465774399999</v>
      </c>
      <c r="P30" s="597">
        <v>245</v>
      </c>
      <c r="Q30" s="593"/>
      <c r="R30" s="598">
        <v>56.659533696658116</v>
      </c>
      <c r="S30" s="593">
        <v>2.5615659652998053</v>
      </c>
      <c r="T30" s="593">
        <v>51.631113803487928</v>
      </c>
      <c r="U30" s="593">
        <v>61.687953589828304</v>
      </c>
      <c r="V30" s="593">
        <v>4.5209796095637325</v>
      </c>
      <c r="W30" s="596">
        <v>384.94156900000053</v>
      </c>
      <c r="X30" s="779">
        <v>518</v>
      </c>
      <c r="Y30" s="593"/>
      <c r="Z30" s="593">
        <v>69.08488759925369</v>
      </c>
      <c r="AA30" s="593">
        <v>2.5910117471506404</v>
      </c>
      <c r="AB30" s="593">
        <v>63.998695476189638</v>
      </c>
      <c r="AC30" s="593">
        <v>74.171079722317728</v>
      </c>
      <c r="AD30" s="593">
        <v>3.7504754472215871</v>
      </c>
      <c r="AE30" s="596">
        <v>352.2832930000007</v>
      </c>
      <c r="AF30" s="597">
        <v>495</v>
      </c>
      <c r="AG30" s="593"/>
      <c r="AH30" s="653">
        <v>72.41</v>
      </c>
      <c r="AI30" s="593">
        <v>2.4430000000000001</v>
      </c>
      <c r="AJ30" s="593">
        <v>67.62</v>
      </c>
      <c r="AK30" s="593">
        <v>77.210000000000008</v>
      </c>
      <c r="AL30" s="593">
        <v>3.4000000000000004</v>
      </c>
      <c r="AM30" s="596">
        <v>372.601</v>
      </c>
      <c r="AN30" s="779">
        <v>506</v>
      </c>
      <c r="AO30" s="597"/>
      <c r="AP30" s="702">
        <v>79.140358062072309</v>
      </c>
      <c r="AQ30" s="702">
        <v>2.0868439468536768</v>
      </c>
      <c r="AR30" s="702">
        <v>75.044474713870727</v>
      </c>
      <c r="AS30" s="702">
        <v>83.236241410273905</v>
      </c>
      <c r="AT30" s="702">
        <v>2.6368896956681676</v>
      </c>
      <c r="AU30" s="705">
        <v>352.41163399999965</v>
      </c>
      <c r="AV30" s="707">
        <v>529</v>
      </c>
      <c r="AW30" s="1686"/>
      <c r="AX30" s="702">
        <v>78.201338391688523</v>
      </c>
      <c r="AY30" s="702">
        <v>2.2942919063478175</v>
      </c>
      <c r="AZ30" s="702">
        <v>73.698914574160952</v>
      </c>
      <c r="BA30" s="702">
        <v>82.703762209216094</v>
      </c>
      <c r="BB30" s="702">
        <v>2.9338269056935498</v>
      </c>
      <c r="BC30" s="705">
        <v>388.52497700000049</v>
      </c>
      <c r="BD30" s="707">
        <v>563</v>
      </c>
      <c r="BE30" s="1686"/>
      <c r="BF30" s="702">
        <v>79.997505365029014</v>
      </c>
      <c r="BG30" s="702">
        <v>1.5609154183995082</v>
      </c>
      <c r="BH30" s="702">
        <v>76.936573209210707</v>
      </c>
      <c r="BI30" s="702">
        <v>83.05843752084732</v>
      </c>
      <c r="BJ30" s="702">
        <v>1.9512051173059004</v>
      </c>
      <c r="BK30" s="705">
        <v>498.1650679999986</v>
      </c>
      <c r="BL30" s="707">
        <v>1140</v>
      </c>
      <c r="BM30" s="1688"/>
      <c r="BN30" s="702">
        <v>81.301012275182444</v>
      </c>
      <c r="BO30" s="702">
        <v>1.6298149861880744</v>
      </c>
      <c r="BP30" s="702">
        <v>78.104807958962724</v>
      </c>
      <c r="BQ30" s="702">
        <v>84.49721659140215</v>
      </c>
      <c r="BR30" s="702">
        <v>2.0046675196018242</v>
      </c>
      <c r="BS30" s="705">
        <v>479.35018899999915</v>
      </c>
      <c r="BT30" s="707">
        <v>957</v>
      </c>
      <c r="BU30" s="1688"/>
      <c r="BV30" s="702">
        <v>82.264303215585215</v>
      </c>
      <c r="BW30" s="702">
        <v>1.6081456797620342</v>
      </c>
      <c r="BX30" s="702">
        <v>79.110722235102799</v>
      </c>
      <c r="BY30" s="702">
        <v>85.417884196067646</v>
      </c>
      <c r="BZ30" s="702">
        <v>1.9548523684053596</v>
      </c>
      <c r="CA30" s="705">
        <v>493.14868800000039</v>
      </c>
      <c r="CB30" s="707">
        <v>1139</v>
      </c>
      <c r="CC30" s="1714"/>
      <c r="CD30" s="702">
        <v>84.266807629425273</v>
      </c>
      <c r="CE30" s="702">
        <v>1.9821544120239374</v>
      </c>
      <c r="CF30" s="702">
        <v>80.376820864987977</v>
      </c>
      <c r="CG30" s="702">
        <v>88.156794393862583</v>
      </c>
      <c r="CH30" s="702">
        <v>2.3522362692802252</v>
      </c>
      <c r="CI30" s="705">
        <v>245.55705599999939</v>
      </c>
      <c r="CJ30" s="707">
        <v>599</v>
      </c>
      <c r="CK30" s="707"/>
      <c r="CL30" s="702">
        <v>84.036529022014832</v>
      </c>
      <c r="CM30" s="702">
        <v>1.300459177834385</v>
      </c>
      <c r="CN30" s="702">
        <v>81.486177411604331</v>
      </c>
      <c r="CO30" s="702">
        <v>86.58688063242532</v>
      </c>
      <c r="CP30" s="702">
        <v>1.5474927308024671</v>
      </c>
      <c r="CQ30" s="702">
        <v>477.37965700000041</v>
      </c>
      <c r="CR30" s="707">
        <v>1217</v>
      </c>
      <c r="CS30" s="1827"/>
      <c r="CT30" s="702">
        <v>87.912618327051021</v>
      </c>
      <c r="CU30" s="702">
        <v>1.9003035185068196</v>
      </c>
      <c r="CV30" s="702">
        <v>84.182879128145174</v>
      </c>
      <c r="CW30" s="702">
        <v>91.642357525956868</v>
      </c>
      <c r="CX30" s="702">
        <v>2.161582210459644</v>
      </c>
      <c r="CY30" s="705">
        <v>225.03011599999991</v>
      </c>
      <c r="CZ30" s="705">
        <v>533</v>
      </c>
      <c r="DA30" s="1827"/>
      <c r="DB30" s="702">
        <v>9.6999999999999993</v>
      </c>
      <c r="DC30" s="702">
        <v>3.9</v>
      </c>
      <c r="DD30" s="702"/>
      <c r="DE30" s="702" t="s">
        <v>437</v>
      </c>
      <c r="DF30" s="702" t="s">
        <v>86</v>
      </c>
    </row>
    <row r="31" spans="1:110" s="180" customFormat="1" ht="24.95" customHeight="1">
      <c r="A31" s="645" t="s">
        <v>14</v>
      </c>
      <c r="B31" s="629"/>
      <c r="C31" s="667">
        <v>31.19773</v>
      </c>
      <c r="D31" s="630">
        <v>2.74132</v>
      </c>
      <c r="E31" s="630">
        <v>25.8172</v>
      </c>
      <c r="F31" s="630">
        <v>36.57826</v>
      </c>
      <c r="G31" s="630">
        <v>8.78692135613713</v>
      </c>
      <c r="H31" s="631">
        <v>391.059944212</v>
      </c>
      <c r="I31" s="632">
        <v>535</v>
      </c>
      <c r="J31" s="630">
        <v>50.681220000000003</v>
      </c>
      <c r="K31" s="630">
        <v>4.2251099999999999</v>
      </c>
      <c r="L31" s="630">
        <v>42.372140000000002</v>
      </c>
      <c r="M31" s="630">
        <v>58.990299999999998</v>
      </c>
      <c r="N31" s="630">
        <v>8.3366383050763169</v>
      </c>
      <c r="O31" s="631">
        <v>163.04678715399999</v>
      </c>
      <c r="P31" s="632">
        <v>216</v>
      </c>
      <c r="Q31" s="630"/>
      <c r="R31" s="636">
        <v>54.504074589655524</v>
      </c>
      <c r="S31" s="630">
        <v>3.080883010089134</v>
      </c>
      <c r="T31" s="630">
        <v>48.456221976713316</v>
      </c>
      <c r="U31" s="630">
        <v>60.551927202597732</v>
      </c>
      <c r="V31" s="630">
        <v>5.6525737447780884</v>
      </c>
      <c r="W31" s="631">
        <v>349.61459200000019</v>
      </c>
      <c r="X31" s="803">
        <v>440</v>
      </c>
      <c r="Y31" s="630"/>
      <c r="Z31" s="630">
        <v>76.996100667813934</v>
      </c>
      <c r="AA31" s="630">
        <v>2.7339542555406489</v>
      </c>
      <c r="AB31" s="630">
        <v>71.629310411212373</v>
      </c>
      <c r="AC31" s="630">
        <v>82.36289092441551</v>
      </c>
      <c r="AD31" s="630">
        <v>3.5507697556475115</v>
      </c>
      <c r="AE31" s="631">
        <v>352.87068000000085</v>
      </c>
      <c r="AF31" s="632">
        <v>433</v>
      </c>
      <c r="AG31" s="630"/>
      <c r="AH31" s="667">
        <v>79.58</v>
      </c>
      <c r="AI31" s="630">
        <v>2.218</v>
      </c>
      <c r="AJ31" s="630">
        <v>75.22</v>
      </c>
      <c r="AK31" s="630">
        <v>83.93</v>
      </c>
      <c r="AL31" s="630">
        <v>2.8000000000000003</v>
      </c>
      <c r="AM31" s="631">
        <v>386.06</v>
      </c>
      <c r="AN31" s="803">
        <v>478</v>
      </c>
      <c r="AO31" s="632"/>
      <c r="AP31" s="730">
        <v>76.533658371363074</v>
      </c>
      <c r="AQ31" s="730">
        <v>2.6209708015840265</v>
      </c>
      <c r="AR31" s="730">
        <v>71.389435355302894</v>
      </c>
      <c r="AS31" s="730">
        <v>81.67788138742327</v>
      </c>
      <c r="AT31" s="730">
        <v>3.4245988723893617</v>
      </c>
      <c r="AU31" s="731">
        <v>328.95843000000031</v>
      </c>
      <c r="AV31" s="733">
        <v>419</v>
      </c>
      <c r="AW31" s="1699"/>
      <c r="AX31" s="730">
        <v>78.898270574232114</v>
      </c>
      <c r="AY31" s="730">
        <v>2.4245048093973014</v>
      </c>
      <c r="AZ31" s="730">
        <v>74.140310974872563</v>
      </c>
      <c r="BA31" s="730">
        <v>83.65623017359168</v>
      </c>
      <c r="BB31" s="730">
        <v>3.072950511781098</v>
      </c>
      <c r="BC31" s="731">
        <v>423.42783000000082</v>
      </c>
      <c r="BD31" s="733">
        <v>514</v>
      </c>
      <c r="BE31" s="1699"/>
      <c r="BF31" s="730">
        <v>83.004514470220158</v>
      </c>
      <c r="BG31" s="730">
        <v>1.4543707641772177</v>
      </c>
      <c r="BH31" s="730">
        <v>80.152514812790486</v>
      </c>
      <c r="BI31" s="730">
        <v>85.856514127649831</v>
      </c>
      <c r="BJ31" s="730">
        <v>1.7521586307200288</v>
      </c>
      <c r="BK31" s="731">
        <v>467.27454099999949</v>
      </c>
      <c r="BL31" s="733">
        <v>1096</v>
      </c>
      <c r="BM31" s="1698"/>
      <c r="BN31" s="730">
        <v>85.156207497520384</v>
      </c>
      <c r="BO31" s="730">
        <v>1.4772408254161347</v>
      </c>
      <c r="BP31" s="730">
        <v>82.259213947759164</v>
      </c>
      <c r="BQ31" s="730">
        <v>88.053201047281604</v>
      </c>
      <c r="BR31" s="730">
        <v>1.734742385584926</v>
      </c>
      <c r="BS31" s="731">
        <v>502.21334599999972</v>
      </c>
      <c r="BT31" s="733">
        <v>989</v>
      </c>
      <c r="BU31" s="1698"/>
      <c r="BV31" s="730">
        <v>85.260642536409819</v>
      </c>
      <c r="BW31" s="730">
        <v>1.5461891197676036</v>
      </c>
      <c r="BX31" s="730">
        <v>82.228558651416577</v>
      </c>
      <c r="BY31" s="730">
        <v>88.292726421403074</v>
      </c>
      <c r="BZ31" s="730">
        <v>1.8134851835151451</v>
      </c>
      <c r="CA31" s="731">
        <v>510.18827099999959</v>
      </c>
      <c r="CB31" s="733">
        <v>1142</v>
      </c>
      <c r="CC31" s="1714"/>
      <c r="CD31" s="730">
        <v>88.083654131701778</v>
      </c>
      <c r="CE31" s="730">
        <v>2.2480047474759015</v>
      </c>
      <c r="CF31" s="730">
        <v>83.671934912943016</v>
      </c>
      <c r="CG31" s="730">
        <v>92.495373350460554</v>
      </c>
      <c r="CH31" s="730">
        <v>2.552124760985401</v>
      </c>
      <c r="CI31" s="731">
        <v>223.25835700000002</v>
      </c>
      <c r="CJ31" s="733">
        <v>518</v>
      </c>
      <c r="CK31" s="733"/>
      <c r="CL31" s="730">
        <v>86.120689210010539</v>
      </c>
      <c r="CM31" s="730">
        <v>1.5320125292187681</v>
      </c>
      <c r="CN31" s="730">
        <v>83.116234562254007</v>
      </c>
      <c r="CO31" s="730">
        <v>89.125143857767057</v>
      </c>
      <c r="CP31" s="730">
        <v>1.7789134565363991</v>
      </c>
      <c r="CQ31" s="730">
        <v>436.88094400000011</v>
      </c>
      <c r="CR31" s="733">
        <v>1022</v>
      </c>
      <c r="CS31" s="745"/>
      <c r="CT31" s="730">
        <v>88.158741615530744</v>
      </c>
      <c r="CU31" s="730">
        <v>1.9189370100901486</v>
      </c>
      <c r="CV31" s="730">
        <v>84.392430330484984</v>
      </c>
      <c r="CW31" s="730">
        <v>91.925052900576503</v>
      </c>
      <c r="CX31" s="730">
        <v>2.1766837580994842</v>
      </c>
      <c r="CY31" s="731">
        <v>184.77138399999978</v>
      </c>
      <c r="CZ31" s="731">
        <v>475</v>
      </c>
      <c r="DA31" s="745"/>
      <c r="DB31" s="730">
        <v>9.3000000000000007</v>
      </c>
      <c r="DC31" s="730">
        <v>2.1</v>
      </c>
      <c r="DD31" s="730"/>
      <c r="DE31" s="730" t="s">
        <v>437</v>
      </c>
      <c r="DF31" s="730" t="s">
        <v>258</v>
      </c>
    </row>
    <row r="32" spans="1:110" s="180" customFormat="1" ht="24.95" customHeight="1">
      <c r="A32" s="645" t="s">
        <v>15</v>
      </c>
      <c r="B32" s="629"/>
      <c r="C32" s="667">
        <v>28.590300000000003</v>
      </c>
      <c r="D32" s="630">
        <v>2.8626800000000001</v>
      </c>
      <c r="E32" s="630">
        <v>22.971550000000001</v>
      </c>
      <c r="F32" s="630">
        <v>34.209040000000002</v>
      </c>
      <c r="G32" s="630">
        <v>10.012766567682045</v>
      </c>
      <c r="H32" s="631">
        <v>430.75737704300002</v>
      </c>
      <c r="I32" s="632">
        <v>467</v>
      </c>
      <c r="J32" s="630">
        <v>58.596789999999999</v>
      </c>
      <c r="K32" s="630">
        <v>5.3573599999999999</v>
      </c>
      <c r="L32" s="630">
        <v>48.061039999999998</v>
      </c>
      <c r="M32" s="630">
        <v>69.132539999999992</v>
      </c>
      <c r="N32" s="630">
        <v>9.1427533829071521</v>
      </c>
      <c r="O32" s="631">
        <v>165.70259456700001</v>
      </c>
      <c r="P32" s="632">
        <v>179</v>
      </c>
      <c r="Q32" s="630"/>
      <c r="R32" s="636">
        <v>58.475082501666307</v>
      </c>
      <c r="S32" s="630">
        <v>3.4462230512884697</v>
      </c>
      <c r="T32" s="630">
        <v>51.710057988478567</v>
      </c>
      <c r="U32" s="630">
        <v>65.240107014854061</v>
      </c>
      <c r="V32" s="630">
        <v>5.8934898487578291</v>
      </c>
      <c r="W32" s="631">
        <v>352.44045700000004</v>
      </c>
      <c r="X32" s="803">
        <v>369</v>
      </c>
      <c r="Y32" s="630"/>
      <c r="Z32" s="630">
        <v>70.027808794232143</v>
      </c>
      <c r="AA32" s="630">
        <v>3.0477224600304784</v>
      </c>
      <c r="AB32" s="630">
        <v>64.045087184984581</v>
      </c>
      <c r="AC32" s="630">
        <v>76.010530403479692</v>
      </c>
      <c r="AD32" s="630">
        <v>4.3521602524874439</v>
      </c>
      <c r="AE32" s="631">
        <v>348.4422919999999</v>
      </c>
      <c r="AF32" s="632">
        <v>365</v>
      </c>
      <c r="AG32" s="630"/>
      <c r="AH32" s="667">
        <v>78.42</v>
      </c>
      <c r="AI32" s="630">
        <v>2.4889999999999999</v>
      </c>
      <c r="AJ32" s="630">
        <v>73.540000000000006</v>
      </c>
      <c r="AK32" s="630">
        <v>83.31</v>
      </c>
      <c r="AL32" s="630">
        <v>3.2</v>
      </c>
      <c r="AM32" s="631">
        <v>363.68099999999998</v>
      </c>
      <c r="AN32" s="803">
        <v>402</v>
      </c>
      <c r="AO32" s="632"/>
      <c r="AP32" s="730">
        <v>82.175616274726053</v>
      </c>
      <c r="AQ32" s="730">
        <v>3.5047690577864223</v>
      </c>
      <c r="AR32" s="730">
        <v>75.296747711160137</v>
      </c>
      <c r="AS32" s="730">
        <v>89.054484838291955</v>
      </c>
      <c r="AT32" s="730">
        <v>4.2649744737775084</v>
      </c>
      <c r="AU32" s="731">
        <v>349.26095600000025</v>
      </c>
      <c r="AV32" s="733">
        <v>327</v>
      </c>
      <c r="AW32" s="1699"/>
      <c r="AX32" s="730">
        <v>78.858900174634726</v>
      </c>
      <c r="AY32" s="730">
        <v>3.0328488330362382</v>
      </c>
      <c r="AZ32" s="730">
        <v>72.907098321068446</v>
      </c>
      <c r="BA32" s="730">
        <v>84.810702028201007</v>
      </c>
      <c r="BB32" s="730">
        <v>3.8459182493287751</v>
      </c>
      <c r="BC32" s="731">
        <v>353.05174100000011</v>
      </c>
      <c r="BD32" s="733">
        <v>319</v>
      </c>
      <c r="BE32" s="1699"/>
      <c r="BF32" s="730">
        <v>84.585189952545875</v>
      </c>
      <c r="BG32" s="730">
        <v>1.696396155053137</v>
      </c>
      <c r="BH32" s="730">
        <v>81.258582066685605</v>
      </c>
      <c r="BI32" s="730">
        <v>87.91179783840613</v>
      </c>
      <c r="BJ32" s="730">
        <v>2.0055474912391307</v>
      </c>
      <c r="BK32" s="731">
        <v>423.58555700000022</v>
      </c>
      <c r="BL32" s="733">
        <v>822</v>
      </c>
      <c r="BM32" s="1698"/>
      <c r="BN32" s="730">
        <v>82.801425419903978</v>
      </c>
      <c r="BO32" s="730">
        <v>1.8498852082367914</v>
      </c>
      <c r="BP32" s="730">
        <v>79.173644882122645</v>
      </c>
      <c r="BQ32" s="730">
        <v>86.429205957685298</v>
      </c>
      <c r="BR32" s="730">
        <v>2.2341224186125093</v>
      </c>
      <c r="BS32" s="731">
        <v>402.81182999999987</v>
      </c>
      <c r="BT32" s="733">
        <v>718</v>
      </c>
      <c r="BU32" s="1698"/>
      <c r="BV32" s="730">
        <v>88.368854112955376</v>
      </c>
      <c r="BW32" s="730">
        <v>1.6789800781027504</v>
      </c>
      <c r="BX32" s="730">
        <v>85.076366555673104</v>
      </c>
      <c r="BY32" s="730">
        <v>91.661341670237633</v>
      </c>
      <c r="BZ32" s="730">
        <v>1.8999681448360011</v>
      </c>
      <c r="CA32" s="731">
        <v>397.26324000000022</v>
      </c>
      <c r="CB32" s="733">
        <v>791</v>
      </c>
      <c r="CC32" s="1714"/>
      <c r="CD32" s="730">
        <v>79.089845274237547</v>
      </c>
      <c r="CE32" s="730">
        <v>3.9969579118645759</v>
      </c>
      <c r="CF32" s="730">
        <v>71.245797766712485</v>
      </c>
      <c r="CG32" s="730">
        <v>86.933892781762609</v>
      </c>
      <c r="CH32" s="730">
        <v>5.0536929210133774</v>
      </c>
      <c r="CI32" s="731">
        <v>216.27103</v>
      </c>
      <c r="CJ32" s="733">
        <v>421</v>
      </c>
      <c r="CK32" s="733"/>
      <c r="CL32" s="730">
        <v>81.257982609774842</v>
      </c>
      <c r="CM32" s="730">
        <v>2.6150156046396034</v>
      </c>
      <c r="CN32" s="730">
        <v>76.129633045087047</v>
      </c>
      <c r="CO32" s="730">
        <v>86.386332174462623</v>
      </c>
      <c r="CP32" s="730">
        <v>3.218164567532634</v>
      </c>
      <c r="CQ32" s="730">
        <v>383.48830600000008</v>
      </c>
      <c r="CR32" s="733">
        <v>778</v>
      </c>
      <c r="CS32" s="745"/>
      <c r="CT32" s="730">
        <v>88.001771606647452</v>
      </c>
      <c r="CU32" s="730">
        <v>2.3649820768971535</v>
      </c>
      <c r="CV32" s="730">
        <v>83.360004504177383</v>
      </c>
      <c r="CW32" s="730">
        <v>92.643538709117507</v>
      </c>
      <c r="CX32" s="730">
        <v>2.6874255298725238</v>
      </c>
      <c r="CY32" s="731">
        <v>160.00843100000003</v>
      </c>
      <c r="CZ32" s="731">
        <v>364</v>
      </c>
      <c r="DA32" s="745"/>
      <c r="DB32" s="730">
        <v>9.1</v>
      </c>
      <c r="DC32" s="730">
        <v>6.7</v>
      </c>
      <c r="DD32" s="730"/>
      <c r="DE32" s="730" t="s">
        <v>438</v>
      </c>
      <c r="DF32" s="730" t="s">
        <v>86</v>
      </c>
    </row>
    <row r="33" spans="1:111" s="180" customFormat="1" ht="24.95" customHeight="1">
      <c r="A33" s="645" t="s">
        <v>45</v>
      </c>
      <c r="B33" s="629"/>
      <c r="C33" s="667">
        <v>25.370850000000001</v>
      </c>
      <c r="D33" s="630">
        <v>3.6901099999999998</v>
      </c>
      <c r="E33" s="630">
        <v>18.128069999999997</v>
      </c>
      <c r="F33" s="630">
        <v>32.613630000000001</v>
      </c>
      <c r="G33" s="630">
        <v>14.544684155241153</v>
      </c>
      <c r="H33" s="631">
        <v>326.52054248000002</v>
      </c>
      <c r="I33" s="632">
        <v>277</v>
      </c>
      <c r="J33" s="630">
        <v>61.597259999999999</v>
      </c>
      <c r="K33" s="630">
        <v>5.3571900000000001</v>
      </c>
      <c r="L33" s="630">
        <v>51.06185</v>
      </c>
      <c r="M33" s="630">
        <v>72.132680000000008</v>
      </c>
      <c r="N33" s="630">
        <v>8.6971238655745413</v>
      </c>
      <c r="O33" s="631">
        <v>142.90122837199999</v>
      </c>
      <c r="P33" s="632">
        <v>123</v>
      </c>
      <c r="Q33" s="630"/>
      <c r="R33" s="636">
        <v>59.413562876512572</v>
      </c>
      <c r="S33" s="630">
        <v>4.1071275853774249</v>
      </c>
      <c r="T33" s="630">
        <v>51.351165759332439</v>
      </c>
      <c r="U33" s="630">
        <v>67.475959993692697</v>
      </c>
      <c r="V33" s="630">
        <v>6.9127778011122425</v>
      </c>
      <c r="W33" s="631">
        <v>264.56953999999996</v>
      </c>
      <c r="X33" s="803">
        <v>221</v>
      </c>
      <c r="Y33" s="630"/>
      <c r="Z33" s="630">
        <v>78.707990828034369</v>
      </c>
      <c r="AA33" s="630">
        <v>4.0747933169672201</v>
      </c>
      <c r="AB33" s="630">
        <v>70.709114831171604</v>
      </c>
      <c r="AC33" s="630">
        <v>86.706866824897133</v>
      </c>
      <c r="AD33" s="630">
        <v>5.1771024442360076</v>
      </c>
      <c r="AE33" s="631">
        <v>279.88155800000027</v>
      </c>
      <c r="AF33" s="632">
        <v>226</v>
      </c>
      <c r="AG33" s="630"/>
      <c r="AH33" s="667">
        <v>76.47</v>
      </c>
      <c r="AI33" s="630">
        <v>3.9379999999999997</v>
      </c>
      <c r="AJ33" s="630">
        <v>68.75</v>
      </c>
      <c r="AK33" s="630">
        <v>84.2</v>
      </c>
      <c r="AL33" s="630">
        <v>5.0999999999999996</v>
      </c>
      <c r="AM33" s="631">
        <v>273.74599999999998</v>
      </c>
      <c r="AN33" s="803">
        <v>230</v>
      </c>
      <c r="AO33" s="632"/>
      <c r="AP33" s="730">
        <v>76.881799752373226</v>
      </c>
      <c r="AQ33" s="730">
        <v>4.1617955974586494</v>
      </c>
      <c r="AR33" s="730">
        <v>68.713374263754361</v>
      </c>
      <c r="AS33" s="730">
        <v>85.050225240992077</v>
      </c>
      <c r="AT33" s="730">
        <v>5.413239038190155</v>
      </c>
      <c r="AU33" s="731">
        <v>290.79009300000024</v>
      </c>
      <c r="AV33" s="733">
        <v>228</v>
      </c>
      <c r="AW33" s="1699"/>
      <c r="AX33" s="730">
        <v>80.406539618969148</v>
      </c>
      <c r="AY33" s="730">
        <v>2.8667350247232775</v>
      </c>
      <c r="AZ33" s="730">
        <v>74.780727132710126</v>
      </c>
      <c r="BA33" s="730">
        <v>86.032352105228156</v>
      </c>
      <c r="BB33" s="730">
        <v>3.5653008303903806</v>
      </c>
      <c r="BC33" s="731">
        <v>297.64700499999998</v>
      </c>
      <c r="BD33" s="733">
        <v>248</v>
      </c>
      <c r="BE33" s="1699"/>
      <c r="BF33" s="730">
        <v>82.016159457910746</v>
      </c>
      <c r="BG33" s="730">
        <v>2.0624236165472265</v>
      </c>
      <c r="BH33" s="730">
        <v>77.971777108685515</v>
      </c>
      <c r="BI33" s="730">
        <v>86.060541807135976</v>
      </c>
      <c r="BJ33" s="730">
        <v>2.5146551974378002</v>
      </c>
      <c r="BK33" s="731">
        <v>373.11734299999989</v>
      </c>
      <c r="BL33" s="733">
        <v>642</v>
      </c>
      <c r="BM33" s="1698"/>
      <c r="BN33" s="730">
        <v>84.787703922539123</v>
      </c>
      <c r="BO33" s="730">
        <v>2.2380919856472228</v>
      </c>
      <c r="BP33" s="730">
        <v>80.398617231568608</v>
      </c>
      <c r="BQ33" s="730">
        <v>89.176790613509652</v>
      </c>
      <c r="BR33" s="730">
        <v>2.639642167562307</v>
      </c>
      <c r="BS33" s="731">
        <v>322.12458100000032</v>
      </c>
      <c r="BT33" s="733">
        <v>529</v>
      </c>
      <c r="BU33" s="1698"/>
      <c r="BV33" s="730">
        <v>89.150406390129731</v>
      </c>
      <c r="BW33" s="730">
        <v>1.6936140742745391</v>
      </c>
      <c r="BX33" s="730">
        <v>85.829221499902701</v>
      </c>
      <c r="BY33" s="730">
        <v>92.471591280356762</v>
      </c>
      <c r="BZ33" s="730">
        <v>1.8997267010350358</v>
      </c>
      <c r="CA33" s="731">
        <v>318.3592329999999</v>
      </c>
      <c r="CB33" s="733">
        <v>562</v>
      </c>
      <c r="CC33" s="1714"/>
      <c r="CD33" s="730">
        <v>90.473665443345681</v>
      </c>
      <c r="CE33" s="730">
        <v>2.065313249176882</v>
      </c>
      <c r="CF33" s="730">
        <v>86.420479094704106</v>
      </c>
      <c r="CG33" s="730">
        <v>94.526851791987241</v>
      </c>
      <c r="CH33" s="730">
        <v>2.2827783521937381</v>
      </c>
      <c r="CI33" s="731">
        <v>140.7412150000001</v>
      </c>
      <c r="CJ33" s="733">
        <v>267</v>
      </c>
      <c r="CK33" s="733"/>
      <c r="CL33" s="730">
        <v>89.642056620803714</v>
      </c>
      <c r="CM33" s="730">
        <v>1.6004030174217001</v>
      </c>
      <c r="CN33" s="730">
        <v>86.503480276112754</v>
      </c>
      <c r="CO33" s="730">
        <v>92.780632965494675</v>
      </c>
      <c r="CP33" s="730">
        <v>1.7853260821442218</v>
      </c>
      <c r="CQ33" s="730">
        <v>295.23501799999951</v>
      </c>
      <c r="CR33" s="733">
        <v>557</v>
      </c>
      <c r="CS33" s="745"/>
      <c r="CT33" s="730">
        <v>88.965151368649202</v>
      </c>
      <c r="CU33" s="730">
        <v>2.556214113785729</v>
      </c>
      <c r="CV33" s="730">
        <v>83.948051790538429</v>
      </c>
      <c r="CW33" s="730">
        <v>93.98225094675999</v>
      </c>
      <c r="CX33" s="730">
        <v>2.8732757427606916</v>
      </c>
      <c r="CY33" s="731">
        <v>147.92405899999994</v>
      </c>
      <c r="CZ33" s="731">
        <v>294</v>
      </c>
      <c r="DA33" s="745"/>
      <c r="DB33" s="730">
        <v>8.6</v>
      </c>
      <c r="DC33" s="730">
        <v>-0.6</v>
      </c>
      <c r="DD33" s="730"/>
      <c r="DE33" s="730" t="s">
        <v>438</v>
      </c>
      <c r="DF33" s="730" t="s">
        <v>258</v>
      </c>
    </row>
    <row r="34" spans="1:111" s="180" customFormat="1" ht="24.95" customHeight="1">
      <c r="A34" s="1268" t="s">
        <v>16</v>
      </c>
      <c r="B34" s="609"/>
      <c r="C34" s="673">
        <v>32.343400000000003</v>
      </c>
      <c r="D34" s="593">
        <v>4.9774500000000002</v>
      </c>
      <c r="E34" s="593">
        <v>22.573889999999999</v>
      </c>
      <c r="F34" s="593">
        <v>42.112909999999999</v>
      </c>
      <c r="G34" s="593">
        <v>15.389383923768063</v>
      </c>
      <c r="H34" s="596">
        <v>231.96412814799999</v>
      </c>
      <c r="I34" s="597">
        <v>140</v>
      </c>
      <c r="J34" s="593">
        <v>62.791560000000004</v>
      </c>
      <c r="K34" s="593">
        <v>7.2082999999999995</v>
      </c>
      <c r="L34" s="593">
        <v>48.615760000000002</v>
      </c>
      <c r="M34" s="593">
        <v>76.967359999999999</v>
      </c>
      <c r="N34" s="593">
        <v>11.479727530260435</v>
      </c>
      <c r="O34" s="596">
        <v>112.662390698</v>
      </c>
      <c r="P34" s="597">
        <v>74</v>
      </c>
      <c r="Q34" s="593"/>
      <c r="R34" s="598">
        <v>62.659850472974121</v>
      </c>
      <c r="S34" s="593">
        <v>5.6397878711917491</v>
      </c>
      <c r="T34" s="593">
        <v>51.588801782864977</v>
      </c>
      <c r="U34" s="593">
        <v>73.730899163083265</v>
      </c>
      <c r="V34" s="593">
        <v>9.0006404876823822</v>
      </c>
      <c r="W34" s="596">
        <v>188.08640000000003</v>
      </c>
      <c r="X34" s="779">
        <v>131</v>
      </c>
      <c r="Y34" s="593"/>
      <c r="Z34" s="593">
        <v>81.088122112310174</v>
      </c>
      <c r="AA34" s="593">
        <v>3.9944344359170927</v>
      </c>
      <c r="AB34" s="593">
        <v>73.246991717436629</v>
      </c>
      <c r="AC34" s="593">
        <v>88.929252507183733</v>
      </c>
      <c r="AD34" s="593">
        <v>4.9260413632278315</v>
      </c>
      <c r="AE34" s="596">
        <v>187.369283</v>
      </c>
      <c r="AF34" s="597">
        <v>119</v>
      </c>
      <c r="AG34" s="593"/>
      <c r="AH34" s="653">
        <v>75.539999999999992</v>
      </c>
      <c r="AI34" s="593">
        <v>4.1120000000000001</v>
      </c>
      <c r="AJ34" s="593">
        <v>67.47</v>
      </c>
      <c r="AK34" s="593">
        <v>83.61</v>
      </c>
      <c r="AL34" s="593">
        <v>5.4</v>
      </c>
      <c r="AM34" s="596">
        <v>256.29700000000003</v>
      </c>
      <c r="AN34" s="779">
        <v>166</v>
      </c>
      <c r="AO34" s="597"/>
      <c r="AP34" s="730">
        <v>81.757816416156174</v>
      </c>
      <c r="AQ34" s="730">
        <v>4.5222718381390505</v>
      </c>
      <c r="AR34" s="730">
        <v>72.881878210138765</v>
      </c>
      <c r="AS34" s="730">
        <v>90.633754622173583</v>
      </c>
      <c r="AT34" s="730">
        <v>5.5313021266617444</v>
      </c>
      <c r="AU34" s="731">
        <v>195.12516600000001</v>
      </c>
      <c r="AV34" s="733">
        <v>131</v>
      </c>
      <c r="AW34" s="1699"/>
      <c r="AX34" s="730">
        <v>83.107610686233343</v>
      </c>
      <c r="AY34" s="730">
        <v>4.1832298048685006</v>
      </c>
      <c r="AZ34" s="730">
        <v>74.898248374698539</v>
      </c>
      <c r="BA34" s="730">
        <v>91.316972997768147</v>
      </c>
      <c r="BB34" s="730">
        <v>5.0335098919664238</v>
      </c>
      <c r="BC34" s="731">
        <v>218.27140800000009</v>
      </c>
      <c r="BD34" s="733">
        <v>148</v>
      </c>
      <c r="BE34" s="1699"/>
      <c r="BF34" s="730">
        <v>81.330513544326138</v>
      </c>
      <c r="BG34" s="730">
        <v>2.9134019545553222</v>
      </c>
      <c r="BH34" s="730">
        <v>75.617375202297254</v>
      </c>
      <c r="BI34" s="730">
        <v>87.043651886355008</v>
      </c>
      <c r="BJ34" s="730">
        <v>3.5821757758451658</v>
      </c>
      <c r="BK34" s="731">
        <v>308.46137700000008</v>
      </c>
      <c r="BL34" s="733">
        <v>476</v>
      </c>
      <c r="BM34" s="1698"/>
      <c r="BN34" s="730">
        <v>80.366891454503758</v>
      </c>
      <c r="BO34" s="730">
        <v>2.7613168726307111</v>
      </c>
      <c r="BP34" s="730">
        <v>74.951716737406059</v>
      </c>
      <c r="BQ34" s="730">
        <v>85.782066171601443</v>
      </c>
      <c r="BR34" s="730">
        <v>3.4358886136511968</v>
      </c>
      <c r="BS34" s="731">
        <v>333.71156100000007</v>
      </c>
      <c r="BT34" s="733">
        <v>383</v>
      </c>
      <c r="BU34" s="1698"/>
      <c r="BV34" s="730">
        <v>88.677419133439969</v>
      </c>
      <c r="BW34" s="730">
        <v>2.2072005890042901</v>
      </c>
      <c r="BX34" s="730">
        <v>84.34908875567001</v>
      </c>
      <c r="BY34" s="730">
        <v>93.005749511209928</v>
      </c>
      <c r="BZ34" s="730">
        <v>2.4890221327742292</v>
      </c>
      <c r="CA34" s="731">
        <v>279.01783499999993</v>
      </c>
      <c r="CB34" s="733">
        <v>371</v>
      </c>
      <c r="CC34" s="1714"/>
      <c r="CD34" s="730">
        <v>85.278860521628857</v>
      </c>
      <c r="CE34" s="730">
        <v>3.0620083872470816</v>
      </c>
      <c r="CF34" s="730">
        <v>79.269655574358922</v>
      </c>
      <c r="CG34" s="730">
        <v>91.288065468898779</v>
      </c>
      <c r="CH34" s="730">
        <v>3.5905831392651875</v>
      </c>
      <c r="CI34" s="731">
        <v>127.20767999999997</v>
      </c>
      <c r="CJ34" s="733">
        <v>204</v>
      </c>
      <c r="CK34" s="733"/>
      <c r="CL34" s="730">
        <v>86.734843443247669</v>
      </c>
      <c r="CM34" s="730">
        <v>2.2305916838343793</v>
      </c>
      <c r="CN34" s="730">
        <v>82.360393871898069</v>
      </c>
      <c r="CO34" s="730">
        <v>91.109293014597256</v>
      </c>
      <c r="CP34" s="730">
        <v>2.5717365654714066</v>
      </c>
      <c r="CQ34" s="730">
        <v>250.39846199999991</v>
      </c>
      <c r="CR34" s="733">
        <v>390</v>
      </c>
      <c r="CS34" s="745"/>
      <c r="CT34" s="730">
        <v>90.374584695636983</v>
      </c>
      <c r="CU34" s="730">
        <v>2.5611662647509088</v>
      </c>
      <c r="CV34" s="730">
        <v>85.347765495690084</v>
      </c>
      <c r="CW34" s="730">
        <v>95.401403895583883</v>
      </c>
      <c r="CX34" s="730">
        <v>2.8339452661125804</v>
      </c>
      <c r="CY34" s="731">
        <v>109.59040900000001</v>
      </c>
      <c r="CZ34" s="731">
        <v>182</v>
      </c>
      <c r="DA34" s="745"/>
      <c r="DB34" s="730">
        <v>7.3</v>
      </c>
      <c r="DC34" s="730">
        <v>3.7</v>
      </c>
      <c r="DD34" s="730"/>
      <c r="DE34" s="730" t="s">
        <v>258</v>
      </c>
      <c r="DF34" s="730" t="s">
        <v>258</v>
      </c>
    </row>
    <row r="35" spans="1:111" s="180" customFormat="1" ht="4.5" customHeight="1">
      <c r="A35" s="608"/>
      <c r="B35" s="609"/>
      <c r="C35" s="1431"/>
      <c r="D35" s="1421"/>
      <c r="E35" s="1421"/>
      <c r="F35" s="1421"/>
      <c r="G35" s="1421"/>
      <c r="H35" s="1402"/>
      <c r="I35" s="597"/>
      <c r="J35" s="1421"/>
      <c r="K35" s="1421"/>
      <c r="L35" s="1421"/>
      <c r="M35" s="1421"/>
      <c r="N35" s="1421"/>
      <c r="O35" s="1402"/>
      <c r="P35" s="597"/>
      <c r="Q35" s="1421"/>
      <c r="R35" s="678"/>
      <c r="S35" s="1421"/>
      <c r="T35" s="1421"/>
      <c r="U35" s="1421"/>
      <c r="V35" s="1421"/>
      <c r="W35" s="1402"/>
      <c r="X35" s="779"/>
      <c r="Y35" s="1421"/>
      <c r="Z35" s="1431"/>
      <c r="AA35" s="1421"/>
      <c r="AB35" s="1421"/>
      <c r="AC35" s="1421"/>
      <c r="AD35" s="1421"/>
      <c r="AE35" s="1402"/>
      <c r="AF35" s="597"/>
      <c r="AG35" s="1421"/>
      <c r="AH35" s="597"/>
      <c r="AI35" s="597"/>
      <c r="AJ35" s="597"/>
      <c r="AK35" s="597"/>
      <c r="AL35" s="597"/>
      <c r="AM35" s="597"/>
      <c r="AN35" s="597"/>
      <c r="AO35" s="597"/>
      <c r="AP35" s="707"/>
      <c r="AQ35" s="707"/>
      <c r="AR35" s="707"/>
      <c r="AS35" s="707"/>
      <c r="AT35" s="707"/>
      <c r="AU35" s="707"/>
      <c r="AV35" s="707"/>
      <c r="AW35" s="1686"/>
      <c r="AX35" s="702"/>
      <c r="AY35" s="702"/>
      <c r="AZ35" s="702"/>
      <c r="BA35" s="702"/>
      <c r="BB35" s="702"/>
      <c r="BC35" s="705"/>
      <c r="BD35" s="707"/>
      <c r="BE35" s="1688"/>
      <c r="BF35" s="702"/>
      <c r="BG35" s="702"/>
      <c r="BH35" s="702"/>
      <c r="BI35" s="702"/>
      <c r="BJ35" s="702"/>
      <c r="BK35" s="705"/>
      <c r="BL35" s="707"/>
      <c r="BM35" s="1688"/>
      <c r="BN35" s="702"/>
      <c r="BO35" s="702"/>
      <c r="BP35" s="702"/>
      <c r="BQ35" s="702"/>
      <c r="BR35" s="702"/>
      <c r="BS35" s="705"/>
      <c r="BT35" s="707"/>
      <c r="BU35" s="1688"/>
      <c r="BV35" s="702"/>
      <c r="BW35" s="702"/>
      <c r="BX35" s="702"/>
      <c r="BY35" s="702"/>
      <c r="BZ35" s="702"/>
      <c r="CA35" s="705"/>
      <c r="CB35" s="707"/>
      <c r="CC35" s="1684"/>
      <c r="CD35" s="702"/>
      <c r="CE35" s="702"/>
      <c r="CF35" s="702"/>
      <c r="CG35" s="702"/>
      <c r="CH35" s="1626"/>
      <c r="CI35" s="1627"/>
      <c r="CJ35" s="1627"/>
      <c r="CK35" s="1627"/>
      <c r="CL35" s="702"/>
      <c r="CM35" s="702"/>
      <c r="CN35" s="702"/>
      <c r="CO35" s="702"/>
      <c r="CP35" s="702"/>
      <c r="CQ35" s="702"/>
      <c r="CR35" s="707"/>
      <c r="CS35" s="1827"/>
      <c r="CT35" s="702"/>
      <c r="CU35" s="702"/>
      <c r="CV35" s="702"/>
      <c r="CW35" s="702"/>
      <c r="CX35" s="702"/>
      <c r="CY35" s="705"/>
      <c r="CZ35" s="705"/>
      <c r="DA35" s="1827"/>
      <c r="DB35" s="1627"/>
      <c r="DC35" s="1627"/>
      <c r="DD35" s="1627"/>
      <c r="DE35" s="1627"/>
      <c r="DF35" s="1627"/>
      <c r="DG35" s="294"/>
    </row>
    <row r="36" spans="1:111" ht="24.95" hidden="1" customHeight="1">
      <c r="A36" s="610" t="s">
        <v>420</v>
      </c>
      <c r="B36" s="1312"/>
      <c r="C36" s="717"/>
      <c r="D36" s="717"/>
      <c r="E36" s="717"/>
      <c r="F36" s="717"/>
      <c r="G36" s="720"/>
      <c r="H36" s="719"/>
      <c r="I36" s="717"/>
      <c r="J36" s="717"/>
      <c r="K36" s="717"/>
      <c r="L36" s="717"/>
      <c r="M36" s="717"/>
      <c r="N36" s="717"/>
      <c r="O36" s="718"/>
      <c r="P36" s="720"/>
      <c r="Q36" s="717"/>
      <c r="R36" s="717"/>
      <c r="S36" s="717"/>
      <c r="T36" s="717"/>
      <c r="U36" s="717"/>
      <c r="V36" s="717"/>
      <c r="W36" s="718"/>
      <c r="X36" s="719"/>
      <c r="Y36" s="720"/>
      <c r="Z36" s="1061"/>
      <c r="AA36" s="1062"/>
      <c r="AB36" s="1305"/>
      <c r="AC36" s="1062"/>
      <c r="AD36" s="1062"/>
      <c r="AE36" s="1058"/>
      <c r="AF36" s="1314"/>
      <c r="AG36" s="1315"/>
      <c r="AH36" s="1413"/>
      <c r="AI36" s="1414"/>
      <c r="AJ36" s="1414"/>
      <c r="AK36" s="1414"/>
      <c r="AL36" s="1414"/>
      <c r="AM36" s="1411"/>
      <c r="AN36" s="916"/>
      <c r="AO36" s="615"/>
      <c r="AP36" s="1413"/>
      <c r="AQ36" s="1414"/>
      <c r="AR36" s="1414"/>
      <c r="AS36" s="1414"/>
      <c r="AT36" s="1414"/>
      <c r="AU36" s="1411"/>
      <c r="AV36" s="1411"/>
      <c r="AW36" s="1685"/>
      <c r="AX36" s="1135"/>
      <c r="AY36" s="1135"/>
      <c r="AZ36" s="1135"/>
      <c r="BA36" s="1135"/>
      <c r="BB36" s="1135"/>
      <c r="BC36" s="1135"/>
      <c r="BD36" s="1135"/>
      <c r="BE36" s="1704"/>
      <c r="BF36" s="1469"/>
      <c r="BG36" s="1469"/>
      <c r="BH36" s="1469"/>
      <c r="BI36" s="1469"/>
      <c r="BJ36" s="1469"/>
      <c r="BK36" s="1137"/>
      <c r="BL36" s="1137"/>
      <c r="BM36" s="1704"/>
      <c r="BN36" s="1135"/>
      <c r="BO36" s="1469"/>
      <c r="BP36" s="1469"/>
      <c r="BQ36" s="1469"/>
      <c r="BR36" s="1469"/>
      <c r="BS36" s="1469"/>
      <c r="BT36" s="1137"/>
      <c r="BU36" s="1705"/>
      <c r="BV36" s="1137"/>
      <c r="BW36" s="1469"/>
      <c r="BX36" s="1469"/>
      <c r="BY36" s="1469"/>
      <c r="BZ36" s="1469"/>
      <c r="CA36" s="1469"/>
      <c r="CB36" s="1137"/>
      <c r="CC36" s="1705"/>
      <c r="CD36" s="1137"/>
      <c r="CE36" s="1521"/>
      <c r="CF36" s="1469"/>
      <c r="CG36" s="1469"/>
      <c r="CH36" s="1469"/>
      <c r="CI36" s="1469"/>
      <c r="CJ36" s="1137"/>
      <c r="CK36" s="1137"/>
      <c r="CL36" s="1137"/>
      <c r="CM36" s="1521"/>
      <c r="CN36" s="1469"/>
      <c r="CO36" s="1469"/>
      <c r="CP36" s="1469"/>
      <c r="CQ36" s="1469"/>
      <c r="CR36" s="1137"/>
      <c r="CS36" s="1843"/>
      <c r="CT36" s="1469"/>
      <c r="CU36" s="1469"/>
      <c r="CV36" s="1469"/>
      <c r="CW36" s="1469"/>
      <c r="CX36" s="1469"/>
      <c r="CY36" s="1134"/>
      <c r="CZ36" s="1134"/>
      <c r="DA36" s="1843"/>
      <c r="DB36" s="1137"/>
      <c r="DC36" s="1137"/>
      <c r="DD36" s="717"/>
      <c r="DE36" s="717"/>
      <c r="DF36" s="717"/>
      <c r="DG36" s="1403"/>
    </row>
    <row r="37" spans="1:111" ht="24.95" hidden="1" customHeight="1">
      <c r="A37" s="645" t="s">
        <v>422</v>
      </c>
      <c r="B37" s="1344"/>
      <c r="C37" s="1427"/>
      <c r="D37" s="1427"/>
      <c r="E37" s="1427"/>
      <c r="F37" s="1427"/>
      <c r="G37" s="1427"/>
      <c r="H37" s="1407"/>
      <c r="I37" s="632"/>
      <c r="J37" s="1427"/>
      <c r="K37" s="1427"/>
      <c r="L37" s="1427"/>
      <c r="M37" s="1427"/>
      <c r="N37" s="1427"/>
      <c r="O37" s="1407"/>
      <c r="P37" s="632"/>
      <c r="Q37" s="1427"/>
      <c r="R37" s="1429"/>
      <c r="S37" s="1427"/>
      <c r="T37" s="1427"/>
      <c r="U37" s="1427"/>
      <c r="V37" s="1427"/>
      <c r="W37" s="1407"/>
      <c r="X37" s="803"/>
      <c r="Y37" s="1427"/>
      <c r="Z37" s="1427"/>
      <c r="AA37" s="1427"/>
      <c r="AB37" s="1427"/>
      <c r="AC37" s="1427"/>
      <c r="AD37" s="1427"/>
      <c r="AE37" s="1407"/>
      <c r="AF37" s="632"/>
      <c r="AG37" s="1427"/>
      <c r="AH37" s="1417"/>
      <c r="AI37" s="1417"/>
      <c r="AJ37" s="1417"/>
      <c r="AK37" s="1417"/>
      <c r="AL37" s="1417"/>
      <c r="AM37" s="1428"/>
      <c r="AN37" s="1428"/>
      <c r="AO37" s="1448"/>
      <c r="AP37" s="730" t="s">
        <v>330</v>
      </c>
      <c r="AQ37" s="730"/>
      <c r="AR37" s="730"/>
      <c r="AS37" s="730"/>
      <c r="AT37" s="730" t="s">
        <v>330</v>
      </c>
      <c r="AU37" s="731"/>
      <c r="AV37" s="733" t="s">
        <v>330</v>
      </c>
      <c r="AW37" s="1699"/>
      <c r="AX37" s="730">
        <v>92.927767180913463</v>
      </c>
      <c r="AY37" s="730">
        <v>3.3852493876658314</v>
      </c>
      <c r="AZ37" s="730">
        <v>85.866260698363675</v>
      </c>
      <c r="BA37" s="730">
        <v>99.989273663463237</v>
      </c>
      <c r="BB37" s="730">
        <v>3.6428825208673814</v>
      </c>
      <c r="BC37" s="731">
        <v>29.603621</v>
      </c>
      <c r="BD37" s="733">
        <v>47</v>
      </c>
      <c r="BE37" s="1699"/>
      <c r="BF37" s="730">
        <v>89.563352541219174</v>
      </c>
      <c r="BG37" s="730">
        <v>3.7658914974572766</v>
      </c>
      <c r="BH37" s="730">
        <v>82.068989623717826</v>
      </c>
      <c r="BI37" s="730">
        <v>97.057715458720523</v>
      </c>
      <c r="BJ37" s="730">
        <v>4.2047236850855079</v>
      </c>
      <c r="BK37" s="731">
        <v>43.456110000000017</v>
      </c>
      <c r="BL37" s="733">
        <v>103</v>
      </c>
      <c r="BM37" s="1698"/>
      <c r="BN37" s="730">
        <v>87.924488619780846</v>
      </c>
      <c r="BO37" s="730">
        <v>4.3357914621760258</v>
      </c>
      <c r="BP37" s="730">
        <v>79.305220461003813</v>
      </c>
      <c r="BQ37" s="730">
        <v>96.543756778557892</v>
      </c>
      <c r="BR37" s="730">
        <v>4.9312671932908794</v>
      </c>
      <c r="BS37" s="731">
        <v>60.214394000000006</v>
      </c>
      <c r="BT37" s="733">
        <v>114</v>
      </c>
      <c r="BU37" s="1698"/>
      <c r="BV37" s="730">
        <v>91.064696358667447</v>
      </c>
      <c r="BW37" s="730">
        <v>2.7698688375666789</v>
      </c>
      <c r="BX37" s="730">
        <v>85.564285795528733</v>
      </c>
      <c r="BY37" s="730">
        <v>96.565106921806162</v>
      </c>
      <c r="BZ37" s="730">
        <v>3.0416494517889485</v>
      </c>
      <c r="CA37" s="731">
        <v>46.644078</v>
      </c>
      <c r="CB37" s="733">
        <v>115</v>
      </c>
      <c r="CC37" s="1714"/>
      <c r="CD37" s="730">
        <v>94.372210535762903</v>
      </c>
      <c r="CE37" s="730">
        <v>1.5757333461665439</v>
      </c>
      <c r="CF37" s="730">
        <v>91.126926960474179</v>
      </c>
      <c r="CG37" s="730">
        <v>97.617494111051613</v>
      </c>
      <c r="CH37" s="730">
        <v>1.6697005794618012</v>
      </c>
      <c r="CI37" s="731">
        <v>32.892292999999995</v>
      </c>
      <c r="CJ37" s="733">
        <v>86</v>
      </c>
      <c r="CK37" s="733"/>
      <c r="CL37" s="730"/>
      <c r="CM37" s="730"/>
      <c r="CN37" s="730"/>
      <c r="CO37" s="730"/>
      <c r="CP37" s="730"/>
      <c r="CQ37" s="730"/>
      <c r="CR37" s="733"/>
      <c r="CS37" s="745"/>
      <c r="CT37" s="730"/>
      <c r="CU37" s="730"/>
      <c r="CV37" s="730"/>
      <c r="CW37" s="730"/>
      <c r="CX37" s="730"/>
      <c r="CY37" s="731"/>
      <c r="CZ37" s="731"/>
      <c r="DA37" s="745"/>
      <c r="DB37" s="730"/>
      <c r="DC37" s="730"/>
      <c r="DD37" s="730"/>
      <c r="DE37" s="730"/>
      <c r="DF37" s="730"/>
      <c r="DG37" s="1421"/>
    </row>
    <row r="38" spans="1:111" ht="24.75" hidden="1" customHeight="1">
      <c r="A38" s="645" t="s">
        <v>421</v>
      </c>
      <c r="B38" s="1344"/>
      <c r="C38" s="634"/>
      <c r="D38" s="1427"/>
      <c r="E38" s="1427"/>
      <c r="F38" s="1427"/>
      <c r="G38" s="1427"/>
      <c r="H38" s="1407"/>
      <c r="I38" s="632"/>
      <c r="J38" s="1427"/>
      <c r="K38" s="1427"/>
      <c r="L38" s="1427"/>
      <c r="M38" s="1427"/>
      <c r="N38" s="1427"/>
      <c r="O38" s="1407"/>
      <c r="P38" s="632"/>
      <c r="Q38" s="1427"/>
      <c r="R38" s="1429"/>
      <c r="S38" s="1427"/>
      <c r="T38" s="1427"/>
      <c r="U38" s="1427"/>
      <c r="V38" s="1427"/>
      <c r="W38" s="1407"/>
      <c r="X38" s="803"/>
      <c r="Y38" s="1427"/>
      <c r="Z38" s="1427"/>
      <c r="AA38" s="1427"/>
      <c r="AB38" s="1427"/>
      <c r="AC38" s="1427"/>
      <c r="AD38" s="1427"/>
      <c r="AE38" s="1407"/>
      <c r="AF38" s="632"/>
      <c r="AG38" s="1427"/>
      <c r="AH38" s="1417"/>
      <c r="AI38" s="1417"/>
      <c r="AJ38" s="1417"/>
      <c r="AK38" s="1417"/>
      <c r="AL38" s="1417"/>
      <c r="AM38" s="1428"/>
      <c r="AN38" s="1428"/>
      <c r="AO38" s="1417"/>
      <c r="AP38" s="730">
        <v>88.272263983992588</v>
      </c>
      <c r="AQ38" s="730">
        <v>4.7154965217665072</v>
      </c>
      <c r="AR38" s="730">
        <v>78.756006733712994</v>
      </c>
      <c r="AS38" s="730">
        <v>97.788521234272167</v>
      </c>
      <c r="AT38" s="730">
        <v>5.3419911407524587</v>
      </c>
      <c r="AU38" s="731">
        <v>44.602462000000024</v>
      </c>
      <c r="AV38" s="733">
        <v>67</v>
      </c>
      <c r="AW38" s="1699"/>
      <c r="AX38" s="730">
        <v>84.116338213042766</v>
      </c>
      <c r="AY38" s="730">
        <v>2.6895638125458481</v>
      </c>
      <c r="AZ38" s="730">
        <v>78.807094310838764</v>
      </c>
      <c r="BA38" s="730">
        <v>89.425582115246755</v>
      </c>
      <c r="BB38" s="730">
        <v>3.1974333044954331</v>
      </c>
      <c r="BC38" s="731">
        <v>221.58095200000031</v>
      </c>
      <c r="BD38" s="733">
        <v>311</v>
      </c>
      <c r="BE38" s="1699"/>
      <c r="BF38" s="730">
        <v>88.171584415478875</v>
      </c>
      <c r="BG38" s="730">
        <v>1.5335230458203224</v>
      </c>
      <c r="BH38" s="730">
        <v>85.157755872639598</v>
      </c>
      <c r="BI38" s="730">
        <v>91.185412958318153</v>
      </c>
      <c r="BJ38" s="730">
        <v>1.7392485980450481</v>
      </c>
      <c r="BK38" s="731">
        <v>292.89536500000025</v>
      </c>
      <c r="BL38" s="733">
        <v>670</v>
      </c>
      <c r="BM38" s="1698"/>
      <c r="BN38" s="730">
        <v>89.850264932855836</v>
      </c>
      <c r="BO38" s="730">
        <v>1.5766919835603723</v>
      </c>
      <c r="BP38" s="730">
        <v>86.750626700904249</v>
      </c>
      <c r="BQ38" s="730">
        <v>92.949903164807424</v>
      </c>
      <c r="BR38" s="730">
        <v>1.7547994819365504</v>
      </c>
      <c r="BS38" s="731">
        <v>278.5364229999999</v>
      </c>
      <c r="BT38" s="733">
        <v>537</v>
      </c>
      <c r="BU38" s="1698"/>
      <c r="BV38" s="730">
        <v>86.5058040080757</v>
      </c>
      <c r="BW38" s="730">
        <v>1.8229477878997442</v>
      </c>
      <c r="BX38" s="730">
        <v>82.921475947864209</v>
      </c>
      <c r="BY38" s="730">
        <v>90.090132068287176</v>
      </c>
      <c r="BZ38" s="730">
        <v>2.1073126928333781</v>
      </c>
      <c r="CA38" s="731">
        <v>218.77855500000007</v>
      </c>
      <c r="CB38" s="733">
        <v>496</v>
      </c>
      <c r="CC38" s="1714"/>
      <c r="CD38" s="730">
        <v>88.607813343845137</v>
      </c>
      <c r="CE38" s="730">
        <v>1.9472038308027146</v>
      </c>
      <c r="CF38" s="730">
        <v>84.761135429147089</v>
      </c>
      <c r="CG38" s="730">
        <v>92.454491258543186</v>
      </c>
      <c r="CH38" s="730">
        <v>2.1975531923426832</v>
      </c>
      <c r="CI38" s="731">
        <v>115.1722</v>
      </c>
      <c r="CJ38" s="733">
        <v>298</v>
      </c>
      <c r="CK38" s="733"/>
      <c r="CL38" s="730"/>
      <c r="CM38" s="730"/>
      <c r="CN38" s="730"/>
      <c r="CO38" s="730"/>
      <c r="CP38" s="730"/>
      <c r="CQ38" s="730"/>
      <c r="CR38" s="733"/>
      <c r="CS38" s="745"/>
      <c r="CT38" s="730"/>
      <c r="CU38" s="730"/>
      <c r="CV38" s="730"/>
      <c r="CW38" s="730"/>
      <c r="CX38" s="730"/>
      <c r="CY38" s="731"/>
      <c r="CZ38" s="731"/>
      <c r="DA38" s="745"/>
      <c r="DB38" s="730"/>
      <c r="DC38" s="730"/>
      <c r="DD38" s="730"/>
      <c r="DE38" s="730"/>
      <c r="DF38" s="730"/>
      <c r="DG38" s="1421"/>
    </row>
    <row r="39" spans="1:111" s="180" customFormat="1" ht="5.0999999999999996" customHeight="1">
      <c r="A39" s="608"/>
      <c r="B39" s="609"/>
      <c r="C39" s="593"/>
      <c r="D39" s="593"/>
      <c r="E39" s="593"/>
      <c r="F39" s="593"/>
      <c r="G39" s="593"/>
      <c r="H39" s="596"/>
      <c r="I39" s="597"/>
      <c r="J39" s="593"/>
      <c r="K39" s="593"/>
      <c r="L39" s="593"/>
      <c r="M39" s="593"/>
      <c r="N39" s="593"/>
      <c r="O39" s="596"/>
      <c r="P39" s="597"/>
      <c r="Q39" s="593"/>
      <c r="R39" s="598"/>
      <c r="S39" s="593"/>
      <c r="T39" s="593"/>
      <c r="U39" s="593"/>
      <c r="V39" s="593"/>
      <c r="W39" s="596"/>
      <c r="X39" s="779"/>
      <c r="Y39" s="593"/>
      <c r="Z39" s="593"/>
      <c r="AA39" s="593"/>
      <c r="AB39" s="593"/>
      <c r="AC39" s="593"/>
      <c r="AD39" s="593"/>
      <c r="AE39" s="596"/>
      <c r="AF39" s="597"/>
      <c r="AG39" s="593"/>
      <c r="AH39" s="653"/>
      <c r="AI39" s="593"/>
      <c r="AJ39" s="593"/>
      <c r="AK39" s="593"/>
      <c r="AL39" s="593"/>
      <c r="AM39" s="596">
        <v>0</v>
      </c>
      <c r="AN39" s="779"/>
      <c r="AO39" s="597"/>
      <c r="AP39" s="702"/>
      <c r="AQ39" s="702"/>
      <c r="AR39" s="702"/>
      <c r="AS39" s="702"/>
      <c r="AT39" s="702"/>
      <c r="AU39" s="705"/>
      <c r="AV39" s="707"/>
      <c r="AW39" s="1686"/>
      <c r="AX39" s="702"/>
      <c r="AY39" s="702"/>
      <c r="AZ39" s="702"/>
      <c r="BA39" s="702"/>
      <c r="BB39" s="702"/>
      <c r="BC39" s="705"/>
      <c r="BD39" s="707"/>
      <c r="BE39" s="1686"/>
      <c r="BF39" s="702"/>
      <c r="BG39" s="702"/>
      <c r="BH39" s="702"/>
      <c r="BI39" s="702"/>
      <c r="BJ39" s="702"/>
      <c r="BK39" s="705"/>
      <c r="BL39" s="707"/>
      <c r="BM39" s="1688"/>
      <c r="BN39" s="702"/>
      <c r="BO39" s="702"/>
      <c r="BP39" s="702"/>
      <c r="BQ39" s="702"/>
      <c r="BR39" s="702"/>
      <c r="BS39" s="705"/>
      <c r="BT39" s="707"/>
      <c r="BU39" s="1688"/>
      <c r="BV39" s="702"/>
      <c r="BW39" s="702"/>
      <c r="BX39" s="702"/>
      <c r="BY39" s="702"/>
      <c r="BZ39" s="702"/>
      <c r="CA39" s="705"/>
      <c r="CB39" s="707"/>
      <c r="CC39" s="1688"/>
      <c r="CD39" s="702"/>
      <c r="CE39" s="702"/>
      <c r="CF39" s="702"/>
      <c r="CG39" s="702"/>
      <c r="CH39" s="702"/>
      <c r="CI39" s="705"/>
      <c r="CJ39" s="707"/>
      <c r="CK39" s="707"/>
      <c r="CL39" s="702"/>
      <c r="CM39" s="702"/>
      <c r="CN39" s="702"/>
      <c r="CO39" s="702"/>
      <c r="CP39" s="702"/>
      <c r="CQ39" s="702"/>
      <c r="CR39" s="707"/>
      <c r="CS39" s="1827"/>
      <c r="CT39" s="702"/>
      <c r="CU39" s="702"/>
      <c r="CV39" s="702"/>
      <c r="CW39" s="702"/>
      <c r="CX39" s="702"/>
      <c r="CY39" s="705"/>
      <c r="CZ39" s="705"/>
      <c r="DA39" s="1827"/>
      <c r="DB39" s="702"/>
      <c r="DC39" s="702"/>
      <c r="DD39" s="702"/>
      <c r="DE39" s="702"/>
      <c r="DF39" s="702"/>
    </row>
    <row r="40" spans="1:111" s="180" customFormat="1" ht="24.95" customHeight="1">
      <c r="A40" s="608" t="s">
        <v>70</v>
      </c>
      <c r="B40" s="609"/>
      <c r="C40" s="593">
        <v>31.724161670761262</v>
      </c>
      <c r="D40" s="593">
        <v>2.6520160225747511</v>
      </c>
      <c r="E40" s="593">
        <v>26.50263749736191</v>
      </c>
      <c r="F40" s="593">
        <v>36.945685844160622</v>
      </c>
      <c r="G40" s="593">
        <v>8.3596094676916088</v>
      </c>
      <c r="H40" s="596">
        <v>347.35896300000076</v>
      </c>
      <c r="I40" s="597">
        <v>457</v>
      </c>
      <c r="J40" s="593">
        <v>60.726860000000002</v>
      </c>
      <c r="K40" s="593">
        <v>4.4581</v>
      </c>
      <c r="L40" s="593">
        <v>51.959580000000003</v>
      </c>
      <c r="M40" s="593">
        <v>69.494140000000002</v>
      </c>
      <c r="N40" s="593">
        <v>7.3412325287360485</v>
      </c>
      <c r="O40" s="596">
        <v>118.721209884</v>
      </c>
      <c r="P40" s="597">
        <v>151</v>
      </c>
      <c r="Q40" s="593"/>
      <c r="R40" s="598">
        <v>59.099813791667174</v>
      </c>
      <c r="S40" s="593">
        <v>2.6737988918132545</v>
      </c>
      <c r="T40" s="593">
        <v>53.832479361118523</v>
      </c>
      <c r="U40" s="593">
        <v>64.367148222215832</v>
      </c>
      <c r="V40" s="593">
        <v>4.524208656965766</v>
      </c>
      <c r="W40" s="596">
        <v>273.91201700000039</v>
      </c>
      <c r="X40" s="779">
        <v>352</v>
      </c>
      <c r="Y40" s="593"/>
      <c r="Z40" s="593">
        <v>74.129111701852807</v>
      </c>
      <c r="AA40" s="593">
        <v>2.8680326506706426</v>
      </c>
      <c r="AB40" s="593">
        <v>68.479499767001911</v>
      </c>
      <c r="AC40" s="593">
        <v>79.778723636703688</v>
      </c>
      <c r="AD40" s="593">
        <v>3.8689694032836472</v>
      </c>
      <c r="AE40" s="596">
        <v>273.71920200000017</v>
      </c>
      <c r="AF40" s="597">
        <v>361</v>
      </c>
      <c r="AG40" s="593"/>
      <c r="AH40" s="653">
        <v>75.295764859952953</v>
      </c>
      <c r="AI40" s="593">
        <v>2.0862756096410338</v>
      </c>
      <c r="AJ40" s="593">
        <v>71.18769056411179</v>
      </c>
      <c r="AK40" s="593">
        <v>79.403839155794103</v>
      </c>
      <c r="AL40" s="593">
        <v>2.7707741776996637</v>
      </c>
      <c r="AM40" s="596">
        <v>488.17504900000012</v>
      </c>
      <c r="AN40" s="779">
        <v>636</v>
      </c>
      <c r="AO40" s="597"/>
      <c r="AP40" s="702">
        <v>80.335518986993137</v>
      </c>
      <c r="AQ40" s="702">
        <v>1.8835239973157794</v>
      </c>
      <c r="AR40" s="702">
        <v>76.625247539307566</v>
      </c>
      <c r="AS40" s="702">
        <v>84.045790434678707</v>
      </c>
      <c r="AT40" s="702">
        <v>2.344571891818779</v>
      </c>
      <c r="AU40" s="705">
        <v>400.08275300000031</v>
      </c>
      <c r="AV40" s="707">
        <v>562</v>
      </c>
      <c r="AW40" s="1686"/>
      <c r="AX40" s="702">
        <v>80.932056999920405</v>
      </c>
      <c r="AY40" s="702">
        <v>2.0547402343352101</v>
      </c>
      <c r="AZ40" s="702">
        <v>76.889646159294074</v>
      </c>
      <c r="BA40" s="702">
        <v>84.974467840546751</v>
      </c>
      <c r="BB40" s="702">
        <v>2.5388459289218743</v>
      </c>
      <c r="BC40" s="705">
        <v>523.37588800000037</v>
      </c>
      <c r="BD40" s="707">
        <v>708</v>
      </c>
      <c r="BE40" s="1686"/>
      <c r="BF40" s="702">
        <v>83.557356414222923</v>
      </c>
      <c r="BG40" s="702">
        <v>1.1990604783233707</v>
      </c>
      <c r="BH40" s="702">
        <v>81.20361200037614</v>
      </c>
      <c r="BI40" s="702">
        <v>85.911100828069692</v>
      </c>
      <c r="BJ40" s="702">
        <v>1.4350148565964802</v>
      </c>
      <c r="BK40" s="705">
        <v>689.36892299999954</v>
      </c>
      <c r="BL40" s="707">
        <v>1531</v>
      </c>
      <c r="BM40" s="1688"/>
      <c r="BN40" s="702">
        <v>84.00814462082505</v>
      </c>
      <c r="BO40" s="702">
        <v>1.2195323094841064</v>
      </c>
      <c r="BP40" s="702">
        <v>81.614657543361119</v>
      </c>
      <c r="BQ40" s="702">
        <v>86.401631698288966</v>
      </c>
      <c r="BR40" s="702">
        <v>1.4516834230639499</v>
      </c>
      <c r="BS40" s="705">
        <v>768.46990600000231</v>
      </c>
      <c r="BT40" s="707">
        <v>1588</v>
      </c>
      <c r="BU40" s="1688"/>
      <c r="BV40" s="702">
        <v>84.410024122232969</v>
      </c>
      <c r="BW40" s="702">
        <v>1.1760105905894336</v>
      </c>
      <c r="BX40" s="702">
        <v>82.102438359015622</v>
      </c>
      <c r="BY40" s="702">
        <v>86.717609885450315</v>
      </c>
      <c r="BZ40" s="702">
        <v>1.3932120062973439</v>
      </c>
      <c r="CA40" s="705">
        <v>765.57298699999944</v>
      </c>
      <c r="CB40" s="707">
        <v>1940</v>
      </c>
      <c r="CC40" s="1714"/>
      <c r="CD40" s="702">
        <v>85.595551266447913</v>
      </c>
      <c r="CE40" s="702">
        <v>1.5233529602571749</v>
      </c>
      <c r="CF40" s="702">
        <v>82.60097285590841</v>
      </c>
      <c r="CG40" s="702">
        <v>88.590129676987416</v>
      </c>
      <c r="CH40" s="702">
        <v>1.7797104378884994</v>
      </c>
      <c r="CI40" s="705">
        <v>348.26720499999942</v>
      </c>
      <c r="CJ40" s="707">
        <v>929</v>
      </c>
      <c r="CK40" s="707"/>
      <c r="CL40" s="702">
        <v>85.922973761155376</v>
      </c>
      <c r="CM40" s="702">
        <v>1.0128181468559194</v>
      </c>
      <c r="CN40" s="702">
        <v>83.935207532404661</v>
      </c>
      <c r="CO40" s="702">
        <v>87.910739989906091</v>
      </c>
      <c r="CP40" s="702">
        <v>1.1787512728217526</v>
      </c>
      <c r="CQ40" s="702">
        <v>691.16587800000082</v>
      </c>
      <c r="CR40" s="707">
        <v>1866</v>
      </c>
      <c r="CS40" s="1827"/>
      <c r="CT40" s="702">
        <v>88.909440205986414</v>
      </c>
      <c r="CU40" s="702">
        <v>1.385853170441542</v>
      </c>
      <c r="CV40" s="702">
        <v>86.184351881981186</v>
      </c>
      <c r="CW40" s="702">
        <v>91.634528529991641</v>
      </c>
      <c r="CX40" s="702">
        <v>1.5587244360450156</v>
      </c>
      <c r="CY40" s="705">
        <v>320.84453499999978</v>
      </c>
      <c r="CZ40" s="705">
        <v>841</v>
      </c>
      <c r="DA40" s="1827"/>
      <c r="DB40" s="702">
        <v>8</v>
      </c>
      <c r="DC40" s="702">
        <v>3</v>
      </c>
      <c r="DD40" s="702"/>
      <c r="DE40" s="702" t="s">
        <v>437</v>
      </c>
      <c r="DF40" s="702" t="s">
        <v>86</v>
      </c>
    </row>
    <row r="41" spans="1:111" ht="13.5" customHeight="1" thickBot="1">
      <c r="A41" s="391"/>
      <c r="B41" s="372"/>
      <c r="C41" s="296"/>
      <c r="D41" s="296"/>
      <c r="E41" s="296"/>
      <c r="F41" s="296"/>
      <c r="G41" s="296"/>
      <c r="H41" s="298"/>
      <c r="I41" s="297"/>
      <c r="J41" s="296"/>
      <c r="K41" s="296"/>
      <c r="L41" s="296"/>
      <c r="M41" s="296"/>
      <c r="N41" s="296"/>
      <c r="O41" s="298"/>
      <c r="P41" s="297"/>
      <c r="Q41" s="296"/>
      <c r="R41" s="296"/>
      <c r="S41" s="296"/>
      <c r="T41" s="296"/>
      <c r="U41" s="296"/>
      <c r="V41" s="296"/>
      <c r="W41" s="298"/>
      <c r="X41" s="297"/>
      <c r="Y41" s="370"/>
      <c r="Z41" s="296"/>
      <c r="AA41" s="296"/>
      <c r="AB41" s="296"/>
      <c r="AC41" s="296"/>
      <c r="AD41" s="296"/>
      <c r="AE41" s="298"/>
      <c r="AF41" s="297"/>
      <c r="AG41" s="370"/>
      <c r="AH41" s="297"/>
      <c r="AI41" s="297"/>
      <c r="AJ41" s="297"/>
      <c r="AK41" s="297"/>
      <c r="AL41" s="297"/>
      <c r="AM41" s="297"/>
      <c r="AN41" s="297"/>
      <c r="AO41" s="297"/>
      <c r="AP41" s="313"/>
      <c r="AQ41" s="313"/>
      <c r="AR41" s="313"/>
      <c r="AS41" s="313"/>
      <c r="AT41" s="313"/>
      <c r="AU41" s="230"/>
      <c r="AV41" s="230"/>
      <c r="AW41" s="297"/>
      <c r="AX41" s="297"/>
      <c r="AY41" s="297"/>
      <c r="AZ41" s="297"/>
      <c r="BA41" s="297"/>
      <c r="BB41" s="297"/>
      <c r="BC41" s="297"/>
      <c r="BD41" s="297"/>
      <c r="BE41" s="297"/>
      <c r="BF41" s="229"/>
      <c r="BG41" s="229"/>
      <c r="BH41" s="229"/>
      <c r="BI41" s="229"/>
      <c r="BJ41" s="229"/>
      <c r="BK41" s="229"/>
      <c r="BL41" s="229"/>
      <c r="BM41" s="229"/>
      <c r="BN41" s="229"/>
      <c r="BO41" s="229"/>
      <c r="BP41" s="229"/>
      <c r="BQ41" s="229"/>
      <c r="BR41" s="229"/>
      <c r="BS41" s="229"/>
      <c r="BT41" s="229"/>
      <c r="BU41" s="229"/>
      <c r="BV41" s="229"/>
      <c r="BW41" s="229"/>
      <c r="BX41" s="229"/>
      <c r="BY41" s="229"/>
      <c r="BZ41" s="229"/>
      <c r="CA41" s="229"/>
      <c r="CB41" s="229"/>
      <c r="CC41" s="229"/>
      <c r="CD41" s="261"/>
      <c r="CE41" s="261"/>
      <c r="CF41" s="261"/>
      <c r="CG41" s="261"/>
      <c r="CH41" s="261"/>
      <c r="CI41" s="261"/>
      <c r="CJ41" s="261"/>
      <c r="CK41" s="261"/>
      <c r="CL41" s="261"/>
      <c r="CM41" s="261"/>
      <c r="CN41" s="261"/>
      <c r="CO41" s="261"/>
      <c r="CP41" s="261"/>
      <c r="CQ41" s="261"/>
      <c r="CR41" s="261"/>
      <c r="CS41" s="261"/>
      <c r="CT41" s="261"/>
      <c r="CU41" s="261"/>
      <c r="CV41" s="261"/>
      <c r="CW41" s="261"/>
      <c r="CX41" s="261"/>
      <c r="CY41" s="261"/>
      <c r="CZ41" s="261"/>
      <c r="DA41" s="261"/>
      <c r="DB41" s="229"/>
      <c r="DC41" s="229"/>
      <c r="DD41" s="229"/>
      <c r="DE41" s="229"/>
      <c r="DF41" s="229"/>
      <c r="DG41" s="185"/>
    </row>
    <row r="42" spans="1:111" s="289" customFormat="1" ht="122.25" customHeight="1" thickTop="1">
      <c r="A42" s="1918" t="s">
        <v>506</v>
      </c>
      <c r="B42" s="1918"/>
      <c r="C42" s="1918"/>
      <c r="D42" s="1918"/>
      <c r="E42" s="1918"/>
      <c r="F42" s="1918"/>
      <c r="G42" s="1918"/>
      <c r="H42" s="1918"/>
      <c r="I42" s="1918"/>
      <c r="J42" s="1918"/>
      <c r="K42" s="1918"/>
      <c r="L42" s="1918"/>
      <c r="M42" s="1918"/>
      <c r="N42" s="1918"/>
      <c r="O42" s="1918"/>
      <c r="P42" s="1918"/>
      <c r="Q42" s="1918"/>
      <c r="R42" s="1918"/>
      <c r="S42" s="1918"/>
      <c r="T42" s="1918"/>
      <c r="U42" s="1918"/>
      <c r="V42" s="1918"/>
      <c r="W42" s="1918"/>
      <c r="X42" s="1918"/>
      <c r="Y42" s="1918"/>
      <c r="Z42" s="1918"/>
      <c r="AA42" s="1918"/>
      <c r="AB42" s="1918"/>
      <c r="AC42" s="1918"/>
      <c r="AD42" s="1918"/>
      <c r="AE42" s="1918"/>
      <c r="AF42" s="1918"/>
      <c r="AG42" s="1918"/>
      <c r="AH42" s="1918"/>
      <c r="AI42" s="1918"/>
      <c r="AJ42" s="1918"/>
      <c r="AK42" s="1918"/>
      <c r="AL42" s="1918"/>
      <c r="AM42" s="1918"/>
      <c r="AN42" s="1918"/>
      <c r="AO42" s="1918"/>
      <c r="AP42" s="1918"/>
      <c r="AQ42" s="1918"/>
      <c r="AR42" s="1918"/>
      <c r="AS42" s="1918"/>
      <c r="AT42" s="1918"/>
      <c r="AU42" s="1918"/>
      <c r="AV42" s="1918"/>
      <c r="AW42" s="1918"/>
      <c r="AX42" s="1918"/>
      <c r="AY42" s="1918"/>
      <c r="AZ42" s="1918"/>
      <c r="BA42" s="1918"/>
      <c r="BB42" s="1918"/>
      <c r="BC42" s="1918"/>
      <c r="BD42" s="1918"/>
      <c r="BE42" s="1918"/>
      <c r="BF42" s="1918"/>
      <c r="BG42" s="1918"/>
      <c r="BH42" s="1918"/>
      <c r="BI42" s="1918"/>
      <c r="BJ42" s="1918"/>
      <c r="BK42" s="1918"/>
      <c r="BL42" s="1918"/>
      <c r="BM42" s="1918"/>
      <c r="BN42" s="1918"/>
      <c r="BO42" s="1918"/>
      <c r="BP42" s="1918"/>
      <c r="BQ42" s="1918"/>
      <c r="BR42" s="1918"/>
      <c r="BS42" s="1918"/>
      <c r="BT42" s="1918"/>
      <c r="BU42" s="1918"/>
      <c r="BV42" s="1918"/>
      <c r="BW42" s="1918"/>
      <c r="BX42" s="1918"/>
      <c r="BY42" s="1918"/>
      <c r="BZ42" s="1918"/>
      <c r="CA42" s="1918"/>
      <c r="CB42" s="1918"/>
      <c r="CC42" s="1918"/>
      <c r="CD42" s="1918"/>
      <c r="CE42" s="1918"/>
      <c r="CF42" s="1918"/>
      <c r="CG42" s="1918"/>
      <c r="CH42" s="1918"/>
      <c r="CI42" s="1918"/>
      <c r="CJ42" s="1918"/>
      <c r="CK42" s="1918"/>
      <c r="CL42" s="1918"/>
      <c r="CM42" s="1918"/>
      <c r="CN42" s="1918"/>
      <c r="CO42" s="1918"/>
      <c r="CP42" s="1918"/>
      <c r="CQ42" s="1918"/>
      <c r="CR42" s="1918"/>
      <c r="CS42" s="1918"/>
      <c r="CT42" s="1918"/>
      <c r="CU42" s="1918"/>
      <c r="CV42" s="1918"/>
      <c r="CW42" s="1918"/>
      <c r="CX42" s="1918"/>
      <c r="CY42" s="1918"/>
      <c r="CZ42" s="1918"/>
      <c r="DA42" s="1918"/>
      <c r="DB42" s="1918"/>
      <c r="DC42" s="1918"/>
      <c r="DD42" s="1918"/>
      <c r="DE42" s="1918"/>
      <c r="DF42" s="1918"/>
      <c r="DG42" s="175"/>
    </row>
    <row r="43" spans="1:111" ht="13.5" customHeight="1"/>
  </sheetData>
  <mergeCells count="98">
    <mergeCell ref="CJ4:CJ5"/>
    <mergeCell ref="BV2:DF2"/>
    <mergeCell ref="DE3:DF4"/>
    <mergeCell ref="BF3:BL3"/>
    <mergeCell ref="DB3:DC4"/>
    <mergeCell ref="BF4:BF5"/>
    <mergeCell ref="BG4:BG5"/>
    <mergeCell ref="BH4:BI4"/>
    <mergeCell ref="BJ4:BJ5"/>
    <mergeCell ref="BK4:BK5"/>
    <mergeCell ref="BL4:BL5"/>
    <mergeCell ref="BZ4:BZ5"/>
    <mergeCell ref="CA4:CA5"/>
    <mergeCell ref="CD3:CJ3"/>
    <mergeCell ref="CD4:CD5"/>
    <mergeCell ref="CE4:CE5"/>
    <mergeCell ref="CF4:CG4"/>
    <mergeCell ref="CH4:CH5"/>
    <mergeCell ref="CI4:CI5"/>
    <mergeCell ref="AH4:AH5"/>
    <mergeCell ref="AX3:BD3"/>
    <mergeCell ref="CB4:CB5"/>
    <mergeCell ref="BN3:BT3"/>
    <mergeCell ref="BN4:BN5"/>
    <mergeCell ref="BO4:BO5"/>
    <mergeCell ref="BP4:BQ4"/>
    <mergeCell ref="BR4:BR5"/>
    <mergeCell ref="BS4:BS5"/>
    <mergeCell ref="BT4:BT5"/>
    <mergeCell ref="AX4:AX5"/>
    <mergeCell ref="AY4:AY5"/>
    <mergeCell ref="BB4:BB5"/>
    <mergeCell ref="BC4:BC5"/>
    <mergeCell ref="BD4:BD5"/>
    <mergeCell ref="AZ4:BA4"/>
    <mergeCell ref="T4:U4"/>
    <mergeCell ref="A42:DF42"/>
    <mergeCell ref="AD4:AD5"/>
    <mergeCell ref="C4:C5"/>
    <mergeCell ref="L4:M4"/>
    <mergeCell ref="W4:W5"/>
    <mergeCell ref="V4:V5"/>
    <mergeCell ref="D4:E4"/>
    <mergeCell ref="G4:G5"/>
    <mergeCell ref="H4:H5"/>
    <mergeCell ref="I4:I5"/>
    <mergeCell ref="O4:O5"/>
    <mergeCell ref="P4:P5"/>
    <mergeCell ref="A1:DF1"/>
    <mergeCell ref="A3:A5"/>
    <mergeCell ref="AN4:AN5"/>
    <mergeCell ref="BV3:CB3"/>
    <mergeCell ref="BV4:BV5"/>
    <mergeCell ref="BW4:BW5"/>
    <mergeCell ref="BX4:BY4"/>
    <mergeCell ref="AR4:AS4"/>
    <mergeCell ref="AT4:AT5"/>
    <mergeCell ref="AV4:AV5"/>
    <mergeCell ref="C3:I3"/>
    <mergeCell ref="F4:F5"/>
    <mergeCell ref="AP4:AP5"/>
    <mergeCell ref="AQ4:AQ5"/>
    <mergeCell ref="X4:X5"/>
    <mergeCell ref="AB4:AC4"/>
    <mergeCell ref="J4:J5"/>
    <mergeCell ref="R4:R5"/>
    <mergeCell ref="S4:S5"/>
    <mergeCell ref="J3:P3"/>
    <mergeCell ref="R3:X3"/>
    <mergeCell ref="N4:N5"/>
    <mergeCell ref="K4:K5"/>
    <mergeCell ref="AU4:AU5"/>
    <mergeCell ref="AH3:AN3"/>
    <mergeCell ref="AE4:AE5"/>
    <mergeCell ref="AF4:AF5"/>
    <mergeCell ref="AI4:AI5"/>
    <mergeCell ref="AJ4:AK4"/>
    <mergeCell ref="AL4:AL5"/>
    <mergeCell ref="AM4:AM5"/>
    <mergeCell ref="AP3:AV3"/>
    <mergeCell ref="Z3:AF3"/>
    <mergeCell ref="Z4:Z5"/>
    <mergeCell ref="AA4:AA5"/>
    <mergeCell ref="CL3:CR3"/>
    <mergeCell ref="CL4:CL5"/>
    <mergeCell ref="CN4:CO4"/>
    <mergeCell ref="CP4:CP5"/>
    <mergeCell ref="CR4:CR5"/>
    <mergeCell ref="CM4:CM5"/>
    <mergeCell ref="CQ4:CQ5"/>
    <mergeCell ref="CT3:DA3"/>
    <mergeCell ref="CT4:CT5"/>
    <mergeCell ref="CU4:CU5"/>
    <mergeCell ref="CV4:CW4"/>
    <mergeCell ref="CX4:CX5"/>
    <mergeCell ref="CY4:CY5"/>
    <mergeCell ref="CZ4:CZ5"/>
    <mergeCell ref="DA4:DA5"/>
  </mergeCells>
  <printOptions horizontalCentered="1"/>
  <pageMargins left="0.19685039370078741" right="0.19685039370078741" top="0.70866141732283472" bottom="0.51181102362204722" header="0.31496062992125984" footer="0.31496062992125984"/>
  <pageSetup paperSize="9" scale="48" orientation="landscape" r:id="rId1"/>
  <headerFooter>
    <oddFooter xml:space="preserve">&amp;C&amp;12Perú:Indicadores de &amp;14Resultados de los Programas Presupuestales, Primer Semestre 2019&amp;R&amp;14&amp;P+46 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8">
    <tabColor rgb="FF0070C0"/>
  </sheetPr>
  <dimension ref="A1:CK39"/>
  <sheetViews>
    <sheetView showGridLines="0" view="pageBreakPreview" zoomScale="55" zoomScaleNormal="60" zoomScaleSheetLayoutView="55" zoomScalePageLayoutView="60" workbookViewId="0">
      <selection activeCell="A39" sqref="A39:CI39"/>
    </sheetView>
  </sheetViews>
  <sheetFormatPr baseColWidth="10" defaultRowHeight="12.75"/>
  <cols>
    <col min="1" max="1" width="32.7109375" style="175" customWidth="1"/>
    <col min="2" max="2" width="1.28515625" style="175" customWidth="1"/>
    <col min="3" max="3" width="9.140625" style="175" hidden="1" customWidth="1"/>
    <col min="4" max="4" width="0.28515625" style="175" hidden="1" customWidth="1"/>
    <col min="5" max="6" width="7.7109375" style="175" hidden="1" customWidth="1"/>
    <col min="7" max="7" width="12.28515625" style="175" hidden="1" customWidth="1"/>
    <col min="8" max="8" width="10.5703125" style="175" hidden="1" customWidth="1"/>
    <col min="9" max="9" width="11.7109375" style="175" hidden="1" customWidth="1"/>
    <col min="10" max="10" width="0.85546875" style="175" hidden="1" customWidth="1"/>
    <col min="11" max="11" width="9.28515625" style="175" hidden="1" customWidth="1"/>
    <col min="12" max="12" width="8.7109375" style="175" hidden="1" customWidth="1"/>
    <col min="13" max="13" width="10.7109375" style="175" hidden="1" customWidth="1"/>
    <col min="14" max="14" width="8.7109375" style="175" hidden="1" customWidth="1"/>
    <col min="15" max="15" width="12.28515625" style="175" hidden="1" customWidth="1"/>
    <col min="16" max="16" width="8.7109375" style="175" hidden="1" customWidth="1"/>
    <col min="17" max="17" width="11.7109375" style="175" hidden="1" customWidth="1"/>
    <col min="18" max="18" width="0.85546875" style="175" hidden="1" customWidth="1"/>
    <col min="19" max="19" width="9.42578125" style="175" hidden="1" customWidth="1"/>
    <col min="20" max="20" width="8.7109375" style="175" hidden="1" customWidth="1"/>
    <col min="21" max="21" width="11.85546875" style="175" hidden="1" customWidth="1"/>
    <col min="22" max="22" width="8.7109375" style="175" hidden="1" customWidth="1"/>
    <col min="23" max="23" width="11.5703125" style="175" hidden="1" customWidth="1"/>
    <col min="24" max="24" width="8.7109375" style="175" hidden="1" customWidth="1"/>
    <col min="25" max="25" width="11.28515625" style="175" hidden="1" customWidth="1"/>
    <col min="26" max="26" width="0.85546875" style="175" hidden="1" customWidth="1"/>
    <col min="27" max="27" width="10.28515625" style="175" hidden="1" customWidth="1"/>
    <col min="28" max="28" width="8.140625" style="175" hidden="1" customWidth="1"/>
    <col min="29" max="30" width="10.7109375" style="175" hidden="1" customWidth="1"/>
    <col min="31" max="31" width="12.28515625" style="175" hidden="1" customWidth="1"/>
    <col min="32" max="32" width="8.7109375" style="175" hidden="1" customWidth="1"/>
    <col min="33" max="33" width="11.28515625" style="175" hidden="1" customWidth="1"/>
    <col min="34" max="34" width="1.42578125" style="175" hidden="1" customWidth="1"/>
    <col min="35" max="35" width="11.28515625" style="175" hidden="1" customWidth="1"/>
    <col min="36" max="36" width="11.42578125" style="175" hidden="1" customWidth="1"/>
    <col min="37" max="37" width="9.5703125" style="175" hidden="1" customWidth="1"/>
    <col min="38" max="38" width="11.28515625" style="175" hidden="1" customWidth="1"/>
    <col min="39" max="39" width="12.28515625" style="175" hidden="1" customWidth="1"/>
    <col min="40" max="40" width="8.85546875" style="175" hidden="1" customWidth="1"/>
    <col min="41" max="41" width="11.28515625" style="176" hidden="1" customWidth="1"/>
    <col min="42" max="42" width="1.28515625" style="175" hidden="1" customWidth="1"/>
    <col min="43" max="43" width="11.28515625" style="175" customWidth="1"/>
    <col min="44" max="44" width="11.42578125" style="175" hidden="1" customWidth="1"/>
    <col min="45" max="45" width="8.42578125" style="175" hidden="1" customWidth="1"/>
    <col min="46" max="46" width="9.42578125" style="175" hidden="1" customWidth="1"/>
    <col min="47" max="47" width="12.28515625" style="175" customWidth="1"/>
    <col min="48" max="48" width="8.7109375" style="175" hidden="1" customWidth="1"/>
    <col min="49" max="49" width="11.28515625" style="176" customWidth="1"/>
    <col min="50" max="50" width="1.28515625" style="176" customWidth="1"/>
    <col min="51" max="51" width="11.28515625" style="175" customWidth="1"/>
    <col min="52" max="54" width="9.7109375" style="175" hidden="1" customWidth="1"/>
    <col min="55" max="55" width="12.28515625" style="175" customWidth="1"/>
    <col min="56" max="56" width="9.7109375" style="175" hidden="1" customWidth="1"/>
    <col min="57" max="57" width="11.28515625" style="175" customWidth="1"/>
    <col min="58" max="58" width="1.28515625" style="175" customWidth="1"/>
    <col min="59" max="59" width="11.28515625" style="927" customWidth="1"/>
    <col min="60" max="60" width="11.42578125" style="927" hidden="1" customWidth="1"/>
    <col min="61" max="61" width="8.7109375" style="927" hidden="1" customWidth="1"/>
    <col min="62" max="62" width="9.5703125" style="927" hidden="1" customWidth="1"/>
    <col min="63" max="63" width="12.28515625" style="927" customWidth="1"/>
    <col min="64" max="64" width="8.7109375" style="927" hidden="1" customWidth="1"/>
    <col min="65" max="65" width="11.28515625" style="928" customWidth="1"/>
    <col min="66" max="66" width="1.28515625" style="928" customWidth="1"/>
    <col min="67" max="67" width="11.28515625" style="927" customWidth="1"/>
    <col min="68" max="70" width="11.28515625" style="927" hidden="1" customWidth="1"/>
    <col min="71" max="71" width="12.28515625" style="927" customWidth="1"/>
    <col min="72" max="72" width="11.28515625" style="927" hidden="1" customWidth="1"/>
    <col min="73" max="73" width="11.28515625" style="928" customWidth="1"/>
    <col min="74" max="74" width="1.28515625" style="928" customWidth="1"/>
    <col min="75" max="75" width="11.28515625" style="928" customWidth="1"/>
    <col min="76" max="76" width="5.140625" style="928" hidden="1" customWidth="1"/>
    <col min="77" max="78" width="11.28515625" style="928" customWidth="1"/>
    <col min="79" max="79" width="12.28515625" style="928" customWidth="1"/>
    <col min="80" max="80" width="6.7109375" style="928" hidden="1" customWidth="1"/>
    <col min="81" max="81" width="11.28515625" style="928" customWidth="1"/>
    <col min="82" max="82" width="1.28515625" style="928" customWidth="1"/>
    <col min="83" max="84" width="11.42578125" style="928" customWidth="1"/>
    <col min="85" max="85" width="1.5703125" style="928" customWidth="1"/>
    <col min="86" max="87" width="8.7109375" style="928" customWidth="1"/>
    <col min="88" max="88" width="1.5703125" style="928" customWidth="1"/>
    <col min="89" max="16384" width="11.42578125" style="175"/>
  </cols>
  <sheetData>
    <row r="1" spans="1:88" ht="54.95" customHeight="1">
      <c r="A1" s="1964" t="s">
        <v>477</v>
      </c>
      <c r="B1" s="1964"/>
      <c r="C1" s="1964"/>
      <c r="D1" s="1964"/>
      <c r="E1" s="1964"/>
      <c r="F1" s="1964"/>
      <c r="G1" s="1964"/>
      <c r="H1" s="1964"/>
      <c r="I1" s="1964"/>
      <c r="J1" s="1964"/>
      <c r="K1" s="1964"/>
      <c r="L1" s="1964"/>
      <c r="M1" s="1964"/>
      <c r="N1" s="1964"/>
      <c r="O1" s="1964"/>
      <c r="P1" s="1964"/>
      <c r="Q1" s="1964"/>
      <c r="R1" s="1964"/>
      <c r="S1" s="1964"/>
      <c r="T1" s="1964"/>
      <c r="U1" s="1964"/>
      <c r="V1" s="1964"/>
      <c r="W1" s="1964"/>
      <c r="X1" s="1964"/>
      <c r="Y1" s="1964"/>
      <c r="Z1" s="1964"/>
      <c r="AA1" s="1964"/>
      <c r="AB1" s="1964"/>
      <c r="AC1" s="1964"/>
      <c r="AD1" s="1964"/>
      <c r="AE1" s="1964"/>
      <c r="AF1" s="1964"/>
      <c r="AG1" s="1964"/>
      <c r="AH1" s="1964"/>
      <c r="AI1" s="1964"/>
      <c r="AJ1" s="1964"/>
      <c r="AK1" s="1964"/>
      <c r="AL1" s="1964"/>
      <c r="AM1" s="1964"/>
      <c r="AN1" s="1964"/>
      <c r="AO1" s="1964"/>
      <c r="AP1" s="1964"/>
      <c r="AQ1" s="1964"/>
      <c r="AR1" s="1964"/>
      <c r="AS1" s="1964"/>
      <c r="AT1" s="1964"/>
      <c r="AU1" s="1964"/>
      <c r="AV1" s="1964"/>
      <c r="AW1" s="1964"/>
      <c r="AX1" s="1964"/>
      <c r="AY1" s="1964"/>
      <c r="AZ1" s="1964"/>
      <c r="BA1" s="1964"/>
      <c r="BB1" s="1964"/>
      <c r="BC1" s="1964"/>
      <c r="BD1" s="1964"/>
      <c r="BE1" s="1964"/>
      <c r="BF1" s="1964"/>
      <c r="BG1" s="1964"/>
      <c r="BH1" s="1964"/>
      <c r="BI1" s="1964"/>
      <c r="BJ1" s="1964"/>
      <c r="BK1" s="1964"/>
      <c r="BL1" s="1964"/>
      <c r="BM1" s="1964"/>
      <c r="BN1" s="1964"/>
      <c r="BO1" s="1964"/>
      <c r="BP1" s="1964"/>
      <c r="BQ1" s="1964"/>
      <c r="BR1" s="1964"/>
      <c r="BS1" s="1964"/>
      <c r="BT1" s="1964"/>
      <c r="BU1" s="1964"/>
      <c r="BV1" s="1964"/>
      <c r="BW1" s="1964"/>
      <c r="BX1" s="1964"/>
      <c r="BY1" s="1964"/>
      <c r="BZ1" s="1964"/>
      <c r="CA1" s="1964"/>
      <c r="CB1" s="1964"/>
      <c r="CC1" s="1964"/>
      <c r="CD1" s="1964"/>
      <c r="CE1" s="1964"/>
      <c r="CF1" s="1964"/>
      <c r="CG1" s="1964"/>
      <c r="CH1" s="1964"/>
      <c r="CI1" s="1964"/>
      <c r="CJ1" s="1964"/>
    </row>
    <row r="2" spans="1:88" ht="24" customHeight="1" thickBot="1">
      <c r="A2" s="355"/>
      <c r="B2" s="355"/>
      <c r="C2" s="355"/>
      <c r="D2" s="355"/>
      <c r="E2" s="355"/>
      <c r="F2" s="355"/>
      <c r="G2" s="355"/>
      <c r="H2" s="355"/>
      <c r="I2" s="355"/>
      <c r="J2" s="355"/>
      <c r="K2" s="355"/>
      <c r="L2" s="355"/>
      <c r="M2" s="355"/>
      <c r="N2" s="355"/>
      <c r="O2" s="355"/>
      <c r="P2" s="355"/>
      <c r="Q2" s="355"/>
      <c r="R2" s="355"/>
      <c r="S2" s="355"/>
      <c r="T2" s="355"/>
      <c r="U2" s="355"/>
      <c r="V2" s="355"/>
      <c r="W2" s="355"/>
      <c r="X2" s="355"/>
      <c r="Y2" s="357"/>
      <c r="Z2" s="357"/>
      <c r="AA2" s="357"/>
      <c r="AB2" s="357"/>
      <c r="AC2" s="357"/>
      <c r="AD2" s="357"/>
      <c r="AE2" s="357"/>
      <c r="AF2" s="357"/>
      <c r="AG2" s="357"/>
      <c r="AH2" s="357"/>
      <c r="AP2" s="357"/>
      <c r="BO2" s="1973"/>
      <c r="BP2" s="1973"/>
      <c r="BQ2" s="1973"/>
      <c r="BR2" s="1973"/>
      <c r="BS2" s="1973"/>
      <c r="BT2" s="1973"/>
      <c r="BU2" s="1973"/>
      <c r="BV2" s="1973"/>
      <c r="BW2" s="1973"/>
      <c r="BX2" s="1973"/>
      <c r="BY2" s="1973"/>
      <c r="BZ2" s="1973"/>
      <c r="CA2" s="1973"/>
      <c r="CB2" s="1973"/>
      <c r="CC2" s="1973"/>
      <c r="CD2" s="1973"/>
      <c r="CE2" s="1973"/>
      <c r="CF2" s="1973"/>
      <c r="CG2" s="1973"/>
      <c r="CH2" s="1973"/>
      <c r="CI2" s="1973"/>
      <c r="CJ2" s="1973"/>
    </row>
    <row r="3" spans="1:88" s="333" customFormat="1" ht="29.25" customHeight="1" thickTop="1">
      <c r="A3" s="1978" t="s">
        <v>18</v>
      </c>
      <c r="B3" s="958"/>
      <c r="C3" s="1955">
        <v>2009</v>
      </c>
      <c r="D3" s="1955"/>
      <c r="E3" s="1955"/>
      <c r="F3" s="1955"/>
      <c r="G3" s="1955"/>
      <c r="H3" s="1955"/>
      <c r="I3" s="1955"/>
      <c r="J3" s="893"/>
      <c r="K3" s="1955">
        <v>2010</v>
      </c>
      <c r="L3" s="1955"/>
      <c r="M3" s="1955"/>
      <c r="N3" s="1955"/>
      <c r="O3" s="1955"/>
      <c r="P3" s="1955"/>
      <c r="Q3" s="1955"/>
      <c r="R3" s="893"/>
      <c r="S3" s="1955">
        <v>2011</v>
      </c>
      <c r="T3" s="1955"/>
      <c r="U3" s="1955"/>
      <c r="V3" s="1955"/>
      <c r="W3" s="1955"/>
      <c r="X3" s="1955"/>
      <c r="Y3" s="1955"/>
      <c r="Z3" s="958"/>
      <c r="AA3" s="1955">
        <v>2012</v>
      </c>
      <c r="AB3" s="1955"/>
      <c r="AC3" s="1955"/>
      <c r="AD3" s="1955"/>
      <c r="AE3" s="1955"/>
      <c r="AF3" s="1955"/>
      <c r="AG3" s="1955"/>
      <c r="AH3" s="1075"/>
      <c r="AI3" s="1965">
        <v>2013</v>
      </c>
      <c r="AJ3" s="1965"/>
      <c r="AK3" s="1965"/>
      <c r="AL3" s="1965"/>
      <c r="AM3" s="1965"/>
      <c r="AN3" s="1965"/>
      <c r="AO3" s="1965"/>
      <c r="AP3" s="1075"/>
      <c r="AQ3" s="1965">
        <v>2014</v>
      </c>
      <c r="AR3" s="1965"/>
      <c r="AS3" s="1965"/>
      <c r="AT3" s="1965"/>
      <c r="AU3" s="1965"/>
      <c r="AV3" s="1965"/>
      <c r="AW3" s="1965"/>
      <c r="AX3" s="1075"/>
      <c r="AY3" s="1965">
        <v>2015</v>
      </c>
      <c r="AZ3" s="1965"/>
      <c r="BA3" s="1965"/>
      <c r="BB3" s="1965"/>
      <c r="BC3" s="1965"/>
      <c r="BD3" s="1965"/>
      <c r="BE3" s="1965"/>
      <c r="BF3" s="904"/>
      <c r="BG3" s="1965">
        <v>2016</v>
      </c>
      <c r="BH3" s="1965"/>
      <c r="BI3" s="1965"/>
      <c r="BJ3" s="1965"/>
      <c r="BK3" s="1965"/>
      <c r="BL3" s="1965"/>
      <c r="BM3" s="1965"/>
      <c r="BN3" s="947"/>
      <c r="BO3" s="1965">
        <v>2017</v>
      </c>
      <c r="BP3" s="1965"/>
      <c r="BQ3" s="1965"/>
      <c r="BR3" s="1965"/>
      <c r="BS3" s="1965"/>
      <c r="BT3" s="1965"/>
      <c r="BU3" s="1965"/>
      <c r="BV3" s="1750"/>
      <c r="BW3" s="1965">
        <v>2018</v>
      </c>
      <c r="BX3" s="1965"/>
      <c r="BY3" s="1965"/>
      <c r="BZ3" s="1965"/>
      <c r="CA3" s="1965"/>
      <c r="CB3" s="1965"/>
      <c r="CC3" s="1965"/>
      <c r="CD3" s="947"/>
      <c r="CE3" s="1988" t="s">
        <v>401</v>
      </c>
      <c r="CF3" s="1988"/>
      <c r="CG3" s="1857"/>
      <c r="CH3" s="1988" t="s">
        <v>395</v>
      </c>
      <c r="CI3" s="1988"/>
      <c r="CJ3" s="1861"/>
    </row>
    <row r="4" spans="1:88" s="180" customFormat="1" ht="38.25" customHeight="1">
      <c r="A4" s="1979"/>
      <c r="B4" s="302"/>
      <c r="C4" s="1959" t="s">
        <v>0</v>
      </c>
      <c r="D4" s="1956" t="s">
        <v>54</v>
      </c>
      <c r="E4" s="1959" t="s">
        <v>1</v>
      </c>
      <c r="F4" s="1959"/>
      <c r="G4" s="1959" t="s">
        <v>2</v>
      </c>
      <c r="H4" s="1956" t="s">
        <v>46</v>
      </c>
      <c r="I4" s="1959" t="s">
        <v>43</v>
      </c>
      <c r="J4" s="492"/>
      <c r="K4" s="1959" t="s">
        <v>0</v>
      </c>
      <c r="L4" s="1956" t="s">
        <v>54</v>
      </c>
      <c r="M4" s="1959" t="s">
        <v>1</v>
      </c>
      <c r="N4" s="1959"/>
      <c r="O4" s="1959" t="s">
        <v>2</v>
      </c>
      <c r="P4" s="1956" t="s">
        <v>46</v>
      </c>
      <c r="Q4" s="1959" t="s">
        <v>43</v>
      </c>
      <c r="R4" s="492"/>
      <c r="S4" s="1959" t="s">
        <v>0</v>
      </c>
      <c r="T4" s="1956" t="s">
        <v>54</v>
      </c>
      <c r="U4" s="1959" t="s">
        <v>1</v>
      </c>
      <c r="V4" s="1959"/>
      <c r="W4" s="1959" t="s">
        <v>2</v>
      </c>
      <c r="X4" s="1956" t="s">
        <v>46</v>
      </c>
      <c r="Y4" s="1959" t="s">
        <v>43</v>
      </c>
      <c r="Z4" s="960"/>
      <c r="AA4" s="1959" t="s">
        <v>0</v>
      </c>
      <c r="AB4" s="1956" t="s">
        <v>54</v>
      </c>
      <c r="AC4" s="1959" t="s">
        <v>1</v>
      </c>
      <c r="AD4" s="1959"/>
      <c r="AE4" s="1959" t="s">
        <v>2</v>
      </c>
      <c r="AF4" s="1956" t="s">
        <v>46</v>
      </c>
      <c r="AG4" s="1959" t="s">
        <v>43</v>
      </c>
      <c r="AH4" s="1071"/>
      <c r="AI4" s="1959" t="s">
        <v>0</v>
      </c>
      <c r="AJ4" s="1956" t="s">
        <v>54</v>
      </c>
      <c r="AK4" s="1958" t="s">
        <v>1</v>
      </c>
      <c r="AL4" s="1958"/>
      <c r="AM4" s="1959" t="s">
        <v>2</v>
      </c>
      <c r="AN4" s="1956" t="s">
        <v>46</v>
      </c>
      <c r="AO4" s="1961" t="s">
        <v>43</v>
      </c>
      <c r="AP4" s="1071"/>
      <c r="AQ4" s="1959" t="s">
        <v>0</v>
      </c>
      <c r="AR4" s="1956" t="s">
        <v>54</v>
      </c>
      <c r="AS4" s="1958" t="s">
        <v>1</v>
      </c>
      <c r="AT4" s="1958"/>
      <c r="AU4" s="1959" t="s">
        <v>2</v>
      </c>
      <c r="AV4" s="1956" t="s">
        <v>46</v>
      </c>
      <c r="AW4" s="1961" t="s">
        <v>43</v>
      </c>
      <c r="AX4" s="1071"/>
      <c r="AY4" s="1959" t="s">
        <v>0</v>
      </c>
      <c r="AZ4" s="1956" t="s">
        <v>54</v>
      </c>
      <c r="BA4" s="1958" t="s">
        <v>1</v>
      </c>
      <c r="BB4" s="1958"/>
      <c r="BC4" s="1959" t="s">
        <v>2</v>
      </c>
      <c r="BD4" s="1956" t="s">
        <v>46</v>
      </c>
      <c r="BE4" s="1961" t="s">
        <v>43</v>
      </c>
      <c r="BF4" s="435"/>
      <c r="BG4" s="1959" t="s">
        <v>0</v>
      </c>
      <c r="BH4" s="1956" t="s">
        <v>54</v>
      </c>
      <c r="BI4" s="1958" t="s">
        <v>1</v>
      </c>
      <c r="BJ4" s="1958"/>
      <c r="BK4" s="1959" t="s">
        <v>2</v>
      </c>
      <c r="BL4" s="1956" t="s">
        <v>46</v>
      </c>
      <c r="BM4" s="1961" t="s">
        <v>43</v>
      </c>
      <c r="BN4" s="1397"/>
      <c r="BO4" s="1959" t="s">
        <v>0</v>
      </c>
      <c r="BP4" s="1956" t="s">
        <v>54</v>
      </c>
      <c r="BQ4" s="1958" t="s">
        <v>1</v>
      </c>
      <c r="BR4" s="1958"/>
      <c r="BS4" s="1959" t="s">
        <v>2</v>
      </c>
      <c r="BT4" s="1956" t="s">
        <v>46</v>
      </c>
      <c r="BU4" s="1961" t="s">
        <v>43</v>
      </c>
      <c r="BV4" s="1748"/>
      <c r="BW4" s="1959" t="s">
        <v>0</v>
      </c>
      <c r="BX4" s="1956" t="s">
        <v>54</v>
      </c>
      <c r="BY4" s="1958" t="s">
        <v>1</v>
      </c>
      <c r="BZ4" s="1958"/>
      <c r="CA4" s="1959" t="s">
        <v>2</v>
      </c>
      <c r="CB4" s="1956" t="s">
        <v>46</v>
      </c>
      <c r="CC4" s="1961" t="s">
        <v>43</v>
      </c>
      <c r="CD4" s="1052"/>
      <c r="CE4" s="1989"/>
      <c r="CF4" s="1989"/>
      <c r="CG4" s="1399"/>
      <c r="CH4" s="1989"/>
      <c r="CI4" s="1989"/>
      <c r="CJ4" s="1855"/>
    </row>
    <row r="5" spans="1:88" s="180" customFormat="1" ht="45.75" customHeight="1" thickBot="1">
      <c r="A5" s="1980"/>
      <c r="B5" s="304"/>
      <c r="C5" s="1960"/>
      <c r="D5" s="1957"/>
      <c r="E5" s="484" t="s">
        <v>3</v>
      </c>
      <c r="F5" s="484" t="s">
        <v>4</v>
      </c>
      <c r="G5" s="1960"/>
      <c r="H5" s="1957"/>
      <c r="I5" s="1960"/>
      <c r="J5" s="493"/>
      <c r="K5" s="1960"/>
      <c r="L5" s="1957"/>
      <c r="M5" s="484" t="s">
        <v>3</v>
      </c>
      <c r="N5" s="484" t="s">
        <v>4</v>
      </c>
      <c r="O5" s="1960"/>
      <c r="P5" s="1957"/>
      <c r="Q5" s="1960"/>
      <c r="R5" s="493"/>
      <c r="S5" s="1960"/>
      <c r="T5" s="1957"/>
      <c r="U5" s="961" t="s">
        <v>3</v>
      </c>
      <c r="V5" s="961" t="s">
        <v>4</v>
      </c>
      <c r="W5" s="1960"/>
      <c r="X5" s="1957"/>
      <c r="Y5" s="1960"/>
      <c r="Z5" s="961"/>
      <c r="AA5" s="1960"/>
      <c r="AB5" s="1957"/>
      <c r="AC5" s="1072" t="s">
        <v>3</v>
      </c>
      <c r="AD5" s="1072" t="s">
        <v>4</v>
      </c>
      <c r="AE5" s="1960"/>
      <c r="AF5" s="1957"/>
      <c r="AG5" s="1960"/>
      <c r="AH5" s="1072"/>
      <c r="AI5" s="1960"/>
      <c r="AJ5" s="1957"/>
      <c r="AK5" s="1072" t="s">
        <v>3</v>
      </c>
      <c r="AL5" s="1072" t="s">
        <v>4</v>
      </c>
      <c r="AM5" s="1960"/>
      <c r="AN5" s="1957"/>
      <c r="AO5" s="1962"/>
      <c r="AP5" s="1072"/>
      <c r="AQ5" s="1960"/>
      <c r="AR5" s="1957"/>
      <c r="AS5" s="1072" t="s">
        <v>3</v>
      </c>
      <c r="AT5" s="1072" t="s">
        <v>4</v>
      </c>
      <c r="AU5" s="1960"/>
      <c r="AV5" s="1957"/>
      <c r="AW5" s="1962"/>
      <c r="AX5" s="1072"/>
      <c r="AY5" s="1960"/>
      <c r="AZ5" s="1957"/>
      <c r="BA5" s="1072" t="s">
        <v>3</v>
      </c>
      <c r="BB5" s="1072" t="s">
        <v>4</v>
      </c>
      <c r="BC5" s="1960"/>
      <c r="BD5" s="1957"/>
      <c r="BE5" s="1962"/>
      <c r="BF5" s="467"/>
      <c r="BG5" s="1960"/>
      <c r="BH5" s="1957"/>
      <c r="BI5" s="1072" t="s">
        <v>3</v>
      </c>
      <c r="BJ5" s="1072" t="s">
        <v>4</v>
      </c>
      <c r="BK5" s="1960"/>
      <c r="BL5" s="1957"/>
      <c r="BM5" s="1962"/>
      <c r="BN5" s="1398"/>
      <c r="BO5" s="1960"/>
      <c r="BP5" s="1957"/>
      <c r="BQ5" s="1072" t="s">
        <v>3</v>
      </c>
      <c r="BR5" s="1072" t="s">
        <v>4</v>
      </c>
      <c r="BS5" s="1960"/>
      <c r="BT5" s="1957"/>
      <c r="BU5" s="1962"/>
      <c r="BV5" s="1749"/>
      <c r="BW5" s="1960"/>
      <c r="BX5" s="1957"/>
      <c r="BY5" s="1767" t="s">
        <v>3</v>
      </c>
      <c r="BZ5" s="1767" t="s">
        <v>4</v>
      </c>
      <c r="CA5" s="1960"/>
      <c r="CB5" s="1957"/>
      <c r="CC5" s="1962"/>
      <c r="CD5" s="1051"/>
      <c r="CE5" s="1065" t="s">
        <v>489</v>
      </c>
      <c r="CF5" s="1878" t="s">
        <v>423</v>
      </c>
      <c r="CG5" s="1878"/>
      <c r="CH5" s="1065" t="s">
        <v>489</v>
      </c>
      <c r="CI5" s="1878" t="s">
        <v>423</v>
      </c>
      <c r="CJ5" s="1856"/>
    </row>
    <row r="6" spans="1:88" s="180" customFormat="1" ht="8.1" customHeight="1" thickTop="1">
      <c r="A6" s="302"/>
      <c r="B6" s="294"/>
      <c r="C6" s="294"/>
      <c r="D6" s="294"/>
      <c r="E6" s="294"/>
      <c r="F6" s="294"/>
      <c r="G6" s="294"/>
      <c r="H6" s="294"/>
      <c r="I6" s="294"/>
      <c r="J6" s="294"/>
      <c r="K6" s="294"/>
      <c r="L6" s="294"/>
      <c r="M6" s="294"/>
      <c r="N6" s="294"/>
      <c r="O6" s="294"/>
      <c r="P6" s="294"/>
      <c r="Q6" s="294"/>
      <c r="R6" s="294"/>
      <c r="S6" s="294"/>
      <c r="T6" s="294"/>
      <c r="U6" s="294"/>
      <c r="V6" s="294"/>
      <c r="W6" s="294"/>
      <c r="X6" s="294"/>
      <c r="Y6" s="294"/>
      <c r="Z6" s="294"/>
      <c r="AA6" s="294"/>
      <c r="AB6" s="294"/>
      <c r="AC6" s="294"/>
      <c r="AD6" s="294"/>
      <c r="AE6" s="294"/>
      <c r="AF6" s="294"/>
      <c r="AG6" s="294"/>
      <c r="AH6" s="294"/>
      <c r="AI6" s="259"/>
      <c r="AJ6" s="259"/>
      <c r="AK6" s="259"/>
      <c r="AL6" s="259"/>
      <c r="AM6" s="259"/>
      <c r="AN6" s="259"/>
      <c r="AO6" s="260"/>
      <c r="AP6" s="294"/>
      <c r="AQ6" s="259"/>
      <c r="AR6" s="259"/>
      <c r="AS6" s="259"/>
      <c r="AT6" s="259"/>
      <c r="AU6" s="259"/>
      <c r="AV6" s="259"/>
      <c r="AW6" s="260"/>
      <c r="AX6" s="294"/>
      <c r="AY6" s="259"/>
      <c r="AZ6" s="259"/>
      <c r="BA6" s="259"/>
      <c r="BB6" s="259"/>
      <c r="BC6" s="259"/>
      <c r="BD6" s="259"/>
      <c r="BE6" s="260"/>
      <c r="BF6" s="259"/>
      <c r="BG6" s="259"/>
      <c r="BH6" s="259"/>
      <c r="BI6" s="259"/>
      <c r="BJ6" s="259"/>
      <c r="BK6" s="259"/>
      <c r="BL6" s="259"/>
      <c r="BM6" s="260"/>
      <c r="BN6" s="929"/>
      <c r="BO6" s="259"/>
      <c r="BP6" s="259"/>
      <c r="BQ6" s="259"/>
      <c r="BR6" s="259"/>
      <c r="BS6" s="259"/>
      <c r="BT6" s="259"/>
      <c r="BU6" s="260"/>
      <c r="BV6" s="260"/>
      <c r="BW6" s="260"/>
      <c r="BX6" s="260"/>
      <c r="BY6" s="260"/>
      <c r="BZ6" s="260"/>
      <c r="CA6" s="260"/>
      <c r="CB6" s="260"/>
      <c r="CC6" s="260"/>
      <c r="CD6" s="260"/>
      <c r="CE6" s="260"/>
      <c r="CF6" s="260"/>
      <c r="CG6" s="260"/>
      <c r="CH6" s="260"/>
      <c r="CI6" s="260"/>
      <c r="CJ6" s="260"/>
    </row>
    <row r="7" spans="1:88" s="292" customFormat="1" ht="23.1" customHeight="1">
      <c r="A7" s="894" t="s">
        <v>5</v>
      </c>
      <c r="B7" s="1347"/>
      <c r="C7" s="647">
        <v>28.95008</v>
      </c>
      <c r="D7" s="579">
        <v>1.4510800000000001</v>
      </c>
      <c r="E7" s="579">
        <v>26.101980000000001</v>
      </c>
      <c r="F7" s="579">
        <v>31.798179999999999</v>
      </c>
      <c r="G7" s="579">
        <v>5.0123522974720629</v>
      </c>
      <c r="H7" s="581">
        <v>1824.4605152700001</v>
      </c>
      <c r="I7" s="581">
        <v>2009</v>
      </c>
      <c r="J7" s="895"/>
      <c r="K7" s="674">
        <v>57.791934055293346</v>
      </c>
      <c r="L7" s="579">
        <v>1.5118776452353839</v>
      </c>
      <c r="M7" s="579">
        <v>54.824079340511048</v>
      </c>
      <c r="N7" s="579">
        <v>60.759788770075652</v>
      </c>
      <c r="O7" s="579">
        <v>2.6160703391391453</v>
      </c>
      <c r="P7" s="580">
        <v>1539.6525580000027</v>
      </c>
      <c r="Q7" s="771">
        <v>1679</v>
      </c>
      <c r="R7" s="895"/>
      <c r="S7" s="579">
        <v>74.386245832130157</v>
      </c>
      <c r="T7" s="579">
        <v>1.3591889958330996</v>
      </c>
      <c r="U7" s="579">
        <v>71.718138915222497</v>
      </c>
      <c r="V7" s="579">
        <v>77.054352749037818</v>
      </c>
      <c r="W7" s="579">
        <v>1.8272047212873535</v>
      </c>
      <c r="X7" s="580">
        <v>1520.8471060000024</v>
      </c>
      <c r="Y7" s="581">
        <v>1638</v>
      </c>
      <c r="Z7" s="581"/>
      <c r="AA7" s="772">
        <v>76.570000000000007</v>
      </c>
      <c r="AB7" s="772">
        <v>1.3089999999999999</v>
      </c>
      <c r="AC7" s="772">
        <v>74</v>
      </c>
      <c r="AD7" s="772">
        <v>79.14</v>
      </c>
      <c r="AE7" s="772">
        <v>1.7000000000000002</v>
      </c>
      <c r="AF7" s="581">
        <v>1652.385</v>
      </c>
      <c r="AG7" s="771">
        <v>1782</v>
      </c>
      <c r="AH7" s="581"/>
      <c r="AI7" s="690">
        <v>79.177657920981815</v>
      </c>
      <c r="AJ7" s="690">
        <v>1.485159453582213</v>
      </c>
      <c r="AK7" s="690">
        <v>76.262710742241921</v>
      </c>
      <c r="AL7" s="690">
        <v>82.092605099721709</v>
      </c>
      <c r="AM7" s="690">
        <v>1.8757304681383493</v>
      </c>
      <c r="AN7" s="691">
        <v>1516.546278999999</v>
      </c>
      <c r="AO7" s="695">
        <v>1634</v>
      </c>
      <c r="AP7" s="693"/>
      <c r="AQ7" s="689">
        <v>79.542580297943829</v>
      </c>
      <c r="AR7" s="690">
        <v>1.2916626006507403</v>
      </c>
      <c r="AS7" s="690">
        <v>77.007762282289889</v>
      </c>
      <c r="AT7" s="690">
        <v>82.077398313597783</v>
      </c>
      <c r="AU7" s="690">
        <v>1.6238630879367257</v>
      </c>
      <c r="AV7" s="691">
        <v>1680.9229610000011</v>
      </c>
      <c r="AW7" s="695">
        <v>1792</v>
      </c>
      <c r="AX7" s="693"/>
      <c r="AY7" s="689">
        <v>82.176943040857324</v>
      </c>
      <c r="AZ7" s="690">
        <v>0.83760032053809219</v>
      </c>
      <c r="BA7" s="690">
        <v>80.534421143362337</v>
      </c>
      <c r="BB7" s="690">
        <v>83.819464938352326</v>
      </c>
      <c r="BC7" s="690">
        <v>1.0192643940547264</v>
      </c>
      <c r="BD7" s="691">
        <v>2070.6038860000126</v>
      </c>
      <c r="BE7" s="695">
        <v>4176</v>
      </c>
      <c r="BF7" s="1389"/>
      <c r="BG7" s="689">
        <v>82.943948222717353</v>
      </c>
      <c r="BH7" s="690">
        <v>0.90212669844536086</v>
      </c>
      <c r="BI7" s="690">
        <v>81.174801864521228</v>
      </c>
      <c r="BJ7" s="690">
        <v>84.713094580913477</v>
      </c>
      <c r="BK7" s="690">
        <v>1.0876341406162762</v>
      </c>
      <c r="BL7" s="691">
        <v>2040.2115069999977</v>
      </c>
      <c r="BM7" s="695">
        <v>3576</v>
      </c>
      <c r="BN7" s="690"/>
      <c r="BO7" s="689">
        <v>86.236039641585919</v>
      </c>
      <c r="BP7" s="690">
        <v>0.78176920742157452</v>
      </c>
      <c r="BQ7" s="690">
        <v>84.702986675876787</v>
      </c>
      <c r="BR7" s="690">
        <v>87.769092607295036</v>
      </c>
      <c r="BS7" s="690">
        <v>0.90654581387406286</v>
      </c>
      <c r="BT7" s="691">
        <v>1997.9772670000027</v>
      </c>
      <c r="BU7" s="695">
        <v>4005</v>
      </c>
      <c r="BV7" s="695"/>
      <c r="BW7" s="689">
        <v>85.216746242026403</v>
      </c>
      <c r="BX7" s="690">
        <v>0.82982136111743754</v>
      </c>
      <c r="BY7" s="690">
        <v>83.589370096161403</v>
      </c>
      <c r="BZ7" s="690">
        <v>86.844122387891403</v>
      </c>
      <c r="CA7" s="690">
        <v>0.97377733569014635</v>
      </c>
      <c r="CB7" s="690">
        <v>1843.3823870000003</v>
      </c>
      <c r="CC7" s="695">
        <v>3964</v>
      </c>
      <c r="CD7" s="1825"/>
      <c r="CE7" s="690">
        <v>5.7</v>
      </c>
      <c r="CF7" s="690">
        <v>-1</v>
      </c>
      <c r="CG7" s="690"/>
      <c r="CH7" s="690" t="s">
        <v>437</v>
      </c>
      <c r="CI7" s="690" t="s">
        <v>258</v>
      </c>
      <c r="CJ7" s="690"/>
    </row>
    <row r="8" spans="1:88" s="180" customFormat="1" ht="5.0999999999999996" customHeight="1">
      <c r="A8" s="765"/>
      <c r="B8" s="1348"/>
      <c r="C8" s="595"/>
      <c r="D8" s="591"/>
      <c r="E8" s="591"/>
      <c r="F8" s="591"/>
      <c r="G8" s="591"/>
      <c r="H8" s="591"/>
      <c r="I8" s="591"/>
      <c r="J8" s="591"/>
      <c r="K8" s="678"/>
      <c r="L8" s="593"/>
      <c r="M8" s="593"/>
      <c r="N8" s="593"/>
      <c r="O8" s="593"/>
      <c r="P8" s="596"/>
      <c r="Q8" s="896"/>
      <c r="R8" s="591"/>
      <c r="S8" s="593"/>
      <c r="T8" s="593"/>
      <c r="U8" s="593"/>
      <c r="V8" s="593"/>
      <c r="W8" s="593"/>
      <c r="X8" s="596"/>
      <c r="Y8" s="591"/>
      <c r="Z8" s="591"/>
      <c r="AA8" s="780"/>
      <c r="AB8" s="780"/>
      <c r="AC8" s="780"/>
      <c r="AD8" s="780"/>
      <c r="AE8" s="780"/>
      <c r="AF8" s="591"/>
      <c r="AG8" s="896"/>
      <c r="AH8" s="591"/>
      <c r="AI8" s="697"/>
      <c r="AJ8" s="697"/>
      <c r="AK8" s="697"/>
      <c r="AL8" s="697"/>
      <c r="AM8" s="697"/>
      <c r="AN8" s="703"/>
      <c r="AO8" s="703"/>
      <c r="AP8" s="701"/>
      <c r="AQ8" s="696"/>
      <c r="AR8" s="697"/>
      <c r="AS8" s="697"/>
      <c r="AT8" s="697"/>
      <c r="AU8" s="697"/>
      <c r="AV8" s="703"/>
      <c r="AW8" s="703"/>
      <c r="AX8" s="701"/>
      <c r="AY8" s="696"/>
      <c r="AZ8" s="697"/>
      <c r="BA8" s="697"/>
      <c r="BB8" s="697"/>
      <c r="BC8" s="697"/>
      <c r="BD8" s="703"/>
      <c r="BE8" s="703"/>
      <c r="BF8" s="798"/>
      <c r="BG8" s="696"/>
      <c r="BH8" s="697"/>
      <c r="BI8" s="697"/>
      <c r="BJ8" s="697"/>
      <c r="BK8" s="697"/>
      <c r="BL8" s="703"/>
      <c r="BM8" s="703"/>
      <c r="BN8" s="697"/>
      <c r="BO8" s="696"/>
      <c r="BP8" s="697"/>
      <c r="BQ8" s="697"/>
      <c r="BR8" s="697"/>
      <c r="BS8" s="697"/>
      <c r="BT8" s="703"/>
      <c r="BU8" s="703"/>
      <c r="BV8" s="703"/>
      <c r="BW8" s="696"/>
      <c r="BX8" s="697"/>
      <c r="BY8" s="697"/>
      <c r="BZ8" s="697"/>
      <c r="CA8" s="697"/>
      <c r="CB8" s="697"/>
      <c r="CC8" s="703"/>
      <c r="CD8" s="1826"/>
      <c r="CE8" s="697"/>
      <c r="CF8" s="697"/>
      <c r="CG8" s="697"/>
      <c r="CH8" s="697"/>
      <c r="CI8" s="697"/>
      <c r="CJ8" s="697"/>
    </row>
    <row r="9" spans="1:88" s="180" customFormat="1" ht="20.25" customHeight="1">
      <c r="A9" s="1771" t="s">
        <v>19</v>
      </c>
      <c r="B9" s="1349"/>
      <c r="C9" s="653">
        <v>34.924219999999998</v>
      </c>
      <c r="D9" s="593">
        <v>4.3508599999999999</v>
      </c>
      <c r="E9" s="593">
        <v>26.38457</v>
      </c>
      <c r="F9" s="593">
        <v>43.46387</v>
      </c>
      <c r="G9" s="593">
        <v>12.458001925311432</v>
      </c>
      <c r="H9" s="597">
        <v>30.439352199399998</v>
      </c>
      <c r="I9" s="597">
        <v>92</v>
      </c>
      <c r="J9" s="591"/>
      <c r="K9" s="678">
        <v>60.762629999999994</v>
      </c>
      <c r="L9" s="593">
        <v>4.8995899999999999</v>
      </c>
      <c r="M9" s="593">
        <v>51.144619999999996</v>
      </c>
      <c r="N9" s="593">
        <v>70.380650000000003</v>
      </c>
      <c r="O9" s="593">
        <v>8.0634923142727697</v>
      </c>
      <c r="P9" s="596">
        <v>23.833643868599999</v>
      </c>
      <c r="Q9" s="779">
        <v>72</v>
      </c>
      <c r="R9" s="591"/>
      <c r="S9" s="593">
        <v>69.690413187026621</v>
      </c>
      <c r="T9" s="593">
        <v>5.5889836178226586</v>
      </c>
      <c r="U9" s="593">
        <v>58.719160554087132</v>
      </c>
      <c r="V9" s="593">
        <v>80.661665819966117</v>
      </c>
      <c r="W9" s="593">
        <v>8.0197309245729773</v>
      </c>
      <c r="X9" s="596">
        <v>23.397056000000006</v>
      </c>
      <c r="Y9" s="597">
        <v>73</v>
      </c>
      <c r="Z9" s="597"/>
      <c r="AA9" s="780">
        <v>74.67</v>
      </c>
      <c r="AB9" s="780">
        <v>6.9619999999999997</v>
      </c>
      <c r="AC9" s="780">
        <v>61</v>
      </c>
      <c r="AD9" s="780">
        <v>88.33</v>
      </c>
      <c r="AE9" s="780">
        <v>9.3000000000000007</v>
      </c>
      <c r="AF9" s="597">
        <v>26.895</v>
      </c>
      <c r="AG9" s="779">
        <v>73</v>
      </c>
      <c r="AH9" s="597"/>
      <c r="AI9" s="702">
        <v>71.220681611078945</v>
      </c>
      <c r="AJ9" s="702">
        <v>6.0419306048451817</v>
      </c>
      <c r="AK9" s="702">
        <v>59.362083850242122</v>
      </c>
      <c r="AL9" s="702">
        <v>83.079279371915788</v>
      </c>
      <c r="AM9" s="702">
        <v>8.4833934022688595</v>
      </c>
      <c r="AN9" s="708">
        <v>24.645198000000001</v>
      </c>
      <c r="AO9" s="708">
        <v>65</v>
      </c>
      <c r="AP9" s="707"/>
      <c r="AQ9" s="704">
        <v>84.076872476052344</v>
      </c>
      <c r="AR9" s="702">
        <v>5.0463659139647374</v>
      </c>
      <c r="AS9" s="702">
        <v>74.173652218799873</v>
      </c>
      <c r="AT9" s="702">
        <v>93.980092733304815</v>
      </c>
      <c r="AU9" s="702">
        <v>6.0020856691619882</v>
      </c>
      <c r="AV9" s="708">
        <v>24.33068500000002</v>
      </c>
      <c r="AW9" s="708">
        <v>64</v>
      </c>
      <c r="AX9" s="707"/>
      <c r="AY9" s="704">
        <v>84.816472055012142</v>
      </c>
      <c r="AZ9" s="702">
        <v>3.2183426426771327</v>
      </c>
      <c r="BA9" s="702">
        <v>78.505349512887079</v>
      </c>
      <c r="BB9" s="702">
        <v>91.12759459713719</v>
      </c>
      <c r="BC9" s="702">
        <v>3.7944783185390087</v>
      </c>
      <c r="BD9" s="708">
        <v>38.597636999999949</v>
      </c>
      <c r="BE9" s="708">
        <v>180</v>
      </c>
      <c r="BF9" s="701"/>
      <c r="BG9" s="704">
        <v>88.519741253521701</v>
      </c>
      <c r="BH9" s="702">
        <v>2.7735370201427778</v>
      </c>
      <c r="BI9" s="702">
        <v>83.080601798982073</v>
      </c>
      <c r="BJ9" s="702">
        <v>93.958880708061315</v>
      </c>
      <c r="BK9" s="702">
        <v>3.1332412192658041</v>
      </c>
      <c r="BL9" s="708">
        <v>35.561140999999992</v>
      </c>
      <c r="BM9" s="708">
        <v>144</v>
      </c>
      <c r="BN9" s="702"/>
      <c r="BO9" s="704">
        <v>83.324001062573743</v>
      </c>
      <c r="BP9" s="702">
        <v>3.1475164424486355</v>
      </c>
      <c r="BQ9" s="702">
        <v>77.151707026295554</v>
      </c>
      <c r="BR9" s="702">
        <v>89.496295098851917</v>
      </c>
      <c r="BS9" s="702">
        <v>3.7774427563613378</v>
      </c>
      <c r="BT9" s="708">
        <v>31.798263000000016</v>
      </c>
      <c r="BU9" s="708">
        <v>169</v>
      </c>
      <c r="BV9" s="708"/>
      <c r="BW9" s="704">
        <v>85.912311841285899</v>
      </c>
      <c r="BX9" s="702">
        <v>3.2180965636692482</v>
      </c>
      <c r="BY9" s="702">
        <v>79.601250415061287</v>
      </c>
      <c r="BZ9" s="702">
        <v>92.223373267510496</v>
      </c>
      <c r="CA9" s="702">
        <v>3.7457920694933096</v>
      </c>
      <c r="CB9" s="702">
        <v>30.663341999999975</v>
      </c>
      <c r="CC9" s="708">
        <v>153</v>
      </c>
      <c r="CD9" s="1827"/>
      <c r="CE9" s="702">
        <v>1.8</v>
      </c>
      <c r="CF9" s="702">
        <v>2.6</v>
      </c>
      <c r="CG9" s="702"/>
      <c r="CH9" s="702" t="s">
        <v>258</v>
      </c>
      <c r="CI9" s="702" t="s">
        <v>258</v>
      </c>
      <c r="CJ9" s="702"/>
    </row>
    <row r="10" spans="1:88" s="180" customFormat="1" ht="20.25" customHeight="1">
      <c r="A10" s="1772" t="s">
        <v>20</v>
      </c>
      <c r="B10" s="1350"/>
      <c r="C10" s="666">
        <v>22.40502</v>
      </c>
      <c r="D10" s="630">
        <v>4.6795999999999998</v>
      </c>
      <c r="E10" s="630">
        <v>13.22012</v>
      </c>
      <c r="F10" s="630">
        <v>31.58991</v>
      </c>
      <c r="G10" s="630">
        <v>20.886390639240666</v>
      </c>
      <c r="H10" s="632">
        <v>71.553432047399994</v>
      </c>
      <c r="I10" s="632">
        <v>75</v>
      </c>
      <c r="J10" s="633"/>
      <c r="K10" s="686">
        <v>61.102339999999998</v>
      </c>
      <c r="L10" s="630">
        <v>7.5645699999999998</v>
      </c>
      <c r="M10" s="630">
        <v>46.25291</v>
      </c>
      <c r="N10" s="630">
        <v>75.951779999999999</v>
      </c>
      <c r="O10" s="630">
        <v>12.380164163925636</v>
      </c>
      <c r="P10" s="631">
        <v>53.284238100099998</v>
      </c>
      <c r="Q10" s="803">
        <v>64</v>
      </c>
      <c r="R10" s="633"/>
      <c r="S10" s="630">
        <v>77.591225125381513</v>
      </c>
      <c r="T10" s="630">
        <v>5.4448708130466805</v>
      </c>
      <c r="U10" s="630">
        <v>66.902867934074166</v>
      </c>
      <c r="V10" s="630">
        <v>88.27958231668886</v>
      </c>
      <c r="W10" s="630">
        <v>7.0173796125118315</v>
      </c>
      <c r="X10" s="631">
        <v>69.33377700000004</v>
      </c>
      <c r="Y10" s="632">
        <v>76</v>
      </c>
      <c r="Z10" s="632"/>
      <c r="AA10" s="804">
        <v>77.27000000000001</v>
      </c>
      <c r="AB10" s="804">
        <v>3.6130000000000004</v>
      </c>
      <c r="AC10" s="804">
        <v>70.179999999999993</v>
      </c>
      <c r="AD10" s="804">
        <v>84.37</v>
      </c>
      <c r="AE10" s="804">
        <v>4.7</v>
      </c>
      <c r="AF10" s="632">
        <v>73.611999999999995</v>
      </c>
      <c r="AG10" s="803">
        <v>76</v>
      </c>
      <c r="AH10" s="632"/>
      <c r="AI10" s="730">
        <v>80.880676103159615</v>
      </c>
      <c r="AJ10" s="730">
        <v>5.326616873943073</v>
      </c>
      <c r="AK10" s="730">
        <v>70.426036507742467</v>
      </c>
      <c r="AL10" s="730">
        <v>91.33531569857675</v>
      </c>
      <c r="AM10" s="730">
        <v>6.5857719427928822</v>
      </c>
      <c r="AN10" s="736">
        <v>65.889944999999969</v>
      </c>
      <c r="AO10" s="736">
        <v>77</v>
      </c>
      <c r="AP10" s="733"/>
      <c r="AQ10" s="737">
        <v>77.474787106784902</v>
      </c>
      <c r="AR10" s="730">
        <v>6.3204358335351802</v>
      </c>
      <c r="AS10" s="730">
        <v>65.071273519290557</v>
      </c>
      <c r="AT10" s="730">
        <v>89.878300694279261</v>
      </c>
      <c r="AU10" s="730">
        <v>8.1580551164646753</v>
      </c>
      <c r="AV10" s="736">
        <v>57.857996999999962</v>
      </c>
      <c r="AW10" s="736">
        <v>64</v>
      </c>
      <c r="AX10" s="733"/>
      <c r="AY10" s="737">
        <v>85.958374978621379</v>
      </c>
      <c r="AZ10" s="730">
        <v>2.9038573248709505</v>
      </c>
      <c r="BA10" s="730">
        <v>80.263953514888328</v>
      </c>
      <c r="BB10" s="730">
        <v>91.652796442354429</v>
      </c>
      <c r="BC10" s="992">
        <v>3.3782133801309828</v>
      </c>
      <c r="BD10" s="736">
        <v>68.94737600000002</v>
      </c>
      <c r="BE10" s="736">
        <v>133</v>
      </c>
      <c r="BF10" s="734"/>
      <c r="BG10" s="737">
        <v>86.92620429685266</v>
      </c>
      <c r="BH10" s="730">
        <v>3.0972246044576743</v>
      </c>
      <c r="BI10" s="730">
        <v>80.852286255257752</v>
      </c>
      <c r="BJ10" s="730">
        <v>93.000122338447568</v>
      </c>
      <c r="BK10" s="992">
        <v>3.5630505547908933</v>
      </c>
      <c r="BL10" s="736">
        <v>77.750909000000036</v>
      </c>
      <c r="BM10" s="736">
        <v>122</v>
      </c>
      <c r="BN10" s="992"/>
      <c r="BO10" s="737">
        <v>94.242081206446628</v>
      </c>
      <c r="BP10" s="730">
        <v>2.0690606783465086</v>
      </c>
      <c r="BQ10" s="730">
        <v>90.184643820759575</v>
      </c>
      <c r="BR10" s="730">
        <v>98.29951859213368</v>
      </c>
      <c r="BS10" s="992">
        <v>2.1954743060204982</v>
      </c>
      <c r="BT10" s="736">
        <v>64.870834999999985</v>
      </c>
      <c r="BU10" s="736">
        <v>131</v>
      </c>
      <c r="BV10" s="708"/>
      <c r="BW10" s="737">
        <v>95.205143610806402</v>
      </c>
      <c r="BX10" s="730">
        <v>1.8898903041127089</v>
      </c>
      <c r="BY10" s="730">
        <v>91.49884904751265</v>
      </c>
      <c r="BZ10" s="730">
        <v>98.911438174100141</v>
      </c>
      <c r="CA10" s="730">
        <v>1.9850716383964302</v>
      </c>
      <c r="CB10" s="730">
        <v>60.220885999999972</v>
      </c>
      <c r="CC10" s="736">
        <v>135</v>
      </c>
      <c r="CD10" s="745"/>
      <c r="CE10" s="992">
        <v>17.7</v>
      </c>
      <c r="CF10" s="992">
        <v>1</v>
      </c>
      <c r="CG10" s="992"/>
      <c r="CH10" s="730" t="s">
        <v>437</v>
      </c>
      <c r="CI10" s="992" t="s">
        <v>258</v>
      </c>
      <c r="CJ10" s="730"/>
    </row>
    <row r="11" spans="1:88" s="180" customFormat="1" ht="20.25" customHeight="1">
      <c r="A11" s="1772" t="s">
        <v>44</v>
      </c>
      <c r="B11" s="1350"/>
      <c r="C11" s="667">
        <v>47.863260000000004</v>
      </c>
      <c r="D11" s="630">
        <v>7.1769600000000002</v>
      </c>
      <c r="E11" s="630">
        <v>33.776669999999996</v>
      </c>
      <c r="F11" s="630">
        <v>61.949860000000001</v>
      </c>
      <c r="G11" s="630">
        <v>14.994716197768392</v>
      </c>
      <c r="H11" s="632">
        <v>27.455555260200001</v>
      </c>
      <c r="I11" s="632">
        <v>63</v>
      </c>
      <c r="J11" s="633"/>
      <c r="K11" s="686">
        <v>61.80706</v>
      </c>
      <c r="L11" s="630">
        <v>8.2608800000000002</v>
      </c>
      <c r="M11" s="630">
        <v>45.590730000000001</v>
      </c>
      <c r="N11" s="630">
        <v>78.023390000000006</v>
      </c>
      <c r="O11" s="630">
        <v>13.365592862692383</v>
      </c>
      <c r="P11" s="631">
        <v>25.3317269683</v>
      </c>
      <c r="Q11" s="803">
        <v>52</v>
      </c>
      <c r="R11" s="633"/>
      <c r="S11" s="630">
        <v>77.342445893834054</v>
      </c>
      <c r="T11" s="630">
        <v>7.4206854134016345</v>
      </c>
      <c r="U11" s="630">
        <v>62.775537141341509</v>
      </c>
      <c r="V11" s="630">
        <v>91.909354646326605</v>
      </c>
      <c r="W11" s="630">
        <v>9.5945833205065867</v>
      </c>
      <c r="X11" s="631">
        <v>25.889979000000004</v>
      </c>
      <c r="Y11" s="632">
        <v>51</v>
      </c>
      <c r="Z11" s="632"/>
      <c r="AA11" s="804">
        <v>81.210000000000008</v>
      </c>
      <c r="AB11" s="804">
        <v>5.46</v>
      </c>
      <c r="AC11" s="804">
        <v>70.489999999999995</v>
      </c>
      <c r="AD11" s="804">
        <v>91.92</v>
      </c>
      <c r="AE11" s="804">
        <v>6.7</v>
      </c>
      <c r="AF11" s="632">
        <v>27.661999999999999</v>
      </c>
      <c r="AG11" s="803">
        <v>59</v>
      </c>
      <c r="AH11" s="632"/>
      <c r="AI11" s="730">
        <v>74.761078557641923</v>
      </c>
      <c r="AJ11" s="730">
        <v>5.5290787221449751</v>
      </c>
      <c r="AK11" s="730">
        <v>63.909063722956638</v>
      </c>
      <c r="AL11" s="730">
        <v>85.613093392327215</v>
      </c>
      <c r="AM11" s="730">
        <v>7.3956647346680144</v>
      </c>
      <c r="AN11" s="736">
        <v>22.009431000000014</v>
      </c>
      <c r="AO11" s="736">
        <v>57</v>
      </c>
      <c r="AP11" s="733"/>
      <c r="AQ11" s="737">
        <v>84.919315601603358</v>
      </c>
      <c r="AR11" s="730">
        <v>5.0876770836114051</v>
      </c>
      <c r="AS11" s="730">
        <v>74.935024407547928</v>
      </c>
      <c r="AT11" s="730">
        <v>94.903606795658789</v>
      </c>
      <c r="AU11" s="730">
        <v>5.9911894573904751</v>
      </c>
      <c r="AV11" s="736">
        <v>24.328928999999988</v>
      </c>
      <c r="AW11" s="736">
        <v>56</v>
      </c>
      <c r="AX11" s="733"/>
      <c r="AY11" s="737">
        <v>90.439854240619198</v>
      </c>
      <c r="AZ11" s="730">
        <v>2.514766584087575</v>
      </c>
      <c r="BA11" s="730">
        <v>85.508433991401773</v>
      </c>
      <c r="BB11" s="730">
        <v>95.371274489836622</v>
      </c>
      <c r="BC11" s="992">
        <v>2.7805955739346153</v>
      </c>
      <c r="BD11" s="736">
        <v>30.977079999999997</v>
      </c>
      <c r="BE11" s="736">
        <v>136</v>
      </c>
      <c r="BF11" s="734"/>
      <c r="BG11" s="737">
        <v>90.528849164564235</v>
      </c>
      <c r="BH11" s="730">
        <v>2.565812244586112</v>
      </c>
      <c r="BI11" s="730">
        <v>85.497075472302242</v>
      </c>
      <c r="BJ11" s="730">
        <v>95.560622856826242</v>
      </c>
      <c r="BK11" s="992">
        <v>2.8342481631705634</v>
      </c>
      <c r="BL11" s="736">
        <v>32.735610000000015</v>
      </c>
      <c r="BM11" s="736">
        <v>125</v>
      </c>
      <c r="BN11" s="992"/>
      <c r="BO11" s="737">
        <v>86.918338720984295</v>
      </c>
      <c r="BP11" s="730">
        <v>2.6511974758488455</v>
      </c>
      <c r="BQ11" s="730">
        <v>81.719328431955546</v>
      </c>
      <c r="BR11" s="730">
        <v>92.117349010013029</v>
      </c>
      <c r="BS11" s="992">
        <v>3.050216461636972</v>
      </c>
      <c r="BT11" s="736">
        <v>37.591831000000035</v>
      </c>
      <c r="BU11" s="736">
        <v>154</v>
      </c>
      <c r="BV11" s="708"/>
      <c r="BW11" s="737">
        <v>92.169264543148472</v>
      </c>
      <c r="BX11" s="730">
        <v>2.3667818927370932</v>
      </c>
      <c r="BY11" s="730">
        <v>87.52773014167326</v>
      </c>
      <c r="BZ11" s="730">
        <v>96.81079894462367</v>
      </c>
      <c r="CA11" s="730">
        <v>2.56786457445269</v>
      </c>
      <c r="CB11" s="730">
        <v>28.529069999999994</v>
      </c>
      <c r="CC11" s="736">
        <v>137</v>
      </c>
      <c r="CD11" s="745"/>
      <c r="CE11" s="702">
        <v>7.3</v>
      </c>
      <c r="CF11" s="702">
        <v>5.3</v>
      </c>
      <c r="CG11" s="702"/>
      <c r="CH11" s="702" t="s">
        <v>258</v>
      </c>
      <c r="CI11" s="702" t="s">
        <v>258</v>
      </c>
      <c r="CJ11" s="702"/>
    </row>
    <row r="12" spans="1:88" s="180" customFormat="1" ht="20.25" customHeight="1">
      <c r="A12" s="1772" t="s">
        <v>21</v>
      </c>
      <c r="B12" s="1350"/>
      <c r="C12" s="666">
        <v>33.672449999999998</v>
      </c>
      <c r="D12" s="630">
        <v>7.8613799999999996</v>
      </c>
      <c r="E12" s="630">
        <v>18.242509999999999</v>
      </c>
      <c r="F12" s="630">
        <v>49.102380000000004</v>
      </c>
      <c r="G12" s="630">
        <v>23.346623129591105</v>
      </c>
      <c r="H12" s="632">
        <v>62.405627906299998</v>
      </c>
      <c r="I12" s="632">
        <v>52</v>
      </c>
      <c r="J12" s="633"/>
      <c r="K12" s="1351">
        <v>48.536149999999999</v>
      </c>
      <c r="L12" s="630">
        <v>7.6180700000000003</v>
      </c>
      <c r="M12" s="630">
        <v>33.581689999999995</v>
      </c>
      <c r="N12" s="630">
        <v>63.490610000000004</v>
      </c>
      <c r="O12" s="630">
        <v>15.695661893248641</v>
      </c>
      <c r="P12" s="631">
        <v>72.222671091600006</v>
      </c>
      <c r="Q12" s="803">
        <v>61</v>
      </c>
      <c r="R12" s="633"/>
      <c r="S12" s="630">
        <v>78.448392476963136</v>
      </c>
      <c r="T12" s="630">
        <v>5.7079538410259198</v>
      </c>
      <c r="U12" s="630">
        <v>67.243599639969744</v>
      </c>
      <c r="V12" s="630">
        <v>89.653185313956527</v>
      </c>
      <c r="W12" s="630">
        <v>7.2760622121123735</v>
      </c>
      <c r="X12" s="631">
        <v>61.216820999999982</v>
      </c>
      <c r="Y12" s="632">
        <v>56</v>
      </c>
      <c r="Z12" s="632"/>
      <c r="AA12" s="804">
        <v>76.680000000000007</v>
      </c>
      <c r="AB12" s="804">
        <v>5.8340000000000005</v>
      </c>
      <c r="AC12" s="804">
        <v>65.23</v>
      </c>
      <c r="AD12" s="804">
        <v>88.13</v>
      </c>
      <c r="AE12" s="804">
        <v>7.6</v>
      </c>
      <c r="AF12" s="632">
        <v>62.308</v>
      </c>
      <c r="AG12" s="803">
        <v>63</v>
      </c>
      <c r="AH12" s="632"/>
      <c r="AI12" s="730">
        <v>77.200055842800708</v>
      </c>
      <c r="AJ12" s="730">
        <v>9.5197064567826555</v>
      </c>
      <c r="AK12" s="730">
        <v>58.515569532796249</v>
      </c>
      <c r="AL12" s="730">
        <v>95.884542152805167</v>
      </c>
      <c r="AM12" s="730">
        <v>12.331217060473691</v>
      </c>
      <c r="AN12" s="736">
        <v>42.39042400000001</v>
      </c>
      <c r="AO12" s="736">
        <v>39</v>
      </c>
      <c r="AP12" s="733"/>
      <c r="AQ12" s="737">
        <v>83.596896655542579</v>
      </c>
      <c r="AR12" s="730">
        <v>5.6029212051304915</v>
      </c>
      <c r="AS12" s="730">
        <v>72.601466731428403</v>
      </c>
      <c r="AT12" s="730">
        <v>94.59232657965677</v>
      </c>
      <c r="AU12" s="730">
        <v>6.7023076564876414</v>
      </c>
      <c r="AV12" s="736">
        <v>51.545550999999982</v>
      </c>
      <c r="AW12" s="736">
        <v>48</v>
      </c>
      <c r="AX12" s="733"/>
      <c r="AY12" s="737">
        <v>83.624879094749929</v>
      </c>
      <c r="AZ12" s="730">
        <v>3.1416814897156899</v>
      </c>
      <c r="BA12" s="730">
        <v>77.464087944983334</v>
      </c>
      <c r="BB12" s="730">
        <v>89.785670244516524</v>
      </c>
      <c r="BC12" s="992">
        <v>3.7568741787429722</v>
      </c>
      <c r="BD12" s="736">
        <v>69.329081999999929</v>
      </c>
      <c r="BE12" s="736">
        <v>148</v>
      </c>
      <c r="BF12" s="734"/>
      <c r="BG12" s="737">
        <v>76.571814331189941</v>
      </c>
      <c r="BH12" s="730">
        <v>3.3693627659903642</v>
      </c>
      <c r="BI12" s="730">
        <v>69.964210457847187</v>
      </c>
      <c r="BJ12" s="730">
        <v>83.179418204532681</v>
      </c>
      <c r="BK12" s="992">
        <v>4.4002650262629661</v>
      </c>
      <c r="BL12" s="736">
        <v>79.270654000000007</v>
      </c>
      <c r="BM12" s="736">
        <v>131</v>
      </c>
      <c r="BN12" s="992"/>
      <c r="BO12" s="737">
        <v>81.788647532654423</v>
      </c>
      <c r="BP12" s="730">
        <v>3.3048903231704321</v>
      </c>
      <c r="BQ12" s="730">
        <v>75.307742601657807</v>
      </c>
      <c r="BR12" s="730">
        <v>88.269552463651053</v>
      </c>
      <c r="BS12" s="992">
        <v>4.0407690099667466</v>
      </c>
      <c r="BT12" s="736">
        <v>78.535226999999935</v>
      </c>
      <c r="BU12" s="736">
        <v>132</v>
      </c>
      <c r="BV12" s="708"/>
      <c r="BW12" s="737">
        <v>80.236540164866469</v>
      </c>
      <c r="BX12" s="730">
        <v>4.2718075555576025</v>
      </c>
      <c r="BY12" s="730">
        <v>71.859029002368828</v>
      </c>
      <c r="BZ12" s="730">
        <v>88.614051327364109</v>
      </c>
      <c r="CA12" s="730">
        <v>5.3240176443053038</v>
      </c>
      <c r="CB12" s="730">
        <v>64.765745000000024</v>
      </c>
      <c r="CC12" s="736">
        <v>125</v>
      </c>
      <c r="CD12" s="745"/>
      <c r="CE12" s="992">
        <v>-3.4</v>
      </c>
      <c r="CF12" s="992">
        <v>-1.6</v>
      </c>
      <c r="CG12" s="992"/>
      <c r="CH12" s="730" t="s">
        <v>258</v>
      </c>
      <c r="CI12" s="992" t="s">
        <v>258</v>
      </c>
      <c r="CJ12" s="730"/>
    </row>
    <row r="13" spans="1:88" s="180" customFormat="1" ht="20.25" customHeight="1">
      <c r="A13" s="1772" t="s">
        <v>22</v>
      </c>
      <c r="B13" s="1350"/>
      <c r="C13" s="666">
        <v>26.565680000000004</v>
      </c>
      <c r="D13" s="630">
        <v>5.7517499999999995</v>
      </c>
      <c r="E13" s="630">
        <v>15.27643</v>
      </c>
      <c r="F13" s="630">
        <v>37.854939999999999</v>
      </c>
      <c r="G13" s="630">
        <v>21.651055045457142</v>
      </c>
      <c r="H13" s="632">
        <v>51.192528873699999</v>
      </c>
      <c r="I13" s="632">
        <v>85</v>
      </c>
      <c r="J13" s="633"/>
      <c r="K13" s="686">
        <v>43.10765</v>
      </c>
      <c r="L13" s="630">
        <v>5.2828300000000006</v>
      </c>
      <c r="M13" s="630">
        <v>32.737319999999997</v>
      </c>
      <c r="N13" s="630">
        <v>53.477969999999999</v>
      </c>
      <c r="O13" s="630">
        <v>12.254970985428342</v>
      </c>
      <c r="P13" s="631">
        <v>56.068595513699997</v>
      </c>
      <c r="Q13" s="803">
        <v>87</v>
      </c>
      <c r="R13" s="633"/>
      <c r="S13" s="630">
        <v>65.218124887190299</v>
      </c>
      <c r="T13" s="630">
        <v>5.2363539538750548</v>
      </c>
      <c r="U13" s="630">
        <v>54.939089192711776</v>
      </c>
      <c r="V13" s="630">
        <v>75.497160581668822</v>
      </c>
      <c r="W13" s="630">
        <v>8.0289857504068536</v>
      </c>
      <c r="X13" s="631">
        <v>48.422259999999994</v>
      </c>
      <c r="Y13" s="632">
        <v>77</v>
      </c>
      <c r="Z13" s="632"/>
      <c r="AA13" s="804">
        <v>71.45</v>
      </c>
      <c r="AB13" s="804">
        <v>6.54</v>
      </c>
      <c r="AC13" s="804">
        <v>58.609999999999992</v>
      </c>
      <c r="AD13" s="804">
        <v>84.28</v>
      </c>
      <c r="AE13" s="804">
        <v>9.1999999999999993</v>
      </c>
      <c r="AF13" s="632">
        <v>58.354999999999997</v>
      </c>
      <c r="AG13" s="803">
        <v>81</v>
      </c>
      <c r="AH13" s="632"/>
      <c r="AI13" s="730">
        <v>75.528239525869679</v>
      </c>
      <c r="AJ13" s="730">
        <v>6.5225145483983917</v>
      </c>
      <c r="AK13" s="730">
        <v>62.726391660117045</v>
      </c>
      <c r="AL13" s="730">
        <v>88.330087391622314</v>
      </c>
      <c r="AM13" s="730">
        <v>8.6358620157753343</v>
      </c>
      <c r="AN13" s="736">
        <v>37.764639000000003</v>
      </c>
      <c r="AO13" s="736">
        <v>64</v>
      </c>
      <c r="AP13" s="733"/>
      <c r="AQ13" s="737">
        <v>85.323833833172642</v>
      </c>
      <c r="AR13" s="730">
        <v>4.937002737796937</v>
      </c>
      <c r="AS13" s="730">
        <v>75.635232896058127</v>
      </c>
      <c r="AT13" s="730">
        <v>95.012434770287172</v>
      </c>
      <c r="AU13" s="730">
        <v>5.7861942156161099</v>
      </c>
      <c r="AV13" s="736">
        <v>32.444092999999988</v>
      </c>
      <c r="AW13" s="736">
        <v>60</v>
      </c>
      <c r="AX13" s="733"/>
      <c r="AY13" s="737">
        <v>87.50498205353685</v>
      </c>
      <c r="AZ13" s="730">
        <v>2.7269837468738229</v>
      </c>
      <c r="BA13" s="730">
        <v>82.157407072338501</v>
      </c>
      <c r="BB13" s="730">
        <v>92.852557034735213</v>
      </c>
      <c r="BC13" s="992">
        <v>3.1163754141511779</v>
      </c>
      <c r="BD13" s="736">
        <v>34.325704999999992</v>
      </c>
      <c r="BE13" s="736">
        <v>167</v>
      </c>
      <c r="BF13" s="734"/>
      <c r="BG13" s="737">
        <v>88.282841953904807</v>
      </c>
      <c r="BH13" s="730">
        <v>3.2699710826079262</v>
      </c>
      <c r="BI13" s="730">
        <v>81.870153534227313</v>
      </c>
      <c r="BJ13" s="730">
        <v>94.695530373582287</v>
      </c>
      <c r="BK13" s="992">
        <v>3.7039712476805846</v>
      </c>
      <c r="BL13" s="736">
        <v>36.972548999999972</v>
      </c>
      <c r="BM13" s="736">
        <v>140</v>
      </c>
      <c r="BN13" s="992"/>
      <c r="BO13" s="737">
        <v>89.505708436101699</v>
      </c>
      <c r="BP13" s="730">
        <v>2.4685963701851508</v>
      </c>
      <c r="BQ13" s="730">
        <v>84.664779744457405</v>
      </c>
      <c r="BR13" s="730">
        <v>94.346637127745979</v>
      </c>
      <c r="BS13" s="992">
        <v>2.7580323236561908</v>
      </c>
      <c r="BT13" s="736">
        <v>40.737252000000019</v>
      </c>
      <c r="BU13" s="736">
        <v>158</v>
      </c>
      <c r="BV13" s="708"/>
      <c r="BW13" s="737">
        <v>88.019277309000671</v>
      </c>
      <c r="BX13" s="730">
        <v>2.8022611633212384</v>
      </c>
      <c r="BY13" s="730">
        <v>82.523717438702874</v>
      </c>
      <c r="BZ13" s="730">
        <v>93.514837179298482</v>
      </c>
      <c r="CA13" s="730">
        <v>3.1836902653535928</v>
      </c>
      <c r="CB13" s="730">
        <v>37.628280999999966</v>
      </c>
      <c r="CC13" s="736">
        <v>155</v>
      </c>
      <c r="CD13" s="745"/>
      <c r="CE13" s="992">
        <v>2.7</v>
      </c>
      <c r="CF13" s="992">
        <v>-1.5</v>
      </c>
      <c r="CG13" s="992"/>
      <c r="CH13" s="730" t="s">
        <v>258</v>
      </c>
      <c r="CI13" s="992" t="s">
        <v>258</v>
      </c>
      <c r="CJ13" s="730"/>
    </row>
    <row r="14" spans="1:88" s="180" customFormat="1" ht="20.25" customHeight="1">
      <c r="A14" s="1772" t="s">
        <v>23</v>
      </c>
      <c r="B14" s="1350"/>
      <c r="C14" s="666">
        <v>32.518529999999998</v>
      </c>
      <c r="D14" s="630">
        <v>6.1068499999999997</v>
      </c>
      <c r="E14" s="630">
        <v>20.53229</v>
      </c>
      <c r="F14" s="630">
        <v>44.504770000000001</v>
      </c>
      <c r="G14" s="630">
        <v>18.779600430892785</v>
      </c>
      <c r="H14" s="632">
        <v>133.54690533900001</v>
      </c>
      <c r="I14" s="632">
        <v>104</v>
      </c>
      <c r="J14" s="633"/>
      <c r="K14" s="686">
        <v>57.573850000000007</v>
      </c>
      <c r="L14" s="630">
        <v>5.3835899999999999</v>
      </c>
      <c r="M14" s="630">
        <v>47.00573</v>
      </c>
      <c r="N14" s="630">
        <v>68.141980000000004</v>
      </c>
      <c r="O14" s="630">
        <v>9.3507555947708898</v>
      </c>
      <c r="P14" s="631">
        <v>109.57877007099999</v>
      </c>
      <c r="Q14" s="803">
        <v>88</v>
      </c>
      <c r="R14" s="633"/>
      <c r="S14" s="630">
        <v>68.797105931048705</v>
      </c>
      <c r="T14" s="630">
        <v>5.3186928737379304</v>
      </c>
      <c r="U14" s="630">
        <v>58.356437790832061</v>
      </c>
      <c r="V14" s="630">
        <v>79.237774071265349</v>
      </c>
      <c r="W14" s="630">
        <v>7.7309834501883596</v>
      </c>
      <c r="X14" s="631">
        <v>71.526422999999994</v>
      </c>
      <c r="Y14" s="632">
        <v>57</v>
      </c>
      <c r="Z14" s="632"/>
      <c r="AA14" s="804">
        <v>80.25</v>
      </c>
      <c r="AB14" s="804">
        <v>4.9550000000000001</v>
      </c>
      <c r="AC14" s="804">
        <v>70.53</v>
      </c>
      <c r="AD14" s="804">
        <v>89.97</v>
      </c>
      <c r="AE14" s="804">
        <v>6.2</v>
      </c>
      <c r="AF14" s="632">
        <v>88.084999999999994</v>
      </c>
      <c r="AG14" s="803">
        <v>70</v>
      </c>
      <c r="AH14" s="632"/>
      <c r="AI14" s="730">
        <v>91.9280513341796</v>
      </c>
      <c r="AJ14" s="730">
        <v>3.3646571436544259</v>
      </c>
      <c r="AK14" s="730">
        <v>85.324182756522134</v>
      </c>
      <c r="AL14" s="730">
        <v>98.531919911837051</v>
      </c>
      <c r="AM14" s="730">
        <v>3.6600984082901133</v>
      </c>
      <c r="AN14" s="736">
        <v>74.036286000000004</v>
      </c>
      <c r="AO14" s="736">
        <v>61</v>
      </c>
      <c r="AP14" s="733"/>
      <c r="AQ14" s="737">
        <v>90.774708745541517</v>
      </c>
      <c r="AR14" s="730">
        <v>3.8449790110517781</v>
      </c>
      <c r="AS14" s="730">
        <v>83.229145328194647</v>
      </c>
      <c r="AT14" s="730">
        <v>98.320272162888386</v>
      </c>
      <c r="AU14" s="730">
        <v>4.2357381964507024</v>
      </c>
      <c r="AV14" s="736">
        <v>67.617333999999957</v>
      </c>
      <c r="AW14" s="736">
        <v>53</v>
      </c>
      <c r="AX14" s="733"/>
      <c r="AY14" s="737">
        <v>88.161044052597845</v>
      </c>
      <c r="AZ14" s="730">
        <v>2.7767957995014747</v>
      </c>
      <c r="BA14" s="730">
        <v>82.715788369525441</v>
      </c>
      <c r="BB14" s="730">
        <v>93.606299735670248</v>
      </c>
      <c r="BC14" s="992">
        <v>3.1496857022754945</v>
      </c>
      <c r="BD14" s="736">
        <v>114.68740199999993</v>
      </c>
      <c r="BE14" s="736">
        <v>131</v>
      </c>
      <c r="BF14" s="734"/>
      <c r="BG14" s="737">
        <v>85.821922953518111</v>
      </c>
      <c r="BH14" s="730">
        <v>3.0495817839469064</v>
      </c>
      <c r="BI14" s="730">
        <v>79.841436491485226</v>
      </c>
      <c r="BJ14" s="730">
        <v>91.802409415550997</v>
      </c>
      <c r="BK14" s="992">
        <v>3.5533831904449231</v>
      </c>
      <c r="BL14" s="736">
        <v>101.28942700000005</v>
      </c>
      <c r="BM14" s="736">
        <v>110</v>
      </c>
      <c r="BN14" s="992"/>
      <c r="BO14" s="737">
        <v>87.513865242522286</v>
      </c>
      <c r="BP14" s="730">
        <v>2.8068423027888629</v>
      </c>
      <c r="BQ14" s="730">
        <v>82.009634741092668</v>
      </c>
      <c r="BR14" s="730">
        <v>93.018095743951889</v>
      </c>
      <c r="BS14" s="992">
        <v>3.207311544302629</v>
      </c>
      <c r="BT14" s="736">
        <v>101.42267600000001</v>
      </c>
      <c r="BU14" s="736">
        <v>128</v>
      </c>
      <c r="BV14" s="708"/>
      <c r="BW14" s="737">
        <v>87.683195808003163</v>
      </c>
      <c r="BX14" s="730">
        <v>2.8923718521782993</v>
      </c>
      <c r="BY14" s="730">
        <v>82.010918402577104</v>
      </c>
      <c r="BZ14" s="730">
        <v>93.355473213429207</v>
      </c>
      <c r="CA14" s="730">
        <v>3.2986615343168206</v>
      </c>
      <c r="CB14" s="730">
        <v>102.50923700000003</v>
      </c>
      <c r="CC14" s="736">
        <v>163</v>
      </c>
      <c r="CD14" s="745"/>
      <c r="CE14" s="992">
        <v>-3.1</v>
      </c>
      <c r="CF14" s="992">
        <v>0.2</v>
      </c>
      <c r="CG14" s="992"/>
      <c r="CH14" s="730" t="s">
        <v>258</v>
      </c>
      <c r="CI14" s="992" t="s">
        <v>258</v>
      </c>
      <c r="CJ14" s="730"/>
    </row>
    <row r="15" spans="1:88" s="180" customFormat="1" ht="20.25" customHeight="1">
      <c r="A15" s="1772" t="s">
        <v>329</v>
      </c>
      <c r="B15" s="1350"/>
      <c r="C15" s="735" t="s">
        <v>330</v>
      </c>
      <c r="D15" s="630" t="s">
        <v>330</v>
      </c>
      <c r="E15" s="630" t="s">
        <v>330</v>
      </c>
      <c r="F15" s="630" t="s">
        <v>330</v>
      </c>
      <c r="G15" s="630" t="s">
        <v>330</v>
      </c>
      <c r="H15" s="632" t="s">
        <v>330</v>
      </c>
      <c r="I15" s="632" t="s">
        <v>330</v>
      </c>
      <c r="J15" s="633" t="s">
        <v>330</v>
      </c>
      <c r="K15" s="686" t="s">
        <v>330</v>
      </c>
      <c r="L15" s="630" t="s">
        <v>330</v>
      </c>
      <c r="M15" s="630" t="s">
        <v>330</v>
      </c>
      <c r="N15" s="630" t="s">
        <v>330</v>
      </c>
      <c r="O15" s="630" t="s">
        <v>330</v>
      </c>
      <c r="P15" s="631" t="s">
        <v>330</v>
      </c>
      <c r="Q15" s="803" t="s">
        <v>330</v>
      </c>
      <c r="R15" s="633" t="s">
        <v>330</v>
      </c>
      <c r="S15" s="630" t="s">
        <v>330</v>
      </c>
      <c r="T15" s="630" t="s">
        <v>330</v>
      </c>
      <c r="U15" s="630" t="s">
        <v>330</v>
      </c>
      <c r="V15" s="630" t="s">
        <v>330</v>
      </c>
      <c r="W15" s="630" t="s">
        <v>330</v>
      </c>
      <c r="X15" s="631" t="s">
        <v>330</v>
      </c>
      <c r="Y15" s="632" t="s">
        <v>330</v>
      </c>
      <c r="Z15" s="632" t="s">
        <v>330</v>
      </c>
      <c r="AA15" s="804" t="s">
        <v>330</v>
      </c>
      <c r="AB15" s="804" t="s">
        <v>330</v>
      </c>
      <c r="AC15" s="804" t="s">
        <v>330</v>
      </c>
      <c r="AD15" s="804" t="s">
        <v>330</v>
      </c>
      <c r="AE15" s="804" t="s">
        <v>330</v>
      </c>
      <c r="AF15" s="632" t="s">
        <v>330</v>
      </c>
      <c r="AG15" s="803" t="s">
        <v>330</v>
      </c>
      <c r="AH15" s="632" t="s">
        <v>330</v>
      </c>
      <c r="AI15" s="730" t="s">
        <v>330</v>
      </c>
      <c r="AJ15" s="730" t="s">
        <v>330</v>
      </c>
      <c r="AK15" s="730" t="s">
        <v>330</v>
      </c>
      <c r="AL15" s="730" t="s">
        <v>330</v>
      </c>
      <c r="AM15" s="730" t="s">
        <v>330</v>
      </c>
      <c r="AN15" s="736" t="s">
        <v>330</v>
      </c>
      <c r="AO15" s="736" t="s">
        <v>330</v>
      </c>
      <c r="AP15" s="733"/>
      <c r="AQ15" s="737">
        <v>76.356432962093862</v>
      </c>
      <c r="AR15" s="730">
        <v>4.934500471185097</v>
      </c>
      <c r="AS15" s="730">
        <v>66.672742587911543</v>
      </c>
      <c r="AT15" s="730">
        <v>86.040123336276181</v>
      </c>
      <c r="AU15" s="730">
        <v>6.4624554602161215</v>
      </c>
      <c r="AV15" s="736">
        <v>54.794820000000001</v>
      </c>
      <c r="AW15" s="736">
        <v>61</v>
      </c>
      <c r="AX15" s="733"/>
      <c r="AY15" s="737">
        <v>76.799673812662036</v>
      </c>
      <c r="AZ15" s="730">
        <v>3.3070912627875195</v>
      </c>
      <c r="BA15" s="730">
        <v>70.314516533050096</v>
      </c>
      <c r="BB15" s="730">
        <v>83.284831092273976</v>
      </c>
      <c r="BC15" s="992">
        <v>4.306126704202585</v>
      </c>
      <c r="BD15" s="736">
        <v>62.754122000000017</v>
      </c>
      <c r="BE15" s="736">
        <v>167</v>
      </c>
      <c r="BF15" s="734"/>
      <c r="BG15" s="737">
        <v>75.250474694616486</v>
      </c>
      <c r="BH15" s="730">
        <v>4.0992816255454532</v>
      </c>
      <c r="BI15" s="730">
        <v>67.211438524251705</v>
      </c>
      <c r="BJ15" s="730">
        <v>83.289510864981281</v>
      </c>
      <c r="BK15" s="992">
        <v>5.4475159687447405</v>
      </c>
      <c r="BL15" s="736">
        <v>63.664614999999969</v>
      </c>
      <c r="BM15" s="736">
        <v>122</v>
      </c>
      <c r="BN15" s="992"/>
      <c r="BO15" s="737">
        <v>81.304101006696499</v>
      </c>
      <c r="BP15" s="730">
        <v>3.5587865843982609</v>
      </c>
      <c r="BQ15" s="730">
        <v>74.325304354508205</v>
      </c>
      <c r="BR15" s="730">
        <v>88.282897658884806</v>
      </c>
      <c r="BS15" s="992">
        <v>4.3771304772254309</v>
      </c>
      <c r="BT15" s="736">
        <v>65.837614999999971</v>
      </c>
      <c r="BU15" s="736">
        <v>150</v>
      </c>
      <c r="BV15" s="708"/>
      <c r="BW15" s="737">
        <v>79.362468014967575</v>
      </c>
      <c r="BX15" s="730">
        <v>3.6318530966671752</v>
      </c>
      <c r="BY15" s="730">
        <v>72.239981933332899</v>
      </c>
      <c r="BZ15" s="730">
        <v>86.484954096602266</v>
      </c>
      <c r="CA15" s="730">
        <v>4.5762854753738456</v>
      </c>
      <c r="CB15" s="730">
        <v>61.706205999999973</v>
      </c>
      <c r="CC15" s="736">
        <v>152</v>
      </c>
      <c r="CD15" s="745"/>
      <c r="CE15" s="992">
        <v>3</v>
      </c>
      <c r="CF15" s="992">
        <v>-1.9</v>
      </c>
      <c r="CG15" s="992"/>
      <c r="CH15" s="730" t="s">
        <v>258</v>
      </c>
      <c r="CI15" s="992" t="s">
        <v>258</v>
      </c>
      <c r="CJ15" s="730"/>
    </row>
    <row r="16" spans="1:88" s="180" customFormat="1" ht="20.25" customHeight="1">
      <c r="A16" s="1772" t="s">
        <v>24</v>
      </c>
      <c r="B16" s="1350"/>
      <c r="C16" s="666">
        <v>25.069269999999999</v>
      </c>
      <c r="D16" s="630">
        <v>7.5022799999999998</v>
      </c>
      <c r="E16" s="630">
        <v>10.344159999999999</v>
      </c>
      <c r="F16" s="630">
        <v>39.794380000000004</v>
      </c>
      <c r="G16" s="630">
        <v>29.926200483699766</v>
      </c>
      <c r="H16" s="632">
        <v>67.553901851199996</v>
      </c>
      <c r="I16" s="632">
        <v>61</v>
      </c>
      <c r="J16" s="633"/>
      <c r="K16" s="686">
        <v>67.87209</v>
      </c>
      <c r="L16" s="630">
        <v>5.1672399999999996</v>
      </c>
      <c r="M16" s="630">
        <v>57.728670000000001</v>
      </c>
      <c r="N16" s="630">
        <v>78.015520000000009</v>
      </c>
      <c r="O16" s="630">
        <v>7.6132030117239653</v>
      </c>
      <c r="P16" s="631">
        <v>82.782877206799995</v>
      </c>
      <c r="Q16" s="803">
        <v>76</v>
      </c>
      <c r="R16" s="633"/>
      <c r="S16" s="630">
        <v>81.861718191221371</v>
      </c>
      <c r="T16" s="630">
        <v>5.5526014444710006</v>
      </c>
      <c r="U16" s="630">
        <v>70.96188427096223</v>
      </c>
      <c r="V16" s="630">
        <v>92.761552111480526</v>
      </c>
      <c r="W16" s="630">
        <v>6.7829036174156991</v>
      </c>
      <c r="X16" s="631">
        <v>72.136965000000018</v>
      </c>
      <c r="Y16" s="632">
        <v>62</v>
      </c>
      <c r="Z16" s="632"/>
      <c r="AA16" s="804">
        <v>71.69</v>
      </c>
      <c r="AB16" s="804">
        <v>7.4359999999999999</v>
      </c>
      <c r="AC16" s="804">
        <v>57.089999999999996</v>
      </c>
      <c r="AD16" s="804">
        <v>86.28</v>
      </c>
      <c r="AE16" s="804">
        <v>10.4</v>
      </c>
      <c r="AF16" s="632">
        <v>53.857999999999997</v>
      </c>
      <c r="AG16" s="803">
        <v>46</v>
      </c>
      <c r="AH16" s="632"/>
      <c r="AI16" s="730">
        <v>78.799146447428527</v>
      </c>
      <c r="AJ16" s="730">
        <v>6.2334363812977935</v>
      </c>
      <c r="AK16" s="730">
        <v>66.564677111700206</v>
      </c>
      <c r="AL16" s="730">
        <v>91.033615783156847</v>
      </c>
      <c r="AM16" s="730">
        <v>7.9105379465708809</v>
      </c>
      <c r="AN16" s="736">
        <v>60.554910999999997</v>
      </c>
      <c r="AO16" s="736">
        <v>51</v>
      </c>
      <c r="AP16" s="733"/>
      <c r="AQ16" s="737">
        <v>81.84947077944561</v>
      </c>
      <c r="AR16" s="730">
        <v>4.7296166169832148</v>
      </c>
      <c r="AS16" s="730">
        <v>72.567853891393412</v>
      </c>
      <c r="AT16" s="730">
        <v>91.131087667497795</v>
      </c>
      <c r="AU16" s="730">
        <v>5.7784327399352433</v>
      </c>
      <c r="AV16" s="736">
        <v>77.53213599999998</v>
      </c>
      <c r="AW16" s="736">
        <v>70</v>
      </c>
      <c r="AX16" s="733"/>
      <c r="AY16" s="737">
        <v>85.674024515564184</v>
      </c>
      <c r="AZ16" s="730">
        <v>3.0903920343890272</v>
      </c>
      <c r="BA16" s="730">
        <v>79.613811232614211</v>
      </c>
      <c r="BB16" s="730">
        <v>91.734237798514158</v>
      </c>
      <c r="BC16" s="992">
        <v>3.6071517030551115</v>
      </c>
      <c r="BD16" s="736">
        <v>72.964260000000024</v>
      </c>
      <c r="BE16" s="736">
        <v>132</v>
      </c>
      <c r="BF16" s="734"/>
      <c r="BG16" s="737">
        <v>85.887427087426474</v>
      </c>
      <c r="BH16" s="730">
        <v>3.0168887300414129</v>
      </c>
      <c r="BI16" s="730">
        <v>79.971054454808993</v>
      </c>
      <c r="BJ16" s="730">
        <v>91.803799720043955</v>
      </c>
      <c r="BK16" s="992">
        <v>3.5126081108128475</v>
      </c>
      <c r="BL16" s="736">
        <v>78.810823999999954</v>
      </c>
      <c r="BM16" s="736">
        <v>110</v>
      </c>
      <c r="BN16" s="992"/>
      <c r="BO16" s="737">
        <v>90.42829757155647</v>
      </c>
      <c r="BP16" s="730">
        <v>2.7200853318510285</v>
      </c>
      <c r="BQ16" s="730">
        <v>85.094197884092864</v>
      </c>
      <c r="BR16" s="730">
        <v>95.762397259020076</v>
      </c>
      <c r="BS16" s="992">
        <v>3.0080023675095822</v>
      </c>
      <c r="BT16" s="736">
        <v>71.525855000000035</v>
      </c>
      <c r="BU16" s="736">
        <v>119</v>
      </c>
      <c r="BV16" s="708"/>
      <c r="BW16" s="737">
        <v>89.484265157370331</v>
      </c>
      <c r="BX16" s="730">
        <v>2.7319008295651273</v>
      </c>
      <c r="BY16" s="730">
        <v>84.126690080107508</v>
      </c>
      <c r="BZ16" s="730">
        <v>94.841840234633153</v>
      </c>
      <c r="CA16" s="730">
        <v>3.0529398936904779</v>
      </c>
      <c r="CB16" s="730">
        <v>62.018128999999981</v>
      </c>
      <c r="CC16" s="736">
        <v>120</v>
      </c>
      <c r="CD16" s="745"/>
      <c r="CE16" s="992">
        <v>7.7</v>
      </c>
      <c r="CF16" s="992">
        <v>-0.9</v>
      </c>
      <c r="CG16" s="992"/>
      <c r="CH16" s="730" t="s">
        <v>258</v>
      </c>
      <c r="CI16" s="992" t="s">
        <v>258</v>
      </c>
      <c r="CJ16" s="730"/>
    </row>
    <row r="17" spans="1:89" s="180" customFormat="1" ht="20.25" customHeight="1">
      <c r="A17" s="1772" t="s">
        <v>25</v>
      </c>
      <c r="B17" s="1350"/>
      <c r="C17" s="666">
        <v>44.416850000000004</v>
      </c>
      <c r="D17" s="630">
        <v>7.1418200000000001</v>
      </c>
      <c r="E17" s="630">
        <v>30.399229999999999</v>
      </c>
      <c r="F17" s="630">
        <v>58.434470000000005</v>
      </c>
      <c r="G17" s="630">
        <v>16.079078097613856</v>
      </c>
      <c r="H17" s="632">
        <v>37.793167918899996</v>
      </c>
      <c r="I17" s="632">
        <v>73</v>
      </c>
      <c r="J17" s="633"/>
      <c r="K17" s="686">
        <v>69.521990000000002</v>
      </c>
      <c r="L17" s="630">
        <v>7.1517499999999998</v>
      </c>
      <c r="M17" s="630">
        <v>55.48292</v>
      </c>
      <c r="N17" s="630">
        <v>83.561050000000009</v>
      </c>
      <c r="O17" s="630">
        <v>10.287032922964375</v>
      </c>
      <c r="P17" s="631">
        <v>29.627054840300001</v>
      </c>
      <c r="Q17" s="803">
        <v>51</v>
      </c>
      <c r="R17" s="633"/>
      <c r="S17" s="630">
        <v>93.221267938654833</v>
      </c>
      <c r="T17" s="630">
        <v>2.8812942554881928</v>
      </c>
      <c r="U17" s="630">
        <v>87.565247211381106</v>
      </c>
      <c r="V17" s="630">
        <v>98.877288665928546</v>
      </c>
      <c r="W17" s="630">
        <v>3.0908121281768626</v>
      </c>
      <c r="X17" s="631">
        <v>30.433301999999998</v>
      </c>
      <c r="Y17" s="632">
        <v>56</v>
      </c>
      <c r="Z17" s="632"/>
      <c r="AA17" s="804">
        <v>81.23</v>
      </c>
      <c r="AB17" s="804">
        <v>4.3659999999999997</v>
      </c>
      <c r="AC17" s="804">
        <v>72.66</v>
      </c>
      <c r="AD17" s="804">
        <v>89.8</v>
      </c>
      <c r="AE17" s="804">
        <v>5.4</v>
      </c>
      <c r="AF17" s="632">
        <v>32.606000000000002</v>
      </c>
      <c r="AG17" s="803">
        <v>67</v>
      </c>
      <c r="AH17" s="632"/>
      <c r="AI17" s="730">
        <v>85.849235189270757</v>
      </c>
      <c r="AJ17" s="730">
        <v>4.5355264243480509</v>
      </c>
      <c r="AK17" s="730">
        <v>76.947281986289823</v>
      </c>
      <c r="AL17" s="730">
        <v>94.751188392251677</v>
      </c>
      <c r="AM17" s="730">
        <v>5.2831296800124443</v>
      </c>
      <c r="AN17" s="736">
        <v>21.273041000000003</v>
      </c>
      <c r="AO17" s="736">
        <v>51</v>
      </c>
      <c r="AP17" s="733"/>
      <c r="AQ17" s="737">
        <v>84.533759331062498</v>
      </c>
      <c r="AR17" s="730">
        <v>4.6286370224188413</v>
      </c>
      <c r="AS17" s="730">
        <v>75.450309437538323</v>
      </c>
      <c r="AT17" s="730">
        <v>93.617209224586674</v>
      </c>
      <c r="AU17" s="730">
        <v>5.4754893891463521</v>
      </c>
      <c r="AV17" s="736">
        <v>24.739412000000009</v>
      </c>
      <c r="AW17" s="736">
        <v>57</v>
      </c>
      <c r="AX17" s="733"/>
      <c r="AY17" s="737">
        <v>84.297130367028714</v>
      </c>
      <c r="AZ17" s="730">
        <v>2.9431396847402596</v>
      </c>
      <c r="BA17" s="730">
        <v>78.525676773903484</v>
      </c>
      <c r="BB17" s="730">
        <v>90.068583960153944</v>
      </c>
      <c r="BC17" s="992">
        <v>3.4913877517845076</v>
      </c>
      <c r="BD17" s="736">
        <v>28.522672000000007</v>
      </c>
      <c r="BE17" s="736">
        <v>132</v>
      </c>
      <c r="BF17" s="734"/>
      <c r="BG17" s="737">
        <v>91.609607573129225</v>
      </c>
      <c r="BH17" s="730">
        <v>2.7476012480130581</v>
      </c>
      <c r="BI17" s="730">
        <v>86.221330349902985</v>
      </c>
      <c r="BJ17" s="730">
        <v>96.997884796355464</v>
      </c>
      <c r="BK17" s="992">
        <v>2.9992501013823576</v>
      </c>
      <c r="BL17" s="736">
        <v>24.873628000000014</v>
      </c>
      <c r="BM17" s="736">
        <v>104</v>
      </c>
      <c r="BN17" s="992"/>
      <c r="BO17" s="737">
        <v>83.209521672362627</v>
      </c>
      <c r="BP17" s="730">
        <v>3.3755673414406475</v>
      </c>
      <c r="BQ17" s="730">
        <v>76.590018787599064</v>
      </c>
      <c r="BR17" s="730">
        <v>89.829024557126189</v>
      </c>
      <c r="BS17" s="992">
        <v>4.0567080228293335</v>
      </c>
      <c r="BT17" s="736">
        <v>27.308144000000009</v>
      </c>
      <c r="BU17" s="736">
        <v>120</v>
      </c>
      <c r="BV17" s="708"/>
      <c r="BW17" s="737">
        <v>84.839458287914027</v>
      </c>
      <c r="BX17" s="730">
        <v>4.4641678223413779</v>
      </c>
      <c r="BY17" s="730">
        <v>76.084706282695009</v>
      </c>
      <c r="BZ17" s="730">
        <v>93.594210293133045</v>
      </c>
      <c r="CA17" s="730">
        <v>5.261900432215902</v>
      </c>
      <c r="CB17" s="730">
        <v>24.743475999999969</v>
      </c>
      <c r="CC17" s="736">
        <v>137</v>
      </c>
      <c r="CD17" s="745"/>
      <c r="CE17" s="702">
        <v>0.3</v>
      </c>
      <c r="CF17" s="702">
        <v>1.6</v>
      </c>
      <c r="CG17" s="702"/>
      <c r="CH17" s="702" t="s">
        <v>258</v>
      </c>
      <c r="CI17" s="702" t="s">
        <v>258</v>
      </c>
      <c r="CJ17" s="702"/>
    </row>
    <row r="18" spans="1:89" s="294" customFormat="1" ht="20.25" customHeight="1">
      <c r="A18" s="1772" t="s">
        <v>26</v>
      </c>
      <c r="B18" s="1350"/>
      <c r="C18" s="666">
        <v>35.529859999999999</v>
      </c>
      <c r="D18" s="630">
        <v>6.1029900000000001</v>
      </c>
      <c r="E18" s="630">
        <v>23.551200000000001</v>
      </c>
      <c r="F18" s="630">
        <v>47.50853</v>
      </c>
      <c r="G18" s="630">
        <v>17.177073030966064</v>
      </c>
      <c r="H18" s="632">
        <v>55.243401676399998</v>
      </c>
      <c r="I18" s="632">
        <v>77</v>
      </c>
      <c r="J18" s="633"/>
      <c r="K18" s="686">
        <v>58.117039999999996</v>
      </c>
      <c r="L18" s="630">
        <v>6.0802399999999999</v>
      </c>
      <c r="M18" s="630">
        <v>46.181370000000001</v>
      </c>
      <c r="N18" s="630">
        <v>70.052720000000008</v>
      </c>
      <c r="O18" s="630">
        <v>10.462060696828331</v>
      </c>
      <c r="P18" s="631">
        <v>54.582796275600003</v>
      </c>
      <c r="Q18" s="803">
        <v>69</v>
      </c>
      <c r="R18" s="633"/>
      <c r="S18" s="630">
        <v>80.791559197790235</v>
      </c>
      <c r="T18" s="630">
        <v>5.2959393887305239</v>
      </c>
      <c r="U18" s="630">
        <v>70.395556465341116</v>
      </c>
      <c r="V18" s="630">
        <v>91.18756193023934</v>
      </c>
      <c r="W18" s="630">
        <v>6.5550652089350638</v>
      </c>
      <c r="X18" s="631">
        <v>51.15589599999997</v>
      </c>
      <c r="Y18" s="632">
        <v>71</v>
      </c>
      <c r="Z18" s="632"/>
      <c r="AA18" s="804">
        <v>86.11999999999999</v>
      </c>
      <c r="AB18" s="804">
        <v>4.149</v>
      </c>
      <c r="AC18" s="804">
        <v>77.98</v>
      </c>
      <c r="AD18" s="804">
        <v>94.27</v>
      </c>
      <c r="AE18" s="804">
        <v>4.8</v>
      </c>
      <c r="AF18" s="632">
        <v>57.377000000000002</v>
      </c>
      <c r="AG18" s="803">
        <v>75</v>
      </c>
      <c r="AH18" s="632"/>
      <c r="AI18" s="730">
        <v>92.351971126217251</v>
      </c>
      <c r="AJ18" s="730">
        <v>4.1570883273555559</v>
      </c>
      <c r="AK18" s="730">
        <v>84.192784674978171</v>
      </c>
      <c r="AL18" s="730">
        <v>100</v>
      </c>
      <c r="AM18" s="730">
        <v>4.5013531131610307</v>
      </c>
      <c r="AN18" s="736">
        <v>39.221740000000004</v>
      </c>
      <c r="AO18" s="736">
        <v>64</v>
      </c>
      <c r="AP18" s="733"/>
      <c r="AQ18" s="737">
        <v>96.254587437681423</v>
      </c>
      <c r="AR18" s="730">
        <v>2.8593700744180479</v>
      </c>
      <c r="AS18" s="730">
        <v>90.643228268185368</v>
      </c>
      <c r="AT18" s="730">
        <v>100</v>
      </c>
      <c r="AU18" s="730">
        <v>2.9706325179247215</v>
      </c>
      <c r="AV18" s="736">
        <v>41.814191999999991</v>
      </c>
      <c r="AW18" s="736">
        <v>62</v>
      </c>
      <c r="AX18" s="733"/>
      <c r="AY18" s="737">
        <v>87.346858007532532</v>
      </c>
      <c r="AZ18" s="730">
        <v>2.8407478569542501</v>
      </c>
      <c r="BA18" s="730">
        <v>81.776193281291953</v>
      </c>
      <c r="BB18" s="730">
        <v>92.917522733773112</v>
      </c>
      <c r="BC18" s="992">
        <v>3.2522610678328832</v>
      </c>
      <c r="BD18" s="736">
        <v>56.948210999999986</v>
      </c>
      <c r="BE18" s="736">
        <v>179</v>
      </c>
      <c r="BF18" s="734"/>
      <c r="BG18" s="737">
        <v>95.1362882698417</v>
      </c>
      <c r="BH18" s="730">
        <v>1.667151929071526</v>
      </c>
      <c r="BI18" s="730">
        <v>91.86686306719632</v>
      </c>
      <c r="BJ18" s="730">
        <v>98.405713472487079</v>
      </c>
      <c r="BK18" s="992">
        <v>1.7523827756900361</v>
      </c>
      <c r="BL18" s="736">
        <v>57.777642999999976</v>
      </c>
      <c r="BM18" s="736">
        <v>154</v>
      </c>
      <c r="BN18" s="992"/>
      <c r="BO18" s="737">
        <v>94.655630662406054</v>
      </c>
      <c r="BP18" s="730">
        <v>2.3180343813743614</v>
      </c>
      <c r="BQ18" s="730">
        <v>90.109954714510437</v>
      </c>
      <c r="BR18" s="730">
        <v>99.201306610301671</v>
      </c>
      <c r="BS18" s="992">
        <v>2.4489133558697045</v>
      </c>
      <c r="BT18" s="736">
        <v>49.268918999999968</v>
      </c>
      <c r="BU18" s="736">
        <v>155</v>
      </c>
      <c r="BV18" s="708"/>
      <c r="BW18" s="737">
        <v>91.394223453422214</v>
      </c>
      <c r="BX18" s="730">
        <v>2.2504804876155275</v>
      </c>
      <c r="BY18" s="730">
        <v>86.980769626024497</v>
      </c>
      <c r="BZ18" s="730">
        <v>95.807677280819945</v>
      </c>
      <c r="CA18" s="730">
        <v>2.4623881057017281</v>
      </c>
      <c r="CB18" s="730">
        <v>52.790052999999986</v>
      </c>
      <c r="CC18" s="736">
        <v>178</v>
      </c>
      <c r="CD18" s="745"/>
      <c r="CE18" s="992">
        <v>-4.9000000000000004</v>
      </c>
      <c r="CF18" s="992">
        <v>-3.3</v>
      </c>
      <c r="CG18" s="992"/>
      <c r="CH18" s="730" t="s">
        <v>258</v>
      </c>
      <c r="CI18" s="992" t="s">
        <v>258</v>
      </c>
      <c r="CJ18" s="730"/>
    </row>
    <row r="19" spans="1:89" s="180" customFormat="1" ht="20.25" customHeight="1">
      <c r="A19" s="1772" t="s">
        <v>27</v>
      </c>
      <c r="B19" s="1350"/>
      <c r="C19" s="666">
        <v>31.848680000000002</v>
      </c>
      <c r="D19" s="630">
        <v>5.5106799999999998</v>
      </c>
      <c r="E19" s="630">
        <v>21.032579999999999</v>
      </c>
      <c r="F19" s="630">
        <v>42.664790000000004</v>
      </c>
      <c r="G19" s="630">
        <v>17.302695119546556</v>
      </c>
      <c r="H19" s="632">
        <v>56.442632436799997</v>
      </c>
      <c r="I19" s="632">
        <v>85</v>
      </c>
      <c r="J19" s="633"/>
      <c r="K19" s="686">
        <v>62.084320000000005</v>
      </c>
      <c r="L19" s="630">
        <v>5.2203600000000003</v>
      </c>
      <c r="M19" s="630">
        <v>51.836629999999992</v>
      </c>
      <c r="N19" s="630">
        <v>72.332009999999997</v>
      </c>
      <c r="O19" s="630">
        <v>8.4084999239743627</v>
      </c>
      <c r="P19" s="631">
        <v>44.338156878900001</v>
      </c>
      <c r="Q19" s="803">
        <v>68</v>
      </c>
      <c r="R19" s="633"/>
      <c r="S19" s="630">
        <v>73.712495544840721</v>
      </c>
      <c r="T19" s="630">
        <v>5.0698116978065606</v>
      </c>
      <c r="U19" s="630">
        <v>63.760384617069413</v>
      </c>
      <c r="V19" s="630">
        <v>83.664606472612022</v>
      </c>
      <c r="W19" s="630">
        <v>6.8778185575368243</v>
      </c>
      <c r="X19" s="631">
        <v>41.69884600000001</v>
      </c>
      <c r="Y19" s="632">
        <v>60</v>
      </c>
      <c r="Z19" s="632"/>
      <c r="AA19" s="804">
        <v>72.06</v>
      </c>
      <c r="AB19" s="804">
        <v>5.835</v>
      </c>
      <c r="AC19" s="804">
        <v>60.61</v>
      </c>
      <c r="AD19" s="804">
        <v>83.509999999999991</v>
      </c>
      <c r="AE19" s="804">
        <v>8.1</v>
      </c>
      <c r="AF19" s="632">
        <v>37.533000000000001</v>
      </c>
      <c r="AG19" s="803">
        <v>61</v>
      </c>
      <c r="AH19" s="632"/>
      <c r="AI19" s="730">
        <v>82.314491158828375</v>
      </c>
      <c r="AJ19" s="730">
        <v>4.9596863739332679</v>
      </c>
      <c r="AK19" s="730">
        <v>72.580032163021173</v>
      </c>
      <c r="AL19" s="730">
        <v>92.048950154635563</v>
      </c>
      <c r="AM19" s="730">
        <v>6.0252894771145451</v>
      </c>
      <c r="AN19" s="736">
        <v>33.769280000000002</v>
      </c>
      <c r="AO19" s="736">
        <v>54</v>
      </c>
      <c r="AP19" s="733"/>
      <c r="AQ19" s="737">
        <v>71.167450336971029</v>
      </c>
      <c r="AR19" s="730">
        <v>5.099789053081027</v>
      </c>
      <c r="AS19" s="730">
        <v>61.159390057706212</v>
      </c>
      <c r="AT19" s="730">
        <v>81.17551061623584</v>
      </c>
      <c r="AU19" s="730">
        <v>7.1659010248842945</v>
      </c>
      <c r="AV19" s="736">
        <v>56.734104999999978</v>
      </c>
      <c r="AW19" s="736">
        <v>80</v>
      </c>
      <c r="AX19" s="733"/>
      <c r="AY19" s="737">
        <v>77.958262161969984</v>
      </c>
      <c r="AZ19" s="730">
        <v>3.6319399490646593</v>
      </c>
      <c r="BA19" s="730">
        <v>70.836081390963116</v>
      </c>
      <c r="BB19" s="730">
        <v>85.080442932976851</v>
      </c>
      <c r="BC19" s="992">
        <v>4.6588262082071035</v>
      </c>
      <c r="BD19" s="736">
        <v>66.631434000000027</v>
      </c>
      <c r="BE19" s="736">
        <v>157</v>
      </c>
      <c r="BF19" s="734"/>
      <c r="BG19" s="737">
        <v>83.123942154179545</v>
      </c>
      <c r="BH19" s="730">
        <v>2.8436417292758733</v>
      </c>
      <c r="BI19" s="730">
        <v>77.547321466605865</v>
      </c>
      <c r="BJ19" s="730">
        <v>88.700562841753211</v>
      </c>
      <c r="BK19" s="992">
        <v>3.4209659161754424</v>
      </c>
      <c r="BL19" s="736">
        <v>66.693911000000028</v>
      </c>
      <c r="BM19" s="736">
        <v>151</v>
      </c>
      <c r="BN19" s="992"/>
      <c r="BO19" s="737">
        <v>85.30662287359354</v>
      </c>
      <c r="BP19" s="730">
        <v>2.825578807991143</v>
      </c>
      <c r="BQ19" s="730">
        <v>79.7656500003812</v>
      </c>
      <c r="BR19" s="730">
        <v>90.847595746805894</v>
      </c>
      <c r="BS19" s="992">
        <v>3.3122619473262427</v>
      </c>
      <c r="BT19" s="736">
        <v>54.30082500000001</v>
      </c>
      <c r="BU19" s="736">
        <v>146</v>
      </c>
      <c r="BV19" s="708"/>
      <c r="BW19" s="737">
        <v>81.353383779170628</v>
      </c>
      <c r="BX19" s="730">
        <v>3.5273703727572845</v>
      </c>
      <c r="BY19" s="730">
        <v>74.435800463978339</v>
      </c>
      <c r="BZ19" s="730">
        <v>88.270967094362916</v>
      </c>
      <c r="CA19" s="730">
        <v>4.3358619013711106</v>
      </c>
      <c r="CB19" s="730">
        <v>46.915664999999947</v>
      </c>
      <c r="CC19" s="736">
        <v>132</v>
      </c>
      <c r="CD19" s="745"/>
      <c r="CE19" s="992">
        <v>10.199999999999999</v>
      </c>
      <c r="CF19" s="992">
        <v>-3.9</v>
      </c>
      <c r="CG19" s="992"/>
      <c r="CH19" s="730" t="s">
        <v>86</v>
      </c>
      <c r="CI19" s="992" t="s">
        <v>258</v>
      </c>
      <c r="CJ19" s="730"/>
    </row>
    <row r="20" spans="1:89" s="180" customFormat="1" ht="20.25" customHeight="1">
      <c r="A20" s="1772" t="s">
        <v>28</v>
      </c>
      <c r="B20" s="1350"/>
      <c r="C20" s="666">
        <v>31.49361</v>
      </c>
      <c r="D20" s="630">
        <v>5.3438999999999997</v>
      </c>
      <c r="E20" s="630">
        <v>21.004860000000001</v>
      </c>
      <c r="F20" s="630">
        <v>41.982370000000003</v>
      </c>
      <c r="G20" s="630">
        <v>16.968204026150065</v>
      </c>
      <c r="H20" s="632">
        <v>87.006392359700001</v>
      </c>
      <c r="I20" s="632">
        <v>76</v>
      </c>
      <c r="J20" s="633"/>
      <c r="K20" s="686">
        <v>54.691400000000002</v>
      </c>
      <c r="L20" s="630">
        <v>5.9705300000000001</v>
      </c>
      <c r="M20" s="630">
        <v>42.971090000000004</v>
      </c>
      <c r="N20" s="630">
        <v>66.411699999999996</v>
      </c>
      <c r="O20" s="630">
        <v>10.916762050340639</v>
      </c>
      <c r="P20" s="631">
        <v>78.403460264200007</v>
      </c>
      <c r="Q20" s="803">
        <v>74</v>
      </c>
      <c r="R20" s="633"/>
      <c r="S20" s="630">
        <v>79.055778264246385</v>
      </c>
      <c r="T20" s="630">
        <v>5.7641431981030404</v>
      </c>
      <c r="U20" s="630">
        <v>67.740684937230128</v>
      </c>
      <c r="V20" s="630">
        <v>90.370871591262627</v>
      </c>
      <c r="W20" s="630">
        <v>7.2912357890351966</v>
      </c>
      <c r="X20" s="631">
        <v>72.567891000000031</v>
      </c>
      <c r="Y20" s="632">
        <v>63</v>
      </c>
      <c r="Z20" s="632"/>
      <c r="AA20" s="804">
        <v>76.319999999999993</v>
      </c>
      <c r="AB20" s="804">
        <v>4.9160000000000004</v>
      </c>
      <c r="AC20" s="804">
        <v>66.67</v>
      </c>
      <c r="AD20" s="804">
        <v>85.97</v>
      </c>
      <c r="AE20" s="804">
        <v>6.4</v>
      </c>
      <c r="AF20" s="632">
        <v>57.247999999999998</v>
      </c>
      <c r="AG20" s="803">
        <v>53</v>
      </c>
      <c r="AH20" s="632"/>
      <c r="AI20" s="730">
        <v>82.832751889442775</v>
      </c>
      <c r="AJ20" s="730">
        <v>5.4870485646085907</v>
      </c>
      <c r="AK20" s="730">
        <v>72.063230344509748</v>
      </c>
      <c r="AL20" s="730">
        <v>93.602273434375803</v>
      </c>
      <c r="AM20" s="730">
        <v>6.6242499970690067</v>
      </c>
      <c r="AN20" s="736">
        <v>65.036370000000034</v>
      </c>
      <c r="AO20" s="736">
        <v>61</v>
      </c>
      <c r="AP20" s="733"/>
      <c r="AQ20" s="737">
        <v>72.396394524229237</v>
      </c>
      <c r="AR20" s="730">
        <v>7.6589081525926597</v>
      </c>
      <c r="AS20" s="730">
        <v>57.366201379634028</v>
      </c>
      <c r="AT20" s="730">
        <v>87.426587668824439</v>
      </c>
      <c r="AU20" s="730">
        <v>10.579129254882186</v>
      </c>
      <c r="AV20" s="736">
        <v>58.880550999999997</v>
      </c>
      <c r="AW20" s="736">
        <v>54</v>
      </c>
      <c r="AX20" s="733"/>
      <c r="AY20" s="737">
        <v>88.417294897437941</v>
      </c>
      <c r="AZ20" s="730">
        <v>2.9515069936133704</v>
      </c>
      <c r="BA20" s="730">
        <v>82.629433134795349</v>
      </c>
      <c r="BB20" s="730">
        <v>94.205156660080519</v>
      </c>
      <c r="BC20" s="992">
        <v>3.3381557273800917</v>
      </c>
      <c r="BD20" s="736">
        <v>83.63102499999998</v>
      </c>
      <c r="BE20" s="736">
        <v>159</v>
      </c>
      <c r="BF20" s="734"/>
      <c r="BG20" s="737">
        <v>81.706578817590795</v>
      </c>
      <c r="BH20" s="730">
        <v>3.1447412857910253</v>
      </c>
      <c r="BI20" s="730">
        <v>75.5394765659738</v>
      </c>
      <c r="BJ20" s="730">
        <v>87.873681069207791</v>
      </c>
      <c r="BK20" s="992">
        <v>3.8488226178355012</v>
      </c>
      <c r="BL20" s="736">
        <v>77.886306000000062</v>
      </c>
      <c r="BM20" s="736">
        <v>131</v>
      </c>
      <c r="BN20" s="992"/>
      <c r="BO20" s="737">
        <v>91.536374264181447</v>
      </c>
      <c r="BP20" s="730">
        <v>2.9346126502852434</v>
      </c>
      <c r="BQ20" s="730">
        <v>85.781585531115851</v>
      </c>
      <c r="BR20" s="730">
        <v>97.291162997247042</v>
      </c>
      <c r="BS20" s="992">
        <v>3.2059524684861471</v>
      </c>
      <c r="BT20" s="736">
        <v>69.918569000000033</v>
      </c>
      <c r="BU20" s="736">
        <v>123</v>
      </c>
      <c r="BV20" s="708"/>
      <c r="BW20" s="737">
        <v>80.94561011131502</v>
      </c>
      <c r="BX20" s="730">
        <v>5.0683232782708121</v>
      </c>
      <c r="BY20" s="730">
        <v>71.0060390312414</v>
      </c>
      <c r="BZ20" s="730">
        <v>90.885181191388654</v>
      </c>
      <c r="CA20" s="730">
        <v>6.2613936337016174</v>
      </c>
      <c r="CB20" s="730">
        <v>73.041498999999916</v>
      </c>
      <c r="CC20" s="736">
        <v>135</v>
      </c>
      <c r="CD20" s="745"/>
      <c r="CE20" s="992">
        <v>8.5</v>
      </c>
      <c r="CF20" s="992">
        <v>-10.6</v>
      </c>
      <c r="CG20" s="992"/>
      <c r="CH20" s="730" t="s">
        <v>258</v>
      </c>
      <c r="CI20" s="992" t="s">
        <v>86</v>
      </c>
      <c r="CJ20" s="730"/>
    </row>
    <row r="21" spans="1:89" s="180" customFormat="1" ht="20.25" customHeight="1">
      <c r="A21" s="1772" t="s">
        <v>29</v>
      </c>
      <c r="B21" s="1350"/>
      <c r="C21" s="666">
        <v>22.44285</v>
      </c>
      <c r="D21" s="630">
        <v>4.5575700000000001</v>
      </c>
      <c r="E21" s="630">
        <v>13.49747</v>
      </c>
      <c r="F21" s="630">
        <v>31.38822</v>
      </c>
      <c r="G21" s="630">
        <v>20.30744758352883</v>
      </c>
      <c r="H21" s="632">
        <v>110.050758243</v>
      </c>
      <c r="I21" s="632">
        <v>83</v>
      </c>
      <c r="J21" s="633"/>
      <c r="K21" s="686">
        <v>52.364170000000001</v>
      </c>
      <c r="L21" s="630">
        <v>5.5829800000000001</v>
      </c>
      <c r="M21" s="630">
        <v>41.404629999999997</v>
      </c>
      <c r="N21" s="630">
        <v>63.323709999999998</v>
      </c>
      <c r="O21" s="630">
        <v>10.661832317785233</v>
      </c>
      <c r="P21" s="631">
        <v>75.418620884399999</v>
      </c>
      <c r="Q21" s="803">
        <v>62</v>
      </c>
      <c r="R21" s="633"/>
      <c r="S21" s="630">
        <v>77.9871655264553</v>
      </c>
      <c r="T21" s="630">
        <v>5.4125149549795575</v>
      </c>
      <c r="U21" s="630">
        <v>67.36232333488384</v>
      </c>
      <c r="V21" s="630">
        <v>88.61200771802676</v>
      </c>
      <c r="W21" s="630">
        <v>6.940263719603311</v>
      </c>
      <c r="X21" s="631">
        <v>81.017580999999993</v>
      </c>
      <c r="Y21" s="632">
        <v>61</v>
      </c>
      <c r="Z21" s="632"/>
      <c r="AA21" s="804">
        <v>75.69</v>
      </c>
      <c r="AB21" s="804">
        <v>4.2840000000000007</v>
      </c>
      <c r="AC21" s="804">
        <v>67.290000000000006</v>
      </c>
      <c r="AD21" s="804">
        <v>84.1</v>
      </c>
      <c r="AE21" s="804">
        <v>5.7</v>
      </c>
      <c r="AF21" s="632">
        <v>104.57</v>
      </c>
      <c r="AG21" s="803">
        <v>75</v>
      </c>
      <c r="AH21" s="632"/>
      <c r="AI21" s="730">
        <v>83.508425320813245</v>
      </c>
      <c r="AJ21" s="730">
        <v>4.7329751931955437</v>
      </c>
      <c r="AK21" s="730">
        <v>74.218936132851425</v>
      </c>
      <c r="AL21" s="730">
        <v>92.797914508775065</v>
      </c>
      <c r="AM21" s="730">
        <v>5.6676618856276288</v>
      </c>
      <c r="AN21" s="736">
        <v>102.533247</v>
      </c>
      <c r="AO21" s="736">
        <v>73</v>
      </c>
      <c r="AP21" s="733"/>
      <c r="AQ21" s="737">
        <v>78.146251051121979</v>
      </c>
      <c r="AR21" s="730">
        <v>4.5739665716614377</v>
      </c>
      <c r="AS21" s="730">
        <v>69.170088961265705</v>
      </c>
      <c r="AT21" s="730">
        <v>87.122413140978239</v>
      </c>
      <c r="AU21" s="730">
        <v>5.8530850938315968</v>
      </c>
      <c r="AV21" s="736">
        <v>96.11039300000003</v>
      </c>
      <c r="AW21" s="736">
        <v>68</v>
      </c>
      <c r="AX21" s="733"/>
      <c r="AY21" s="737">
        <v>81.801235270982318</v>
      </c>
      <c r="AZ21" s="730">
        <v>3.1236636112992664</v>
      </c>
      <c r="BA21" s="730">
        <v>75.675776915532666</v>
      </c>
      <c r="BB21" s="730">
        <v>87.92669362643197</v>
      </c>
      <c r="BC21" s="992">
        <v>3.8186020063774464</v>
      </c>
      <c r="BD21" s="736">
        <v>128.49439699999988</v>
      </c>
      <c r="BE21" s="736">
        <v>150</v>
      </c>
      <c r="BF21" s="734"/>
      <c r="BG21" s="737">
        <v>80.742477927708251</v>
      </c>
      <c r="BH21" s="730">
        <v>3.7392422831880365</v>
      </c>
      <c r="BI21" s="730">
        <v>73.409509200460519</v>
      </c>
      <c r="BJ21" s="730">
        <v>88.075446654955968</v>
      </c>
      <c r="BK21" s="992">
        <v>4.6310719947633014</v>
      </c>
      <c r="BL21" s="736">
        <v>131.36606000000006</v>
      </c>
      <c r="BM21" s="736">
        <v>137</v>
      </c>
      <c r="BN21" s="992"/>
      <c r="BO21" s="737">
        <v>85.454563879623493</v>
      </c>
      <c r="BP21" s="730">
        <v>2.9418544644326747</v>
      </c>
      <c r="BQ21" s="730">
        <v>79.685573916130252</v>
      </c>
      <c r="BR21" s="730">
        <v>91.223553843116733</v>
      </c>
      <c r="BS21" s="992">
        <v>3.4425949076011326</v>
      </c>
      <c r="BT21" s="736">
        <v>125.02722400000003</v>
      </c>
      <c r="BU21" s="736">
        <v>146</v>
      </c>
      <c r="BV21" s="708"/>
      <c r="BW21" s="737">
        <v>84.645715178702162</v>
      </c>
      <c r="BX21" s="730">
        <v>2.8234046431328599</v>
      </c>
      <c r="BY21" s="730">
        <v>79.108690486819526</v>
      </c>
      <c r="BZ21" s="730">
        <v>90.182739870584797</v>
      </c>
      <c r="CA21" s="730">
        <v>3.3355553050407223</v>
      </c>
      <c r="CB21" s="730">
        <v>120.244793</v>
      </c>
      <c r="CC21" s="736">
        <v>137</v>
      </c>
      <c r="CD21" s="745"/>
      <c r="CE21" s="992">
        <v>6.5</v>
      </c>
      <c r="CF21" s="992">
        <v>-0.9</v>
      </c>
      <c r="CG21" s="992"/>
      <c r="CH21" s="730" t="s">
        <v>258</v>
      </c>
      <c r="CI21" s="992" t="s">
        <v>258</v>
      </c>
      <c r="CJ21" s="730"/>
    </row>
    <row r="22" spans="1:89" s="180" customFormat="1" ht="20.25" customHeight="1">
      <c r="A22" s="1772" t="s">
        <v>30</v>
      </c>
      <c r="B22" s="1350"/>
      <c r="C22" s="666">
        <v>24.769459999999999</v>
      </c>
      <c r="D22" s="630">
        <v>5.99932</v>
      </c>
      <c r="E22" s="630">
        <v>12.99428</v>
      </c>
      <c r="F22" s="630">
        <v>36.544640000000001</v>
      </c>
      <c r="G22" s="630">
        <v>24.220632989172959</v>
      </c>
      <c r="H22" s="632">
        <v>48.579292952999999</v>
      </c>
      <c r="I22" s="632">
        <v>49</v>
      </c>
      <c r="J22" s="633"/>
      <c r="K22" s="686">
        <v>53.183480000000003</v>
      </c>
      <c r="L22" s="630">
        <v>7.1369299999999996</v>
      </c>
      <c r="M22" s="630">
        <v>39.173499999999997</v>
      </c>
      <c r="N22" s="630">
        <v>67.193470000000005</v>
      </c>
      <c r="O22" s="630">
        <v>13.419449046959695</v>
      </c>
      <c r="P22" s="631">
        <v>50.269773602500003</v>
      </c>
      <c r="Q22" s="803">
        <v>47</v>
      </c>
      <c r="R22" s="633"/>
      <c r="S22" s="630">
        <v>80.621834323921547</v>
      </c>
      <c r="T22" s="630">
        <v>5.9253048595553759</v>
      </c>
      <c r="U22" s="630">
        <v>68.990378412320268</v>
      </c>
      <c r="V22" s="630">
        <v>92.25329023552284</v>
      </c>
      <c r="W22" s="630">
        <v>7.3495039020679549</v>
      </c>
      <c r="X22" s="631">
        <v>54.823992000000011</v>
      </c>
      <c r="Y22" s="632">
        <v>48</v>
      </c>
      <c r="Z22" s="632"/>
      <c r="AA22" s="804">
        <v>76.459999999999994</v>
      </c>
      <c r="AB22" s="804">
        <v>6.141</v>
      </c>
      <c r="AC22" s="804">
        <v>64.41</v>
      </c>
      <c r="AD22" s="804">
        <v>88.52</v>
      </c>
      <c r="AE22" s="804">
        <v>8</v>
      </c>
      <c r="AF22" s="632">
        <v>73.677000000000007</v>
      </c>
      <c r="AG22" s="803">
        <v>63</v>
      </c>
      <c r="AH22" s="632"/>
      <c r="AI22" s="730">
        <v>75.72743139152702</v>
      </c>
      <c r="AJ22" s="730">
        <v>6.0465687246362698</v>
      </c>
      <c r="AK22" s="730">
        <v>63.859730315778727</v>
      </c>
      <c r="AL22" s="730">
        <v>87.59513246727532</v>
      </c>
      <c r="AM22" s="730">
        <v>7.9846478528688172</v>
      </c>
      <c r="AN22" s="736">
        <v>64.479208000000014</v>
      </c>
      <c r="AO22" s="736">
        <v>57</v>
      </c>
      <c r="AP22" s="733"/>
      <c r="AQ22" s="737">
        <v>79.710022697478365</v>
      </c>
      <c r="AR22" s="730">
        <v>5.5848180229910316</v>
      </c>
      <c r="AS22" s="730">
        <v>68.750119289502877</v>
      </c>
      <c r="AT22" s="730">
        <v>90.669926105453854</v>
      </c>
      <c r="AU22" s="730">
        <v>7.0064188090711816</v>
      </c>
      <c r="AV22" s="736">
        <v>68.260446000000059</v>
      </c>
      <c r="AW22" s="736">
        <v>66</v>
      </c>
      <c r="AX22" s="733"/>
      <c r="AY22" s="737">
        <v>73.749675214221384</v>
      </c>
      <c r="AZ22" s="730">
        <v>4.3559930354081438</v>
      </c>
      <c r="BA22" s="730">
        <v>65.207637000342473</v>
      </c>
      <c r="BB22" s="730">
        <v>82.29171342810028</v>
      </c>
      <c r="BC22" s="992">
        <v>5.9064572457509135</v>
      </c>
      <c r="BD22" s="736">
        <v>79.383093999999915</v>
      </c>
      <c r="BE22" s="736">
        <v>173</v>
      </c>
      <c r="BF22" s="734"/>
      <c r="BG22" s="737">
        <v>78.239263641726993</v>
      </c>
      <c r="BH22" s="730">
        <v>4.1809185561506652</v>
      </c>
      <c r="BI22" s="730">
        <v>70.040130581730836</v>
      </c>
      <c r="BJ22" s="730">
        <v>86.43839670172315</v>
      </c>
      <c r="BK22" s="992">
        <v>5.3437601040008698</v>
      </c>
      <c r="BL22" s="736">
        <v>81.444050000000033</v>
      </c>
      <c r="BM22" s="736">
        <v>157</v>
      </c>
      <c r="BN22" s="992"/>
      <c r="BO22" s="737">
        <v>86.461204453310501</v>
      </c>
      <c r="BP22" s="730">
        <v>2.7644999959033991</v>
      </c>
      <c r="BQ22" s="730">
        <v>81.040007407956523</v>
      </c>
      <c r="BR22" s="730">
        <v>91.882401498664478</v>
      </c>
      <c r="BS22" s="992">
        <v>3.1973877918809741</v>
      </c>
      <c r="BT22" s="736">
        <v>84.612379000000061</v>
      </c>
      <c r="BU22" s="736">
        <v>163</v>
      </c>
      <c r="BV22" s="708"/>
      <c r="BW22" s="737">
        <v>85.896191883670099</v>
      </c>
      <c r="BX22" s="730">
        <v>2.6147543557599335</v>
      </c>
      <c r="BY22" s="730">
        <v>80.768354658402387</v>
      </c>
      <c r="BZ22" s="730">
        <v>91.024029108937825</v>
      </c>
      <c r="CA22" s="730">
        <v>3.0440864704469273</v>
      </c>
      <c r="CB22" s="730">
        <v>74.337539999999976</v>
      </c>
      <c r="CC22" s="736">
        <v>155</v>
      </c>
      <c r="CD22" s="745"/>
      <c r="CE22" s="992">
        <v>6.2</v>
      </c>
      <c r="CF22" s="992">
        <v>-0.6</v>
      </c>
      <c r="CG22" s="992"/>
      <c r="CH22" s="730" t="s">
        <v>258</v>
      </c>
      <c r="CI22" s="992" t="s">
        <v>258</v>
      </c>
      <c r="CJ22" s="730"/>
    </row>
    <row r="23" spans="1:89" s="180" customFormat="1" ht="20.25" customHeight="1">
      <c r="A23" s="1772" t="s">
        <v>31</v>
      </c>
      <c r="B23" s="1350"/>
      <c r="C23" s="666"/>
      <c r="D23" s="1427"/>
      <c r="E23" s="1427"/>
      <c r="F23" s="1427"/>
      <c r="G23" s="1427"/>
      <c r="H23" s="632"/>
      <c r="I23" s="632"/>
      <c r="J23" s="633"/>
      <c r="K23" s="686"/>
      <c r="L23" s="1427"/>
      <c r="M23" s="1427"/>
      <c r="N23" s="1427"/>
      <c r="O23" s="1427"/>
      <c r="P23" s="1407"/>
      <c r="Q23" s="803"/>
      <c r="R23" s="633"/>
      <c r="S23" s="1427"/>
      <c r="T23" s="1427"/>
      <c r="U23" s="1427"/>
      <c r="V23" s="1427"/>
      <c r="W23" s="1427"/>
      <c r="X23" s="1407"/>
      <c r="Y23" s="632"/>
      <c r="Z23" s="632"/>
      <c r="AA23" s="1417"/>
      <c r="AB23" s="1417"/>
      <c r="AC23" s="1417"/>
      <c r="AD23" s="1417"/>
      <c r="AE23" s="1417"/>
      <c r="AF23" s="632"/>
      <c r="AG23" s="803"/>
      <c r="AH23" s="632"/>
      <c r="AI23" s="1154" t="s">
        <v>330</v>
      </c>
      <c r="AJ23" s="1154" t="s">
        <v>330</v>
      </c>
      <c r="AK23" s="1154" t="s">
        <v>330</v>
      </c>
      <c r="AL23" s="1154" t="s">
        <v>330</v>
      </c>
      <c r="AM23" s="1154" t="s">
        <v>330</v>
      </c>
      <c r="AN23" s="1158" t="s">
        <v>330</v>
      </c>
      <c r="AO23" s="1158" t="s">
        <v>330</v>
      </c>
      <c r="AP23" s="1157"/>
      <c r="AQ23" s="1154">
        <v>78.800451742292992</v>
      </c>
      <c r="AR23" s="1154">
        <v>3.2712793033194707</v>
      </c>
      <c r="AS23" s="1154">
        <v>72.380742982348522</v>
      </c>
      <c r="AT23" s="1154">
        <v>85.220160502237476</v>
      </c>
      <c r="AU23" s="1154">
        <v>4.1513458755512973</v>
      </c>
      <c r="AV23" s="1158">
        <v>474.83090099999964</v>
      </c>
      <c r="AW23" s="1158">
        <v>194</v>
      </c>
      <c r="AX23" s="1157"/>
      <c r="AY23" s="1154">
        <v>80.573052310491548</v>
      </c>
      <c r="AZ23" s="1154">
        <v>2.1531058352001726</v>
      </c>
      <c r="BA23" s="1154">
        <v>76.350843465503502</v>
      </c>
      <c r="BB23" s="1154">
        <v>84.795261155479579</v>
      </c>
      <c r="BC23" s="1154">
        <v>2.6722406232087268</v>
      </c>
      <c r="BD23" s="1158">
        <v>595.07907700000032</v>
      </c>
      <c r="BE23" s="1158">
        <v>494</v>
      </c>
      <c r="BF23" s="1157"/>
      <c r="BG23" s="1154">
        <v>82.84374875689447</v>
      </c>
      <c r="BH23" s="1154">
        <v>2.3634150864476813</v>
      </c>
      <c r="BI23" s="1154">
        <v>78.208892920901334</v>
      </c>
      <c r="BJ23" s="1154">
        <v>87.478604592887592</v>
      </c>
      <c r="BK23" s="1154">
        <v>2.8528586911043088</v>
      </c>
      <c r="BL23" s="1158">
        <v>580.97946100000092</v>
      </c>
      <c r="BM23" s="1158">
        <v>404</v>
      </c>
      <c r="BN23" s="1221"/>
      <c r="BO23" s="1154">
        <v>87.710832697891135</v>
      </c>
      <c r="BP23" s="1154">
        <v>1.866219892765774</v>
      </c>
      <c r="BQ23" s="1154">
        <v>84.051167013812702</v>
      </c>
      <c r="BR23" s="1154">
        <v>91.370498381969554</v>
      </c>
      <c r="BS23" s="1154">
        <v>2.1276960158316278</v>
      </c>
      <c r="BT23" s="1158">
        <v>585.05204000000037</v>
      </c>
      <c r="BU23" s="1158">
        <v>429</v>
      </c>
      <c r="BV23" s="708"/>
      <c r="BW23" s="737">
        <v>84.246752744581428</v>
      </c>
      <c r="BX23" s="730">
        <v>2.1113062266568829</v>
      </c>
      <c r="BY23" s="730">
        <v>80.106235820251015</v>
      </c>
      <c r="BZ23" s="730">
        <v>88.387269668911856</v>
      </c>
      <c r="CA23" s="730">
        <v>2.5060980487377633</v>
      </c>
      <c r="CB23" s="730">
        <v>548.88845199999957</v>
      </c>
      <c r="CC23" s="736">
        <v>517</v>
      </c>
      <c r="CD23" s="745"/>
      <c r="CE23" s="1877">
        <v>5.4</v>
      </c>
      <c r="CF23" s="1877">
        <v>-3.5</v>
      </c>
      <c r="CG23" s="1877"/>
      <c r="CH23" s="1886"/>
      <c r="CI23" s="1877"/>
      <c r="CJ23" s="1886"/>
      <c r="CK23" s="1813"/>
    </row>
    <row r="24" spans="1:89" s="180" customFormat="1" ht="20.25" customHeight="1">
      <c r="A24" s="1859" t="s">
        <v>406</v>
      </c>
      <c r="B24" s="1350"/>
      <c r="C24" s="667" t="s">
        <v>330</v>
      </c>
      <c r="D24" s="630" t="s">
        <v>330</v>
      </c>
      <c r="E24" s="630" t="s">
        <v>330</v>
      </c>
      <c r="F24" s="630" t="s">
        <v>330</v>
      </c>
      <c r="G24" s="630" t="s">
        <v>330</v>
      </c>
      <c r="H24" s="632" t="s">
        <v>330</v>
      </c>
      <c r="I24" s="632" t="s">
        <v>330</v>
      </c>
      <c r="J24" s="633" t="s">
        <v>330</v>
      </c>
      <c r="K24" s="686" t="s">
        <v>330</v>
      </c>
      <c r="L24" s="630" t="s">
        <v>330</v>
      </c>
      <c r="M24" s="630" t="s">
        <v>330</v>
      </c>
      <c r="N24" s="630" t="s">
        <v>330</v>
      </c>
      <c r="O24" s="630" t="s">
        <v>330</v>
      </c>
      <c r="P24" s="631" t="s">
        <v>330</v>
      </c>
      <c r="Q24" s="803" t="s">
        <v>330</v>
      </c>
      <c r="R24" s="633" t="s">
        <v>330</v>
      </c>
      <c r="S24" s="630" t="s">
        <v>330</v>
      </c>
      <c r="T24" s="630" t="s">
        <v>330</v>
      </c>
      <c r="U24" s="630" t="s">
        <v>330</v>
      </c>
      <c r="V24" s="630" t="s">
        <v>330</v>
      </c>
      <c r="W24" s="630" t="s">
        <v>330</v>
      </c>
      <c r="X24" s="631" t="s">
        <v>330</v>
      </c>
      <c r="Y24" s="632" t="s">
        <v>330</v>
      </c>
      <c r="Z24" s="632" t="s">
        <v>330</v>
      </c>
      <c r="AA24" s="804" t="s">
        <v>330</v>
      </c>
      <c r="AB24" s="804" t="s">
        <v>330</v>
      </c>
      <c r="AC24" s="804" t="s">
        <v>330</v>
      </c>
      <c r="AD24" s="804" t="s">
        <v>330</v>
      </c>
      <c r="AE24" s="804" t="s">
        <v>330</v>
      </c>
      <c r="AF24" s="632" t="s">
        <v>330</v>
      </c>
      <c r="AG24" s="803" t="s">
        <v>330</v>
      </c>
      <c r="AH24" s="632" t="s">
        <v>330</v>
      </c>
      <c r="AI24" s="730" t="s">
        <v>330</v>
      </c>
      <c r="AJ24" s="730" t="s">
        <v>330</v>
      </c>
      <c r="AK24" s="730" t="s">
        <v>330</v>
      </c>
      <c r="AL24" s="730" t="s">
        <v>330</v>
      </c>
      <c r="AM24" s="730" t="s">
        <v>330</v>
      </c>
      <c r="AN24" s="736" t="s">
        <v>330</v>
      </c>
      <c r="AO24" s="736" t="s">
        <v>330</v>
      </c>
      <c r="AP24" s="733"/>
      <c r="AQ24" s="737">
        <v>77.005480494501327</v>
      </c>
      <c r="AR24" s="730">
        <v>3.7204264648680914</v>
      </c>
      <c r="AS24" s="730">
        <v>69.646621060809395</v>
      </c>
      <c r="AT24" s="730">
        <v>84.36433992819326</v>
      </c>
      <c r="AU24" s="730">
        <v>4.8313788070366668</v>
      </c>
      <c r="AV24" s="736">
        <v>407.54497599999991</v>
      </c>
      <c r="AW24" s="736">
        <v>135</v>
      </c>
      <c r="AX24" s="733"/>
      <c r="AY24" s="737">
        <v>79.796195811495181</v>
      </c>
      <c r="AZ24" s="730">
        <v>2.4000423486283591</v>
      </c>
      <c r="BA24" s="730">
        <v>75.072621087430974</v>
      </c>
      <c r="BB24" s="730">
        <v>84.519770535559402</v>
      </c>
      <c r="BC24" s="992">
        <v>3.0077152478522247</v>
      </c>
      <c r="BD24" s="736">
        <v>526.00842400000045</v>
      </c>
      <c r="BE24" s="736">
        <v>335</v>
      </c>
      <c r="BF24" s="734"/>
      <c r="BG24" s="737">
        <v>82.421713347800662</v>
      </c>
      <c r="BH24" s="730">
        <v>2.6440719573469016</v>
      </c>
      <c r="BI24" s="730">
        <v>77.21380597489599</v>
      </c>
      <c r="BJ24" s="730">
        <v>87.629620720705333</v>
      </c>
      <c r="BK24" s="992">
        <v>3.2079798513645628</v>
      </c>
      <c r="BL24" s="736">
        <v>515.40050400000064</v>
      </c>
      <c r="BM24" s="736">
        <v>271</v>
      </c>
      <c r="BN24" s="992"/>
      <c r="BO24" s="737">
        <v>86.813155312347305</v>
      </c>
      <c r="BP24" s="730">
        <v>2.1037845974525315</v>
      </c>
      <c r="BQ24" s="730">
        <v>82.675464255718623</v>
      </c>
      <c r="BR24" s="730">
        <v>90.950846368976002</v>
      </c>
      <c r="BS24" s="992">
        <v>2.4233476941176368</v>
      </c>
      <c r="BT24" s="736">
        <v>515.28366799999981</v>
      </c>
      <c r="BU24" s="736">
        <v>287</v>
      </c>
      <c r="BV24" s="708"/>
      <c r="BW24" s="737">
        <v>84.120425701222771</v>
      </c>
      <c r="BX24" s="730">
        <v>2.3241922922912148</v>
      </c>
      <c r="BY24" s="730">
        <v>79.550727077038403</v>
      </c>
      <c r="BZ24" s="730">
        <v>88.690124325407126</v>
      </c>
      <c r="CA24" s="730">
        <v>2.7629345345281942</v>
      </c>
      <c r="CB24" s="730">
        <v>492.76222100000001</v>
      </c>
      <c r="CC24" s="736">
        <v>377</v>
      </c>
      <c r="CD24" s="745"/>
      <c r="CE24" s="992">
        <v>7.1</v>
      </c>
      <c r="CF24" s="992">
        <v>-2.7</v>
      </c>
      <c r="CG24" s="992"/>
      <c r="CH24" s="730" t="s">
        <v>258</v>
      </c>
      <c r="CI24" s="992" t="s">
        <v>258</v>
      </c>
      <c r="CJ24" s="730"/>
    </row>
    <row r="25" spans="1:89" s="180" customFormat="1" ht="20.25" customHeight="1">
      <c r="A25" s="1860" t="s">
        <v>407</v>
      </c>
      <c r="B25" s="1350"/>
      <c r="C25" s="656" t="s">
        <v>330</v>
      </c>
      <c r="D25" s="602" t="s">
        <v>330</v>
      </c>
      <c r="E25" s="602" t="s">
        <v>330</v>
      </c>
      <c r="F25" s="602" t="s">
        <v>330</v>
      </c>
      <c r="G25" s="602" t="s">
        <v>330</v>
      </c>
      <c r="H25" s="604" t="s">
        <v>330</v>
      </c>
      <c r="I25" s="604" t="s">
        <v>330</v>
      </c>
      <c r="J25" s="605" t="s">
        <v>330</v>
      </c>
      <c r="K25" s="680" t="s">
        <v>330</v>
      </c>
      <c r="L25" s="602" t="s">
        <v>330</v>
      </c>
      <c r="M25" s="602" t="s">
        <v>330</v>
      </c>
      <c r="N25" s="602" t="s">
        <v>330</v>
      </c>
      <c r="O25" s="602" t="s">
        <v>330</v>
      </c>
      <c r="P25" s="603" t="s">
        <v>330</v>
      </c>
      <c r="Q25" s="792" t="s">
        <v>330</v>
      </c>
      <c r="R25" s="605" t="s">
        <v>330</v>
      </c>
      <c r="S25" s="602" t="s">
        <v>330</v>
      </c>
      <c r="T25" s="602" t="s">
        <v>330</v>
      </c>
      <c r="U25" s="602" t="s">
        <v>330</v>
      </c>
      <c r="V25" s="602" t="s">
        <v>330</v>
      </c>
      <c r="W25" s="602" t="s">
        <v>330</v>
      </c>
      <c r="X25" s="603" t="s">
        <v>330</v>
      </c>
      <c r="Y25" s="604" t="s">
        <v>330</v>
      </c>
      <c r="Z25" s="604" t="s">
        <v>330</v>
      </c>
      <c r="AA25" s="793" t="s">
        <v>330</v>
      </c>
      <c r="AB25" s="793" t="s">
        <v>330</v>
      </c>
      <c r="AC25" s="793" t="s">
        <v>330</v>
      </c>
      <c r="AD25" s="793" t="s">
        <v>330</v>
      </c>
      <c r="AE25" s="793" t="s">
        <v>330</v>
      </c>
      <c r="AF25" s="604" t="s">
        <v>330</v>
      </c>
      <c r="AG25" s="792" t="s">
        <v>330</v>
      </c>
      <c r="AH25" s="604" t="s">
        <v>330</v>
      </c>
      <c r="AI25" s="710" t="s">
        <v>330</v>
      </c>
      <c r="AJ25" s="710" t="s">
        <v>330</v>
      </c>
      <c r="AK25" s="710" t="s">
        <v>330</v>
      </c>
      <c r="AL25" s="710" t="s">
        <v>330</v>
      </c>
      <c r="AM25" s="710" t="s">
        <v>330</v>
      </c>
      <c r="AN25" s="715" t="s">
        <v>330</v>
      </c>
      <c r="AO25" s="715" t="s">
        <v>330</v>
      </c>
      <c r="AP25" s="713"/>
      <c r="AQ25" s="709">
        <v>89.672435951501001</v>
      </c>
      <c r="AR25" s="710">
        <v>3.7878179089902595</v>
      </c>
      <c r="AS25" s="710">
        <v>82.180278851799116</v>
      </c>
      <c r="AT25" s="710">
        <v>97.164593051202871</v>
      </c>
      <c r="AU25" s="710">
        <v>4.2240604582648871</v>
      </c>
      <c r="AV25" s="715">
        <v>67.28592500000002</v>
      </c>
      <c r="AW25" s="715">
        <v>59</v>
      </c>
      <c r="AX25" s="713"/>
      <c r="AY25" s="709">
        <v>86.489212719619118</v>
      </c>
      <c r="AZ25" s="710">
        <v>2.9145338959139524</v>
      </c>
      <c r="BA25" s="710">
        <v>80.753056167616805</v>
      </c>
      <c r="BB25" s="710">
        <v>92.225369271621418</v>
      </c>
      <c r="BC25" s="1016">
        <v>3.3698235933333023</v>
      </c>
      <c r="BD25" s="715">
        <v>69.070653000000021</v>
      </c>
      <c r="BE25" s="715">
        <v>159</v>
      </c>
      <c r="BF25" s="714"/>
      <c r="BG25" s="709">
        <v>86.160624665012591</v>
      </c>
      <c r="BH25" s="710">
        <v>3.0220630167846028</v>
      </c>
      <c r="BI25" s="710">
        <v>80.208205623328325</v>
      </c>
      <c r="BJ25" s="710">
        <v>92.113043706696843</v>
      </c>
      <c r="BK25" s="1016">
        <v>3.507475750708871</v>
      </c>
      <c r="BL25" s="715">
        <v>65.578957000000031</v>
      </c>
      <c r="BM25" s="715">
        <v>133</v>
      </c>
      <c r="BN25" s="1016"/>
      <c r="BO25" s="709">
        <v>94.340749415795472</v>
      </c>
      <c r="BP25" s="710">
        <v>1.8580208219200065</v>
      </c>
      <c r="BQ25" s="710">
        <v>90.686422757449563</v>
      </c>
      <c r="BR25" s="710">
        <v>97.99507607414138</v>
      </c>
      <c r="BS25" s="1016">
        <v>1.9694785481626862</v>
      </c>
      <c r="BT25" s="715">
        <v>69.768371999999999</v>
      </c>
      <c r="BU25" s="715">
        <v>142</v>
      </c>
      <c r="BV25" s="708"/>
      <c r="BW25" s="709">
        <v>85.355845469117597</v>
      </c>
      <c r="BX25" s="710">
        <v>3.094276748962149</v>
      </c>
      <c r="BY25" s="710">
        <v>79.272049283459182</v>
      </c>
      <c r="BZ25" s="710">
        <v>91.439641654776011</v>
      </c>
      <c r="CA25" s="710">
        <v>3.6251491997483432</v>
      </c>
      <c r="CB25" s="710">
        <v>56.126230999999983</v>
      </c>
      <c r="CC25" s="715">
        <v>140</v>
      </c>
      <c r="CD25" s="1828"/>
      <c r="CE25" s="992">
        <v>-4.3</v>
      </c>
      <c r="CF25" s="992">
        <v>-8.9</v>
      </c>
      <c r="CG25" s="992"/>
      <c r="CH25" s="730" t="s">
        <v>258</v>
      </c>
      <c r="CI25" s="992" t="s">
        <v>437</v>
      </c>
      <c r="CJ25" s="730"/>
    </row>
    <row r="26" spans="1:89" s="180" customFormat="1" ht="20.25" customHeight="1">
      <c r="A26" s="1772" t="s">
        <v>32</v>
      </c>
      <c r="B26" s="1350"/>
      <c r="C26" s="666">
        <v>17.731310000000001</v>
      </c>
      <c r="D26" s="630">
        <v>3.32396</v>
      </c>
      <c r="E26" s="630">
        <v>11.2072</v>
      </c>
      <c r="F26" s="630">
        <v>24.25543</v>
      </c>
      <c r="G26" s="630">
        <v>18.746274245952499</v>
      </c>
      <c r="H26" s="632">
        <v>89.640147745600004</v>
      </c>
      <c r="I26" s="632">
        <v>119</v>
      </c>
      <c r="J26" s="633"/>
      <c r="K26" s="686">
        <v>46.338079999999998</v>
      </c>
      <c r="L26" s="630">
        <v>6.1806200000000002</v>
      </c>
      <c r="M26" s="630">
        <v>34.205370000000002</v>
      </c>
      <c r="N26" s="630">
        <v>58.470799999999997</v>
      </c>
      <c r="O26" s="630">
        <v>13.338101190209004</v>
      </c>
      <c r="P26" s="631">
        <v>59.252637267099999</v>
      </c>
      <c r="Q26" s="803">
        <v>74</v>
      </c>
      <c r="R26" s="633"/>
      <c r="S26" s="630">
        <v>68.657153626843737</v>
      </c>
      <c r="T26" s="630">
        <v>5.718575326805369</v>
      </c>
      <c r="U26" s="630">
        <v>57.431510665428455</v>
      </c>
      <c r="V26" s="630">
        <v>79.882796588259026</v>
      </c>
      <c r="W26" s="630">
        <v>8.3291762397931794</v>
      </c>
      <c r="X26" s="631">
        <v>86.549691999999979</v>
      </c>
      <c r="Y26" s="632">
        <v>116</v>
      </c>
      <c r="Z26" s="632"/>
      <c r="AA26" s="804">
        <v>73.33</v>
      </c>
      <c r="AB26" s="804">
        <v>4.9989999999999997</v>
      </c>
      <c r="AC26" s="804">
        <v>63.519999999999996</v>
      </c>
      <c r="AD26" s="804">
        <v>83.14</v>
      </c>
      <c r="AE26" s="804">
        <v>6.8000000000000007</v>
      </c>
      <c r="AF26" s="632">
        <v>80.489999999999995</v>
      </c>
      <c r="AG26" s="803">
        <v>109</v>
      </c>
      <c r="AH26" s="632"/>
      <c r="AI26" s="730">
        <v>76.520969795505067</v>
      </c>
      <c r="AJ26" s="730">
        <v>3.8720372182623262</v>
      </c>
      <c r="AK26" s="730">
        <v>68.921257900512344</v>
      </c>
      <c r="AL26" s="730">
        <v>84.12068169049779</v>
      </c>
      <c r="AM26" s="730">
        <v>5.0600995107745934</v>
      </c>
      <c r="AN26" s="736">
        <v>95.10190500000013</v>
      </c>
      <c r="AO26" s="736">
        <v>115</v>
      </c>
      <c r="AP26" s="733"/>
      <c r="AQ26" s="737">
        <v>72.504353808576354</v>
      </c>
      <c r="AR26" s="730">
        <v>4.891994801214671</v>
      </c>
      <c r="AS26" s="730">
        <v>62.904078513497666</v>
      </c>
      <c r="AT26" s="730">
        <v>82.104629103655057</v>
      </c>
      <c r="AU26" s="730">
        <v>6.7471738512839607</v>
      </c>
      <c r="AV26" s="736">
        <v>91.382635000000093</v>
      </c>
      <c r="AW26" s="736">
        <v>107</v>
      </c>
      <c r="AX26" s="733"/>
      <c r="AY26" s="737">
        <v>77.024975572927701</v>
      </c>
      <c r="AZ26" s="730">
        <v>2.834945432194925</v>
      </c>
      <c r="BA26" s="730">
        <v>71.46568931621735</v>
      </c>
      <c r="BB26" s="730">
        <v>82.584261829638052</v>
      </c>
      <c r="BC26" s="992">
        <v>3.6805534972364669</v>
      </c>
      <c r="BD26" s="736">
        <v>119.08099199999998</v>
      </c>
      <c r="BE26" s="736">
        <v>192</v>
      </c>
      <c r="BF26" s="734"/>
      <c r="BG26" s="737">
        <v>80.033862869215866</v>
      </c>
      <c r="BH26" s="730">
        <v>3.7717803686273843</v>
      </c>
      <c r="BI26" s="730">
        <v>72.637084218753472</v>
      </c>
      <c r="BJ26" s="730">
        <v>87.430641519678261</v>
      </c>
      <c r="BK26" s="992">
        <v>4.7127306285226895</v>
      </c>
      <c r="BL26" s="736">
        <v>124.02256800000001</v>
      </c>
      <c r="BM26" s="736">
        <v>178</v>
      </c>
      <c r="BN26" s="992"/>
      <c r="BO26" s="737">
        <v>78.509419073240636</v>
      </c>
      <c r="BP26" s="730">
        <v>4.3342051692872516</v>
      </c>
      <c r="BQ26" s="730">
        <v>70.01002305496732</v>
      </c>
      <c r="BR26" s="730">
        <v>87.008815091513952</v>
      </c>
      <c r="BS26" s="992">
        <v>5.5206180614378457</v>
      </c>
      <c r="BT26" s="736">
        <v>116.6137019999999</v>
      </c>
      <c r="BU26" s="736">
        <v>200</v>
      </c>
      <c r="BV26" s="708"/>
      <c r="BW26" s="737">
        <v>81.893809692345741</v>
      </c>
      <c r="BX26" s="730">
        <v>3.1366117880136013</v>
      </c>
      <c r="BY26" s="730">
        <v>75.742549382803148</v>
      </c>
      <c r="BZ26" s="730">
        <v>88.045070001888334</v>
      </c>
      <c r="CA26" s="730">
        <v>3.8300963159450703</v>
      </c>
      <c r="CB26" s="730">
        <v>97.828288000000072</v>
      </c>
      <c r="CC26" s="736">
        <v>180</v>
      </c>
      <c r="CD26" s="745"/>
      <c r="CE26" s="992">
        <v>9.4</v>
      </c>
      <c r="CF26" s="992">
        <v>3.4</v>
      </c>
      <c r="CG26" s="992"/>
      <c r="CH26" s="730" t="s">
        <v>258</v>
      </c>
      <c r="CI26" s="992" t="s">
        <v>258</v>
      </c>
      <c r="CJ26" s="730"/>
    </row>
    <row r="27" spans="1:89" s="180" customFormat="1" ht="20.25" customHeight="1">
      <c r="A27" s="1772" t="s">
        <v>33</v>
      </c>
      <c r="B27" s="1350"/>
      <c r="C27" s="666">
        <v>19.88889</v>
      </c>
      <c r="D27" s="630">
        <v>3.55484</v>
      </c>
      <c r="E27" s="630">
        <v>12.911619999999999</v>
      </c>
      <c r="F27" s="630">
        <v>26.866160000000001</v>
      </c>
      <c r="G27" s="630">
        <v>17.873496208184569</v>
      </c>
      <c r="H27" s="632">
        <v>10.0025889538</v>
      </c>
      <c r="I27" s="632">
        <v>107</v>
      </c>
      <c r="J27" s="633"/>
      <c r="K27" s="686">
        <v>49.473559999999999</v>
      </c>
      <c r="L27" s="630">
        <v>5.8552300000000006</v>
      </c>
      <c r="M27" s="630">
        <v>37.979600000000005</v>
      </c>
      <c r="N27" s="630">
        <v>60.96752</v>
      </c>
      <c r="O27" s="630">
        <v>11.835069075279806</v>
      </c>
      <c r="P27" s="631">
        <v>8.5445060506499999</v>
      </c>
      <c r="Q27" s="803">
        <v>88</v>
      </c>
      <c r="R27" s="633"/>
      <c r="S27" s="630">
        <v>62.243567819026843</v>
      </c>
      <c r="T27" s="630">
        <v>5.1600069517163032</v>
      </c>
      <c r="U27" s="630">
        <v>52.1144023524338</v>
      </c>
      <c r="V27" s="630">
        <v>72.372733285619901</v>
      </c>
      <c r="W27" s="630">
        <v>8.2900243872893373</v>
      </c>
      <c r="X27" s="631">
        <v>9.9759319999999985</v>
      </c>
      <c r="Y27" s="632">
        <v>90</v>
      </c>
      <c r="Z27" s="632"/>
      <c r="AA27" s="804">
        <v>82.12</v>
      </c>
      <c r="AB27" s="804">
        <v>4.4639999999999995</v>
      </c>
      <c r="AC27" s="804">
        <v>73.36</v>
      </c>
      <c r="AD27" s="804">
        <v>90.88000000000001</v>
      </c>
      <c r="AE27" s="804">
        <v>5.4</v>
      </c>
      <c r="AF27" s="632">
        <v>9.9440000000000008</v>
      </c>
      <c r="AG27" s="803">
        <v>84</v>
      </c>
      <c r="AH27" s="632"/>
      <c r="AI27" s="730">
        <v>71.302122787792328</v>
      </c>
      <c r="AJ27" s="730">
        <v>5.489598067207484</v>
      </c>
      <c r="AK27" s="730">
        <v>60.527597291674184</v>
      </c>
      <c r="AL27" s="730">
        <v>82.076648283910458</v>
      </c>
      <c r="AM27" s="730">
        <v>7.6990668055500882</v>
      </c>
      <c r="AN27" s="736">
        <v>8.1581400000000013</v>
      </c>
      <c r="AO27" s="736">
        <v>72</v>
      </c>
      <c r="AP27" s="733"/>
      <c r="AQ27" s="737">
        <v>68.236070381231684</v>
      </c>
      <c r="AR27" s="730">
        <v>7.3453218448963975</v>
      </c>
      <c r="AS27" s="730">
        <v>53.82127341038219</v>
      </c>
      <c r="AT27" s="730">
        <v>82.650867352081178</v>
      </c>
      <c r="AU27" s="730">
        <v>10.764573346411119</v>
      </c>
      <c r="AV27" s="736">
        <v>8.3886000000000003</v>
      </c>
      <c r="AW27" s="736">
        <v>61</v>
      </c>
      <c r="AX27" s="733"/>
      <c r="AY27" s="737">
        <v>82.397171337598763</v>
      </c>
      <c r="AZ27" s="730">
        <v>3.427466320623382</v>
      </c>
      <c r="BA27" s="730">
        <v>75.675960341721989</v>
      </c>
      <c r="BB27" s="730">
        <v>89.118382333475537</v>
      </c>
      <c r="BC27" s="992">
        <v>4.1596893012022491</v>
      </c>
      <c r="BD27" s="736">
        <v>12.561697000000001</v>
      </c>
      <c r="BE27" s="736">
        <v>151</v>
      </c>
      <c r="BF27" s="734"/>
      <c r="BG27" s="737">
        <v>81.965782051752356</v>
      </c>
      <c r="BH27" s="730">
        <v>3.4252595473172844</v>
      </c>
      <c r="BI27" s="730">
        <v>75.248559887220779</v>
      </c>
      <c r="BJ27" s="730">
        <v>88.683004216283933</v>
      </c>
      <c r="BK27" s="992">
        <v>4.1788896068296042</v>
      </c>
      <c r="BL27" s="736">
        <v>11.777328000000004</v>
      </c>
      <c r="BM27" s="736">
        <v>128</v>
      </c>
      <c r="BN27" s="992"/>
      <c r="BO27" s="737">
        <v>84.040175595977928</v>
      </c>
      <c r="BP27" s="730">
        <v>3.2174242162802513</v>
      </c>
      <c r="BQ27" s="730">
        <v>77.730792097769978</v>
      </c>
      <c r="BR27" s="730">
        <v>90.349559094185878</v>
      </c>
      <c r="BS27" s="992">
        <v>3.8284358563789507</v>
      </c>
      <c r="BT27" s="736">
        <v>11.102759999999998</v>
      </c>
      <c r="BU27" s="736">
        <v>170</v>
      </c>
      <c r="BV27" s="708"/>
      <c r="BW27" s="737">
        <v>84.18068600693249</v>
      </c>
      <c r="BX27" s="730">
        <v>3.0077991096095889</v>
      </c>
      <c r="BY27" s="730">
        <v>78.282042332658705</v>
      </c>
      <c r="BZ27" s="730">
        <v>90.079329681206275</v>
      </c>
      <c r="CA27" s="730">
        <v>3.5730275580813027</v>
      </c>
      <c r="CB27" s="730">
        <v>10.152463000000001</v>
      </c>
      <c r="CC27" s="736">
        <v>131</v>
      </c>
      <c r="CD27" s="745"/>
      <c r="CE27" s="992">
        <v>16</v>
      </c>
      <c r="CF27" s="992">
        <v>0.2</v>
      </c>
      <c r="CG27" s="992"/>
      <c r="CH27" s="730" t="s">
        <v>438</v>
      </c>
      <c r="CI27" s="992" t="s">
        <v>258</v>
      </c>
      <c r="CJ27" s="730"/>
    </row>
    <row r="28" spans="1:89" s="180" customFormat="1" ht="20.25" customHeight="1">
      <c r="A28" s="1772" t="s">
        <v>34</v>
      </c>
      <c r="B28" s="1350"/>
      <c r="C28" s="666">
        <v>23.471579999999999</v>
      </c>
      <c r="D28" s="630">
        <v>6.1175100000000002</v>
      </c>
      <c r="E28" s="630">
        <v>11.46442</v>
      </c>
      <c r="F28" s="630">
        <v>35.478730000000006</v>
      </c>
      <c r="G28" s="630">
        <v>26.063477618464542</v>
      </c>
      <c r="H28" s="632">
        <v>12.4712750614</v>
      </c>
      <c r="I28" s="632">
        <v>63</v>
      </c>
      <c r="J28" s="633"/>
      <c r="K28" s="686">
        <v>53.199240000000003</v>
      </c>
      <c r="L28" s="630">
        <v>7.5817300000000003</v>
      </c>
      <c r="M28" s="630">
        <v>38.316119999999998</v>
      </c>
      <c r="N28" s="630">
        <v>68.082359999999994</v>
      </c>
      <c r="O28" s="630">
        <v>14.251575774390762</v>
      </c>
      <c r="P28" s="631">
        <v>8.7745578959599992</v>
      </c>
      <c r="Q28" s="803">
        <v>49</v>
      </c>
      <c r="R28" s="633"/>
      <c r="S28" s="630">
        <v>61.117523867341504</v>
      </c>
      <c r="T28" s="630">
        <v>7.6053478172764519</v>
      </c>
      <c r="U28" s="630">
        <v>46.188120245789776</v>
      </c>
      <c r="V28" s="630">
        <v>76.046927488893232</v>
      </c>
      <c r="W28" s="630">
        <v>12.443808806430413</v>
      </c>
      <c r="X28" s="631">
        <v>5.7619529999999983</v>
      </c>
      <c r="Y28" s="632">
        <v>32</v>
      </c>
      <c r="Z28" s="632"/>
      <c r="AA28" s="804">
        <v>70.42</v>
      </c>
      <c r="AB28" s="804">
        <v>7.6829999999999998</v>
      </c>
      <c r="AC28" s="804">
        <v>55.34</v>
      </c>
      <c r="AD28" s="804">
        <v>85.5</v>
      </c>
      <c r="AE28" s="804">
        <v>10.9</v>
      </c>
      <c r="AF28" s="632">
        <v>6.8949999999999996</v>
      </c>
      <c r="AG28" s="803">
        <v>35</v>
      </c>
      <c r="AH28" s="632"/>
      <c r="AI28" s="730">
        <v>81.191046202811748</v>
      </c>
      <c r="AJ28" s="730">
        <v>6.2127213738857971</v>
      </c>
      <c r="AK28" s="730">
        <v>68.997234556914322</v>
      </c>
      <c r="AL28" s="730">
        <v>93.384857848709174</v>
      </c>
      <c r="AM28" s="730">
        <v>7.6519784686191699</v>
      </c>
      <c r="AN28" s="736">
        <v>6.448482000000002</v>
      </c>
      <c r="AO28" s="736">
        <v>37</v>
      </c>
      <c r="AP28" s="733"/>
      <c r="AQ28" s="737">
        <v>76.089326749729921</v>
      </c>
      <c r="AR28" s="730">
        <v>7.0412373444908072</v>
      </c>
      <c r="AS28" s="730">
        <v>62.271279169565652</v>
      </c>
      <c r="AT28" s="730">
        <v>89.907374329894196</v>
      </c>
      <c r="AU28" s="730">
        <v>9.2539093789731819</v>
      </c>
      <c r="AV28" s="736">
        <v>6.5431240000000033</v>
      </c>
      <c r="AW28" s="736">
        <v>36</v>
      </c>
      <c r="AX28" s="733"/>
      <c r="AY28" s="737">
        <v>80.758892822420748</v>
      </c>
      <c r="AZ28" s="730">
        <v>3.517705736844233</v>
      </c>
      <c r="BA28" s="730">
        <v>73.860723659831848</v>
      </c>
      <c r="BB28" s="730">
        <v>87.657061985009648</v>
      </c>
      <c r="BC28" s="992">
        <v>4.3558122380147681</v>
      </c>
      <c r="BD28" s="736">
        <v>9.7992230000000031</v>
      </c>
      <c r="BE28" s="736">
        <v>121</v>
      </c>
      <c r="BF28" s="734"/>
      <c r="BG28" s="737">
        <v>84.482835975699032</v>
      </c>
      <c r="BH28" s="730">
        <v>3.5408272138495933</v>
      </c>
      <c r="BI28" s="730">
        <v>77.538975893541036</v>
      </c>
      <c r="BJ28" s="730">
        <v>91.426696057857043</v>
      </c>
      <c r="BK28" s="992">
        <v>4.191179395147306</v>
      </c>
      <c r="BL28" s="736">
        <v>11.010587999999998</v>
      </c>
      <c r="BM28" s="736">
        <v>123</v>
      </c>
      <c r="BN28" s="992"/>
      <c r="BO28" s="737">
        <v>83.08452259060347</v>
      </c>
      <c r="BP28" s="730">
        <v>3.3377483469458196</v>
      </c>
      <c r="BQ28" s="730">
        <v>76.539182925777482</v>
      </c>
      <c r="BR28" s="730">
        <v>89.629862255429458</v>
      </c>
      <c r="BS28" s="992">
        <v>4.0172925628910159</v>
      </c>
      <c r="BT28" s="736">
        <v>9.7451579999999929</v>
      </c>
      <c r="BU28" s="736">
        <v>118</v>
      </c>
      <c r="BV28" s="708"/>
      <c r="BW28" s="737">
        <v>85.948472206511653</v>
      </c>
      <c r="BX28" s="730">
        <v>3.6639940392012074</v>
      </c>
      <c r="BY28" s="730">
        <v>78.762954000571241</v>
      </c>
      <c r="BZ28" s="730">
        <v>93.133990412452064</v>
      </c>
      <c r="CA28" s="730">
        <v>4.2630124132952476</v>
      </c>
      <c r="CB28" s="730">
        <v>8.9111519999999977</v>
      </c>
      <c r="CC28" s="736">
        <v>120</v>
      </c>
      <c r="CD28" s="745"/>
      <c r="CE28" s="992">
        <v>9.8000000000000007</v>
      </c>
      <c r="CF28" s="992">
        <v>2.8</v>
      </c>
      <c r="CG28" s="992"/>
      <c r="CH28" s="730" t="s">
        <v>258</v>
      </c>
      <c r="CI28" s="992" t="s">
        <v>258</v>
      </c>
      <c r="CJ28" s="730"/>
    </row>
    <row r="29" spans="1:89" s="180" customFormat="1" ht="20.25" customHeight="1">
      <c r="A29" s="1772" t="s">
        <v>35</v>
      </c>
      <c r="B29" s="1350"/>
      <c r="C29" s="666">
        <v>31.645509999999998</v>
      </c>
      <c r="D29" s="630">
        <v>5.9795300000000005</v>
      </c>
      <c r="E29" s="630">
        <v>19.909180000000003</v>
      </c>
      <c r="F29" s="630">
        <v>43.38185</v>
      </c>
      <c r="G29" s="630">
        <v>18.895350398840151</v>
      </c>
      <c r="H29" s="632">
        <v>22.3224748373</v>
      </c>
      <c r="I29" s="632">
        <v>102</v>
      </c>
      <c r="J29" s="633"/>
      <c r="K29" s="686">
        <v>68.140160000000009</v>
      </c>
      <c r="L29" s="630">
        <v>5.4152300000000002</v>
      </c>
      <c r="M29" s="630">
        <v>57.50994</v>
      </c>
      <c r="N29" s="630">
        <v>78.770390000000006</v>
      </c>
      <c r="O29" s="630">
        <v>7.9471929622707078</v>
      </c>
      <c r="P29" s="631">
        <v>16.683811023800001</v>
      </c>
      <c r="Q29" s="803">
        <v>74</v>
      </c>
      <c r="R29" s="633"/>
      <c r="S29" s="630">
        <v>66.47681697609579</v>
      </c>
      <c r="T29" s="630">
        <v>7.0484685699646086</v>
      </c>
      <c r="U29" s="630">
        <v>52.640575068029207</v>
      </c>
      <c r="V29" s="630">
        <v>80.313058884162373</v>
      </c>
      <c r="W29" s="630">
        <v>10.602897206253344</v>
      </c>
      <c r="X29" s="631">
        <v>13.443090999999995</v>
      </c>
      <c r="Y29" s="632">
        <v>62</v>
      </c>
      <c r="Z29" s="632"/>
      <c r="AA29" s="804">
        <v>74.72999999999999</v>
      </c>
      <c r="AB29" s="804">
        <v>6.32</v>
      </c>
      <c r="AC29" s="804">
        <v>62.32</v>
      </c>
      <c r="AD29" s="804">
        <v>87.13</v>
      </c>
      <c r="AE29" s="804">
        <v>8.5</v>
      </c>
      <c r="AF29" s="632">
        <v>20.945</v>
      </c>
      <c r="AG29" s="803">
        <v>88</v>
      </c>
      <c r="AH29" s="632"/>
      <c r="AI29" s="730">
        <v>74.134733253970154</v>
      </c>
      <c r="AJ29" s="730">
        <v>6.1482321098329153</v>
      </c>
      <c r="AK29" s="730">
        <v>62.067495759997328</v>
      </c>
      <c r="AL29" s="730">
        <v>86.20197074794298</v>
      </c>
      <c r="AM29" s="730">
        <v>8.2933219558103115</v>
      </c>
      <c r="AN29" s="736">
        <v>12.883397000000009</v>
      </c>
      <c r="AO29" s="736">
        <v>67</v>
      </c>
      <c r="AP29" s="733"/>
      <c r="AQ29" s="737">
        <v>84.405263017699141</v>
      </c>
      <c r="AR29" s="730">
        <v>5.4211511589053361</v>
      </c>
      <c r="AS29" s="730">
        <v>73.766546981287235</v>
      </c>
      <c r="AT29" s="730">
        <v>95.043979054111034</v>
      </c>
      <c r="AU29" s="730">
        <v>6.4227643692888705</v>
      </c>
      <c r="AV29" s="736">
        <v>14.791362000000005</v>
      </c>
      <c r="AW29" s="736">
        <v>68</v>
      </c>
      <c r="AX29" s="733"/>
      <c r="AY29" s="737">
        <v>80.865587110108123</v>
      </c>
      <c r="AZ29" s="730">
        <v>3.3985868601725033</v>
      </c>
      <c r="BA29" s="730">
        <v>74.20100831101459</v>
      </c>
      <c r="BB29" s="730">
        <v>87.530165909201656</v>
      </c>
      <c r="BC29" s="992">
        <v>4.2027603850138657</v>
      </c>
      <c r="BD29" s="736">
        <v>21.436456000000003</v>
      </c>
      <c r="BE29" s="736">
        <v>154</v>
      </c>
      <c r="BF29" s="734"/>
      <c r="BG29" s="737">
        <v>84.751352969659408</v>
      </c>
      <c r="BH29" s="730">
        <v>3.9683332601789125</v>
      </c>
      <c r="BI29" s="730">
        <v>76.969117561426131</v>
      </c>
      <c r="BJ29" s="730">
        <v>92.533588377892698</v>
      </c>
      <c r="BK29" s="992">
        <v>4.6823243772870002</v>
      </c>
      <c r="BL29" s="736">
        <v>18.417634</v>
      </c>
      <c r="BM29" s="736">
        <v>114</v>
      </c>
      <c r="BN29" s="992"/>
      <c r="BO29" s="737">
        <v>86.610320373188529</v>
      </c>
      <c r="BP29" s="730">
        <v>3.1024743154550101</v>
      </c>
      <c r="BQ29" s="730">
        <v>80.526354152477779</v>
      </c>
      <c r="BR29" s="730">
        <v>92.694286593899292</v>
      </c>
      <c r="BS29" s="992">
        <v>3.582106961487959</v>
      </c>
      <c r="BT29" s="736">
        <v>16.08624</v>
      </c>
      <c r="BU29" s="736">
        <v>129</v>
      </c>
      <c r="BV29" s="708"/>
      <c r="BW29" s="737">
        <v>87.74372882764925</v>
      </c>
      <c r="BX29" s="730">
        <v>3.1625721865603258</v>
      </c>
      <c r="BY29" s="730">
        <v>81.54155715897366</v>
      </c>
      <c r="BZ29" s="730">
        <v>93.945900496324839</v>
      </c>
      <c r="CA29" s="730">
        <v>3.6043284560796507</v>
      </c>
      <c r="CB29" s="730">
        <v>13.472760000000008</v>
      </c>
      <c r="CC29" s="736">
        <v>122</v>
      </c>
      <c r="CD29" s="745"/>
      <c r="CE29" s="992">
        <v>3.3</v>
      </c>
      <c r="CF29" s="992">
        <v>1.1000000000000001</v>
      </c>
      <c r="CG29" s="992"/>
      <c r="CH29" s="730" t="s">
        <v>258</v>
      </c>
      <c r="CI29" s="992" t="s">
        <v>258</v>
      </c>
      <c r="CJ29" s="730"/>
    </row>
    <row r="30" spans="1:89" s="180" customFormat="1" ht="20.25" customHeight="1">
      <c r="A30" s="1772" t="s">
        <v>36</v>
      </c>
      <c r="B30" s="1350"/>
      <c r="C30" s="667">
        <v>47.89076</v>
      </c>
      <c r="D30" s="630">
        <v>5.8831699999999998</v>
      </c>
      <c r="E30" s="630">
        <v>36.34355</v>
      </c>
      <c r="F30" s="630">
        <v>59.437960000000004</v>
      </c>
      <c r="G30" s="630">
        <v>12.284561781855206</v>
      </c>
      <c r="H30" s="632">
        <v>110.211575747</v>
      </c>
      <c r="I30" s="632">
        <v>86</v>
      </c>
      <c r="J30" s="633"/>
      <c r="K30" s="686">
        <v>64.326149999999998</v>
      </c>
      <c r="L30" s="630">
        <v>5.0948700000000002</v>
      </c>
      <c r="M30" s="630">
        <v>54.324799999999996</v>
      </c>
      <c r="N30" s="630">
        <v>74.32750999999999</v>
      </c>
      <c r="O30" s="630">
        <v>7.9203714197103352</v>
      </c>
      <c r="P30" s="631">
        <v>104.110355794</v>
      </c>
      <c r="Q30" s="803">
        <v>87</v>
      </c>
      <c r="R30" s="633"/>
      <c r="S30" s="630">
        <v>69.373708610877216</v>
      </c>
      <c r="T30" s="630">
        <v>4.6932581837926834</v>
      </c>
      <c r="U30" s="630">
        <v>60.160777472234869</v>
      </c>
      <c r="V30" s="630">
        <v>78.586639749519563</v>
      </c>
      <c r="W30" s="630">
        <v>6.7651827727958889</v>
      </c>
      <c r="X30" s="631">
        <v>108.18243900000007</v>
      </c>
      <c r="Y30" s="632">
        <v>95</v>
      </c>
      <c r="Z30" s="632"/>
      <c r="AA30" s="804">
        <v>73.27</v>
      </c>
      <c r="AB30" s="804">
        <v>4.7120000000000006</v>
      </c>
      <c r="AC30" s="804">
        <v>64.02</v>
      </c>
      <c r="AD30" s="804">
        <v>82.52000000000001</v>
      </c>
      <c r="AE30" s="804">
        <v>6.4</v>
      </c>
      <c r="AF30" s="632">
        <v>116.61799999999999</v>
      </c>
      <c r="AG30" s="803">
        <v>94</v>
      </c>
      <c r="AH30" s="632"/>
      <c r="AI30" s="730">
        <v>77.115463947420793</v>
      </c>
      <c r="AJ30" s="730">
        <v>4.0509661340338443</v>
      </c>
      <c r="AK30" s="730">
        <v>69.164565291326326</v>
      </c>
      <c r="AL30" s="730">
        <v>85.066362603515259</v>
      </c>
      <c r="AM30" s="730">
        <v>5.2531177622115992</v>
      </c>
      <c r="AN30" s="736">
        <v>143.4574199999999</v>
      </c>
      <c r="AO30" s="736">
        <v>104</v>
      </c>
      <c r="AP30" s="733"/>
      <c r="AQ30" s="737">
        <v>82.634197269418635</v>
      </c>
      <c r="AR30" s="730">
        <v>4.8645933633183152</v>
      </c>
      <c r="AS30" s="730">
        <v>73.087695814659781</v>
      </c>
      <c r="AT30" s="730">
        <v>92.180698724177475</v>
      </c>
      <c r="AU30" s="730">
        <v>5.8869009732833817</v>
      </c>
      <c r="AV30" s="736">
        <v>147.49482300000011</v>
      </c>
      <c r="AW30" s="736">
        <v>104</v>
      </c>
      <c r="AX30" s="733"/>
      <c r="AY30" s="737">
        <v>88.444868690227509</v>
      </c>
      <c r="AZ30" s="730">
        <v>2.4355530195843631</v>
      </c>
      <c r="BA30" s="730">
        <v>83.668785074825564</v>
      </c>
      <c r="BB30" s="730">
        <v>93.220952305629439</v>
      </c>
      <c r="BC30" s="992">
        <v>2.7537527678566991</v>
      </c>
      <c r="BD30" s="736">
        <v>151.23413599999998</v>
      </c>
      <c r="BE30" s="736">
        <v>179</v>
      </c>
      <c r="BF30" s="734"/>
      <c r="BG30" s="737">
        <v>89.272466311858125</v>
      </c>
      <c r="BH30" s="730">
        <v>2.5160413458348407</v>
      </c>
      <c r="BI30" s="730">
        <v>84.338297539638617</v>
      </c>
      <c r="BJ30" s="730">
        <v>94.206635084077632</v>
      </c>
      <c r="BK30" s="992">
        <v>2.8183844916365142</v>
      </c>
      <c r="BL30" s="736">
        <v>135.19964999999996</v>
      </c>
      <c r="BM30" s="736">
        <v>137</v>
      </c>
      <c r="BN30" s="992"/>
      <c r="BO30" s="737">
        <v>86.028341911561313</v>
      </c>
      <c r="BP30" s="730">
        <v>3.0399778531358712</v>
      </c>
      <c r="BQ30" s="730">
        <v>80.066931537250142</v>
      </c>
      <c r="BR30" s="730">
        <v>91.989752285872484</v>
      </c>
      <c r="BS30" s="992">
        <v>3.5336934149690151</v>
      </c>
      <c r="BT30" s="736">
        <v>137.74018000000001</v>
      </c>
      <c r="BU30" s="736">
        <v>157</v>
      </c>
      <c r="BV30" s="708"/>
      <c r="BW30" s="737">
        <v>86.735144251192551</v>
      </c>
      <c r="BX30" s="730">
        <v>2.8047451761833706</v>
      </c>
      <c r="BY30" s="730">
        <v>81.234712942935602</v>
      </c>
      <c r="BZ30" s="730">
        <v>92.235575559449501</v>
      </c>
      <c r="CA30" s="730">
        <v>3.2336894120572208</v>
      </c>
      <c r="CB30" s="730">
        <v>133.93414400000003</v>
      </c>
      <c r="CC30" s="736">
        <v>162</v>
      </c>
      <c r="CD30" s="745"/>
      <c r="CE30" s="702">
        <v>4.0999999999999996</v>
      </c>
      <c r="CF30" s="702">
        <v>0.7</v>
      </c>
      <c r="CG30" s="702"/>
      <c r="CH30" s="702" t="s">
        <v>258</v>
      </c>
      <c r="CI30" s="702" t="s">
        <v>258</v>
      </c>
      <c r="CJ30" s="702"/>
    </row>
    <row r="31" spans="1:89" s="180" customFormat="1" ht="20.25" customHeight="1">
      <c r="A31" s="1772" t="s">
        <v>37</v>
      </c>
      <c r="B31" s="1350"/>
      <c r="C31" s="666">
        <v>30.121949999999998</v>
      </c>
      <c r="D31" s="630">
        <v>6.1552299999999995</v>
      </c>
      <c r="E31" s="630">
        <v>18.040749999999999</v>
      </c>
      <c r="F31" s="630">
        <v>42.203139999999998</v>
      </c>
      <c r="G31" s="630">
        <v>20.43436762892177</v>
      </c>
      <c r="H31" s="632">
        <v>81.221298366799999</v>
      </c>
      <c r="I31" s="632">
        <v>69</v>
      </c>
      <c r="J31" s="633"/>
      <c r="K31" s="686">
        <v>60.888039999999997</v>
      </c>
      <c r="L31" s="630">
        <v>6.5572000000000008</v>
      </c>
      <c r="M31" s="630">
        <v>48.016089999999998</v>
      </c>
      <c r="N31" s="630">
        <v>73.759990000000002</v>
      </c>
      <c r="O31" s="630">
        <v>10.769274228567713</v>
      </c>
      <c r="P31" s="631">
        <v>70.922627389400006</v>
      </c>
      <c r="Q31" s="803">
        <v>60</v>
      </c>
      <c r="R31" s="633"/>
      <c r="S31" s="630">
        <v>62.563732190122558</v>
      </c>
      <c r="T31" s="630">
        <v>6.5309488954125765</v>
      </c>
      <c r="U31" s="630">
        <v>49.74338860638116</v>
      </c>
      <c r="V31" s="630">
        <v>75.384075773863955</v>
      </c>
      <c r="W31" s="630">
        <v>10.438873556273661</v>
      </c>
      <c r="X31" s="631">
        <v>72.817597999999961</v>
      </c>
      <c r="Y31" s="632">
        <v>64</v>
      </c>
      <c r="Z31" s="632"/>
      <c r="AA31" s="804">
        <v>70.25</v>
      </c>
      <c r="AB31" s="804">
        <v>6.7510000000000003</v>
      </c>
      <c r="AC31" s="804">
        <v>56.999999999999993</v>
      </c>
      <c r="AD31" s="804">
        <v>83.5</v>
      </c>
      <c r="AE31" s="804">
        <v>9.6</v>
      </c>
      <c r="AF31" s="632">
        <v>62.186999999999998</v>
      </c>
      <c r="AG31" s="803">
        <v>62</v>
      </c>
      <c r="AH31" s="632"/>
      <c r="AI31" s="730">
        <v>80.771614099263516</v>
      </c>
      <c r="AJ31" s="730">
        <v>5.8734266716054959</v>
      </c>
      <c r="AK31" s="730">
        <v>69.24374181279839</v>
      </c>
      <c r="AL31" s="730">
        <v>92.299486385728642</v>
      </c>
      <c r="AM31" s="730">
        <v>7.2716470224148342</v>
      </c>
      <c r="AN31" s="736">
        <v>35.415864000000006</v>
      </c>
      <c r="AO31" s="736">
        <v>43</v>
      </c>
      <c r="AP31" s="733"/>
      <c r="AQ31" s="737">
        <v>73.786787741827624</v>
      </c>
      <c r="AR31" s="730">
        <v>7.2014547001952227</v>
      </c>
      <c r="AS31" s="730">
        <v>59.654322263788629</v>
      </c>
      <c r="AT31" s="730">
        <v>87.919253219866604</v>
      </c>
      <c r="AU31" s="730">
        <v>9.7598159786984784</v>
      </c>
      <c r="AV31" s="736">
        <v>62.239686000000006</v>
      </c>
      <c r="AW31" s="736">
        <v>65</v>
      </c>
      <c r="AX31" s="733"/>
      <c r="AY31" s="737">
        <v>71.570982515133338</v>
      </c>
      <c r="AZ31" s="730">
        <v>5.1791615987864592</v>
      </c>
      <c r="BA31" s="730">
        <v>61.414722867086667</v>
      </c>
      <c r="BB31" s="730">
        <v>81.727242163180009</v>
      </c>
      <c r="BC31" s="992">
        <v>7.2363986308157076</v>
      </c>
      <c r="BD31" s="736">
        <v>75.534347999999994</v>
      </c>
      <c r="BE31" s="736">
        <v>114</v>
      </c>
      <c r="BF31" s="734"/>
      <c r="BG31" s="737">
        <v>70.832607393290843</v>
      </c>
      <c r="BH31" s="730">
        <v>6.5529314359469764</v>
      </c>
      <c r="BI31" s="730">
        <v>57.981757501149403</v>
      </c>
      <c r="BJ31" s="730">
        <v>83.683457285432297</v>
      </c>
      <c r="BK31" s="992">
        <v>9.2512921338085032</v>
      </c>
      <c r="BL31" s="736">
        <v>55.542925000000018</v>
      </c>
      <c r="BM31" s="736">
        <v>71</v>
      </c>
      <c r="BN31" s="992"/>
      <c r="BO31" s="737">
        <v>74.856082811608189</v>
      </c>
      <c r="BP31" s="730">
        <v>4.3823062641193005</v>
      </c>
      <c r="BQ31" s="730">
        <v>66.262360327945743</v>
      </c>
      <c r="BR31" s="730">
        <v>83.449805295270622</v>
      </c>
      <c r="BS31" s="992">
        <v>5.8543088277118898</v>
      </c>
      <c r="BT31" s="736">
        <v>62.418882000000032</v>
      </c>
      <c r="BU31" s="736">
        <v>99</v>
      </c>
      <c r="BV31" s="708"/>
      <c r="BW31" s="737">
        <v>71.142177668392875</v>
      </c>
      <c r="BX31" s="730">
        <v>5.0396123870418963</v>
      </c>
      <c r="BY31" s="730">
        <v>61.258911983313581</v>
      </c>
      <c r="BZ31" s="730">
        <v>81.025443353472156</v>
      </c>
      <c r="CA31" s="730">
        <v>7.0838601687630103</v>
      </c>
      <c r="CB31" s="730">
        <v>52.409411999999996</v>
      </c>
      <c r="CC31" s="736">
        <v>105</v>
      </c>
      <c r="CD31" s="745"/>
      <c r="CE31" s="992">
        <v>-2.7</v>
      </c>
      <c r="CF31" s="992">
        <v>-3.8</v>
      </c>
      <c r="CG31" s="992"/>
      <c r="CH31" s="730" t="s">
        <v>258</v>
      </c>
      <c r="CI31" s="992" t="s">
        <v>258</v>
      </c>
      <c r="CJ31" s="730"/>
    </row>
    <row r="32" spans="1:89" s="180" customFormat="1" ht="20.25" customHeight="1">
      <c r="A32" s="1772" t="s">
        <v>38</v>
      </c>
      <c r="B32" s="1350"/>
      <c r="C32" s="666">
        <v>18.220749999999999</v>
      </c>
      <c r="D32" s="630">
        <v>5.24336</v>
      </c>
      <c r="E32" s="630">
        <v>7.9293299999999993</v>
      </c>
      <c r="F32" s="630">
        <v>28.512169999999998</v>
      </c>
      <c r="G32" s="630">
        <v>28.776861545216303</v>
      </c>
      <c r="H32" s="632">
        <v>52.502516269700003</v>
      </c>
      <c r="I32" s="632">
        <v>72</v>
      </c>
      <c r="J32" s="633"/>
      <c r="K32" s="686">
        <v>61.155239999999999</v>
      </c>
      <c r="L32" s="630">
        <v>5.3053799999999995</v>
      </c>
      <c r="M32" s="630">
        <v>50.740640000000006</v>
      </c>
      <c r="N32" s="630">
        <v>71.569850000000002</v>
      </c>
      <c r="O32" s="630">
        <v>8.6752664203427212</v>
      </c>
      <c r="P32" s="631">
        <v>60.521696239699999</v>
      </c>
      <c r="Q32" s="803">
        <v>87</v>
      </c>
      <c r="R32" s="633"/>
      <c r="S32" s="630">
        <v>78.575571948455533</v>
      </c>
      <c r="T32" s="630">
        <v>5.503000180382382</v>
      </c>
      <c r="U32" s="630">
        <v>67.77310599998539</v>
      </c>
      <c r="V32" s="630">
        <v>89.378037896925676</v>
      </c>
      <c r="W32" s="630">
        <v>7.0034490922856696</v>
      </c>
      <c r="X32" s="631">
        <v>42.305035999999994</v>
      </c>
      <c r="Y32" s="632">
        <v>62</v>
      </c>
      <c r="Z32" s="632"/>
      <c r="AA32" s="804">
        <v>57.31</v>
      </c>
      <c r="AB32" s="804">
        <v>6.4569999999999999</v>
      </c>
      <c r="AC32" s="804">
        <v>44.64</v>
      </c>
      <c r="AD32" s="804">
        <v>69.989999999999995</v>
      </c>
      <c r="AE32" s="804">
        <v>11.3</v>
      </c>
      <c r="AF32" s="632">
        <v>49.515000000000001</v>
      </c>
      <c r="AG32" s="803">
        <v>66</v>
      </c>
      <c r="AH32" s="632"/>
      <c r="AI32" s="730">
        <v>77.026652901755611</v>
      </c>
      <c r="AJ32" s="730">
        <v>7.1913431449056873</v>
      </c>
      <c r="AK32" s="730">
        <v>62.912084017564808</v>
      </c>
      <c r="AL32" s="730">
        <v>91.141221785946414</v>
      </c>
      <c r="AM32" s="730">
        <v>9.3361750433034594</v>
      </c>
      <c r="AN32" s="736">
        <v>51.464189999999981</v>
      </c>
      <c r="AO32" s="736">
        <v>79</v>
      </c>
      <c r="AP32" s="733"/>
      <c r="AQ32" s="737">
        <v>86.113443093751442</v>
      </c>
      <c r="AR32" s="730">
        <v>4.3384490335379686</v>
      </c>
      <c r="AS32" s="730">
        <v>77.599471438407292</v>
      </c>
      <c r="AT32" s="730">
        <v>94.627414749095578</v>
      </c>
      <c r="AU32" s="730">
        <v>5.03806244144101</v>
      </c>
      <c r="AV32" s="736">
        <v>55.28914799999999</v>
      </c>
      <c r="AW32" s="736">
        <v>69</v>
      </c>
      <c r="AX32" s="733"/>
      <c r="AY32" s="737">
        <v>90.179590660304939</v>
      </c>
      <c r="AZ32" s="730">
        <v>3.1616231545157767</v>
      </c>
      <c r="BA32" s="730">
        <v>83.979694199444864</v>
      </c>
      <c r="BB32" s="730">
        <v>96.379487121165013</v>
      </c>
      <c r="BC32" s="992">
        <v>3.5059187243654826</v>
      </c>
      <c r="BD32" s="736">
        <v>63.547514000000014</v>
      </c>
      <c r="BE32" s="736">
        <v>154</v>
      </c>
      <c r="BF32" s="734"/>
      <c r="BG32" s="737">
        <v>86.041462357737259</v>
      </c>
      <c r="BH32" s="730">
        <v>3.266293141022953</v>
      </c>
      <c r="BI32" s="730">
        <v>79.635986690960152</v>
      </c>
      <c r="BJ32" s="730">
        <v>92.446938024514381</v>
      </c>
      <c r="BK32" s="992">
        <v>3.7961850618514412</v>
      </c>
      <c r="BL32" s="736">
        <v>67.510101999999975</v>
      </c>
      <c r="BM32" s="736">
        <v>143</v>
      </c>
      <c r="BN32" s="992"/>
      <c r="BO32" s="737">
        <v>90.067399605449765</v>
      </c>
      <c r="BP32" s="730">
        <v>2.8032858002217482</v>
      </c>
      <c r="BQ32" s="730">
        <v>84.570143421704074</v>
      </c>
      <c r="BR32" s="730">
        <v>95.564655789195456</v>
      </c>
      <c r="BS32" s="992">
        <v>3.1124311487861891</v>
      </c>
      <c r="BT32" s="736">
        <v>61.104511999999978</v>
      </c>
      <c r="BU32" s="736">
        <v>173</v>
      </c>
      <c r="BV32" s="708"/>
      <c r="BW32" s="737">
        <v>93.719222725184423</v>
      </c>
      <c r="BX32" s="730">
        <v>1.7854730712089182</v>
      </c>
      <c r="BY32" s="730">
        <v>90.217702492857583</v>
      </c>
      <c r="BZ32" s="730">
        <v>97.220742957511277</v>
      </c>
      <c r="CA32" s="730">
        <v>1.9051300462067555</v>
      </c>
      <c r="CB32" s="730">
        <v>63.041847000000011</v>
      </c>
      <c r="CC32" s="736">
        <v>157</v>
      </c>
      <c r="CD32" s="745"/>
      <c r="CE32" s="992">
        <v>7.6</v>
      </c>
      <c r="CF32" s="992">
        <v>3.6</v>
      </c>
      <c r="CG32" s="992"/>
      <c r="CH32" s="730" t="s">
        <v>258</v>
      </c>
      <c r="CI32" s="992" t="s">
        <v>258</v>
      </c>
      <c r="CJ32" s="730"/>
    </row>
    <row r="33" spans="1:89" s="185" customFormat="1" ht="20.25" customHeight="1">
      <c r="A33" s="1772" t="s">
        <v>39</v>
      </c>
      <c r="B33" s="1350"/>
      <c r="C33" s="666">
        <v>11.002940000000001</v>
      </c>
      <c r="D33" s="630">
        <v>4.04298</v>
      </c>
      <c r="E33" s="630">
        <v>3.0675600000000003</v>
      </c>
      <c r="F33" s="630">
        <v>18.938320000000001</v>
      </c>
      <c r="G33" s="630">
        <v>36.744542822191164</v>
      </c>
      <c r="H33" s="632">
        <v>20.234812036200001</v>
      </c>
      <c r="I33" s="632">
        <v>53</v>
      </c>
      <c r="J33" s="633"/>
      <c r="K33" s="686">
        <v>84.737009999999998</v>
      </c>
      <c r="L33" s="630">
        <v>6.8973699999999996</v>
      </c>
      <c r="M33" s="630">
        <v>71.197299999999998</v>
      </c>
      <c r="N33" s="630">
        <v>98.276709999999994</v>
      </c>
      <c r="O33" s="630">
        <v>8.1397372883466144</v>
      </c>
      <c r="P33" s="631">
        <v>10.9114830196</v>
      </c>
      <c r="Q33" s="803">
        <v>30</v>
      </c>
      <c r="R33" s="633"/>
      <c r="S33" s="630">
        <v>87.451431938071707</v>
      </c>
      <c r="T33" s="630">
        <v>4.8320857174374199</v>
      </c>
      <c r="U33" s="630">
        <v>77.965980418591741</v>
      </c>
      <c r="V33" s="630">
        <v>96.936883457551687</v>
      </c>
      <c r="W33" s="630">
        <v>5.5254506534086678</v>
      </c>
      <c r="X33" s="631">
        <v>14.135318000000003</v>
      </c>
      <c r="Y33" s="632">
        <v>38</v>
      </c>
      <c r="Z33" s="632"/>
      <c r="AA33" s="804">
        <v>81.2</v>
      </c>
      <c r="AB33" s="804">
        <v>6.1859999999999999</v>
      </c>
      <c r="AC33" s="804">
        <v>69.05</v>
      </c>
      <c r="AD33" s="804">
        <v>93.34</v>
      </c>
      <c r="AE33" s="804">
        <v>7.6</v>
      </c>
      <c r="AF33" s="632">
        <v>14.337</v>
      </c>
      <c r="AG33" s="803">
        <v>39</v>
      </c>
      <c r="AH33" s="632"/>
      <c r="AI33" s="730">
        <v>73.592909339199664</v>
      </c>
      <c r="AJ33" s="730">
        <v>7.1351907102851095</v>
      </c>
      <c r="AK33" s="730">
        <v>59.588551773047357</v>
      </c>
      <c r="AL33" s="730">
        <v>87.597266905351972</v>
      </c>
      <c r="AM33" s="730">
        <v>9.6954866635290244</v>
      </c>
      <c r="AN33" s="736">
        <v>14.239913999999997</v>
      </c>
      <c r="AO33" s="736">
        <v>46</v>
      </c>
      <c r="AP33" s="733"/>
      <c r="AQ33" s="737">
        <v>65.102620983283373</v>
      </c>
      <c r="AR33" s="730">
        <v>6.6184159703947989</v>
      </c>
      <c r="AS33" s="730">
        <v>52.114337488509634</v>
      </c>
      <c r="AT33" s="730">
        <v>78.090904478057126</v>
      </c>
      <c r="AU33" s="730">
        <v>10.166128291661609</v>
      </c>
      <c r="AV33" s="736">
        <v>19.264334999999999</v>
      </c>
      <c r="AW33" s="736">
        <v>60</v>
      </c>
      <c r="AX33" s="733"/>
      <c r="AY33" s="737">
        <v>74.63764621455266</v>
      </c>
      <c r="AZ33" s="730">
        <v>3.4756528734632615</v>
      </c>
      <c r="BA33" s="730">
        <v>67.821942097955187</v>
      </c>
      <c r="BB33" s="730">
        <v>81.453350331150119</v>
      </c>
      <c r="BC33" s="992">
        <v>4.6567021466247516</v>
      </c>
      <c r="BD33" s="736">
        <v>19.202090000000005</v>
      </c>
      <c r="BE33" s="736">
        <v>132</v>
      </c>
      <c r="BF33" s="734"/>
      <c r="BG33" s="737">
        <v>79.160016652084323</v>
      </c>
      <c r="BH33" s="730">
        <v>3.8337919971285968</v>
      </c>
      <c r="BI33" s="730">
        <v>71.641627980637296</v>
      </c>
      <c r="BJ33" s="730">
        <v>86.678405323531337</v>
      </c>
      <c r="BK33" s="992">
        <v>4.8430914485256755</v>
      </c>
      <c r="BL33" s="736">
        <v>19.579530999999985</v>
      </c>
      <c r="BM33" s="736">
        <v>121</v>
      </c>
      <c r="BN33" s="992"/>
      <c r="BO33" s="737">
        <v>88.29229656886119</v>
      </c>
      <c r="BP33" s="730">
        <v>2.9700900198131821</v>
      </c>
      <c r="BQ33" s="730">
        <v>82.467936553051231</v>
      </c>
      <c r="BR33" s="730">
        <v>94.116656584671148</v>
      </c>
      <c r="BS33" s="992">
        <v>3.3639288309787485</v>
      </c>
      <c r="BT33" s="736">
        <v>19.316093999999996</v>
      </c>
      <c r="BU33" s="736">
        <v>133</v>
      </c>
      <c r="BV33" s="708"/>
      <c r="BW33" s="737">
        <v>94.495418449466982</v>
      </c>
      <c r="BX33" s="730">
        <v>1.888540731573668</v>
      </c>
      <c r="BY33" s="730">
        <v>90.7917705547938</v>
      </c>
      <c r="BZ33" s="730">
        <v>98.199066344140164</v>
      </c>
      <c r="CA33" s="730">
        <v>1.9985526944712106</v>
      </c>
      <c r="CB33" s="730">
        <v>18.003512000000001</v>
      </c>
      <c r="CC33" s="736">
        <v>131</v>
      </c>
      <c r="CD33" s="745"/>
      <c r="CE33" s="992">
        <v>29.4</v>
      </c>
      <c r="CF33" s="992">
        <v>6.2</v>
      </c>
      <c r="CG33" s="992"/>
      <c r="CH33" s="730" t="s">
        <v>437</v>
      </c>
      <c r="CI33" s="992" t="s">
        <v>86</v>
      </c>
      <c r="CJ33" s="730"/>
    </row>
    <row r="34" spans="1:89" s="253" customFormat="1" ht="20.25" customHeight="1">
      <c r="A34" s="1772" t="s">
        <v>40</v>
      </c>
      <c r="B34" s="1350"/>
      <c r="C34" s="666">
        <v>26.609970000000001</v>
      </c>
      <c r="D34" s="630">
        <v>4.3483099999999997</v>
      </c>
      <c r="E34" s="630">
        <v>18.075320000000001</v>
      </c>
      <c r="F34" s="630">
        <v>35.144619999999996</v>
      </c>
      <c r="G34" s="630">
        <v>16.340905307296474</v>
      </c>
      <c r="H34" s="632">
        <v>15.5027399659</v>
      </c>
      <c r="I34" s="632">
        <v>75</v>
      </c>
      <c r="J34" s="633"/>
      <c r="K34" s="686">
        <v>65.667960000000008</v>
      </c>
      <c r="L34" s="630">
        <v>6.2262699999999995</v>
      </c>
      <c r="M34" s="630">
        <v>53.445640000000004</v>
      </c>
      <c r="N34" s="630">
        <v>77.890280000000004</v>
      </c>
      <c r="O34" s="630">
        <v>9.4814427005194002</v>
      </c>
      <c r="P34" s="631">
        <v>10.232717976</v>
      </c>
      <c r="Q34" s="803">
        <v>50</v>
      </c>
      <c r="R34" s="633"/>
      <c r="S34" s="630">
        <v>79.515783289898806</v>
      </c>
      <c r="T34" s="630">
        <v>6.2836754433330739</v>
      </c>
      <c r="U34" s="630">
        <v>67.180840934304172</v>
      </c>
      <c r="V34" s="630">
        <v>91.850725645493441</v>
      </c>
      <c r="W34" s="630">
        <v>7.902425384434733</v>
      </c>
      <c r="X34" s="631">
        <v>12.160836000000007</v>
      </c>
      <c r="Y34" s="632">
        <v>59</v>
      </c>
      <c r="Z34" s="632"/>
      <c r="AA34" s="804">
        <v>68.52000000000001</v>
      </c>
      <c r="AB34" s="804">
        <v>5.069</v>
      </c>
      <c r="AC34" s="804">
        <v>58.57</v>
      </c>
      <c r="AD34" s="804">
        <v>78.47</v>
      </c>
      <c r="AE34" s="804">
        <v>7.3999999999999995</v>
      </c>
      <c r="AF34" s="632">
        <v>17.687999999999999</v>
      </c>
      <c r="AG34" s="803">
        <v>80</v>
      </c>
      <c r="AH34" s="632"/>
      <c r="AI34" s="730">
        <v>77.447081568854088</v>
      </c>
      <c r="AJ34" s="730">
        <v>4.3841895036616823</v>
      </c>
      <c r="AK34" s="730">
        <v>68.842159858976387</v>
      </c>
      <c r="AL34" s="730">
        <v>86.052003278731775</v>
      </c>
      <c r="AM34" s="730">
        <v>5.6608840705817078</v>
      </c>
      <c r="AN34" s="736">
        <v>15.677429999999996</v>
      </c>
      <c r="AO34" s="736">
        <v>63</v>
      </c>
      <c r="AP34" s="733"/>
      <c r="AQ34" s="737">
        <v>72.293204557890249</v>
      </c>
      <c r="AR34" s="730">
        <v>5.0592491028575939</v>
      </c>
      <c r="AS34" s="730">
        <v>62.364701739008886</v>
      </c>
      <c r="AT34" s="730">
        <v>82.221707376771604</v>
      </c>
      <c r="AU34" s="730">
        <v>6.9982360497054712</v>
      </c>
      <c r="AV34" s="736">
        <v>20.114393999999997</v>
      </c>
      <c r="AW34" s="736">
        <v>72</v>
      </c>
      <c r="AX34" s="733"/>
      <c r="AY34" s="737">
        <v>86.227252994484289</v>
      </c>
      <c r="AZ34" s="730">
        <v>2.8157738487154647</v>
      </c>
      <c r="BA34" s="730">
        <v>80.705561930734746</v>
      </c>
      <c r="BB34" s="730">
        <v>91.748944058233818</v>
      </c>
      <c r="BC34" s="992">
        <v>3.2655265602576735</v>
      </c>
      <c r="BD34" s="736">
        <v>17.891310999999998</v>
      </c>
      <c r="BE34" s="736">
        <v>155</v>
      </c>
      <c r="BF34" s="734"/>
      <c r="BG34" s="737">
        <v>81.255163771488753</v>
      </c>
      <c r="BH34" s="730">
        <v>3.932153649596394</v>
      </c>
      <c r="BI34" s="730">
        <v>73.543879623664139</v>
      </c>
      <c r="BJ34" s="730">
        <v>88.966447919313353</v>
      </c>
      <c r="BK34" s="992">
        <v>4.8392661673228075</v>
      </c>
      <c r="BL34" s="736">
        <v>19.234971999999988</v>
      </c>
      <c r="BM34" s="736">
        <v>147</v>
      </c>
      <c r="BN34" s="992"/>
      <c r="BO34" s="737">
        <v>87.785134163920887</v>
      </c>
      <c r="BP34" s="730">
        <v>2.6855649508707891</v>
      </c>
      <c r="BQ34" s="730">
        <v>82.518729100313976</v>
      </c>
      <c r="BR34" s="730">
        <v>93.051539227527797</v>
      </c>
      <c r="BS34" s="992">
        <v>3.0592479882254811</v>
      </c>
      <c r="BT34" s="736">
        <v>18.942573999999997</v>
      </c>
      <c r="BU34" s="736">
        <v>171</v>
      </c>
      <c r="BV34" s="708"/>
      <c r="BW34" s="737">
        <v>93.451339746920084</v>
      </c>
      <c r="BX34" s="730">
        <v>2.219091361873331</v>
      </c>
      <c r="BY34" s="730">
        <v>89.099443643709662</v>
      </c>
      <c r="BZ34" s="730">
        <v>97.803235850130505</v>
      </c>
      <c r="CA34" s="730">
        <v>2.3745955573060327</v>
      </c>
      <c r="CB34" s="730">
        <v>16.745700000000014</v>
      </c>
      <c r="CC34" s="736">
        <v>151</v>
      </c>
      <c r="CD34" s="745"/>
      <c r="CE34" s="992">
        <v>21.2</v>
      </c>
      <c r="CF34" s="992">
        <v>5.7</v>
      </c>
      <c r="CG34" s="992"/>
      <c r="CH34" s="730" t="s">
        <v>437</v>
      </c>
      <c r="CI34" s="992" t="s">
        <v>86</v>
      </c>
      <c r="CJ34" s="730"/>
      <c r="CK34" s="257"/>
    </row>
    <row r="35" spans="1:89" ht="20.25" customHeight="1">
      <c r="A35" s="1772" t="s">
        <v>41</v>
      </c>
      <c r="B35" s="1349"/>
      <c r="C35" s="673">
        <v>23.99409</v>
      </c>
      <c r="D35" s="593">
        <v>4.2403000000000004</v>
      </c>
      <c r="E35" s="593">
        <v>15.671430000000001</v>
      </c>
      <c r="F35" s="593">
        <v>32.316760000000002</v>
      </c>
      <c r="G35" s="593">
        <v>17.672268462775627</v>
      </c>
      <c r="H35" s="597">
        <v>45.413537338399998</v>
      </c>
      <c r="I35" s="597">
        <v>125</v>
      </c>
      <c r="J35" s="591"/>
      <c r="K35" s="678">
        <v>51.807820000000007</v>
      </c>
      <c r="L35" s="593">
        <v>4.5911999999999997</v>
      </c>
      <c r="M35" s="593">
        <v>42.795169999999999</v>
      </c>
      <c r="N35" s="593">
        <v>60.820470000000007</v>
      </c>
      <c r="O35" s="593">
        <v>8.861982611891408</v>
      </c>
      <c r="P35" s="596">
        <v>29.5638938397</v>
      </c>
      <c r="Q35" s="779">
        <v>79</v>
      </c>
      <c r="R35" s="591"/>
      <c r="S35" s="593">
        <v>68.319852467435098</v>
      </c>
      <c r="T35" s="593">
        <v>5.2353788107064787</v>
      </c>
      <c r="U35" s="593">
        <v>58.042730992569169</v>
      </c>
      <c r="V35" s="593">
        <v>78.59697394230102</v>
      </c>
      <c r="W35" s="593">
        <v>7.6630417391517947</v>
      </c>
      <c r="X35" s="596">
        <v>29.140685000000005</v>
      </c>
      <c r="Y35" s="597">
        <v>77</v>
      </c>
      <c r="Z35" s="597"/>
      <c r="AA35" s="780">
        <v>68.959999999999994</v>
      </c>
      <c r="AB35" s="780">
        <v>4.4720000000000004</v>
      </c>
      <c r="AC35" s="780">
        <v>60.19</v>
      </c>
      <c r="AD35" s="780">
        <v>77.739999999999995</v>
      </c>
      <c r="AE35" s="780">
        <v>6.5</v>
      </c>
      <c r="AF35" s="597">
        <v>37.137</v>
      </c>
      <c r="AG35" s="779">
        <v>111</v>
      </c>
      <c r="AH35" s="597"/>
      <c r="AI35" s="702">
        <v>77.050409416974546</v>
      </c>
      <c r="AJ35" s="702">
        <v>5.3640670770171734</v>
      </c>
      <c r="AK35" s="702">
        <v>66.52226568465764</v>
      </c>
      <c r="AL35" s="702">
        <v>87.578553149291437</v>
      </c>
      <c r="AM35" s="702">
        <v>6.9617632373481539</v>
      </c>
      <c r="AN35" s="708">
        <v>38.403756999999985</v>
      </c>
      <c r="AO35" s="708">
        <v>96</v>
      </c>
      <c r="AP35" s="707"/>
      <c r="AQ35" s="709">
        <v>77.675920403289496</v>
      </c>
      <c r="AR35" s="710">
        <v>4.4551240217472623</v>
      </c>
      <c r="AS35" s="710">
        <v>68.932980392013903</v>
      </c>
      <c r="AT35" s="710">
        <v>86.418860414565074</v>
      </c>
      <c r="AU35" s="710">
        <v>5.7355278168787462</v>
      </c>
      <c r="AV35" s="715">
        <v>43.593308999999962</v>
      </c>
      <c r="AW35" s="715">
        <v>93</v>
      </c>
      <c r="AX35" s="707"/>
      <c r="AY35" s="737">
        <v>74.833623874456876</v>
      </c>
      <c r="AZ35" s="730">
        <v>3.1677103964911857</v>
      </c>
      <c r="BA35" s="730">
        <v>68.621790421698876</v>
      </c>
      <c r="BB35" s="730">
        <v>81.045457327214891</v>
      </c>
      <c r="BC35" s="1528">
        <v>4.2330041396971918</v>
      </c>
      <c r="BD35" s="736">
        <v>49.043545000000009</v>
      </c>
      <c r="BE35" s="736">
        <v>186</v>
      </c>
      <c r="BF35" s="1578"/>
      <c r="BG35" s="737">
        <v>72.11675561765351</v>
      </c>
      <c r="BH35" s="730">
        <v>4.2785242474818119</v>
      </c>
      <c r="BI35" s="730">
        <v>63.726209584673299</v>
      </c>
      <c r="BJ35" s="730">
        <v>80.507301650633735</v>
      </c>
      <c r="BK35" s="1528">
        <v>5.932774167165209</v>
      </c>
      <c r="BL35" s="736">
        <v>50.839421000000002</v>
      </c>
      <c r="BM35" s="736">
        <v>172</v>
      </c>
      <c r="BN35" s="1528"/>
      <c r="BO35" s="737">
        <v>79.376145620581568</v>
      </c>
      <c r="BP35" s="730">
        <v>2.8573066872610999</v>
      </c>
      <c r="BQ35" s="730">
        <v>73.772954232046899</v>
      </c>
      <c r="BR35" s="730">
        <v>84.979337009116222</v>
      </c>
      <c r="BS35" s="1528">
        <v>3.5997045018021439</v>
      </c>
      <c r="BT35" s="736">
        <v>57.099511000000042</v>
      </c>
      <c r="BU35" s="736">
        <v>232</v>
      </c>
      <c r="BV35" s="1002"/>
      <c r="BW35" s="737">
        <v>84.088996855248638</v>
      </c>
      <c r="BX35" s="730">
        <v>2.9642332693429601</v>
      </c>
      <c r="BY35" s="730">
        <v>78.275790857740617</v>
      </c>
      <c r="BZ35" s="730">
        <v>89.902202852756659</v>
      </c>
      <c r="CA35" s="730">
        <v>3.525114319588817</v>
      </c>
      <c r="CB35" s="730">
        <v>39.880734999999945</v>
      </c>
      <c r="CC35" s="736">
        <v>174</v>
      </c>
      <c r="CD35" s="745"/>
      <c r="CE35" s="992">
        <v>6.4</v>
      </c>
      <c r="CF35" s="992">
        <v>4.7</v>
      </c>
      <c r="CG35" s="992"/>
      <c r="CH35" s="730" t="s">
        <v>258</v>
      </c>
      <c r="CI35" s="992" t="s">
        <v>258</v>
      </c>
      <c r="CJ35" s="730"/>
    </row>
    <row r="36" spans="1:89" ht="20.25" customHeight="1">
      <c r="A36" s="938"/>
      <c r="B36" s="1350"/>
      <c r="C36" s="666"/>
      <c r="D36" s="630"/>
      <c r="E36" s="630"/>
      <c r="F36" s="630"/>
      <c r="G36" s="630"/>
      <c r="H36" s="632"/>
      <c r="I36" s="632"/>
      <c r="J36" s="633"/>
      <c r="K36" s="667"/>
      <c r="L36" s="630"/>
      <c r="M36" s="630"/>
      <c r="N36" s="630"/>
      <c r="O36" s="630"/>
      <c r="P36" s="631"/>
      <c r="Q36" s="632"/>
      <c r="R36" s="633"/>
      <c r="S36" s="630"/>
      <c r="T36" s="630"/>
      <c r="U36" s="630"/>
      <c r="V36" s="630"/>
      <c r="W36" s="630"/>
      <c r="X36" s="631"/>
      <c r="Y36" s="632"/>
      <c r="Z36" s="632"/>
      <c r="AA36" s="804"/>
      <c r="AB36" s="804"/>
      <c r="AC36" s="804"/>
      <c r="AD36" s="804"/>
      <c r="AE36" s="804"/>
      <c r="AF36" s="632"/>
      <c r="AG36" s="632"/>
      <c r="AH36" s="632"/>
      <c r="AI36" s="730"/>
      <c r="AJ36" s="730"/>
      <c r="AK36" s="730"/>
      <c r="AL36" s="730"/>
      <c r="AM36" s="730"/>
      <c r="AN36" s="736"/>
      <c r="AO36" s="736"/>
      <c r="AP36" s="733"/>
      <c r="AQ36" s="730"/>
      <c r="AR36" s="730"/>
      <c r="AS36" s="730"/>
      <c r="AT36" s="730"/>
      <c r="AU36" s="730"/>
      <c r="AV36" s="736"/>
      <c r="AW36" s="736"/>
      <c r="AX36" s="733"/>
      <c r="AY36" s="972"/>
      <c r="AZ36" s="972"/>
      <c r="BA36" s="972"/>
      <c r="BB36" s="972"/>
      <c r="BC36" s="972"/>
      <c r="BD36" s="1006"/>
      <c r="BE36" s="1006"/>
      <c r="BF36" s="1580"/>
      <c r="BG36" s="972"/>
      <c r="BH36" s="972"/>
      <c r="BI36" s="972"/>
      <c r="BJ36" s="972"/>
      <c r="BK36" s="972"/>
      <c r="BL36" s="1006"/>
      <c r="BM36" s="1006"/>
      <c r="BN36" s="972"/>
      <c r="BO36" s="972"/>
      <c r="BP36" s="972"/>
      <c r="BQ36" s="972"/>
      <c r="BR36" s="972"/>
      <c r="BS36" s="972"/>
      <c r="BT36" s="1006"/>
      <c r="BU36" s="1006"/>
      <c r="BV36" s="1006"/>
      <c r="BW36" s="972"/>
      <c r="BX36" s="972"/>
      <c r="BY36" s="972"/>
      <c r="BZ36" s="972"/>
      <c r="CA36" s="972"/>
      <c r="CB36" s="972"/>
      <c r="CC36" s="1006"/>
      <c r="CD36" s="972"/>
      <c r="CE36" s="702"/>
      <c r="CF36" s="702"/>
      <c r="CG36" s="702"/>
      <c r="CH36" s="702"/>
      <c r="CI36" s="702"/>
      <c r="CJ36" s="702"/>
    </row>
    <row r="37" spans="1:89" ht="18.75" customHeight="1">
      <c r="A37" s="1779" t="s">
        <v>362</v>
      </c>
      <c r="B37" s="1349"/>
      <c r="C37" s="656">
        <v>27.192440000000001</v>
      </c>
      <c r="D37" s="602">
        <v>3.7327899999999996</v>
      </c>
      <c r="E37" s="602">
        <v>19.86589</v>
      </c>
      <c r="F37" s="602">
        <v>34.518990000000002</v>
      </c>
      <c r="G37" s="602">
        <v>13.727308031202789</v>
      </c>
      <c r="H37" s="604">
        <v>525.67459988600001</v>
      </c>
      <c r="I37" s="604">
        <v>163</v>
      </c>
      <c r="J37" s="605"/>
      <c r="K37" s="680">
        <v>56.432420000000008</v>
      </c>
      <c r="L37" s="602">
        <v>4.0581800000000001</v>
      </c>
      <c r="M37" s="602">
        <v>48.466099999999997</v>
      </c>
      <c r="N37" s="602">
        <v>64.39873</v>
      </c>
      <c r="O37" s="602">
        <v>7.1912209329318149</v>
      </c>
      <c r="P37" s="603">
        <v>403.74949824800001</v>
      </c>
      <c r="Q37" s="792">
        <v>129</v>
      </c>
      <c r="R37" s="605"/>
      <c r="S37" s="602">
        <v>74.332008329473382</v>
      </c>
      <c r="T37" s="602">
        <v>3.456733678110572</v>
      </c>
      <c r="U37" s="602">
        <v>67.546392006247189</v>
      </c>
      <c r="V37" s="602">
        <v>81.11762465269959</v>
      </c>
      <c r="W37" s="602">
        <v>4.6503972592651479</v>
      </c>
      <c r="X37" s="603">
        <v>422.75373699999977</v>
      </c>
      <c r="Y37" s="604">
        <v>132</v>
      </c>
      <c r="Z37" s="604"/>
      <c r="AA37" s="793">
        <v>80.83</v>
      </c>
      <c r="AB37" s="793">
        <v>3.2109999999999999</v>
      </c>
      <c r="AC37" s="793">
        <v>74.53</v>
      </c>
      <c r="AD37" s="793">
        <v>87.13</v>
      </c>
      <c r="AE37" s="793">
        <v>4</v>
      </c>
      <c r="AF37" s="604">
        <v>482.84199999999998</v>
      </c>
      <c r="AG37" s="792">
        <v>152</v>
      </c>
      <c r="AH37" s="604"/>
      <c r="AI37" s="710">
        <v>77.287513386588842</v>
      </c>
      <c r="AJ37" s="710">
        <v>4.0092248727065503</v>
      </c>
      <c r="AK37" s="710">
        <v>69.418540998848627</v>
      </c>
      <c r="AL37" s="710">
        <v>85.156485774329042</v>
      </c>
      <c r="AM37" s="710">
        <v>5.1874160482464733</v>
      </c>
      <c r="AN37" s="715">
        <v>441.69206000000003</v>
      </c>
      <c r="AO37" s="715">
        <v>138</v>
      </c>
      <c r="AP37" s="707"/>
      <c r="AQ37" s="709">
        <v>78.547594745686496</v>
      </c>
      <c r="AR37" s="710">
        <v>2.9751279628509777</v>
      </c>
      <c r="AS37" s="710">
        <v>72.674393303154559</v>
      </c>
      <c r="AT37" s="710">
        <v>84.420796188218432</v>
      </c>
      <c r="AU37" s="710">
        <v>3.7876754501312835</v>
      </c>
      <c r="AV37" s="715">
        <v>529.62572099999932</v>
      </c>
      <c r="AW37" s="715">
        <v>255</v>
      </c>
      <c r="AX37" s="707"/>
      <c r="AY37" s="1529">
        <v>80.213090157524945</v>
      </c>
      <c r="AZ37" s="702">
        <v>1.9717203523745463</v>
      </c>
      <c r="BA37" s="702">
        <v>76.336496928161566</v>
      </c>
      <c r="BB37" s="702">
        <v>84.089683386888325</v>
      </c>
      <c r="BC37" s="702">
        <v>2.4581029711016256</v>
      </c>
      <c r="BD37" s="708">
        <v>657.83319900000015</v>
      </c>
      <c r="BE37" s="708">
        <v>661</v>
      </c>
      <c r="BF37" s="701"/>
      <c r="BG37" s="1529">
        <v>82.093842121958772</v>
      </c>
      <c r="BH37" s="702">
        <v>2.1798329467446358</v>
      </c>
      <c r="BI37" s="702">
        <v>77.805278658194283</v>
      </c>
      <c r="BJ37" s="702">
        <v>86.382405585723262</v>
      </c>
      <c r="BK37" s="702">
        <v>2.6552941005078941</v>
      </c>
      <c r="BL37" s="708">
        <v>644.64407600000129</v>
      </c>
      <c r="BM37" s="708">
        <v>526</v>
      </c>
      <c r="BN37" s="702"/>
      <c r="BO37" s="1529">
        <v>87.710832697891135</v>
      </c>
      <c r="BP37" s="702">
        <v>1.8680802801681</v>
      </c>
      <c r="BQ37" s="702">
        <v>84.032339769527425</v>
      </c>
      <c r="BR37" s="702">
        <v>91.389325626254831</v>
      </c>
      <c r="BS37" s="702">
        <v>2.1298170621666155</v>
      </c>
      <c r="BT37" s="708">
        <v>585.05204000000037</v>
      </c>
      <c r="BU37" s="708">
        <v>429</v>
      </c>
      <c r="BV37" s="708"/>
      <c r="BW37" s="1529">
        <v>83.753150850527163</v>
      </c>
      <c r="BX37" s="702">
        <v>1.9317034620686557</v>
      </c>
      <c r="BY37" s="702">
        <v>79.955142104768342</v>
      </c>
      <c r="BZ37" s="702">
        <v>87.551159596285999</v>
      </c>
      <c r="CA37" s="702">
        <v>2.3064248239640968</v>
      </c>
      <c r="CB37" s="702">
        <v>610.59465799999964</v>
      </c>
      <c r="CC37" s="708">
        <v>669</v>
      </c>
      <c r="CD37" s="1827"/>
      <c r="CE37" s="1016">
        <v>5.3</v>
      </c>
      <c r="CF37" s="1016">
        <v>-3.9</v>
      </c>
      <c r="CG37" s="1016"/>
      <c r="CH37" s="710"/>
      <c r="CI37" s="1016"/>
      <c r="CJ37" s="710"/>
    </row>
    <row r="38" spans="1:89" ht="6.75" customHeight="1" thickBot="1">
      <c r="A38" s="276"/>
      <c r="B38" s="291"/>
      <c r="C38" s="290"/>
      <c r="D38" s="290"/>
      <c r="E38" s="290"/>
      <c r="F38" s="290"/>
      <c r="G38" s="370"/>
      <c r="H38" s="290"/>
      <c r="I38" s="371"/>
      <c r="J38" s="394"/>
      <c r="K38" s="276"/>
      <c r="L38" s="276"/>
      <c r="M38" s="276"/>
      <c r="N38" s="276"/>
      <c r="O38" s="276"/>
      <c r="P38" s="276"/>
      <c r="Q38" s="276"/>
      <c r="R38" s="394"/>
      <c r="S38" s="276"/>
      <c r="T38" s="276"/>
      <c r="U38" s="276"/>
      <c r="V38" s="276"/>
      <c r="W38" s="276"/>
      <c r="X38" s="276"/>
      <c r="Y38" s="276"/>
      <c r="Z38" s="276"/>
      <c r="AA38" s="276"/>
      <c r="AB38" s="276"/>
      <c r="AC38" s="276"/>
      <c r="AD38" s="276"/>
      <c r="AE38" s="276"/>
      <c r="AF38" s="276"/>
      <c r="AG38" s="276"/>
      <c r="AH38" s="276"/>
      <c r="AI38" s="261"/>
      <c r="AJ38" s="261"/>
      <c r="AK38" s="261"/>
      <c r="AL38" s="261"/>
      <c r="AM38" s="261"/>
      <c r="AN38" s="261"/>
      <c r="AO38" s="265"/>
      <c r="AP38" s="276"/>
      <c r="AQ38" s="261"/>
      <c r="AR38" s="261"/>
      <c r="AS38" s="261"/>
      <c r="AT38" s="261"/>
      <c r="AU38" s="261"/>
      <c r="AV38" s="261"/>
      <c r="AW38" s="265"/>
      <c r="AX38" s="276"/>
      <c r="AY38" s="261"/>
      <c r="AZ38" s="261"/>
      <c r="BA38" s="261"/>
      <c r="BB38" s="261"/>
      <c r="BC38" s="261"/>
      <c r="BD38" s="261"/>
      <c r="BE38" s="261"/>
      <c r="BF38" s="261"/>
      <c r="BG38" s="930"/>
      <c r="BH38" s="930"/>
      <c r="BI38" s="930"/>
      <c r="BJ38" s="930"/>
      <c r="BK38" s="930"/>
      <c r="BL38" s="930"/>
      <c r="BM38" s="931"/>
      <c r="BN38" s="931"/>
      <c r="BO38" s="930"/>
      <c r="BP38" s="930"/>
      <c r="BQ38" s="930"/>
      <c r="BR38" s="930"/>
      <c r="BS38" s="930"/>
      <c r="BT38" s="930"/>
      <c r="BU38" s="931"/>
      <c r="BV38" s="931"/>
      <c r="BW38" s="931"/>
      <c r="BX38" s="931"/>
      <c r="BY38" s="931"/>
      <c r="BZ38" s="931"/>
      <c r="CA38" s="931"/>
      <c r="CB38" s="931"/>
      <c r="CC38" s="931"/>
      <c r="CD38" s="931"/>
      <c r="CE38" s="931"/>
      <c r="CF38" s="931"/>
      <c r="CG38" s="931"/>
      <c r="CH38" s="931"/>
      <c r="CI38" s="931"/>
      <c r="CJ38" s="931"/>
    </row>
    <row r="39" spans="1:89" ht="161.25" customHeight="1" thickTop="1">
      <c r="A39" s="2081" t="s">
        <v>525</v>
      </c>
      <c r="B39" s="2081"/>
      <c r="C39" s="2081"/>
      <c r="D39" s="2081"/>
      <c r="E39" s="2081"/>
      <c r="F39" s="2081"/>
      <c r="G39" s="2081"/>
      <c r="H39" s="2081"/>
      <c r="I39" s="2081"/>
      <c r="J39" s="2081"/>
      <c r="K39" s="2081"/>
      <c r="L39" s="2081"/>
      <c r="M39" s="2081"/>
      <c r="N39" s="2081"/>
      <c r="O39" s="2081"/>
      <c r="P39" s="2081"/>
      <c r="Q39" s="2081"/>
      <c r="R39" s="2081"/>
      <c r="S39" s="2081"/>
      <c r="T39" s="2081"/>
      <c r="U39" s="2081"/>
      <c r="V39" s="2081"/>
      <c r="W39" s="2081"/>
      <c r="X39" s="2081"/>
      <c r="Y39" s="2081"/>
      <c r="Z39" s="2081"/>
      <c r="AA39" s="2081"/>
      <c r="AB39" s="2081"/>
      <c r="AC39" s="2081"/>
      <c r="AD39" s="2081"/>
      <c r="AE39" s="2081"/>
      <c r="AF39" s="2081"/>
      <c r="AG39" s="2081"/>
      <c r="AH39" s="2081"/>
      <c r="AI39" s="2081"/>
      <c r="AJ39" s="2081"/>
      <c r="AK39" s="2081"/>
      <c r="AL39" s="2081"/>
      <c r="AM39" s="2081"/>
      <c r="AN39" s="2081"/>
      <c r="AO39" s="2081"/>
      <c r="AP39" s="2081"/>
      <c r="AQ39" s="2081"/>
      <c r="AR39" s="2081"/>
      <c r="AS39" s="2081"/>
      <c r="AT39" s="2081"/>
      <c r="AU39" s="2081"/>
      <c r="AV39" s="2081"/>
      <c r="AW39" s="2081"/>
      <c r="AX39" s="2081"/>
      <c r="AY39" s="2081"/>
      <c r="AZ39" s="2081"/>
      <c r="BA39" s="2081"/>
      <c r="BB39" s="2081"/>
      <c r="BC39" s="2081"/>
      <c r="BD39" s="2081"/>
      <c r="BE39" s="2081"/>
      <c r="BF39" s="2081"/>
      <c r="BG39" s="2081"/>
      <c r="BH39" s="2081"/>
      <c r="BI39" s="2081"/>
      <c r="BJ39" s="2081"/>
      <c r="BK39" s="2081"/>
      <c r="BL39" s="2081"/>
      <c r="BM39" s="2081"/>
      <c r="BN39" s="2081"/>
      <c r="BO39" s="2081"/>
      <c r="BP39" s="2081"/>
      <c r="BQ39" s="2081"/>
      <c r="BR39" s="2081"/>
      <c r="BS39" s="2081"/>
      <c r="BT39" s="2081"/>
      <c r="BU39" s="2081"/>
      <c r="BV39" s="2081"/>
      <c r="BW39" s="2081"/>
      <c r="BX39" s="2081"/>
      <c r="BY39" s="2081"/>
      <c r="BZ39" s="2081"/>
      <c r="CA39" s="2081"/>
      <c r="CB39" s="2081"/>
      <c r="CC39" s="2081"/>
      <c r="CD39" s="2081"/>
      <c r="CE39" s="2081"/>
      <c r="CF39" s="2081"/>
      <c r="CG39" s="2081"/>
      <c r="CH39" s="2081"/>
      <c r="CI39" s="2081"/>
      <c r="CJ39" s="707"/>
    </row>
  </sheetData>
  <mergeCells count="76">
    <mergeCell ref="A39:CI39"/>
    <mergeCell ref="Y4:Y5"/>
    <mergeCell ref="AA4:AA5"/>
    <mergeCell ref="C3:I3"/>
    <mergeCell ref="S4:S5"/>
    <mergeCell ref="AQ3:AW3"/>
    <mergeCell ref="AQ4:AQ5"/>
    <mergeCell ref="AR4:AR5"/>
    <mergeCell ref="AS4:AT4"/>
    <mergeCell ref="AU4:AU5"/>
    <mergeCell ref="AV4:AV5"/>
    <mergeCell ref="AB4:AB5"/>
    <mergeCell ref="S3:Y3"/>
    <mergeCell ref="BK4:BK5"/>
    <mergeCell ref="AY3:BE3"/>
    <mergeCell ref="AY4:AY5"/>
    <mergeCell ref="BO2:CJ2"/>
    <mergeCell ref="BO3:BU3"/>
    <mergeCell ref="BO4:BO5"/>
    <mergeCell ref="BP4:BP5"/>
    <mergeCell ref="BQ4:BR4"/>
    <mergeCell ref="BS4:BS5"/>
    <mergeCell ref="BT4:BT5"/>
    <mergeCell ref="BW3:CC3"/>
    <mergeCell ref="BW4:BW5"/>
    <mergeCell ref="BY4:BZ4"/>
    <mergeCell ref="CA4:CA5"/>
    <mergeCell ref="CC4:CC5"/>
    <mergeCell ref="BX4:BX5"/>
    <mergeCell ref="CH3:CI4"/>
    <mergeCell ref="CB4:CB5"/>
    <mergeCell ref="CE3:CF4"/>
    <mergeCell ref="AI4:AI5"/>
    <mergeCell ref="AJ4:AJ5"/>
    <mergeCell ref="AC4:AD4"/>
    <mergeCell ref="AE4:AE5"/>
    <mergeCell ref="AI3:AO3"/>
    <mergeCell ref="AG4:AG5"/>
    <mergeCell ref="AF4:AF5"/>
    <mergeCell ref="E4:F4"/>
    <mergeCell ref="O4:O5"/>
    <mergeCell ref="X4:X5"/>
    <mergeCell ref="D4:D5"/>
    <mergeCell ref="G4:G5"/>
    <mergeCell ref="T4:T5"/>
    <mergeCell ref="U4:V4"/>
    <mergeCell ref="M4:N4"/>
    <mergeCell ref="P4:P5"/>
    <mergeCell ref="Q4:Q5"/>
    <mergeCell ref="BG4:BG5"/>
    <mergeCell ref="BH4:BH5"/>
    <mergeCell ref="AN4:AN5"/>
    <mergeCell ref="AK4:AL4"/>
    <mergeCell ref="AO4:AO5"/>
    <mergeCell ref="AM4:AM5"/>
    <mergeCell ref="AZ4:AZ5"/>
    <mergeCell ref="BA4:BB4"/>
    <mergeCell ref="BC4:BC5"/>
    <mergeCell ref="BD4:BD5"/>
    <mergeCell ref="BE4:BE5"/>
    <mergeCell ref="BL4:BL5"/>
    <mergeCell ref="BI4:BJ4"/>
    <mergeCell ref="AW4:AW5"/>
    <mergeCell ref="W4:W5"/>
    <mergeCell ref="A1:CJ1"/>
    <mergeCell ref="BU4:BU5"/>
    <mergeCell ref="K3:Q3"/>
    <mergeCell ref="I4:I5"/>
    <mergeCell ref="K4:K5"/>
    <mergeCell ref="C4:C5"/>
    <mergeCell ref="A3:A5"/>
    <mergeCell ref="H4:H5"/>
    <mergeCell ref="L4:L5"/>
    <mergeCell ref="AA3:AG3"/>
    <mergeCell ref="BG3:BM3"/>
    <mergeCell ref="BM4:BM5"/>
  </mergeCells>
  <printOptions horizontalCentered="1"/>
  <pageMargins left="0.19685039370078741" right="0.19685039370078741" top="0.70866141732283472" bottom="0.51181102362204722" header="0.31496062992125984" footer="0.31496062992125984"/>
  <pageSetup paperSize="9" scale="48" orientation="landscape" r:id="rId1"/>
  <headerFooter>
    <oddFooter xml:space="preserve">&amp;C&amp;12Perú:Indicadores de &amp;14Resultados de los Programas Presupuestales, Primer Semestre 2019&amp;R&amp;14&amp;P+46 </oddFoot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9">
    <tabColor rgb="FF92D050"/>
  </sheetPr>
  <dimension ref="A1:DI45"/>
  <sheetViews>
    <sheetView showGridLines="0" view="pageBreakPreview" zoomScale="55" zoomScaleNormal="80" zoomScaleSheetLayoutView="55" zoomScalePageLayoutView="60" workbookViewId="0">
      <pane xSplit="41" ySplit="6" topLeftCell="AW7" activePane="bottomRight" state="frozen"/>
      <selection activeCell="A41" sqref="A41"/>
      <selection pane="topRight" activeCell="A41" sqref="A41"/>
      <selection pane="bottomLeft" activeCell="A41" sqref="A41"/>
      <selection pane="bottomRight" activeCell="CZ7" sqref="CZ7:CZ11"/>
    </sheetView>
  </sheetViews>
  <sheetFormatPr baseColWidth="10" defaultRowHeight="12.75"/>
  <cols>
    <col min="1" max="1" width="30" style="175" customWidth="1"/>
    <col min="2" max="2" width="0.85546875" style="175" customWidth="1"/>
    <col min="3" max="3" width="9.42578125" style="175" hidden="1" customWidth="1"/>
    <col min="4" max="5" width="8.7109375" style="175" hidden="1" customWidth="1"/>
    <col min="6" max="6" width="0.28515625" style="175" hidden="1" customWidth="1"/>
    <col min="7" max="7" width="11.7109375" style="175" hidden="1" customWidth="1"/>
    <col min="8" max="8" width="8.7109375" style="175" hidden="1" customWidth="1"/>
    <col min="9" max="9" width="11.7109375" style="175" hidden="1" customWidth="1"/>
    <col min="10" max="16" width="8.7109375" style="175" hidden="1" customWidth="1"/>
    <col min="17" max="17" width="0.85546875" style="175" hidden="1" customWidth="1"/>
    <col min="18" max="18" width="9.140625" style="175" hidden="1" customWidth="1"/>
    <col min="19" max="21" width="8.7109375" style="175" hidden="1" customWidth="1"/>
    <col min="22" max="22" width="11.7109375" style="175" hidden="1" customWidth="1"/>
    <col min="23" max="23" width="8.7109375" style="175" hidden="1" customWidth="1"/>
    <col min="24" max="24" width="11.7109375" style="175" hidden="1" customWidth="1"/>
    <col min="25" max="25" width="0.85546875" style="175" hidden="1" customWidth="1"/>
    <col min="26" max="26" width="9.7109375" style="175" hidden="1" customWidth="1"/>
    <col min="27" max="27" width="8.7109375" style="175" hidden="1" customWidth="1"/>
    <col min="28" max="29" width="10.85546875" style="175" hidden="1" customWidth="1"/>
    <col min="30" max="30" width="11.7109375" style="175" hidden="1" customWidth="1"/>
    <col min="31" max="31" width="8.7109375" style="175" hidden="1" customWidth="1"/>
    <col min="32" max="32" width="11.7109375" style="175" hidden="1" customWidth="1"/>
    <col min="33" max="33" width="1.28515625" style="175" hidden="1" customWidth="1"/>
    <col min="34" max="34" width="9.140625" style="175" hidden="1" customWidth="1"/>
    <col min="35" max="40" width="11.7109375" style="175" hidden="1" customWidth="1"/>
    <col min="41" max="41" width="0.85546875" style="175" hidden="1" customWidth="1"/>
    <col min="42" max="42" width="11" style="175" hidden="1" customWidth="1"/>
    <col min="43" max="44" width="11.42578125" style="175" hidden="1" customWidth="1"/>
    <col min="45" max="45" width="11.5703125" style="175" hidden="1" customWidth="1"/>
    <col min="46" max="46" width="12.28515625" style="175" hidden="1" customWidth="1"/>
    <col min="47" max="47" width="10.7109375" style="175" hidden="1" customWidth="1"/>
    <col min="48" max="48" width="11" style="176" hidden="1" customWidth="1"/>
    <col min="49" max="49" width="1.28515625" style="175" customWidth="1"/>
    <col min="50" max="50" width="11" style="175" customWidth="1"/>
    <col min="51" max="53" width="8.42578125" style="175" hidden="1" customWidth="1"/>
    <col min="54" max="54" width="12.28515625" style="175" customWidth="1"/>
    <col min="55" max="55" width="8.42578125" style="175" hidden="1" customWidth="1"/>
    <col min="56" max="56" width="11" style="175" customWidth="1"/>
    <col min="57" max="57" width="1.28515625" style="175" customWidth="1"/>
    <col min="58" max="58" width="11" style="175" customWidth="1"/>
    <col min="59" max="59" width="10.7109375" style="175" hidden="1" customWidth="1"/>
    <col min="60" max="61" width="9.5703125" style="175" hidden="1" customWidth="1"/>
    <col min="62" max="62" width="12.28515625" style="175" customWidth="1"/>
    <col min="63" max="63" width="10.7109375" style="175" hidden="1" customWidth="1"/>
    <col min="64" max="64" width="11" style="175" customWidth="1"/>
    <col min="65" max="65" width="1.28515625" style="175" customWidth="1"/>
    <col min="66" max="66" width="11" style="175" customWidth="1"/>
    <col min="67" max="69" width="7.85546875" style="175" hidden="1" customWidth="1"/>
    <col min="70" max="70" width="12.28515625" style="175" customWidth="1"/>
    <col min="71" max="71" width="7.85546875" style="175" hidden="1" customWidth="1"/>
    <col min="72" max="72" width="11" style="175" customWidth="1"/>
    <col min="73" max="73" width="1.28515625" style="175" customWidth="1"/>
    <col min="74" max="74" width="11" style="175" customWidth="1"/>
    <col min="75" max="76" width="10.7109375" style="175" hidden="1" customWidth="1"/>
    <col min="77" max="77" width="9.5703125" style="175" hidden="1" customWidth="1"/>
    <col min="78" max="78" width="12.28515625" style="175" customWidth="1"/>
    <col min="79" max="79" width="10.7109375" style="175" hidden="1" customWidth="1"/>
    <col min="80" max="80" width="11" style="175" customWidth="1"/>
    <col min="81" max="81" width="1.28515625" style="175" customWidth="1"/>
    <col min="82" max="82" width="11" style="927" hidden="1" customWidth="1"/>
    <col min="83" max="83" width="11.42578125" style="927" hidden="1" customWidth="1"/>
    <col min="84" max="85" width="11" style="927" hidden="1" customWidth="1"/>
    <col min="86" max="86" width="11.28515625" style="927" hidden="1" customWidth="1"/>
    <col min="87" max="87" width="8.7109375" style="927" hidden="1" customWidth="1"/>
    <col min="88" max="88" width="11" style="928" hidden="1" customWidth="1"/>
    <col min="89" max="89" width="1.28515625" style="928" hidden="1" customWidth="1"/>
    <col min="90" max="90" width="11" style="928" customWidth="1"/>
    <col min="91" max="91" width="6" style="928" hidden="1" customWidth="1"/>
    <col min="92" max="93" width="11" style="928" hidden="1" customWidth="1"/>
    <col min="94" max="94" width="12.28515625" style="928" customWidth="1"/>
    <col min="95" max="95" width="8" style="928" hidden="1" customWidth="1"/>
    <col min="96" max="96" width="11" style="928" customWidth="1"/>
    <col min="97" max="97" width="1.28515625" style="928" customWidth="1"/>
    <col min="98" max="98" width="10.7109375" style="927" customWidth="1"/>
    <col min="99" max="99" width="11.42578125" style="927" hidden="1" customWidth="1"/>
    <col min="100" max="101" width="10.7109375" style="927" customWidth="1"/>
    <col min="102" max="102" width="12.28515625" style="927" customWidth="1"/>
    <col min="103" max="103" width="10.7109375" style="927" hidden="1" customWidth="1"/>
    <col min="104" max="104" width="10.7109375" style="927" customWidth="1"/>
    <col min="105" max="105" width="3" style="928" customWidth="1"/>
    <col min="106" max="107" width="8.28515625" style="175" customWidth="1"/>
    <col min="108" max="108" width="1.140625" style="175" customWidth="1"/>
    <col min="109" max="110" width="8.28515625" style="175" customWidth="1"/>
    <col min="111" max="111" width="1" style="175" customWidth="1"/>
    <col min="112" max="16384" width="11.42578125" style="175"/>
  </cols>
  <sheetData>
    <row r="1" spans="1:112" ht="54.95" customHeight="1">
      <c r="A1" s="1964" t="s">
        <v>458</v>
      </c>
      <c r="B1" s="1964"/>
      <c r="C1" s="1964"/>
      <c r="D1" s="1964"/>
      <c r="E1" s="1964"/>
      <c r="F1" s="1964"/>
      <c r="G1" s="1964"/>
      <c r="H1" s="1964"/>
      <c r="I1" s="1964"/>
      <c r="J1" s="1964"/>
      <c r="K1" s="1964"/>
      <c r="L1" s="1964"/>
      <c r="M1" s="1964"/>
      <c r="N1" s="1964"/>
      <c r="O1" s="1964"/>
      <c r="P1" s="1964"/>
      <c r="Q1" s="1964"/>
      <c r="R1" s="1964"/>
      <c r="S1" s="1964"/>
      <c r="T1" s="1964"/>
      <c r="U1" s="1964"/>
      <c r="V1" s="1964"/>
      <c r="W1" s="1964"/>
      <c r="X1" s="1964"/>
      <c r="Y1" s="1964"/>
      <c r="Z1" s="1964"/>
      <c r="AA1" s="1964"/>
      <c r="AB1" s="1964"/>
      <c r="AC1" s="1964"/>
      <c r="AD1" s="1964"/>
      <c r="AE1" s="1964"/>
      <c r="AF1" s="1964"/>
      <c r="AG1" s="1964"/>
      <c r="AH1" s="1964"/>
      <c r="AI1" s="1964"/>
      <c r="AJ1" s="1964"/>
      <c r="AK1" s="1964"/>
      <c r="AL1" s="1964"/>
      <c r="AM1" s="1964"/>
      <c r="AN1" s="1964"/>
      <c r="AO1" s="1964"/>
      <c r="AP1" s="1964"/>
      <c r="AQ1" s="1964"/>
      <c r="AR1" s="1964"/>
      <c r="AS1" s="1964"/>
      <c r="AT1" s="1964"/>
      <c r="AU1" s="1964"/>
      <c r="AV1" s="1964"/>
      <c r="AW1" s="1964"/>
      <c r="AX1" s="1964"/>
      <c r="AY1" s="1964"/>
      <c r="AZ1" s="1964"/>
      <c r="BA1" s="1964"/>
      <c r="BB1" s="1964"/>
      <c r="BC1" s="1964"/>
      <c r="BD1" s="1964"/>
      <c r="BE1" s="1964"/>
      <c r="BF1" s="1964"/>
      <c r="BG1" s="1964"/>
      <c r="BH1" s="1964"/>
      <c r="BI1" s="1964"/>
      <c r="BJ1" s="1964"/>
      <c r="BK1" s="1964"/>
      <c r="BL1" s="1964"/>
      <c r="BM1" s="1964"/>
      <c r="BN1" s="1964"/>
      <c r="BO1" s="1964"/>
      <c r="BP1" s="1964"/>
      <c r="BQ1" s="1964"/>
      <c r="BR1" s="1964"/>
      <c r="BS1" s="1964"/>
      <c r="BT1" s="1964"/>
      <c r="BU1" s="1964"/>
      <c r="BV1" s="1964"/>
      <c r="BW1" s="1964"/>
      <c r="BX1" s="1964"/>
      <c r="BY1" s="1964"/>
      <c r="BZ1" s="1964"/>
      <c r="CA1" s="1964"/>
      <c r="CB1" s="1964"/>
      <c r="CC1" s="1964"/>
      <c r="CD1" s="1964"/>
      <c r="CE1" s="1964"/>
      <c r="CF1" s="1964"/>
      <c r="CG1" s="1964"/>
      <c r="CH1" s="1964"/>
      <c r="CI1" s="1964"/>
      <c r="CJ1" s="1964"/>
      <c r="CK1" s="1964"/>
      <c r="CL1" s="1964"/>
      <c r="CM1" s="1964"/>
      <c r="CN1" s="1964"/>
      <c r="CO1" s="1964"/>
      <c r="CP1" s="1964"/>
      <c r="CQ1" s="1964"/>
      <c r="CR1" s="1964"/>
      <c r="CS1" s="1964"/>
      <c r="CT1" s="1964"/>
      <c r="CU1" s="1964"/>
      <c r="CV1" s="1964"/>
      <c r="CW1" s="1964"/>
      <c r="CX1" s="1964"/>
      <c r="CY1" s="1964"/>
      <c r="CZ1" s="1964"/>
      <c r="DA1" s="1964"/>
      <c r="DB1" s="1964"/>
      <c r="DC1" s="1964"/>
      <c r="DD1" s="1964"/>
      <c r="DE1" s="1964"/>
      <c r="DF1" s="1964"/>
    </row>
    <row r="2" spans="1:112" ht="24" customHeight="1" thickBot="1">
      <c r="BV2" s="1973"/>
      <c r="BW2" s="1973"/>
      <c r="BX2" s="1973"/>
      <c r="BY2" s="1973"/>
      <c r="BZ2" s="1973"/>
      <c r="CA2" s="1973"/>
      <c r="CB2" s="1973"/>
      <c r="CC2" s="1973"/>
      <c r="CD2" s="1973"/>
      <c r="CE2" s="1973"/>
      <c r="CF2" s="1973"/>
      <c r="CG2" s="1973"/>
      <c r="CH2" s="1973"/>
      <c r="CI2" s="1973"/>
      <c r="CJ2" s="1973"/>
      <c r="CK2" s="1973"/>
      <c r="CL2" s="1973"/>
      <c r="CM2" s="1973"/>
      <c r="CN2" s="1973"/>
      <c r="CO2" s="1973"/>
      <c r="CP2" s="1973"/>
      <c r="CQ2" s="1973"/>
      <c r="CR2" s="1973"/>
      <c r="CS2" s="1973"/>
      <c r="CT2" s="1973"/>
      <c r="CU2" s="1973"/>
      <c r="CV2" s="1973"/>
      <c r="CW2" s="1973"/>
      <c r="CX2" s="1973"/>
      <c r="CY2" s="1973"/>
      <c r="CZ2" s="1973"/>
      <c r="DA2" s="1973"/>
      <c r="DB2" s="1973"/>
      <c r="DC2" s="1973"/>
      <c r="DD2" s="1973"/>
      <c r="DE2" s="1973"/>
      <c r="DF2" s="1973"/>
    </row>
    <row r="3" spans="1:112" s="333" customFormat="1" ht="21.95" customHeight="1" thickTop="1">
      <c r="A3" s="1949" t="s">
        <v>61</v>
      </c>
      <c r="B3" s="958"/>
      <c r="C3" s="1955"/>
      <c r="D3" s="1955"/>
      <c r="E3" s="1955"/>
      <c r="F3" s="1955"/>
      <c r="G3" s="1955"/>
      <c r="H3" s="1955"/>
      <c r="I3" s="1955"/>
      <c r="J3" s="1952" t="s">
        <v>99</v>
      </c>
      <c r="K3" s="1952"/>
      <c r="L3" s="1952"/>
      <c r="M3" s="1952"/>
      <c r="N3" s="1952"/>
      <c r="O3" s="1952"/>
      <c r="P3" s="1952"/>
      <c r="Q3" s="893"/>
      <c r="R3" s="1955">
        <v>2010</v>
      </c>
      <c r="S3" s="1955"/>
      <c r="T3" s="1955"/>
      <c r="U3" s="1955"/>
      <c r="V3" s="1955"/>
      <c r="W3" s="1955"/>
      <c r="X3" s="1955"/>
      <c r="Y3" s="893"/>
      <c r="Z3" s="1944">
        <v>2011</v>
      </c>
      <c r="AA3" s="1944"/>
      <c r="AB3" s="1944"/>
      <c r="AC3" s="1944"/>
      <c r="AD3" s="1944"/>
      <c r="AE3" s="1944"/>
      <c r="AF3" s="1944"/>
      <c r="AG3" s="893"/>
      <c r="AH3" s="1955">
        <v>2012</v>
      </c>
      <c r="AI3" s="1955"/>
      <c r="AJ3" s="1955"/>
      <c r="AK3" s="1955"/>
      <c r="AL3" s="1955"/>
      <c r="AM3" s="1955"/>
      <c r="AN3" s="1955"/>
      <c r="AO3" s="1076"/>
      <c r="AP3" s="1944">
        <v>2013</v>
      </c>
      <c r="AQ3" s="1944"/>
      <c r="AR3" s="1944"/>
      <c r="AS3" s="1944"/>
      <c r="AT3" s="1944"/>
      <c r="AU3" s="1944"/>
      <c r="AV3" s="1944"/>
      <c r="AW3" s="1076"/>
      <c r="AX3" s="1944">
        <v>2014</v>
      </c>
      <c r="AY3" s="1944"/>
      <c r="AZ3" s="1944"/>
      <c r="BA3" s="1944"/>
      <c r="BB3" s="1944"/>
      <c r="BC3" s="1944"/>
      <c r="BD3" s="1944"/>
      <c r="BE3" s="1076"/>
      <c r="BF3" s="1944">
        <v>2015</v>
      </c>
      <c r="BG3" s="1944"/>
      <c r="BH3" s="1944"/>
      <c r="BI3" s="1944"/>
      <c r="BJ3" s="1944"/>
      <c r="BK3" s="1944"/>
      <c r="BL3" s="1944"/>
      <c r="BM3" s="981"/>
      <c r="BN3" s="1965">
        <v>2016</v>
      </c>
      <c r="BO3" s="1965"/>
      <c r="BP3" s="1965"/>
      <c r="BQ3" s="1965"/>
      <c r="BR3" s="1965"/>
      <c r="BS3" s="1965"/>
      <c r="BT3" s="1965"/>
      <c r="BU3" s="947"/>
      <c r="BV3" s="1965">
        <v>2017</v>
      </c>
      <c r="BW3" s="1965"/>
      <c r="BX3" s="1965"/>
      <c r="BY3" s="1965"/>
      <c r="BZ3" s="1965"/>
      <c r="CA3" s="1965"/>
      <c r="CB3" s="1965"/>
      <c r="CC3" s="947"/>
      <c r="CD3" s="1965" t="s">
        <v>415</v>
      </c>
      <c r="CE3" s="1965"/>
      <c r="CF3" s="1965"/>
      <c r="CG3" s="1965"/>
      <c r="CH3" s="1965"/>
      <c r="CI3" s="1965"/>
      <c r="CJ3" s="1965"/>
      <c r="CK3" s="1750"/>
      <c r="CL3" s="1965">
        <v>2018</v>
      </c>
      <c r="CM3" s="1965"/>
      <c r="CN3" s="1965"/>
      <c r="CO3" s="1965"/>
      <c r="CP3" s="1965"/>
      <c r="CQ3" s="1965"/>
      <c r="CR3" s="1965"/>
      <c r="CS3" s="1464"/>
      <c r="CT3" s="1963" t="s">
        <v>430</v>
      </c>
      <c r="CU3" s="1963"/>
      <c r="CV3" s="1963"/>
      <c r="CW3" s="1963"/>
      <c r="CX3" s="1963"/>
      <c r="CY3" s="1963"/>
      <c r="CZ3" s="1963"/>
      <c r="DA3" s="1963"/>
      <c r="DB3" s="1966" t="s">
        <v>401</v>
      </c>
      <c r="DC3" s="1966"/>
      <c r="DD3" s="1797"/>
      <c r="DE3" s="1966" t="s">
        <v>395</v>
      </c>
      <c r="DF3" s="1966"/>
    </row>
    <row r="4" spans="1:112" s="180" customFormat="1" ht="38.25" customHeight="1">
      <c r="A4" s="1950"/>
      <c r="B4" s="302"/>
      <c r="C4" s="1956" t="s">
        <v>0</v>
      </c>
      <c r="D4" s="1959" t="s">
        <v>54</v>
      </c>
      <c r="E4" s="1959" t="s">
        <v>1</v>
      </c>
      <c r="F4" s="1959"/>
      <c r="G4" s="1956" t="s">
        <v>2</v>
      </c>
      <c r="H4" s="1959" t="s">
        <v>46</v>
      </c>
      <c r="I4" s="1959" t="s">
        <v>43</v>
      </c>
      <c r="J4" s="2022" t="s">
        <v>0</v>
      </c>
      <c r="K4" s="2025" t="s">
        <v>54</v>
      </c>
      <c r="L4" s="2022" t="s">
        <v>1</v>
      </c>
      <c r="M4" s="2022"/>
      <c r="N4" s="2022" t="s">
        <v>2</v>
      </c>
      <c r="O4" s="2025" t="s">
        <v>46</v>
      </c>
      <c r="P4" s="2022" t="s">
        <v>43</v>
      </c>
      <c r="Q4" s="300"/>
      <c r="R4" s="1959" t="s">
        <v>0</v>
      </c>
      <c r="S4" s="1956" t="s">
        <v>54</v>
      </c>
      <c r="T4" s="1959" t="s">
        <v>1</v>
      </c>
      <c r="U4" s="1959"/>
      <c r="V4" s="1959" t="s">
        <v>2</v>
      </c>
      <c r="W4" s="1956" t="s">
        <v>46</v>
      </c>
      <c r="X4" s="1959" t="s">
        <v>43</v>
      </c>
      <c r="Y4" s="462"/>
      <c r="Z4" s="1959" t="s">
        <v>0</v>
      </c>
      <c r="AA4" s="1956" t="s">
        <v>54</v>
      </c>
      <c r="AB4" s="1959" t="s">
        <v>1</v>
      </c>
      <c r="AC4" s="1959"/>
      <c r="AD4" s="1959" t="s">
        <v>2</v>
      </c>
      <c r="AE4" s="1956" t="s">
        <v>46</v>
      </c>
      <c r="AF4" s="1959" t="s">
        <v>43</v>
      </c>
      <c r="AG4" s="462"/>
      <c r="AH4" s="1959" t="s">
        <v>0</v>
      </c>
      <c r="AI4" s="1956" t="s">
        <v>54</v>
      </c>
      <c r="AJ4" s="1959" t="s">
        <v>1</v>
      </c>
      <c r="AK4" s="1959"/>
      <c r="AL4" s="1959" t="s">
        <v>2</v>
      </c>
      <c r="AM4" s="1956" t="s">
        <v>46</v>
      </c>
      <c r="AN4" s="1959" t="s">
        <v>43</v>
      </c>
      <c r="AO4" s="1071"/>
      <c r="AP4" s="1959" t="s">
        <v>0</v>
      </c>
      <c r="AQ4" s="1956" t="s">
        <v>54</v>
      </c>
      <c r="AR4" s="1958" t="s">
        <v>1</v>
      </c>
      <c r="AS4" s="1958"/>
      <c r="AT4" s="1959" t="s">
        <v>2</v>
      </c>
      <c r="AU4" s="1956" t="s">
        <v>46</v>
      </c>
      <c r="AV4" s="1961" t="s">
        <v>43</v>
      </c>
      <c r="AW4" s="1071"/>
      <c r="AX4" s="2016" t="s">
        <v>0</v>
      </c>
      <c r="AY4" s="2019" t="s">
        <v>54</v>
      </c>
      <c r="AZ4" s="2021" t="s">
        <v>1</v>
      </c>
      <c r="BA4" s="2021"/>
      <c r="BB4" s="2016" t="s">
        <v>2</v>
      </c>
      <c r="BC4" s="2019" t="s">
        <v>46</v>
      </c>
      <c r="BD4" s="2020" t="s">
        <v>43</v>
      </c>
      <c r="BE4" s="1071"/>
      <c r="BF4" s="2016" t="s">
        <v>0</v>
      </c>
      <c r="BG4" s="2019" t="s">
        <v>54</v>
      </c>
      <c r="BH4" s="2021" t="s">
        <v>1</v>
      </c>
      <c r="BI4" s="2021"/>
      <c r="BJ4" s="2016" t="s">
        <v>2</v>
      </c>
      <c r="BK4" s="2019" t="s">
        <v>46</v>
      </c>
      <c r="BL4" s="2020" t="s">
        <v>43</v>
      </c>
      <c r="BM4" s="462"/>
      <c r="BN4" s="1959" t="s">
        <v>0</v>
      </c>
      <c r="BO4" s="1956" t="s">
        <v>54</v>
      </c>
      <c r="BP4" s="1958" t="s">
        <v>1</v>
      </c>
      <c r="BQ4" s="1958"/>
      <c r="BR4" s="1959" t="s">
        <v>2</v>
      </c>
      <c r="BS4" s="1956" t="s">
        <v>46</v>
      </c>
      <c r="BT4" s="1961" t="s">
        <v>43</v>
      </c>
      <c r="BU4" s="1397"/>
      <c r="BV4" s="1959" t="s">
        <v>0</v>
      </c>
      <c r="BW4" s="1956" t="s">
        <v>54</v>
      </c>
      <c r="BX4" s="1958" t="s">
        <v>1</v>
      </c>
      <c r="BY4" s="1958"/>
      <c r="BZ4" s="1959" t="s">
        <v>2</v>
      </c>
      <c r="CA4" s="1956" t="s">
        <v>46</v>
      </c>
      <c r="CB4" s="1961" t="s">
        <v>43</v>
      </c>
      <c r="CC4" s="1052"/>
      <c r="CD4" s="1959" t="s">
        <v>0</v>
      </c>
      <c r="CE4" s="1956" t="s">
        <v>54</v>
      </c>
      <c r="CF4" s="1958" t="s">
        <v>1</v>
      </c>
      <c r="CG4" s="1958"/>
      <c r="CH4" s="1959" t="s">
        <v>2</v>
      </c>
      <c r="CI4" s="1956" t="s">
        <v>46</v>
      </c>
      <c r="CJ4" s="1961" t="s">
        <v>43</v>
      </c>
      <c r="CK4" s="1748"/>
      <c r="CL4" s="1959" t="s">
        <v>0</v>
      </c>
      <c r="CM4" s="1956" t="s">
        <v>54</v>
      </c>
      <c r="CN4" s="1958" t="s">
        <v>1</v>
      </c>
      <c r="CO4" s="1958"/>
      <c r="CP4" s="1959" t="s">
        <v>2</v>
      </c>
      <c r="CQ4" s="1956" t="s">
        <v>46</v>
      </c>
      <c r="CR4" s="1961" t="s">
        <v>43</v>
      </c>
      <c r="CS4" s="1459"/>
      <c r="CT4" s="1942" t="s">
        <v>0</v>
      </c>
      <c r="CU4" s="1968" t="s">
        <v>54</v>
      </c>
      <c r="CV4" s="1970" t="s">
        <v>1</v>
      </c>
      <c r="CW4" s="1970"/>
      <c r="CX4" s="1942" t="s">
        <v>2</v>
      </c>
      <c r="CY4" s="1968" t="s">
        <v>46</v>
      </c>
      <c r="CZ4" s="1971" t="s">
        <v>43</v>
      </c>
      <c r="DA4" s="1971"/>
      <c r="DB4" s="1967"/>
      <c r="DC4" s="1967"/>
      <c r="DD4" s="1798"/>
      <c r="DE4" s="1967"/>
      <c r="DF4" s="1967"/>
    </row>
    <row r="5" spans="1:112" s="180" customFormat="1" ht="45.75" customHeight="1" thickBot="1">
      <c r="A5" s="1951"/>
      <c r="B5" s="304"/>
      <c r="C5" s="1957"/>
      <c r="D5" s="484"/>
      <c r="E5" s="484" t="s">
        <v>3</v>
      </c>
      <c r="F5" s="1960" t="s">
        <v>4</v>
      </c>
      <c r="G5" s="1957"/>
      <c r="H5" s="1960"/>
      <c r="I5" s="1960"/>
      <c r="J5" s="2023"/>
      <c r="K5" s="2026"/>
      <c r="L5" s="482" t="s">
        <v>3</v>
      </c>
      <c r="M5" s="482" t="s">
        <v>4</v>
      </c>
      <c r="N5" s="2023"/>
      <c r="O5" s="2026"/>
      <c r="P5" s="2023"/>
      <c r="Q5" s="495"/>
      <c r="R5" s="1960"/>
      <c r="S5" s="1957"/>
      <c r="T5" s="484" t="s">
        <v>3</v>
      </c>
      <c r="U5" s="484" t="s">
        <v>4</v>
      </c>
      <c r="V5" s="1960"/>
      <c r="W5" s="1957"/>
      <c r="X5" s="1960"/>
      <c r="Y5" s="463"/>
      <c r="Z5" s="1960"/>
      <c r="AA5" s="1957"/>
      <c r="AB5" s="961" t="s">
        <v>3</v>
      </c>
      <c r="AC5" s="961" t="s">
        <v>4</v>
      </c>
      <c r="AD5" s="1960"/>
      <c r="AE5" s="1957"/>
      <c r="AF5" s="1960"/>
      <c r="AG5" s="463"/>
      <c r="AH5" s="1960"/>
      <c r="AI5" s="1957"/>
      <c r="AJ5" s="1072" t="s">
        <v>3</v>
      </c>
      <c r="AK5" s="1072" t="s">
        <v>4</v>
      </c>
      <c r="AL5" s="1960"/>
      <c r="AM5" s="1957"/>
      <c r="AN5" s="1960"/>
      <c r="AO5" s="1072"/>
      <c r="AP5" s="1960"/>
      <c r="AQ5" s="1957"/>
      <c r="AR5" s="1072" t="s">
        <v>3</v>
      </c>
      <c r="AS5" s="1072" t="s">
        <v>4</v>
      </c>
      <c r="AT5" s="1960"/>
      <c r="AU5" s="1957"/>
      <c r="AV5" s="1962"/>
      <c r="AW5" s="1072"/>
      <c r="AX5" s="1960"/>
      <c r="AY5" s="1957"/>
      <c r="AZ5" s="1072" t="s">
        <v>3</v>
      </c>
      <c r="BA5" s="1072" t="s">
        <v>4</v>
      </c>
      <c r="BB5" s="1960"/>
      <c r="BC5" s="1957"/>
      <c r="BD5" s="1962"/>
      <c r="BE5" s="1072"/>
      <c r="BF5" s="1960"/>
      <c r="BG5" s="1957"/>
      <c r="BH5" s="1072" t="s">
        <v>3</v>
      </c>
      <c r="BI5" s="1072" t="s">
        <v>4</v>
      </c>
      <c r="BJ5" s="1960"/>
      <c r="BK5" s="1957"/>
      <c r="BL5" s="1962"/>
      <c r="BM5" s="463"/>
      <c r="BN5" s="1960"/>
      <c r="BO5" s="1957"/>
      <c r="BP5" s="1072" t="s">
        <v>3</v>
      </c>
      <c r="BQ5" s="1072" t="s">
        <v>4</v>
      </c>
      <c r="BR5" s="1960"/>
      <c r="BS5" s="1957"/>
      <c r="BT5" s="1962"/>
      <c r="BU5" s="1398"/>
      <c r="BV5" s="1960"/>
      <c r="BW5" s="1957"/>
      <c r="BX5" s="1072" t="s">
        <v>3</v>
      </c>
      <c r="BY5" s="1072" t="s">
        <v>4</v>
      </c>
      <c r="BZ5" s="1960"/>
      <c r="CA5" s="1957"/>
      <c r="CB5" s="1962"/>
      <c r="CC5" s="1051"/>
      <c r="CD5" s="1960"/>
      <c r="CE5" s="1957"/>
      <c r="CF5" s="1400" t="s">
        <v>3</v>
      </c>
      <c r="CG5" s="1400" t="s">
        <v>4</v>
      </c>
      <c r="CH5" s="1960"/>
      <c r="CI5" s="1957"/>
      <c r="CJ5" s="1962"/>
      <c r="CK5" s="1749"/>
      <c r="CL5" s="1960"/>
      <c r="CM5" s="1957"/>
      <c r="CN5" s="1767" t="s">
        <v>3</v>
      </c>
      <c r="CO5" s="1767" t="s">
        <v>4</v>
      </c>
      <c r="CP5" s="1960"/>
      <c r="CQ5" s="1957"/>
      <c r="CR5" s="1962"/>
      <c r="CS5" s="1460"/>
      <c r="CT5" s="1943"/>
      <c r="CU5" s="1969"/>
      <c r="CV5" s="1799" t="s">
        <v>3</v>
      </c>
      <c r="CW5" s="1799" t="s">
        <v>4</v>
      </c>
      <c r="CX5" s="1943"/>
      <c r="CY5" s="1969"/>
      <c r="CZ5" s="1972"/>
      <c r="DA5" s="1972"/>
      <c r="DB5" s="1805" t="s">
        <v>431</v>
      </c>
      <c r="DC5" s="1805" t="s">
        <v>432</v>
      </c>
      <c r="DD5" s="1806"/>
      <c r="DE5" s="1805" t="s">
        <v>431</v>
      </c>
      <c r="DF5" s="1805" t="s">
        <v>432</v>
      </c>
    </row>
    <row r="6" spans="1:112" s="180" customFormat="1" ht="8.1" customHeight="1" thickTop="1">
      <c r="A6" s="302"/>
      <c r="B6" s="302"/>
      <c r="C6" s="237"/>
      <c r="D6" s="237"/>
      <c r="E6" s="237"/>
      <c r="F6" s="191"/>
      <c r="G6" s="237"/>
      <c r="H6" s="237"/>
      <c r="I6" s="237"/>
      <c r="J6" s="237"/>
      <c r="K6" s="237"/>
      <c r="L6" s="237"/>
      <c r="M6" s="191"/>
      <c r="N6" s="237"/>
      <c r="O6" s="237"/>
      <c r="P6" s="237"/>
      <c r="Q6" s="191"/>
      <c r="R6" s="237"/>
      <c r="S6" s="237"/>
      <c r="T6" s="237"/>
      <c r="U6" s="191"/>
      <c r="V6" s="237"/>
      <c r="W6" s="237"/>
      <c r="X6" s="237"/>
      <c r="Y6" s="191"/>
      <c r="Z6" s="237"/>
      <c r="AA6" s="237"/>
      <c r="AB6" s="237"/>
      <c r="AC6" s="191"/>
      <c r="AD6" s="237"/>
      <c r="AE6" s="237"/>
      <c r="AF6" s="237"/>
      <c r="AG6" s="191"/>
      <c r="AH6" s="237"/>
      <c r="AI6" s="237"/>
      <c r="AJ6" s="237"/>
      <c r="AK6" s="237"/>
      <c r="AL6" s="237"/>
      <c r="AM6" s="237"/>
      <c r="AN6" s="237"/>
      <c r="AO6" s="498"/>
      <c r="AP6" s="191"/>
      <c r="AQ6" s="191"/>
      <c r="AR6" s="191"/>
      <c r="AS6" s="191"/>
      <c r="AT6" s="191"/>
      <c r="AU6" s="191"/>
      <c r="AV6" s="192"/>
      <c r="AW6" s="237"/>
      <c r="AX6" s="191"/>
      <c r="AY6" s="191"/>
      <c r="AZ6" s="191"/>
      <c r="BA6" s="191"/>
      <c r="BB6" s="191"/>
      <c r="BC6" s="191"/>
      <c r="BD6" s="192"/>
      <c r="BE6" s="919"/>
      <c r="BF6" s="191"/>
      <c r="BG6" s="191"/>
      <c r="BH6" s="191"/>
      <c r="BI6" s="191"/>
      <c r="BJ6" s="191"/>
      <c r="BK6" s="191"/>
      <c r="BL6" s="192"/>
      <c r="BM6" s="191"/>
      <c r="BN6" s="191"/>
      <c r="BO6" s="191"/>
      <c r="BP6" s="191"/>
      <c r="BQ6" s="191"/>
      <c r="BR6" s="191"/>
      <c r="BS6" s="191"/>
      <c r="BT6" s="191"/>
      <c r="BU6" s="191"/>
      <c r="BV6" s="191"/>
      <c r="BW6" s="191"/>
      <c r="BX6" s="191"/>
      <c r="BY6" s="191"/>
      <c r="BZ6" s="191"/>
      <c r="CA6" s="191"/>
      <c r="CB6" s="192"/>
      <c r="CC6" s="192"/>
      <c r="CD6" s="259"/>
      <c r="CE6" s="259"/>
      <c r="CF6" s="259"/>
      <c r="CG6" s="259"/>
      <c r="CH6" s="259"/>
      <c r="CI6" s="259"/>
      <c r="CJ6" s="260"/>
      <c r="CK6" s="260"/>
      <c r="CL6" s="260"/>
      <c r="CM6" s="260"/>
      <c r="CN6" s="260"/>
      <c r="CO6" s="260"/>
      <c r="CP6" s="260"/>
      <c r="CQ6" s="260"/>
      <c r="CR6" s="260"/>
      <c r="CS6" s="260"/>
      <c r="CT6" s="260"/>
      <c r="CU6" s="260"/>
      <c r="CV6" s="260"/>
      <c r="CW6" s="260"/>
      <c r="CX6" s="260"/>
      <c r="CY6" s="260"/>
      <c r="CZ6" s="260"/>
      <c r="DA6" s="260"/>
      <c r="DB6" s="192"/>
      <c r="DC6" s="192"/>
      <c r="DD6" s="192"/>
      <c r="DE6" s="192"/>
      <c r="DF6" s="192"/>
    </row>
    <row r="7" spans="1:112" s="180" customFormat="1" ht="24" customHeight="1">
      <c r="A7" s="610" t="s">
        <v>5</v>
      </c>
      <c r="B7" s="830"/>
      <c r="C7" s="647">
        <v>36.488189999999996</v>
      </c>
      <c r="D7" s="579">
        <v>1.5506799999999998</v>
      </c>
      <c r="E7" s="579">
        <v>33.444590000000005</v>
      </c>
      <c r="F7" s="579">
        <v>39.531799999999997</v>
      </c>
      <c r="G7" s="579">
        <v>4.2498134327846904</v>
      </c>
      <c r="H7" s="580">
        <v>1824.4605152700001</v>
      </c>
      <c r="I7" s="581">
        <v>2009</v>
      </c>
      <c r="J7" s="579">
        <v>52.796929999999996</v>
      </c>
      <c r="K7" s="579">
        <v>1.99003</v>
      </c>
      <c r="L7" s="579">
        <v>48.88335</v>
      </c>
      <c r="M7" s="579">
        <v>56.710499999999996</v>
      </c>
      <c r="N7" s="579">
        <v>3.7692153691511994</v>
      </c>
      <c r="O7" s="580">
        <v>762.71765853500006</v>
      </c>
      <c r="P7" s="581">
        <v>837</v>
      </c>
      <c r="Q7" s="584"/>
      <c r="R7" s="583">
        <v>60.548008130545853</v>
      </c>
      <c r="S7" s="579">
        <v>1.5413018071928872</v>
      </c>
      <c r="T7" s="579">
        <v>57.52239302882397</v>
      </c>
      <c r="U7" s="579">
        <v>63.573623232267728</v>
      </c>
      <c r="V7" s="579">
        <v>2.5455863120546098</v>
      </c>
      <c r="W7" s="580">
        <v>1539.6525580000027</v>
      </c>
      <c r="X7" s="771">
        <v>1679</v>
      </c>
      <c r="Y7" s="584"/>
      <c r="Z7" s="579">
        <v>77.502761806221827</v>
      </c>
      <c r="AA7" s="579">
        <v>1.3994750168865149</v>
      </c>
      <c r="AB7" s="579">
        <v>74.755572869258941</v>
      </c>
      <c r="AC7" s="579">
        <v>80.249950743184712</v>
      </c>
      <c r="AD7" s="579">
        <v>1.8057098666826694</v>
      </c>
      <c r="AE7" s="580">
        <v>1520.8471060000024</v>
      </c>
      <c r="AF7" s="581">
        <v>1638</v>
      </c>
      <c r="AG7" s="584"/>
      <c r="AH7" s="647">
        <v>81.100000000000009</v>
      </c>
      <c r="AI7" s="579">
        <v>1.274</v>
      </c>
      <c r="AJ7" s="579">
        <v>78.600000000000009</v>
      </c>
      <c r="AK7" s="579">
        <v>83.6</v>
      </c>
      <c r="AL7" s="579">
        <v>1.6</v>
      </c>
      <c r="AM7" s="580">
        <v>1652.385</v>
      </c>
      <c r="AN7" s="771">
        <v>1782</v>
      </c>
      <c r="AO7" s="581"/>
      <c r="AP7" s="1669">
        <v>78.119642071272295</v>
      </c>
      <c r="AQ7" s="1669">
        <v>1.5323504387314388</v>
      </c>
      <c r="AR7" s="1669">
        <v>75.112072360526895</v>
      </c>
      <c r="AS7" s="1669">
        <v>81.127211782017682</v>
      </c>
      <c r="AT7" s="1669">
        <v>1.9615430871193729</v>
      </c>
      <c r="AU7" s="782">
        <v>1516.546278999999</v>
      </c>
      <c r="AV7" s="1670">
        <v>1634</v>
      </c>
      <c r="AW7" s="1671"/>
      <c r="AX7" s="1669">
        <v>78.227415622767467</v>
      </c>
      <c r="AY7" s="1669">
        <v>1.3111867410640914</v>
      </c>
      <c r="AZ7" s="1669">
        <v>75.654282537191236</v>
      </c>
      <c r="BA7" s="1669">
        <v>80.800548708343683</v>
      </c>
      <c r="BB7" s="1669">
        <v>1.6761217670630564</v>
      </c>
      <c r="BC7" s="782">
        <v>1680.9229610000011</v>
      </c>
      <c r="BD7" s="1670">
        <v>1792</v>
      </c>
      <c r="BE7" s="1672"/>
      <c r="BF7" s="1669">
        <v>80.90871273483144</v>
      </c>
      <c r="BG7" s="1669">
        <v>0.8426979404600039</v>
      </c>
      <c r="BH7" s="1669">
        <v>79.256194479716285</v>
      </c>
      <c r="BI7" s="1669">
        <v>82.56123098994658</v>
      </c>
      <c r="BJ7" s="1669">
        <v>1.0415416485760254</v>
      </c>
      <c r="BK7" s="782">
        <v>2070.6038860000126</v>
      </c>
      <c r="BL7" s="1670">
        <v>4176</v>
      </c>
      <c r="BM7" s="1673"/>
      <c r="BN7" s="1669">
        <v>81.322283268545519</v>
      </c>
      <c r="BO7" s="1669">
        <v>0.93028480845216321</v>
      </c>
      <c r="BP7" s="1669">
        <v>79.497916487477454</v>
      </c>
      <c r="BQ7" s="1669">
        <v>83.146650049613584</v>
      </c>
      <c r="BR7" s="1669">
        <v>1.1439482157432073</v>
      </c>
      <c r="BS7" s="782">
        <v>2040.2115069999977</v>
      </c>
      <c r="BT7" s="1670">
        <v>3576</v>
      </c>
      <c r="BU7" s="1556"/>
      <c r="BV7" s="1669">
        <v>84.701569780172818</v>
      </c>
      <c r="BW7" s="1669">
        <v>0.79736167463766006</v>
      </c>
      <c r="BX7" s="1669">
        <v>83.137939915448726</v>
      </c>
      <c r="BY7" s="1669">
        <v>86.26519964489691</v>
      </c>
      <c r="BZ7" s="1669">
        <v>0.94137768249993958</v>
      </c>
      <c r="CA7" s="782">
        <v>1997.9772670000027</v>
      </c>
      <c r="CB7" s="1670">
        <v>4005</v>
      </c>
      <c r="CC7" s="1674"/>
      <c r="CD7" s="1669">
        <v>83.273625998535621</v>
      </c>
      <c r="CE7" s="1669">
        <v>1.3131874625274023</v>
      </c>
      <c r="CF7" s="1669">
        <v>80.696489819099099</v>
      </c>
      <c r="CG7" s="1669">
        <v>85.850762177972129</v>
      </c>
      <c r="CH7" s="1669">
        <v>1.5769548242687244</v>
      </c>
      <c r="CI7" s="782">
        <v>953.03533799999752</v>
      </c>
      <c r="CJ7" s="1670">
        <v>2009</v>
      </c>
      <c r="CK7" s="1670"/>
      <c r="CL7" s="1669">
        <v>83.998890133694118</v>
      </c>
      <c r="CM7" s="1669">
        <v>0.85241114900131842</v>
      </c>
      <c r="CN7" s="1669">
        <v>82.327212787998732</v>
      </c>
      <c r="CO7" s="1669">
        <v>85.67056747938949</v>
      </c>
      <c r="CP7" s="1669">
        <v>1.014788585473696</v>
      </c>
      <c r="CQ7" s="1669">
        <v>1843.3823870000003</v>
      </c>
      <c r="CR7" s="1670">
        <v>3964</v>
      </c>
      <c r="CS7" s="1844"/>
      <c r="CT7" s="1669">
        <v>84.927613140537886</v>
      </c>
      <c r="CU7" s="1669">
        <v>1.1218990556314716</v>
      </c>
      <c r="CV7" s="1669">
        <v>82.725653903893374</v>
      </c>
      <c r="CW7" s="1669">
        <v>87.129572377182399</v>
      </c>
      <c r="CX7" s="1669">
        <v>1.3210062241770029</v>
      </c>
      <c r="CY7" s="1669">
        <v>827.32439899999918</v>
      </c>
      <c r="CZ7" s="782">
        <v>1848</v>
      </c>
      <c r="DA7" s="1844"/>
      <c r="DB7" s="1669">
        <v>6.7</v>
      </c>
      <c r="DC7" s="1669">
        <v>0.9</v>
      </c>
      <c r="DD7" s="1669"/>
      <c r="DE7" s="1669" t="s">
        <v>437</v>
      </c>
      <c r="DF7" s="1669" t="s">
        <v>258</v>
      </c>
      <c r="DH7" s="1743"/>
    </row>
    <row r="8" spans="1:112" s="180" customFormat="1" ht="5.0999999999999996" customHeight="1">
      <c r="A8" s="608"/>
      <c r="B8" s="609"/>
      <c r="C8" s="653"/>
      <c r="D8" s="593"/>
      <c r="E8" s="593"/>
      <c r="F8" s="593"/>
      <c r="G8" s="593"/>
      <c r="H8" s="596"/>
      <c r="I8" s="597"/>
      <c r="J8" s="593"/>
      <c r="K8" s="593"/>
      <c r="L8" s="593"/>
      <c r="M8" s="593"/>
      <c r="N8" s="593"/>
      <c r="O8" s="596"/>
      <c r="P8" s="597"/>
      <c r="Q8" s="593"/>
      <c r="R8" s="598"/>
      <c r="S8" s="593"/>
      <c r="T8" s="593"/>
      <c r="U8" s="593"/>
      <c r="V8" s="593"/>
      <c r="W8" s="596"/>
      <c r="X8" s="779"/>
      <c r="Y8" s="593"/>
      <c r="Z8" s="593"/>
      <c r="AA8" s="593"/>
      <c r="AB8" s="593"/>
      <c r="AC8" s="593"/>
      <c r="AD8" s="593"/>
      <c r="AE8" s="596"/>
      <c r="AF8" s="597"/>
      <c r="AG8" s="593"/>
      <c r="AH8" s="653"/>
      <c r="AI8" s="593"/>
      <c r="AJ8" s="593"/>
      <c r="AK8" s="593"/>
      <c r="AL8" s="593"/>
      <c r="AM8" s="596"/>
      <c r="AN8" s="779"/>
      <c r="AO8" s="597"/>
      <c r="AP8" s="702"/>
      <c r="AQ8" s="702"/>
      <c r="AR8" s="702"/>
      <c r="AS8" s="702"/>
      <c r="AT8" s="702"/>
      <c r="AU8" s="705"/>
      <c r="AV8" s="707"/>
      <c r="AW8" s="1628"/>
      <c r="AX8" s="702"/>
      <c r="AY8" s="702"/>
      <c r="AZ8" s="702"/>
      <c r="BA8" s="702"/>
      <c r="BB8" s="702"/>
      <c r="BC8" s="705"/>
      <c r="BD8" s="707"/>
      <c r="BE8" s="1634"/>
      <c r="BF8" s="702"/>
      <c r="BG8" s="702"/>
      <c r="BH8" s="702"/>
      <c r="BI8" s="702"/>
      <c r="BJ8" s="702"/>
      <c r="BK8" s="705"/>
      <c r="BL8" s="707"/>
      <c r="BM8" s="1640"/>
      <c r="BN8" s="702"/>
      <c r="BO8" s="702"/>
      <c r="BP8" s="702"/>
      <c r="BQ8" s="702"/>
      <c r="BR8" s="702"/>
      <c r="BS8" s="705"/>
      <c r="BT8" s="707"/>
      <c r="BU8" s="1550"/>
      <c r="BV8" s="702"/>
      <c r="BW8" s="702"/>
      <c r="BX8" s="702"/>
      <c r="BY8" s="702"/>
      <c r="BZ8" s="702"/>
      <c r="CA8" s="705"/>
      <c r="CB8" s="707"/>
      <c r="CC8" s="1553"/>
      <c r="CD8" s="702"/>
      <c r="CE8" s="702"/>
      <c r="CF8" s="702"/>
      <c r="CG8" s="702"/>
      <c r="CH8" s="702"/>
      <c r="CI8" s="705"/>
      <c r="CJ8" s="707"/>
      <c r="CK8" s="707"/>
      <c r="CL8" s="702"/>
      <c r="CM8" s="702"/>
      <c r="CN8" s="702"/>
      <c r="CO8" s="702"/>
      <c r="CP8" s="702"/>
      <c r="CQ8" s="702"/>
      <c r="CR8" s="707"/>
      <c r="CS8" s="1827"/>
      <c r="CT8" s="702"/>
      <c r="CU8" s="702"/>
      <c r="CV8" s="702"/>
      <c r="CW8" s="702"/>
      <c r="CX8" s="702"/>
      <c r="CY8" s="702"/>
      <c r="CZ8" s="705"/>
      <c r="DA8" s="1827"/>
      <c r="DB8" s="702"/>
      <c r="DC8" s="702"/>
      <c r="DD8" s="702"/>
      <c r="DE8" s="702"/>
      <c r="DF8" s="702"/>
      <c r="DH8" s="1743"/>
    </row>
    <row r="9" spans="1:112" s="180" customFormat="1" ht="24" customHeight="1">
      <c r="A9" s="610" t="s">
        <v>6</v>
      </c>
      <c r="B9" s="611"/>
      <c r="C9" s="659"/>
      <c r="D9" s="1403"/>
      <c r="E9" s="1403"/>
      <c r="F9" s="1403"/>
      <c r="G9" s="1403"/>
      <c r="H9" s="613"/>
      <c r="I9" s="614"/>
      <c r="J9" s="1403"/>
      <c r="K9" s="1403"/>
      <c r="L9" s="1403"/>
      <c r="M9" s="1403"/>
      <c r="N9" s="1403"/>
      <c r="O9" s="613"/>
      <c r="P9" s="614"/>
      <c r="Q9" s="1403"/>
      <c r="R9" s="1404"/>
      <c r="S9" s="1403"/>
      <c r="T9" s="1403"/>
      <c r="U9" s="1403"/>
      <c r="V9" s="1403"/>
      <c r="W9" s="613"/>
      <c r="X9" s="785"/>
      <c r="Y9" s="1403"/>
      <c r="Z9" s="1403"/>
      <c r="AA9" s="1403"/>
      <c r="AB9" s="1403"/>
      <c r="AC9" s="1403"/>
      <c r="AD9" s="1403"/>
      <c r="AE9" s="613"/>
      <c r="AF9" s="614"/>
      <c r="AG9" s="1403"/>
      <c r="AH9" s="659"/>
      <c r="AI9" s="1403"/>
      <c r="AJ9" s="1403"/>
      <c r="AK9" s="1403"/>
      <c r="AL9" s="1403"/>
      <c r="AM9" s="613"/>
      <c r="AN9" s="785"/>
      <c r="AO9" s="614"/>
      <c r="AP9" s="717"/>
      <c r="AQ9" s="717"/>
      <c r="AR9" s="717"/>
      <c r="AS9" s="717"/>
      <c r="AT9" s="717"/>
      <c r="AU9" s="718"/>
      <c r="AV9" s="720"/>
      <c r="AW9" s="720"/>
      <c r="AX9" s="717"/>
      <c r="AY9" s="717"/>
      <c r="AZ9" s="717"/>
      <c r="BA9" s="717"/>
      <c r="BB9" s="717"/>
      <c r="BC9" s="718"/>
      <c r="BD9" s="720"/>
      <c r="BE9" s="721"/>
      <c r="BF9" s="717"/>
      <c r="BG9" s="717"/>
      <c r="BH9" s="717"/>
      <c r="BI9" s="717"/>
      <c r="BJ9" s="717"/>
      <c r="BK9" s="718"/>
      <c r="BL9" s="720"/>
      <c r="BM9" s="1641"/>
      <c r="BN9" s="717"/>
      <c r="BO9" s="717"/>
      <c r="BP9" s="717"/>
      <c r="BQ9" s="717"/>
      <c r="BR9" s="717"/>
      <c r="BS9" s="718"/>
      <c r="BT9" s="720"/>
      <c r="BU9" s="1556"/>
      <c r="BV9" s="717"/>
      <c r="BW9" s="717"/>
      <c r="BX9" s="717"/>
      <c r="BY9" s="717"/>
      <c r="BZ9" s="717"/>
      <c r="CA9" s="718"/>
      <c r="CB9" s="720"/>
      <c r="CC9" s="1531"/>
      <c r="CD9" s="717"/>
      <c r="CE9" s="717"/>
      <c r="CF9" s="717"/>
      <c r="CG9" s="717"/>
      <c r="CH9" s="717"/>
      <c r="CI9" s="718"/>
      <c r="CJ9" s="720"/>
      <c r="CK9" s="720"/>
      <c r="CL9" s="717"/>
      <c r="CM9" s="717"/>
      <c r="CN9" s="717"/>
      <c r="CO9" s="717"/>
      <c r="CP9" s="717"/>
      <c r="CQ9" s="717"/>
      <c r="CR9" s="720"/>
      <c r="CS9" s="1834"/>
      <c r="CT9" s="717"/>
      <c r="CU9" s="717"/>
      <c r="CV9" s="717"/>
      <c r="CW9" s="717"/>
      <c r="CX9" s="717"/>
      <c r="CY9" s="717"/>
      <c r="CZ9" s="718"/>
      <c r="DA9" s="1834"/>
      <c r="DB9" s="717"/>
      <c r="DC9" s="717"/>
      <c r="DD9" s="717"/>
      <c r="DE9" s="717"/>
      <c r="DF9" s="717"/>
      <c r="DH9" s="1743"/>
    </row>
    <row r="10" spans="1:112" s="180" customFormat="1" ht="24" customHeight="1">
      <c r="A10" s="625" t="s">
        <v>7</v>
      </c>
      <c r="B10" s="609"/>
      <c r="C10" s="653">
        <v>36.186489999999999</v>
      </c>
      <c r="D10" s="593">
        <v>2.0766499999999999</v>
      </c>
      <c r="E10" s="593">
        <v>32.11054</v>
      </c>
      <c r="F10" s="593">
        <v>40.262430000000002</v>
      </c>
      <c r="G10" s="593">
        <v>5.7387439345457381</v>
      </c>
      <c r="H10" s="596">
        <v>1178.98632191</v>
      </c>
      <c r="I10" s="597">
        <v>1121</v>
      </c>
      <c r="J10" s="593">
        <v>52.160439999999994</v>
      </c>
      <c r="K10" s="593">
        <v>2.6252900000000001</v>
      </c>
      <c r="L10" s="593">
        <v>46.99756</v>
      </c>
      <c r="M10" s="593">
        <v>57.323310000000006</v>
      </c>
      <c r="N10" s="593">
        <v>5.0331055489562599</v>
      </c>
      <c r="O10" s="596">
        <v>503.04129016799999</v>
      </c>
      <c r="P10" s="597">
        <v>479</v>
      </c>
      <c r="Q10" s="593"/>
      <c r="R10" s="598">
        <v>60.104326808778865</v>
      </c>
      <c r="S10" s="593">
        <v>2.0271995650742767</v>
      </c>
      <c r="T10" s="593">
        <v>56.124881907287758</v>
      </c>
      <c r="U10" s="593">
        <v>64.083771710269971</v>
      </c>
      <c r="V10" s="593">
        <v>3.3728013817104809</v>
      </c>
      <c r="W10" s="596">
        <v>995.95263399999953</v>
      </c>
      <c r="X10" s="779">
        <v>920</v>
      </c>
      <c r="Y10" s="593"/>
      <c r="Z10" s="593">
        <v>78.64980788903776</v>
      </c>
      <c r="AA10" s="593">
        <v>1.8312331082256026</v>
      </c>
      <c r="AB10" s="593">
        <v>75.055071809282865</v>
      </c>
      <c r="AC10" s="593">
        <v>82.244543968792655</v>
      </c>
      <c r="AD10" s="593">
        <v>2.32833767478387</v>
      </c>
      <c r="AE10" s="596">
        <v>990.70140399999832</v>
      </c>
      <c r="AF10" s="597">
        <v>908</v>
      </c>
      <c r="AG10" s="593"/>
      <c r="AH10" s="653">
        <v>81.679999999999993</v>
      </c>
      <c r="AI10" s="593">
        <v>1.6950000000000001</v>
      </c>
      <c r="AJ10" s="593">
        <v>78.36</v>
      </c>
      <c r="AK10" s="593">
        <v>85.009999999999991</v>
      </c>
      <c r="AL10" s="593">
        <v>2.1</v>
      </c>
      <c r="AM10" s="596">
        <v>1131.172</v>
      </c>
      <c r="AN10" s="779">
        <v>1067</v>
      </c>
      <c r="AO10" s="597"/>
      <c r="AP10" s="702">
        <v>76.941479254406147</v>
      </c>
      <c r="AQ10" s="702">
        <v>2.0370375337434345</v>
      </c>
      <c r="AR10" s="702">
        <v>72.943351782200693</v>
      </c>
      <c r="AS10" s="702">
        <v>80.939606726611615</v>
      </c>
      <c r="AT10" s="702">
        <v>2.6475154279371105</v>
      </c>
      <c r="AU10" s="705">
        <v>1057.8333609999984</v>
      </c>
      <c r="AV10" s="707">
        <v>954</v>
      </c>
      <c r="AW10" s="1628"/>
      <c r="AX10" s="702">
        <v>77.862609618187733</v>
      </c>
      <c r="AY10" s="702">
        <v>1.6432890196002834</v>
      </c>
      <c r="AZ10" s="702">
        <v>74.637743767221281</v>
      </c>
      <c r="BA10" s="702">
        <v>81.087475469154199</v>
      </c>
      <c r="BB10" s="702">
        <v>2.1104982579680085</v>
      </c>
      <c r="BC10" s="705">
        <v>1180.6024400000015</v>
      </c>
      <c r="BD10" s="707">
        <v>1080</v>
      </c>
      <c r="BE10" s="1634"/>
      <c r="BF10" s="702">
        <v>80.388912388772667</v>
      </c>
      <c r="BG10" s="702">
        <v>1.0569826911207842</v>
      </c>
      <c r="BH10" s="702">
        <v>78.316184892293478</v>
      </c>
      <c r="BI10" s="702">
        <v>82.461639885251842</v>
      </c>
      <c r="BJ10" s="702">
        <v>1.3148364117791018</v>
      </c>
      <c r="BK10" s="705">
        <v>1483.7614760000015</v>
      </c>
      <c r="BL10" s="707">
        <v>2831</v>
      </c>
      <c r="BM10" s="1640"/>
      <c r="BN10" s="702">
        <v>81.689597063831414</v>
      </c>
      <c r="BO10" s="702">
        <v>1.1462295603885304</v>
      </c>
      <c r="BP10" s="702">
        <v>79.441744455198162</v>
      </c>
      <c r="BQ10" s="702">
        <v>83.93744967246468</v>
      </c>
      <c r="BR10" s="702">
        <v>1.4031524228144721</v>
      </c>
      <c r="BS10" s="705">
        <v>1446.905378999995</v>
      </c>
      <c r="BT10" s="707">
        <v>2422</v>
      </c>
      <c r="BU10" s="1550"/>
      <c r="BV10" s="702">
        <v>84.920991163101505</v>
      </c>
      <c r="BW10" s="702">
        <v>0.95234596786492876</v>
      </c>
      <c r="BX10" s="702">
        <v>83.053436395586672</v>
      </c>
      <c r="BY10" s="702">
        <v>86.788545930616351</v>
      </c>
      <c r="BZ10" s="702">
        <v>1.1214494258973353</v>
      </c>
      <c r="CA10" s="705">
        <v>1448.4895549999985</v>
      </c>
      <c r="CB10" s="707">
        <v>2806</v>
      </c>
      <c r="CC10" s="1553"/>
      <c r="CD10" s="702">
        <v>82.716384673657927</v>
      </c>
      <c r="CE10" s="702">
        <v>1.6511239996301639</v>
      </c>
      <c r="CF10" s="702">
        <v>79.47604655164055</v>
      </c>
      <c r="CG10" s="702">
        <v>85.956722795675304</v>
      </c>
      <c r="CH10" s="702">
        <v>1.9961268932925027</v>
      </c>
      <c r="CI10" s="705">
        <v>703.95468599999924</v>
      </c>
      <c r="CJ10" s="707">
        <v>1393</v>
      </c>
      <c r="CK10" s="707"/>
      <c r="CL10" s="702">
        <v>83.926508109981896</v>
      </c>
      <c r="CM10" s="702">
        <v>1.0712288797405121</v>
      </c>
      <c r="CN10" s="702">
        <v>81.825703759387849</v>
      </c>
      <c r="CO10" s="702">
        <v>86.027312460575956</v>
      </c>
      <c r="CP10" s="702">
        <v>1.2763891931935438</v>
      </c>
      <c r="CQ10" s="702">
        <v>1353.2897299999966</v>
      </c>
      <c r="CR10" s="707">
        <v>2724</v>
      </c>
      <c r="CS10" s="1827"/>
      <c r="CT10" s="702">
        <v>83.874585355104358</v>
      </c>
      <c r="CU10" s="702">
        <v>1.3770287346742525</v>
      </c>
      <c r="CV10" s="702">
        <v>81.171881287193187</v>
      </c>
      <c r="CW10" s="702">
        <v>86.577289423015529</v>
      </c>
      <c r="CX10" s="702">
        <v>1.6417711382348439</v>
      </c>
      <c r="CY10" s="702">
        <v>591.17663700000037</v>
      </c>
      <c r="CZ10" s="705">
        <v>1298</v>
      </c>
      <c r="DA10" s="1827"/>
      <c r="DB10" s="702">
        <v>6</v>
      </c>
      <c r="DC10" s="702">
        <v>0</v>
      </c>
      <c r="DD10" s="702"/>
      <c r="DE10" s="702" t="s">
        <v>437</v>
      </c>
      <c r="DF10" s="702" t="s">
        <v>258</v>
      </c>
      <c r="DH10" s="1743"/>
    </row>
    <row r="11" spans="1:112" s="180" customFormat="1" ht="24" customHeight="1">
      <c r="A11" s="789" t="s">
        <v>8</v>
      </c>
      <c r="B11" s="873"/>
      <c r="C11" s="656">
        <v>37.039280000000005</v>
      </c>
      <c r="D11" s="602">
        <v>2.19015</v>
      </c>
      <c r="E11" s="602">
        <v>32.740560000000002</v>
      </c>
      <c r="F11" s="602">
        <v>41.338000000000001</v>
      </c>
      <c r="G11" s="602">
        <v>5.9130469058793791</v>
      </c>
      <c r="H11" s="603">
        <v>645.47419335699999</v>
      </c>
      <c r="I11" s="604">
        <v>888</v>
      </c>
      <c r="J11" s="602">
        <v>54.029919999999997</v>
      </c>
      <c r="K11" s="602">
        <v>2.8850899999999999</v>
      </c>
      <c r="L11" s="602">
        <v>48.356120000000004</v>
      </c>
      <c r="M11" s="602">
        <v>59.70373</v>
      </c>
      <c r="N11" s="602">
        <v>5.3398006141782188</v>
      </c>
      <c r="O11" s="603">
        <v>259.67636836700001</v>
      </c>
      <c r="P11" s="604">
        <v>358</v>
      </c>
      <c r="Q11" s="602"/>
      <c r="R11" s="606">
        <v>61.360746116271429</v>
      </c>
      <c r="S11" s="602">
        <v>2.2976806545488726</v>
      </c>
      <c r="T11" s="602">
        <v>56.850339877276276</v>
      </c>
      <c r="U11" s="602">
        <v>65.871152355266574</v>
      </c>
      <c r="V11" s="602">
        <v>3.7445448433678377</v>
      </c>
      <c r="W11" s="603">
        <v>543.69992399999956</v>
      </c>
      <c r="X11" s="792">
        <v>759</v>
      </c>
      <c r="Y11" s="602"/>
      <c r="Z11" s="602">
        <v>75.359237562959763</v>
      </c>
      <c r="AA11" s="602">
        <v>2.118698601814565</v>
      </c>
      <c r="AB11" s="602">
        <v>71.200202718155751</v>
      </c>
      <c r="AC11" s="602">
        <v>79.518272407763789</v>
      </c>
      <c r="AD11" s="602">
        <v>2.8114650178678797</v>
      </c>
      <c r="AE11" s="603">
        <v>530.14570199999923</v>
      </c>
      <c r="AF11" s="604">
        <v>730</v>
      </c>
      <c r="AG11" s="602"/>
      <c r="AH11" s="656">
        <v>79.83</v>
      </c>
      <c r="AI11" s="602">
        <v>1.667</v>
      </c>
      <c r="AJ11" s="602">
        <v>76.559999999999988</v>
      </c>
      <c r="AK11" s="602">
        <v>83.1</v>
      </c>
      <c r="AL11" s="602">
        <v>2.1</v>
      </c>
      <c r="AM11" s="603">
        <v>521.21299999999997</v>
      </c>
      <c r="AN11" s="792">
        <v>715</v>
      </c>
      <c r="AO11" s="604"/>
      <c r="AP11" s="710">
        <v>80.836591787458545</v>
      </c>
      <c r="AQ11" s="710">
        <v>1.8913260712555084</v>
      </c>
      <c r="AR11" s="710">
        <v>77.124454627919363</v>
      </c>
      <c r="AS11" s="710">
        <v>84.548728946997727</v>
      </c>
      <c r="AT11" s="710">
        <v>2.3396905156866596</v>
      </c>
      <c r="AU11" s="711">
        <v>458.71291800000012</v>
      </c>
      <c r="AV11" s="713">
        <v>680</v>
      </c>
      <c r="AW11" s="1629"/>
      <c r="AX11" s="710">
        <v>79.088245512919926</v>
      </c>
      <c r="AY11" s="710">
        <v>2.0945379309179861</v>
      </c>
      <c r="AZ11" s="710">
        <v>74.977828071796651</v>
      </c>
      <c r="BA11" s="710">
        <v>83.198662954043215</v>
      </c>
      <c r="BB11" s="710">
        <v>2.6483555392258897</v>
      </c>
      <c r="BC11" s="711">
        <v>500.32052100000101</v>
      </c>
      <c r="BD11" s="713">
        <v>712</v>
      </c>
      <c r="BE11" s="1635"/>
      <c r="BF11" s="710">
        <v>82.222966298567329</v>
      </c>
      <c r="BG11" s="710">
        <v>1.2879692276524561</v>
      </c>
      <c r="BH11" s="710">
        <v>79.697277604513545</v>
      </c>
      <c r="BI11" s="710">
        <v>84.748654992621113</v>
      </c>
      <c r="BJ11" s="710">
        <v>1.566434885085018</v>
      </c>
      <c r="BK11" s="711">
        <v>586.84240999999918</v>
      </c>
      <c r="BL11" s="713">
        <v>1345</v>
      </c>
      <c r="BM11" s="1642"/>
      <c r="BN11" s="710">
        <v>80.42650909548658</v>
      </c>
      <c r="BO11" s="710">
        <v>1.5515724441687189</v>
      </c>
      <c r="BP11" s="710">
        <v>77.383744987286534</v>
      </c>
      <c r="BQ11" s="710">
        <v>83.46927320368664</v>
      </c>
      <c r="BR11" s="710">
        <v>1.9291803929057896</v>
      </c>
      <c r="BS11" s="711">
        <v>593.30612799999994</v>
      </c>
      <c r="BT11" s="713">
        <v>1154</v>
      </c>
      <c r="BU11" s="1554"/>
      <c r="BV11" s="710">
        <v>84.123159063473409</v>
      </c>
      <c r="BW11" s="710">
        <v>1.4428251916849133</v>
      </c>
      <c r="BX11" s="710">
        <v>81.29377231081817</v>
      </c>
      <c r="BY11" s="710">
        <v>86.952545816128648</v>
      </c>
      <c r="BZ11" s="710">
        <v>1.7151343432029926</v>
      </c>
      <c r="CA11" s="711">
        <v>549.48771199999931</v>
      </c>
      <c r="CB11" s="713">
        <v>1199</v>
      </c>
      <c r="CC11" s="1553"/>
      <c r="CD11" s="710">
        <v>84.848508024621694</v>
      </c>
      <c r="CE11" s="710">
        <v>1.8285771862180538</v>
      </c>
      <c r="CF11" s="710">
        <v>81.259917242293511</v>
      </c>
      <c r="CG11" s="710">
        <v>88.437098806949876</v>
      </c>
      <c r="CH11" s="710">
        <v>2.1551082379520801</v>
      </c>
      <c r="CI11" s="711">
        <v>249.08065199999953</v>
      </c>
      <c r="CJ11" s="713">
        <v>616</v>
      </c>
      <c r="CK11" s="713"/>
      <c r="CL11" s="710">
        <v>84.198758154419721</v>
      </c>
      <c r="CM11" s="710">
        <v>1.2350680963334735</v>
      </c>
      <c r="CN11" s="710">
        <v>81.776646055756189</v>
      </c>
      <c r="CO11" s="710">
        <v>86.620870253083268</v>
      </c>
      <c r="CP11" s="710">
        <v>1.4668483519298112</v>
      </c>
      <c r="CQ11" s="710">
        <v>490.09265700000043</v>
      </c>
      <c r="CR11" s="713">
        <v>1240</v>
      </c>
      <c r="CS11" s="1828"/>
      <c r="CT11" s="710">
        <v>87.563782205143227</v>
      </c>
      <c r="CU11" s="710">
        <v>1.876240000217013</v>
      </c>
      <c r="CV11" s="710">
        <v>83.881272644321513</v>
      </c>
      <c r="CW11" s="710">
        <v>91.246291765964941</v>
      </c>
      <c r="CX11" s="710">
        <v>2.1427123782997217</v>
      </c>
      <c r="CY11" s="710">
        <v>236.14776199999997</v>
      </c>
      <c r="CZ11" s="711">
        <v>550</v>
      </c>
      <c r="DA11" s="1828"/>
      <c r="DB11" s="710">
        <v>8.5</v>
      </c>
      <c r="DC11" s="710">
        <v>3.4</v>
      </c>
      <c r="DD11" s="710"/>
      <c r="DE11" s="710" t="s">
        <v>437</v>
      </c>
      <c r="DF11" s="710" t="s">
        <v>258</v>
      </c>
      <c r="DH11" s="1743"/>
    </row>
    <row r="12" spans="1:112" s="180" customFormat="1" ht="5.0999999999999996" customHeight="1">
      <c r="A12" s="608"/>
      <c r="B12" s="609"/>
      <c r="C12" s="653"/>
      <c r="D12" s="593"/>
      <c r="E12" s="593"/>
      <c r="F12" s="593"/>
      <c r="G12" s="593"/>
      <c r="H12" s="596"/>
      <c r="I12" s="597"/>
      <c r="J12" s="593"/>
      <c r="K12" s="593"/>
      <c r="L12" s="593"/>
      <c r="M12" s="593"/>
      <c r="N12" s="593"/>
      <c r="O12" s="596"/>
      <c r="P12" s="597"/>
      <c r="Q12" s="593"/>
      <c r="R12" s="598"/>
      <c r="S12" s="593"/>
      <c r="T12" s="593"/>
      <c r="U12" s="593"/>
      <c r="V12" s="593"/>
      <c r="W12" s="596"/>
      <c r="X12" s="779"/>
      <c r="Y12" s="593"/>
      <c r="Z12" s="593"/>
      <c r="AA12" s="593"/>
      <c r="AB12" s="593"/>
      <c r="AC12" s="593"/>
      <c r="AD12" s="593"/>
      <c r="AE12" s="596"/>
      <c r="AF12" s="597"/>
      <c r="AG12" s="593"/>
      <c r="AH12" s="653"/>
      <c r="AI12" s="593"/>
      <c r="AJ12" s="593"/>
      <c r="AK12" s="593"/>
      <c r="AL12" s="593"/>
      <c r="AM12" s="596"/>
      <c r="AN12" s="779"/>
      <c r="AO12" s="597"/>
      <c r="AP12" s="702"/>
      <c r="AQ12" s="702"/>
      <c r="AR12" s="702"/>
      <c r="AS12" s="702"/>
      <c r="AT12" s="702"/>
      <c r="AU12" s="705"/>
      <c r="AV12" s="707"/>
      <c r="AW12" s="1628"/>
      <c r="AX12" s="702"/>
      <c r="AY12" s="702"/>
      <c r="AZ12" s="702"/>
      <c r="BA12" s="702"/>
      <c r="BB12" s="702"/>
      <c r="BC12" s="705"/>
      <c r="BD12" s="707"/>
      <c r="BE12" s="1634"/>
      <c r="BF12" s="702"/>
      <c r="BG12" s="702"/>
      <c r="BH12" s="702"/>
      <c r="BI12" s="702"/>
      <c r="BJ12" s="702"/>
      <c r="BK12" s="705"/>
      <c r="BL12" s="707"/>
      <c r="BM12" s="1640"/>
      <c r="BN12" s="702"/>
      <c r="BO12" s="702"/>
      <c r="BP12" s="702"/>
      <c r="BQ12" s="702"/>
      <c r="BR12" s="702"/>
      <c r="BS12" s="705"/>
      <c r="BT12" s="707"/>
      <c r="BU12" s="1550"/>
      <c r="BV12" s="702"/>
      <c r="BW12" s="702"/>
      <c r="BX12" s="702"/>
      <c r="BY12" s="702"/>
      <c r="BZ12" s="702"/>
      <c r="CA12" s="705"/>
      <c r="CB12" s="707"/>
      <c r="CC12" s="1553"/>
      <c r="CD12" s="702"/>
      <c r="CE12" s="702"/>
      <c r="CF12" s="702"/>
      <c r="CG12" s="702"/>
      <c r="CH12" s="702"/>
      <c r="CI12" s="705"/>
      <c r="CJ12" s="707"/>
      <c r="CK12" s="707"/>
      <c r="CL12" s="702"/>
      <c r="CM12" s="702"/>
      <c r="CN12" s="702"/>
      <c r="CO12" s="702"/>
      <c r="CP12" s="702"/>
      <c r="CQ12" s="702"/>
      <c r="CR12" s="707"/>
      <c r="CS12" s="1827"/>
      <c r="CT12" s="702"/>
      <c r="CU12" s="702"/>
      <c r="CV12" s="702"/>
      <c r="CW12" s="702"/>
      <c r="CX12" s="702"/>
      <c r="CY12" s="702"/>
      <c r="CZ12" s="702"/>
      <c r="DA12" s="1827"/>
      <c r="DB12" s="702"/>
      <c r="DC12" s="702"/>
      <c r="DD12" s="702"/>
      <c r="DE12" s="702"/>
      <c r="DF12" s="702"/>
      <c r="DH12" s="1743"/>
    </row>
    <row r="13" spans="1:112" s="180" customFormat="1" ht="24" customHeight="1">
      <c r="A13" s="610" t="s">
        <v>100</v>
      </c>
      <c r="B13" s="611"/>
      <c r="C13" s="1332"/>
      <c r="D13" s="584"/>
      <c r="E13" s="582"/>
      <c r="F13" s="582"/>
      <c r="G13" s="582"/>
      <c r="H13" s="1358"/>
      <c r="I13" s="582"/>
      <c r="J13" s="584"/>
      <c r="K13" s="584"/>
      <c r="L13" s="582"/>
      <c r="M13" s="582"/>
      <c r="N13" s="582"/>
      <c r="O13" s="1358"/>
      <c r="P13" s="582"/>
      <c r="Q13" s="582"/>
      <c r="R13" s="1360"/>
      <c r="S13" s="584"/>
      <c r="T13" s="582"/>
      <c r="U13" s="582"/>
      <c r="V13" s="582"/>
      <c r="W13" s="1358"/>
      <c r="X13" s="909"/>
      <c r="Y13" s="582"/>
      <c r="Z13" s="584"/>
      <c r="AA13" s="584"/>
      <c r="AB13" s="582"/>
      <c r="AC13" s="582"/>
      <c r="AD13" s="582"/>
      <c r="AE13" s="1358"/>
      <c r="AF13" s="582"/>
      <c r="AG13" s="582"/>
      <c r="AH13" s="659"/>
      <c r="AI13" s="612"/>
      <c r="AJ13" s="615"/>
      <c r="AK13" s="615"/>
      <c r="AL13" s="615"/>
      <c r="AM13" s="613"/>
      <c r="AN13" s="797"/>
      <c r="AO13" s="582"/>
      <c r="AP13" s="717"/>
      <c r="AQ13" s="717"/>
      <c r="AR13" s="721"/>
      <c r="AS13" s="721"/>
      <c r="AT13" s="721"/>
      <c r="AU13" s="718"/>
      <c r="AV13" s="721"/>
      <c r="AW13" s="721"/>
      <c r="AX13" s="717"/>
      <c r="AY13" s="717"/>
      <c r="AZ13" s="721"/>
      <c r="BA13" s="721"/>
      <c r="BB13" s="721"/>
      <c r="BC13" s="718"/>
      <c r="BD13" s="721"/>
      <c r="BE13" s="721"/>
      <c r="BF13" s="717"/>
      <c r="BG13" s="717"/>
      <c r="BH13" s="721"/>
      <c r="BI13" s="721"/>
      <c r="BJ13" s="721"/>
      <c r="BK13" s="718"/>
      <c r="BL13" s="721"/>
      <c r="BM13" s="1556"/>
      <c r="BN13" s="717"/>
      <c r="BO13" s="717"/>
      <c r="BP13" s="721"/>
      <c r="BQ13" s="721"/>
      <c r="BR13" s="721"/>
      <c r="BS13" s="718"/>
      <c r="BT13" s="721"/>
      <c r="BU13" s="1556"/>
      <c r="BV13" s="717"/>
      <c r="BW13" s="717"/>
      <c r="BX13" s="721"/>
      <c r="BY13" s="721"/>
      <c r="BZ13" s="721"/>
      <c r="CA13" s="718"/>
      <c r="CB13" s="721"/>
      <c r="CC13" s="1531"/>
      <c r="CD13" s="717"/>
      <c r="CE13" s="717"/>
      <c r="CF13" s="721"/>
      <c r="CG13" s="721"/>
      <c r="CH13" s="721"/>
      <c r="CI13" s="718"/>
      <c r="CJ13" s="721"/>
      <c r="CK13" s="721"/>
      <c r="CL13" s="717"/>
      <c r="CM13" s="717"/>
      <c r="CN13" s="721"/>
      <c r="CO13" s="721"/>
      <c r="CP13" s="721"/>
      <c r="CQ13" s="721"/>
      <c r="CR13" s="721"/>
      <c r="CS13" s="1313"/>
      <c r="CT13" s="721"/>
      <c r="CU13" s="721"/>
      <c r="CV13" s="721"/>
      <c r="CW13" s="721"/>
      <c r="CX13" s="721"/>
      <c r="CY13" s="721"/>
      <c r="CZ13" s="721"/>
      <c r="DA13" s="1313"/>
      <c r="DB13" s="721"/>
      <c r="DC13" s="721"/>
      <c r="DD13" s="721"/>
      <c r="DE13" s="721"/>
      <c r="DF13" s="721"/>
      <c r="DH13" s="1743"/>
    </row>
    <row r="14" spans="1:112" s="180" customFormat="1" ht="24" customHeight="1">
      <c r="A14" s="626" t="s">
        <v>49</v>
      </c>
      <c r="B14" s="587"/>
      <c r="C14" s="650">
        <v>33.307179999999995</v>
      </c>
      <c r="D14" s="588">
        <v>2.64439</v>
      </c>
      <c r="E14" s="588">
        <v>28.116900000000001</v>
      </c>
      <c r="F14" s="588">
        <v>38.497459999999997</v>
      </c>
      <c r="G14" s="588">
        <v>7.9393992526536339</v>
      </c>
      <c r="H14" s="589">
        <v>857.11602710199998</v>
      </c>
      <c r="I14" s="590">
        <v>625</v>
      </c>
      <c r="J14" s="588">
        <v>50.197230000000005</v>
      </c>
      <c r="K14" s="588">
        <v>3.3849400000000003</v>
      </c>
      <c r="L14" s="588">
        <v>43.540420000000005</v>
      </c>
      <c r="M14" s="588">
        <v>56.854039999999998</v>
      </c>
      <c r="N14" s="588">
        <v>6.7432804559136024</v>
      </c>
      <c r="O14" s="589">
        <v>359.488827012</v>
      </c>
      <c r="P14" s="590">
        <v>251</v>
      </c>
      <c r="Q14" s="627"/>
      <c r="R14" s="592">
        <v>57.811866625789342</v>
      </c>
      <c r="S14" s="588">
        <v>2.5986716549917013</v>
      </c>
      <c r="T14" s="588">
        <v>52.71060730910866</v>
      </c>
      <c r="U14" s="588">
        <v>62.913125942470025</v>
      </c>
      <c r="V14" s="588">
        <v>4.4950488656812499</v>
      </c>
      <c r="W14" s="589">
        <v>702.66270699999859</v>
      </c>
      <c r="X14" s="776">
        <v>502</v>
      </c>
      <c r="Y14" s="591"/>
      <c r="Z14" s="588">
        <v>79.257253516012454</v>
      </c>
      <c r="AA14" s="588">
        <v>2.3090591418594464</v>
      </c>
      <c r="AB14" s="588">
        <v>74.724538281537008</v>
      </c>
      <c r="AC14" s="588">
        <v>83.789968750487915</v>
      </c>
      <c r="AD14" s="588">
        <v>2.9133726434173548</v>
      </c>
      <c r="AE14" s="589">
        <v>724.47772099999895</v>
      </c>
      <c r="AF14" s="590">
        <v>510</v>
      </c>
      <c r="AG14" s="591"/>
      <c r="AH14" s="650">
        <v>81.010000000000005</v>
      </c>
      <c r="AI14" s="588">
        <v>2.1640000000000001</v>
      </c>
      <c r="AJ14" s="588">
        <v>76.77000000000001</v>
      </c>
      <c r="AK14" s="588">
        <v>85.26</v>
      </c>
      <c r="AL14" s="588">
        <v>2.7</v>
      </c>
      <c r="AM14" s="589">
        <v>839.52700000000004</v>
      </c>
      <c r="AN14" s="776">
        <v>595</v>
      </c>
      <c r="AO14" s="590"/>
      <c r="AP14" s="697">
        <v>75.79445431268384</v>
      </c>
      <c r="AQ14" s="697">
        <v>2.5195739828763242</v>
      </c>
      <c r="AR14" s="697">
        <v>70.84924452036357</v>
      </c>
      <c r="AS14" s="697">
        <v>80.73966410500411</v>
      </c>
      <c r="AT14" s="697">
        <v>3.3242194375884373</v>
      </c>
      <c r="AU14" s="698">
        <v>821.27280900000005</v>
      </c>
      <c r="AV14" s="700">
        <v>577</v>
      </c>
      <c r="AW14" s="1630"/>
      <c r="AX14" s="697">
        <v>75.896541090910958</v>
      </c>
      <c r="AY14" s="697">
        <v>2.0790065725760929</v>
      </c>
      <c r="AZ14" s="697">
        <v>71.816603100778025</v>
      </c>
      <c r="BA14" s="697">
        <v>79.976479081043877</v>
      </c>
      <c r="BB14" s="697">
        <v>2.7392639278327615</v>
      </c>
      <c r="BC14" s="698">
        <v>917.78671199999906</v>
      </c>
      <c r="BD14" s="700">
        <v>701</v>
      </c>
      <c r="BE14" s="1636"/>
      <c r="BF14" s="697">
        <v>80.675150030022152</v>
      </c>
      <c r="BG14" s="697">
        <v>1.3094043732402905</v>
      </c>
      <c r="BH14" s="697">
        <v>78.107427331036988</v>
      </c>
      <c r="BI14" s="697">
        <v>83.242872729007303</v>
      </c>
      <c r="BJ14" s="697">
        <v>1.6230578719134872</v>
      </c>
      <c r="BK14" s="698">
        <v>1124.7845459999974</v>
      </c>
      <c r="BL14" s="700">
        <v>1733</v>
      </c>
      <c r="BM14" s="1643"/>
      <c r="BN14" s="697">
        <v>81.52774592824008</v>
      </c>
      <c r="BO14" s="697">
        <v>1.4493563636747167</v>
      </c>
      <c r="BP14" s="697">
        <v>78.685436154078346</v>
      </c>
      <c r="BQ14" s="697">
        <v>84.370055702401814</v>
      </c>
      <c r="BR14" s="697">
        <v>1.777746149084541</v>
      </c>
      <c r="BS14" s="698">
        <v>1099.8110150000005</v>
      </c>
      <c r="BT14" s="700">
        <v>1481</v>
      </c>
      <c r="BU14" s="1550"/>
      <c r="BV14" s="697">
        <v>85.456072290375957</v>
      </c>
      <c r="BW14" s="697">
        <v>1.1715865628534612</v>
      </c>
      <c r="BX14" s="697">
        <v>83.158585720533495</v>
      </c>
      <c r="BY14" s="697">
        <v>87.753558860218433</v>
      </c>
      <c r="BZ14" s="697">
        <v>1.3709810566444733</v>
      </c>
      <c r="CA14" s="698">
        <v>1093.9034019999988</v>
      </c>
      <c r="CB14" s="700">
        <v>1621</v>
      </c>
      <c r="CC14" s="1551"/>
      <c r="CD14" s="697">
        <v>82.478783765683843</v>
      </c>
      <c r="CE14" s="697">
        <v>2.079582746576544</v>
      </c>
      <c r="CF14" s="697">
        <v>78.397593465542272</v>
      </c>
      <c r="CG14" s="697">
        <v>86.559974065825429</v>
      </c>
      <c r="CH14" s="697">
        <v>2.5213547674084107</v>
      </c>
      <c r="CI14" s="698">
        <v>530.6999739999992</v>
      </c>
      <c r="CJ14" s="700">
        <v>833</v>
      </c>
      <c r="CK14" s="700"/>
      <c r="CL14" s="697">
        <v>84.207763684741295</v>
      </c>
      <c r="CM14" s="697">
        <v>1.3235326533769651</v>
      </c>
      <c r="CN14" s="697">
        <v>81.612162306778856</v>
      </c>
      <c r="CO14" s="697">
        <v>86.803365062703719</v>
      </c>
      <c r="CP14" s="697">
        <v>1.5717465889867746</v>
      </c>
      <c r="CQ14" s="697">
        <v>1022.1015490000003</v>
      </c>
      <c r="CR14" s="700">
        <v>1660</v>
      </c>
      <c r="CS14" s="1826"/>
      <c r="CT14" s="697">
        <v>83.232593290732765</v>
      </c>
      <c r="CU14" s="697">
        <v>1.8060314407122593</v>
      </c>
      <c r="CV14" s="697">
        <v>79.687882567798468</v>
      </c>
      <c r="CW14" s="697">
        <v>86.777304013667077</v>
      </c>
      <c r="CX14" s="697">
        <v>2.1698608313257317</v>
      </c>
      <c r="CY14" s="698">
        <v>444.65651900000034</v>
      </c>
      <c r="CZ14" s="698">
        <v>774</v>
      </c>
      <c r="DA14" s="1826"/>
      <c r="DB14" s="697">
        <v>7.3</v>
      </c>
      <c r="DC14" s="697">
        <v>-1</v>
      </c>
      <c r="DD14" s="697"/>
      <c r="DE14" s="697" t="s">
        <v>437</v>
      </c>
      <c r="DF14" s="697" t="s">
        <v>258</v>
      </c>
      <c r="DH14" s="1743"/>
    </row>
    <row r="15" spans="1:112" s="180" customFormat="1" ht="24" customHeight="1">
      <c r="A15" s="628" t="s">
        <v>9</v>
      </c>
      <c r="B15" s="629"/>
      <c r="C15" s="667">
        <v>30.336919999999999</v>
      </c>
      <c r="D15" s="630">
        <v>4.2551300000000003</v>
      </c>
      <c r="E15" s="630">
        <v>21.985150000000001</v>
      </c>
      <c r="F15" s="630">
        <v>38.688690000000001</v>
      </c>
      <c r="G15" s="630">
        <v>14.026242611313213</v>
      </c>
      <c r="H15" s="631">
        <v>459.73296785399998</v>
      </c>
      <c r="I15" s="632">
        <v>144</v>
      </c>
      <c r="J15" s="630">
        <v>50.962180000000004</v>
      </c>
      <c r="K15" s="630">
        <v>5.1843399999999997</v>
      </c>
      <c r="L15" s="630">
        <v>40.766689999999997</v>
      </c>
      <c r="M15" s="630">
        <v>61.157669999999996</v>
      </c>
      <c r="N15" s="630">
        <v>10.172916464719522</v>
      </c>
      <c r="O15" s="631">
        <v>192.57621991600001</v>
      </c>
      <c r="P15" s="632">
        <v>61</v>
      </c>
      <c r="Q15" s="633"/>
      <c r="R15" s="636">
        <v>57.95453506697784</v>
      </c>
      <c r="S15" s="630">
        <v>4.1792021477569596</v>
      </c>
      <c r="T15" s="630">
        <v>49.750653729531543</v>
      </c>
      <c r="U15" s="630">
        <v>66.158416404424131</v>
      </c>
      <c r="V15" s="630">
        <v>7.2111736258897956</v>
      </c>
      <c r="W15" s="631">
        <v>369.32261600000021</v>
      </c>
      <c r="X15" s="803">
        <v>118</v>
      </c>
      <c r="Y15" s="633"/>
      <c r="Z15" s="630">
        <v>79.553464582391015</v>
      </c>
      <c r="AA15" s="630">
        <v>4.0235119103128572</v>
      </c>
      <c r="AB15" s="630">
        <v>71.655254700559141</v>
      </c>
      <c r="AC15" s="630">
        <v>87.451674464222876</v>
      </c>
      <c r="AD15" s="630">
        <v>5.0576199684500649</v>
      </c>
      <c r="AE15" s="631">
        <v>358.2085399999998</v>
      </c>
      <c r="AF15" s="632">
        <v>113</v>
      </c>
      <c r="AG15" s="633"/>
      <c r="AH15" s="667">
        <v>80.38</v>
      </c>
      <c r="AI15" s="630">
        <v>3.6259999999999999</v>
      </c>
      <c r="AJ15" s="630">
        <v>73.27</v>
      </c>
      <c r="AK15" s="630">
        <v>87.5</v>
      </c>
      <c r="AL15" s="630">
        <v>4.5</v>
      </c>
      <c r="AM15" s="631">
        <v>443.738</v>
      </c>
      <c r="AN15" s="803">
        <v>139</v>
      </c>
      <c r="AO15" s="632"/>
      <c r="AP15" s="730">
        <v>72.828981781740453</v>
      </c>
      <c r="AQ15" s="730">
        <v>4.5337340474117598</v>
      </c>
      <c r="AR15" s="730">
        <v>63.930546506804944</v>
      </c>
      <c r="AS15" s="730">
        <v>81.727417056675961</v>
      </c>
      <c r="AT15" s="730">
        <v>6.2251784063091886</v>
      </c>
      <c r="AU15" s="731">
        <v>397.18212299999988</v>
      </c>
      <c r="AV15" s="733">
        <v>123</v>
      </c>
      <c r="AW15" s="1631"/>
      <c r="AX15" s="730">
        <v>73.373281593147368</v>
      </c>
      <c r="AY15" s="730">
        <v>3.5294571747814354</v>
      </c>
      <c r="AZ15" s="730">
        <v>66.446912719721908</v>
      </c>
      <c r="BA15" s="730">
        <v>80.299650466572828</v>
      </c>
      <c r="BB15" s="730">
        <v>4.8102757545344215</v>
      </c>
      <c r="BC15" s="731">
        <v>461.57287999999983</v>
      </c>
      <c r="BD15" s="733">
        <v>195</v>
      </c>
      <c r="BE15" s="1637"/>
      <c r="BF15" s="730">
        <v>79.062380778549013</v>
      </c>
      <c r="BG15" s="730">
        <v>2.1312974273500265</v>
      </c>
      <c r="BH15" s="730">
        <v>74.88293790029384</v>
      </c>
      <c r="BI15" s="730">
        <v>83.241823656804186</v>
      </c>
      <c r="BJ15" s="730">
        <v>2.6957162260515739</v>
      </c>
      <c r="BK15" s="731">
        <v>588.7625460000005</v>
      </c>
      <c r="BL15" s="733">
        <v>502</v>
      </c>
      <c r="BM15" s="1644"/>
      <c r="BN15" s="730">
        <v>80.760560540687649</v>
      </c>
      <c r="BO15" s="730">
        <v>2.4522927785069744</v>
      </c>
      <c r="BP15" s="730">
        <v>75.951408072633271</v>
      </c>
      <c r="BQ15" s="730">
        <v>85.569713008742042</v>
      </c>
      <c r="BR15" s="730">
        <v>3.0364979664442697</v>
      </c>
      <c r="BS15" s="731">
        <v>579.06511900000055</v>
      </c>
      <c r="BT15" s="733">
        <v>393</v>
      </c>
      <c r="BU15" s="1559"/>
      <c r="BV15" s="730">
        <v>84.443419361049138</v>
      </c>
      <c r="BW15" s="730">
        <v>1.955632883255918</v>
      </c>
      <c r="BX15" s="730">
        <v>80.60841439660183</v>
      </c>
      <c r="BY15" s="730">
        <v>88.278424325496431</v>
      </c>
      <c r="BZ15" s="730">
        <v>2.3159091591191352</v>
      </c>
      <c r="CA15" s="731">
        <v>581.1212830000004</v>
      </c>
      <c r="CB15" s="733">
        <v>437</v>
      </c>
      <c r="CC15" s="1553"/>
      <c r="CD15" s="730">
        <v>80.384477822511613</v>
      </c>
      <c r="CE15" s="730">
        <v>3.4529451264225228</v>
      </c>
      <c r="CF15" s="730">
        <v>73.608057802641994</v>
      </c>
      <c r="CG15" s="730">
        <v>87.160897842381232</v>
      </c>
      <c r="CH15" s="730">
        <v>4.2955371732918417</v>
      </c>
      <c r="CI15" s="731">
        <v>288.82898700000015</v>
      </c>
      <c r="CJ15" s="733">
        <v>270</v>
      </c>
      <c r="CK15" s="733"/>
      <c r="CL15" s="730">
        <v>82.455317334056204</v>
      </c>
      <c r="CM15" s="730">
        <v>2.176661428108206</v>
      </c>
      <c r="CN15" s="730">
        <v>78.186631262926696</v>
      </c>
      <c r="CO15" s="730">
        <v>86.724003405185726</v>
      </c>
      <c r="CP15" s="730">
        <v>2.6398072295201609</v>
      </c>
      <c r="CQ15" s="730">
        <v>554.46842700000036</v>
      </c>
      <c r="CR15" s="733">
        <v>529</v>
      </c>
      <c r="CS15" s="745"/>
      <c r="CT15" s="730">
        <v>80.844579299522792</v>
      </c>
      <c r="CU15" s="730">
        <v>2.9597660649102306</v>
      </c>
      <c r="CV15" s="730">
        <v>75.035425443637124</v>
      </c>
      <c r="CW15" s="730">
        <v>86.653733155408446</v>
      </c>
      <c r="CX15" s="730">
        <v>3.6610569200249419</v>
      </c>
      <c r="CY15" s="731">
        <v>225.5010039999998</v>
      </c>
      <c r="CZ15" s="731">
        <v>225</v>
      </c>
      <c r="DA15" s="745"/>
      <c r="DB15" s="730">
        <v>7.4</v>
      </c>
      <c r="DC15" s="730">
        <v>-1.7</v>
      </c>
      <c r="DD15" s="730"/>
      <c r="DE15" s="730" t="s">
        <v>258</v>
      </c>
      <c r="DF15" s="730" t="s">
        <v>258</v>
      </c>
      <c r="DH15" s="1743"/>
    </row>
    <row r="16" spans="1:112" s="180" customFormat="1" ht="24" customHeight="1">
      <c r="A16" s="628" t="s">
        <v>10</v>
      </c>
      <c r="B16" s="629"/>
      <c r="C16" s="667">
        <v>36.743470000000002</v>
      </c>
      <c r="D16" s="630">
        <v>2.7610200000000003</v>
      </c>
      <c r="E16" s="630">
        <v>31.324289999999998</v>
      </c>
      <c r="F16" s="630">
        <v>42.162660000000002</v>
      </c>
      <c r="G16" s="630">
        <v>7.5143147884508457</v>
      </c>
      <c r="H16" s="631">
        <v>397.383059248</v>
      </c>
      <c r="I16" s="632">
        <v>481</v>
      </c>
      <c r="J16" s="630">
        <v>49.31467</v>
      </c>
      <c r="K16" s="630">
        <v>4.1339500000000005</v>
      </c>
      <c r="L16" s="630">
        <v>41.18486</v>
      </c>
      <c r="M16" s="630">
        <v>57.444470000000003</v>
      </c>
      <c r="N16" s="630">
        <v>8.3827996821229878</v>
      </c>
      <c r="O16" s="631">
        <v>166.91260709599999</v>
      </c>
      <c r="P16" s="632">
        <v>190</v>
      </c>
      <c r="Q16" s="630"/>
      <c r="R16" s="636">
        <v>57.65379778455759</v>
      </c>
      <c r="S16" s="630">
        <v>2.9170149031085097</v>
      </c>
      <c r="T16" s="630">
        <v>51.927622481573344</v>
      </c>
      <c r="U16" s="630">
        <v>63.379973087541842</v>
      </c>
      <c r="V16" s="630">
        <v>5.0595364315962277</v>
      </c>
      <c r="W16" s="631">
        <v>333.34009099999957</v>
      </c>
      <c r="X16" s="803">
        <v>384</v>
      </c>
      <c r="Y16" s="630"/>
      <c r="Z16" s="630">
        <v>78.967561292032386</v>
      </c>
      <c r="AA16" s="630">
        <v>2.3436691830619005</v>
      </c>
      <c r="AB16" s="630">
        <v>74.366906064951181</v>
      </c>
      <c r="AC16" s="630">
        <v>83.568216519113591</v>
      </c>
      <c r="AD16" s="630">
        <v>2.967888516139817</v>
      </c>
      <c r="AE16" s="631">
        <v>366.26918100000051</v>
      </c>
      <c r="AF16" s="632">
        <v>397</v>
      </c>
      <c r="AG16" s="630"/>
      <c r="AH16" s="667">
        <v>81.72</v>
      </c>
      <c r="AI16" s="630">
        <v>2.1229999999999998</v>
      </c>
      <c r="AJ16" s="630">
        <v>77.55</v>
      </c>
      <c r="AK16" s="630">
        <v>85.89</v>
      </c>
      <c r="AL16" s="630">
        <v>2.6</v>
      </c>
      <c r="AM16" s="631">
        <v>395.78899999999999</v>
      </c>
      <c r="AN16" s="803">
        <v>456</v>
      </c>
      <c r="AO16" s="632"/>
      <c r="AP16" s="730">
        <v>78.571767548792621</v>
      </c>
      <c r="AQ16" s="730">
        <v>2.3471933025900005</v>
      </c>
      <c r="AR16" s="730">
        <v>73.964892186797584</v>
      </c>
      <c r="AS16" s="730">
        <v>83.178642910787644</v>
      </c>
      <c r="AT16" s="730">
        <v>2.9873240424843526</v>
      </c>
      <c r="AU16" s="731">
        <v>424.09068600000023</v>
      </c>
      <c r="AV16" s="733">
        <v>454</v>
      </c>
      <c r="AW16" s="1631"/>
      <c r="AX16" s="730">
        <v>78.449440787670014</v>
      </c>
      <c r="AY16" s="730">
        <v>2.1644470190406677</v>
      </c>
      <c r="AZ16" s="730">
        <v>74.201830540978136</v>
      </c>
      <c r="BA16" s="730">
        <v>82.697051034361891</v>
      </c>
      <c r="BB16" s="730">
        <v>2.7590343504154795</v>
      </c>
      <c r="BC16" s="731">
        <v>456.21383199999963</v>
      </c>
      <c r="BD16" s="733">
        <v>506</v>
      </c>
      <c r="BE16" s="1637"/>
      <c r="BF16" s="730">
        <v>82.446603684177049</v>
      </c>
      <c r="BG16" s="730">
        <v>1.3970034672202356</v>
      </c>
      <c r="BH16" s="730">
        <v>79.707100451523587</v>
      </c>
      <c r="BI16" s="730">
        <v>85.186106916830511</v>
      </c>
      <c r="BJ16" s="730">
        <v>1.6944342214163823</v>
      </c>
      <c r="BK16" s="731">
        <v>536.02200000000084</v>
      </c>
      <c r="BL16" s="733">
        <v>1231</v>
      </c>
      <c r="BM16" s="1644"/>
      <c r="BN16" s="730">
        <v>82.380849718689063</v>
      </c>
      <c r="BO16" s="730">
        <v>1.395010326785848</v>
      </c>
      <c r="BP16" s="730">
        <v>79.645117095397637</v>
      </c>
      <c r="BQ16" s="730">
        <v>85.116582341980489</v>
      </c>
      <c r="BR16" s="730">
        <v>1.6933672468170398</v>
      </c>
      <c r="BS16" s="731">
        <v>520.7458959999982</v>
      </c>
      <c r="BT16" s="733">
        <v>1088</v>
      </c>
      <c r="BU16" s="1559"/>
      <c r="BV16" s="730">
        <v>86.603682840196669</v>
      </c>
      <c r="BW16" s="730">
        <v>1.1609753903157207</v>
      </c>
      <c r="BX16" s="730">
        <v>84.327004827885261</v>
      </c>
      <c r="BY16" s="730">
        <v>88.88036085250809</v>
      </c>
      <c r="BZ16" s="730">
        <v>1.3405612235428628</v>
      </c>
      <c r="CA16" s="731">
        <v>512.78211900000031</v>
      </c>
      <c r="CB16" s="733">
        <v>1184</v>
      </c>
      <c r="CC16" s="1553"/>
      <c r="CD16" s="730">
        <v>84.979688365847721</v>
      </c>
      <c r="CE16" s="730">
        <v>1.840946489276279</v>
      </c>
      <c r="CF16" s="730">
        <v>81.366822771784427</v>
      </c>
      <c r="CG16" s="730">
        <v>88.592553959911029</v>
      </c>
      <c r="CH16" s="730">
        <v>2.1663370679247307</v>
      </c>
      <c r="CI16" s="731">
        <v>241.8709869999999</v>
      </c>
      <c r="CJ16" s="733">
        <v>563</v>
      </c>
      <c r="CK16" s="733"/>
      <c r="CL16" s="730">
        <v>86.285623711658204</v>
      </c>
      <c r="CM16" s="730">
        <v>1.2725132588356969</v>
      </c>
      <c r="CN16" s="730">
        <v>83.790077296779799</v>
      </c>
      <c r="CO16" s="730">
        <v>88.781170126536622</v>
      </c>
      <c r="CP16" s="730">
        <v>1.4747685698930231</v>
      </c>
      <c r="CQ16" s="730">
        <v>467.63312200000036</v>
      </c>
      <c r="CR16" s="733">
        <v>1131</v>
      </c>
      <c r="CS16" s="745"/>
      <c r="CT16" s="730">
        <v>85.689750495213445</v>
      </c>
      <c r="CU16" s="730">
        <v>2.0035888966185555</v>
      </c>
      <c r="CV16" s="730">
        <v>81.757292351851902</v>
      </c>
      <c r="CW16" s="730">
        <v>89.622208638574989</v>
      </c>
      <c r="CX16" s="730">
        <v>2.3381896726732498</v>
      </c>
      <c r="CY16" s="731">
        <v>219.15551500000007</v>
      </c>
      <c r="CZ16" s="731">
        <v>549</v>
      </c>
      <c r="DA16" s="745"/>
      <c r="DB16" s="730">
        <v>7.3</v>
      </c>
      <c r="DC16" s="730">
        <v>-0.6</v>
      </c>
      <c r="DD16" s="730"/>
      <c r="DE16" s="730" t="s">
        <v>437</v>
      </c>
      <c r="DF16" s="730" t="s">
        <v>258</v>
      </c>
      <c r="DH16" s="1743"/>
    </row>
    <row r="17" spans="1:112" s="180" customFormat="1" ht="24" customHeight="1">
      <c r="A17" s="637" t="s">
        <v>11</v>
      </c>
      <c r="B17" s="638"/>
      <c r="C17" s="670">
        <v>35.827469999999998</v>
      </c>
      <c r="D17" s="639">
        <v>2.16533</v>
      </c>
      <c r="E17" s="639">
        <v>31.577460000000002</v>
      </c>
      <c r="F17" s="639">
        <v>40.077480000000001</v>
      </c>
      <c r="G17" s="639">
        <v>6.0437703248373387</v>
      </c>
      <c r="H17" s="640">
        <v>666.89834709499996</v>
      </c>
      <c r="I17" s="641">
        <v>794</v>
      </c>
      <c r="J17" s="639">
        <v>54.635069999999999</v>
      </c>
      <c r="K17" s="639">
        <v>2.7425299999999999</v>
      </c>
      <c r="L17" s="639">
        <v>49.241630000000001</v>
      </c>
      <c r="M17" s="639">
        <v>60.028510000000004</v>
      </c>
      <c r="N17" s="639">
        <v>5.0197245102824981</v>
      </c>
      <c r="O17" s="640">
        <v>304.24789935400003</v>
      </c>
      <c r="P17" s="641">
        <v>369</v>
      </c>
      <c r="Q17" s="639"/>
      <c r="R17" s="642">
        <v>62.873270092642422</v>
      </c>
      <c r="S17" s="639">
        <v>2.1494304174430452</v>
      </c>
      <c r="T17" s="639">
        <v>58.653882883228611</v>
      </c>
      <c r="U17" s="639">
        <v>67.092657302056224</v>
      </c>
      <c r="V17" s="639">
        <v>3.4186712640775725</v>
      </c>
      <c r="W17" s="640">
        <v>592.28395700000033</v>
      </c>
      <c r="X17" s="808">
        <v>703</v>
      </c>
      <c r="Y17" s="630"/>
      <c r="Z17" s="639">
        <v>77.933587391778588</v>
      </c>
      <c r="AA17" s="639">
        <v>2.1721679733586736</v>
      </c>
      <c r="AB17" s="639">
        <v>73.669591426411571</v>
      </c>
      <c r="AC17" s="639">
        <v>82.197583357145604</v>
      </c>
      <c r="AD17" s="639">
        <v>2.7872038822478498</v>
      </c>
      <c r="AE17" s="640">
        <v>543.40199799999937</v>
      </c>
      <c r="AF17" s="641">
        <v>645</v>
      </c>
      <c r="AG17" s="630"/>
      <c r="AH17" s="670">
        <v>83.47</v>
      </c>
      <c r="AI17" s="639">
        <v>1.5389999999999999</v>
      </c>
      <c r="AJ17" s="639">
        <v>80.45</v>
      </c>
      <c r="AK17" s="639">
        <v>86.49</v>
      </c>
      <c r="AL17" s="639">
        <v>1.7999999999999998</v>
      </c>
      <c r="AM17" s="640">
        <v>538.17999999999995</v>
      </c>
      <c r="AN17" s="808">
        <v>663</v>
      </c>
      <c r="AO17" s="641"/>
      <c r="AP17" s="739">
        <v>81.811347068036198</v>
      </c>
      <c r="AQ17" s="739">
        <v>2.0195906349648203</v>
      </c>
      <c r="AR17" s="739">
        <v>77.847462914452052</v>
      </c>
      <c r="AS17" s="739">
        <v>85.775231221620345</v>
      </c>
      <c r="AT17" s="739">
        <v>2.4685947699715571</v>
      </c>
      <c r="AU17" s="740">
        <v>418.03350300000034</v>
      </c>
      <c r="AV17" s="742">
        <v>555</v>
      </c>
      <c r="AW17" s="1632"/>
      <c r="AX17" s="739">
        <v>83.169921906333329</v>
      </c>
      <c r="AY17" s="739">
        <v>1.7957138533160697</v>
      </c>
      <c r="AZ17" s="739">
        <v>79.645930560565688</v>
      </c>
      <c r="BA17" s="739">
        <v>86.693913252100984</v>
      </c>
      <c r="BB17" s="739">
        <v>2.1590904646254421</v>
      </c>
      <c r="BC17" s="740">
        <v>478.90989900000017</v>
      </c>
      <c r="BD17" s="742">
        <v>633</v>
      </c>
      <c r="BE17" s="1638"/>
      <c r="BF17" s="739">
        <v>80.944783731772262</v>
      </c>
      <c r="BG17" s="739">
        <v>1.2785661506290886</v>
      </c>
      <c r="BH17" s="739">
        <v>78.437534333330007</v>
      </c>
      <c r="BI17" s="739">
        <v>83.452033130214517</v>
      </c>
      <c r="BJ17" s="739">
        <v>1.5795534828604758</v>
      </c>
      <c r="BK17" s="740">
        <v>566.6984749999981</v>
      </c>
      <c r="BL17" s="742">
        <v>1373</v>
      </c>
      <c r="BM17" s="1645"/>
      <c r="BN17" s="739">
        <v>81.61635235799551</v>
      </c>
      <c r="BO17" s="739">
        <v>1.4124568873601764</v>
      </c>
      <c r="BP17" s="739">
        <v>78.846405561510537</v>
      </c>
      <c r="BQ17" s="739">
        <v>84.386299154480469</v>
      </c>
      <c r="BR17" s="739">
        <v>1.7306052605300069</v>
      </c>
      <c r="BS17" s="740">
        <v>560.36395500000083</v>
      </c>
      <c r="BT17" s="742">
        <v>1156</v>
      </c>
      <c r="BU17" s="1559"/>
      <c r="BV17" s="739">
        <v>84.049290641934277</v>
      </c>
      <c r="BW17" s="739">
        <v>1.2665580182425347</v>
      </c>
      <c r="BX17" s="739">
        <v>81.565564616815578</v>
      </c>
      <c r="BY17" s="739">
        <v>86.533016667052991</v>
      </c>
      <c r="BZ17" s="739">
        <v>1.5069229122210073</v>
      </c>
      <c r="CA17" s="740">
        <v>536.31405399999926</v>
      </c>
      <c r="CB17" s="742">
        <v>1252</v>
      </c>
      <c r="CC17" s="1551"/>
      <c r="CD17" s="739">
        <v>83.294079376981074</v>
      </c>
      <c r="CE17" s="739">
        <v>1.9089079927613612</v>
      </c>
      <c r="CF17" s="739">
        <v>79.547839032976725</v>
      </c>
      <c r="CG17" s="739">
        <v>87.040319720985423</v>
      </c>
      <c r="CH17" s="739">
        <v>2.2917691233752944</v>
      </c>
      <c r="CI17" s="740">
        <v>251.25450399999997</v>
      </c>
      <c r="CJ17" s="742">
        <v>667</v>
      </c>
      <c r="CK17" s="742"/>
      <c r="CL17" s="739">
        <v>83.307643973272945</v>
      </c>
      <c r="CM17" s="739">
        <v>1.3461765164242678</v>
      </c>
      <c r="CN17" s="739">
        <v>80.667635347799077</v>
      </c>
      <c r="CO17" s="739">
        <v>85.947652598746814</v>
      </c>
      <c r="CP17" s="739">
        <v>1.6159099600225795</v>
      </c>
      <c r="CQ17" s="739">
        <v>494.83132199999949</v>
      </c>
      <c r="CR17" s="742">
        <v>1312</v>
      </c>
      <c r="CS17" s="1836"/>
      <c r="CT17" s="739">
        <v>88.394884322114592</v>
      </c>
      <c r="CU17" s="739">
        <v>1.5283663141441142</v>
      </c>
      <c r="CV17" s="739">
        <v>85.395148913199648</v>
      </c>
      <c r="CW17" s="739">
        <v>91.394619731029522</v>
      </c>
      <c r="CX17" s="739">
        <v>1.7290212277157178</v>
      </c>
      <c r="CY17" s="740">
        <v>232.89222399999983</v>
      </c>
      <c r="CZ17" s="740">
        <v>602</v>
      </c>
      <c r="DA17" s="1836"/>
      <c r="DB17" s="739">
        <v>5.2</v>
      </c>
      <c r="DC17" s="739">
        <v>5.0999999999999996</v>
      </c>
      <c r="DD17" s="739"/>
      <c r="DE17" s="739" t="s">
        <v>438</v>
      </c>
      <c r="DF17" s="739" t="s">
        <v>437</v>
      </c>
      <c r="DH17" s="1743"/>
    </row>
    <row r="18" spans="1:112" s="180" customFormat="1" ht="24" customHeight="1">
      <c r="A18" s="628" t="s">
        <v>50</v>
      </c>
      <c r="B18" s="629"/>
      <c r="C18" s="667">
        <v>34.071730000000002</v>
      </c>
      <c r="D18" s="630">
        <v>3.3792900000000001</v>
      </c>
      <c r="E18" s="630">
        <v>27.439019999999996</v>
      </c>
      <c r="F18" s="630">
        <v>40.704430000000002</v>
      </c>
      <c r="G18" s="630">
        <v>9.9181638267267314</v>
      </c>
      <c r="H18" s="631">
        <v>244.530851498</v>
      </c>
      <c r="I18" s="632">
        <v>279</v>
      </c>
      <c r="J18" s="630">
        <v>52.294350000000001</v>
      </c>
      <c r="K18" s="630">
        <v>4.9396199999999997</v>
      </c>
      <c r="L18" s="630">
        <v>42.580129999999997</v>
      </c>
      <c r="M18" s="630">
        <v>62.008569999999999</v>
      </c>
      <c r="N18" s="630">
        <v>9.4458005501550346</v>
      </c>
      <c r="O18" s="631">
        <v>109.45805712000001</v>
      </c>
      <c r="P18" s="632">
        <v>130</v>
      </c>
      <c r="Q18" s="630"/>
      <c r="R18" s="636">
        <v>62.369099963842658</v>
      </c>
      <c r="S18" s="630">
        <v>3.5404058277844643</v>
      </c>
      <c r="T18" s="630">
        <v>55.419192237283887</v>
      </c>
      <c r="U18" s="630">
        <v>69.319007690401421</v>
      </c>
      <c r="V18" s="630">
        <v>5.6765382694907416</v>
      </c>
      <c r="W18" s="631">
        <v>238.2917600000001</v>
      </c>
      <c r="X18" s="803">
        <v>261</v>
      </c>
      <c r="Y18" s="630"/>
      <c r="Z18" s="630">
        <v>79.065699486666389</v>
      </c>
      <c r="AA18" s="630">
        <v>3.1937000241408491</v>
      </c>
      <c r="AB18" s="630">
        <v>72.796421887258319</v>
      </c>
      <c r="AC18" s="630">
        <v>85.334977086074446</v>
      </c>
      <c r="AD18" s="630">
        <v>4.0392990195191203</v>
      </c>
      <c r="AE18" s="631">
        <v>224.64746299999982</v>
      </c>
      <c r="AF18" s="632">
        <v>229</v>
      </c>
      <c r="AG18" s="630"/>
      <c r="AH18" s="667">
        <v>85.98</v>
      </c>
      <c r="AI18" s="630">
        <v>2.2849999999999997</v>
      </c>
      <c r="AJ18" s="630">
        <v>81.5</v>
      </c>
      <c r="AK18" s="630">
        <v>90.47</v>
      </c>
      <c r="AL18" s="630">
        <v>2.7</v>
      </c>
      <c r="AM18" s="631">
        <v>204.542</v>
      </c>
      <c r="AN18" s="803">
        <v>253</v>
      </c>
      <c r="AO18" s="632"/>
      <c r="AP18" s="730">
        <v>80.365925721439538</v>
      </c>
      <c r="AQ18" s="730">
        <v>3.5872255613081507</v>
      </c>
      <c r="AR18" s="730">
        <v>73.325218405994377</v>
      </c>
      <c r="AS18" s="730">
        <v>87.406633036884699</v>
      </c>
      <c r="AT18" s="730">
        <v>4.4636150571350575</v>
      </c>
      <c r="AU18" s="731">
        <v>173.72525700000003</v>
      </c>
      <c r="AV18" s="733">
        <v>203</v>
      </c>
      <c r="AW18" s="1631"/>
      <c r="AX18" s="730">
        <v>79.533719559216294</v>
      </c>
      <c r="AY18" s="730">
        <v>2.8940349159540659</v>
      </c>
      <c r="AZ18" s="730">
        <v>73.854332512478152</v>
      </c>
      <c r="BA18" s="730">
        <v>85.213106605954451</v>
      </c>
      <c r="BB18" s="730">
        <v>3.6387521317915126</v>
      </c>
      <c r="BC18" s="731">
        <v>204.58597800000015</v>
      </c>
      <c r="BD18" s="733">
        <v>235</v>
      </c>
      <c r="BE18" s="1637"/>
      <c r="BF18" s="730">
        <v>77.600741636062125</v>
      </c>
      <c r="BG18" s="730">
        <v>2.0346813665432748</v>
      </c>
      <c r="BH18" s="730">
        <v>73.610761430675609</v>
      </c>
      <c r="BI18" s="730">
        <v>81.590721841448627</v>
      </c>
      <c r="BJ18" s="730">
        <v>2.6219870115232644</v>
      </c>
      <c r="BK18" s="731">
        <v>268.48209000000014</v>
      </c>
      <c r="BL18" s="733">
        <v>648</v>
      </c>
      <c r="BM18" s="1644"/>
      <c r="BN18" s="730">
        <v>79.597933964811034</v>
      </c>
      <c r="BO18" s="730">
        <v>2.0967409445461622</v>
      </c>
      <c r="BP18" s="730">
        <v>75.486048558340912</v>
      </c>
      <c r="BQ18" s="730">
        <v>83.709819371281142</v>
      </c>
      <c r="BR18" s="730">
        <v>2.6341650343250085</v>
      </c>
      <c r="BS18" s="731">
        <v>230.47835899999978</v>
      </c>
      <c r="BT18" s="733">
        <v>515</v>
      </c>
      <c r="BU18" s="1559"/>
      <c r="BV18" s="730">
        <v>83.408538673896288</v>
      </c>
      <c r="BW18" s="730">
        <v>1.8337139605175423</v>
      </c>
      <c r="BX18" s="730">
        <v>79.812617270563635</v>
      </c>
      <c r="BY18" s="730">
        <v>87.004460077228927</v>
      </c>
      <c r="BZ18" s="730">
        <v>2.1984727099546046</v>
      </c>
      <c r="CA18" s="731">
        <v>248.43293300000019</v>
      </c>
      <c r="CB18" s="733">
        <v>620</v>
      </c>
      <c r="CC18" s="1553"/>
      <c r="CD18" s="730">
        <v>83.474026672240754</v>
      </c>
      <c r="CE18" s="730">
        <v>2.9354051702077948</v>
      </c>
      <c r="CF18" s="730">
        <v>77.713281096062474</v>
      </c>
      <c r="CG18" s="730">
        <v>89.234772248419034</v>
      </c>
      <c r="CH18" s="730">
        <v>3.5165491437637355</v>
      </c>
      <c r="CI18" s="731">
        <v>131.50421199999997</v>
      </c>
      <c r="CJ18" s="733">
        <v>332</v>
      </c>
      <c r="CK18" s="733"/>
      <c r="CL18" s="730">
        <v>82.906636649252249</v>
      </c>
      <c r="CM18" s="730">
        <v>2.1371631262844435</v>
      </c>
      <c r="CN18" s="730">
        <v>78.715411339199804</v>
      </c>
      <c r="CO18" s="730">
        <v>87.097861959304694</v>
      </c>
      <c r="CP18" s="730">
        <v>2.577794990437257</v>
      </c>
      <c r="CQ18" s="730">
        <v>241.08760899999979</v>
      </c>
      <c r="CR18" s="733">
        <v>616</v>
      </c>
      <c r="CS18" s="745"/>
      <c r="CT18" s="730">
        <v>84.109422401587992</v>
      </c>
      <c r="CU18" s="730">
        <v>2.3116930228230177</v>
      </c>
      <c r="CV18" s="730">
        <v>79.57224610364851</v>
      </c>
      <c r="CW18" s="730">
        <v>88.646598699527473</v>
      </c>
      <c r="CX18" s="730">
        <v>2.7484352606603708</v>
      </c>
      <c r="CY18" s="731">
        <v>110.45087500000005</v>
      </c>
      <c r="CZ18" s="731">
        <v>299</v>
      </c>
      <c r="DA18" s="745"/>
      <c r="DB18" s="730">
        <v>4.5999999999999996</v>
      </c>
      <c r="DC18" s="730">
        <v>1.2</v>
      </c>
      <c r="DD18" s="730"/>
      <c r="DE18" s="730" t="s">
        <v>258</v>
      </c>
      <c r="DF18" s="730" t="s">
        <v>258</v>
      </c>
      <c r="DH18" s="1743"/>
    </row>
    <row r="19" spans="1:112" s="180" customFormat="1" ht="24" customHeight="1">
      <c r="A19" s="628" t="s">
        <v>52</v>
      </c>
      <c r="B19" s="629"/>
      <c r="C19" s="667">
        <v>36.843969999999999</v>
      </c>
      <c r="D19" s="630">
        <v>2.7982799999999997</v>
      </c>
      <c r="E19" s="630">
        <v>31.351639999999996</v>
      </c>
      <c r="F19" s="630">
        <v>42.336300000000001</v>
      </c>
      <c r="G19" s="630">
        <v>7.5949470157531884</v>
      </c>
      <c r="H19" s="631">
        <v>422.36749559600003</v>
      </c>
      <c r="I19" s="632">
        <v>515</v>
      </c>
      <c r="J19" s="630">
        <v>55.950390000000006</v>
      </c>
      <c r="K19" s="630">
        <v>3.2593299999999998</v>
      </c>
      <c r="L19" s="630">
        <v>49.540620000000004</v>
      </c>
      <c r="M19" s="630">
        <v>62.36016</v>
      </c>
      <c r="N19" s="630">
        <v>5.8253928167435465</v>
      </c>
      <c r="O19" s="631">
        <v>194.789842233</v>
      </c>
      <c r="P19" s="632">
        <v>239</v>
      </c>
      <c r="Q19" s="630"/>
      <c r="R19" s="636">
        <v>63.212654938831804</v>
      </c>
      <c r="S19" s="630">
        <v>2.7011574135192893</v>
      </c>
      <c r="T19" s="630">
        <v>57.910213441435175</v>
      </c>
      <c r="U19" s="630">
        <v>68.515096436228433</v>
      </c>
      <c r="V19" s="630">
        <v>4.273127613660721</v>
      </c>
      <c r="W19" s="631">
        <v>353.99219700000043</v>
      </c>
      <c r="X19" s="803">
        <v>442</v>
      </c>
      <c r="Y19" s="630"/>
      <c r="Z19" s="630">
        <v>77.135712908366955</v>
      </c>
      <c r="AA19" s="630">
        <v>2.922594695909051</v>
      </c>
      <c r="AB19" s="630">
        <v>71.398618841700369</v>
      </c>
      <c r="AC19" s="630">
        <v>82.872806975033555</v>
      </c>
      <c r="AD19" s="630">
        <v>3.7888995715654241</v>
      </c>
      <c r="AE19" s="631">
        <v>318.75453500000009</v>
      </c>
      <c r="AF19" s="632">
        <v>416</v>
      </c>
      <c r="AG19" s="630"/>
      <c r="AH19" s="667">
        <v>81.93</v>
      </c>
      <c r="AI19" s="630">
        <v>2.0549999999999997</v>
      </c>
      <c r="AJ19" s="630">
        <v>77.900000000000006</v>
      </c>
      <c r="AK19" s="630">
        <v>85.97</v>
      </c>
      <c r="AL19" s="630">
        <v>2.5</v>
      </c>
      <c r="AM19" s="631">
        <v>333.63799999999998</v>
      </c>
      <c r="AN19" s="803">
        <v>410</v>
      </c>
      <c r="AO19" s="632"/>
      <c r="AP19" s="730">
        <v>82.839172362606234</v>
      </c>
      <c r="AQ19" s="730">
        <v>2.3328892093104066</v>
      </c>
      <c r="AR19" s="730">
        <v>78.260371882570325</v>
      </c>
      <c r="AS19" s="730">
        <v>87.417972842642158</v>
      </c>
      <c r="AT19" s="730">
        <v>2.816166727377249</v>
      </c>
      <c r="AU19" s="731">
        <v>244.30824599999997</v>
      </c>
      <c r="AV19" s="733">
        <v>352</v>
      </c>
      <c r="AW19" s="1631"/>
      <c r="AX19" s="730">
        <v>85.881737961889328</v>
      </c>
      <c r="AY19" s="730">
        <v>2.2869033045576019</v>
      </c>
      <c r="AZ19" s="730">
        <v>81.393813875885229</v>
      </c>
      <c r="BA19" s="730">
        <v>90.369662047893428</v>
      </c>
      <c r="BB19" s="730">
        <v>2.6628516828250874</v>
      </c>
      <c r="BC19" s="731">
        <v>274.32392099999993</v>
      </c>
      <c r="BD19" s="733">
        <v>398</v>
      </c>
      <c r="BE19" s="1637"/>
      <c r="BF19" s="730">
        <v>83.955401042099012</v>
      </c>
      <c r="BG19" s="730">
        <v>1.5325164057650069</v>
      </c>
      <c r="BH19" s="730">
        <v>80.950158931969128</v>
      </c>
      <c r="BI19" s="730">
        <v>86.960643152228883</v>
      </c>
      <c r="BJ19" s="730">
        <v>1.8253934669391125</v>
      </c>
      <c r="BK19" s="731">
        <v>298.2163850000004</v>
      </c>
      <c r="BL19" s="733">
        <v>725</v>
      </c>
      <c r="BM19" s="1644"/>
      <c r="BN19" s="730">
        <v>83.026543541476755</v>
      </c>
      <c r="BO19" s="730">
        <v>1.8998191414878436</v>
      </c>
      <c r="BP19" s="730">
        <v>79.300838359281585</v>
      </c>
      <c r="BQ19" s="730">
        <v>86.752248723671926</v>
      </c>
      <c r="BR19" s="730">
        <v>2.2882069522004969</v>
      </c>
      <c r="BS19" s="731">
        <v>329.88559599999957</v>
      </c>
      <c r="BT19" s="733">
        <v>641</v>
      </c>
      <c r="BU19" s="1559"/>
      <c r="BV19" s="730">
        <v>84.602240728387315</v>
      </c>
      <c r="BW19" s="730">
        <v>1.7530741316262537</v>
      </c>
      <c r="BX19" s="730">
        <v>81.164454395689916</v>
      </c>
      <c r="BY19" s="730">
        <v>88.040027061084714</v>
      </c>
      <c r="BZ19" s="730">
        <v>2.0721367620208073</v>
      </c>
      <c r="CA19" s="731">
        <v>287.88112100000023</v>
      </c>
      <c r="CB19" s="733">
        <v>632</v>
      </c>
      <c r="CC19" s="1553"/>
      <c r="CD19" s="730">
        <v>83.096469610278675</v>
      </c>
      <c r="CE19" s="730">
        <v>2.3779085125155048</v>
      </c>
      <c r="CF19" s="730">
        <v>78.429813680439636</v>
      </c>
      <c r="CG19" s="730">
        <v>87.763125540117713</v>
      </c>
      <c r="CH19" s="730">
        <v>2.8616239939769565</v>
      </c>
      <c r="CI19" s="731">
        <v>119.75029200000003</v>
      </c>
      <c r="CJ19" s="733">
        <v>335</v>
      </c>
      <c r="CK19" s="733"/>
      <c r="CL19" s="730">
        <v>83.688650051400444</v>
      </c>
      <c r="CM19" s="730">
        <v>1.6598961192761386</v>
      </c>
      <c r="CN19" s="730">
        <v>80.433400818618182</v>
      </c>
      <c r="CO19" s="730">
        <v>86.94389928418272</v>
      </c>
      <c r="CP19" s="730">
        <v>1.9834184423534764</v>
      </c>
      <c r="CQ19" s="730">
        <v>253.7437130000005</v>
      </c>
      <c r="CR19" s="733">
        <v>696</v>
      </c>
      <c r="CS19" s="745"/>
      <c r="CT19" s="730">
        <v>92.260678212553799</v>
      </c>
      <c r="CU19" s="730">
        <v>2.0120977839663783</v>
      </c>
      <c r="CV19" s="730">
        <v>88.311519615621989</v>
      </c>
      <c r="CW19" s="730">
        <v>96.209836809485623</v>
      </c>
      <c r="CX19" s="730">
        <v>2.1808833654255473</v>
      </c>
      <c r="CY19" s="731">
        <v>122.44134900000003</v>
      </c>
      <c r="CZ19" s="731">
        <v>303</v>
      </c>
      <c r="DA19" s="745"/>
      <c r="DB19" s="730">
        <v>6.4</v>
      </c>
      <c r="DC19" s="730">
        <v>8.6</v>
      </c>
      <c r="DD19" s="730"/>
      <c r="DE19" s="730" t="s">
        <v>438</v>
      </c>
      <c r="DF19" s="730" t="s">
        <v>437</v>
      </c>
      <c r="DH19" s="1743"/>
    </row>
    <row r="20" spans="1:112" s="180" customFormat="1" ht="24" customHeight="1">
      <c r="A20" s="637" t="s">
        <v>12</v>
      </c>
      <c r="B20" s="638"/>
      <c r="C20" s="670">
        <v>47.029629999999997</v>
      </c>
      <c r="D20" s="639">
        <v>2.69537</v>
      </c>
      <c r="E20" s="639">
        <v>41.739290000000004</v>
      </c>
      <c r="F20" s="639">
        <v>52.319980000000001</v>
      </c>
      <c r="G20" s="639">
        <v>5.7312166819088306</v>
      </c>
      <c r="H20" s="640">
        <v>300.44614107500001</v>
      </c>
      <c r="I20" s="641">
        <v>590</v>
      </c>
      <c r="J20" s="639">
        <v>56.588660000000004</v>
      </c>
      <c r="K20" s="639">
        <v>3.9058099999999998</v>
      </c>
      <c r="L20" s="639">
        <v>48.907530000000001</v>
      </c>
      <c r="M20" s="639">
        <v>64.269800000000004</v>
      </c>
      <c r="N20" s="639">
        <v>6.9021072419809899</v>
      </c>
      <c r="O20" s="640">
        <v>98.980932168699994</v>
      </c>
      <c r="P20" s="641">
        <v>217</v>
      </c>
      <c r="Q20" s="639"/>
      <c r="R20" s="642">
        <v>62.776680401494566</v>
      </c>
      <c r="S20" s="639">
        <v>3.299671518749721</v>
      </c>
      <c r="T20" s="639">
        <v>56.29934031711916</v>
      </c>
      <c r="U20" s="639">
        <v>69.254020485869972</v>
      </c>
      <c r="V20" s="639">
        <v>5.2562058038850417</v>
      </c>
      <c r="W20" s="640">
        <v>244.70589399999989</v>
      </c>
      <c r="X20" s="808">
        <v>474</v>
      </c>
      <c r="Y20" s="630"/>
      <c r="Z20" s="639">
        <v>71.552581202888419</v>
      </c>
      <c r="AA20" s="639">
        <v>2.558305776872511</v>
      </c>
      <c r="AB20" s="639">
        <v>66.530591354703574</v>
      </c>
      <c r="AC20" s="639">
        <v>76.574571051073264</v>
      </c>
      <c r="AD20" s="639">
        <v>3.5754206680795995</v>
      </c>
      <c r="AE20" s="640">
        <v>252.967387</v>
      </c>
      <c r="AF20" s="641">
        <v>483</v>
      </c>
      <c r="AG20" s="630"/>
      <c r="AH20" s="670">
        <v>76.7</v>
      </c>
      <c r="AI20" s="639">
        <v>2.367</v>
      </c>
      <c r="AJ20" s="639">
        <v>72.06</v>
      </c>
      <c r="AK20" s="639">
        <v>81.349999999999994</v>
      </c>
      <c r="AL20" s="639">
        <v>3.1</v>
      </c>
      <c r="AM20" s="640">
        <v>274.67899999999997</v>
      </c>
      <c r="AN20" s="808">
        <v>524</v>
      </c>
      <c r="AO20" s="641"/>
      <c r="AP20" s="739">
        <v>79.441086140368739</v>
      </c>
      <c r="AQ20" s="739">
        <v>2.2373545118146612</v>
      </c>
      <c r="AR20" s="739">
        <v>75.049793201200117</v>
      </c>
      <c r="AS20" s="739">
        <v>83.832379079537375</v>
      </c>
      <c r="AT20" s="739">
        <v>2.8163694890341238</v>
      </c>
      <c r="AU20" s="740">
        <v>277.23996699999987</v>
      </c>
      <c r="AV20" s="742">
        <v>502</v>
      </c>
      <c r="AW20" s="1632"/>
      <c r="AX20" s="739">
        <v>77.426048992290674</v>
      </c>
      <c r="AY20" s="739">
        <v>2.4348028326541997</v>
      </c>
      <c r="AZ20" s="739">
        <v>72.647880079087031</v>
      </c>
      <c r="BA20" s="739">
        <v>82.204217905494318</v>
      </c>
      <c r="BB20" s="739">
        <v>3.1446817503197577</v>
      </c>
      <c r="BC20" s="740">
        <v>284.22635000000054</v>
      </c>
      <c r="BD20" s="742">
        <v>458</v>
      </c>
      <c r="BE20" s="1638"/>
      <c r="BF20" s="739">
        <v>81.547734124314402</v>
      </c>
      <c r="BG20" s="739">
        <v>1.5474217047742427</v>
      </c>
      <c r="BH20" s="739">
        <v>78.513262942261946</v>
      </c>
      <c r="BI20" s="739">
        <v>84.582205306366859</v>
      </c>
      <c r="BJ20" s="739">
        <v>1.8975655441453414</v>
      </c>
      <c r="BK20" s="740">
        <v>379.12086499999839</v>
      </c>
      <c r="BL20" s="742">
        <v>1070</v>
      </c>
      <c r="BM20" s="1645"/>
      <c r="BN20" s="739">
        <v>80.294077356041115</v>
      </c>
      <c r="BO20" s="739">
        <v>1.7303502014090744</v>
      </c>
      <c r="BP20" s="739">
        <v>76.900715024006999</v>
      </c>
      <c r="BQ20" s="739">
        <v>83.687439688075244</v>
      </c>
      <c r="BR20" s="739">
        <v>2.1550159842255008</v>
      </c>
      <c r="BS20" s="740">
        <v>380.03653699999967</v>
      </c>
      <c r="BT20" s="742">
        <v>939</v>
      </c>
      <c r="BU20" s="1559"/>
      <c r="BV20" s="739">
        <v>83.408534544847228</v>
      </c>
      <c r="BW20" s="739">
        <v>1.7543664267716548</v>
      </c>
      <c r="BX20" s="739">
        <v>79.968214015501474</v>
      </c>
      <c r="BY20" s="739">
        <v>86.848855074192983</v>
      </c>
      <c r="BZ20" s="739">
        <v>2.1033416260638944</v>
      </c>
      <c r="CA20" s="740">
        <v>367.75981100000075</v>
      </c>
      <c r="CB20" s="742">
        <v>1132</v>
      </c>
      <c r="CC20" s="1551"/>
      <c r="CD20" s="739">
        <v>85.709221358835876</v>
      </c>
      <c r="CE20" s="739">
        <v>1.8770378366814062</v>
      </c>
      <c r="CF20" s="739">
        <v>82.025526336517643</v>
      </c>
      <c r="CG20" s="739">
        <v>89.392916381154109</v>
      </c>
      <c r="CH20" s="739">
        <v>2.1900068708160072</v>
      </c>
      <c r="CI20" s="740">
        <v>171.0808599999998</v>
      </c>
      <c r="CJ20" s="742">
        <v>509</v>
      </c>
      <c r="CK20" s="742"/>
      <c r="CL20" s="739">
        <v>84.392703771078516</v>
      </c>
      <c r="CM20" s="739">
        <v>1.3510279840805461</v>
      </c>
      <c r="CN20" s="739">
        <v>81.743180853606148</v>
      </c>
      <c r="CO20" s="739">
        <v>87.042226688550883</v>
      </c>
      <c r="CP20" s="739">
        <v>1.6008824503896808</v>
      </c>
      <c r="CQ20" s="739">
        <v>326.44951600000064</v>
      </c>
      <c r="CR20" s="742">
        <v>992</v>
      </c>
      <c r="CS20" s="1836"/>
      <c r="CT20" s="739">
        <v>84.568416779292946</v>
      </c>
      <c r="CU20" s="739">
        <v>2.0017116594541058</v>
      </c>
      <c r="CV20" s="739">
        <v>80.639643102633542</v>
      </c>
      <c r="CW20" s="739">
        <v>88.497190455952349</v>
      </c>
      <c r="CX20" s="739">
        <v>2.3669730801253879</v>
      </c>
      <c r="CY20" s="740">
        <v>149.77565599999991</v>
      </c>
      <c r="CZ20" s="740">
        <v>472</v>
      </c>
      <c r="DA20" s="1836"/>
      <c r="DB20" s="739">
        <v>7.2</v>
      </c>
      <c r="DC20" s="739">
        <v>0.2</v>
      </c>
      <c r="DD20" s="739"/>
      <c r="DE20" s="739" t="s">
        <v>438</v>
      </c>
      <c r="DF20" s="739" t="s">
        <v>258</v>
      </c>
      <c r="DH20" s="1743"/>
    </row>
    <row r="21" spans="1:112" s="180" customFormat="1" ht="24" customHeight="1">
      <c r="A21" s="628" t="s">
        <v>51</v>
      </c>
      <c r="B21" s="629"/>
      <c r="C21" s="667">
        <v>57.687160000000006</v>
      </c>
      <c r="D21" s="630">
        <v>3.3975499999999998</v>
      </c>
      <c r="E21" s="630">
        <v>51.018609999999995</v>
      </c>
      <c r="F21" s="630">
        <v>64.355720000000005</v>
      </c>
      <c r="G21" s="630">
        <v>5.8896121771291909</v>
      </c>
      <c r="H21" s="631">
        <v>140.361953277</v>
      </c>
      <c r="I21" s="632">
        <v>281</v>
      </c>
      <c r="J21" s="630">
        <v>63.310730000000007</v>
      </c>
      <c r="K21" s="630">
        <v>4.8007300000000006</v>
      </c>
      <c r="L21" s="630">
        <v>53.869639999999997</v>
      </c>
      <c r="M21" s="630">
        <v>72.751819999999995</v>
      </c>
      <c r="N21" s="630">
        <v>7.5828062636459883</v>
      </c>
      <c r="O21" s="631">
        <v>56.606422264099997</v>
      </c>
      <c r="P21" s="632">
        <v>127</v>
      </c>
      <c r="Q21" s="630"/>
      <c r="R21" s="636">
        <v>69.539523748701896</v>
      </c>
      <c r="S21" s="630">
        <v>3.5297601346401684</v>
      </c>
      <c r="T21" s="630">
        <v>62.61051379167494</v>
      </c>
      <c r="U21" s="630">
        <v>76.468533705728845</v>
      </c>
      <c r="V21" s="630">
        <v>5.0759049593089269</v>
      </c>
      <c r="W21" s="631">
        <v>109.75054599999993</v>
      </c>
      <c r="X21" s="803">
        <v>225</v>
      </c>
      <c r="Y21" s="630"/>
      <c r="Z21" s="630">
        <v>74.071619955890938</v>
      </c>
      <c r="AA21" s="630">
        <v>3.677921095423863</v>
      </c>
      <c r="AB21" s="630">
        <v>66.851809653846644</v>
      </c>
      <c r="AC21" s="630">
        <v>81.291430257935218</v>
      </c>
      <c r="AD21" s="630">
        <v>4.9653579840889615</v>
      </c>
      <c r="AE21" s="631">
        <v>120.44305100000014</v>
      </c>
      <c r="AF21" s="632">
        <v>234</v>
      </c>
      <c r="AG21" s="630"/>
      <c r="AH21" s="667">
        <v>81.3</v>
      </c>
      <c r="AI21" s="630">
        <v>3.258</v>
      </c>
      <c r="AJ21" s="630">
        <v>74.91</v>
      </c>
      <c r="AK21" s="630">
        <v>87.69</v>
      </c>
      <c r="AL21" s="630">
        <v>4</v>
      </c>
      <c r="AM21" s="631">
        <v>141.11799999999999</v>
      </c>
      <c r="AN21" s="803">
        <v>275</v>
      </c>
      <c r="AO21" s="632"/>
      <c r="AP21" s="730">
        <v>82.295816180116958</v>
      </c>
      <c r="AQ21" s="730">
        <v>2.6934544651040877</v>
      </c>
      <c r="AR21" s="730">
        <v>77.00932827123809</v>
      </c>
      <c r="AS21" s="730">
        <v>87.582304088995841</v>
      </c>
      <c r="AT21" s="730">
        <v>3.2728935565922956</v>
      </c>
      <c r="AU21" s="731">
        <v>140.27422699999997</v>
      </c>
      <c r="AV21" s="733">
        <v>254</v>
      </c>
      <c r="AW21" s="1631"/>
      <c r="AX21" s="730">
        <v>85.835188208565143</v>
      </c>
      <c r="AY21" s="730">
        <v>2.3736668303631014</v>
      </c>
      <c r="AZ21" s="730">
        <v>81.17699539433228</v>
      </c>
      <c r="BA21" s="730">
        <v>90.49338102279799</v>
      </c>
      <c r="BB21" s="730">
        <v>2.7653773235697794</v>
      </c>
      <c r="BC21" s="731">
        <v>150.45890700000007</v>
      </c>
      <c r="BD21" s="733">
        <v>237</v>
      </c>
      <c r="BE21" s="1637"/>
      <c r="BF21" s="730">
        <v>84.439284650033898</v>
      </c>
      <c r="BG21" s="730">
        <v>1.8850775098107717</v>
      </c>
      <c r="BH21" s="730">
        <v>80.742675405244654</v>
      </c>
      <c r="BI21" s="730">
        <v>88.135893894823141</v>
      </c>
      <c r="BJ21" s="730">
        <v>2.2324650399676438</v>
      </c>
      <c r="BK21" s="731">
        <v>188.57986500000041</v>
      </c>
      <c r="BL21" s="733">
        <v>609</v>
      </c>
      <c r="BM21" s="1644"/>
      <c r="BN21" s="730">
        <v>83.802635364233197</v>
      </c>
      <c r="BO21" s="730">
        <v>1.7220023021139004</v>
      </c>
      <c r="BP21" s="730">
        <v>80.425643965086991</v>
      </c>
      <c r="BQ21" s="730">
        <v>87.179626763379417</v>
      </c>
      <c r="BR21" s="730">
        <v>2.0548307277325168</v>
      </c>
      <c r="BS21" s="731">
        <v>201.54565099999994</v>
      </c>
      <c r="BT21" s="733">
        <v>555</v>
      </c>
      <c r="BU21" s="1559"/>
      <c r="BV21" s="730">
        <v>86.303936592792283</v>
      </c>
      <c r="BW21" s="730">
        <v>1.5960789332058134</v>
      </c>
      <c r="BX21" s="730">
        <v>83.174018557100808</v>
      </c>
      <c r="BY21" s="730">
        <v>89.433854628483772</v>
      </c>
      <c r="BZ21" s="730">
        <v>1.8493697926394597</v>
      </c>
      <c r="CA21" s="731">
        <v>192.6458589999998</v>
      </c>
      <c r="CB21" s="733">
        <v>712</v>
      </c>
      <c r="CC21" s="1553"/>
      <c r="CD21" s="730">
        <v>86.578889787108565</v>
      </c>
      <c r="CE21" s="730">
        <v>2.4365887758809412</v>
      </c>
      <c r="CF21" s="730">
        <v>81.797073581944574</v>
      </c>
      <c r="CG21" s="730">
        <v>91.360705992272557</v>
      </c>
      <c r="CH21" s="730">
        <v>2.8142989380810293</v>
      </c>
      <c r="CI21" s="731">
        <v>87.569528999999946</v>
      </c>
      <c r="CJ21" s="733">
        <v>299</v>
      </c>
      <c r="CK21" s="733"/>
      <c r="CL21" s="730">
        <v>86.45163159972752</v>
      </c>
      <c r="CM21" s="730">
        <v>1.6112564016505824</v>
      </c>
      <c r="CN21" s="730">
        <v>83.291770506988854</v>
      </c>
      <c r="CO21" s="730">
        <v>89.611492692466186</v>
      </c>
      <c r="CP21" s="730">
        <v>1.8637663301841731</v>
      </c>
      <c r="CQ21" s="730">
        <v>166.66909499999991</v>
      </c>
      <c r="CR21" s="733">
        <v>582</v>
      </c>
      <c r="CS21" s="745"/>
      <c r="CT21" s="730">
        <v>88.190291441934377</v>
      </c>
      <c r="CU21" s="730">
        <v>1.7878569818963197</v>
      </c>
      <c r="CV21" s="730">
        <v>84.681251858270485</v>
      </c>
      <c r="CW21" s="730">
        <v>91.699331025598269</v>
      </c>
      <c r="CX21" s="730">
        <v>2.0272718829526353</v>
      </c>
      <c r="CY21" s="731">
        <v>78.534545999999963</v>
      </c>
      <c r="CZ21" s="731">
        <v>287</v>
      </c>
      <c r="DA21" s="745"/>
      <c r="DB21" s="730">
        <v>2.4</v>
      </c>
      <c r="DC21" s="730">
        <v>1.7</v>
      </c>
      <c r="DD21" s="730"/>
      <c r="DE21" s="730" t="s">
        <v>258</v>
      </c>
      <c r="DF21" s="730" t="s">
        <v>258</v>
      </c>
      <c r="DH21" s="1743"/>
    </row>
    <row r="22" spans="1:112" s="180" customFormat="1" ht="24" customHeight="1">
      <c r="A22" s="644" t="s">
        <v>53</v>
      </c>
      <c r="B22" s="609"/>
      <c r="C22" s="653">
        <v>37.685099999999998</v>
      </c>
      <c r="D22" s="593">
        <v>4.1688299999999998</v>
      </c>
      <c r="E22" s="593">
        <v>29.50271</v>
      </c>
      <c r="F22" s="593">
        <v>45.867489999999997</v>
      </c>
      <c r="G22" s="593">
        <v>11.062276602689126</v>
      </c>
      <c r="H22" s="596">
        <v>160.08418779799999</v>
      </c>
      <c r="I22" s="597">
        <v>309</v>
      </c>
      <c r="J22" s="593">
        <v>47.608919999999998</v>
      </c>
      <c r="K22" s="593">
        <v>6.0576699999999999</v>
      </c>
      <c r="L22" s="593">
        <v>35.695949999999996</v>
      </c>
      <c r="M22" s="593">
        <v>59.521900000000002</v>
      </c>
      <c r="N22" s="593">
        <v>12.723813100570231</v>
      </c>
      <c r="O22" s="596">
        <v>42.374509904500002</v>
      </c>
      <c r="P22" s="597">
        <v>90</v>
      </c>
      <c r="Q22" s="593"/>
      <c r="R22" s="598">
        <v>57.276892798646209</v>
      </c>
      <c r="S22" s="593">
        <v>5.1193692020449344</v>
      </c>
      <c r="T22" s="593">
        <v>47.227439345265132</v>
      </c>
      <c r="U22" s="593">
        <v>67.326346252027278</v>
      </c>
      <c r="V22" s="593">
        <v>8.9379310781431478</v>
      </c>
      <c r="W22" s="596">
        <v>134.95534800000007</v>
      </c>
      <c r="X22" s="779">
        <v>249</v>
      </c>
      <c r="Y22" s="593"/>
      <c r="Z22" s="593">
        <v>69.263184989661113</v>
      </c>
      <c r="AA22" s="593">
        <v>3.532921393751514</v>
      </c>
      <c r="AB22" s="593">
        <v>62.328011120200969</v>
      </c>
      <c r="AC22" s="593">
        <v>76.198358859121271</v>
      </c>
      <c r="AD22" s="593">
        <v>5.1007203816556679</v>
      </c>
      <c r="AE22" s="596">
        <v>132.52433599999998</v>
      </c>
      <c r="AF22" s="597">
        <v>249</v>
      </c>
      <c r="AG22" s="593"/>
      <c r="AH22" s="653">
        <v>71.84</v>
      </c>
      <c r="AI22" s="593">
        <v>3.4869999999999997</v>
      </c>
      <c r="AJ22" s="593">
        <v>65</v>
      </c>
      <c r="AK22" s="593">
        <v>78.69</v>
      </c>
      <c r="AL22" s="593">
        <v>4.9000000000000004</v>
      </c>
      <c r="AM22" s="596">
        <v>133.56100000000001</v>
      </c>
      <c r="AN22" s="779">
        <v>249</v>
      </c>
      <c r="AO22" s="597"/>
      <c r="AP22" s="702">
        <v>76.517398438470792</v>
      </c>
      <c r="AQ22" s="702">
        <v>3.5884946611621782</v>
      </c>
      <c r="AR22" s="702">
        <v>69.474200239619051</v>
      </c>
      <c r="AS22" s="702">
        <v>83.560596637322519</v>
      </c>
      <c r="AT22" s="702">
        <v>4.6897760958872121</v>
      </c>
      <c r="AU22" s="705">
        <v>136.9657400000001</v>
      </c>
      <c r="AV22" s="707">
        <v>248</v>
      </c>
      <c r="AW22" s="1628"/>
      <c r="AX22" s="702">
        <v>67.967619744364782</v>
      </c>
      <c r="AY22" s="702">
        <v>4.2011640791982954</v>
      </c>
      <c r="AZ22" s="702">
        <v>59.723062389135173</v>
      </c>
      <c r="BA22" s="702">
        <v>76.212177099594385</v>
      </c>
      <c r="BB22" s="702">
        <v>6.1811257993135991</v>
      </c>
      <c r="BC22" s="705">
        <v>133.76744300000007</v>
      </c>
      <c r="BD22" s="707">
        <v>221</v>
      </c>
      <c r="BE22" s="1634"/>
      <c r="BF22" s="702">
        <v>78.685944757296355</v>
      </c>
      <c r="BG22" s="702">
        <v>2.4374563291707907</v>
      </c>
      <c r="BH22" s="702">
        <v>73.906128779815788</v>
      </c>
      <c r="BI22" s="702">
        <v>83.465760734776921</v>
      </c>
      <c r="BJ22" s="702">
        <v>3.0977023109896273</v>
      </c>
      <c r="BK22" s="705">
        <v>190.54099999999977</v>
      </c>
      <c r="BL22" s="707">
        <v>461</v>
      </c>
      <c r="BM22" s="1640"/>
      <c r="BN22" s="702">
        <v>76.332336654993171</v>
      </c>
      <c r="BO22" s="702">
        <v>3.1223291433160232</v>
      </c>
      <c r="BP22" s="702">
        <v>70.209186500467808</v>
      </c>
      <c r="BQ22" s="702">
        <v>82.455486809518533</v>
      </c>
      <c r="BR22" s="702">
        <v>4.0904409325608935</v>
      </c>
      <c r="BS22" s="705">
        <v>178.49088600000007</v>
      </c>
      <c r="BT22" s="707">
        <v>384</v>
      </c>
      <c r="BU22" s="1550"/>
      <c r="BV22" s="702">
        <v>80.223253142045451</v>
      </c>
      <c r="BW22" s="702">
        <v>3.1252226439290314</v>
      </c>
      <c r="BX22" s="702">
        <v>74.094677345898688</v>
      </c>
      <c r="BY22" s="702">
        <v>86.351828938192213</v>
      </c>
      <c r="BZ22" s="702">
        <v>3.8956568345532285</v>
      </c>
      <c r="CA22" s="705">
        <v>175.1139520000001</v>
      </c>
      <c r="CB22" s="707">
        <v>420</v>
      </c>
      <c r="CC22" s="1553"/>
      <c r="CD22" s="702">
        <v>84.79729175912658</v>
      </c>
      <c r="CE22" s="702">
        <v>2.8654292193089064</v>
      </c>
      <c r="CF22" s="702">
        <v>79.173874294812023</v>
      </c>
      <c r="CG22" s="702">
        <v>90.420709223441136</v>
      </c>
      <c r="CH22" s="702">
        <v>3.3791518099992923</v>
      </c>
      <c r="CI22" s="705">
        <v>83.511331000000098</v>
      </c>
      <c r="CJ22" s="707">
        <v>210</v>
      </c>
      <c r="CK22" s="707"/>
      <c r="CL22" s="702">
        <v>82.245008604652455</v>
      </c>
      <c r="CM22" s="702">
        <v>2.17598562552313</v>
      </c>
      <c r="CN22" s="702">
        <v>77.977647860946163</v>
      </c>
      <c r="CO22" s="702">
        <v>86.51236934835876</v>
      </c>
      <c r="CP22" s="702">
        <v>2.645735786815929</v>
      </c>
      <c r="CQ22" s="702">
        <v>159.78042100000005</v>
      </c>
      <c r="CR22" s="707">
        <v>410</v>
      </c>
      <c r="CS22" s="1827"/>
      <c r="CT22" s="702">
        <v>80.575746222932224</v>
      </c>
      <c r="CU22" s="702">
        <v>3.720647902960144</v>
      </c>
      <c r="CV22" s="702">
        <v>73.273204184857534</v>
      </c>
      <c r="CW22" s="702">
        <v>87.878288261006915</v>
      </c>
      <c r="CX22" s="702">
        <v>4.6175779652925266</v>
      </c>
      <c r="CY22" s="705">
        <v>71.241109999999935</v>
      </c>
      <c r="CZ22" s="705">
        <v>185</v>
      </c>
      <c r="DA22" s="1827"/>
      <c r="DB22" s="702">
        <v>12.6</v>
      </c>
      <c r="DC22" s="702">
        <v>-1.6</v>
      </c>
      <c r="DD22" s="702"/>
      <c r="DE22" s="702" t="s">
        <v>438</v>
      </c>
      <c r="DF22" s="702" t="s">
        <v>258</v>
      </c>
      <c r="DH22" s="1743"/>
    </row>
    <row r="23" spans="1:112" s="180" customFormat="1" ht="5.0999999999999996" customHeight="1">
      <c r="A23" s="595"/>
      <c r="B23" s="609"/>
      <c r="C23" s="653"/>
      <c r="D23" s="593"/>
      <c r="E23" s="593"/>
      <c r="F23" s="593"/>
      <c r="G23" s="593"/>
      <c r="H23" s="596"/>
      <c r="I23" s="597"/>
      <c r="J23" s="593"/>
      <c r="K23" s="593"/>
      <c r="L23" s="593"/>
      <c r="M23" s="593"/>
      <c r="N23" s="593"/>
      <c r="O23" s="596"/>
      <c r="P23" s="597"/>
      <c r="Q23" s="593"/>
      <c r="R23" s="598"/>
      <c r="S23" s="593"/>
      <c r="T23" s="593"/>
      <c r="U23" s="593"/>
      <c r="V23" s="593"/>
      <c r="W23" s="596"/>
      <c r="X23" s="779"/>
      <c r="Y23" s="593"/>
      <c r="Z23" s="593"/>
      <c r="AA23" s="593"/>
      <c r="AB23" s="593"/>
      <c r="AC23" s="593"/>
      <c r="AD23" s="593"/>
      <c r="AE23" s="596"/>
      <c r="AF23" s="597"/>
      <c r="AG23" s="593"/>
      <c r="AH23" s="653"/>
      <c r="AI23" s="593"/>
      <c r="AJ23" s="593"/>
      <c r="AK23" s="593"/>
      <c r="AL23" s="593"/>
      <c r="AM23" s="596"/>
      <c r="AN23" s="779"/>
      <c r="AO23" s="597"/>
      <c r="AP23" s="702"/>
      <c r="AQ23" s="702"/>
      <c r="AR23" s="702"/>
      <c r="AS23" s="702"/>
      <c r="AT23" s="702"/>
      <c r="AU23" s="705"/>
      <c r="AV23" s="707"/>
      <c r="AW23" s="1628"/>
      <c r="AX23" s="702"/>
      <c r="AY23" s="702"/>
      <c r="AZ23" s="702"/>
      <c r="BA23" s="702"/>
      <c r="BB23" s="702"/>
      <c r="BC23" s="705"/>
      <c r="BD23" s="707"/>
      <c r="BE23" s="1634"/>
      <c r="BF23" s="702"/>
      <c r="BG23" s="702"/>
      <c r="BH23" s="702"/>
      <c r="BI23" s="702"/>
      <c r="BJ23" s="702"/>
      <c r="BK23" s="705"/>
      <c r="BL23" s="707"/>
      <c r="BM23" s="1640"/>
      <c r="BN23" s="702"/>
      <c r="BO23" s="702"/>
      <c r="BP23" s="702"/>
      <c r="BQ23" s="702"/>
      <c r="BR23" s="702"/>
      <c r="BS23" s="705"/>
      <c r="BT23" s="707"/>
      <c r="BU23" s="1550"/>
      <c r="BV23" s="702"/>
      <c r="BW23" s="702"/>
      <c r="BX23" s="702"/>
      <c r="BY23" s="702"/>
      <c r="BZ23" s="702"/>
      <c r="CA23" s="705"/>
      <c r="CB23" s="707"/>
      <c r="CC23" s="1553"/>
      <c r="CD23" s="702"/>
      <c r="CE23" s="702"/>
      <c r="CF23" s="702"/>
      <c r="CG23" s="702"/>
      <c r="CH23" s="702"/>
      <c r="CI23" s="705"/>
      <c r="CJ23" s="707"/>
      <c r="CK23" s="707"/>
      <c r="CL23" s="702"/>
      <c r="CM23" s="702"/>
      <c r="CN23" s="702"/>
      <c r="CO23" s="702"/>
      <c r="CP23" s="702"/>
      <c r="CQ23" s="702"/>
      <c r="CR23" s="707"/>
      <c r="CS23" s="1827"/>
      <c r="CT23" s="702"/>
      <c r="CU23" s="702"/>
      <c r="CV23" s="702"/>
      <c r="CW23" s="702"/>
      <c r="CX23" s="702"/>
      <c r="CY23" s="705"/>
      <c r="CZ23" s="705"/>
      <c r="DA23" s="1827"/>
      <c r="DB23" s="702"/>
      <c r="DC23" s="702"/>
      <c r="DD23" s="702"/>
      <c r="DE23" s="702"/>
      <c r="DF23" s="702"/>
      <c r="DH23" s="1743"/>
    </row>
    <row r="24" spans="1:112" s="180" customFormat="1" ht="24" customHeight="1">
      <c r="A24" s="610" t="s">
        <v>66</v>
      </c>
      <c r="B24" s="611"/>
      <c r="C24" s="1332"/>
      <c r="D24" s="584"/>
      <c r="E24" s="584"/>
      <c r="F24" s="584"/>
      <c r="G24" s="584"/>
      <c r="H24" s="1358"/>
      <c r="I24" s="1359"/>
      <c r="J24" s="584"/>
      <c r="K24" s="584"/>
      <c r="L24" s="584"/>
      <c r="M24" s="584"/>
      <c r="N24" s="584"/>
      <c r="O24" s="1358"/>
      <c r="P24" s="1359"/>
      <c r="Q24" s="584"/>
      <c r="R24" s="1360"/>
      <c r="S24" s="584"/>
      <c r="T24" s="584"/>
      <c r="U24" s="584"/>
      <c r="V24" s="584"/>
      <c r="W24" s="1358"/>
      <c r="X24" s="1361"/>
      <c r="Y24" s="584"/>
      <c r="Z24" s="584"/>
      <c r="AA24" s="584"/>
      <c r="AB24" s="584"/>
      <c r="AC24" s="584"/>
      <c r="AD24" s="584"/>
      <c r="AE24" s="1358"/>
      <c r="AF24" s="1359"/>
      <c r="AG24" s="584"/>
      <c r="AH24" s="659"/>
      <c r="AI24" s="612"/>
      <c r="AJ24" s="612"/>
      <c r="AK24" s="612"/>
      <c r="AL24" s="612"/>
      <c r="AM24" s="613"/>
      <c r="AN24" s="785"/>
      <c r="AO24" s="1359"/>
      <c r="AP24" s="717"/>
      <c r="AQ24" s="717"/>
      <c r="AR24" s="717"/>
      <c r="AS24" s="717"/>
      <c r="AT24" s="717"/>
      <c r="AU24" s="718"/>
      <c r="AV24" s="720"/>
      <c r="AW24" s="721"/>
      <c r="AX24" s="717"/>
      <c r="AY24" s="717"/>
      <c r="AZ24" s="717"/>
      <c r="BA24" s="717"/>
      <c r="BB24" s="717"/>
      <c r="BC24" s="718"/>
      <c r="BD24" s="720"/>
      <c r="BE24" s="721"/>
      <c r="BF24" s="717"/>
      <c r="BG24" s="717"/>
      <c r="BH24" s="717"/>
      <c r="BI24" s="717"/>
      <c r="BJ24" s="717"/>
      <c r="BK24" s="718"/>
      <c r="BL24" s="720"/>
      <c r="BM24" s="1641"/>
      <c r="BN24" s="717"/>
      <c r="BO24" s="717"/>
      <c r="BP24" s="717"/>
      <c r="BQ24" s="717"/>
      <c r="BR24" s="717"/>
      <c r="BS24" s="718"/>
      <c r="BT24" s="720"/>
      <c r="BU24" s="1556"/>
      <c r="BV24" s="717"/>
      <c r="BW24" s="717"/>
      <c r="BX24" s="717"/>
      <c r="BY24" s="717"/>
      <c r="BZ24" s="717"/>
      <c r="CA24" s="718"/>
      <c r="CB24" s="720"/>
      <c r="CC24" s="1531"/>
      <c r="CD24" s="717"/>
      <c r="CE24" s="717"/>
      <c r="CF24" s="717"/>
      <c r="CG24" s="717"/>
      <c r="CH24" s="717"/>
      <c r="CI24" s="718"/>
      <c r="CJ24" s="720"/>
      <c r="CK24" s="720"/>
      <c r="CL24" s="717"/>
      <c r="CM24" s="717"/>
      <c r="CN24" s="717"/>
      <c r="CO24" s="717"/>
      <c r="CP24" s="717"/>
      <c r="CQ24" s="717"/>
      <c r="CR24" s="720"/>
      <c r="CS24" s="1834"/>
      <c r="CT24" s="717"/>
      <c r="CU24" s="717"/>
      <c r="CV24" s="717"/>
      <c r="CW24" s="717"/>
      <c r="CX24" s="717"/>
      <c r="CY24" s="718"/>
      <c r="CZ24" s="718"/>
      <c r="DA24" s="1834"/>
      <c r="DB24" s="717"/>
      <c r="DC24" s="717"/>
      <c r="DD24" s="717"/>
      <c r="DE24" s="717"/>
      <c r="DF24" s="717"/>
      <c r="DH24" s="1743"/>
    </row>
    <row r="25" spans="1:112" s="180" customFormat="1" ht="24" customHeight="1">
      <c r="A25" s="625" t="s">
        <v>249</v>
      </c>
      <c r="B25" s="609"/>
      <c r="C25" s="653">
        <v>36.716819999999998</v>
      </c>
      <c r="D25" s="593">
        <v>2.4590700000000001</v>
      </c>
      <c r="E25" s="593">
        <v>31.890279999999997</v>
      </c>
      <c r="F25" s="593">
        <v>41.543370000000003</v>
      </c>
      <c r="G25" s="593">
        <v>6.6973937285418517</v>
      </c>
      <c r="H25" s="596">
        <v>541.17023617799998</v>
      </c>
      <c r="I25" s="597">
        <v>702</v>
      </c>
      <c r="J25" s="593">
        <v>48.239579999999997</v>
      </c>
      <c r="K25" s="593">
        <v>3.3203799999999997</v>
      </c>
      <c r="L25" s="593">
        <v>41.709740000000004</v>
      </c>
      <c r="M25" s="593">
        <v>54.769409999999993</v>
      </c>
      <c r="N25" s="593">
        <v>6.8831030452586859</v>
      </c>
      <c r="O25" s="596">
        <v>221.65891529999999</v>
      </c>
      <c r="P25" s="597">
        <v>288</v>
      </c>
      <c r="Q25" s="593"/>
      <c r="R25" s="598">
        <v>60.208432540341107</v>
      </c>
      <c r="S25" s="593">
        <v>2.5303043876566922</v>
      </c>
      <c r="T25" s="593">
        <v>55.241379928373888</v>
      </c>
      <c r="U25" s="593">
        <v>65.175485152308326</v>
      </c>
      <c r="V25" s="593">
        <v>4.2025747572174827</v>
      </c>
      <c r="W25" s="596">
        <v>464.73741500000017</v>
      </c>
      <c r="X25" s="779">
        <v>592</v>
      </c>
      <c r="Y25" s="593"/>
      <c r="Z25" s="593">
        <v>74.239946217210303</v>
      </c>
      <c r="AA25" s="593">
        <v>2.7102589106887032</v>
      </c>
      <c r="AB25" s="593">
        <v>68.919670252360504</v>
      </c>
      <c r="AC25" s="593">
        <v>79.560222182060102</v>
      </c>
      <c r="AD25" s="593">
        <v>3.6506746688084353</v>
      </c>
      <c r="AE25" s="596">
        <v>423.65969000000018</v>
      </c>
      <c r="AF25" s="597">
        <v>544</v>
      </c>
      <c r="AG25" s="593"/>
      <c r="AH25" s="653">
        <v>78.75</v>
      </c>
      <c r="AI25" s="593">
        <v>2.0150000000000001</v>
      </c>
      <c r="AJ25" s="593">
        <v>74.790000000000006</v>
      </c>
      <c r="AK25" s="593">
        <v>82.699999999999989</v>
      </c>
      <c r="AL25" s="593">
        <v>2.6</v>
      </c>
      <c r="AM25" s="596">
        <v>455.36200000000002</v>
      </c>
      <c r="AN25" s="779">
        <v>583</v>
      </c>
      <c r="AO25" s="597"/>
      <c r="AP25" s="702">
        <v>80.626301913237768</v>
      </c>
      <c r="AQ25" s="702">
        <v>2.5512589562688768</v>
      </c>
      <c r="AR25" s="702">
        <v>75.618903496270974</v>
      </c>
      <c r="AS25" s="702">
        <v>85.633700330204576</v>
      </c>
      <c r="AT25" s="702">
        <v>3.1643010974437278</v>
      </c>
      <c r="AU25" s="705">
        <v>369.04820999999993</v>
      </c>
      <c r="AV25" s="707">
        <v>490</v>
      </c>
      <c r="AW25" s="1628"/>
      <c r="AX25" s="702">
        <v>77.831406061758585</v>
      </c>
      <c r="AY25" s="702">
        <v>2.38231628762178</v>
      </c>
      <c r="AZ25" s="702">
        <v>73.156239155317849</v>
      </c>
      <c r="BA25" s="702">
        <v>82.506572968199336</v>
      </c>
      <c r="BB25" s="702">
        <v>3.0608675959566138</v>
      </c>
      <c r="BC25" s="705">
        <v>373.04983000000033</v>
      </c>
      <c r="BD25" s="707">
        <v>479</v>
      </c>
      <c r="BE25" s="1634"/>
      <c r="BF25" s="702">
        <v>77.744592926783923</v>
      </c>
      <c r="BG25" s="702">
        <v>1.7913127415050394</v>
      </c>
      <c r="BH25" s="702">
        <v>74.231855012245333</v>
      </c>
      <c r="BI25" s="702">
        <v>81.257330841322499</v>
      </c>
      <c r="BJ25" s="702">
        <v>2.3040994544688282</v>
      </c>
      <c r="BK25" s="705">
        <v>478.64008799999868</v>
      </c>
      <c r="BL25" s="707">
        <v>988</v>
      </c>
      <c r="BM25" s="1640"/>
      <c r="BN25" s="702">
        <v>78.100082204975266</v>
      </c>
      <c r="BO25" s="702">
        <v>1.9150996553391308</v>
      </c>
      <c r="BP25" s="702">
        <v>74.344410649455867</v>
      </c>
      <c r="BQ25" s="702">
        <v>81.855753760494665</v>
      </c>
      <c r="BR25" s="702">
        <v>2.452109653755437</v>
      </c>
      <c r="BS25" s="705">
        <v>447.42547399999978</v>
      </c>
      <c r="BT25" s="707">
        <v>824</v>
      </c>
      <c r="BU25" s="1550"/>
      <c r="BV25" s="702">
        <v>80.535403292882705</v>
      </c>
      <c r="BW25" s="702">
        <v>1.9407439444977779</v>
      </c>
      <c r="BX25" s="702">
        <v>76.729595604949679</v>
      </c>
      <c r="BY25" s="702">
        <v>84.341210980815745</v>
      </c>
      <c r="BZ25" s="702">
        <v>2.4098022300079429</v>
      </c>
      <c r="CA25" s="705">
        <v>373.2303530000006</v>
      </c>
      <c r="CB25" s="707">
        <v>804</v>
      </c>
      <c r="CC25" s="1553"/>
      <c r="CD25" s="702">
        <v>81.228808353033784</v>
      </c>
      <c r="CE25" s="702">
        <v>2.6369037377569464</v>
      </c>
      <c r="CF25" s="702">
        <v>76.053873152856298</v>
      </c>
      <c r="CG25" s="702">
        <v>86.403743553211271</v>
      </c>
      <c r="CH25" s="702">
        <v>3.2462666770839825</v>
      </c>
      <c r="CI25" s="705">
        <v>176.02572399999971</v>
      </c>
      <c r="CJ25" s="707">
        <v>401</v>
      </c>
      <c r="CK25" s="707"/>
      <c r="CL25" s="702">
        <v>79.800721818683002</v>
      </c>
      <c r="CM25" s="702">
        <v>1.8156632482056199</v>
      </c>
      <c r="CN25" s="702">
        <v>76.23999514002206</v>
      </c>
      <c r="CO25" s="702">
        <v>83.361448497343929</v>
      </c>
      <c r="CP25" s="702">
        <v>2.2752466479326201</v>
      </c>
      <c r="CQ25" s="702">
        <v>336.42077400000016</v>
      </c>
      <c r="CR25" s="707">
        <v>781</v>
      </c>
      <c r="CS25" s="1827"/>
      <c r="CT25" s="702">
        <v>81.268272091008328</v>
      </c>
      <c r="CU25" s="702">
        <v>3.0532825363168938</v>
      </c>
      <c r="CV25" s="702">
        <v>75.275572793169871</v>
      </c>
      <c r="CW25" s="702">
        <v>87.260971388846798</v>
      </c>
      <c r="CX25" s="702">
        <v>3.7570412877705501</v>
      </c>
      <c r="CY25" s="705">
        <v>161.40359900000004</v>
      </c>
      <c r="CZ25" s="705">
        <v>347</v>
      </c>
      <c r="DA25" s="1827"/>
      <c r="DB25" s="702">
        <v>3.5</v>
      </c>
      <c r="DC25" s="702">
        <v>1.5</v>
      </c>
      <c r="DD25" s="702"/>
      <c r="DE25" s="702" t="s">
        <v>258</v>
      </c>
      <c r="DF25" s="702" t="s">
        <v>258</v>
      </c>
      <c r="DH25" s="1743"/>
    </row>
    <row r="26" spans="1:112" s="180" customFormat="1" ht="24" customHeight="1">
      <c r="A26" s="645" t="s">
        <v>58</v>
      </c>
      <c r="B26" s="629"/>
      <c r="C26" s="667">
        <v>36.146450000000002</v>
      </c>
      <c r="D26" s="630">
        <v>2.1185</v>
      </c>
      <c r="E26" s="630">
        <v>31.988349999999997</v>
      </c>
      <c r="F26" s="630">
        <v>40.304540000000003</v>
      </c>
      <c r="G26" s="630">
        <v>5.8608798374390849</v>
      </c>
      <c r="H26" s="631">
        <v>844.27440089699996</v>
      </c>
      <c r="I26" s="632">
        <v>920</v>
      </c>
      <c r="J26" s="630">
        <v>56.225999999999999</v>
      </c>
      <c r="K26" s="630">
        <v>3.4186300000000003</v>
      </c>
      <c r="L26" s="630">
        <v>49.502960000000002</v>
      </c>
      <c r="M26" s="630">
        <v>62.949049999999993</v>
      </c>
      <c r="N26" s="630">
        <v>6.0801586454665113</v>
      </c>
      <c r="O26" s="631">
        <v>339.40596726899997</v>
      </c>
      <c r="P26" s="632">
        <v>353</v>
      </c>
      <c r="Q26" s="630"/>
      <c r="R26" s="636">
        <v>62.655242880099074</v>
      </c>
      <c r="S26" s="630">
        <v>2.3639095574615863</v>
      </c>
      <c r="T26" s="630">
        <v>58.014827600766708</v>
      </c>
      <c r="U26" s="630">
        <v>67.29565815943144</v>
      </c>
      <c r="V26" s="630">
        <v>3.7728838781860752</v>
      </c>
      <c r="W26" s="631">
        <v>749.55216899999937</v>
      </c>
      <c r="X26" s="803">
        <v>761</v>
      </c>
      <c r="Y26" s="630"/>
      <c r="Z26" s="630">
        <v>76.897707569479664</v>
      </c>
      <c r="AA26" s="630">
        <v>2.1650171132416434</v>
      </c>
      <c r="AB26" s="630">
        <v>72.647748842052749</v>
      </c>
      <c r="AC26" s="630">
        <v>81.147666296906579</v>
      </c>
      <c r="AD26" s="630">
        <v>2.8154507873794259</v>
      </c>
      <c r="AE26" s="631">
        <v>744.74108799999772</v>
      </c>
      <c r="AF26" s="632">
        <v>763</v>
      </c>
      <c r="AG26" s="630"/>
      <c r="AH26" s="667">
        <v>81.289999999999992</v>
      </c>
      <c r="AI26" s="630">
        <v>1.9619999999999997</v>
      </c>
      <c r="AJ26" s="630">
        <v>77.44</v>
      </c>
      <c r="AK26" s="630">
        <v>85.14</v>
      </c>
      <c r="AL26" s="630">
        <v>2.4</v>
      </c>
      <c r="AM26" s="631">
        <v>817.976</v>
      </c>
      <c r="AN26" s="803">
        <v>821</v>
      </c>
      <c r="AO26" s="632"/>
      <c r="AP26" s="730">
        <v>76.851651301397951</v>
      </c>
      <c r="AQ26" s="730">
        <v>2.3452022589311996</v>
      </c>
      <c r="AR26" s="730">
        <v>72.248683793931249</v>
      </c>
      <c r="AS26" s="730">
        <v>81.454618808864652</v>
      </c>
      <c r="AT26" s="730">
        <v>3.0515964448619979</v>
      </c>
      <c r="AU26" s="731">
        <v>720.2399280000011</v>
      </c>
      <c r="AV26" s="733">
        <v>753</v>
      </c>
      <c r="AW26" s="1631"/>
      <c r="AX26" s="730">
        <v>77.391497008999082</v>
      </c>
      <c r="AY26" s="730">
        <v>1.8974795194804273</v>
      </c>
      <c r="AZ26" s="730">
        <v>73.667796045690082</v>
      </c>
      <c r="BA26" s="730">
        <v>81.115197972308096</v>
      </c>
      <c r="BB26" s="730">
        <v>2.451793275506466</v>
      </c>
      <c r="BC26" s="731">
        <v>824.13211999999862</v>
      </c>
      <c r="BD26" s="733">
        <v>896</v>
      </c>
      <c r="BE26" s="1637"/>
      <c r="BF26" s="730">
        <v>80.153443275689582</v>
      </c>
      <c r="BG26" s="730">
        <v>1.2226438029368965</v>
      </c>
      <c r="BH26" s="730">
        <v>77.755856777787699</v>
      </c>
      <c r="BI26" s="730">
        <v>82.551029773591466</v>
      </c>
      <c r="BJ26" s="730">
        <v>1.5253790142634114</v>
      </c>
      <c r="BK26" s="731">
        <v>996.48146400000007</v>
      </c>
      <c r="BL26" s="733">
        <v>2055</v>
      </c>
      <c r="BM26" s="1644"/>
      <c r="BN26" s="730">
        <v>81.822950604112719</v>
      </c>
      <c r="BO26" s="730">
        <v>1.2635860447595297</v>
      </c>
      <c r="BP26" s="730">
        <v>79.344952055564988</v>
      </c>
      <c r="BQ26" s="730">
        <v>84.300949152660451</v>
      </c>
      <c r="BR26" s="730">
        <v>1.5442929342320948</v>
      </c>
      <c r="BS26" s="731">
        <v>984.82660800000201</v>
      </c>
      <c r="BT26" s="733">
        <v>1738</v>
      </c>
      <c r="BU26" s="1559"/>
      <c r="BV26" s="730">
        <v>84.422128383846356</v>
      </c>
      <c r="BW26" s="730">
        <v>1.1673874941069506</v>
      </c>
      <c r="BX26" s="730">
        <v>82.132876206883466</v>
      </c>
      <c r="BY26" s="730">
        <v>86.71138056080926</v>
      </c>
      <c r="BZ26" s="730">
        <v>1.3827979896445288</v>
      </c>
      <c r="CA26" s="731">
        <v>964.49500099999943</v>
      </c>
      <c r="CB26" s="733">
        <v>1940</v>
      </c>
      <c r="CC26" s="1553"/>
      <c r="CD26" s="730">
        <v>85.729832835936818</v>
      </c>
      <c r="CE26" s="730">
        <v>1.3657403670978681</v>
      </c>
      <c r="CF26" s="730">
        <v>83.049561349799788</v>
      </c>
      <c r="CG26" s="730">
        <v>88.410104322073835</v>
      </c>
      <c r="CH26" s="730">
        <v>1.5930748047899699</v>
      </c>
      <c r="CI26" s="731">
        <v>443.59612100000021</v>
      </c>
      <c r="CJ26" s="733">
        <v>947</v>
      </c>
      <c r="CK26" s="733"/>
      <c r="CL26" s="730">
        <v>84.58913217737441</v>
      </c>
      <c r="CM26" s="730">
        <v>1.0319005281374589</v>
      </c>
      <c r="CN26" s="730">
        <v>82.565455295719943</v>
      </c>
      <c r="CO26" s="730">
        <v>86.612809059028862</v>
      </c>
      <c r="CP26" s="730">
        <v>1.2198972865375584</v>
      </c>
      <c r="CQ26" s="730">
        <v>854.66523700000118</v>
      </c>
      <c r="CR26" s="733">
        <v>1871</v>
      </c>
      <c r="CS26" s="745"/>
      <c r="CT26" s="730">
        <v>84.874604275405403</v>
      </c>
      <c r="CU26" s="730">
        <v>1.5765785723592627</v>
      </c>
      <c r="CV26" s="730">
        <v>81.780242325213464</v>
      </c>
      <c r="CW26" s="730">
        <v>87.968966225597342</v>
      </c>
      <c r="CX26" s="730">
        <v>1.8575386428235954</v>
      </c>
      <c r="CY26" s="731">
        <v>372.67048099999982</v>
      </c>
      <c r="CZ26" s="731">
        <v>863</v>
      </c>
      <c r="DA26" s="745"/>
      <c r="DB26" s="730">
        <v>7.5</v>
      </c>
      <c r="DC26" s="730">
        <v>0.3</v>
      </c>
      <c r="DD26" s="730"/>
      <c r="DE26" s="730" t="s">
        <v>437</v>
      </c>
      <c r="DF26" s="730" t="s">
        <v>258</v>
      </c>
      <c r="DH26" s="1743"/>
    </row>
    <row r="27" spans="1:112" s="180" customFormat="1" ht="24" customHeight="1">
      <c r="A27" s="625" t="s">
        <v>4</v>
      </c>
      <c r="B27" s="609"/>
      <c r="C27" s="653">
        <v>36.863590000000002</v>
      </c>
      <c r="D27" s="593">
        <v>3.3903999999999996</v>
      </c>
      <c r="E27" s="593">
        <v>30.209059999999997</v>
      </c>
      <c r="F27" s="593">
        <v>43.51811</v>
      </c>
      <c r="G27" s="593">
        <v>9.1971509014721544</v>
      </c>
      <c r="H27" s="596">
        <v>439.01587819700001</v>
      </c>
      <c r="I27" s="597">
        <v>387</v>
      </c>
      <c r="J27" s="593">
        <v>52.034860000000002</v>
      </c>
      <c r="K27" s="593">
        <v>3.9220400000000004</v>
      </c>
      <c r="L27" s="593">
        <v>44.321800000000003</v>
      </c>
      <c r="M27" s="593">
        <v>59.747920000000001</v>
      </c>
      <c r="N27" s="593">
        <v>7.5373317041690893</v>
      </c>
      <c r="O27" s="596">
        <v>201.65277596600001</v>
      </c>
      <c r="P27" s="597">
        <v>196</v>
      </c>
      <c r="Q27" s="593"/>
      <c r="R27" s="598">
        <v>56.178522329341597</v>
      </c>
      <c r="S27" s="593">
        <v>3.172627345398233</v>
      </c>
      <c r="T27" s="593">
        <v>49.950573225813812</v>
      </c>
      <c r="U27" s="593">
        <v>62.406471432869381</v>
      </c>
      <c r="V27" s="593">
        <v>5.6474026262189438</v>
      </c>
      <c r="W27" s="596">
        <v>325.36297400000024</v>
      </c>
      <c r="X27" s="779">
        <v>326</v>
      </c>
      <c r="Y27" s="593"/>
      <c r="Z27" s="593">
        <v>82.703361290233119</v>
      </c>
      <c r="AA27" s="593">
        <v>2.6664580133021696</v>
      </c>
      <c r="AB27" s="593">
        <v>77.469067096602814</v>
      </c>
      <c r="AC27" s="593">
        <v>87.937655483863438</v>
      </c>
      <c r="AD27" s="593">
        <v>3.2241229034751044</v>
      </c>
      <c r="AE27" s="596">
        <v>352.44632800000005</v>
      </c>
      <c r="AF27" s="597">
        <v>331</v>
      </c>
      <c r="AG27" s="593"/>
      <c r="AH27" s="653">
        <v>83.5</v>
      </c>
      <c r="AI27" s="593">
        <v>2.6</v>
      </c>
      <c r="AJ27" s="593">
        <v>78.400000000000006</v>
      </c>
      <c r="AK27" s="593">
        <v>88.6</v>
      </c>
      <c r="AL27" s="593">
        <v>3.1</v>
      </c>
      <c r="AM27" s="596">
        <v>379.04700000000003</v>
      </c>
      <c r="AN27" s="779">
        <v>378</v>
      </c>
      <c r="AO27" s="597"/>
      <c r="AP27" s="702">
        <v>78.091975548805252</v>
      </c>
      <c r="AQ27" s="702">
        <v>3.0985683920298124</v>
      </c>
      <c r="AR27" s="702">
        <v>72.010363792778449</v>
      </c>
      <c r="AS27" s="702">
        <v>84.17358730483204</v>
      </c>
      <c r="AT27" s="702">
        <v>3.9678448012796088</v>
      </c>
      <c r="AU27" s="705">
        <v>427.25814100000036</v>
      </c>
      <c r="AV27" s="707">
        <v>391</v>
      </c>
      <c r="AW27" s="1628"/>
      <c r="AX27" s="702">
        <v>79.956933401290669</v>
      </c>
      <c r="AY27" s="702">
        <v>2.4799271838316694</v>
      </c>
      <c r="AZ27" s="702">
        <v>75.090210388702474</v>
      </c>
      <c r="BA27" s="702">
        <v>84.823656413878851</v>
      </c>
      <c r="BB27" s="702">
        <v>3.1015786603337125</v>
      </c>
      <c r="BC27" s="705">
        <v>483.74101099999973</v>
      </c>
      <c r="BD27" s="707">
        <v>417</v>
      </c>
      <c r="BE27" s="1634"/>
      <c r="BF27" s="702">
        <v>84.7158560710551</v>
      </c>
      <c r="BG27" s="702">
        <v>1.4870315764619029</v>
      </c>
      <c r="BH27" s="702">
        <v>81.799809041564856</v>
      </c>
      <c r="BI27" s="702">
        <v>87.631903100545358</v>
      </c>
      <c r="BJ27" s="702">
        <v>1.7553167086155168</v>
      </c>
      <c r="BK27" s="705">
        <v>595.48233400000106</v>
      </c>
      <c r="BL27" s="707">
        <v>1133</v>
      </c>
      <c r="BM27" s="1640"/>
      <c r="BN27" s="702">
        <v>82.882624773848974</v>
      </c>
      <c r="BO27" s="702">
        <v>1.6419598018050379</v>
      </c>
      <c r="BP27" s="702">
        <v>79.662603452371869</v>
      </c>
      <c r="BQ27" s="702">
        <v>86.102646095326079</v>
      </c>
      <c r="BR27" s="702">
        <v>1.9810663649772668</v>
      </c>
      <c r="BS27" s="705">
        <v>607.9594249999999</v>
      </c>
      <c r="BT27" s="707">
        <v>1014</v>
      </c>
      <c r="BU27" s="1550"/>
      <c r="BV27" s="702">
        <v>87.464847829982716</v>
      </c>
      <c r="BW27" s="702">
        <v>1.3701127595088607</v>
      </c>
      <c r="BX27" s="702">
        <v>84.778050487006425</v>
      </c>
      <c r="BY27" s="702">
        <v>90.151645172959007</v>
      </c>
      <c r="BZ27" s="702">
        <v>1.5664724669413872</v>
      </c>
      <c r="CA27" s="705">
        <v>660.25191299999926</v>
      </c>
      <c r="CB27" s="707">
        <v>1261</v>
      </c>
      <c r="CC27" s="1553"/>
      <c r="CD27" s="702">
        <v>81.085282292399697</v>
      </c>
      <c r="CE27" s="702">
        <v>2.9013280906740335</v>
      </c>
      <c r="CF27" s="702">
        <v>75.3914131349065</v>
      </c>
      <c r="CG27" s="702">
        <v>86.779151449892893</v>
      </c>
      <c r="CH27" s="702">
        <v>3.5781192451320867</v>
      </c>
      <c r="CI27" s="705">
        <v>333.41349299999996</v>
      </c>
      <c r="CJ27" s="707">
        <v>661</v>
      </c>
      <c r="CK27" s="707"/>
      <c r="CL27" s="702">
        <v>85.390729351530155</v>
      </c>
      <c r="CM27" s="702">
        <v>1.6990944316853434</v>
      </c>
      <c r="CN27" s="702">
        <v>82.058607671782909</v>
      </c>
      <c r="CO27" s="702">
        <v>88.722851031277401</v>
      </c>
      <c r="CP27" s="702">
        <v>1.9897879366864739</v>
      </c>
      <c r="CQ27" s="702">
        <v>652.29637600000081</v>
      </c>
      <c r="CR27" s="707">
        <v>1312</v>
      </c>
      <c r="CS27" s="1827"/>
      <c r="CT27" s="702">
        <v>87.009062384003784</v>
      </c>
      <c r="CU27" s="702">
        <v>1.7592546793127197</v>
      </c>
      <c r="CV27" s="702">
        <v>83.556160742561275</v>
      </c>
      <c r="CW27" s="702">
        <v>90.461964025446306</v>
      </c>
      <c r="CX27" s="702">
        <v>2.0219212012059913</v>
      </c>
      <c r="CY27" s="705">
        <v>293.25031899999993</v>
      </c>
      <c r="CZ27" s="705">
        <v>638</v>
      </c>
      <c r="DA27" s="1827"/>
      <c r="DB27" s="702">
        <v>7</v>
      </c>
      <c r="DC27" s="702">
        <v>1.6</v>
      </c>
      <c r="DD27" s="702"/>
      <c r="DE27" s="702" t="s">
        <v>438</v>
      </c>
      <c r="DF27" s="702" t="s">
        <v>258</v>
      </c>
      <c r="DH27" s="1743"/>
    </row>
    <row r="28" spans="1:112" s="180" customFormat="1" ht="5.0999999999999996" customHeight="1">
      <c r="A28" s="595"/>
      <c r="B28" s="609"/>
      <c r="C28" s="653"/>
      <c r="D28" s="593"/>
      <c r="E28" s="593"/>
      <c r="F28" s="593"/>
      <c r="G28" s="593"/>
      <c r="H28" s="596"/>
      <c r="I28" s="597"/>
      <c r="J28" s="593"/>
      <c r="K28" s="593"/>
      <c r="L28" s="593"/>
      <c r="M28" s="593"/>
      <c r="N28" s="593"/>
      <c r="O28" s="596"/>
      <c r="P28" s="597"/>
      <c r="Q28" s="593"/>
      <c r="R28" s="598"/>
      <c r="S28" s="593"/>
      <c r="T28" s="593"/>
      <c r="U28" s="593"/>
      <c r="V28" s="593"/>
      <c r="W28" s="596"/>
      <c r="X28" s="779"/>
      <c r="Y28" s="593"/>
      <c r="Z28" s="593"/>
      <c r="AA28" s="593"/>
      <c r="AB28" s="593"/>
      <c r="AC28" s="593"/>
      <c r="AD28" s="593"/>
      <c r="AE28" s="596"/>
      <c r="AF28" s="597"/>
      <c r="AG28" s="593"/>
      <c r="AH28" s="653"/>
      <c r="AI28" s="593"/>
      <c r="AJ28" s="593"/>
      <c r="AK28" s="593"/>
      <c r="AL28" s="593"/>
      <c r="AM28" s="596"/>
      <c r="AN28" s="779"/>
      <c r="AO28" s="597"/>
      <c r="AP28" s="702"/>
      <c r="AQ28" s="702"/>
      <c r="AR28" s="702"/>
      <c r="AS28" s="702"/>
      <c r="AT28" s="702"/>
      <c r="AU28" s="705"/>
      <c r="AV28" s="707"/>
      <c r="AW28" s="1628"/>
      <c r="AX28" s="702"/>
      <c r="AY28" s="702"/>
      <c r="AZ28" s="702"/>
      <c r="BA28" s="702"/>
      <c r="BB28" s="702"/>
      <c r="BC28" s="705"/>
      <c r="BD28" s="707"/>
      <c r="BE28" s="1634"/>
      <c r="BF28" s="702"/>
      <c r="BG28" s="702"/>
      <c r="BH28" s="702"/>
      <c r="BI28" s="702"/>
      <c r="BJ28" s="702"/>
      <c r="BK28" s="705"/>
      <c r="BL28" s="707"/>
      <c r="BM28" s="1640"/>
      <c r="BN28" s="702"/>
      <c r="BO28" s="702"/>
      <c r="BP28" s="702"/>
      <c r="BQ28" s="702"/>
      <c r="BR28" s="702"/>
      <c r="BS28" s="705"/>
      <c r="BT28" s="707"/>
      <c r="BU28" s="1550"/>
      <c r="BV28" s="702"/>
      <c r="BW28" s="702"/>
      <c r="BX28" s="702"/>
      <c r="BY28" s="702"/>
      <c r="BZ28" s="702"/>
      <c r="CA28" s="705"/>
      <c r="CB28" s="707"/>
      <c r="CC28" s="1553"/>
      <c r="CD28" s="702"/>
      <c r="CE28" s="702"/>
      <c r="CF28" s="702"/>
      <c r="CG28" s="702"/>
      <c r="CH28" s="702"/>
      <c r="CI28" s="705"/>
      <c r="CJ28" s="707"/>
      <c r="CK28" s="707"/>
      <c r="CL28" s="702"/>
      <c r="CM28" s="702"/>
      <c r="CN28" s="702"/>
      <c r="CO28" s="702"/>
      <c r="CP28" s="702"/>
      <c r="CQ28" s="702"/>
      <c r="CR28" s="707"/>
      <c r="CS28" s="1827"/>
      <c r="CT28" s="702"/>
      <c r="CU28" s="702"/>
      <c r="CV28" s="702"/>
      <c r="CW28" s="702"/>
      <c r="CX28" s="702"/>
      <c r="CY28" s="705"/>
      <c r="CZ28" s="705"/>
      <c r="DA28" s="1827"/>
      <c r="DB28" s="702"/>
      <c r="DC28" s="702"/>
      <c r="DD28" s="702"/>
      <c r="DE28" s="702"/>
      <c r="DF28" s="702"/>
      <c r="DH28" s="1743"/>
    </row>
    <row r="29" spans="1:112" s="180" customFormat="1" ht="24" customHeight="1">
      <c r="A29" s="646" t="s">
        <v>247</v>
      </c>
      <c r="B29" s="611"/>
      <c r="C29" s="1332"/>
      <c r="D29" s="584"/>
      <c r="E29" s="584"/>
      <c r="F29" s="584"/>
      <c r="G29" s="584"/>
      <c r="H29" s="1358"/>
      <c r="I29" s="1359"/>
      <c r="J29" s="584"/>
      <c r="K29" s="584"/>
      <c r="L29" s="584"/>
      <c r="M29" s="584"/>
      <c r="N29" s="584"/>
      <c r="O29" s="1358"/>
      <c r="P29" s="1359"/>
      <c r="Q29" s="584"/>
      <c r="R29" s="1360"/>
      <c r="S29" s="584"/>
      <c r="T29" s="584"/>
      <c r="U29" s="584"/>
      <c r="V29" s="584"/>
      <c r="W29" s="1358"/>
      <c r="X29" s="1361"/>
      <c r="Y29" s="584"/>
      <c r="Z29" s="584"/>
      <c r="AA29" s="584"/>
      <c r="AB29" s="584"/>
      <c r="AC29" s="584"/>
      <c r="AD29" s="584"/>
      <c r="AE29" s="1358"/>
      <c r="AF29" s="1359"/>
      <c r="AG29" s="584"/>
      <c r="AH29" s="659"/>
      <c r="AI29" s="612"/>
      <c r="AJ29" s="612"/>
      <c r="AK29" s="612"/>
      <c r="AL29" s="612"/>
      <c r="AM29" s="613"/>
      <c r="AN29" s="785"/>
      <c r="AO29" s="1359"/>
      <c r="AP29" s="717"/>
      <c r="AQ29" s="717"/>
      <c r="AR29" s="717"/>
      <c r="AS29" s="717"/>
      <c r="AT29" s="717"/>
      <c r="AU29" s="718"/>
      <c r="AV29" s="720"/>
      <c r="AW29" s="721"/>
      <c r="AX29" s="717"/>
      <c r="AY29" s="717"/>
      <c r="AZ29" s="717"/>
      <c r="BA29" s="717"/>
      <c r="BB29" s="717"/>
      <c r="BC29" s="718"/>
      <c r="BD29" s="720"/>
      <c r="BE29" s="721"/>
      <c r="BF29" s="717"/>
      <c r="BG29" s="717"/>
      <c r="BH29" s="717"/>
      <c r="BI29" s="717"/>
      <c r="BJ29" s="717"/>
      <c r="BK29" s="718"/>
      <c r="BL29" s="720"/>
      <c r="BM29" s="1641"/>
      <c r="BN29" s="717"/>
      <c r="BO29" s="717"/>
      <c r="BP29" s="717"/>
      <c r="BQ29" s="717"/>
      <c r="BR29" s="717"/>
      <c r="BS29" s="718"/>
      <c r="BT29" s="720"/>
      <c r="BU29" s="1556"/>
      <c r="BV29" s="717"/>
      <c r="BW29" s="717"/>
      <c r="BX29" s="717"/>
      <c r="BY29" s="717"/>
      <c r="BZ29" s="717"/>
      <c r="CA29" s="718"/>
      <c r="CB29" s="720"/>
      <c r="CC29" s="1531"/>
      <c r="CD29" s="717"/>
      <c r="CE29" s="717"/>
      <c r="CF29" s="717"/>
      <c r="CG29" s="717"/>
      <c r="CH29" s="717"/>
      <c r="CI29" s="718"/>
      <c r="CJ29" s="720"/>
      <c r="CK29" s="720"/>
      <c r="CL29" s="717"/>
      <c r="CM29" s="717"/>
      <c r="CN29" s="717"/>
      <c r="CO29" s="717"/>
      <c r="CP29" s="717"/>
      <c r="CQ29" s="717"/>
      <c r="CR29" s="720"/>
      <c r="CS29" s="1834"/>
      <c r="CT29" s="717"/>
      <c r="CU29" s="717"/>
      <c r="CV29" s="717"/>
      <c r="CW29" s="717"/>
      <c r="CX29" s="717"/>
      <c r="CY29" s="718"/>
      <c r="CZ29" s="718"/>
      <c r="DA29" s="1834"/>
      <c r="DB29" s="717"/>
      <c r="DC29" s="717"/>
      <c r="DD29" s="717"/>
      <c r="DE29" s="717"/>
      <c r="DF29" s="717"/>
      <c r="DH29" s="1743"/>
    </row>
    <row r="30" spans="1:112" s="180" customFormat="1" ht="24" customHeight="1">
      <c r="A30" s="625" t="s">
        <v>13</v>
      </c>
      <c r="B30" s="609"/>
      <c r="C30" s="653">
        <v>36.6798</v>
      </c>
      <c r="D30" s="593">
        <v>2.5756299999999999</v>
      </c>
      <c r="E30" s="593">
        <v>31.624479999999998</v>
      </c>
      <c r="F30" s="593">
        <v>41.735119999999995</v>
      </c>
      <c r="G30" s="593">
        <v>7.0219303267738651</v>
      </c>
      <c r="H30" s="596">
        <v>444.15852338799999</v>
      </c>
      <c r="I30" s="597">
        <v>590</v>
      </c>
      <c r="J30" s="593">
        <v>52.661239999999999</v>
      </c>
      <c r="K30" s="593">
        <v>3.5643700000000003</v>
      </c>
      <c r="L30" s="593">
        <v>45.65157</v>
      </c>
      <c r="M30" s="593">
        <v>59.670909999999999</v>
      </c>
      <c r="N30" s="593">
        <v>6.768488550592429</v>
      </c>
      <c r="O30" s="596">
        <v>178.40465774399999</v>
      </c>
      <c r="P30" s="597">
        <v>245</v>
      </c>
      <c r="Q30" s="593"/>
      <c r="R30" s="598">
        <v>60.573951679403962</v>
      </c>
      <c r="S30" s="593">
        <v>2.8440034489999637</v>
      </c>
      <c r="T30" s="593">
        <v>54.991099739254025</v>
      </c>
      <c r="U30" s="593">
        <v>66.156803619553898</v>
      </c>
      <c r="V30" s="593">
        <v>4.6950931384702228</v>
      </c>
      <c r="W30" s="596">
        <v>384.94156900000053</v>
      </c>
      <c r="X30" s="779">
        <v>518</v>
      </c>
      <c r="Y30" s="593"/>
      <c r="Z30" s="593">
        <v>72.953578017110075</v>
      </c>
      <c r="AA30" s="593">
        <v>2.6884390742782749</v>
      </c>
      <c r="AB30" s="593">
        <v>67.676134694836804</v>
      </c>
      <c r="AC30" s="593">
        <v>78.231021339383361</v>
      </c>
      <c r="AD30" s="593">
        <v>3.6851366956227221</v>
      </c>
      <c r="AE30" s="596">
        <v>352.2832930000007</v>
      </c>
      <c r="AF30" s="597">
        <v>495</v>
      </c>
      <c r="AG30" s="593"/>
      <c r="AH30" s="653">
        <v>76.58</v>
      </c>
      <c r="AI30" s="593">
        <v>2.1229999999999998</v>
      </c>
      <c r="AJ30" s="593">
        <v>72.42</v>
      </c>
      <c r="AK30" s="593">
        <v>80.75</v>
      </c>
      <c r="AL30" s="593">
        <v>2.8000000000000003</v>
      </c>
      <c r="AM30" s="596">
        <v>372.601</v>
      </c>
      <c r="AN30" s="779">
        <v>506</v>
      </c>
      <c r="AO30" s="597"/>
      <c r="AP30" s="702">
        <v>79.685741873095978</v>
      </c>
      <c r="AQ30" s="702">
        <v>2.1429534685995266</v>
      </c>
      <c r="AR30" s="702">
        <v>75.479731432669368</v>
      </c>
      <c r="AS30" s="702">
        <v>83.891752313522588</v>
      </c>
      <c r="AT30" s="702">
        <v>2.6892558420454944</v>
      </c>
      <c r="AU30" s="705">
        <v>352.41163399999965</v>
      </c>
      <c r="AV30" s="707">
        <v>529</v>
      </c>
      <c r="AW30" s="1628"/>
      <c r="AX30" s="702">
        <v>77.96040484676486</v>
      </c>
      <c r="AY30" s="702">
        <v>2.3030509059033411</v>
      </c>
      <c r="AZ30" s="702">
        <v>73.440791966194624</v>
      </c>
      <c r="BA30" s="702">
        <v>82.480017727335095</v>
      </c>
      <c r="BB30" s="702">
        <v>2.9541289715338248</v>
      </c>
      <c r="BC30" s="705">
        <v>388.52497700000049</v>
      </c>
      <c r="BD30" s="707">
        <v>563</v>
      </c>
      <c r="BE30" s="1634"/>
      <c r="BF30" s="702">
        <v>79.005461900431897</v>
      </c>
      <c r="BG30" s="702">
        <v>1.5939627886590775</v>
      </c>
      <c r="BH30" s="702">
        <v>75.879724338055127</v>
      </c>
      <c r="BI30" s="702">
        <v>82.131199462808652</v>
      </c>
      <c r="BJ30" s="702">
        <v>2.0175349277343617</v>
      </c>
      <c r="BK30" s="705">
        <v>498.1650679999986</v>
      </c>
      <c r="BL30" s="707">
        <v>1140</v>
      </c>
      <c r="BM30" s="1640"/>
      <c r="BN30" s="702">
        <v>79.357776783937013</v>
      </c>
      <c r="BO30" s="702">
        <v>1.6878110913256958</v>
      </c>
      <c r="BP30" s="702">
        <v>76.047837225904146</v>
      </c>
      <c r="BQ30" s="702">
        <v>82.667716341969864</v>
      </c>
      <c r="BR30" s="702">
        <v>2.1268376707691861</v>
      </c>
      <c r="BS30" s="705">
        <v>479.35018899999915</v>
      </c>
      <c r="BT30" s="707">
        <v>957</v>
      </c>
      <c r="BU30" s="1550"/>
      <c r="BV30" s="702">
        <v>81.793461447878869</v>
      </c>
      <c r="BW30" s="702">
        <v>1.5623446521277868</v>
      </c>
      <c r="BX30" s="702">
        <v>78.729696490566241</v>
      </c>
      <c r="BY30" s="702">
        <v>84.857226405191497</v>
      </c>
      <c r="BZ30" s="702">
        <v>1.9101094689865368</v>
      </c>
      <c r="CA30" s="705">
        <v>493.14868800000039</v>
      </c>
      <c r="CB30" s="707">
        <v>1139</v>
      </c>
      <c r="CC30" s="1553"/>
      <c r="CD30" s="702">
        <v>82.82643036736853</v>
      </c>
      <c r="CE30" s="702">
        <v>2.0268467202033231</v>
      </c>
      <c r="CF30" s="702">
        <v>78.848734751271962</v>
      </c>
      <c r="CG30" s="702">
        <v>86.804125983465099</v>
      </c>
      <c r="CH30" s="702">
        <v>2.4471013796120911</v>
      </c>
      <c r="CI30" s="705">
        <v>245.55705599999939</v>
      </c>
      <c r="CJ30" s="707">
        <v>599</v>
      </c>
      <c r="CK30" s="707"/>
      <c r="CL30" s="702">
        <v>82.865310282796528</v>
      </c>
      <c r="CM30" s="702">
        <v>1.2870940071891763</v>
      </c>
      <c r="CN30" s="702">
        <v>80.341169325560998</v>
      </c>
      <c r="CO30" s="702">
        <v>85.389451240032059</v>
      </c>
      <c r="CP30" s="702">
        <v>1.5532362128334263</v>
      </c>
      <c r="CQ30" s="702">
        <v>477.37965700000041</v>
      </c>
      <c r="CR30" s="707">
        <v>1217</v>
      </c>
      <c r="CS30" s="1827"/>
      <c r="CT30" s="702">
        <v>86.387201613494341</v>
      </c>
      <c r="CU30" s="702">
        <v>2.0201835749750616</v>
      </c>
      <c r="CV30" s="702">
        <v>82.422172977179059</v>
      </c>
      <c r="CW30" s="702">
        <v>90.352230249809622</v>
      </c>
      <c r="CX30" s="702">
        <v>2.3385218380074182</v>
      </c>
      <c r="CY30" s="705">
        <v>225.03011599999991</v>
      </c>
      <c r="CZ30" s="705">
        <v>533</v>
      </c>
      <c r="DA30" s="1827"/>
      <c r="DB30" s="702">
        <v>8.4</v>
      </c>
      <c r="DC30" s="702">
        <v>3.5</v>
      </c>
      <c r="DD30" s="702"/>
      <c r="DE30" s="702" t="s">
        <v>437</v>
      </c>
      <c r="DF30" s="702" t="s">
        <v>258</v>
      </c>
      <c r="DH30" s="1743"/>
    </row>
    <row r="31" spans="1:112" s="180" customFormat="1" ht="24" customHeight="1">
      <c r="A31" s="645" t="s">
        <v>14</v>
      </c>
      <c r="B31" s="629"/>
      <c r="C31" s="667">
        <v>40.829610000000002</v>
      </c>
      <c r="D31" s="630">
        <v>2.7530900000000003</v>
      </c>
      <c r="E31" s="630">
        <v>35.425989999999999</v>
      </c>
      <c r="F31" s="630">
        <v>46.233239999999995</v>
      </c>
      <c r="G31" s="630">
        <v>6.7428760646991242</v>
      </c>
      <c r="H31" s="631">
        <v>391.059944212</v>
      </c>
      <c r="I31" s="632">
        <v>535</v>
      </c>
      <c r="J31" s="630">
        <v>53.743099999999998</v>
      </c>
      <c r="K31" s="630">
        <v>4.2350599999999998</v>
      </c>
      <c r="L31" s="630">
        <v>45.414450000000002</v>
      </c>
      <c r="M31" s="630">
        <v>62.071750000000002</v>
      </c>
      <c r="N31" s="630">
        <v>7.8801929922166751</v>
      </c>
      <c r="O31" s="631">
        <v>163.04678715399999</v>
      </c>
      <c r="P31" s="632">
        <v>216</v>
      </c>
      <c r="Q31" s="630"/>
      <c r="R31" s="636">
        <v>64.31230021428847</v>
      </c>
      <c r="S31" s="630">
        <v>2.8493392500099013</v>
      </c>
      <c r="T31" s="630">
        <v>58.718973959477964</v>
      </c>
      <c r="U31" s="630">
        <v>69.905626469098962</v>
      </c>
      <c r="V31" s="630">
        <v>4.4304732384254777</v>
      </c>
      <c r="W31" s="631">
        <v>349.61459200000019</v>
      </c>
      <c r="X31" s="803">
        <v>440</v>
      </c>
      <c r="Y31" s="630"/>
      <c r="Z31" s="630">
        <v>77.977569289689825</v>
      </c>
      <c r="AA31" s="630">
        <v>2.839590043111401</v>
      </c>
      <c r="AB31" s="630">
        <v>72.403414511778422</v>
      </c>
      <c r="AC31" s="630">
        <v>83.551724067601214</v>
      </c>
      <c r="AD31" s="630">
        <v>3.6415472667046207</v>
      </c>
      <c r="AE31" s="631">
        <v>352.87068000000085</v>
      </c>
      <c r="AF31" s="632">
        <v>433</v>
      </c>
      <c r="AG31" s="630"/>
      <c r="AH31" s="667">
        <v>84.94</v>
      </c>
      <c r="AI31" s="630">
        <v>1.9410000000000001</v>
      </c>
      <c r="AJ31" s="630">
        <v>81.13</v>
      </c>
      <c r="AK31" s="630">
        <v>88.75</v>
      </c>
      <c r="AL31" s="630">
        <v>2.2999999999999998</v>
      </c>
      <c r="AM31" s="631">
        <v>386.06</v>
      </c>
      <c r="AN31" s="803">
        <v>478</v>
      </c>
      <c r="AO31" s="632"/>
      <c r="AP31" s="730">
        <v>77.052656470910193</v>
      </c>
      <c r="AQ31" s="730">
        <v>2.5957957885393244</v>
      </c>
      <c r="AR31" s="730">
        <v>71.957844871969158</v>
      </c>
      <c r="AS31" s="730">
        <v>82.147468069851243</v>
      </c>
      <c r="AT31" s="730">
        <v>3.3688595662101783</v>
      </c>
      <c r="AU31" s="731">
        <v>328.95843000000031</v>
      </c>
      <c r="AV31" s="733">
        <v>419</v>
      </c>
      <c r="AW31" s="1631"/>
      <c r="AX31" s="730">
        <v>78.472007378447387</v>
      </c>
      <c r="AY31" s="730">
        <v>2.2538373916363716</v>
      </c>
      <c r="AZ31" s="730">
        <v>74.048973358730379</v>
      </c>
      <c r="BA31" s="730">
        <v>82.895041398164395</v>
      </c>
      <c r="BB31" s="730">
        <v>2.8721546280405157</v>
      </c>
      <c r="BC31" s="731">
        <v>423.42783000000082</v>
      </c>
      <c r="BD31" s="733">
        <v>514</v>
      </c>
      <c r="BE31" s="1637"/>
      <c r="BF31" s="730">
        <v>80.144667671932964</v>
      </c>
      <c r="BG31" s="730">
        <v>1.7157281043469426</v>
      </c>
      <c r="BH31" s="730">
        <v>76.780150118110839</v>
      </c>
      <c r="BI31" s="730">
        <v>83.50918522575509</v>
      </c>
      <c r="BJ31" s="730">
        <v>2.1407888437071882</v>
      </c>
      <c r="BK31" s="731">
        <v>467.27454099999949</v>
      </c>
      <c r="BL31" s="733">
        <v>1096</v>
      </c>
      <c r="BM31" s="1644"/>
      <c r="BN31" s="730">
        <v>82.329000671360035</v>
      </c>
      <c r="BO31" s="730">
        <v>1.5713295195177137</v>
      </c>
      <c r="BP31" s="730">
        <v>79.247491276092745</v>
      </c>
      <c r="BQ31" s="730">
        <v>85.41051006662731</v>
      </c>
      <c r="BR31" s="730">
        <v>1.9085978290810661</v>
      </c>
      <c r="BS31" s="731">
        <v>502.21334599999972</v>
      </c>
      <c r="BT31" s="733">
        <v>989</v>
      </c>
      <c r="BU31" s="1559"/>
      <c r="BV31" s="730">
        <v>83.088044766125165</v>
      </c>
      <c r="BW31" s="730">
        <v>1.6197489790489639</v>
      </c>
      <c r="BX31" s="730">
        <v>79.911709663051369</v>
      </c>
      <c r="BY31" s="730">
        <v>86.264379869198976</v>
      </c>
      <c r="BZ31" s="730">
        <v>1.9494368697785658</v>
      </c>
      <c r="CA31" s="731">
        <v>510.18827099999959</v>
      </c>
      <c r="CB31" s="733">
        <v>1142</v>
      </c>
      <c r="CC31" s="1553"/>
      <c r="CD31" s="730">
        <v>84.189983535532349</v>
      </c>
      <c r="CE31" s="730">
        <v>2.4059303335493332</v>
      </c>
      <c r="CF31" s="730">
        <v>79.468334658486071</v>
      </c>
      <c r="CG31" s="730">
        <v>88.911632412578612</v>
      </c>
      <c r="CH31" s="730">
        <v>2.857739403802011</v>
      </c>
      <c r="CI31" s="731">
        <v>223.25835700000002</v>
      </c>
      <c r="CJ31" s="733">
        <v>518</v>
      </c>
      <c r="CK31" s="733"/>
      <c r="CL31" s="730">
        <v>83.255564243607807</v>
      </c>
      <c r="CM31" s="730">
        <v>1.6454431841187838</v>
      </c>
      <c r="CN31" s="730">
        <v>80.028658896648324</v>
      </c>
      <c r="CO31" s="730">
        <v>86.482469590567291</v>
      </c>
      <c r="CP31" s="730">
        <v>1.9763762327094161</v>
      </c>
      <c r="CQ31" s="730">
        <v>436.88094400000011</v>
      </c>
      <c r="CR31" s="733">
        <v>1022</v>
      </c>
      <c r="CS31" s="745"/>
      <c r="CT31" s="730">
        <v>84.850417097054461</v>
      </c>
      <c r="CU31" s="730">
        <v>2.164126353007906</v>
      </c>
      <c r="CV31" s="730">
        <v>80.602870948983821</v>
      </c>
      <c r="CW31" s="730">
        <v>89.097963245125115</v>
      </c>
      <c r="CX31" s="730">
        <v>2.5505194046748327</v>
      </c>
      <c r="CY31" s="731">
        <v>184.77138399999978</v>
      </c>
      <c r="CZ31" s="731">
        <v>475</v>
      </c>
      <c r="DA31" s="745"/>
      <c r="DB31" s="730">
        <v>6.4</v>
      </c>
      <c r="DC31" s="730">
        <v>1.6</v>
      </c>
      <c r="DD31" s="730"/>
      <c r="DE31" s="730" t="s">
        <v>438</v>
      </c>
      <c r="DF31" s="730" t="s">
        <v>258</v>
      </c>
      <c r="DH31" s="1743"/>
    </row>
    <row r="32" spans="1:112" s="180" customFormat="1" ht="24" customHeight="1">
      <c r="A32" s="645" t="s">
        <v>15</v>
      </c>
      <c r="B32" s="629"/>
      <c r="C32" s="667">
        <v>32.961620000000003</v>
      </c>
      <c r="D32" s="630">
        <v>3.03965</v>
      </c>
      <c r="E32" s="630">
        <v>26.995540000000002</v>
      </c>
      <c r="F32" s="630">
        <v>38.927709999999998</v>
      </c>
      <c r="G32" s="630">
        <v>9.2217858224201343</v>
      </c>
      <c r="H32" s="631">
        <v>430.75737704300002</v>
      </c>
      <c r="I32" s="632">
        <v>467</v>
      </c>
      <c r="J32" s="630">
        <v>56.601869999999998</v>
      </c>
      <c r="K32" s="630">
        <v>4.8787799999999999</v>
      </c>
      <c r="L32" s="630">
        <v>47.007290000000005</v>
      </c>
      <c r="M32" s="630">
        <v>66.196449999999999</v>
      </c>
      <c r="N32" s="630">
        <v>8.6194678727045595</v>
      </c>
      <c r="O32" s="631">
        <v>165.70259456700001</v>
      </c>
      <c r="P32" s="632">
        <v>179</v>
      </c>
      <c r="Q32" s="630"/>
      <c r="R32" s="636">
        <v>62.173069705218275</v>
      </c>
      <c r="S32" s="630">
        <v>3.5587491448689814</v>
      </c>
      <c r="T32" s="630">
        <v>55.187153575290623</v>
      </c>
      <c r="U32" s="630">
        <v>69.158985835145927</v>
      </c>
      <c r="V32" s="630">
        <v>5.7239399015395414</v>
      </c>
      <c r="W32" s="631">
        <v>352.44045700000004</v>
      </c>
      <c r="X32" s="803">
        <v>369</v>
      </c>
      <c r="Y32" s="630"/>
      <c r="Z32" s="630">
        <v>72.265205108913705</v>
      </c>
      <c r="AA32" s="630">
        <v>3.5468092880566711</v>
      </c>
      <c r="AB32" s="630">
        <v>65.302769109631669</v>
      </c>
      <c r="AC32" s="630">
        <v>79.227641108195741</v>
      </c>
      <c r="AD32" s="630">
        <v>4.9080456946204425</v>
      </c>
      <c r="AE32" s="631">
        <v>348.4422919999999</v>
      </c>
      <c r="AF32" s="632">
        <v>365</v>
      </c>
      <c r="AG32" s="630"/>
      <c r="AH32" s="667">
        <v>80.760000000000005</v>
      </c>
      <c r="AI32" s="630">
        <v>2.6819999999999999</v>
      </c>
      <c r="AJ32" s="630">
        <v>75.489999999999995</v>
      </c>
      <c r="AK32" s="630">
        <v>86.02</v>
      </c>
      <c r="AL32" s="630">
        <v>3.3000000000000003</v>
      </c>
      <c r="AM32" s="631">
        <v>363.68099999999998</v>
      </c>
      <c r="AN32" s="803">
        <v>402</v>
      </c>
      <c r="AO32" s="632"/>
      <c r="AP32" s="730">
        <v>80.4849449017713</v>
      </c>
      <c r="AQ32" s="730">
        <v>3.5580306731903497</v>
      </c>
      <c r="AR32" s="730">
        <v>73.501538879158588</v>
      </c>
      <c r="AS32" s="730">
        <v>87.468350924383998</v>
      </c>
      <c r="AT32" s="730">
        <v>4.4207406460087491</v>
      </c>
      <c r="AU32" s="731">
        <v>349.26095600000025</v>
      </c>
      <c r="AV32" s="733">
        <v>327</v>
      </c>
      <c r="AW32" s="1631"/>
      <c r="AX32" s="730">
        <v>78.293400626510419</v>
      </c>
      <c r="AY32" s="730">
        <v>3.0880973246242838</v>
      </c>
      <c r="AZ32" s="730">
        <v>72.233176595399854</v>
      </c>
      <c r="BA32" s="730">
        <v>84.353624657620998</v>
      </c>
      <c r="BB32" s="730">
        <v>3.9442626069541844</v>
      </c>
      <c r="BC32" s="731">
        <v>353.05174100000011</v>
      </c>
      <c r="BD32" s="733">
        <v>319</v>
      </c>
      <c r="BE32" s="1637"/>
      <c r="BF32" s="730">
        <v>81.85323773917051</v>
      </c>
      <c r="BG32" s="730">
        <v>1.9868240110271405</v>
      </c>
      <c r="BH32" s="730">
        <v>77.957105103399243</v>
      </c>
      <c r="BI32" s="730">
        <v>85.749370374941776</v>
      </c>
      <c r="BJ32" s="730">
        <v>2.4273004537196878</v>
      </c>
      <c r="BK32" s="731">
        <v>423.58555700000022</v>
      </c>
      <c r="BL32" s="733">
        <v>822</v>
      </c>
      <c r="BM32" s="1644"/>
      <c r="BN32" s="730">
        <v>81.898845175426061</v>
      </c>
      <c r="BO32" s="730">
        <v>1.934694679982802</v>
      </c>
      <c r="BP32" s="730">
        <v>78.104746127907077</v>
      </c>
      <c r="BQ32" s="730">
        <v>85.692944222945044</v>
      </c>
      <c r="BR32" s="730">
        <v>2.3622978759208579</v>
      </c>
      <c r="BS32" s="731">
        <v>402.81182999999987</v>
      </c>
      <c r="BT32" s="733">
        <v>718</v>
      </c>
      <c r="BU32" s="1559"/>
      <c r="BV32" s="730">
        <v>85.157138626770433</v>
      </c>
      <c r="BW32" s="730">
        <v>1.8730599085303785</v>
      </c>
      <c r="BX32" s="730">
        <v>81.484059640717618</v>
      </c>
      <c r="BY32" s="730">
        <v>88.830217612823247</v>
      </c>
      <c r="BZ32" s="730">
        <v>2.1995336371501262</v>
      </c>
      <c r="CA32" s="731">
        <v>397.26324000000022</v>
      </c>
      <c r="CB32" s="733">
        <v>791</v>
      </c>
      <c r="CC32" s="1553"/>
      <c r="CD32" s="730">
        <v>80.825950660150767</v>
      </c>
      <c r="CE32" s="730">
        <v>4.0541635362533261</v>
      </c>
      <c r="CF32" s="730">
        <v>72.869636862787885</v>
      </c>
      <c r="CG32" s="730">
        <v>88.782264457513662</v>
      </c>
      <c r="CH32" s="730">
        <v>5.015918158884249</v>
      </c>
      <c r="CI32" s="731">
        <v>216.27103</v>
      </c>
      <c r="CJ32" s="733">
        <v>421</v>
      </c>
      <c r="CK32" s="733"/>
      <c r="CL32" s="730">
        <v>82.341622954208177</v>
      </c>
      <c r="CM32" s="730">
        <v>2.6046527497289835</v>
      </c>
      <c r="CN32" s="730">
        <v>77.233596152556871</v>
      </c>
      <c r="CO32" s="730">
        <v>87.449649755859468</v>
      </c>
      <c r="CP32" s="730">
        <v>3.1632273645826521</v>
      </c>
      <c r="CQ32" s="730">
        <v>383.48830600000008</v>
      </c>
      <c r="CR32" s="733">
        <v>778</v>
      </c>
      <c r="CS32" s="745"/>
      <c r="CT32" s="730">
        <v>82.953631987054493</v>
      </c>
      <c r="CU32" s="730">
        <v>2.6057348022359599</v>
      </c>
      <c r="CV32" s="730">
        <v>77.83933780236066</v>
      </c>
      <c r="CW32" s="730">
        <v>88.067926171748312</v>
      </c>
      <c r="CX32" s="730">
        <v>3.1411943513728287</v>
      </c>
      <c r="CY32" s="731">
        <v>160.00843100000003</v>
      </c>
      <c r="CZ32" s="731">
        <v>364</v>
      </c>
      <c r="DA32" s="745"/>
      <c r="DB32" s="730">
        <v>4.7</v>
      </c>
      <c r="DC32" s="730">
        <v>0.7</v>
      </c>
      <c r="DD32" s="730"/>
      <c r="DE32" s="730" t="s">
        <v>258</v>
      </c>
      <c r="DF32" s="730" t="s">
        <v>258</v>
      </c>
      <c r="DH32" s="1743"/>
    </row>
    <row r="33" spans="1:113" s="180" customFormat="1" ht="24" customHeight="1">
      <c r="A33" s="645" t="s">
        <v>45</v>
      </c>
      <c r="B33" s="629"/>
      <c r="C33" s="667">
        <v>32.228200000000001</v>
      </c>
      <c r="D33" s="630">
        <v>3.87452</v>
      </c>
      <c r="E33" s="630">
        <v>24.62349</v>
      </c>
      <c r="F33" s="630">
        <v>39.832920000000001</v>
      </c>
      <c r="G33" s="630">
        <v>12.022142099155397</v>
      </c>
      <c r="H33" s="631">
        <v>326.52054248000002</v>
      </c>
      <c r="I33" s="632">
        <v>277</v>
      </c>
      <c r="J33" s="630">
        <v>46.422370000000001</v>
      </c>
      <c r="K33" s="630">
        <v>5.5365599999999997</v>
      </c>
      <c r="L33" s="630">
        <v>35.534210000000002</v>
      </c>
      <c r="M33" s="630">
        <v>57.310530000000007</v>
      </c>
      <c r="N33" s="630">
        <v>11.926491473830396</v>
      </c>
      <c r="O33" s="631">
        <v>142.90122837199999</v>
      </c>
      <c r="P33" s="632">
        <v>123</v>
      </c>
      <c r="Q33" s="630"/>
      <c r="R33" s="636">
        <v>49.953676073216904</v>
      </c>
      <c r="S33" s="630">
        <v>4.096453946601021</v>
      </c>
      <c r="T33" s="630">
        <v>41.912231583563383</v>
      </c>
      <c r="U33" s="630">
        <v>57.995120562870426</v>
      </c>
      <c r="V33" s="630">
        <v>8.2005054855159507</v>
      </c>
      <c r="W33" s="631">
        <v>264.56953999999996</v>
      </c>
      <c r="X33" s="803">
        <v>221</v>
      </c>
      <c r="Y33" s="630"/>
      <c r="Z33" s="630">
        <v>84.208411473827709</v>
      </c>
      <c r="AA33" s="630">
        <v>2.99511669531317</v>
      </c>
      <c r="AB33" s="630">
        <v>78.328955712921896</v>
      </c>
      <c r="AC33" s="630">
        <v>90.087867234733537</v>
      </c>
      <c r="AD33" s="630">
        <v>3.5567904000232367</v>
      </c>
      <c r="AE33" s="631">
        <v>279.88155800000027</v>
      </c>
      <c r="AF33" s="632">
        <v>226</v>
      </c>
      <c r="AG33" s="630"/>
      <c r="AH33" s="667">
        <v>85.16</v>
      </c>
      <c r="AI33" s="630">
        <v>3.1579999999999995</v>
      </c>
      <c r="AJ33" s="630">
        <v>78.959999999999994</v>
      </c>
      <c r="AK33" s="630">
        <v>91.36</v>
      </c>
      <c r="AL33" s="630">
        <v>3.6999999999999997</v>
      </c>
      <c r="AM33" s="631">
        <v>273.74599999999998</v>
      </c>
      <c r="AN33" s="803">
        <v>230</v>
      </c>
      <c r="AO33" s="632"/>
      <c r="AP33" s="730">
        <v>74.088707348086956</v>
      </c>
      <c r="AQ33" s="730">
        <v>4.401536393316694</v>
      </c>
      <c r="AR33" s="730">
        <v>65.449738609159397</v>
      </c>
      <c r="AS33" s="730">
        <v>82.727676087014515</v>
      </c>
      <c r="AT33" s="730">
        <v>5.9409005108392492</v>
      </c>
      <c r="AU33" s="731">
        <v>290.79009300000024</v>
      </c>
      <c r="AV33" s="733">
        <v>228</v>
      </c>
      <c r="AW33" s="1631"/>
      <c r="AX33" s="730">
        <v>76.552041906149881</v>
      </c>
      <c r="AY33" s="730">
        <v>3.1861464075945096</v>
      </c>
      <c r="AZ33" s="730">
        <v>70.299401851066747</v>
      </c>
      <c r="BA33" s="730">
        <v>82.804681961233015</v>
      </c>
      <c r="BB33" s="730">
        <v>4.1620658682110836</v>
      </c>
      <c r="BC33" s="731">
        <v>297.64700499999998</v>
      </c>
      <c r="BD33" s="733">
        <v>248</v>
      </c>
      <c r="BE33" s="1637"/>
      <c r="BF33" s="730">
        <v>81.531190577758736</v>
      </c>
      <c r="BG33" s="730">
        <v>1.969015076274246</v>
      </c>
      <c r="BH33" s="730">
        <v>77.669981000856296</v>
      </c>
      <c r="BI33" s="730">
        <v>85.392400154661189</v>
      </c>
      <c r="BJ33" s="730">
        <v>2.4150451653178515</v>
      </c>
      <c r="BK33" s="731">
        <v>373.11734299999989</v>
      </c>
      <c r="BL33" s="733">
        <v>642</v>
      </c>
      <c r="BM33" s="1644"/>
      <c r="BN33" s="730">
        <v>82.290733658726822</v>
      </c>
      <c r="BO33" s="730">
        <v>2.4285971810453026</v>
      </c>
      <c r="BP33" s="730">
        <v>77.528050250979419</v>
      </c>
      <c r="BQ33" s="730">
        <v>87.053417066474225</v>
      </c>
      <c r="BR33" s="730">
        <v>2.9512401616409134</v>
      </c>
      <c r="BS33" s="731">
        <v>322.12458100000032</v>
      </c>
      <c r="BT33" s="733">
        <v>529</v>
      </c>
      <c r="BU33" s="1559"/>
      <c r="BV33" s="730">
        <v>88.06766128878067</v>
      </c>
      <c r="BW33" s="730">
        <v>1.7692943895160667</v>
      </c>
      <c r="BX33" s="730">
        <v>84.598066956706361</v>
      </c>
      <c r="BY33" s="730">
        <v>91.537255620854964</v>
      </c>
      <c r="BZ33" s="730">
        <v>2.0090171166399138</v>
      </c>
      <c r="CA33" s="731">
        <v>318.3592329999999</v>
      </c>
      <c r="CB33" s="733">
        <v>562</v>
      </c>
      <c r="CC33" s="1553"/>
      <c r="CD33" s="730">
        <v>85.024863541216305</v>
      </c>
      <c r="CE33" s="730">
        <v>2.8073439152356987</v>
      </c>
      <c r="CF33" s="730">
        <v>79.515438741995055</v>
      </c>
      <c r="CG33" s="730">
        <v>90.534288340437541</v>
      </c>
      <c r="CH33" s="730">
        <v>3.3017917328086304</v>
      </c>
      <c r="CI33" s="731">
        <v>140.7412150000001</v>
      </c>
      <c r="CJ33" s="733">
        <v>267</v>
      </c>
      <c r="CK33" s="733"/>
      <c r="CL33" s="730">
        <v>87.043211113933708</v>
      </c>
      <c r="CM33" s="730">
        <v>1.7956020209855921</v>
      </c>
      <c r="CN33" s="730">
        <v>83.521826833726692</v>
      </c>
      <c r="CO33" s="730">
        <v>90.564595394140724</v>
      </c>
      <c r="CP33" s="730">
        <v>2.0628857759340589</v>
      </c>
      <c r="CQ33" s="730">
        <v>295.23501799999951</v>
      </c>
      <c r="CR33" s="733">
        <v>557</v>
      </c>
      <c r="CS33" s="745"/>
      <c r="CT33" s="730">
        <v>84.702915027500708</v>
      </c>
      <c r="CU33" s="730">
        <v>2.8958121799537677</v>
      </c>
      <c r="CV33" s="730">
        <v>79.01928391538803</v>
      </c>
      <c r="CW33" s="730">
        <v>90.386546139613401</v>
      </c>
      <c r="CX33" s="730">
        <v>3.418786920159214</v>
      </c>
      <c r="CY33" s="731">
        <v>147.92405899999994</v>
      </c>
      <c r="CZ33" s="731">
        <v>294</v>
      </c>
      <c r="DA33" s="745"/>
      <c r="DB33" s="730">
        <v>8.1</v>
      </c>
      <c r="DC33" s="730">
        <v>-2.2999999999999998</v>
      </c>
      <c r="DD33" s="730"/>
      <c r="DE33" s="730" t="s">
        <v>86</v>
      </c>
      <c r="DF33" s="730" t="s">
        <v>258</v>
      </c>
      <c r="DH33" s="1743"/>
    </row>
    <row r="34" spans="1:113" s="180" customFormat="1" ht="24" customHeight="1">
      <c r="A34" s="625" t="s">
        <v>16</v>
      </c>
      <c r="B34" s="609"/>
      <c r="C34" s="653">
        <v>41.347619999999999</v>
      </c>
      <c r="D34" s="593">
        <v>5.1614399999999998</v>
      </c>
      <c r="E34" s="593">
        <v>31.217010000000002</v>
      </c>
      <c r="F34" s="593">
        <v>51.47824</v>
      </c>
      <c r="G34" s="593">
        <v>12.483040136288375</v>
      </c>
      <c r="H34" s="596">
        <v>231.96412814799999</v>
      </c>
      <c r="I34" s="597">
        <v>140</v>
      </c>
      <c r="J34" s="593">
        <v>54.131689999999999</v>
      </c>
      <c r="K34" s="593">
        <v>6.7776000000000005</v>
      </c>
      <c r="L34" s="593">
        <v>40.802909999999997</v>
      </c>
      <c r="M34" s="593">
        <v>67.460480000000004</v>
      </c>
      <c r="N34" s="593">
        <v>12.520577133283666</v>
      </c>
      <c r="O34" s="596">
        <v>112.662390698</v>
      </c>
      <c r="P34" s="597">
        <v>74</v>
      </c>
      <c r="Q34" s="593"/>
      <c r="R34" s="598">
        <v>65.355170815114747</v>
      </c>
      <c r="S34" s="593">
        <v>5.1185771451290396</v>
      </c>
      <c r="T34" s="593">
        <v>55.307272189837406</v>
      </c>
      <c r="U34" s="593">
        <v>75.403069440392088</v>
      </c>
      <c r="V34" s="593">
        <v>7.8319390513248601</v>
      </c>
      <c r="W34" s="596">
        <v>188.08640000000003</v>
      </c>
      <c r="X34" s="779">
        <v>131</v>
      </c>
      <c r="Y34" s="593"/>
      <c r="Z34" s="593">
        <v>84.885265318542139</v>
      </c>
      <c r="AA34" s="593">
        <v>3.8131673841104212</v>
      </c>
      <c r="AB34" s="593">
        <v>77.39996466935925</v>
      </c>
      <c r="AC34" s="593">
        <v>92.370565967725014</v>
      </c>
      <c r="AD34" s="593">
        <v>4.4921428587176511</v>
      </c>
      <c r="AE34" s="596">
        <v>187.369283</v>
      </c>
      <c r="AF34" s="597">
        <v>119</v>
      </c>
      <c r="AG34" s="593"/>
      <c r="AH34" s="653">
        <v>78.02</v>
      </c>
      <c r="AI34" s="593">
        <v>4.0599999999999996</v>
      </c>
      <c r="AJ34" s="593">
        <v>70.05</v>
      </c>
      <c r="AK34" s="593">
        <v>85.99</v>
      </c>
      <c r="AL34" s="593">
        <v>5.2</v>
      </c>
      <c r="AM34" s="596">
        <v>256.29700000000003</v>
      </c>
      <c r="AN34" s="779">
        <v>166</v>
      </c>
      <c r="AO34" s="597"/>
      <c r="AP34" s="702">
        <v>78.863421440984183</v>
      </c>
      <c r="AQ34" s="702">
        <v>4.3875199373057594</v>
      </c>
      <c r="AR34" s="702">
        <v>70.251963033561069</v>
      </c>
      <c r="AS34" s="702">
        <v>87.474879848407298</v>
      </c>
      <c r="AT34" s="702">
        <v>5.5634410188366852</v>
      </c>
      <c r="AU34" s="705">
        <v>195.12516600000001</v>
      </c>
      <c r="AV34" s="707">
        <v>131</v>
      </c>
      <c r="AW34" s="1628"/>
      <c r="AX34" s="702">
        <v>80.406112558727813</v>
      </c>
      <c r="AY34" s="702">
        <v>3.9657527925916281</v>
      </c>
      <c r="AZ34" s="702">
        <v>72.623537125153462</v>
      </c>
      <c r="BA34" s="702">
        <v>88.188687992302178</v>
      </c>
      <c r="BB34" s="702">
        <v>4.9321533729106504</v>
      </c>
      <c r="BC34" s="705">
        <v>218.27140800000009</v>
      </c>
      <c r="BD34" s="707">
        <v>148</v>
      </c>
      <c r="BE34" s="1634"/>
      <c r="BF34" s="702">
        <v>83.089885188446104</v>
      </c>
      <c r="BG34" s="702">
        <v>2.2848496399039546</v>
      </c>
      <c r="BH34" s="702">
        <v>78.609328681955191</v>
      </c>
      <c r="BI34" s="702">
        <v>87.570441694937003</v>
      </c>
      <c r="BJ34" s="702">
        <v>2.7498529270102665</v>
      </c>
      <c r="BK34" s="705">
        <v>308.46137700000008</v>
      </c>
      <c r="BL34" s="707">
        <v>476</v>
      </c>
      <c r="BM34" s="1640"/>
      <c r="BN34" s="702">
        <v>80.998326875465992</v>
      </c>
      <c r="BO34" s="702">
        <v>2.7279325919604633</v>
      </c>
      <c r="BP34" s="702">
        <v>75.648621541627364</v>
      </c>
      <c r="BQ34" s="702">
        <v>86.348032209304606</v>
      </c>
      <c r="BR34" s="702">
        <v>3.3678875813751423</v>
      </c>
      <c r="BS34" s="705">
        <v>333.71156100000007</v>
      </c>
      <c r="BT34" s="707">
        <v>383</v>
      </c>
      <c r="BU34" s="1550"/>
      <c r="BV34" s="702">
        <v>88.302501881286545</v>
      </c>
      <c r="BW34" s="702">
        <v>2.2670289290696322</v>
      </c>
      <c r="BX34" s="702">
        <v>83.856847856972436</v>
      </c>
      <c r="BY34" s="702">
        <v>92.748155905600655</v>
      </c>
      <c r="BZ34" s="702">
        <v>2.5673439379072347</v>
      </c>
      <c r="CA34" s="705">
        <v>279.01783499999993</v>
      </c>
      <c r="CB34" s="707">
        <v>371</v>
      </c>
      <c r="CC34" s="1553"/>
      <c r="CD34" s="702">
        <v>84.752448122629048</v>
      </c>
      <c r="CE34" s="702">
        <v>3.0387377752938893</v>
      </c>
      <c r="CF34" s="702">
        <v>78.788911853817851</v>
      </c>
      <c r="CG34" s="702">
        <v>90.715984391440259</v>
      </c>
      <c r="CH34" s="702">
        <v>3.5854277281726574</v>
      </c>
      <c r="CI34" s="705">
        <v>127.20767999999997</v>
      </c>
      <c r="CJ34" s="707">
        <v>204</v>
      </c>
      <c r="CK34" s="707"/>
      <c r="CL34" s="702">
        <v>86.405635350907247</v>
      </c>
      <c r="CM34" s="702">
        <v>2.1422722166645021</v>
      </c>
      <c r="CN34" s="702">
        <v>82.204390520749442</v>
      </c>
      <c r="CO34" s="702">
        <v>90.606880181065051</v>
      </c>
      <c r="CP34" s="702">
        <v>2.479320021158792</v>
      </c>
      <c r="CQ34" s="702">
        <v>250.39846199999991</v>
      </c>
      <c r="CR34" s="707">
        <v>390</v>
      </c>
      <c r="CS34" s="1827"/>
      <c r="CT34" s="702">
        <v>85.246109447406099</v>
      </c>
      <c r="CU34" s="702">
        <v>3.6206935787792673</v>
      </c>
      <c r="CV34" s="702">
        <v>78.139748470602356</v>
      </c>
      <c r="CW34" s="702">
        <v>92.352470424209855</v>
      </c>
      <c r="CX34" s="702">
        <v>4.247341728848177</v>
      </c>
      <c r="CY34" s="705">
        <v>109.59040900000001</v>
      </c>
      <c r="CZ34" s="705">
        <v>182</v>
      </c>
      <c r="DA34" s="1827"/>
      <c r="DB34" s="702">
        <v>4.8</v>
      </c>
      <c r="DC34" s="702">
        <v>-1.2</v>
      </c>
      <c r="DD34" s="702"/>
      <c r="DE34" s="702" t="s">
        <v>258</v>
      </c>
      <c r="DF34" s="702" t="s">
        <v>258</v>
      </c>
      <c r="DH34" s="1743"/>
    </row>
    <row r="35" spans="1:113" s="180" customFormat="1" ht="5.25" customHeight="1">
      <c r="A35" s="625"/>
      <c r="B35" s="609"/>
      <c r="C35" s="1431"/>
      <c r="D35" s="1421"/>
      <c r="E35" s="1421"/>
      <c r="F35" s="1421"/>
      <c r="G35" s="1421"/>
      <c r="H35" s="1402"/>
      <c r="I35" s="597"/>
      <c r="J35" s="1421"/>
      <c r="K35" s="1421"/>
      <c r="L35" s="1421"/>
      <c r="M35" s="1421"/>
      <c r="N35" s="1421"/>
      <c r="O35" s="1402"/>
      <c r="P35" s="597"/>
      <c r="Q35" s="1421"/>
      <c r="R35" s="1421"/>
      <c r="S35" s="1421"/>
      <c r="T35" s="1421"/>
      <c r="U35" s="1421"/>
      <c r="V35" s="1421"/>
      <c r="W35" s="1402"/>
      <c r="X35" s="779"/>
      <c r="Y35" s="1421"/>
      <c r="Z35" s="1421"/>
      <c r="AA35" s="1421"/>
      <c r="AB35" s="1421"/>
      <c r="AC35" s="1421"/>
      <c r="AD35" s="1421"/>
      <c r="AE35" s="1402"/>
      <c r="AF35" s="597"/>
      <c r="AG35" s="1421"/>
      <c r="AH35" s="1431"/>
      <c r="AI35" s="1421"/>
      <c r="AJ35" s="1421"/>
      <c r="AK35" s="1421"/>
      <c r="AL35" s="1421"/>
      <c r="AM35" s="1402"/>
      <c r="AN35" s="597"/>
      <c r="AO35" s="597"/>
      <c r="AP35" s="702"/>
      <c r="AQ35" s="702"/>
      <c r="AR35" s="702"/>
      <c r="AS35" s="702"/>
      <c r="AT35" s="702"/>
      <c r="AU35" s="705"/>
      <c r="AV35" s="707"/>
      <c r="AW35" s="1628"/>
      <c r="AX35" s="702"/>
      <c r="AY35" s="702"/>
      <c r="AZ35" s="702"/>
      <c r="BA35" s="702"/>
      <c r="BB35" s="702"/>
      <c r="BC35" s="705"/>
      <c r="BD35" s="707"/>
      <c r="BE35" s="1634"/>
      <c r="BF35" s="702"/>
      <c r="BG35" s="702"/>
      <c r="BH35" s="702"/>
      <c r="BI35" s="702"/>
      <c r="BJ35" s="702"/>
      <c r="BK35" s="705"/>
      <c r="BL35" s="707"/>
      <c r="BM35" s="1640"/>
      <c r="BN35" s="702"/>
      <c r="BO35" s="702"/>
      <c r="BP35" s="702"/>
      <c r="BQ35" s="702"/>
      <c r="BR35" s="702"/>
      <c r="BS35" s="705"/>
      <c r="BT35" s="707"/>
      <c r="BU35" s="1550"/>
      <c r="BV35" s="702"/>
      <c r="BW35" s="702"/>
      <c r="BX35" s="702"/>
      <c r="BY35" s="702"/>
      <c r="BZ35" s="702"/>
      <c r="CA35" s="705"/>
      <c r="CB35" s="707"/>
      <c r="CC35" s="1553"/>
      <c r="CD35" s="702"/>
      <c r="CE35" s="702"/>
      <c r="CF35" s="702"/>
      <c r="CG35" s="702"/>
      <c r="CH35" s="702"/>
      <c r="CI35" s="705"/>
      <c r="CJ35" s="707"/>
      <c r="CK35" s="707"/>
      <c r="CL35" s="702"/>
      <c r="CM35" s="702"/>
      <c r="CN35" s="702"/>
      <c r="CO35" s="702"/>
      <c r="CP35" s="702"/>
      <c r="CQ35" s="702"/>
      <c r="CR35" s="707"/>
      <c r="CS35" s="1827"/>
      <c r="CT35" s="702"/>
      <c r="CU35" s="702"/>
      <c r="CV35" s="702"/>
      <c r="CW35" s="702"/>
      <c r="CX35" s="702"/>
      <c r="CY35" s="705"/>
      <c r="CZ35" s="705"/>
      <c r="DA35" s="1827"/>
      <c r="DB35" s="702"/>
      <c r="DC35" s="702"/>
      <c r="DD35" s="702"/>
      <c r="DE35" s="702"/>
      <c r="DF35" s="702"/>
      <c r="DH35" s="1743"/>
    </row>
    <row r="36" spans="1:113" ht="24.95" hidden="1" customHeight="1">
      <c r="A36" s="610" t="s">
        <v>420</v>
      </c>
      <c r="B36" s="1312"/>
      <c r="C36" s="717"/>
      <c r="D36" s="717"/>
      <c r="E36" s="717"/>
      <c r="F36" s="717"/>
      <c r="G36" s="720"/>
      <c r="H36" s="719"/>
      <c r="I36" s="717"/>
      <c r="J36" s="717"/>
      <c r="K36" s="717"/>
      <c r="L36" s="717"/>
      <c r="M36" s="717"/>
      <c r="N36" s="717"/>
      <c r="O36" s="718"/>
      <c r="P36" s="720"/>
      <c r="Q36" s="717"/>
      <c r="R36" s="717"/>
      <c r="S36" s="717"/>
      <c r="T36" s="717"/>
      <c r="U36" s="717"/>
      <c r="V36" s="717"/>
      <c r="W36" s="718"/>
      <c r="X36" s="719"/>
      <c r="Y36" s="720"/>
      <c r="Z36" s="1061"/>
      <c r="AA36" s="1062"/>
      <c r="AB36" s="1305"/>
      <c r="AC36" s="1062"/>
      <c r="AD36" s="1062"/>
      <c r="AE36" s="1058"/>
      <c r="AF36" s="1314"/>
      <c r="AG36" s="1315"/>
      <c r="AH36" s="1061"/>
      <c r="AI36" s="1062"/>
      <c r="AJ36" s="1062"/>
      <c r="AK36" s="1062"/>
      <c r="AL36" s="1062"/>
      <c r="AM36" s="1411"/>
      <c r="AN36" s="916"/>
      <c r="AO36" s="916"/>
      <c r="AP36" s="716"/>
      <c r="AQ36" s="717"/>
      <c r="AR36" s="717"/>
      <c r="AS36" s="717"/>
      <c r="AT36" s="717"/>
      <c r="AU36" s="718"/>
      <c r="AV36" s="720"/>
      <c r="AW36" s="1633"/>
      <c r="AX36" s="1133"/>
      <c r="AY36" s="1133"/>
      <c r="AZ36" s="1133"/>
      <c r="BA36" s="1133"/>
      <c r="BB36" s="1133"/>
      <c r="BC36" s="1137"/>
      <c r="BD36" s="1137"/>
      <c r="BE36" s="1639"/>
      <c r="BF36" s="1135"/>
      <c r="BG36" s="1135"/>
      <c r="BH36" s="1135"/>
      <c r="BI36" s="1135"/>
      <c r="BJ36" s="1135"/>
      <c r="BK36" s="1135"/>
      <c r="BL36" s="1135"/>
      <c r="BM36" s="1639"/>
      <c r="BN36" s="1469"/>
      <c r="BO36" s="1469"/>
      <c r="BP36" s="1469"/>
      <c r="BQ36" s="1469"/>
      <c r="BR36" s="1469"/>
      <c r="BS36" s="1137"/>
      <c r="BT36" s="1137"/>
      <c r="BU36" s="1639"/>
      <c r="BV36" s="1135"/>
      <c r="BW36" s="1469"/>
      <c r="BX36" s="1469"/>
      <c r="BY36" s="1469"/>
      <c r="BZ36" s="1469"/>
      <c r="CA36" s="1469"/>
      <c r="CB36" s="1137"/>
      <c r="CC36" s="1647"/>
      <c r="CD36" s="1137"/>
      <c r="CE36" s="1469"/>
      <c r="CF36" s="1469"/>
      <c r="CG36" s="1469"/>
      <c r="CH36" s="1469"/>
      <c r="CI36" s="1469"/>
      <c r="CJ36" s="1137"/>
      <c r="CK36" s="1137"/>
      <c r="CL36" s="1137"/>
      <c r="CM36" s="1469"/>
      <c r="CN36" s="1469"/>
      <c r="CO36" s="1469"/>
      <c r="CP36" s="1469"/>
      <c r="CQ36" s="1469"/>
      <c r="CR36" s="1137"/>
      <c r="CS36" s="1843"/>
      <c r="CT36" s="1469"/>
      <c r="CU36" s="1469"/>
      <c r="CV36" s="1469"/>
      <c r="CW36" s="1469"/>
      <c r="CX36" s="1469"/>
      <c r="CY36" s="1134"/>
      <c r="CZ36" s="1134"/>
      <c r="DA36" s="1843"/>
      <c r="DB36" s="1137"/>
      <c r="DC36" s="1137"/>
      <c r="DD36" s="1521"/>
      <c r="DE36" s="1469"/>
      <c r="DF36" s="1469"/>
      <c r="DG36" s="1140"/>
      <c r="DH36" s="1743"/>
      <c r="DI36" s="191"/>
    </row>
    <row r="37" spans="1:113" ht="24.95" hidden="1" customHeight="1">
      <c r="A37" s="645" t="s">
        <v>422</v>
      </c>
      <c r="B37" s="1344"/>
      <c r="C37" s="1427"/>
      <c r="D37" s="1427"/>
      <c r="E37" s="1427"/>
      <c r="F37" s="1427"/>
      <c r="G37" s="1427"/>
      <c r="H37" s="1407"/>
      <c r="I37" s="632"/>
      <c r="J37" s="1427"/>
      <c r="K37" s="1427"/>
      <c r="L37" s="1427"/>
      <c r="M37" s="1427"/>
      <c r="N37" s="1427"/>
      <c r="O37" s="1407"/>
      <c r="P37" s="632"/>
      <c r="Q37" s="1427"/>
      <c r="R37" s="1429"/>
      <c r="S37" s="1427"/>
      <c r="T37" s="1427"/>
      <c r="U37" s="1427"/>
      <c r="V37" s="1427"/>
      <c r="W37" s="1407"/>
      <c r="X37" s="803"/>
      <c r="Y37" s="1427"/>
      <c r="Z37" s="1427"/>
      <c r="AA37" s="1427"/>
      <c r="AB37" s="1427"/>
      <c r="AC37" s="1427"/>
      <c r="AD37" s="1427"/>
      <c r="AE37" s="1407"/>
      <c r="AF37" s="632"/>
      <c r="AG37" s="1427"/>
      <c r="AH37" s="1417"/>
      <c r="AI37" s="1417"/>
      <c r="AJ37" s="1417"/>
      <c r="AK37" s="1417"/>
      <c r="AL37" s="1417"/>
      <c r="AM37" s="632"/>
      <c r="AN37" s="803"/>
      <c r="AO37" s="1417"/>
      <c r="AP37" s="730" t="s">
        <v>330</v>
      </c>
      <c r="AQ37" s="730"/>
      <c r="AR37" s="730"/>
      <c r="AS37" s="730"/>
      <c r="AT37" s="730" t="s">
        <v>330</v>
      </c>
      <c r="AU37" s="731"/>
      <c r="AV37" s="733" t="s">
        <v>330</v>
      </c>
      <c r="AW37" s="1631"/>
      <c r="AX37" s="730">
        <v>89.740849607553059</v>
      </c>
      <c r="AY37" s="730">
        <v>4.0873725860126502</v>
      </c>
      <c r="AZ37" s="730">
        <v>81.21473979777447</v>
      </c>
      <c r="BA37" s="730">
        <v>98.266959417331663</v>
      </c>
      <c r="BB37" s="730">
        <v>4.554639948125291</v>
      </c>
      <c r="BC37" s="731">
        <v>29.603621</v>
      </c>
      <c r="BD37" s="733">
        <v>47</v>
      </c>
      <c r="BE37" s="1637"/>
      <c r="BF37" s="730">
        <v>90.312248381182769</v>
      </c>
      <c r="BG37" s="730">
        <v>3.2415501250107011</v>
      </c>
      <c r="BH37" s="730">
        <v>83.861358049237495</v>
      </c>
      <c r="BI37" s="730">
        <v>96.763138713128043</v>
      </c>
      <c r="BJ37" s="730">
        <v>3.5892696540219262</v>
      </c>
      <c r="BK37" s="731">
        <v>43.456110000000017</v>
      </c>
      <c r="BL37" s="733">
        <v>103</v>
      </c>
      <c r="BM37" s="1644"/>
      <c r="BN37" s="730">
        <v>90.305851122573799</v>
      </c>
      <c r="BO37" s="730">
        <v>4.0639430059506862</v>
      </c>
      <c r="BP37" s="730">
        <v>82.226999808840276</v>
      </c>
      <c r="BQ37" s="730">
        <v>98.384702436307322</v>
      </c>
      <c r="BR37" s="730">
        <v>4.5001989964466658</v>
      </c>
      <c r="BS37" s="731">
        <v>60.214394000000006</v>
      </c>
      <c r="BT37" s="733">
        <v>114</v>
      </c>
      <c r="BU37" s="1559"/>
      <c r="BV37" s="730">
        <v>91.039269765392305</v>
      </c>
      <c r="BW37" s="730">
        <v>2.7890112742026871</v>
      </c>
      <c r="BX37" s="730">
        <v>85.500846116850809</v>
      </c>
      <c r="BY37" s="730">
        <v>96.577693413933801</v>
      </c>
      <c r="BZ37" s="730">
        <v>3.0635255328716431</v>
      </c>
      <c r="CA37" s="731">
        <v>46.644078</v>
      </c>
      <c r="CB37" s="733">
        <v>115</v>
      </c>
      <c r="CC37" s="1553"/>
      <c r="CD37" s="730">
        <v>93.305854353176287</v>
      </c>
      <c r="CE37" s="730">
        <v>1.7177989958441182</v>
      </c>
      <c r="CF37" s="730">
        <v>89.767981095354685</v>
      </c>
      <c r="CG37" s="730">
        <v>96.843727610997888</v>
      </c>
      <c r="CH37" s="730">
        <v>1.8410409590613661</v>
      </c>
      <c r="CI37" s="731">
        <v>32.892292999999995</v>
      </c>
      <c r="CJ37" s="733">
        <v>86</v>
      </c>
      <c r="CK37" s="733"/>
      <c r="CL37" s="730"/>
      <c r="CM37" s="730"/>
      <c r="CN37" s="730"/>
      <c r="CO37" s="730"/>
      <c r="CP37" s="730"/>
      <c r="CQ37" s="730"/>
      <c r="CR37" s="733"/>
      <c r="CS37" s="745"/>
      <c r="CT37" s="730"/>
      <c r="CU37" s="730"/>
      <c r="CV37" s="730"/>
      <c r="CW37" s="730"/>
      <c r="CX37" s="730"/>
      <c r="CY37" s="731"/>
      <c r="CZ37" s="731"/>
      <c r="DA37" s="745"/>
      <c r="DB37" s="730"/>
      <c r="DC37" s="730"/>
      <c r="DD37" s="730"/>
      <c r="DE37" s="730"/>
      <c r="DF37" s="730"/>
      <c r="DG37" s="1421"/>
      <c r="DH37" s="1743"/>
      <c r="DI37" s="191"/>
    </row>
    <row r="38" spans="1:113" ht="24.75" hidden="1" customHeight="1">
      <c r="A38" s="645" t="s">
        <v>421</v>
      </c>
      <c r="B38" s="1344"/>
      <c r="C38" s="634"/>
      <c r="D38" s="1427"/>
      <c r="E38" s="1427"/>
      <c r="F38" s="1427"/>
      <c r="G38" s="1427"/>
      <c r="H38" s="1407"/>
      <c r="I38" s="632"/>
      <c r="J38" s="1427"/>
      <c r="K38" s="1427"/>
      <c r="L38" s="1427"/>
      <c r="M38" s="1427"/>
      <c r="N38" s="1427"/>
      <c r="O38" s="1407"/>
      <c r="P38" s="632"/>
      <c r="Q38" s="1427"/>
      <c r="R38" s="1429"/>
      <c r="S38" s="1427"/>
      <c r="T38" s="1427"/>
      <c r="U38" s="1427"/>
      <c r="V38" s="1427"/>
      <c r="W38" s="1407"/>
      <c r="X38" s="803"/>
      <c r="Y38" s="1427"/>
      <c r="Z38" s="1427"/>
      <c r="AA38" s="1427"/>
      <c r="AB38" s="1427"/>
      <c r="AC38" s="1427"/>
      <c r="AD38" s="1427"/>
      <c r="AE38" s="1407"/>
      <c r="AF38" s="632"/>
      <c r="AG38" s="1427"/>
      <c r="AH38" s="1417"/>
      <c r="AI38" s="1417"/>
      <c r="AJ38" s="1417"/>
      <c r="AK38" s="1417"/>
      <c r="AL38" s="1417"/>
      <c r="AM38" s="632"/>
      <c r="AN38" s="803"/>
      <c r="AO38" s="1417"/>
      <c r="AP38" s="702">
        <v>92.108047757543048</v>
      </c>
      <c r="AQ38" s="702">
        <v>2.7265154692636089</v>
      </c>
      <c r="AR38" s="702">
        <v>86.605716776571512</v>
      </c>
      <c r="AS38" s="702">
        <v>97.610378738514569</v>
      </c>
      <c r="AT38" s="702">
        <v>2.9601273022750885</v>
      </c>
      <c r="AU38" s="705">
        <v>44.602462000000024</v>
      </c>
      <c r="AV38" s="707">
        <v>67</v>
      </c>
      <c r="AW38" s="1628"/>
      <c r="AX38" s="702">
        <v>86.006747998808095</v>
      </c>
      <c r="AY38" s="702">
        <v>2.3428341790736789</v>
      </c>
      <c r="AZ38" s="702">
        <v>81.381954186108786</v>
      </c>
      <c r="BA38" s="702">
        <v>90.631541811507404</v>
      </c>
      <c r="BB38" s="702">
        <v>2.7240120497360816</v>
      </c>
      <c r="BC38" s="705">
        <v>221.58095200000031</v>
      </c>
      <c r="BD38" s="707">
        <v>311</v>
      </c>
      <c r="BE38" s="1634"/>
      <c r="BF38" s="702">
        <v>87.26281243815518</v>
      </c>
      <c r="BG38" s="702">
        <v>1.5386252432820955</v>
      </c>
      <c r="BH38" s="702">
        <v>84.238956560947884</v>
      </c>
      <c r="BI38" s="702">
        <v>90.286668315362476</v>
      </c>
      <c r="BJ38" s="702">
        <v>1.7632084049234011</v>
      </c>
      <c r="BK38" s="705">
        <v>292.89536500000025</v>
      </c>
      <c r="BL38" s="707">
        <v>670</v>
      </c>
      <c r="BM38" s="1640"/>
      <c r="BN38" s="702">
        <v>88.186548586502099</v>
      </c>
      <c r="BO38" s="702">
        <v>1.6294105297004684</v>
      </c>
      <c r="BP38" s="702">
        <v>84.983270313976618</v>
      </c>
      <c r="BQ38" s="702">
        <v>91.389826859027593</v>
      </c>
      <c r="BR38" s="702">
        <v>1.8476860199400833</v>
      </c>
      <c r="BS38" s="705">
        <v>278.5364229999999</v>
      </c>
      <c r="BT38" s="707">
        <v>537</v>
      </c>
      <c r="BU38" s="1550"/>
      <c r="BV38" s="702">
        <v>86.512023081969829</v>
      </c>
      <c r="BW38" s="702">
        <v>1.7962606307511002</v>
      </c>
      <c r="BX38" s="702">
        <v>82.980168014594511</v>
      </c>
      <c r="BY38" s="702">
        <v>90.043878149345161</v>
      </c>
      <c r="BZ38" s="702">
        <v>2.0763132877486283</v>
      </c>
      <c r="CA38" s="705">
        <v>218.77855500000007</v>
      </c>
      <c r="CB38" s="707">
        <v>496</v>
      </c>
      <c r="CC38" s="1553"/>
      <c r="CD38" s="702">
        <v>88.729651773605084</v>
      </c>
      <c r="CE38" s="702">
        <v>1.9312359335721199</v>
      </c>
      <c r="CF38" s="702">
        <v>84.91451824920118</v>
      </c>
      <c r="CG38" s="702">
        <v>92.544785298008975</v>
      </c>
      <c r="CH38" s="702">
        <v>2.1765395163498384</v>
      </c>
      <c r="CI38" s="705">
        <v>115.1722</v>
      </c>
      <c r="CJ38" s="707">
        <v>298</v>
      </c>
      <c r="CK38" s="707"/>
      <c r="CL38" s="702"/>
      <c r="CM38" s="702"/>
      <c r="CN38" s="702"/>
      <c r="CO38" s="702"/>
      <c r="CP38" s="702"/>
      <c r="CQ38" s="702"/>
      <c r="CR38" s="707"/>
      <c r="CS38" s="1827"/>
      <c r="CT38" s="702"/>
      <c r="CU38" s="702"/>
      <c r="CV38" s="702"/>
      <c r="CW38" s="702"/>
      <c r="CX38" s="702"/>
      <c r="CY38" s="705"/>
      <c r="CZ38" s="705"/>
      <c r="DA38" s="1827"/>
      <c r="DB38" s="702"/>
      <c r="DC38" s="702"/>
      <c r="DD38" s="702"/>
      <c r="DE38" s="702"/>
      <c r="DF38" s="702"/>
      <c r="DG38" s="1421"/>
      <c r="DH38" s="1743"/>
      <c r="DI38" s="191"/>
    </row>
    <row r="39" spans="1:113" s="180" customFormat="1" ht="4.5" customHeight="1">
      <c r="A39" s="608"/>
      <c r="B39" s="609"/>
      <c r="C39" s="653"/>
      <c r="D39" s="593"/>
      <c r="E39" s="593"/>
      <c r="F39" s="593"/>
      <c r="G39" s="593"/>
      <c r="H39" s="596"/>
      <c r="I39" s="597"/>
      <c r="J39" s="593"/>
      <c r="K39" s="593"/>
      <c r="L39" s="593"/>
      <c r="M39" s="593"/>
      <c r="N39" s="593"/>
      <c r="O39" s="596"/>
      <c r="P39" s="597"/>
      <c r="Q39" s="593"/>
      <c r="R39" s="598"/>
      <c r="S39" s="593"/>
      <c r="T39" s="593"/>
      <c r="U39" s="593"/>
      <c r="V39" s="593"/>
      <c r="W39" s="596"/>
      <c r="X39" s="779"/>
      <c r="Y39" s="593"/>
      <c r="Z39" s="593"/>
      <c r="AA39" s="593"/>
      <c r="AB39" s="593"/>
      <c r="AC39" s="593"/>
      <c r="AD39" s="593"/>
      <c r="AE39" s="596"/>
      <c r="AF39" s="597"/>
      <c r="AG39" s="593"/>
      <c r="AH39" s="653"/>
      <c r="AI39" s="593"/>
      <c r="AJ39" s="593"/>
      <c r="AK39" s="593"/>
      <c r="AL39" s="593"/>
      <c r="AM39" s="596"/>
      <c r="AN39" s="779"/>
      <c r="AO39" s="597"/>
      <c r="AP39" s="702"/>
      <c r="AQ39" s="702"/>
      <c r="AR39" s="702"/>
      <c r="AS39" s="702"/>
      <c r="AT39" s="702"/>
      <c r="AU39" s="705"/>
      <c r="AV39" s="707"/>
      <c r="AW39" s="1628"/>
      <c r="AX39" s="702"/>
      <c r="AY39" s="702"/>
      <c r="AZ39" s="702"/>
      <c r="BA39" s="702"/>
      <c r="BB39" s="702"/>
      <c r="BC39" s="705"/>
      <c r="BD39" s="707"/>
      <c r="BE39" s="1634"/>
      <c r="BF39" s="702"/>
      <c r="BG39" s="702"/>
      <c r="BH39" s="702"/>
      <c r="BI39" s="702"/>
      <c r="BJ39" s="702"/>
      <c r="BK39" s="705"/>
      <c r="BL39" s="707"/>
      <c r="BM39" s="1640"/>
      <c r="BN39" s="702"/>
      <c r="BO39" s="702"/>
      <c r="BP39" s="702"/>
      <c r="BQ39" s="702"/>
      <c r="BR39" s="702"/>
      <c r="BS39" s="705"/>
      <c r="BT39" s="707"/>
      <c r="BU39" s="1550"/>
      <c r="BV39" s="702"/>
      <c r="BW39" s="702"/>
      <c r="BX39" s="702"/>
      <c r="BY39" s="702"/>
      <c r="BZ39" s="702"/>
      <c r="CA39" s="705"/>
      <c r="CB39" s="707"/>
      <c r="CC39" s="1550"/>
      <c r="CD39" s="702"/>
      <c r="CE39" s="702"/>
      <c r="CF39" s="702"/>
      <c r="CG39" s="702"/>
      <c r="CH39" s="702"/>
      <c r="CI39" s="705"/>
      <c r="CJ39" s="707"/>
      <c r="CK39" s="707"/>
      <c r="CL39" s="702"/>
      <c r="CM39" s="702"/>
      <c r="CN39" s="702"/>
      <c r="CO39" s="702"/>
      <c r="CP39" s="702"/>
      <c r="CQ39" s="702"/>
      <c r="CR39" s="707"/>
      <c r="CS39" s="1827"/>
      <c r="CT39" s="702"/>
      <c r="CU39" s="702"/>
      <c r="CV39" s="702"/>
      <c r="CW39" s="702"/>
      <c r="CX39" s="702"/>
      <c r="CY39" s="705"/>
      <c r="CZ39" s="705"/>
      <c r="DA39" s="1827"/>
      <c r="DB39" s="702"/>
      <c r="DC39" s="702"/>
      <c r="DD39" s="702"/>
      <c r="DE39" s="702"/>
      <c r="DF39" s="702"/>
      <c r="DG39" s="294"/>
      <c r="DH39" s="1743"/>
    </row>
    <row r="40" spans="1:113" s="180" customFormat="1" ht="24" customHeight="1">
      <c r="A40" s="608" t="s">
        <v>70</v>
      </c>
      <c r="B40" s="609"/>
      <c r="C40" s="653">
        <v>40.291833206560952</v>
      </c>
      <c r="D40" s="593">
        <v>2.7673388997326533</v>
      </c>
      <c r="E40" s="593">
        <v>34.843251132417343</v>
      </c>
      <c r="F40" s="593">
        <v>45.740415280704561</v>
      </c>
      <c r="G40" s="593">
        <v>6.8682377531584526</v>
      </c>
      <c r="H40" s="596">
        <v>347.35896300000076</v>
      </c>
      <c r="I40" s="597">
        <v>457</v>
      </c>
      <c r="J40" s="593">
        <v>56.081349999999993</v>
      </c>
      <c r="K40" s="593">
        <v>4.0493699999999997</v>
      </c>
      <c r="L40" s="593">
        <v>48.117890000000003</v>
      </c>
      <c r="M40" s="593">
        <v>64.044809999999998</v>
      </c>
      <c r="N40" s="593">
        <v>7.2205287497537061</v>
      </c>
      <c r="O40" s="596">
        <v>118.721209884</v>
      </c>
      <c r="P40" s="597">
        <v>151</v>
      </c>
      <c r="Q40" s="593"/>
      <c r="R40" s="598">
        <v>65.617021103531897</v>
      </c>
      <c r="S40" s="593">
        <v>2.8876258422301104</v>
      </c>
      <c r="T40" s="593">
        <v>59.928451530146418</v>
      </c>
      <c r="U40" s="593">
        <v>71.30559067691739</v>
      </c>
      <c r="V40" s="593">
        <v>4.4007268139679097</v>
      </c>
      <c r="W40" s="596">
        <v>273.91201700000039</v>
      </c>
      <c r="X40" s="779">
        <v>352</v>
      </c>
      <c r="Y40" s="593"/>
      <c r="Z40" s="593">
        <v>78.493277574293145</v>
      </c>
      <c r="AA40" s="593">
        <v>3.2376314077498649</v>
      </c>
      <c r="AB40" s="593">
        <v>72.115609231642111</v>
      </c>
      <c r="AC40" s="593">
        <v>84.870945916944194</v>
      </c>
      <c r="AD40" s="593">
        <v>4.1247244449506866</v>
      </c>
      <c r="AE40" s="596">
        <v>273.71920200000017</v>
      </c>
      <c r="AF40" s="597">
        <v>361</v>
      </c>
      <c r="AG40" s="593"/>
      <c r="AH40" s="653">
        <v>82.843951739942398</v>
      </c>
      <c r="AI40" s="593">
        <v>1.5981359621974514</v>
      </c>
      <c r="AJ40" s="593">
        <v>79.697070648478004</v>
      </c>
      <c r="AK40" s="593">
        <v>85.990832831406792</v>
      </c>
      <c r="AL40" s="593">
        <v>1.9290918994475319</v>
      </c>
      <c r="AM40" s="596">
        <v>488.17504900000012</v>
      </c>
      <c r="AN40" s="779">
        <v>636</v>
      </c>
      <c r="AO40" s="597"/>
      <c r="AP40" s="702">
        <v>80.539020136166641</v>
      </c>
      <c r="AQ40" s="702">
        <v>1.872711239723263</v>
      </c>
      <c r="AR40" s="702">
        <v>76.850048266199963</v>
      </c>
      <c r="AS40" s="702">
        <v>84.227992006133306</v>
      </c>
      <c r="AT40" s="702">
        <v>2.3252222792841106</v>
      </c>
      <c r="AU40" s="705">
        <v>400.08275300000031</v>
      </c>
      <c r="AV40" s="707">
        <v>562</v>
      </c>
      <c r="AW40" s="1628"/>
      <c r="AX40" s="702">
        <v>80.746156001745334</v>
      </c>
      <c r="AY40" s="702">
        <v>2.0123901350843032</v>
      </c>
      <c r="AZ40" s="702">
        <v>76.787062992469515</v>
      </c>
      <c r="BA40" s="702">
        <v>84.705249011021138</v>
      </c>
      <c r="BB40" s="702">
        <v>2.4922426462515506</v>
      </c>
      <c r="BC40" s="705">
        <v>523.37588800000037</v>
      </c>
      <c r="BD40" s="707">
        <v>708</v>
      </c>
      <c r="BE40" s="1634"/>
      <c r="BF40" s="702">
        <v>82.575127193541874</v>
      </c>
      <c r="BG40" s="702">
        <v>1.2011938219351255</v>
      </c>
      <c r="BH40" s="702">
        <v>80.217195046299025</v>
      </c>
      <c r="BI40" s="702">
        <v>84.933059340784723</v>
      </c>
      <c r="BJ40" s="702">
        <v>1.4546678434048717</v>
      </c>
      <c r="BK40" s="705">
        <v>689.36892299999954</v>
      </c>
      <c r="BL40" s="707">
        <v>1531</v>
      </c>
      <c r="BM40" s="1640"/>
      <c r="BN40" s="702">
        <v>81.700762918359217</v>
      </c>
      <c r="BO40" s="702">
        <v>1.282726306717014</v>
      </c>
      <c r="BP40" s="702">
        <v>79.183249593641335</v>
      </c>
      <c r="BQ40" s="702">
        <v>84.218276243077099</v>
      </c>
      <c r="BR40" s="702">
        <v>1.5700297780558041</v>
      </c>
      <c r="BS40" s="705">
        <v>768.46990600000231</v>
      </c>
      <c r="BT40" s="707">
        <v>1588</v>
      </c>
      <c r="BU40" s="1550"/>
      <c r="BV40" s="702">
        <v>83.472988186820572</v>
      </c>
      <c r="BW40" s="702">
        <v>1.1733364685660801</v>
      </c>
      <c r="BX40" s="702">
        <v>81.170649626272635</v>
      </c>
      <c r="BY40" s="702">
        <v>85.77532674736851</v>
      </c>
      <c r="BZ40" s="702">
        <v>1.4056480953335952</v>
      </c>
      <c r="CA40" s="705">
        <v>765.57298699999944</v>
      </c>
      <c r="CB40" s="707">
        <v>1940</v>
      </c>
      <c r="CC40" s="1553"/>
      <c r="CD40" s="702">
        <v>84.48422526605691</v>
      </c>
      <c r="CE40" s="702">
        <v>1.5885135949344147</v>
      </c>
      <c r="CF40" s="702">
        <v>81.361555313430827</v>
      </c>
      <c r="CG40" s="702">
        <v>87.606895218683007</v>
      </c>
      <c r="CH40" s="702">
        <v>1.8802487564179973</v>
      </c>
      <c r="CI40" s="705">
        <v>348.26720499999942</v>
      </c>
      <c r="CJ40" s="707">
        <v>929</v>
      </c>
      <c r="CK40" s="707"/>
      <c r="CL40" s="702">
        <v>84.561269530727529</v>
      </c>
      <c r="CM40" s="702">
        <v>1.0154581381412837</v>
      </c>
      <c r="CN40" s="702">
        <v>82.568322030751034</v>
      </c>
      <c r="CO40" s="702">
        <v>86.55421703070401</v>
      </c>
      <c r="CP40" s="702">
        <v>1.2008548875585305</v>
      </c>
      <c r="CQ40" s="702">
        <v>691.16587800000082</v>
      </c>
      <c r="CR40" s="707">
        <v>1866</v>
      </c>
      <c r="CS40" s="1827"/>
      <c r="CT40" s="702">
        <v>86.375614594775669</v>
      </c>
      <c r="CU40" s="702">
        <v>1.5251594284653816</v>
      </c>
      <c r="CV40" s="702">
        <v>83.376599807781091</v>
      </c>
      <c r="CW40" s="702">
        <v>89.374629381770248</v>
      </c>
      <c r="CX40" s="702">
        <v>1.7657291767132952</v>
      </c>
      <c r="CY40" s="705">
        <v>320.84453499999978</v>
      </c>
      <c r="CZ40" s="705">
        <v>841</v>
      </c>
      <c r="DA40" s="1827"/>
      <c r="DB40" s="702">
        <v>5.7</v>
      </c>
      <c r="DC40" s="702">
        <v>1.8</v>
      </c>
      <c r="DD40" s="702"/>
      <c r="DE40" s="702" t="s">
        <v>438</v>
      </c>
      <c r="DF40" s="702"/>
      <c r="DG40" s="294"/>
      <c r="DH40" s="1743"/>
    </row>
    <row r="41" spans="1:113" ht="8.25" customHeight="1" thickBot="1">
      <c r="A41" s="1362"/>
      <c r="B41" s="1363"/>
      <c r="C41" s="1320"/>
      <c r="D41" s="1320"/>
      <c r="E41" s="1320"/>
      <c r="F41" s="1320"/>
      <c r="G41" s="1320"/>
      <c r="H41" s="1322"/>
      <c r="I41" s="1321"/>
      <c r="J41" s="1320"/>
      <c r="K41" s="1320"/>
      <c r="L41" s="1320"/>
      <c r="M41" s="1320"/>
      <c r="N41" s="1320"/>
      <c r="O41" s="1322"/>
      <c r="P41" s="1321"/>
      <c r="Q41" s="1320"/>
      <c r="R41" s="1320"/>
      <c r="S41" s="1320"/>
      <c r="T41" s="1320"/>
      <c r="U41" s="1320"/>
      <c r="V41" s="1320"/>
      <c r="W41" s="1322"/>
      <c r="X41" s="1321"/>
      <c r="Y41" s="1327"/>
      <c r="Z41" s="1320"/>
      <c r="AA41" s="1320"/>
      <c r="AB41" s="1320"/>
      <c r="AC41" s="1320"/>
      <c r="AD41" s="1320"/>
      <c r="AE41" s="1322"/>
      <c r="AF41" s="1321"/>
      <c r="AG41" s="1327"/>
      <c r="AH41" s="1321"/>
      <c r="AI41" s="1321"/>
      <c r="AJ41" s="1321"/>
      <c r="AK41" s="1321"/>
      <c r="AL41" s="1321"/>
      <c r="AM41" s="1321"/>
      <c r="AN41" s="1321"/>
      <c r="AO41" s="1321"/>
      <c r="AP41" s="1328"/>
      <c r="AQ41" s="1328"/>
      <c r="AR41" s="1328"/>
      <c r="AS41" s="1328"/>
      <c r="AT41" s="1328"/>
      <c r="AU41" s="1329"/>
      <c r="AV41" s="1329"/>
      <c r="AW41" s="1321"/>
      <c r="AX41" s="1328"/>
      <c r="AY41" s="1328"/>
      <c r="AZ41" s="1328"/>
      <c r="BA41" s="1328"/>
      <c r="BB41" s="1328"/>
      <c r="BC41" s="1329"/>
      <c r="BD41" s="1329"/>
      <c r="BE41" s="1321"/>
      <c r="BF41" s="1319"/>
      <c r="BG41" s="1319"/>
      <c r="BH41" s="1319"/>
      <c r="BI41" s="1319"/>
      <c r="BJ41" s="1319"/>
      <c r="BK41" s="1319"/>
      <c r="BL41" s="1319"/>
      <c r="BM41" s="1646"/>
      <c r="BN41" s="1319"/>
      <c r="BO41" s="1319"/>
      <c r="BP41" s="1319"/>
      <c r="BQ41" s="1319"/>
      <c r="BR41" s="1319"/>
      <c r="BS41" s="1319"/>
      <c r="BT41" s="1319"/>
      <c r="BU41" s="1319"/>
      <c r="BV41" s="1319"/>
      <c r="BW41" s="1319"/>
      <c r="BX41" s="1319"/>
      <c r="BY41" s="1319"/>
      <c r="BZ41" s="1319"/>
      <c r="CA41" s="1319"/>
      <c r="CB41" s="1319"/>
      <c r="CC41" s="1319"/>
      <c r="CD41" s="261"/>
      <c r="CE41" s="261"/>
      <c r="CF41" s="261"/>
      <c r="CG41" s="261"/>
      <c r="CH41" s="261"/>
      <c r="CI41" s="261"/>
      <c r="CJ41" s="261"/>
      <c r="CK41" s="261"/>
      <c r="CL41" s="261"/>
      <c r="CM41" s="261"/>
      <c r="CN41" s="261"/>
      <c r="CO41" s="261"/>
      <c r="CP41" s="261"/>
      <c r="CQ41" s="261"/>
      <c r="CR41" s="261"/>
      <c r="CS41" s="261"/>
      <c r="CT41" s="261"/>
      <c r="CU41" s="261"/>
      <c r="CV41" s="261"/>
      <c r="CW41" s="261"/>
      <c r="CX41" s="261"/>
      <c r="CY41" s="261"/>
      <c r="CZ41" s="261"/>
      <c r="DA41" s="261"/>
      <c r="DB41" s="1319"/>
      <c r="DC41" s="1319"/>
      <c r="DD41" s="1319"/>
      <c r="DE41" s="1319"/>
      <c r="DF41" s="1319"/>
      <c r="DG41" s="185"/>
      <c r="DH41" s="1743"/>
    </row>
    <row r="42" spans="1:113" ht="119.25" customHeight="1" thickTop="1">
      <c r="A42" s="1918" t="s">
        <v>507</v>
      </c>
      <c r="B42" s="1918"/>
      <c r="C42" s="1918"/>
      <c r="D42" s="1918"/>
      <c r="E42" s="1918"/>
      <c r="F42" s="1918"/>
      <c r="G42" s="1918"/>
      <c r="H42" s="1918"/>
      <c r="I42" s="1918"/>
      <c r="J42" s="1918"/>
      <c r="K42" s="1918"/>
      <c r="L42" s="1918"/>
      <c r="M42" s="1918"/>
      <c r="N42" s="1918"/>
      <c r="O42" s="1918"/>
      <c r="P42" s="1918"/>
      <c r="Q42" s="1918"/>
      <c r="R42" s="1918"/>
      <c r="S42" s="1918"/>
      <c r="T42" s="1918"/>
      <c r="U42" s="1918"/>
      <c r="V42" s="1918"/>
      <c r="W42" s="1918"/>
      <c r="X42" s="1918"/>
      <c r="Y42" s="1918"/>
      <c r="Z42" s="1918"/>
      <c r="AA42" s="1918"/>
      <c r="AB42" s="1918"/>
      <c r="AC42" s="1918"/>
      <c r="AD42" s="1918"/>
      <c r="AE42" s="1918"/>
      <c r="AF42" s="1918"/>
      <c r="AG42" s="1918"/>
      <c r="AH42" s="1918"/>
      <c r="AI42" s="1918"/>
      <c r="AJ42" s="1918"/>
      <c r="AK42" s="1918"/>
      <c r="AL42" s="1918"/>
      <c r="AM42" s="1918"/>
      <c r="AN42" s="1918"/>
      <c r="AO42" s="1918"/>
      <c r="AP42" s="1918"/>
      <c r="AQ42" s="1918"/>
      <c r="AR42" s="1918"/>
      <c r="AS42" s="1918"/>
      <c r="AT42" s="1918"/>
      <c r="AU42" s="1918"/>
      <c r="AV42" s="1918"/>
      <c r="AW42" s="1918"/>
      <c r="AX42" s="1918"/>
      <c r="AY42" s="1918"/>
      <c r="AZ42" s="1918"/>
      <c r="BA42" s="1918"/>
      <c r="BB42" s="1918"/>
      <c r="BC42" s="1918"/>
      <c r="BD42" s="1918"/>
      <c r="BE42" s="1918"/>
      <c r="BF42" s="1918"/>
      <c r="BG42" s="1918"/>
      <c r="BH42" s="1918"/>
      <c r="BI42" s="1918"/>
      <c r="BJ42" s="1918"/>
      <c r="BK42" s="1918"/>
      <c r="BL42" s="1918"/>
      <c r="BM42" s="1918"/>
      <c r="BN42" s="1918"/>
      <c r="BO42" s="1918"/>
      <c r="BP42" s="1918"/>
      <c r="BQ42" s="1918"/>
      <c r="BR42" s="1918"/>
      <c r="BS42" s="1918"/>
      <c r="BT42" s="1918"/>
      <c r="BU42" s="1918"/>
      <c r="BV42" s="1918"/>
      <c r="BW42" s="1918"/>
      <c r="BX42" s="1918"/>
      <c r="BY42" s="1918"/>
      <c r="BZ42" s="1918"/>
      <c r="CA42" s="1918"/>
      <c r="CB42" s="1918"/>
      <c r="CC42" s="1918"/>
      <c r="CD42" s="1918"/>
      <c r="CE42" s="1918"/>
      <c r="CF42" s="1918"/>
      <c r="CG42" s="1918"/>
      <c r="CH42" s="1918"/>
      <c r="CI42" s="1918"/>
      <c r="CJ42" s="1918"/>
      <c r="CK42" s="1918"/>
      <c r="CL42" s="1918"/>
      <c r="CM42" s="1918"/>
      <c r="CN42" s="1918"/>
      <c r="CO42" s="1918"/>
      <c r="CP42" s="1918"/>
      <c r="CQ42" s="1918"/>
      <c r="CR42" s="1918"/>
      <c r="CS42" s="1918"/>
      <c r="CT42" s="1918"/>
      <c r="CU42" s="1918"/>
      <c r="CV42" s="1918"/>
      <c r="CW42" s="1918"/>
      <c r="CX42" s="1918"/>
      <c r="CY42" s="1918"/>
      <c r="CZ42" s="1918"/>
      <c r="DA42" s="1918"/>
      <c r="DB42" s="1918"/>
      <c r="DC42" s="1918"/>
      <c r="DD42" s="1918"/>
      <c r="DE42" s="1918"/>
      <c r="DF42" s="1918"/>
      <c r="DH42" s="191"/>
    </row>
    <row r="43" spans="1:113" ht="15" customHeight="1">
      <c r="B43" s="257"/>
      <c r="CD43" s="933"/>
      <c r="CE43" s="933"/>
      <c r="CF43" s="933"/>
      <c r="CG43" s="933"/>
      <c r="CH43" s="933"/>
      <c r="CI43" s="933"/>
      <c r="CJ43" s="934"/>
      <c r="CK43" s="934"/>
      <c r="CL43" s="934"/>
      <c r="CM43" s="934"/>
      <c r="CN43" s="934"/>
      <c r="CO43" s="934"/>
      <c r="CP43" s="934"/>
      <c r="CQ43" s="934"/>
      <c r="CR43" s="934"/>
      <c r="CS43" s="934"/>
      <c r="CT43" s="702"/>
      <c r="CU43" s="702"/>
      <c r="CV43" s="702"/>
      <c r="CW43" s="702"/>
      <c r="CX43" s="702"/>
      <c r="CY43" s="708"/>
      <c r="CZ43" s="708"/>
      <c r="DA43" s="708"/>
    </row>
    <row r="44" spans="1:113">
      <c r="CT44" s="937"/>
      <c r="CU44" s="937"/>
      <c r="CV44" s="937"/>
      <c r="CW44" s="937"/>
      <c r="CX44" s="937"/>
      <c r="CY44" s="937"/>
      <c r="CZ44" s="937"/>
      <c r="DA44" s="935"/>
    </row>
    <row r="45" spans="1:113">
      <c r="CT45" s="937"/>
      <c r="CU45" s="937"/>
      <c r="CV45" s="937"/>
      <c r="CW45" s="937"/>
      <c r="CX45" s="937"/>
      <c r="CY45" s="937"/>
      <c r="CZ45" s="937"/>
      <c r="DA45" s="935"/>
    </row>
  </sheetData>
  <mergeCells count="98">
    <mergeCell ref="BN3:BT3"/>
    <mergeCell ref="BN4:BN5"/>
    <mergeCell ref="BO4:BO5"/>
    <mergeCell ref="BP4:BQ4"/>
    <mergeCell ref="BR4:BR5"/>
    <mergeCell ref="BS4:BS5"/>
    <mergeCell ref="BT4:BT5"/>
    <mergeCell ref="BV2:DF2"/>
    <mergeCell ref="DE3:DF4"/>
    <mergeCell ref="DB3:DC4"/>
    <mergeCell ref="BX4:BY4"/>
    <mergeCell ref="BZ4:BZ5"/>
    <mergeCell ref="CD3:CJ3"/>
    <mergeCell ref="CF4:CG4"/>
    <mergeCell ref="CH4:CH5"/>
    <mergeCell ref="BV4:BV5"/>
    <mergeCell ref="BW4:BW5"/>
    <mergeCell ref="CI4:CI5"/>
    <mergeCell ref="CL3:CR3"/>
    <mergeCell ref="CL4:CL5"/>
    <mergeCell ref="CN4:CO4"/>
    <mergeCell ref="CP4:CP5"/>
    <mergeCell ref="CR4:CR5"/>
    <mergeCell ref="X4:X5"/>
    <mergeCell ref="J4:J5"/>
    <mergeCell ref="P4:P5"/>
    <mergeCell ref="V4:V5"/>
    <mergeCell ref="T4:U4"/>
    <mergeCell ref="K4:K5"/>
    <mergeCell ref="S4:S5"/>
    <mergeCell ref="AH4:AH5"/>
    <mergeCell ref="AI4:AI5"/>
    <mergeCell ref="AL4:AL5"/>
    <mergeCell ref="AM4:AM5"/>
    <mergeCell ref="Z4:Z5"/>
    <mergeCell ref="AD4:AD5"/>
    <mergeCell ref="BL4:BL5"/>
    <mergeCell ref="C4:C5"/>
    <mergeCell ref="CJ4:CJ5"/>
    <mergeCell ref="AT4:AT5"/>
    <mergeCell ref="AN4:AN5"/>
    <mergeCell ref="BK4:BK5"/>
    <mergeCell ref="BC4:BC5"/>
    <mergeCell ref="BD4:BD5"/>
    <mergeCell ref="AP4:AP5"/>
    <mergeCell ref="AQ4:AQ5"/>
    <mergeCell ref="AR4:AS4"/>
    <mergeCell ref="AV4:AV5"/>
    <mergeCell ref="CD4:CD5"/>
    <mergeCell ref="CE4:CE5"/>
    <mergeCell ref="W4:W5"/>
    <mergeCell ref="H4:H5"/>
    <mergeCell ref="J3:P3"/>
    <mergeCell ref="R4:R5"/>
    <mergeCell ref="L4:M4"/>
    <mergeCell ref="R3:X3"/>
    <mergeCell ref="A42:DF42"/>
    <mergeCell ref="AP3:AV3"/>
    <mergeCell ref="AJ4:AK4"/>
    <mergeCell ref="AX3:BD3"/>
    <mergeCell ref="AX4:AX5"/>
    <mergeCell ref="BV3:CB3"/>
    <mergeCell ref="Z3:AF3"/>
    <mergeCell ref="AA4:AA5"/>
    <mergeCell ref="AB4:AC4"/>
    <mergeCell ref="AE4:AE5"/>
    <mergeCell ref="AF4:AF5"/>
    <mergeCell ref="C3:I3"/>
    <mergeCell ref="I4:I5"/>
    <mergeCell ref="D4:E4"/>
    <mergeCell ref="F4:F5"/>
    <mergeCell ref="N4:N5"/>
    <mergeCell ref="O4:O5"/>
    <mergeCell ref="G4:G5"/>
    <mergeCell ref="CM4:CM5"/>
    <mergeCell ref="CQ4:CQ5"/>
    <mergeCell ref="A1:DF1"/>
    <mergeCell ref="A3:A5"/>
    <mergeCell ref="CA4:CA5"/>
    <mergeCell ref="CB4:CB5"/>
    <mergeCell ref="AY4:AY5"/>
    <mergeCell ref="AZ4:BA4"/>
    <mergeCell ref="BB4:BB5"/>
    <mergeCell ref="BF3:BL3"/>
    <mergeCell ref="BF4:BF5"/>
    <mergeCell ref="BG4:BG5"/>
    <mergeCell ref="BH4:BI4"/>
    <mergeCell ref="BJ4:BJ5"/>
    <mergeCell ref="AH3:AN3"/>
    <mergeCell ref="AU4:AU5"/>
    <mergeCell ref="CT3:DA3"/>
    <mergeCell ref="CT4:CT5"/>
    <mergeCell ref="CU4:CU5"/>
    <mergeCell ref="CV4:CW4"/>
    <mergeCell ref="CX4:CX5"/>
    <mergeCell ref="CY4:CY5"/>
    <mergeCell ref="CZ4:CZ5"/>
    <mergeCell ref="DA4:DA5"/>
  </mergeCells>
  <printOptions horizontalCentered="1"/>
  <pageMargins left="0.19685039370078741" right="0.19685039370078741" top="0.70866141732283472" bottom="0.51181102362204722" header="0.31496062992125984" footer="0.31496062992125984"/>
  <pageSetup paperSize="9" scale="48" orientation="landscape" r:id="rId1"/>
  <headerFooter>
    <oddFooter xml:space="preserve">&amp;C&amp;12Perú:Indicadores de &amp;14Resultados de los Programas Presupuestales, Primer Semestre 2019&amp;R&amp;14&amp;P+46 </oddFoot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0">
    <tabColor rgb="FF0070C0"/>
  </sheetPr>
  <dimension ref="A1:HZ167"/>
  <sheetViews>
    <sheetView showGridLines="0" view="pageBreakPreview" zoomScale="50" zoomScaleNormal="80" zoomScaleSheetLayoutView="50" zoomScalePageLayoutView="60" workbookViewId="0">
      <selection activeCell="A39" sqref="A39:CJ39"/>
    </sheetView>
  </sheetViews>
  <sheetFormatPr baseColWidth="10" defaultRowHeight="12.75"/>
  <cols>
    <col min="1" max="1" width="31.7109375" style="175" customWidth="1"/>
    <col min="2" max="2" width="1.28515625" style="175" customWidth="1"/>
    <col min="3" max="3" width="9.85546875" style="175" hidden="1" customWidth="1"/>
    <col min="4" max="4" width="0.28515625" style="175" hidden="1" customWidth="1"/>
    <col min="5" max="6" width="7.7109375" style="175" hidden="1" customWidth="1"/>
    <col min="7" max="7" width="11.28515625" style="175" hidden="1" customWidth="1"/>
    <col min="8" max="8" width="10.5703125" style="175" hidden="1" customWidth="1"/>
    <col min="9" max="9" width="11.7109375" style="175" hidden="1" customWidth="1"/>
    <col min="10" max="10" width="0.85546875" style="175" hidden="1" customWidth="1"/>
    <col min="11" max="11" width="9.42578125" style="175" hidden="1" customWidth="1"/>
    <col min="12" max="12" width="8.7109375" style="175" hidden="1" customWidth="1"/>
    <col min="13" max="13" width="10.7109375" style="175" hidden="1" customWidth="1"/>
    <col min="14" max="14" width="8.7109375" style="175" hidden="1" customWidth="1"/>
    <col min="15" max="15" width="11.28515625" style="175" hidden="1" customWidth="1"/>
    <col min="16" max="16" width="8.7109375" style="175" hidden="1" customWidth="1"/>
    <col min="17" max="17" width="11.7109375" style="175" hidden="1" customWidth="1"/>
    <col min="18" max="18" width="0.85546875" style="175" hidden="1" customWidth="1"/>
    <col min="19" max="19" width="9.42578125" style="175" hidden="1" customWidth="1"/>
    <col min="20" max="20" width="8.7109375" style="175" hidden="1" customWidth="1"/>
    <col min="21" max="21" width="12.5703125" style="175" hidden="1" customWidth="1"/>
    <col min="22" max="22" width="8.7109375" style="175" hidden="1" customWidth="1"/>
    <col min="23" max="23" width="11.5703125" style="175" hidden="1" customWidth="1"/>
    <col min="24" max="24" width="8.7109375" style="175" hidden="1" customWidth="1"/>
    <col min="25" max="25" width="11.28515625" style="175" hidden="1" customWidth="1"/>
    <col min="26" max="26" width="1.28515625" style="175" hidden="1" customWidth="1"/>
    <col min="27" max="27" width="10.28515625" style="175" hidden="1" customWidth="1"/>
    <col min="28" max="28" width="6.28515625" style="175" hidden="1" customWidth="1"/>
    <col min="29" max="30" width="10.7109375" style="175" hidden="1" customWidth="1"/>
    <col min="31" max="31" width="12.28515625" style="175" hidden="1" customWidth="1"/>
    <col min="32" max="32" width="8.7109375" style="175" hidden="1" customWidth="1"/>
    <col min="33" max="33" width="12.28515625" style="175" hidden="1" customWidth="1"/>
    <col min="34" max="34" width="1.5703125" style="175" hidden="1" customWidth="1"/>
    <col min="35" max="35" width="11.28515625" style="175" hidden="1" customWidth="1"/>
    <col min="36" max="36" width="11.42578125" style="175" hidden="1" customWidth="1"/>
    <col min="37" max="37" width="10.42578125" style="175" hidden="1" customWidth="1"/>
    <col min="38" max="38" width="10.7109375" style="175" hidden="1" customWidth="1"/>
    <col min="39" max="39" width="12.28515625" style="175" hidden="1" customWidth="1"/>
    <col min="40" max="40" width="8.85546875" style="175" hidden="1" customWidth="1"/>
    <col min="41" max="41" width="11.28515625" style="176" hidden="1" customWidth="1"/>
    <col min="42" max="42" width="1.28515625" style="175" hidden="1" customWidth="1"/>
    <col min="43" max="43" width="11.28515625" style="175" customWidth="1"/>
    <col min="44" max="44" width="11.42578125" style="175" hidden="1" customWidth="1"/>
    <col min="45" max="45" width="10.5703125" style="175" hidden="1" customWidth="1"/>
    <col min="46" max="46" width="11.7109375" style="175" hidden="1" customWidth="1"/>
    <col min="47" max="47" width="12.28515625" style="175" customWidth="1"/>
    <col min="48" max="48" width="8.7109375" style="175" hidden="1" customWidth="1"/>
    <col min="49" max="49" width="11.28515625" style="176" customWidth="1"/>
    <col min="50" max="50" width="1.28515625" style="175" customWidth="1"/>
    <col min="51" max="51" width="11.28515625" style="175" customWidth="1"/>
    <col min="52" max="54" width="9.7109375" style="175" hidden="1" customWidth="1"/>
    <col min="55" max="55" width="12.28515625" style="175" customWidth="1"/>
    <col min="56" max="56" width="9.7109375" style="175" hidden="1" customWidth="1"/>
    <col min="57" max="57" width="11.28515625" style="175" customWidth="1"/>
    <col min="58" max="58" width="1.28515625" style="175" customWidth="1"/>
    <col min="59" max="59" width="11.28515625" style="927" customWidth="1"/>
    <col min="60" max="60" width="11.42578125" style="927" hidden="1" customWidth="1"/>
    <col min="61" max="61" width="8.7109375" style="927" hidden="1" customWidth="1"/>
    <col min="62" max="62" width="9.5703125" style="927" hidden="1" customWidth="1"/>
    <col min="63" max="63" width="12.28515625" style="927" customWidth="1"/>
    <col min="64" max="64" width="8.7109375" style="927" hidden="1" customWidth="1"/>
    <col min="65" max="65" width="11.28515625" style="928" customWidth="1"/>
    <col min="66" max="66" width="1.28515625" style="928" customWidth="1"/>
    <col min="67" max="67" width="11.28515625" style="927" customWidth="1"/>
    <col min="68" max="68" width="11.42578125" style="927" hidden="1" customWidth="1"/>
    <col min="69" max="70" width="11.28515625" style="927" hidden="1" customWidth="1"/>
    <col min="71" max="71" width="12.28515625" style="927" customWidth="1"/>
    <col min="72" max="72" width="8.7109375" style="927" hidden="1" customWidth="1"/>
    <col min="73" max="73" width="11.28515625" style="928" customWidth="1"/>
    <col min="74" max="74" width="1.28515625" style="928" customWidth="1"/>
    <col min="75" max="75" width="11.28515625" style="928" customWidth="1"/>
    <col min="76" max="76" width="12" style="928" hidden="1" customWidth="1"/>
    <col min="77" max="78" width="11.28515625" style="928" customWidth="1"/>
    <col min="79" max="79" width="12.28515625" style="928" customWidth="1"/>
    <col min="80" max="80" width="13.140625" style="928" hidden="1" customWidth="1"/>
    <col min="81" max="81" width="11.28515625" style="928" customWidth="1"/>
    <col min="82" max="82" width="1.28515625" style="928" customWidth="1"/>
    <col min="83" max="84" width="13" style="928" customWidth="1"/>
    <col min="85" max="85" width="1.85546875" style="928" customWidth="1"/>
    <col min="86" max="87" width="9.7109375" style="928" customWidth="1"/>
    <col min="88" max="88" width="1.85546875" style="928" customWidth="1"/>
    <col min="89" max="16384" width="11.42578125" style="175"/>
  </cols>
  <sheetData>
    <row r="1" spans="1:88" ht="54.95" customHeight="1">
      <c r="A1" s="1964" t="s">
        <v>478</v>
      </c>
      <c r="B1" s="1964"/>
      <c r="C1" s="1964"/>
      <c r="D1" s="1964"/>
      <c r="E1" s="1964"/>
      <c r="F1" s="1964"/>
      <c r="G1" s="1964"/>
      <c r="H1" s="1964"/>
      <c r="I1" s="1964"/>
      <c r="J1" s="1964"/>
      <c r="K1" s="1964"/>
      <c r="L1" s="1964"/>
      <c r="M1" s="1964"/>
      <c r="N1" s="1964"/>
      <c r="O1" s="1964"/>
      <c r="P1" s="1964"/>
      <c r="Q1" s="1964"/>
      <c r="R1" s="1964"/>
      <c r="S1" s="1964"/>
      <c r="T1" s="1964"/>
      <c r="U1" s="1964"/>
      <c r="V1" s="1964"/>
      <c r="W1" s="1964"/>
      <c r="X1" s="1964"/>
      <c r="Y1" s="1964"/>
      <c r="Z1" s="1964"/>
      <c r="AA1" s="1964"/>
      <c r="AB1" s="1964"/>
      <c r="AC1" s="1964"/>
      <c r="AD1" s="1964"/>
      <c r="AE1" s="1964"/>
      <c r="AF1" s="1964"/>
      <c r="AG1" s="1964"/>
      <c r="AH1" s="1964"/>
      <c r="AI1" s="1964"/>
      <c r="AJ1" s="1964"/>
      <c r="AK1" s="1964"/>
      <c r="AL1" s="1964"/>
      <c r="AM1" s="1964"/>
      <c r="AN1" s="1964"/>
      <c r="AO1" s="1964"/>
      <c r="AP1" s="1964"/>
      <c r="AQ1" s="1964"/>
      <c r="AR1" s="1964"/>
      <c r="AS1" s="1964"/>
      <c r="AT1" s="1964"/>
      <c r="AU1" s="1964"/>
      <c r="AV1" s="1964"/>
      <c r="AW1" s="1964"/>
      <c r="AX1" s="1964"/>
      <c r="AY1" s="1964"/>
      <c r="AZ1" s="1964"/>
      <c r="BA1" s="1964"/>
      <c r="BB1" s="1964"/>
      <c r="BC1" s="1964"/>
      <c r="BD1" s="1964"/>
      <c r="BE1" s="1964"/>
      <c r="BF1" s="1964"/>
      <c r="BG1" s="1964"/>
      <c r="BH1" s="1964"/>
      <c r="BI1" s="1964"/>
      <c r="BJ1" s="1964"/>
      <c r="BK1" s="1964"/>
      <c r="BL1" s="1964"/>
      <c r="BM1" s="1964"/>
      <c r="BN1" s="1964"/>
      <c r="BO1" s="1964"/>
      <c r="BP1" s="1964"/>
      <c r="BQ1" s="1964"/>
      <c r="BR1" s="1964"/>
      <c r="BS1" s="1964"/>
      <c r="BT1" s="1964"/>
      <c r="BU1" s="1964"/>
      <c r="BV1" s="1964"/>
      <c r="BW1" s="1964"/>
      <c r="BX1" s="1964"/>
      <c r="BY1" s="1964"/>
      <c r="BZ1" s="1964"/>
      <c r="CA1" s="1964"/>
      <c r="CB1" s="1964"/>
      <c r="CC1" s="1964"/>
      <c r="CD1" s="1964"/>
      <c r="CE1" s="1964"/>
      <c r="CF1" s="1964"/>
      <c r="CG1" s="1964"/>
      <c r="CH1" s="1964"/>
      <c r="CI1" s="1964"/>
      <c r="CJ1" s="1964"/>
    </row>
    <row r="2" spans="1:88" ht="24" customHeight="1" thickBot="1">
      <c r="A2" s="355"/>
      <c r="B2" s="355"/>
      <c r="C2" s="355"/>
      <c r="D2" s="355"/>
      <c r="E2" s="355"/>
      <c r="F2" s="355"/>
      <c r="G2" s="355"/>
      <c r="H2" s="355"/>
      <c r="I2" s="355"/>
      <c r="J2" s="355"/>
      <c r="K2" s="355"/>
      <c r="L2" s="355"/>
      <c r="M2" s="355"/>
      <c r="N2" s="355"/>
      <c r="O2" s="355"/>
      <c r="P2" s="355"/>
      <c r="Q2" s="355"/>
      <c r="R2" s="355"/>
      <c r="S2" s="355"/>
      <c r="T2" s="355"/>
      <c r="U2" s="355"/>
      <c r="V2" s="355"/>
      <c r="W2" s="355"/>
      <c r="X2" s="355"/>
      <c r="Y2" s="357"/>
      <c r="Z2" s="191"/>
      <c r="AA2" s="191"/>
      <c r="AB2" s="191"/>
      <c r="AC2" s="191"/>
      <c r="AD2" s="191"/>
      <c r="AE2" s="191"/>
      <c r="AF2" s="191"/>
      <c r="AG2" s="191"/>
      <c r="AH2" s="191"/>
      <c r="AP2" s="191"/>
      <c r="BO2" s="1973"/>
      <c r="BP2" s="1973"/>
      <c r="BQ2" s="1973"/>
      <c r="BR2" s="1973"/>
      <c r="BS2" s="1973"/>
      <c r="BT2" s="1973"/>
      <c r="BU2" s="1973"/>
      <c r="BV2" s="1973"/>
      <c r="BW2" s="1973"/>
      <c r="BX2" s="1973"/>
      <c r="BY2" s="1973"/>
      <c r="BZ2" s="1973"/>
      <c r="CA2" s="1973"/>
      <c r="CB2" s="1973"/>
      <c r="CC2" s="1973"/>
      <c r="CD2" s="1973"/>
      <c r="CE2" s="1973"/>
      <c r="CF2" s="1973"/>
      <c r="CG2" s="1973"/>
      <c r="CH2" s="1973"/>
      <c r="CI2" s="1973"/>
      <c r="CJ2" s="1973"/>
    </row>
    <row r="3" spans="1:88" s="333" customFormat="1" ht="29.25" customHeight="1" thickTop="1">
      <c r="A3" s="1978" t="s">
        <v>18</v>
      </c>
      <c r="B3" s="958"/>
      <c r="C3" s="1955">
        <v>2009</v>
      </c>
      <c r="D3" s="1955"/>
      <c r="E3" s="1955"/>
      <c r="F3" s="1955"/>
      <c r="G3" s="1955"/>
      <c r="H3" s="1955"/>
      <c r="I3" s="1955"/>
      <c r="J3" s="893"/>
      <c r="K3" s="1955">
        <v>2010</v>
      </c>
      <c r="L3" s="1955"/>
      <c r="M3" s="1955"/>
      <c r="N3" s="1955"/>
      <c r="O3" s="1955"/>
      <c r="P3" s="1955"/>
      <c r="Q3" s="1955"/>
      <c r="R3" s="893"/>
      <c r="S3" s="1955">
        <v>2011</v>
      </c>
      <c r="T3" s="1955"/>
      <c r="U3" s="1955"/>
      <c r="V3" s="1955"/>
      <c r="W3" s="1955"/>
      <c r="X3" s="1955"/>
      <c r="Y3" s="1955"/>
      <c r="Z3" s="893"/>
      <c r="AA3" s="1955">
        <v>2012</v>
      </c>
      <c r="AB3" s="1955"/>
      <c r="AC3" s="1955"/>
      <c r="AD3" s="1955"/>
      <c r="AE3" s="1955"/>
      <c r="AF3" s="1955"/>
      <c r="AG3" s="1955"/>
      <c r="AH3" s="893"/>
      <c r="AI3" s="1965">
        <v>2013</v>
      </c>
      <c r="AJ3" s="1965"/>
      <c r="AK3" s="1965"/>
      <c r="AL3" s="1965"/>
      <c r="AM3" s="1965"/>
      <c r="AN3" s="1965"/>
      <c r="AO3" s="1965"/>
      <c r="AP3" s="893"/>
      <c r="AQ3" s="1965">
        <v>2014</v>
      </c>
      <c r="AR3" s="1965"/>
      <c r="AS3" s="1965"/>
      <c r="AT3" s="1965"/>
      <c r="AU3" s="1965"/>
      <c r="AV3" s="1965"/>
      <c r="AW3" s="1965"/>
      <c r="AX3" s="893"/>
      <c r="AY3" s="1965">
        <v>2015</v>
      </c>
      <c r="AZ3" s="1965"/>
      <c r="BA3" s="1965"/>
      <c r="BB3" s="1965"/>
      <c r="BC3" s="1965"/>
      <c r="BD3" s="1965"/>
      <c r="BE3" s="1965"/>
      <c r="BF3" s="904"/>
      <c r="BG3" s="1965">
        <v>2016</v>
      </c>
      <c r="BH3" s="1965"/>
      <c r="BI3" s="1965"/>
      <c r="BJ3" s="1965"/>
      <c r="BK3" s="1965"/>
      <c r="BL3" s="1965"/>
      <c r="BM3" s="1965"/>
      <c r="BN3" s="947"/>
      <c r="BO3" s="1965">
        <v>2017</v>
      </c>
      <c r="BP3" s="1965"/>
      <c r="BQ3" s="1965"/>
      <c r="BR3" s="1965"/>
      <c r="BS3" s="1965"/>
      <c r="BT3" s="1965"/>
      <c r="BU3" s="1965"/>
      <c r="BV3" s="1750"/>
      <c r="BW3" s="1965">
        <v>2018</v>
      </c>
      <c r="BX3" s="1965"/>
      <c r="BY3" s="1965"/>
      <c r="BZ3" s="1965"/>
      <c r="CA3" s="1965"/>
      <c r="CB3" s="1965"/>
      <c r="CC3" s="1965"/>
      <c r="CD3" s="947">
        <v>75</v>
      </c>
      <c r="CE3" s="1988" t="s">
        <v>401</v>
      </c>
      <c r="CF3" s="1988"/>
      <c r="CG3" s="1857"/>
      <c r="CH3" s="1988" t="s">
        <v>395</v>
      </c>
      <c r="CI3" s="1988"/>
      <c r="CJ3" s="1861"/>
    </row>
    <row r="4" spans="1:88" s="180" customFormat="1" ht="38.25" customHeight="1">
      <c r="A4" s="1979"/>
      <c r="B4" s="302"/>
      <c r="C4" s="1959" t="s">
        <v>0</v>
      </c>
      <c r="D4" s="1956" t="s">
        <v>54</v>
      </c>
      <c r="E4" s="1959" t="s">
        <v>1</v>
      </c>
      <c r="F4" s="1959"/>
      <c r="G4" s="1959" t="s">
        <v>2</v>
      </c>
      <c r="H4" s="1956" t="s">
        <v>46</v>
      </c>
      <c r="I4" s="1959" t="s">
        <v>43</v>
      </c>
      <c r="J4" s="492"/>
      <c r="K4" s="1959" t="s">
        <v>0</v>
      </c>
      <c r="L4" s="1956" t="s">
        <v>54</v>
      </c>
      <c r="M4" s="1959" t="s">
        <v>1</v>
      </c>
      <c r="N4" s="1959"/>
      <c r="O4" s="1959" t="s">
        <v>2</v>
      </c>
      <c r="P4" s="1956" t="s">
        <v>46</v>
      </c>
      <c r="Q4" s="1959" t="s">
        <v>43</v>
      </c>
      <c r="R4" s="492"/>
      <c r="S4" s="1959" t="s">
        <v>0</v>
      </c>
      <c r="T4" s="1956" t="s">
        <v>54</v>
      </c>
      <c r="U4" s="1959" t="s">
        <v>1</v>
      </c>
      <c r="V4" s="1959"/>
      <c r="W4" s="1959" t="s">
        <v>2</v>
      </c>
      <c r="X4" s="1956" t="s">
        <v>46</v>
      </c>
      <c r="Y4" s="1959" t="s">
        <v>43</v>
      </c>
      <c r="Z4" s="462"/>
      <c r="AA4" s="1959" t="s">
        <v>0</v>
      </c>
      <c r="AB4" s="1956" t="s">
        <v>54</v>
      </c>
      <c r="AC4" s="1959" t="s">
        <v>1</v>
      </c>
      <c r="AD4" s="1959"/>
      <c r="AE4" s="1959" t="s">
        <v>2</v>
      </c>
      <c r="AF4" s="1956" t="s">
        <v>46</v>
      </c>
      <c r="AG4" s="1959" t="s">
        <v>43</v>
      </c>
      <c r="AH4" s="462"/>
      <c r="AI4" s="1959" t="s">
        <v>0</v>
      </c>
      <c r="AJ4" s="1956" t="s">
        <v>54</v>
      </c>
      <c r="AK4" s="1958" t="s">
        <v>1</v>
      </c>
      <c r="AL4" s="1958"/>
      <c r="AM4" s="1959" t="s">
        <v>2</v>
      </c>
      <c r="AN4" s="1956" t="s">
        <v>46</v>
      </c>
      <c r="AO4" s="1961" t="s">
        <v>43</v>
      </c>
      <c r="AP4" s="462"/>
      <c r="AQ4" s="1959" t="s">
        <v>0</v>
      </c>
      <c r="AR4" s="1956" t="s">
        <v>54</v>
      </c>
      <c r="AS4" s="1958" t="s">
        <v>1</v>
      </c>
      <c r="AT4" s="1958"/>
      <c r="AU4" s="1959" t="s">
        <v>2</v>
      </c>
      <c r="AV4" s="1956" t="s">
        <v>46</v>
      </c>
      <c r="AW4" s="1961" t="s">
        <v>43</v>
      </c>
      <c r="AX4" s="462"/>
      <c r="AY4" s="1959" t="s">
        <v>0</v>
      </c>
      <c r="AZ4" s="1956" t="s">
        <v>54</v>
      </c>
      <c r="BA4" s="1958" t="s">
        <v>1</v>
      </c>
      <c r="BB4" s="1958"/>
      <c r="BC4" s="1959" t="s">
        <v>2</v>
      </c>
      <c r="BD4" s="1956" t="s">
        <v>46</v>
      </c>
      <c r="BE4" s="1961" t="s">
        <v>43</v>
      </c>
      <c r="BF4" s="435"/>
      <c r="BG4" s="1959" t="s">
        <v>0</v>
      </c>
      <c r="BH4" s="1956" t="s">
        <v>54</v>
      </c>
      <c r="BI4" s="1958" t="s">
        <v>1</v>
      </c>
      <c r="BJ4" s="1958"/>
      <c r="BK4" s="1959" t="s">
        <v>2</v>
      </c>
      <c r="BL4" s="1956" t="s">
        <v>46</v>
      </c>
      <c r="BM4" s="1961" t="s">
        <v>43</v>
      </c>
      <c r="BN4" s="1397"/>
      <c r="BO4" s="1959" t="s">
        <v>0</v>
      </c>
      <c r="BP4" s="1956" t="s">
        <v>54</v>
      </c>
      <c r="BQ4" s="1958" t="s">
        <v>1</v>
      </c>
      <c r="BR4" s="1958"/>
      <c r="BS4" s="1959" t="s">
        <v>2</v>
      </c>
      <c r="BT4" s="1956" t="s">
        <v>46</v>
      </c>
      <c r="BU4" s="1961" t="s">
        <v>43</v>
      </c>
      <c r="BV4" s="1748"/>
      <c r="BW4" s="1959" t="s">
        <v>0</v>
      </c>
      <c r="BX4" s="1956" t="s">
        <v>54</v>
      </c>
      <c r="BY4" s="1958" t="s">
        <v>1</v>
      </c>
      <c r="BZ4" s="1958"/>
      <c r="CA4" s="1959" t="s">
        <v>2</v>
      </c>
      <c r="CB4" s="1956" t="s">
        <v>46</v>
      </c>
      <c r="CC4" s="1961" t="s">
        <v>43</v>
      </c>
      <c r="CD4" s="1052"/>
      <c r="CE4" s="1989"/>
      <c r="CF4" s="1989"/>
      <c r="CG4" s="1399"/>
      <c r="CH4" s="1989"/>
      <c r="CI4" s="1989"/>
      <c r="CJ4" s="1855"/>
    </row>
    <row r="5" spans="1:88" s="180" customFormat="1" ht="45.75" customHeight="1" thickBot="1">
      <c r="A5" s="1980"/>
      <c r="B5" s="304"/>
      <c r="C5" s="1960"/>
      <c r="D5" s="1957"/>
      <c r="E5" s="484" t="s">
        <v>3</v>
      </c>
      <c r="F5" s="484" t="s">
        <v>4</v>
      </c>
      <c r="G5" s="1960"/>
      <c r="H5" s="1957"/>
      <c r="I5" s="1960"/>
      <c r="J5" s="493"/>
      <c r="K5" s="1960"/>
      <c r="L5" s="1957"/>
      <c r="M5" s="484" t="s">
        <v>3</v>
      </c>
      <c r="N5" s="484" t="s">
        <v>4</v>
      </c>
      <c r="O5" s="1960"/>
      <c r="P5" s="1957"/>
      <c r="Q5" s="1960"/>
      <c r="R5" s="493"/>
      <c r="S5" s="1960"/>
      <c r="T5" s="1957"/>
      <c r="U5" s="961" t="s">
        <v>3</v>
      </c>
      <c r="V5" s="961" t="s">
        <v>4</v>
      </c>
      <c r="W5" s="1960"/>
      <c r="X5" s="1957"/>
      <c r="Y5" s="1960"/>
      <c r="Z5" s="463"/>
      <c r="AA5" s="1960"/>
      <c r="AB5" s="1957"/>
      <c r="AC5" s="1072" t="s">
        <v>3</v>
      </c>
      <c r="AD5" s="1072" t="s">
        <v>4</v>
      </c>
      <c r="AE5" s="1960"/>
      <c r="AF5" s="1957"/>
      <c r="AG5" s="1960"/>
      <c r="AH5" s="463"/>
      <c r="AI5" s="1960"/>
      <c r="AJ5" s="1957"/>
      <c r="AK5" s="1072" t="s">
        <v>3</v>
      </c>
      <c r="AL5" s="1072" t="s">
        <v>4</v>
      </c>
      <c r="AM5" s="1960"/>
      <c r="AN5" s="1957"/>
      <c r="AO5" s="1962"/>
      <c r="AP5" s="463"/>
      <c r="AQ5" s="1960"/>
      <c r="AR5" s="1957"/>
      <c r="AS5" s="1072" t="s">
        <v>3</v>
      </c>
      <c r="AT5" s="1072" t="s">
        <v>4</v>
      </c>
      <c r="AU5" s="1960"/>
      <c r="AV5" s="1957"/>
      <c r="AW5" s="1962"/>
      <c r="AX5" s="463"/>
      <c r="AY5" s="1960"/>
      <c r="AZ5" s="1957"/>
      <c r="BA5" s="1072" t="s">
        <v>3</v>
      </c>
      <c r="BB5" s="1072" t="s">
        <v>4</v>
      </c>
      <c r="BC5" s="1960"/>
      <c r="BD5" s="1957"/>
      <c r="BE5" s="1962"/>
      <c r="BF5" s="467"/>
      <c r="BG5" s="1960"/>
      <c r="BH5" s="1957"/>
      <c r="BI5" s="1072" t="s">
        <v>3</v>
      </c>
      <c r="BJ5" s="1072" t="s">
        <v>4</v>
      </c>
      <c r="BK5" s="1960"/>
      <c r="BL5" s="1957"/>
      <c r="BM5" s="1962"/>
      <c r="BN5" s="1398"/>
      <c r="BO5" s="1960"/>
      <c r="BP5" s="1957"/>
      <c r="BQ5" s="1072" t="s">
        <v>3</v>
      </c>
      <c r="BR5" s="1072" t="s">
        <v>4</v>
      </c>
      <c r="BS5" s="1960"/>
      <c r="BT5" s="1957"/>
      <c r="BU5" s="1962"/>
      <c r="BV5" s="1749"/>
      <c r="BW5" s="1960"/>
      <c r="BX5" s="1957"/>
      <c r="BY5" s="1767" t="s">
        <v>3</v>
      </c>
      <c r="BZ5" s="1767" t="s">
        <v>4</v>
      </c>
      <c r="CA5" s="1960"/>
      <c r="CB5" s="1957"/>
      <c r="CC5" s="1962"/>
      <c r="CD5" s="1051"/>
      <c r="CE5" s="1065" t="s">
        <v>489</v>
      </c>
      <c r="CF5" s="1878" t="s">
        <v>423</v>
      </c>
      <c r="CG5" s="1878"/>
      <c r="CH5" s="1065" t="s">
        <v>489</v>
      </c>
      <c r="CI5" s="1878" t="s">
        <v>423</v>
      </c>
      <c r="CJ5" s="1856"/>
    </row>
    <row r="6" spans="1:88" s="180" customFormat="1" ht="8.1" customHeight="1" thickTop="1">
      <c r="A6" s="302"/>
      <c r="B6" s="294"/>
      <c r="C6" s="294"/>
      <c r="D6" s="294"/>
      <c r="E6" s="294"/>
      <c r="F6" s="294"/>
      <c r="G6" s="294"/>
      <c r="H6" s="294"/>
      <c r="I6" s="294"/>
      <c r="J6" s="294"/>
      <c r="K6" s="294"/>
      <c r="L6" s="294"/>
      <c r="M6" s="294"/>
      <c r="N6" s="294"/>
      <c r="O6" s="294"/>
      <c r="P6" s="294"/>
      <c r="Q6" s="294"/>
      <c r="R6" s="294"/>
      <c r="S6" s="294"/>
      <c r="T6" s="294"/>
      <c r="U6" s="294"/>
      <c r="V6" s="294"/>
      <c r="W6" s="294"/>
      <c r="X6" s="294"/>
      <c r="Y6" s="294"/>
      <c r="Z6" s="294"/>
      <c r="AA6" s="294"/>
      <c r="AB6" s="294"/>
      <c r="AC6" s="294"/>
      <c r="AD6" s="294"/>
      <c r="AE6" s="294"/>
      <c r="AF6" s="294"/>
      <c r="AG6" s="294"/>
      <c r="AH6" s="294"/>
      <c r="AI6" s="259"/>
      <c r="AJ6" s="259"/>
      <c r="AK6" s="259"/>
      <c r="AL6" s="259"/>
      <c r="AM6" s="259"/>
      <c r="AN6" s="259"/>
      <c r="AO6" s="260"/>
      <c r="AP6" s="294"/>
      <c r="AQ6" s="259"/>
      <c r="AR6" s="259"/>
      <c r="AS6" s="259"/>
      <c r="AT6" s="259"/>
      <c r="AU6" s="259"/>
      <c r="AV6" s="259"/>
      <c r="AW6" s="260"/>
      <c r="AX6" s="294"/>
      <c r="AY6" s="259"/>
      <c r="AZ6" s="259"/>
      <c r="BA6" s="259"/>
      <c r="BB6" s="259"/>
      <c r="BC6" s="259"/>
      <c r="BD6" s="259"/>
      <c r="BE6" s="260"/>
      <c r="BF6" s="259"/>
      <c r="BG6" s="259"/>
      <c r="BH6" s="259"/>
      <c r="BI6" s="259"/>
      <c r="BJ6" s="259"/>
      <c r="BK6" s="259"/>
      <c r="BL6" s="259"/>
      <c r="BM6" s="260"/>
      <c r="BN6" s="929"/>
      <c r="BO6" s="259"/>
      <c r="BP6" s="259"/>
      <c r="BQ6" s="259"/>
      <c r="BR6" s="259"/>
      <c r="BS6" s="259"/>
      <c r="BT6" s="259"/>
      <c r="BU6" s="260"/>
      <c r="BV6" s="260"/>
      <c r="BW6" s="260"/>
      <c r="BX6" s="260"/>
      <c r="BY6" s="260"/>
      <c r="BZ6" s="260"/>
      <c r="CA6" s="260"/>
      <c r="CB6" s="260"/>
      <c r="CC6" s="260"/>
      <c r="CD6" s="260"/>
      <c r="CE6" s="260"/>
      <c r="CF6" s="260"/>
      <c r="CG6" s="260"/>
      <c r="CH6" s="260"/>
      <c r="CI6" s="260"/>
      <c r="CJ6" s="260"/>
    </row>
    <row r="7" spans="1:88" s="292" customFormat="1" ht="24" customHeight="1">
      <c r="A7" s="894" t="s">
        <v>5</v>
      </c>
      <c r="B7" s="1347"/>
      <c r="C7" s="647">
        <v>36.488189999999996</v>
      </c>
      <c r="D7" s="579">
        <v>1.5506799999999998</v>
      </c>
      <c r="E7" s="579">
        <v>33.444590000000005</v>
      </c>
      <c r="F7" s="579">
        <v>39.531799999999997</v>
      </c>
      <c r="G7" s="579">
        <v>4.2498134327846904</v>
      </c>
      <c r="H7" s="581">
        <v>1824.4605152700001</v>
      </c>
      <c r="I7" s="581">
        <v>2009</v>
      </c>
      <c r="J7" s="895"/>
      <c r="K7" s="583">
        <v>60.548008130545853</v>
      </c>
      <c r="L7" s="579">
        <v>1.5413018071928872</v>
      </c>
      <c r="M7" s="579">
        <v>57.52239302882397</v>
      </c>
      <c r="N7" s="579">
        <v>63.573623232267728</v>
      </c>
      <c r="O7" s="579">
        <v>2.5455863120546098</v>
      </c>
      <c r="P7" s="580">
        <v>1539.6525580000027</v>
      </c>
      <c r="Q7" s="771">
        <v>1679</v>
      </c>
      <c r="R7" s="895"/>
      <c r="S7" s="579">
        <v>77.502761806221827</v>
      </c>
      <c r="T7" s="579">
        <v>1.3994750168865149</v>
      </c>
      <c r="U7" s="579">
        <v>74.755572869258941</v>
      </c>
      <c r="V7" s="579">
        <v>80.249950743184712</v>
      </c>
      <c r="W7" s="579">
        <v>1.8057098666826694</v>
      </c>
      <c r="X7" s="580">
        <v>1520.8471060000024</v>
      </c>
      <c r="Y7" s="581">
        <v>1638</v>
      </c>
      <c r="Z7" s="895"/>
      <c r="AA7" s="772">
        <v>81.100000000000009</v>
      </c>
      <c r="AB7" s="772">
        <v>1.274</v>
      </c>
      <c r="AC7" s="772">
        <v>78.600000000000009</v>
      </c>
      <c r="AD7" s="772">
        <v>83.6</v>
      </c>
      <c r="AE7" s="772">
        <v>1.6</v>
      </c>
      <c r="AF7" s="585">
        <v>1652.385</v>
      </c>
      <c r="AG7" s="964">
        <v>1782</v>
      </c>
      <c r="AH7" s="895"/>
      <c r="AI7" s="690">
        <v>78.119642071272295</v>
      </c>
      <c r="AJ7" s="690">
        <v>1.5323504387314388</v>
      </c>
      <c r="AK7" s="690">
        <v>75.112072360526895</v>
      </c>
      <c r="AL7" s="690">
        <v>81.127211782017682</v>
      </c>
      <c r="AM7" s="690">
        <v>1.9615430871193729</v>
      </c>
      <c r="AN7" s="691">
        <v>1516.546278999999</v>
      </c>
      <c r="AO7" s="695">
        <v>1634</v>
      </c>
      <c r="AP7" s="1389"/>
      <c r="AQ7" s="689">
        <v>78.227415622767467</v>
      </c>
      <c r="AR7" s="690">
        <v>1.3111867410640914</v>
      </c>
      <c r="AS7" s="690">
        <v>75.654282537191236</v>
      </c>
      <c r="AT7" s="690">
        <v>80.800548708343683</v>
      </c>
      <c r="AU7" s="690">
        <v>1.6761217670630564</v>
      </c>
      <c r="AV7" s="691">
        <v>1680.9229610000011</v>
      </c>
      <c r="AW7" s="695">
        <v>1792</v>
      </c>
      <c r="AX7" s="1389"/>
      <c r="AY7" s="689">
        <v>80.90871273483144</v>
      </c>
      <c r="AZ7" s="690">
        <v>0.8426979404600039</v>
      </c>
      <c r="BA7" s="690">
        <v>79.256194479716285</v>
      </c>
      <c r="BB7" s="690">
        <v>82.56123098994658</v>
      </c>
      <c r="BC7" s="690">
        <v>1.0415416485760254</v>
      </c>
      <c r="BD7" s="691">
        <v>2070.6038860000126</v>
      </c>
      <c r="BE7" s="695">
        <v>4176</v>
      </c>
      <c r="BF7" s="1389"/>
      <c r="BG7" s="689">
        <v>81.322283268545519</v>
      </c>
      <c r="BH7" s="690">
        <v>0.93028480845216321</v>
      </c>
      <c r="BI7" s="690">
        <v>79.497916487477454</v>
      </c>
      <c r="BJ7" s="690">
        <v>83.146650049613584</v>
      </c>
      <c r="BK7" s="690">
        <v>1.1439482157432073</v>
      </c>
      <c r="BL7" s="691">
        <v>2040.2115069999977</v>
      </c>
      <c r="BM7" s="695">
        <v>3576</v>
      </c>
      <c r="BN7" s="690"/>
      <c r="BO7" s="689">
        <v>84.701569780172818</v>
      </c>
      <c r="BP7" s="690">
        <v>0.79736167463766006</v>
      </c>
      <c r="BQ7" s="690">
        <v>83.137939915448726</v>
      </c>
      <c r="BR7" s="690">
        <v>86.26519964489691</v>
      </c>
      <c r="BS7" s="690">
        <v>0.94137768249993958</v>
      </c>
      <c r="BT7" s="691">
        <v>1997.9772670000027</v>
      </c>
      <c r="BU7" s="695">
        <v>4005</v>
      </c>
      <c r="BV7" s="695"/>
      <c r="BW7" s="689">
        <v>83.998890133694118</v>
      </c>
      <c r="BX7" s="690">
        <v>0.85241114900131842</v>
      </c>
      <c r="BY7" s="690">
        <v>82.327212787998732</v>
      </c>
      <c r="BZ7" s="690">
        <v>85.67056747938949</v>
      </c>
      <c r="CA7" s="690">
        <v>1.014788585473696</v>
      </c>
      <c r="CB7" s="690">
        <v>1843.3823870000003</v>
      </c>
      <c r="CC7" s="695">
        <v>3964</v>
      </c>
      <c r="CD7" s="1825"/>
      <c r="CE7" s="690">
        <v>5.8</v>
      </c>
      <c r="CF7" s="690">
        <v>-0.7</v>
      </c>
      <c r="CG7" s="690"/>
      <c r="CH7" s="690" t="s">
        <v>437</v>
      </c>
      <c r="CI7" s="690" t="s">
        <v>258</v>
      </c>
      <c r="CJ7" s="690"/>
    </row>
    <row r="8" spans="1:88" s="180" customFormat="1" ht="5.0999999999999996" customHeight="1">
      <c r="A8" s="765"/>
      <c r="B8" s="1348"/>
      <c r="C8" s="595"/>
      <c r="D8" s="591"/>
      <c r="E8" s="591"/>
      <c r="F8" s="591"/>
      <c r="G8" s="591"/>
      <c r="H8" s="591"/>
      <c r="I8" s="591"/>
      <c r="J8" s="591"/>
      <c r="K8" s="598"/>
      <c r="L8" s="593"/>
      <c r="M8" s="593"/>
      <c r="N8" s="593"/>
      <c r="O8" s="593"/>
      <c r="P8" s="596"/>
      <c r="Q8" s="896"/>
      <c r="R8" s="591"/>
      <c r="S8" s="593"/>
      <c r="T8" s="593"/>
      <c r="U8" s="593"/>
      <c r="V8" s="593"/>
      <c r="W8" s="593"/>
      <c r="X8" s="596"/>
      <c r="Y8" s="591"/>
      <c r="Z8" s="591"/>
      <c r="AA8" s="780"/>
      <c r="AB8" s="780"/>
      <c r="AC8" s="780"/>
      <c r="AD8" s="780"/>
      <c r="AE8" s="780"/>
      <c r="AF8" s="599"/>
      <c r="AG8" s="966"/>
      <c r="AH8" s="591"/>
      <c r="AI8" s="697"/>
      <c r="AJ8" s="697"/>
      <c r="AK8" s="697"/>
      <c r="AL8" s="697"/>
      <c r="AM8" s="697"/>
      <c r="AN8" s="703"/>
      <c r="AO8" s="703"/>
      <c r="AP8" s="701"/>
      <c r="AQ8" s="696"/>
      <c r="AR8" s="697"/>
      <c r="AS8" s="697"/>
      <c r="AT8" s="697"/>
      <c r="AU8" s="697"/>
      <c r="AV8" s="703"/>
      <c r="AW8" s="703"/>
      <c r="AX8" s="701"/>
      <c r="AY8" s="696"/>
      <c r="AZ8" s="697"/>
      <c r="BA8" s="697"/>
      <c r="BB8" s="697"/>
      <c r="BC8" s="697"/>
      <c r="BD8" s="703"/>
      <c r="BE8" s="703"/>
      <c r="BF8" s="798"/>
      <c r="BG8" s="696"/>
      <c r="BH8" s="697"/>
      <c r="BI8" s="697"/>
      <c r="BJ8" s="697"/>
      <c r="BK8" s="697"/>
      <c r="BL8" s="703"/>
      <c r="BM8" s="703"/>
      <c r="BN8" s="697"/>
      <c r="BO8" s="696"/>
      <c r="BP8" s="697"/>
      <c r="BQ8" s="697"/>
      <c r="BR8" s="697"/>
      <c r="BS8" s="697"/>
      <c r="BT8" s="703"/>
      <c r="BU8" s="703"/>
      <c r="BV8" s="703"/>
      <c r="BW8" s="696"/>
      <c r="BX8" s="697"/>
      <c r="BY8" s="697"/>
      <c r="BZ8" s="697"/>
      <c r="CA8" s="697"/>
      <c r="CB8" s="697"/>
      <c r="CC8" s="703"/>
      <c r="CD8" s="1826"/>
      <c r="CE8" s="697"/>
      <c r="CF8" s="697"/>
      <c r="CG8" s="697"/>
      <c r="CH8" s="697"/>
      <c r="CI8" s="697"/>
      <c r="CJ8" s="697"/>
    </row>
    <row r="9" spans="1:88" s="180" customFormat="1" ht="20.25" customHeight="1">
      <c r="A9" s="1771" t="s">
        <v>19</v>
      </c>
      <c r="B9" s="1349"/>
      <c r="C9" s="653">
        <v>51.773610000000005</v>
      </c>
      <c r="D9" s="593">
        <v>5.0761799999999999</v>
      </c>
      <c r="E9" s="593">
        <v>41.810320000000004</v>
      </c>
      <c r="F9" s="593">
        <v>61.736890000000002</v>
      </c>
      <c r="G9" s="593">
        <v>9.8045703206710915</v>
      </c>
      <c r="H9" s="597">
        <v>30.439352199399998</v>
      </c>
      <c r="I9" s="597">
        <v>92</v>
      </c>
      <c r="J9" s="591"/>
      <c r="K9" s="598">
        <v>70.303119999999993</v>
      </c>
      <c r="L9" s="593">
        <v>6.8879300000000008</v>
      </c>
      <c r="M9" s="593">
        <v>56.781930000000003</v>
      </c>
      <c r="N9" s="593">
        <v>83.82432</v>
      </c>
      <c r="O9" s="593">
        <v>9.7974741377054109</v>
      </c>
      <c r="P9" s="596">
        <v>23.833643868599999</v>
      </c>
      <c r="Q9" s="779">
        <v>72</v>
      </c>
      <c r="R9" s="591"/>
      <c r="S9" s="593">
        <v>74.453281643639258</v>
      </c>
      <c r="T9" s="593">
        <v>5.3692753231363399</v>
      </c>
      <c r="U9" s="593">
        <v>63.913319451213702</v>
      </c>
      <c r="V9" s="593">
        <v>84.993243836064806</v>
      </c>
      <c r="W9" s="593">
        <v>7.211603309623964</v>
      </c>
      <c r="X9" s="596">
        <v>23.397056000000006</v>
      </c>
      <c r="Y9" s="597">
        <v>73</v>
      </c>
      <c r="Z9" s="591"/>
      <c r="AA9" s="780">
        <v>76.77000000000001</v>
      </c>
      <c r="AB9" s="780">
        <v>7.1510000000000007</v>
      </c>
      <c r="AC9" s="780">
        <v>62.73</v>
      </c>
      <c r="AD9" s="780">
        <v>90.8</v>
      </c>
      <c r="AE9" s="780">
        <v>9.3000000000000007</v>
      </c>
      <c r="AF9" s="599">
        <v>26.895</v>
      </c>
      <c r="AG9" s="966">
        <v>73</v>
      </c>
      <c r="AH9" s="591"/>
      <c r="AI9" s="702">
        <v>72.292302135288168</v>
      </c>
      <c r="AJ9" s="702">
        <v>6.1146984715412707</v>
      </c>
      <c r="AK9" s="702">
        <v>60.290881671328748</v>
      </c>
      <c r="AL9" s="702">
        <v>84.293722599247587</v>
      </c>
      <c r="AM9" s="702">
        <v>8.4582981741239802</v>
      </c>
      <c r="AN9" s="708">
        <v>24.645198000000001</v>
      </c>
      <c r="AO9" s="708">
        <v>65</v>
      </c>
      <c r="AP9" s="701"/>
      <c r="AQ9" s="704">
        <v>78.542733178289041</v>
      </c>
      <c r="AR9" s="702">
        <v>6.0438174032546357</v>
      </c>
      <c r="AS9" s="702">
        <v>66.682068303905822</v>
      </c>
      <c r="AT9" s="702">
        <v>90.403398052672259</v>
      </c>
      <c r="AU9" s="702">
        <v>7.6949415416132743</v>
      </c>
      <c r="AV9" s="708">
        <v>24.33068500000002</v>
      </c>
      <c r="AW9" s="708">
        <v>64</v>
      </c>
      <c r="AX9" s="701"/>
      <c r="AY9" s="704">
        <v>84.748840971793243</v>
      </c>
      <c r="AZ9" s="702">
        <v>3.1997722016766588</v>
      </c>
      <c r="BA9" s="702">
        <v>78.474134791077674</v>
      </c>
      <c r="BB9" s="702">
        <v>91.023547152508826</v>
      </c>
      <c r="BC9" s="702">
        <v>3.7755940553117782</v>
      </c>
      <c r="BD9" s="708">
        <v>38.597636999999949</v>
      </c>
      <c r="BE9" s="708">
        <v>180</v>
      </c>
      <c r="BF9" s="701"/>
      <c r="BG9" s="704">
        <v>83.999849723607085</v>
      </c>
      <c r="BH9" s="702">
        <v>3.3631815979522988</v>
      </c>
      <c r="BI9" s="702">
        <v>77.404367640854048</v>
      </c>
      <c r="BJ9" s="702">
        <v>90.595331806360107</v>
      </c>
      <c r="BK9" s="702">
        <v>4.0037947794174684</v>
      </c>
      <c r="BL9" s="708">
        <v>35.561140999999992</v>
      </c>
      <c r="BM9" s="708">
        <v>144</v>
      </c>
      <c r="BN9" s="702"/>
      <c r="BO9" s="704">
        <v>84.876123579454614</v>
      </c>
      <c r="BP9" s="702">
        <v>2.8443592472050172</v>
      </c>
      <c r="BQ9" s="702">
        <v>79.298322179663288</v>
      </c>
      <c r="BR9" s="702">
        <v>90.45392497924594</v>
      </c>
      <c r="BS9" s="702">
        <v>3.3511889177435665</v>
      </c>
      <c r="BT9" s="708">
        <v>31.798263000000016</v>
      </c>
      <c r="BU9" s="708">
        <v>169</v>
      </c>
      <c r="BV9" s="708"/>
      <c r="BW9" s="704">
        <v>83.709746967567966</v>
      </c>
      <c r="BX9" s="702">
        <v>3.5253621059129312</v>
      </c>
      <c r="BY9" s="702">
        <v>76.796102097094234</v>
      </c>
      <c r="BZ9" s="702">
        <v>90.623391838041698</v>
      </c>
      <c r="CA9" s="702">
        <v>4.2114117335449324</v>
      </c>
      <c r="CB9" s="702">
        <v>30.663341999999975</v>
      </c>
      <c r="CC9" s="708">
        <v>153</v>
      </c>
      <c r="CD9" s="1827"/>
      <c r="CE9" s="702">
        <v>5.2</v>
      </c>
      <c r="CF9" s="702">
        <v>-1.2</v>
      </c>
      <c r="CG9" s="702"/>
      <c r="CH9" s="702" t="s">
        <v>258</v>
      </c>
      <c r="CI9" s="702" t="s">
        <v>258</v>
      </c>
      <c r="CJ9" s="702"/>
    </row>
    <row r="10" spans="1:88" s="180" customFormat="1" ht="20.25" customHeight="1">
      <c r="A10" s="1772" t="s">
        <v>20</v>
      </c>
      <c r="B10" s="1350"/>
      <c r="C10" s="666">
        <v>25.104480000000002</v>
      </c>
      <c r="D10" s="630">
        <v>5.61381</v>
      </c>
      <c r="E10" s="630">
        <v>14.08596</v>
      </c>
      <c r="F10" s="630">
        <v>36.122999999999998</v>
      </c>
      <c r="G10" s="630">
        <v>22.361785625513853</v>
      </c>
      <c r="H10" s="632">
        <v>71.553432047399994</v>
      </c>
      <c r="I10" s="632">
        <v>75</v>
      </c>
      <c r="J10" s="633"/>
      <c r="K10" s="636">
        <v>58.036609999999996</v>
      </c>
      <c r="L10" s="630">
        <v>7.1116799999999998</v>
      </c>
      <c r="M10" s="630">
        <v>44.0762</v>
      </c>
      <c r="N10" s="630">
        <v>71.997020000000006</v>
      </c>
      <c r="O10" s="630">
        <v>12.253782569312714</v>
      </c>
      <c r="P10" s="631">
        <v>53.284238100099998</v>
      </c>
      <c r="Q10" s="803">
        <v>64</v>
      </c>
      <c r="R10" s="633"/>
      <c r="S10" s="630">
        <v>79.952531649905609</v>
      </c>
      <c r="T10" s="630">
        <v>4.7466232518610294</v>
      </c>
      <c r="U10" s="630">
        <v>70.634844139874957</v>
      </c>
      <c r="V10" s="630">
        <v>89.270219159936275</v>
      </c>
      <c r="W10" s="630">
        <v>5.9368016920908007</v>
      </c>
      <c r="X10" s="631">
        <v>69.33377700000004</v>
      </c>
      <c r="Y10" s="632">
        <v>76</v>
      </c>
      <c r="Z10" s="633"/>
      <c r="AA10" s="804">
        <v>82.72</v>
      </c>
      <c r="AB10" s="804">
        <v>3.17</v>
      </c>
      <c r="AC10" s="804">
        <v>76.490000000000009</v>
      </c>
      <c r="AD10" s="804">
        <v>88.94</v>
      </c>
      <c r="AE10" s="804">
        <v>3.8</v>
      </c>
      <c r="AF10" s="635">
        <v>73.611999999999995</v>
      </c>
      <c r="AG10" s="967">
        <v>76</v>
      </c>
      <c r="AH10" s="633"/>
      <c r="AI10" s="730">
        <v>88.588483417310499</v>
      </c>
      <c r="AJ10" s="730">
        <v>3.6641552822823393</v>
      </c>
      <c r="AK10" s="730">
        <v>81.39678485808065</v>
      </c>
      <c r="AL10" s="730">
        <v>95.780181976540334</v>
      </c>
      <c r="AM10" s="730">
        <v>4.1361530764916008</v>
      </c>
      <c r="AN10" s="736">
        <v>65.889944999999969</v>
      </c>
      <c r="AO10" s="736">
        <v>77</v>
      </c>
      <c r="AP10" s="734"/>
      <c r="AQ10" s="737">
        <v>79.067194462331628</v>
      </c>
      <c r="AR10" s="730">
        <v>5.6025207703465956</v>
      </c>
      <c r="AS10" s="730">
        <v>68.072550369829969</v>
      </c>
      <c r="AT10" s="730">
        <v>90.061838554833272</v>
      </c>
      <c r="AU10" s="730">
        <v>7.0857715496857434</v>
      </c>
      <c r="AV10" s="736">
        <v>57.857996999999962</v>
      </c>
      <c r="AW10" s="736">
        <v>64</v>
      </c>
      <c r="AX10" s="734"/>
      <c r="AY10" s="737">
        <v>86.752777944732799</v>
      </c>
      <c r="AZ10" s="730">
        <v>2.76626551352834</v>
      </c>
      <c r="BA10" s="730">
        <v>81.328171997427745</v>
      </c>
      <c r="BB10" s="730">
        <v>92.177383892037852</v>
      </c>
      <c r="BC10" s="992">
        <v>3.1886765808129311</v>
      </c>
      <c r="BD10" s="736">
        <v>68.94737600000002</v>
      </c>
      <c r="BE10" s="736">
        <v>133</v>
      </c>
      <c r="BF10" s="734"/>
      <c r="BG10" s="737">
        <v>88.248556682469129</v>
      </c>
      <c r="BH10" s="730">
        <v>3.0793913493189731</v>
      </c>
      <c r="BI10" s="730">
        <v>82.209611154643952</v>
      </c>
      <c r="BJ10" s="730">
        <v>94.287502210294306</v>
      </c>
      <c r="BK10" s="992">
        <v>3.4894523662285626</v>
      </c>
      <c r="BL10" s="736">
        <v>77.750909000000036</v>
      </c>
      <c r="BM10" s="736">
        <v>122</v>
      </c>
      <c r="BN10" s="992"/>
      <c r="BO10" s="737">
        <v>94.654395923838493</v>
      </c>
      <c r="BP10" s="730">
        <v>2.0748801705156907</v>
      </c>
      <c r="BQ10" s="730">
        <v>90.585546487581794</v>
      </c>
      <c r="BR10" s="730">
        <v>98.723245360095206</v>
      </c>
      <c r="BS10" s="992">
        <v>2.1920589638385057</v>
      </c>
      <c r="BT10" s="736">
        <v>64.870834999999985</v>
      </c>
      <c r="BU10" s="736">
        <v>131</v>
      </c>
      <c r="BV10" s="708"/>
      <c r="BW10" s="737">
        <v>94.760214919455038</v>
      </c>
      <c r="BX10" s="730">
        <v>1.7305884868075674</v>
      </c>
      <c r="BY10" s="730">
        <v>91.366329736809476</v>
      </c>
      <c r="BZ10" s="730">
        <v>98.1541001021006</v>
      </c>
      <c r="CA10" s="730">
        <v>1.8262817241165457</v>
      </c>
      <c r="CB10" s="730">
        <v>60.220885999999972</v>
      </c>
      <c r="CC10" s="736">
        <v>135</v>
      </c>
      <c r="CD10" s="745"/>
      <c r="CE10" s="992">
        <v>15.7</v>
      </c>
      <c r="CF10" s="992">
        <v>0.1</v>
      </c>
      <c r="CG10" s="992"/>
      <c r="CH10" s="730" t="s">
        <v>437</v>
      </c>
      <c r="CI10" s="992" t="s">
        <v>258</v>
      </c>
      <c r="CJ10" s="730"/>
    </row>
    <row r="11" spans="1:88" s="180" customFormat="1" ht="20.25" customHeight="1">
      <c r="A11" s="1772" t="s">
        <v>44</v>
      </c>
      <c r="B11" s="1350"/>
      <c r="C11" s="667">
        <v>55.873090000000005</v>
      </c>
      <c r="D11" s="630">
        <v>7.4473700000000003</v>
      </c>
      <c r="E11" s="630">
        <v>41.255740000000003</v>
      </c>
      <c r="F11" s="630">
        <v>70.490430000000003</v>
      </c>
      <c r="G11" s="630">
        <v>13.329082032155373</v>
      </c>
      <c r="H11" s="632">
        <v>27.455555260200001</v>
      </c>
      <c r="I11" s="632">
        <v>63</v>
      </c>
      <c r="J11" s="633"/>
      <c r="K11" s="636">
        <v>71.384659999999997</v>
      </c>
      <c r="L11" s="630">
        <v>5.93147</v>
      </c>
      <c r="M11" s="630">
        <v>59.741029999999995</v>
      </c>
      <c r="N11" s="630">
        <v>83.028300000000002</v>
      </c>
      <c r="O11" s="630">
        <v>8.3091661429780572</v>
      </c>
      <c r="P11" s="631">
        <v>25.3317269683</v>
      </c>
      <c r="Q11" s="803">
        <v>52</v>
      </c>
      <c r="R11" s="633"/>
      <c r="S11" s="630">
        <v>98.055741953286258</v>
      </c>
      <c r="T11" s="630">
        <v>1.9830117071701692</v>
      </c>
      <c r="U11" s="630">
        <v>94.163062371248714</v>
      </c>
      <c r="V11" s="630">
        <v>100</v>
      </c>
      <c r="W11" s="630">
        <v>2.0223310411692927</v>
      </c>
      <c r="X11" s="631">
        <v>25.889979000000004</v>
      </c>
      <c r="Y11" s="632">
        <v>51</v>
      </c>
      <c r="Z11" s="633"/>
      <c r="AA11" s="804">
        <v>86.11</v>
      </c>
      <c r="AB11" s="804">
        <v>4.4589999999999996</v>
      </c>
      <c r="AC11" s="804">
        <v>77.36</v>
      </c>
      <c r="AD11" s="804">
        <v>94.86</v>
      </c>
      <c r="AE11" s="804">
        <v>5.2</v>
      </c>
      <c r="AF11" s="635">
        <v>27.661999999999999</v>
      </c>
      <c r="AG11" s="967">
        <v>59</v>
      </c>
      <c r="AH11" s="633"/>
      <c r="AI11" s="730">
        <v>78.35044440721795</v>
      </c>
      <c r="AJ11" s="730">
        <v>5.8108151124750362</v>
      </c>
      <c r="AK11" s="730">
        <v>66.945460869973402</v>
      </c>
      <c r="AL11" s="730">
        <v>89.755427944462511</v>
      </c>
      <c r="AM11" s="730">
        <v>7.416441803793675</v>
      </c>
      <c r="AN11" s="736">
        <v>22.009431000000014</v>
      </c>
      <c r="AO11" s="736">
        <v>57</v>
      </c>
      <c r="AP11" s="734"/>
      <c r="AQ11" s="737">
        <v>82.096959549678516</v>
      </c>
      <c r="AR11" s="730">
        <v>5.8275300415374094</v>
      </c>
      <c r="AS11" s="730">
        <v>70.660746928354939</v>
      </c>
      <c r="AT11" s="730">
        <v>93.533172171002093</v>
      </c>
      <c r="AU11" s="730">
        <v>7.0983506252884476</v>
      </c>
      <c r="AV11" s="736">
        <v>24.328928999999988</v>
      </c>
      <c r="AW11" s="736">
        <v>56</v>
      </c>
      <c r="AX11" s="734"/>
      <c r="AY11" s="737">
        <v>89.73874877812888</v>
      </c>
      <c r="AZ11" s="730">
        <v>2.5830131135807033</v>
      </c>
      <c r="BA11" s="730">
        <v>84.673498089294995</v>
      </c>
      <c r="BB11" s="730">
        <v>94.80399946696275</v>
      </c>
      <c r="BC11" s="992">
        <v>2.8783698778405911</v>
      </c>
      <c r="BD11" s="736">
        <v>30.977079999999997</v>
      </c>
      <c r="BE11" s="736">
        <v>136</v>
      </c>
      <c r="BF11" s="734"/>
      <c r="BG11" s="737">
        <v>89.12632451327471</v>
      </c>
      <c r="BH11" s="730">
        <v>2.6513258156359774</v>
      </c>
      <c r="BI11" s="730">
        <v>83.926851513299141</v>
      </c>
      <c r="BJ11" s="730">
        <v>94.325797513250293</v>
      </c>
      <c r="BK11" s="992">
        <v>2.9747954155128231</v>
      </c>
      <c r="BL11" s="736">
        <v>32.735610000000015</v>
      </c>
      <c r="BM11" s="736">
        <v>125</v>
      </c>
      <c r="BN11" s="992"/>
      <c r="BO11" s="737">
        <v>86.859254075705906</v>
      </c>
      <c r="BP11" s="730">
        <v>2.6582471966939116</v>
      </c>
      <c r="BQ11" s="730">
        <v>81.646419252087739</v>
      </c>
      <c r="BR11" s="730">
        <v>92.072088899324072</v>
      </c>
      <c r="BS11" s="992">
        <v>3.0604075811853071</v>
      </c>
      <c r="BT11" s="736">
        <v>37.591831000000035</v>
      </c>
      <c r="BU11" s="736">
        <v>154</v>
      </c>
      <c r="BV11" s="708"/>
      <c r="BW11" s="737">
        <v>90.25937754017221</v>
      </c>
      <c r="BX11" s="730">
        <v>3.0265560301279293</v>
      </c>
      <c r="BY11" s="730">
        <v>84.323949364496428</v>
      </c>
      <c r="BZ11" s="730">
        <v>96.194805715847991</v>
      </c>
      <c r="CA11" s="730">
        <v>3.3531762711092088</v>
      </c>
      <c r="CB11" s="730">
        <v>28.529069999999994</v>
      </c>
      <c r="CC11" s="736">
        <v>137</v>
      </c>
      <c r="CD11" s="745"/>
      <c r="CE11" s="702">
        <v>8.1999999999999993</v>
      </c>
      <c r="CF11" s="702">
        <v>3.4</v>
      </c>
      <c r="CG11" s="702"/>
      <c r="CH11" s="702" t="s">
        <v>258</v>
      </c>
      <c r="CI11" s="702" t="s">
        <v>258</v>
      </c>
      <c r="CJ11" s="702"/>
    </row>
    <row r="12" spans="1:88" s="180" customFormat="1" ht="20.25" customHeight="1">
      <c r="A12" s="1772" t="s">
        <v>21</v>
      </c>
      <c r="B12" s="1350"/>
      <c r="C12" s="666">
        <v>24.337500000000002</v>
      </c>
      <c r="D12" s="630">
        <v>7.4631400000000001</v>
      </c>
      <c r="E12" s="630">
        <v>9.6892000000000014</v>
      </c>
      <c r="F12" s="630">
        <v>38.985799999999998</v>
      </c>
      <c r="G12" s="630">
        <v>30.665187467899329</v>
      </c>
      <c r="H12" s="632">
        <v>62.405627906299998</v>
      </c>
      <c r="I12" s="632">
        <v>52</v>
      </c>
      <c r="J12" s="633"/>
      <c r="K12" s="636">
        <v>61.299630000000008</v>
      </c>
      <c r="L12" s="630">
        <v>6.1421700000000001</v>
      </c>
      <c r="M12" s="630">
        <v>49.242399999999996</v>
      </c>
      <c r="N12" s="630">
        <v>73.356870000000001</v>
      </c>
      <c r="O12" s="630">
        <v>10.019913660164017</v>
      </c>
      <c r="P12" s="631">
        <v>72.222671091600006</v>
      </c>
      <c r="Q12" s="803">
        <v>61</v>
      </c>
      <c r="R12" s="633"/>
      <c r="S12" s="630">
        <v>80.943886321702294</v>
      </c>
      <c r="T12" s="630">
        <v>6.3278298290421278</v>
      </c>
      <c r="U12" s="630">
        <v>68.52226829239099</v>
      </c>
      <c r="V12" s="630">
        <v>93.365504351013612</v>
      </c>
      <c r="W12" s="630">
        <v>7.8175512896587227</v>
      </c>
      <c r="X12" s="631">
        <v>61.216820999999982</v>
      </c>
      <c r="Y12" s="632">
        <v>56</v>
      </c>
      <c r="Z12" s="633"/>
      <c r="AA12" s="804">
        <v>82.679999999999993</v>
      </c>
      <c r="AB12" s="804">
        <v>4.8789999999999996</v>
      </c>
      <c r="AC12" s="804">
        <v>73.099999999999994</v>
      </c>
      <c r="AD12" s="804">
        <v>92.25</v>
      </c>
      <c r="AE12" s="804">
        <v>5.8999999999999995</v>
      </c>
      <c r="AF12" s="635">
        <v>62.308</v>
      </c>
      <c r="AG12" s="967">
        <v>63</v>
      </c>
      <c r="AH12" s="633"/>
      <c r="AI12" s="730">
        <v>76.424784050284529</v>
      </c>
      <c r="AJ12" s="730">
        <v>9.6053618697157948</v>
      </c>
      <c r="AK12" s="730">
        <v>57.572180435655973</v>
      </c>
      <c r="AL12" s="730">
        <v>95.277387664913093</v>
      </c>
      <c r="AM12" s="730">
        <v>12.568386013882407</v>
      </c>
      <c r="AN12" s="736">
        <v>42.39042400000001</v>
      </c>
      <c r="AO12" s="736">
        <v>39</v>
      </c>
      <c r="AP12" s="734"/>
      <c r="AQ12" s="737">
        <v>86.72658092257079</v>
      </c>
      <c r="AR12" s="730">
        <v>4.7374068934830547</v>
      </c>
      <c r="AS12" s="730">
        <v>77.429676038095408</v>
      </c>
      <c r="AT12" s="730">
        <v>96.023485807046185</v>
      </c>
      <c r="AU12" s="730">
        <v>5.4624624228096756</v>
      </c>
      <c r="AV12" s="736">
        <v>51.545550999999982</v>
      </c>
      <c r="AW12" s="736">
        <v>48</v>
      </c>
      <c r="AX12" s="734"/>
      <c r="AY12" s="737">
        <v>78.951299254186054</v>
      </c>
      <c r="AZ12" s="730">
        <v>3.3456254341538059</v>
      </c>
      <c r="BA12" s="730">
        <v>72.390577031821607</v>
      </c>
      <c r="BB12" s="730">
        <v>85.512021476550515</v>
      </c>
      <c r="BC12" s="992">
        <v>4.2375812250821427</v>
      </c>
      <c r="BD12" s="736">
        <v>69.329081999999929</v>
      </c>
      <c r="BE12" s="736">
        <v>148</v>
      </c>
      <c r="BF12" s="734"/>
      <c r="BG12" s="737">
        <v>74.51145035336782</v>
      </c>
      <c r="BH12" s="730">
        <v>3.3653087095561633</v>
      </c>
      <c r="BI12" s="730">
        <v>67.911796825790091</v>
      </c>
      <c r="BJ12" s="730">
        <v>81.111103880945564</v>
      </c>
      <c r="BK12" s="992">
        <v>4.5164987308612439</v>
      </c>
      <c r="BL12" s="736">
        <v>79.270654000000007</v>
      </c>
      <c r="BM12" s="736">
        <v>131</v>
      </c>
      <c r="BN12" s="992"/>
      <c r="BO12" s="737">
        <v>80.350182218229349</v>
      </c>
      <c r="BP12" s="730">
        <v>3.4126015938773167</v>
      </c>
      <c r="BQ12" s="730">
        <v>73.658054996267708</v>
      </c>
      <c r="BR12" s="730">
        <v>87.042309440190991</v>
      </c>
      <c r="BS12" s="992">
        <v>4.2471609891422082</v>
      </c>
      <c r="BT12" s="736">
        <v>78.535226999999935</v>
      </c>
      <c r="BU12" s="736">
        <v>132</v>
      </c>
      <c r="BV12" s="708"/>
      <c r="BW12" s="737">
        <v>79.431211669069796</v>
      </c>
      <c r="BX12" s="730">
        <v>4.2501860374935498</v>
      </c>
      <c r="BY12" s="730">
        <v>71.096102816736177</v>
      </c>
      <c r="BZ12" s="730">
        <v>87.766320521403429</v>
      </c>
      <c r="CA12" s="730">
        <v>5.3507757821961501</v>
      </c>
      <c r="CB12" s="730">
        <v>64.765745000000024</v>
      </c>
      <c r="CC12" s="736">
        <v>125</v>
      </c>
      <c r="CD12" s="745"/>
      <c r="CE12" s="992">
        <v>-7.3</v>
      </c>
      <c r="CF12" s="992">
        <v>-1</v>
      </c>
      <c r="CG12" s="992"/>
      <c r="CH12" s="730" t="s">
        <v>258</v>
      </c>
      <c r="CI12" s="992" t="s">
        <v>258</v>
      </c>
      <c r="CJ12" s="730"/>
    </row>
    <row r="13" spans="1:88" s="180" customFormat="1" ht="20.25" customHeight="1">
      <c r="A13" s="1772" t="s">
        <v>22</v>
      </c>
      <c r="B13" s="1350"/>
      <c r="C13" s="666">
        <v>35.471740000000004</v>
      </c>
      <c r="D13" s="630">
        <v>5.9332700000000003</v>
      </c>
      <c r="E13" s="630">
        <v>23.8262</v>
      </c>
      <c r="F13" s="630">
        <v>47.117280000000001</v>
      </c>
      <c r="G13" s="630">
        <v>16.726752056707678</v>
      </c>
      <c r="H13" s="632">
        <v>51.192528873699999</v>
      </c>
      <c r="I13" s="632">
        <v>85</v>
      </c>
      <c r="J13" s="633"/>
      <c r="K13" s="636">
        <v>69.472040000000007</v>
      </c>
      <c r="L13" s="630">
        <v>5.7132700000000005</v>
      </c>
      <c r="M13" s="630">
        <v>58.256739999999994</v>
      </c>
      <c r="N13" s="630">
        <v>80.687330000000003</v>
      </c>
      <c r="O13" s="630">
        <v>8.2238408430211649</v>
      </c>
      <c r="P13" s="631">
        <v>56.068595513699997</v>
      </c>
      <c r="Q13" s="803">
        <v>87</v>
      </c>
      <c r="R13" s="633"/>
      <c r="S13" s="630">
        <v>82.17096021540506</v>
      </c>
      <c r="T13" s="630">
        <v>4.7656413338401711</v>
      </c>
      <c r="U13" s="630">
        <v>72.815939945743153</v>
      </c>
      <c r="V13" s="630">
        <v>91.525980485066952</v>
      </c>
      <c r="W13" s="630">
        <v>5.7996661123922575</v>
      </c>
      <c r="X13" s="631">
        <v>48.422259999999994</v>
      </c>
      <c r="Y13" s="632">
        <v>77</v>
      </c>
      <c r="Z13" s="633"/>
      <c r="AA13" s="804">
        <v>89.63</v>
      </c>
      <c r="AB13" s="804">
        <v>3.4540000000000002</v>
      </c>
      <c r="AC13" s="804">
        <v>82.85</v>
      </c>
      <c r="AD13" s="804">
        <v>96.399999999999991</v>
      </c>
      <c r="AE13" s="804">
        <v>3.9</v>
      </c>
      <c r="AF13" s="635">
        <v>58.354999999999997</v>
      </c>
      <c r="AG13" s="967">
        <v>81</v>
      </c>
      <c r="AH13" s="633"/>
      <c r="AI13" s="730">
        <v>71.139030350588015</v>
      </c>
      <c r="AJ13" s="730">
        <v>6.7758331362935849</v>
      </c>
      <c r="AK13" s="730">
        <v>57.839989876104767</v>
      </c>
      <c r="AL13" s="730">
        <v>84.438070825071264</v>
      </c>
      <c r="AM13" s="730">
        <v>9.5247757846864971</v>
      </c>
      <c r="AN13" s="736">
        <v>37.764639000000003</v>
      </c>
      <c r="AO13" s="736">
        <v>64</v>
      </c>
      <c r="AP13" s="734"/>
      <c r="AQ13" s="737">
        <v>87.560083741592024</v>
      </c>
      <c r="AR13" s="730">
        <v>4.7595406793121553</v>
      </c>
      <c r="AS13" s="730">
        <v>78.219742499165292</v>
      </c>
      <c r="AT13" s="730">
        <v>96.900424984018755</v>
      </c>
      <c r="AU13" s="730">
        <v>5.4357424935299834</v>
      </c>
      <c r="AV13" s="736">
        <v>32.444092999999988</v>
      </c>
      <c r="AW13" s="736">
        <v>60</v>
      </c>
      <c r="AX13" s="734"/>
      <c r="AY13" s="737">
        <v>83.758707942051018</v>
      </c>
      <c r="AZ13" s="730">
        <v>3.128239976495272</v>
      </c>
      <c r="BA13" s="730">
        <v>77.624275401824846</v>
      </c>
      <c r="BB13" s="730">
        <v>89.893140482277175</v>
      </c>
      <c r="BC13" s="992">
        <v>3.7348235823546427</v>
      </c>
      <c r="BD13" s="736">
        <v>34.325704999999992</v>
      </c>
      <c r="BE13" s="736">
        <v>167</v>
      </c>
      <c r="BF13" s="734"/>
      <c r="BG13" s="737">
        <v>85.18256612493775</v>
      </c>
      <c r="BH13" s="730">
        <v>3.365034871670475</v>
      </c>
      <c r="BI13" s="730">
        <v>78.583449616493851</v>
      </c>
      <c r="BJ13" s="730">
        <v>91.781682633381649</v>
      </c>
      <c r="BK13" s="992">
        <v>3.9503797839747619</v>
      </c>
      <c r="BL13" s="736">
        <v>36.972548999999972</v>
      </c>
      <c r="BM13" s="736">
        <v>140</v>
      </c>
      <c r="BN13" s="992"/>
      <c r="BO13" s="737">
        <v>88.942788777210623</v>
      </c>
      <c r="BP13" s="730">
        <v>2.5108473132767282</v>
      </c>
      <c r="BQ13" s="730">
        <v>84.019005794305386</v>
      </c>
      <c r="BR13" s="730">
        <v>93.866571760115875</v>
      </c>
      <c r="BS13" s="992">
        <v>2.8229914395489142</v>
      </c>
      <c r="BT13" s="736">
        <v>40.737252000000019</v>
      </c>
      <c r="BU13" s="736">
        <v>158</v>
      </c>
      <c r="BV13" s="708"/>
      <c r="BW13" s="737">
        <v>87.811880112195425</v>
      </c>
      <c r="BX13" s="730">
        <v>2.7504848729236846</v>
      </c>
      <c r="BY13" s="730">
        <v>82.417859565735824</v>
      </c>
      <c r="BZ13" s="730">
        <v>93.205900658655025</v>
      </c>
      <c r="CA13" s="730">
        <v>3.1322468775403132</v>
      </c>
      <c r="CB13" s="730">
        <v>37.628280999999966</v>
      </c>
      <c r="CC13" s="736">
        <v>155</v>
      </c>
      <c r="CD13" s="745"/>
      <c r="CE13" s="992">
        <v>0.2</v>
      </c>
      <c r="CF13" s="992">
        <v>-1.1000000000000001</v>
      </c>
      <c r="CG13" s="992"/>
      <c r="CH13" s="730" t="s">
        <v>258</v>
      </c>
      <c r="CI13" s="992" t="s">
        <v>258</v>
      </c>
      <c r="CJ13" s="730"/>
    </row>
    <row r="14" spans="1:88" s="180" customFormat="1" ht="20.25" customHeight="1">
      <c r="A14" s="1772" t="s">
        <v>23</v>
      </c>
      <c r="B14" s="1350"/>
      <c r="C14" s="667">
        <v>45.212629999999997</v>
      </c>
      <c r="D14" s="630">
        <v>6.3604999999999992</v>
      </c>
      <c r="E14" s="630">
        <v>32.728540000000002</v>
      </c>
      <c r="F14" s="630">
        <v>57.696719999999999</v>
      </c>
      <c r="G14" s="630">
        <v>14.06797171498318</v>
      </c>
      <c r="H14" s="632">
        <v>133.54690533900001</v>
      </c>
      <c r="I14" s="632">
        <v>104</v>
      </c>
      <c r="J14" s="633"/>
      <c r="K14" s="636">
        <v>58.57443</v>
      </c>
      <c r="L14" s="630">
        <v>6.8981899999999996</v>
      </c>
      <c r="M14" s="630">
        <v>45.033110000000001</v>
      </c>
      <c r="N14" s="630">
        <v>72.115759999999995</v>
      </c>
      <c r="O14" s="630">
        <v>11.776794072089135</v>
      </c>
      <c r="P14" s="631">
        <v>109.57877007099999</v>
      </c>
      <c r="Q14" s="803">
        <v>88</v>
      </c>
      <c r="R14" s="633"/>
      <c r="S14" s="630">
        <v>66.655962929951059</v>
      </c>
      <c r="T14" s="630">
        <v>7.4722007565668882</v>
      </c>
      <c r="U14" s="630">
        <v>51.98792884180066</v>
      </c>
      <c r="V14" s="630">
        <v>81.323997018101466</v>
      </c>
      <c r="W14" s="630">
        <v>11.210100984392717</v>
      </c>
      <c r="X14" s="631">
        <v>71.526422999999994</v>
      </c>
      <c r="Y14" s="632">
        <v>57</v>
      </c>
      <c r="Z14" s="633"/>
      <c r="AA14" s="804">
        <v>83.08</v>
      </c>
      <c r="AB14" s="804">
        <v>5.1909999999999998</v>
      </c>
      <c r="AC14" s="804">
        <v>72.89</v>
      </c>
      <c r="AD14" s="804">
        <v>93.27</v>
      </c>
      <c r="AE14" s="804">
        <v>6.2</v>
      </c>
      <c r="AF14" s="635">
        <v>88.084999999999994</v>
      </c>
      <c r="AG14" s="967">
        <v>70</v>
      </c>
      <c r="AH14" s="633"/>
      <c r="AI14" s="730">
        <v>87.894585906159591</v>
      </c>
      <c r="AJ14" s="730">
        <v>4.4647926616185485</v>
      </c>
      <c r="AK14" s="730">
        <v>79.131463036590134</v>
      </c>
      <c r="AL14" s="730">
        <v>96.657708775729063</v>
      </c>
      <c r="AM14" s="730">
        <v>5.0797129488559989</v>
      </c>
      <c r="AN14" s="736">
        <v>74.036286000000004</v>
      </c>
      <c r="AO14" s="736">
        <v>61</v>
      </c>
      <c r="AP14" s="734"/>
      <c r="AQ14" s="737">
        <v>92.816433726890239</v>
      </c>
      <c r="AR14" s="730">
        <v>3.3476648800558917</v>
      </c>
      <c r="AS14" s="730">
        <v>86.246822402646146</v>
      </c>
      <c r="AT14" s="730">
        <v>99.386045051134332</v>
      </c>
      <c r="AU14" s="730">
        <v>3.6067587878955809</v>
      </c>
      <c r="AV14" s="736">
        <v>67.617333999999957</v>
      </c>
      <c r="AW14" s="736">
        <v>53</v>
      </c>
      <c r="AX14" s="734"/>
      <c r="AY14" s="737">
        <v>83.828436535688553</v>
      </c>
      <c r="AZ14" s="730">
        <v>3.1383622411645424</v>
      </c>
      <c r="BA14" s="730">
        <v>77.674154383465066</v>
      </c>
      <c r="BB14" s="730">
        <v>89.98271868791204</v>
      </c>
      <c r="BC14" s="992">
        <v>3.7437919289219206</v>
      </c>
      <c r="BD14" s="736">
        <v>114.68740199999993</v>
      </c>
      <c r="BE14" s="736">
        <v>131</v>
      </c>
      <c r="BF14" s="734"/>
      <c r="BG14" s="737">
        <v>82.624913062248822</v>
      </c>
      <c r="BH14" s="730">
        <v>3.4939235780819184</v>
      </c>
      <c r="BI14" s="730">
        <v>75.773034956178577</v>
      </c>
      <c r="BJ14" s="730">
        <v>89.476791168319053</v>
      </c>
      <c r="BK14" s="992">
        <v>4.2286562836678936</v>
      </c>
      <c r="BL14" s="736">
        <v>101.28942700000005</v>
      </c>
      <c r="BM14" s="736">
        <v>110</v>
      </c>
      <c r="BN14" s="992"/>
      <c r="BO14" s="737">
        <v>86.009480759509842</v>
      </c>
      <c r="BP14" s="730">
        <v>2.9903341217037065</v>
      </c>
      <c r="BQ14" s="730">
        <v>80.145421967965618</v>
      </c>
      <c r="BR14" s="730">
        <v>91.87353955105408</v>
      </c>
      <c r="BS14" s="992">
        <v>3.4767494179681733</v>
      </c>
      <c r="BT14" s="736">
        <v>101.42267600000001</v>
      </c>
      <c r="BU14" s="736">
        <v>128</v>
      </c>
      <c r="BV14" s="708"/>
      <c r="BW14" s="737">
        <v>85.836960234129947</v>
      </c>
      <c r="BX14" s="730">
        <v>2.8899440258505606</v>
      </c>
      <c r="BY14" s="730">
        <v>80.169444078338074</v>
      </c>
      <c r="BZ14" s="730">
        <v>91.504476389921805</v>
      </c>
      <c r="CA14" s="730">
        <v>3.3667828147314554</v>
      </c>
      <c r="CB14" s="730">
        <v>102.50923700000003</v>
      </c>
      <c r="CC14" s="736">
        <v>163</v>
      </c>
      <c r="CD14" s="745"/>
      <c r="CE14" s="992">
        <v>-7</v>
      </c>
      <c r="CF14" s="992">
        <v>-0.2</v>
      </c>
      <c r="CG14" s="992"/>
      <c r="CH14" s="730" t="s">
        <v>258</v>
      </c>
      <c r="CI14" s="992" t="s">
        <v>258</v>
      </c>
      <c r="CJ14" s="730"/>
    </row>
    <row r="15" spans="1:88" s="180" customFormat="1" ht="20.25" customHeight="1">
      <c r="A15" s="1772" t="s">
        <v>329</v>
      </c>
      <c r="B15" s="1350"/>
      <c r="C15" s="667" t="s">
        <v>330</v>
      </c>
      <c r="D15" s="630" t="s">
        <v>330</v>
      </c>
      <c r="E15" s="630" t="s">
        <v>330</v>
      </c>
      <c r="F15" s="630" t="s">
        <v>330</v>
      </c>
      <c r="G15" s="630" t="s">
        <v>330</v>
      </c>
      <c r="H15" s="632" t="s">
        <v>330</v>
      </c>
      <c r="I15" s="632" t="s">
        <v>330</v>
      </c>
      <c r="J15" s="633" t="s">
        <v>330</v>
      </c>
      <c r="K15" s="636" t="s">
        <v>330</v>
      </c>
      <c r="L15" s="630" t="s">
        <v>330</v>
      </c>
      <c r="M15" s="630" t="s">
        <v>330</v>
      </c>
      <c r="N15" s="630" t="s">
        <v>330</v>
      </c>
      <c r="O15" s="630" t="s">
        <v>330</v>
      </c>
      <c r="P15" s="631" t="s">
        <v>330</v>
      </c>
      <c r="Q15" s="803" t="s">
        <v>330</v>
      </c>
      <c r="R15" s="633" t="s">
        <v>330</v>
      </c>
      <c r="S15" s="630" t="s">
        <v>330</v>
      </c>
      <c r="T15" s="630" t="s">
        <v>330</v>
      </c>
      <c r="U15" s="630" t="s">
        <v>330</v>
      </c>
      <c r="V15" s="630" t="s">
        <v>330</v>
      </c>
      <c r="W15" s="630" t="s">
        <v>330</v>
      </c>
      <c r="X15" s="631" t="s">
        <v>330</v>
      </c>
      <c r="Y15" s="632" t="s">
        <v>330</v>
      </c>
      <c r="Z15" s="633" t="s">
        <v>330</v>
      </c>
      <c r="AA15" s="804" t="s">
        <v>330</v>
      </c>
      <c r="AB15" s="804" t="s">
        <v>330</v>
      </c>
      <c r="AC15" s="804" t="s">
        <v>330</v>
      </c>
      <c r="AD15" s="804" t="s">
        <v>330</v>
      </c>
      <c r="AE15" s="804" t="s">
        <v>330</v>
      </c>
      <c r="AF15" s="635" t="s">
        <v>330</v>
      </c>
      <c r="AG15" s="967" t="s">
        <v>330</v>
      </c>
      <c r="AH15" s="633" t="s">
        <v>330</v>
      </c>
      <c r="AI15" s="730" t="s">
        <v>330</v>
      </c>
      <c r="AJ15" s="730" t="s">
        <v>330</v>
      </c>
      <c r="AK15" s="730" t="s">
        <v>330</v>
      </c>
      <c r="AL15" s="730" t="s">
        <v>330</v>
      </c>
      <c r="AM15" s="730" t="s">
        <v>330</v>
      </c>
      <c r="AN15" s="736" t="s">
        <v>330</v>
      </c>
      <c r="AO15" s="736" t="s">
        <v>330</v>
      </c>
      <c r="AP15" s="734"/>
      <c r="AQ15" s="737">
        <v>70.592021289603665</v>
      </c>
      <c r="AR15" s="730">
        <v>6.5157375494453991</v>
      </c>
      <c r="AS15" s="730">
        <v>57.805238644285751</v>
      </c>
      <c r="AT15" s="730">
        <v>83.378803934921592</v>
      </c>
      <c r="AU15" s="730">
        <v>9.2301331374470728</v>
      </c>
      <c r="AV15" s="736">
        <v>54.794820000000001</v>
      </c>
      <c r="AW15" s="736">
        <v>61</v>
      </c>
      <c r="AX15" s="734"/>
      <c r="AY15" s="737">
        <v>77.771919109951043</v>
      </c>
      <c r="AZ15" s="730">
        <v>3.4799458684883615</v>
      </c>
      <c r="BA15" s="730">
        <v>70.947796493310449</v>
      </c>
      <c r="BB15" s="730">
        <v>84.596041726591622</v>
      </c>
      <c r="BC15" s="992">
        <v>4.4745531656079409</v>
      </c>
      <c r="BD15" s="736">
        <v>62.754122000000017</v>
      </c>
      <c r="BE15" s="736">
        <v>167</v>
      </c>
      <c r="BF15" s="734"/>
      <c r="BG15" s="737">
        <v>76.081312986813813</v>
      </c>
      <c r="BH15" s="730">
        <v>3.5957393351506668</v>
      </c>
      <c r="BI15" s="730">
        <v>69.029765614624324</v>
      </c>
      <c r="BJ15" s="730">
        <v>83.132860359003288</v>
      </c>
      <c r="BK15" s="992">
        <v>4.7261793914806258</v>
      </c>
      <c r="BL15" s="736">
        <v>63.664614999999969</v>
      </c>
      <c r="BM15" s="736">
        <v>122</v>
      </c>
      <c r="BN15" s="992"/>
      <c r="BO15" s="737">
        <v>79.537161241335923</v>
      </c>
      <c r="BP15" s="730">
        <v>3.8585283504385588</v>
      </c>
      <c r="BQ15" s="730">
        <v>71.970569624837694</v>
      </c>
      <c r="BR15" s="730">
        <v>87.103752857834166</v>
      </c>
      <c r="BS15" s="992">
        <v>4.8512271373764575</v>
      </c>
      <c r="BT15" s="736">
        <v>65.837614999999971</v>
      </c>
      <c r="BU15" s="736">
        <v>150</v>
      </c>
      <c r="BV15" s="708"/>
      <c r="BW15" s="737">
        <v>77.523098730134222</v>
      </c>
      <c r="BX15" s="730">
        <v>4.2214918823332646</v>
      </c>
      <c r="BY15" s="730">
        <v>69.24426245141899</v>
      </c>
      <c r="BZ15" s="730">
        <v>85.801935008849455</v>
      </c>
      <c r="CA15" s="730">
        <v>5.4454632896302391</v>
      </c>
      <c r="CB15" s="730">
        <v>61.706205999999973</v>
      </c>
      <c r="CC15" s="736">
        <v>152</v>
      </c>
      <c r="CD15" s="745"/>
      <c r="CE15" s="992">
        <v>6.9</v>
      </c>
      <c r="CF15" s="992">
        <v>-2</v>
      </c>
      <c r="CG15" s="992"/>
      <c r="CH15" s="730" t="s">
        <v>258</v>
      </c>
      <c r="CI15" s="992" t="s">
        <v>258</v>
      </c>
      <c r="CJ15" s="730"/>
    </row>
    <row r="16" spans="1:88" s="180" customFormat="1" ht="20.25" customHeight="1">
      <c r="A16" s="1772" t="s">
        <v>24</v>
      </c>
      <c r="B16" s="1350"/>
      <c r="C16" s="666">
        <v>40.76717</v>
      </c>
      <c r="D16" s="630">
        <v>7.9383999999999997</v>
      </c>
      <c r="E16" s="630">
        <v>25.186049999999998</v>
      </c>
      <c r="F16" s="630">
        <v>56.348279999999995</v>
      </c>
      <c r="G16" s="630">
        <v>19.472531451165239</v>
      </c>
      <c r="H16" s="632">
        <v>67.553901851199996</v>
      </c>
      <c r="I16" s="632">
        <v>61</v>
      </c>
      <c r="J16" s="633"/>
      <c r="K16" s="636">
        <v>63.612929999999999</v>
      </c>
      <c r="L16" s="630">
        <v>5.01919</v>
      </c>
      <c r="M16" s="630">
        <v>53.760129999999997</v>
      </c>
      <c r="N16" s="630">
        <v>73.465739999999997</v>
      </c>
      <c r="O16" s="630">
        <v>7.8902040827234332</v>
      </c>
      <c r="P16" s="631">
        <v>82.782877206799995</v>
      </c>
      <c r="Q16" s="803">
        <v>76</v>
      </c>
      <c r="R16" s="633"/>
      <c r="S16" s="630">
        <v>83.719869556474976</v>
      </c>
      <c r="T16" s="630">
        <v>7.12412608424889</v>
      </c>
      <c r="U16" s="630">
        <v>69.73511089481724</v>
      </c>
      <c r="V16" s="630">
        <v>97.704628218132697</v>
      </c>
      <c r="W16" s="630">
        <v>8.5094806310503905</v>
      </c>
      <c r="X16" s="631">
        <v>72.136965000000018</v>
      </c>
      <c r="Y16" s="632">
        <v>62</v>
      </c>
      <c r="Z16" s="633"/>
      <c r="AA16" s="804">
        <v>81.910000000000011</v>
      </c>
      <c r="AB16" s="804">
        <v>5.8549999999999995</v>
      </c>
      <c r="AC16" s="804">
        <v>70.42</v>
      </c>
      <c r="AD16" s="804">
        <v>93.4</v>
      </c>
      <c r="AE16" s="804">
        <v>7.1</v>
      </c>
      <c r="AF16" s="635">
        <v>53.857999999999997</v>
      </c>
      <c r="AG16" s="967">
        <v>46</v>
      </c>
      <c r="AH16" s="633"/>
      <c r="AI16" s="730">
        <v>80.120902167621068</v>
      </c>
      <c r="AJ16" s="730">
        <v>5.3036019703055599</v>
      </c>
      <c r="AK16" s="730">
        <v>69.711434306636448</v>
      </c>
      <c r="AL16" s="730">
        <v>90.530370028605688</v>
      </c>
      <c r="AM16" s="730">
        <v>6.6194985663165467</v>
      </c>
      <c r="AN16" s="736">
        <v>60.554910999999997</v>
      </c>
      <c r="AO16" s="736">
        <v>51</v>
      </c>
      <c r="AP16" s="734"/>
      <c r="AQ16" s="737">
        <v>85.889474269095331</v>
      </c>
      <c r="AR16" s="730">
        <v>3.8942035958157395</v>
      </c>
      <c r="AS16" s="730">
        <v>78.247310265643463</v>
      </c>
      <c r="AT16" s="730">
        <v>93.531638272547198</v>
      </c>
      <c r="AU16" s="730">
        <v>4.5339706977539942</v>
      </c>
      <c r="AV16" s="736">
        <v>77.53213599999998</v>
      </c>
      <c r="AW16" s="736">
        <v>70</v>
      </c>
      <c r="AX16" s="734"/>
      <c r="AY16" s="737">
        <v>87.544323755219338</v>
      </c>
      <c r="AZ16" s="730">
        <v>2.7717816315487229</v>
      </c>
      <c r="BA16" s="730">
        <v>82.108900781684142</v>
      </c>
      <c r="BB16" s="730">
        <v>92.979746728754549</v>
      </c>
      <c r="BC16" s="992">
        <v>3.1661466016904045</v>
      </c>
      <c r="BD16" s="736">
        <v>72.964260000000024</v>
      </c>
      <c r="BE16" s="736">
        <v>132</v>
      </c>
      <c r="BF16" s="734"/>
      <c r="BG16" s="737">
        <v>85.83469828966642</v>
      </c>
      <c r="BH16" s="730">
        <v>3.2376716254551905</v>
      </c>
      <c r="BI16" s="730">
        <v>79.485351823056007</v>
      </c>
      <c r="BJ16" s="730">
        <v>92.184044756276833</v>
      </c>
      <c r="BK16" s="992">
        <v>3.7719846285578096</v>
      </c>
      <c r="BL16" s="736">
        <v>78.810823999999954</v>
      </c>
      <c r="BM16" s="736">
        <v>110</v>
      </c>
      <c r="BN16" s="992"/>
      <c r="BO16" s="737">
        <v>89.686943273869289</v>
      </c>
      <c r="BP16" s="730">
        <v>2.7661230856988501</v>
      </c>
      <c r="BQ16" s="730">
        <v>84.262563342056112</v>
      </c>
      <c r="BR16" s="730">
        <v>95.111323205682481</v>
      </c>
      <c r="BS16" s="992">
        <v>3.084198195106481</v>
      </c>
      <c r="BT16" s="736">
        <v>71.525855000000035</v>
      </c>
      <c r="BU16" s="736">
        <v>119</v>
      </c>
      <c r="BV16" s="708"/>
      <c r="BW16" s="737">
        <v>88.068222761121973</v>
      </c>
      <c r="BX16" s="730">
        <v>2.8853759091176161</v>
      </c>
      <c r="BY16" s="730">
        <v>82.409665213231833</v>
      </c>
      <c r="BZ16" s="730">
        <v>93.726780309012113</v>
      </c>
      <c r="CA16" s="730">
        <v>3.2762962833302178</v>
      </c>
      <c r="CB16" s="730">
        <v>62.018128999999981</v>
      </c>
      <c r="CC16" s="736">
        <v>120</v>
      </c>
      <c r="CD16" s="745"/>
      <c r="CE16" s="992">
        <v>2.2000000000000002</v>
      </c>
      <c r="CF16" s="992">
        <v>-1.6</v>
      </c>
      <c r="CG16" s="992"/>
      <c r="CH16" s="730" t="s">
        <v>258</v>
      </c>
      <c r="CI16" s="992" t="s">
        <v>258</v>
      </c>
      <c r="CJ16" s="730"/>
    </row>
    <row r="17" spans="1:89" s="180" customFormat="1" ht="20.25" customHeight="1">
      <c r="A17" s="1772" t="s">
        <v>25</v>
      </c>
      <c r="B17" s="1350"/>
      <c r="C17" s="666">
        <v>38.933549999999997</v>
      </c>
      <c r="D17" s="630">
        <v>6.4715900000000008</v>
      </c>
      <c r="E17" s="630">
        <v>26.23142</v>
      </c>
      <c r="F17" s="630">
        <v>51.635679999999994</v>
      </c>
      <c r="G17" s="630">
        <v>16.622142085681887</v>
      </c>
      <c r="H17" s="632">
        <v>37.793167918899996</v>
      </c>
      <c r="I17" s="632">
        <v>73</v>
      </c>
      <c r="J17" s="633"/>
      <c r="K17" s="636">
        <v>86.464209999999994</v>
      </c>
      <c r="L17" s="630">
        <v>4.81311</v>
      </c>
      <c r="M17" s="630">
        <v>77.015950000000004</v>
      </c>
      <c r="N17" s="630">
        <v>95.912480000000002</v>
      </c>
      <c r="O17" s="630">
        <v>5.5665922350993551</v>
      </c>
      <c r="P17" s="631">
        <v>29.627054840300001</v>
      </c>
      <c r="Q17" s="803">
        <v>51</v>
      </c>
      <c r="R17" s="633"/>
      <c r="S17" s="630">
        <v>91.384138993527557</v>
      </c>
      <c r="T17" s="630">
        <v>3.363434159499374</v>
      </c>
      <c r="U17" s="630">
        <v>84.781670923939274</v>
      </c>
      <c r="V17" s="630">
        <v>97.986607063115855</v>
      </c>
      <c r="W17" s="630">
        <v>3.6805447822160859</v>
      </c>
      <c r="X17" s="631">
        <v>30.433301999999998</v>
      </c>
      <c r="Y17" s="632">
        <v>56</v>
      </c>
      <c r="Z17" s="633"/>
      <c r="AA17" s="804">
        <v>89.059999999999988</v>
      </c>
      <c r="AB17" s="804">
        <v>3.5209999999999999</v>
      </c>
      <c r="AC17" s="804">
        <v>82.15</v>
      </c>
      <c r="AD17" s="804">
        <v>95.97</v>
      </c>
      <c r="AE17" s="804">
        <v>4</v>
      </c>
      <c r="AF17" s="635">
        <v>32.606000000000002</v>
      </c>
      <c r="AG17" s="967">
        <v>67</v>
      </c>
      <c r="AH17" s="633"/>
      <c r="AI17" s="730">
        <v>87.285221703845707</v>
      </c>
      <c r="AJ17" s="730">
        <v>4.4601764624250189</v>
      </c>
      <c r="AK17" s="730">
        <v>78.531159125266029</v>
      </c>
      <c r="AL17" s="730">
        <v>96.039284282425385</v>
      </c>
      <c r="AM17" s="730">
        <v>5.1098873043573967</v>
      </c>
      <c r="AN17" s="736">
        <v>21.273041000000003</v>
      </c>
      <c r="AO17" s="736">
        <v>51</v>
      </c>
      <c r="AP17" s="734"/>
      <c r="AQ17" s="737">
        <v>82.214399436817658</v>
      </c>
      <c r="AR17" s="730">
        <v>5.4634852221578951</v>
      </c>
      <c r="AS17" s="730">
        <v>71.492605090207448</v>
      </c>
      <c r="AT17" s="730">
        <v>92.936193783427854</v>
      </c>
      <c r="AU17" s="730">
        <v>6.645411581892807</v>
      </c>
      <c r="AV17" s="736">
        <v>24.739412000000009</v>
      </c>
      <c r="AW17" s="736">
        <v>57</v>
      </c>
      <c r="AX17" s="734"/>
      <c r="AY17" s="737">
        <v>83.669342058836534</v>
      </c>
      <c r="AZ17" s="730">
        <v>3.0841842578889231</v>
      </c>
      <c r="BA17" s="730">
        <v>77.621302134212911</v>
      </c>
      <c r="BB17" s="730">
        <v>89.717381983460172</v>
      </c>
      <c r="BC17" s="992">
        <v>3.6861581339077762</v>
      </c>
      <c r="BD17" s="736">
        <v>28.522672000000007</v>
      </c>
      <c r="BE17" s="736">
        <v>132</v>
      </c>
      <c r="BF17" s="734"/>
      <c r="BG17" s="737">
        <v>88.391918541195508</v>
      </c>
      <c r="BH17" s="730">
        <v>3.1561222132673339</v>
      </c>
      <c r="BI17" s="730">
        <v>82.202497333236451</v>
      </c>
      <c r="BJ17" s="730">
        <v>94.581339749154552</v>
      </c>
      <c r="BK17" s="992">
        <v>3.5706004184040956</v>
      </c>
      <c r="BL17" s="736">
        <v>24.873628000000014</v>
      </c>
      <c r="BM17" s="736">
        <v>104</v>
      </c>
      <c r="BN17" s="992"/>
      <c r="BO17" s="737">
        <v>82.29056504169597</v>
      </c>
      <c r="BP17" s="730">
        <v>3.3925081054188544</v>
      </c>
      <c r="BQ17" s="730">
        <v>75.637841241844399</v>
      </c>
      <c r="BR17" s="730">
        <v>88.943288841547542</v>
      </c>
      <c r="BS17" s="992">
        <v>4.122596683714467</v>
      </c>
      <c r="BT17" s="736">
        <v>27.308144000000009</v>
      </c>
      <c r="BU17" s="736">
        <v>120</v>
      </c>
      <c r="BV17" s="708"/>
      <c r="BW17" s="737">
        <v>80.51136388436295</v>
      </c>
      <c r="BX17" s="730">
        <v>4.3501491222419979</v>
      </c>
      <c r="BY17" s="730">
        <v>71.980215803335994</v>
      </c>
      <c r="BZ17" s="730">
        <v>89.042511965389906</v>
      </c>
      <c r="CA17" s="730">
        <v>5.4031492107002927</v>
      </c>
      <c r="CB17" s="730">
        <v>24.743475999999969</v>
      </c>
      <c r="CC17" s="736">
        <v>137</v>
      </c>
      <c r="CD17" s="745"/>
      <c r="CE17" s="702">
        <v>-1.7</v>
      </c>
      <c r="CF17" s="702">
        <v>-1.8</v>
      </c>
      <c r="CG17" s="702"/>
      <c r="CH17" s="702" t="s">
        <v>258</v>
      </c>
      <c r="CI17" s="702" t="s">
        <v>258</v>
      </c>
      <c r="CJ17" s="702"/>
    </row>
    <row r="18" spans="1:89" s="294" customFormat="1" ht="20.25" customHeight="1">
      <c r="A18" s="1772" t="s">
        <v>26</v>
      </c>
      <c r="B18" s="1350"/>
      <c r="C18" s="667">
        <v>56.182869999999994</v>
      </c>
      <c r="D18" s="630">
        <v>7.3302500000000004</v>
      </c>
      <c r="E18" s="630">
        <v>41.795409999999997</v>
      </c>
      <c r="F18" s="630">
        <v>70.570319999999995</v>
      </c>
      <c r="G18" s="630">
        <v>13.047126286001411</v>
      </c>
      <c r="H18" s="632">
        <v>55.243401676399998</v>
      </c>
      <c r="I18" s="632">
        <v>77</v>
      </c>
      <c r="J18" s="633"/>
      <c r="K18" s="636">
        <v>75.655000000000001</v>
      </c>
      <c r="L18" s="630">
        <v>5.6169799999999999</v>
      </c>
      <c r="M18" s="630">
        <v>64.628730000000004</v>
      </c>
      <c r="N18" s="630">
        <v>86.681269999999998</v>
      </c>
      <c r="O18" s="630">
        <v>7.4244663274073099</v>
      </c>
      <c r="P18" s="631">
        <v>54.582796275600003</v>
      </c>
      <c r="Q18" s="803">
        <v>69</v>
      </c>
      <c r="R18" s="633"/>
      <c r="S18" s="630">
        <v>82.008437502492399</v>
      </c>
      <c r="T18" s="630">
        <v>5.513225629259515</v>
      </c>
      <c r="U18" s="630">
        <v>71.185898855551912</v>
      </c>
      <c r="V18" s="630">
        <v>92.830976149432871</v>
      </c>
      <c r="W18" s="630">
        <v>6.7227541423307304</v>
      </c>
      <c r="X18" s="631">
        <v>51.15589599999997</v>
      </c>
      <c r="Y18" s="632">
        <v>71</v>
      </c>
      <c r="Z18" s="633"/>
      <c r="AA18" s="804">
        <v>84.81</v>
      </c>
      <c r="AB18" s="804">
        <v>3.9129999999999998</v>
      </c>
      <c r="AC18" s="804">
        <v>77.13</v>
      </c>
      <c r="AD18" s="804">
        <v>92.490000000000009</v>
      </c>
      <c r="AE18" s="804">
        <v>4.5999999999999996</v>
      </c>
      <c r="AF18" s="635">
        <v>57.377000000000002</v>
      </c>
      <c r="AG18" s="967">
        <v>75</v>
      </c>
      <c r="AH18" s="633"/>
      <c r="AI18" s="730">
        <v>91.770571626857944</v>
      </c>
      <c r="AJ18" s="730">
        <v>4.211779247622129</v>
      </c>
      <c r="AK18" s="730">
        <v>83.504042396128625</v>
      </c>
      <c r="AL18" s="730">
        <v>100</v>
      </c>
      <c r="AM18" s="730">
        <v>4.5894660706128727</v>
      </c>
      <c r="AN18" s="736">
        <v>39.221740000000004</v>
      </c>
      <c r="AO18" s="736">
        <v>64</v>
      </c>
      <c r="AP18" s="734"/>
      <c r="AQ18" s="737">
        <v>91.326234403859772</v>
      </c>
      <c r="AR18" s="730">
        <v>4.0196804085358151</v>
      </c>
      <c r="AS18" s="730">
        <v>83.437828939774576</v>
      </c>
      <c r="AT18" s="730">
        <v>99.214639867944982</v>
      </c>
      <c r="AU18" s="730">
        <v>4.401452041436551</v>
      </c>
      <c r="AV18" s="736">
        <v>41.814191999999991</v>
      </c>
      <c r="AW18" s="736">
        <v>62</v>
      </c>
      <c r="AX18" s="734"/>
      <c r="AY18" s="737">
        <v>85.921863287329643</v>
      </c>
      <c r="AZ18" s="730">
        <v>2.6638032041231496</v>
      </c>
      <c r="BA18" s="730">
        <v>80.698184420326811</v>
      </c>
      <c r="BB18" s="730">
        <v>91.14554215433246</v>
      </c>
      <c r="BC18" s="992">
        <v>3.1002623805016625</v>
      </c>
      <c r="BD18" s="736">
        <v>56.948210999999986</v>
      </c>
      <c r="BE18" s="736">
        <v>179</v>
      </c>
      <c r="BF18" s="734"/>
      <c r="BG18" s="737">
        <v>89.622408099963508</v>
      </c>
      <c r="BH18" s="730">
        <v>2.5935908191437869</v>
      </c>
      <c r="BI18" s="730">
        <v>84.536158285778413</v>
      </c>
      <c r="BJ18" s="730">
        <v>94.708657914148603</v>
      </c>
      <c r="BK18" s="992">
        <v>2.8939088718202419</v>
      </c>
      <c r="BL18" s="736">
        <v>57.777642999999976</v>
      </c>
      <c r="BM18" s="736">
        <v>154</v>
      </c>
      <c r="BN18" s="992"/>
      <c r="BO18" s="737">
        <v>92.152259317887626</v>
      </c>
      <c r="BP18" s="730">
        <v>2.5323819925624647</v>
      </c>
      <c r="BQ18" s="730">
        <v>87.186246731115688</v>
      </c>
      <c r="BR18" s="730">
        <v>97.118271904659565</v>
      </c>
      <c r="BS18" s="992">
        <v>2.7480411346473685</v>
      </c>
      <c r="BT18" s="736">
        <v>49.268918999999968</v>
      </c>
      <c r="BU18" s="736">
        <v>155</v>
      </c>
      <c r="BV18" s="708"/>
      <c r="BW18" s="737">
        <v>89.606924622712569</v>
      </c>
      <c r="BX18" s="730">
        <v>2.405111258279172</v>
      </c>
      <c r="BY18" s="730">
        <v>84.890221880083402</v>
      </c>
      <c r="BZ18" s="730">
        <v>94.323627365341736</v>
      </c>
      <c r="CA18" s="730">
        <v>2.6840685230587091</v>
      </c>
      <c r="CB18" s="730">
        <v>52.790052999999986</v>
      </c>
      <c r="CC18" s="736">
        <v>178</v>
      </c>
      <c r="CD18" s="745"/>
      <c r="CE18" s="992">
        <v>-1.7</v>
      </c>
      <c r="CF18" s="992">
        <v>-2.6</v>
      </c>
      <c r="CG18" s="992"/>
      <c r="CH18" s="730" t="s">
        <v>258</v>
      </c>
      <c r="CI18" s="992" t="s">
        <v>258</v>
      </c>
      <c r="CJ18" s="730"/>
    </row>
    <row r="19" spans="1:89" s="180" customFormat="1" ht="20.25" customHeight="1">
      <c r="A19" s="1772" t="s">
        <v>27</v>
      </c>
      <c r="B19" s="1350"/>
      <c r="C19" s="667">
        <v>39.429839999999999</v>
      </c>
      <c r="D19" s="630">
        <v>5.6146799999999999</v>
      </c>
      <c r="E19" s="630">
        <v>28.409610000000001</v>
      </c>
      <c r="F19" s="630">
        <v>50.450059999999993</v>
      </c>
      <c r="G19" s="630">
        <v>14.23967228880462</v>
      </c>
      <c r="H19" s="632">
        <v>56.442632436799997</v>
      </c>
      <c r="I19" s="632">
        <v>85</v>
      </c>
      <c r="J19" s="633"/>
      <c r="K19" s="636">
        <v>65.021549999999991</v>
      </c>
      <c r="L19" s="630">
        <v>5.8286299999999995</v>
      </c>
      <c r="M19" s="630">
        <v>53.579799999999999</v>
      </c>
      <c r="N19" s="630">
        <v>76.463309999999993</v>
      </c>
      <c r="O19" s="630">
        <v>8.9641511160530616</v>
      </c>
      <c r="P19" s="631">
        <v>44.338156878900001</v>
      </c>
      <c r="Q19" s="803">
        <v>68</v>
      </c>
      <c r="R19" s="633"/>
      <c r="S19" s="630">
        <v>78.744958553529244</v>
      </c>
      <c r="T19" s="630">
        <v>5.4277732347488765</v>
      </c>
      <c r="U19" s="630">
        <v>68.090164146395821</v>
      </c>
      <c r="V19" s="630">
        <v>89.399752960662653</v>
      </c>
      <c r="W19" s="630">
        <v>6.8928517259415223</v>
      </c>
      <c r="X19" s="631">
        <v>41.69884600000001</v>
      </c>
      <c r="Y19" s="632">
        <v>60</v>
      </c>
      <c r="Z19" s="633"/>
      <c r="AA19" s="804">
        <v>72.47</v>
      </c>
      <c r="AB19" s="804">
        <v>5.6829999999999998</v>
      </c>
      <c r="AC19" s="804">
        <v>61.319999999999993</v>
      </c>
      <c r="AD19" s="804">
        <v>83.62</v>
      </c>
      <c r="AE19" s="804">
        <v>7.8</v>
      </c>
      <c r="AF19" s="635">
        <v>37.533000000000001</v>
      </c>
      <c r="AG19" s="967">
        <v>61</v>
      </c>
      <c r="AH19" s="633"/>
      <c r="AI19" s="730">
        <v>79.205330999061871</v>
      </c>
      <c r="AJ19" s="730">
        <v>6.1745227268897249</v>
      </c>
      <c r="AK19" s="730">
        <v>67.086492473407063</v>
      </c>
      <c r="AL19" s="730">
        <v>91.32416952471668</v>
      </c>
      <c r="AM19" s="730">
        <v>7.7955898283700851</v>
      </c>
      <c r="AN19" s="736">
        <v>33.769280000000002</v>
      </c>
      <c r="AO19" s="736">
        <v>54</v>
      </c>
      <c r="AP19" s="734"/>
      <c r="AQ19" s="737">
        <v>71.106138009932479</v>
      </c>
      <c r="AR19" s="730">
        <v>5.778073312185998</v>
      </c>
      <c r="AS19" s="730">
        <v>59.766981545915087</v>
      </c>
      <c r="AT19" s="730">
        <v>82.445294473949858</v>
      </c>
      <c r="AU19" s="730">
        <v>8.1259838797304482</v>
      </c>
      <c r="AV19" s="736">
        <v>56.734104999999978</v>
      </c>
      <c r="AW19" s="736">
        <v>80</v>
      </c>
      <c r="AX19" s="734"/>
      <c r="AY19" s="737">
        <v>77.717066692576353</v>
      </c>
      <c r="AZ19" s="730">
        <v>3.6977914902654363</v>
      </c>
      <c r="BA19" s="730">
        <v>70.465752018735515</v>
      </c>
      <c r="BB19" s="730">
        <v>84.968381366417191</v>
      </c>
      <c r="BC19" s="992">
        <v>4.7580173154150387</v>
      </c>
      <c r="BD19" s="736">
        <v>66.631434000000027</v>
      </c>
      <c r="BE19" s="736">
        <v>157</v>
      </c>
      <c r="BF19" s="734"/>
      <c r="BG19" s="737">
        <v>79.43614672709775</v>
      </c>
      <c r="BH19" s="730">
        <v>3.1854365097591062</v>
      </c>
      <c r="BI19" s="730">
        <v>73.189237717291263</v>
      </c>
      <c r="BJ19" s="730">
        <v>85.683055736904222</v>
      </c>
      <c r="BK19" s="992">
        <v>4.0100591997527877</v>
      </c>
      <c r="BL19" s="736">
        <v>66.693911000000028</v>
      </c>
      <c r="BM19" s="736">
        <v>151</v>
      </c>
      <c r="BN19" s="992"/>
      <c r="BO19" s="737">
        <v>83.885563432968098</v>
      </c>
      <c r="BP19" s="730">
        <v>2.935774791585537</v>
      </c>
      <c r="BQ19" s="730">
        <v>78.128495735535438</v>
      </c>
      <c r="BR19" s="730">
        <v>89.642631130400758</v>
      </c>
      <c r="BS19" s="992">
        <v>3.4997378231016807</v>
      </c>
      <c r="BT19" s="736">
        <v>54.30082500000001</v>
      </c>
      <c r="BU19" s="736">
        <v>146</v>
      </c>
      <c r="BV19" s="708"/>
      <c r="BW19" s="737">
        <v>81.694847552517942</v>
      </c>
      <c r="BX19" s="730">
        <v>3.6464335597082655</v>
      </c>
      <c r="BY19" s="730">
        <v>74.543767488056901</v>
      </c>
      <c r="BZ19" s="730">
        <v>88.845927616978969</v>
      </c>
      <c r="CA19" s="730">
        <v>4.4634804629069631</v>
      </c>
      <c r="CB19" s="730">
        <v>46.915664999999947</v>
      </c>
      <c r="CC19" s="736">
        <v>132</v>
      </c>
      <c r="CD19" s="745"/>
      <c r="CE19" s="992">
        <v>10.6</v>
      </c>
      <c r="CF19" s="992">
        <v>-2.2000000000000002</v>
      </c>
      <c r="CG19" s="992"/>
      <c r="CH19" s="730" t="s">
        <v>258</v>
      </c>
      <c r="CI19" s="992" t="s">
        <v>258</v>
      </c>
      <c r="CJ19" s="730"/>
    </row>
    <row r="20" spans="1:89" s="180" customFormat="1" ht="20.25" customHeight="1">
      <c r="A20" s="1772" t="s">
        <v>28</v>
      </c>
      <c r="B20" s="1350"/>
      <c r="C20" s="667">
        <v>32.195349999999998</v>
      </c>
      <c r="D20" s="630">
        <v>3.87662</v>
      </c>
      <c r="E20" s="630">
        <v>24.58652</v>
      </c>
      <c r="F20" s="630">
        <v>39.804189999999998</v>
      </c>
      <c r="G20" s="630">
        <v>12.040931376736081</v>
      </c>
      <c r="H20" s="632">
        <v>87.006392359700001</v>
      </c>
      <c r="I20" s="632">
        <v>76</v>
      </c>
      <c r="J20" s="633"/>
      <c r="K20" s="636">
        <v>52.807850000000002</v>
      </c>
      <c r="L20" s="630">
        <v>7.8434900000000001</v>
      </c>
      <c r="M20" s="630">
        <v>37.410879999999999</v>
      </c>
      <c r="N20" s="630">
        <v>68.204819999999998</v>
      </c>
      <c r="O20" s="630">
        <v>14.852886455328138</v>
      </c>
      <c r="P20" s="631">
        <v>78.403460264200007</v>
      </c>
      <c r="Q20" s="803">
        <v>74</v>
      </c>
      <c r="R20" s="633"/>
      <c r="S20" s="630">
        <v>79.838060885633297</v>
      </c>
      <c r="T20" s="630">
        <v>6.0047396377716673</v>
      </c>
      <c r="U20" s="630">
        <v>68.050673398767884</v>
      </c>
      <c r="V20" s="630">
        <v>91.62544837249871</v>
      </c>
      <c r="W20" s="630">
        <v>7.5211491501194621</v>
      </c>
      <c r="X20" s="631">
        <v>72.567891000000031</v>
      </c>
      <c r="Y20" s="632">
        <v>63</v>
      </c>
      <c r="Z20" s="633"/>
      <c r="AA20" s="804">
        <v>71.679999999999993</v>
      </c>
      <c r="AB20" s="804">
        <v>5.0619999999999994</v>
      </c>
      <c r="AC20" s="804">
        <v>61.750000000000007</v>
      </c>
      <c r="AD20" s="804">
        <v>81.62</v>
      </c>
      <c r="AE20" s="804">
        <v>7.1</v>
      </c>
      <c r="AF20" s="635">
        <v>57.247999999999998</v>
      </c>
      <c r="AG20" s="967">
        <v>53</v>
      </c>
      <c r="AH20" s="633"/>
      <c r="AI20" s="730">
        <v>81.593242365771658</v>
      </c>
      <c r="AJ20" s="730">
        <v>6.6293238287240204</v>
      </c>
      <c r="AK20" s="730">
        <v>68.581758147775844</v>
      </c>
      <c r="AL20" s="730">
        <v>94.604726583767459</v>
      </c>
      <c r="AM20" s="730">
        <v>8.1248442107566259</v>
      </c>
      <c r="AN20" s="736">
        <v>65.036370000000034</v>
      </c>
      <c r="AO20" s="736">
        <v>61</v>
      </c>
      <c r="AP20" s="734"/>
      <c r="AQ20" s="737">
        <v>67.483271343707358</v>
      </c>
      <c r="AR20" s="730">
        <v>7.4123995767848143</v>
      </c>
      <c r="AS20" s="730">
        <v>52.936837950812119</v>
      </c>
      <c r="AT20" s="730">
        <v>82.029704736602611</v>
      </c>
      <c r="AU20" s="730">
        <v>10.984054906040059</v>
      </c>
      <c r="AV20" s="736">
        <v>58.880550999999997</v>
      </c>
      <c r="AW20" s="736">
        <v>54</v>
      </c>
      <c r="AX20" s="734"/>
      <c r="AY20" s="737">
        <v>83.478619328173991</v>
      </c>
      <c r="AZ20" s="730">
        <v>3.3000224932349513</v>
      </c>
      <c r="BA20" s="730">
        <v>77.007323801588811</v>
      </c>
      <c r="BB20" s="730">
        <v>89.949914854759157</v>
      </c>
      <c r="BC20" s="992">
        <v>3.9531349701194629</v>
      </c>
      <c r="BD20" s="736">
        <v>83.63102499999998</v>
      </c>
      <c r="BE20" s="736">
        <v>159</v>
      </c>
      <c r="BF20" s="734"/>
      <c r="BG20" s="737">
        <v>83.396198042824039</v>
      </c>
      <c r="BH20" s="730">
        <v>3.0822316000346786</v>
      </c>
      <c r="BI20" s="730">
        <v>77.351682544374214</v>
      </c>
      <c r="BJ20" s="730">
        <v>89.44071354127388</v>
      </c>
      <c r="BK20" s="992">
        <v>3.6958898275577856</v>
      </c>
      <c r="BL20" s="736">
        <v>77.886306000000062</v>
      </c>
      <c r="BM20" s="736">
        <v>131</v>
      </c>
      <c r="BN20" s="992"/>
      <c r="BO20" s="737">
        <v>89.283733767491654</v>
      </c>
      <c r="BP20" s="730">
        <v>3.1373867422702282</v>
      </c>
      <c r="BQ20" s="730">
        <v>83.131304119261557</v>
      </c>
      <c r="BR20" s="730">
        <v>95.436163415721765</v>
      </c>
      <c r="BS20" s="992">
        <v>3.5139510971174861</v>
      </c>
      <c r="BT20" s="736">
        <v>69.918569000000033</v>
      </c>
      <c r="BU20" s="736">
        <v>123</v>
      </c>
      <c r="BV20" s="708"/>
      <c r="BW20" s="737">
        <v>78.999302848371258</v>
      </c>
      <c r="BX20" s="730">
        <v>5.1527180601231128</v>
      </c>
      <c r="BY20" s="730">
        <v>68.894223791210891</v>
      </c>
      <c r="BZ20" s="730">
        <v>89.104381905531625</v>
      </c>
      <c r="CA20" s="730">
        <v>6.5224854832112573</v>
      </c>
      <c r="CB20" s="730">
        <v>73.041498999999916</v>
      </c>
      <c r="CC20" s="736">
        <v>135</v>
      </c>
      <c r="CD20" s="745"/>
      <c r="CE20" s="992">
        <v>11.5</v>
      </c>
      <c r="CF20" s="992">
        <v>-10.3</v>
      </c>
      <c r="CG20" s="992"/>
      <c r="CH20" s="730" t="s">
        <v>258</v>
      </c>
      <c r="CI20" s="992" t="s">
        <v>86</v>
      </c>
      <c r="CJ20" s="730"/>
    </row>
    <row r="21" spans="1:89" s="180" customFormat="1" ht="20.25" customHeight="1">
      <c r="A21" s="1772" t="s">
        <v>29</v>
      </c>
      <c r="B21" s="1350"/>
      <c r="C21" s="666">
        <v>22.447150000000001</v>
      </c>
      <c r="D21" s="630">
        <v>4.6406900000000002</v>
      </c>
      <c r="E21" s="630">
        <v>13.338630000000002</v>
      </c>
      <c r="F21" s="630">
        <v>31.555680000000002</v>
      </c>
      <c r="G21" s="630">
        <v>20.673849464185878</v>
      </c>
      <c r="H21" s="632">
        <v>110.050758243</v>
      </c>
      <c r="I21" s="632">
        <v>83</v>
      </c>
      <c r="J21" s="633"/>
      <c r="K21" s="636">
        <v>43.956020000000002</v>
      </c>
      <c r="L21" s="630">
        <v>6.0636599999999996</v>
      </c>
      <c r="M21" s="630">
        <v>32.052900000000001</v>
      </c>
      <c r="N21" s="630">
        <v>55.859139999999996</v>
      </c>
      <c r="O21" s="630">
        <v>13.79483401818454</v>
      </c>
      <c r="P21" s="631">
        <v>75.418620884399999</v>
      </c>
      <c r="Q21" s="803">
        <v>62</v>
      </c>
      <c r="R21" s="633"/>
      <c r="S21" s="630">
        <v>87.136235282067972</v>
      </c>
      <c r="T21" s="630">
        <v>3.8244554488366269</v>
      </c>
      <c r="U21" s="630">
        <v>79.628776004712833</v>
      </c>
      <c r="V21" s="630">
        <v>94.643694559423125</v>
      </c>
      <c r="W21" s="630">
        <v>4.3890528853541975</v>
      </c>
      <c r="X21" s="631">
        <v>81.017580999999993</v>
      </c>
      <c r="Y21" s="632">
        <v>61</v>
      </c>
      <c r="Z21" s="633"/>
      <c r="AA21" s="804">
        <v>84.68</v>
      </c>
      <c r="AB21" s="804">
        <v>4.3249999999999993</v>
      </c>
      <c r="AC21" s="804">
        <v>76.19</v>
      </c>
      <c r="AD21" s="804">
        <v>93.16</v>
      </c>
      <c r="AE21" s="804">
        <v>5.0999999999999996</v>
      </c>
      <c r="AF21" s="635">
        <v>104.57</v>
      </c>
      <c r="AG21" s="967">
        <v>75</v>
      </c>
      <c r="AH21" s="633"/>
      <c r="AI21" s="730">
        <v>85.167152660248817</v>
      </c>
      <c r="AJ21" s="730">
        <v>4.4155992875193073</v>
      </c>
      <c r="AK21" s="730">
        <v>76.50058244480509</v>
      </c>
      <c r="AL21" s="730">
        <v>93.833722875692558</v>
      </c>
      <c r="AM21" s="730">
        <v>5.1846271122085525</v>
      </c>
      <c r="AN21" s="736">
        <v>102.533247</v>
      </c>
      <c r="AO21" s="736">
        <v>73</v>
      </c>
      <c r="AP21" s="734"/>
      <c r="AQ21" s="737">
        <v>72.824474872348063</v>
      </c>
      <c r="AR21" s="730">
        <v>5.2377975934811793</v>
      </c>
      <c r="AS21" s="730">
        <v>62.545580294448165</v>
      </c>
      <c r="AT21" s="730">
        <v>83.103369450247968</v>
      </c>
      <c r="AU21" s="730">
        <v>7.1923588912413923</v>
      </c>
      <c r="AV21" s="736">
        <v>96.11039300000003</v>
      </c>
      <c r="AW21" s="736">
        <v>68</v>
      </c>
      <c r="AX21" s="734"/>
      <c r="AY21" s="737">
        <v>81.319095182025762</v>
      </c>
      <c r="AZ21" s="730">
        <v>3.3620941619236926</v>
      </c>
      <c r="BA21" s="730">
        <v>74.726078026955761</v>
      </c>
      <c r="BB21" s="730">
        <v>87.912112337095778</v>
      </c>
      <c r="BC21" s="992">
        <v>4.1344461032158994</v>
      </c>
      <c r="BD21" s="736">
        <v>128.49439699999988</v>
      </c>
      <c r="BE21" s="736">
        <v>150</v>
      </c>
      <c r="BF21" s="734"/>
      <c r="BG21" s="737">
        <v>82.334212505117364</v>
      </c>
      <c r="BH21" s="730">
        <v>3.6369827525739868</v>
      </c>
      <c r="BI21" s="730">
        <v>75.201783321249138</v>
      </c>
      <c r="BJ21" s="730">
        <v>89.46664168898559</v>
      </c>
      <c r="BK21" s="992">
        <v>4.4173407893443271</v>
      </c>
      <c r="BL21" s="736">
        <v>131.36606000000006</v>
      </c>
      <c r="BM21" s="736">
        <v>137</v>
      </c>
      <c r="BN21" s="992"/>
      <c r="BO21" s="737">
        <v>83.908794935733312</v>
      </c>
      <c r="BP21" s="730">
        <v>3.0379868093900981</v>
      </c>
      <c r="BQ21" s="730">
        <v>77.951289007248775</v>
      </c>
      <c r="BR21" s="730">
        <v>89.866300864217834</v>
      </c>
      <c r="BS21" s="992">
        <v>3.6205820995485949</v>
      </c>
      <c r="BT21" s="736">
        <v>125.02722400000003</v>
      </c>
      <c r="BU21" s="736">
        <v>146</v>
      </c>
      <c r="BV21" s="708"/>
      <c r="BW21" s="737">
        <v>83.911649296947104</v>
      </c>
      <c r="BX21" s="730">
        <v>2.9482640938915639</v>
      </c>
      <c r="BY21" s="730">
        <v>78.129760708723097</v>
      </c>
      <c r="BZ21" s="730">
        <v>89.693537885171111</v>
      </c>
      <c r="CA21" s="730">
        <v>3.5135337209953139</v>
      </c>
      <c r="CB21" s="730">
        <v>120.244793</v>
      </c>
      <c r="CC21" s="736">
        <v>137</v>
      </c>
      <c r="CD21" s="745"/>
      <c r="CE21" s="992">
        <v>11.1</v>
      </c>
      <c r="CF21" s="992">
        <v>0</v>
      </c>
      <c r="CG21" s="992"/>
      <c r="CH21" s="730" t="s">
        <v>86</v>
      </c>
      <c r="CI21" s="992" t="s">
        <v>258</v>
      </c>
      <c r="CJ21" s="730"/>
    </row>
    <row r="22" spans="1:89" s="180" customFormat="1" ht="20.25" customHeight="1">
      <c r="A22" s="1772" t="s">
        <v>30</v>
      </c>
      <c r="B22" s="1350"/>
      <c r="C22" s="666">
        <v>26.625820000000001</v>
      </c>
      <c r="D22" s="630">
        <v>5.88687</v>
      </c>
      <c r="E22" s="630">
        <v>15.071350000000001</v>
      </c>
      <c r="F22" s="630">
        <v>38.180289999999999</v>
      </c>
      <c r="G22" s="630">
        <v>22.109628924104499</v>
      </c>
      <c r="H22" s="632">
        <v>48.579292952999999</v>
      </c>
      <c r="I22" s="632">
        <v>49</v>
      </c>
      <c r="J22" s="633"/>
      <c r="K22" s="636">
        <v>50.100630000000002</v>
      </c>
      <c r="L22" s="630">
        <v>6.7406999999999995</v>
      </c>
      <c r="M22" s="630">
        <v>36.868459999999999</v>
      </c>
      <c r="N22" s="630">
        <v>63.332809999999995</v>
      </c>
      <c r="O22" s="630">
        <v>13.454321831881156</v>
      </c>
      <c r="P22" s="631">
        <v>50.269773602500003</v>
      </c>
      <c r="Q22" s="803">
        <v>47</v>
      </c>
      <c r="R22" s="633"/>
      <c r="S22" s="630">
        <v>84.62942829847195</v>
      </c>
      <c r="T22" s="630">
        <v>5.960453142313404</v>
      </c>
      <c r="U22" s="630">
        <v>72.928975818599724</v>
      </c>
      <c r="V22" s="630">
        <v>96.32988077834419</v>
      </c>
      <c r="W22" s="630">
        <v>7.0430029626243185</v>
      </c>
      <c r="X22" s="631">
        <v>54.823992000000011</v>
      </c>
      <c r="Y22" s="632">
        <v>48</v>
      </c>
      <c r="Z22" s="633"/>
      <c r="AA22" s="804">
        <v>84.64</v>
      </c>
      <c r="AB22" s="804">
        <v>5.42</v>
      </c>
      <c r="AC22" s="804">
        <v>74.009999999999991</v>
      </c>
      <c r="AD22" s="804">
        <v>95.28</v>
      </c>
      <c r="AE22" s="804">
        <v>6.4</v>
      </c>
      <c r="AF22" s="635">
        <v>73.677000000000007</v>
      </c>
      <c r="AG22" s="967">
        <v>63</v>
      </c>
      <c r="AH22" s="633"/>
      <c r="AI22" s="730">
        <v>72.103914489768528</v>
      </c>
      <c r="AJ22" s="730">
        <v>7.3420530836129805</v>
      </c>
      <c r="AK22" s="730">
        <v>57.693544700440391</v>
      </c>
      <c r="AL22" s="730">
        <v>86.514284279096671</v>
      </c>
      <c r="AM22" s="730">
        <v>10.182599842973588</v>
      </c>
      <c r="AN22" s="736">
        <v>64.479208000000014</v>
      </c>
      <c r="AO22" s="736">
        <v>57</v>
      </c>
      <c r="AP22" s="734"/>
      <c r="AQ22" s="737">
        <v>78.59379647182493</v>
      </c>
      <c r="AR22" s="730">
        <v>6.1840089372104279</v>
      </c>
      <c r="AS22" s="730">
        <v>66.458013291984642</v>
      </c>
      <c r="AT22" s="730">
        <v>90.729579651665219</v>
      </c>
      <c r="AU22" s="730">
        <v>7.8683168580962137</v>
      </c>
      <c r="AV22" s="736">
        <v>68.260446000000059</v>
      </c>
      <c r="AW22" s="736">
        <v>66</v>
      </c>
      <c r="AX22" s="734"/>
      <c r="AY22" s="737">
        <v>71.620966297937514</v>
      </c>
      <c r="AZ22" s="730">
        <v>4.0238021949009966</v>
      </c>
      <c r="BA22" s="730">
        <v>63.730349431808023</v>
      </c>
      <c r="BB22" s="730">
        <v>79.511583164067019</v>
      </c>
      <c r="BC22" s="992">
        <v>5.6181903189665157</v>
      </c>
      <c r="BD22" s="736">
        <v>79.383093999999915</v>
      </c>
      <c r="BE22" s="736">
        <v>173</v>
      </c>
      <c r="BF22" s="734"/>
      <c r="BG22" s="737">
        <v>76.451610645590378</v>
      </c>
      <c r="BH22" s="730">
        <v>4.1956651509615108</v>
      </c>
      <c r="BI22" s="730">
        <v>68.223558272430836</v>
      </c>
      <c r="BJ22" s="730">
        <v>84.679663018749935</v>
      </c>
      <c r="BK22" s="992">
        <v>5.4880009924336504</v>
      </c>
      <c r="BL22" s="736">
        <v>81.444050000000033</v>
      </c>
      <c r="BM22" s="736">
        <v>157</v>
      </c>
      <c r="BN22" s="992"/>
      <c r="BO22" s="737">
        <v>83.106856031077882</v>
      </c>
      <c r="BP22" s="730">
        <v>2.8408913070597221</v>
      </c>
      <c r="BQ22" s="730">
        <v>77.535855277659138</v>
      </c>
      <c r="BR22" s="730">
        <v>88.677856784496626</v>
      </c>
      <c r="BS22" s="992">
        <v>3.4183597391740679</v>
      </c>
      <c r="BT22" s="736">
        <v>84.612379000000061</v>
      </c>
      <c r="BU22" s="736">
        <v>163</v>
      </c>
      <c r="BV22" s="708"/>
      <c r="BW22" s="737">
        <v>84.146253696315497</v>
      </c>
      <c r="BX22" s="730">
        <v>2.7816984866283629</v>
      </c>
      <c r="BY22" s="730">
        <v>78.691019625175301</v>
      </c>
      <c r="BZ22" s="730">
        <v>89.601487767455694</v>
      </c>
      <c r="CA22" s="730">
        <v>3.3057900553333428</v>
      </c>
      <c r="CB22" s="730">
        <v>74.337539999999976</v>
      </c>
      <c r="CC22" s="736">
        <v>155</v>
      </c>
      <c r="CD22" s="745"/>
      <c r="CE22" s="1877">
        <v>5.5</v>
      </c>
      <c r="CF22" s="1877">
        <v>1</v>
      </c>
      <c r="CG22" s="1877"/>
      <c r="CH22" s="1886" t="s">
        <v>258</v>
      </c>
      <c r="CI22" s="1877" t="s">
        <v>258</v>
      </c>
      <c r="CJ22" s="730"/>
    </row>
    <row r="23" spans="1:89" s="180" customFormat="1" ht="20.25" customHeight="1">
      <c r="A23" s="1772" t="s">
        <v>31</v>
      </c>
      <c r="B23" s="1350"/>
      <c r="C23" s="666"/>
      <c r="D23" s="1427"/>
      <c r="E23" s="1427"/>
      <c r="F23" s="1427"/>
      <c r="G23" s="1427"/>
      <c r="H23" s="632"/>
      <c r="I23" s="632"/>
      <c r="J23" s="633"/>
      <c r="K23" s="1429"/>
      <c r="L23" s="1427"/>
      <c r="M23" s="1427"/>
      <c r="N23" s="1427"/>
      <c r="O23" s="1427"/>
      <c r="P23" s="1407"/>
      <c r="Q23" s="803"/>
      <c r="R23" s="633"/>
      <c r="S23" s="1427"/>
      <c r="T23" s="1427"/>
      <c r="U23" s="1427"/>
      <c r="V23" s="1427"/>
      <c r="W23" s="1427"/>
      <c r="X23" s="1407"/>
      <c r="Y23" s="632"/>
      <c r="Z23" s="633"/>
      <c r="AA23" s="1417"/>
      <c r="AB23" s="1417"/>
      <c r="AC23" s="1417"/>
      <c r="AD23" s="1417"/>
      <c r="AE23" s="1417"/>
      <c r="AF23" s="1428"/>
      <c r="AG23" s="967"/>
      <c r="AH23" s="633"/>
      <c r="AI23" s="1154" t="s">
        <v>330</v>
      </c>
      <c r="AJ23" s="1154" t="s">
        <v>330</v>
      </c>
      <c r="AK23" s="1154" t="s">
        <v>330</v>
      </c>
      <c r="AL23" s="1154" t="s">
        <v>330</v>
      </c>
      <c r="AM23" s="1154" t="s">
        <v>330</v>
      </c>
      <c r="AN23" s="1158" t="s">
        <v>330</v>
      </c>
      <c r="AO23" s="1158" t="s">
        <v>330</v>
      </c>
      <c r="AP23" s="1157"/>
      <c r="AQ23" s="1154">
        <v>75.903061751240188</v>
      </c>
      <c r="AR23" s="1154">
        <v>3.4175595413382922</v>
      </c>
      <c r="AS23" s="1154">
        <v>69.196285933321391</v>
      </c>
      <c r="AT23" s="1154">
        <v>82.609837569158984</v>
      </c>
      <c r="AU23" s="1154">
        <v>4.5025318643123802</v>
      </c>
      <c r="AV23" s="1158">
        <v>474.83090099999964</v>
      </c>
      <c r="AW23" s="1158">
        <v>194</v>
      </c>
      <c r="AX23" s="1157"/>
      <c r="AY23" s="1154">
        <v>79.545360826053766</v>
      </c>
      <c r="AZ23" s="1154">
        <v>2.1133865987007749</v>
      </c>
      <c r="BA23" s="1154">
        <v>75.401040819097858</v>
      </c>
      <c r="BB23" s="1154">
        <v>83.689680833009689</v>
      </c>
      <c r="BC23" s="1154">
        <v>2.6568319971823797</v>
      </c>
      <c r="BD23" s="1158">
        <v>595.07907700000032</v>
      </c>
      <c r="BE23" s="1158">
        <v>494</v>
      </c>
      <c r="BF23" s="1157"/>
      <c r="BG23" s="1154">
        <v>81.910710609440926</v>
      </c>
      <c r="BH23" s="1154">
        <v>2.4297426657813737</v>
      </c>
      <c r="BI23" s="1154">
        <v>77.145780809748047</v>
      </c>
      <c r="BJ23" s="1154">
        <v>86.67564040913382</v>
      </c>
      <c r="BK23" s="1154">
        <v>2.9663308347630482</v>
      </c>
      <c r="BL23" s="1158">
        <v>580.97946100000092</v>
      </c>
      <c r="BM23" s="1158">
        <v>404</v>
      </c>
      <c r="BN23" s="1221"/>
      <c r="BO23" s="1154">
        <v>86.175807027354196</v>
      </c>
      <c r="BP23" s="1154">
        <v>1.9093683610781669</v>
      </c>
      <c r="BQ23" s="1154">
        <v>82.431527000981205</v>
      </c>
      <c r="BR23" s="1154">
        <v>89.920087053727187</v>
      </c>
      <c r="BS23" s="1154">
        <v>2.2156663534025145</v>
      </c>
      <c r="BT23" s="1158">
        <v>585.05204000000037</v>
      </c>
      <c r="BU23" s="1158">
        <v>429</v>
      </c>
      <c r="BV23" s="708"/>
      <c r="BW23" s="737">
        <v>83.066431319272965</v>
      </c>
      <c r="BX23" s="730">
        <v>2.1715142579656632</v>
      </c>
      <c r="BY23" s="730">
        <v>78.807839447089364</v>
      </c>
      <c r="BZ23" s="730">
        <v>87.32502319145658</v>
      </c>
      <c r="CA23" s="730">
        <v>2.6141899001526396</v>
      </c>
      <c r="CB23" s="730">
        <v>548.88845199999957</v>
      </c>
      <c r="CC23" s="736">
        <v>517</v>
      </c>
      <c r="CD23" s="745"/>
      <c r="CE23" s="1877">
        <v>7.2</v>
      </c>
      <c r="CF23" s="1877">
        <v>-3.1</v>
      </c>
      <c r="CG23" s="1877"/>
      <c r="CH23" s="1886" t="s">
        <v>86</v>
      </c>
      <c r="CI23" s="1877"/>
      <c r="CJ23" s="730"/>
    </row>
    <row r="24" spans="1:89" s="180" customFormat="1" ht="20.25" customHeight="1">
      <c r="A24" s="1859" t="s">
        <v>406</v>
      </c>
      <c r="B24" s="1350"/>
      <c r="C24" s="667" t="s">
        <v>330</v>
      </c>
      <c r="D24" s="630" t="s">
        <v>330</v>
      </c>
      <c r="E24" s="630" t="s">
        <v>330</v>
      </c>
      <c r="F24" s="630" t="s">
        <v>330</v>
      </c>
      <c r="G24" s="630" t="s">
        <v>330</v>
      </c>
      <c r="H24" s="632" t="s">
        <v>330</v>
      </c>
      <c r="I24" s="632" t="s">
        <v>330</v>
      </c>
      <c r="J24" s="633" t="s">
        <v>330</v>
      </c>
      <c r="K24" s="636" t="s">
        <v>330</v>
      </c>
      <c r="L24" s="630" t="s">
        <v>330</v>
      </c>
      <c r="M24" s="630" t="s">
        <v>330</v>
      </c>
      <c r="N24" s="630" t="s">
        <v>330</v>
      </c>
      <c r="O24" s="630" t="s">
        <v>330</v>
      </c>
      <c r="P24" s="631" t="s">
        <v>330</v>
      </c>
      <c r="Q24" s="803" t="s">
        <v>330</v>
      </c>
      <c r="R24" s="633" t="s">
        <v>330</v>
      </c>
      <c r="S24" s="630" t="s">
        <v>330</v>
      </c>
      <c r="T24" s="630" t="s">
        <v>330</v>
      </c>
      <c r="U24" s="630" t="s">
        <v>330</v>
      </c>
      <c r="V24" s="630" t="s">
        <v>330</v>
      </c>
      <c r="W24" s="630" t="s">
        <v>330</v>
      </c>
      <c r="X24" s="631" t="s">
        <v>330</v>
      </c>
      <c r="Y24" s="632" t="s">
        <v>330</v>
      </c>
      <c r="Z24" s="633" t="s">
        <v>330</v>
      </c>
      <c r="AA24" s="804" t="s">
        <v>330</v>
      </c>
      <c r="AB24" s="804" t="s">
        <v>330</v>
      </c>
      <c r="AC24" s="804" t="s">
        <v>330</v>
      </c>
      <c r="AD24" s="804" t="s">
        <v>330</v>
      </c>
      <c r="AE24" s="804" t="s">
        <v>330</v>
      </c>
      <c r="AF24" s="635" t="s">
        <v>330</v>
      </c>
      <c r="AG24" s="967" t="s">
        <v>330</v>
      </c>
      <c r="AH24" s="633" t="s">
        <v>330</v>
      </c>
      <c r="AI24" s="730" t="s">
        <v>330</v>
      </c>
      <c r="AJ24" s="730" t="s">
        <v>330</v>
      </c>
      <c r="AK24" s="730" t="s">
        <v>330</v>
      </c>
      <c r="AL24" s="730" t="s">
        <v>330</v>
      </c>
      <c r="AM24" s="730" t="s">
        <v>330</v>
      </c>
      <c r="AN24" s="736" t="s">
        <v>330</v>
      </c>
      <c r="AO24" s="736" t="s">
        <v>330</v>
      </c>
      <c r="AP24" s="734"/>
      <c r="AQ24" s="737">
        <v>73.797330776076137</v>
      </c>
      <c r="AR24" s="730">
        <v>3.8978313617691382</v>
      </c>
      <c r="AS24" s="730">
        <v>66.087571328240344</v>
      </c>
      <c r="AT24" s="730">
        <v>81.507090223911945</v>
      </c>
      <c r="AU24" s="730">
        <v>5.2818053455027538</v>
      </c>
      <c r="AV24" s="736">
        <v>407.54497599999991</v>
      </c>
      <c r="AW24" s="736">
        <v>135</v>
      </c>
      <c r="AX24" s="734"/>
      <c r="AY24" s="737">
        <v>79.216336086663091</v>
      </c>
      <c r="AZ24" s="730">
        <v>2.3556160262200772</v>
      </c>
      <c r="BA24" s="730">
        <v>74.580197758765323</v>
      </c>
      <c r="BB24" s="730">
        <v>83.852474414560874</v>
      </c>
      <c r="BC24" s="992">
        <v>2.9736493034000215</v>
      </c>
      <c r="BD24" s="736">
        <v>526.00842400000045</v>
      </c>
      <c r="BE24" s="736">
        <v>335</v>
      </c>
      <c r="BF24" s="734"/>
      <c r="BG24" s="737">
        <v>81.338562486155396</v>
      </c>
      <c r="BH24" s="730">
        <v>2.7206474431070036</v>
      </c>
      <c r="BI24" s="730">
        <v>75.979827887930455</v>
      </c>
      <c r="BJ24" s="730">
        <v>86.697297084380338</v>
      </c>
      <c r="BK24" s="992">
        <v>3.344843282139494</v>
      </c>
      <c r="BL24" s="736">
        <v>515.40050400000064</v>
      </c>
      <c r="BM24" s="736">
        <v>271</v>
      </c>
      <c r="BN24" s="992"/>
      <c r="BO24" s="737">
        <v>85.070290254182879</v>
      </c>
      <c r="BP24" s="730">
        <v>2.1490923268231441</v>
      </c>
      <c r="BQ24" s="730">
        <v>80.843488655134621</v>
      </c>
      <c r="BR24" s="730">
        <v>89.297091853231137</v>
      </c>
      <c r="BS24" s="992">
        <v>2.5262548422038256</v>
      </c>
      <c r="BT24" s="736">
        <v>515.28366799999981</v>
      </c>
      <c r="BU24" s="736">
        <v>287</v>
      </c>
      <c r="BV24" s="708"/>
      <c r="BW24" s="737">
        <v>83.072954978015701</v>
      </c>
      <c r="BX24" s="730">
        <v>2.391364638287476</v>
      </c>
      <c r="BY24" s="730">
        <v>78.371185794050007</v>
      </c>
      <c r="BZ24" s="730">
        <v>87.774724161981382</v>
      </c>
      <c r="CA24" s="730">
        <v>2.8786319674319074</v>
      </c>
      <c r="CB24" s="730">
        <v>492.76222100000001</v>
      </c>
      <c r="CC24" s="736">
        <v>377</v>
      </c>
      <c r="CD24" s="745"/>
      <c r="CE24" s="1877">
        <v>9.3000000000000007</v>
      </c>
      <c r="CF24" s="1877">
        <v>-2</v>
      </c>
      <c r="CG24" s="1877"/>
      <c r="CH24" s="1886" t="s">
        <v>438</v>
      </c>
      <c r="CI24" s="1877" t="s">
        <v>258</v>
      </c>
      <c r="CJ24" s="730"/>
    </row>
    <row r="25" spans="1:89" s="180" customFormat="1" ht="20.25" customHeight="1">
      <c r="A25" s="1860" t="s">
        <v>407</v>
      </c>
      <c r="B25" s="1352"/>
      <c r="C25" s="656" t="s">
        <v>330</v>
      </c>
      <c r="D25" s="602" t="s">
        <v>330</v>
      </c>
      <c r="E25" s="602" t="s">
        <v>330</v>
      </c>
      <c r="F25" s="602" t="s">
        <v>330</v>
      </c>
      <c r="G25" s="602" t="s">
        <v>330</v>
      </c>
      <c r="H25" s="604" t="s">
        <v>330</v>
      </c>
      <c r="I25" s="604" t="s">
        <v>330</v>
      </c>
      <c r="J25" s="605" t="s">
        <v>330</v>
      </c>
      <c r="K25" s="606" t="s">
        <v>330</v>
      </c>
      <c r="L25" s="602" t="s">
        <v>330</v>
      </c>
      <c r="M25" s="602" t="s">
        <v>330</v>
      </c>
      <c r="N25" s="602" t="s">
        <v>330</v>
      </c>
      <c r="O25" s="602" t="s">
        <v>330</v>
      </c>
      <c r="P25" s="603" t="s">
        <v>330</v>
      </c>
      <c r="Q25" s="792" t="s">
        <v>330</v>
      </c>
      <c r="R25" s="605" t="s">
        <v>330</v>
      </c>
      <c r="S25" s="602" t="s">
        <v>330</v>
      </c>
      <c r="T25" s="602" t="s">
        <v>330</v>
      </c>
      <c r="U25" s="602" t="s">
        <v>330</v>
      </c>
      <c r="V25" s="602" t="s">
        <v>330</v>
      </c>
      <c r="W25" s="602" t="s">
        <v>330</v>
      </c>
      <c r="X25" s="603" t="s">
        <v>330</v>
      </c>
      <c r="Y25" s="604" t="s">
        <v>330</v>
      </c>
      <c r="Z25" s="605" t="s">
        <v>330</v>
      </c>
      <c r="AA25" s="793" t="s">
        <v>330</v>
      </c>
      <c r="AB25" s="793" t="s">
        <v>330</v>
      </c>
      <c r="AC25" s="793" t="s">
        <v>330</v>
      </c>
      <c r="AD25" s="793" t="s">
        <v>330</v>
      </c>
      <c r="AE25" s="793" t="s">
        <v>330</v>
      </c>
      <c r="AF25" s="607" t="s">
        <v>330</v>
      </c>
      <c r="AG25" s="977" t="s">
        <v>330</v>
      </c>
      <c r="AH25" s="605" t="s">
        <v>330</v>
      </c>
      <c r="AI25" s="710" t="s">
        <v>330</v>
      </c>
      <c r="AJ25" s="710" t="s">
        <v>330</v>
      </c>
      <c r="AK25" s="710" t="s">
        <v>330</v>
      </c>
      <c r="AL25" s="710" t="s">
        <v>330</v>
      </c>
      <c r="AM25" s="710" t="s">
        <v>330</v>
      </c>
      <c r="AN25" s="715" t="s">
        <v>330</v>
      </c>
      <c r="AO25" s="715" t="s">
        <v>330</v>
      </c>
      <c r="AP25" s="714"/>
      <c r="AQ25" s="709">
        <v>88.657290510608249</v>
      </c>
      <c r="AR25" s="710">
        <v>3.9653787761293295</v>
      </c>
      <c r="AS25" s="710">
        <v>80.813924893673345</v>
      </c>
      <c r="AT25" s="710">
        <v>96.500656127543166</v>
      </c>
      <c r="AU25" s="710">
        <v>4.4727046735709273</v>
      </c>
      <c r="AV25" s="715">
        <v>67.28592500000002</v>
      </c>
      <c r="AW25" s="715">
        <v>59</v>
      </c>
      <c r="AX25" s="714"/>
      <c r="AY25" s="709">
        <v>82.051052854531406</v>
      </c>
      <c r="AZ25" s="710">
        <v>3.1476132420025076</v>
      </c>
      <c r="BA25" s="710">
        <v>75.856167851960492</v>
      </c>
      <c r="BB25" s="710">
        <v>88.245937857102305</v>
      </c>
      <c r="BC25" s="1016">
        <v>3.8361643543842416</v>
      </c>
      <c r="BD25" s="715">
        <v>69.070653000000021</v>
      </c>
      <c r="BE25" s="715">
        <v>159</v>
      </c>
      <c r="BF25" s="714"/>
      <c r="BG25" s="709">
        <v>86.407357774842282</v>
      </c>
      <c r="BH25" s="710">
        <v>2.9954446534923242</v>
      </c>
      <c r="BI25" s="710">
        <v>80.507367703579703</v>
      </c>
      <c r="BJ25" s="710">
        <v>92.307347846104875</v>
      </c>
      <c r="BK25" s="1016">
        <v>3.4666546120965349</v>
      </c>
      <c r="BL25" s="715">
        <v>65.578957000000031</v>
      </c>
      <c r="BM25" s="715">
        <v>133</v>
      </c>
      <c r="BN25" s="1016"/>
      <c r="BO25" s="709">
        <v>94.340749415795472</v>
      </c>
      <c r="BP25" s="710">
        <v>1.8580208219200065</v>
      </c>
      <c r="BQ25" s="710">
        <v>90.686422757449563</v>
      </c>
      <c r="BR25" s="710">
        <v>97.99507607414138</v>
      </c>
      <c r="BS25" s="1016">
        <v>1.9694785481626862</v>
      </c>
      <c r="BT25" s="715">
        <v>69.768371999999999</v>
      </c>
      <c r="BU25" s="715">
        <v>142</v>
      </c>
      <c r="BV25" s="708"/>
      <c r="BW25" s="709">
        <v>83.009156627673761</v>
      </c>
      <c r="BX25" s="710">
        <v>3.1948675911178066</v>
      </c>
      <c r="BY25" s="710">
        <v>76.727584279290411</v>
      </c>
      <c r="BZ25" s="710">
        <v>89.290728976057125</v>
      </c>
      <c r="CA25" s="710">
        <v>3.8488134573489874</v>
      </c>
      <c r="CB25" s="710">
        <v>56.126230999999983</v>
      </c>
      <c r="CC25" s="715">
        <v>140</v>
      </c>
      <c r="CD25" s="1828"/>
      <c r="CE25" s="1877">
        <v>-5.7</v>
      </c>
      <c r="CF25" s="1877">
        <v>-11.3</v>
      </c>
      <c r="CG25" s="1877"/>
      <c r="CH25" s="1886" t="s">
        <v>258</v>
      </c>
      <c r="CI25" s="1877" t="s">
        <v>437</v>
      </c>
      <c r="CJ25" s="730"/>
    </row>
    <row r="26" spans="1:89" s="180" customFormat="1" ht="20.25" customHeight="1">
      <c r="A26" s="1772" t="s">
        <v>32</v>
      </c>
      <c r="B26" s="1350"/>
      <c r="C26" s="667">
        <v>39.417459999999998</v>
      </c>
      <c r="D26" s="630">
        <v>5.4835700000000003</v>
      </c>
      <c r="E26" s="630">
        <v>28.65457</v>
      </c>
      <c r="F26" s="630">
        <v>50.180349999999997</v>
      </c>
      <c r="G26" s="630">
        <v>13.911525501643181</v>
      </c>
      <c r="H26" s="632">
        <v>89.640147745600004</v>
      </c>
      <c r="I26" s="632">
        <v>119</v>
      </c>
      <c r="J26" s="633"/>
      <c r="K26" s="636">
        <v>58.137790000000003</v>
      </c>
      <c r="L26" s="630">
        <v>5.8469199999999999</v>
      </c>
      <c r="M26" s="630">
        <v>46.660139999999998</v>
      </c>
      <c r="N26" s="630">
        <v>69.615430000000003</v>
      </c>
      <c r="O26" s="630">
        <v>10.057004230810975</v>
      </c>
      <c r="P26" s="631">
        <v>59.252637267099999</v>
      </c>
      <c r="Q26" s="803">
        <v>74</v>
      </c>
      <c r="R26" s="633"/>
      <c r="S26" s="630">
        <v>72.808195550828856</v>
      </c>
      <c r="T26" s="630">
        <v>4.6322004765817253</v>
      </c>
      <c r="U26" s="630">
        <v>63.71512154128299</v>
      </c>
      <c r="V26" s="630">
        <v>81.901269560374729</v>
      </c>
      <c r="W26" s="630">
        <v>6.362196510347375</v>
      </c>
      <c r="X26" s="631">
        <v>86.549691999999979</v>
      </c>
      <c r="Y26" s="632">
        <v>116</v>
      </c>
      <c r="Z26" s="633"/>
      <c r="AA26" s="804">
        <v>79.259999999999991</v>
      </c>
      <c r="AB26" s="804">
        <v>4.1910000000000007</v>
      </c>
      <c r="AC26" s="804">
        <v>71.040000000000006</v>
      </c>
      <c r="AD26" s="804">
        <v>87.49</v>
      </c>
      <c r="AE26" s="804">
        <v>5.3</v>
      </c>
      <c r="AF26" s="635">
        <v>80.489999999999995</v>
      </c>
      <c r="AG26" s="967">
        <v>109</v>
      </c>
      <c r="AH26" s="633"/>
      <c r="AI26" s="730">
        <v>77.103017021583241</v>
      </c>
      <c r="AJ26" s="730">
        <v>3.7947978729901766</v>
      </c>
      <c r="AK26" s="730">
        <v>69.654904075138234</v>
      </c>
      <c r="AL26" s="730">
        <v>84.551129968028249</v>
      </c>
      <c r="AM26" s="730">
        <v>4.9217242328246495</v>
      </c>
      <c r="AN26" s="736">
        <v>95.10190500000013</v>
      </c>
      <c r="AO26" s="736">
        <v>115</v>
      </c>
      <c r="AP26" s="734"/>
      <c r="AQ26" s="737">
        <v>73.107426810356174</v>
      </c>
      <c r="AR26" s="730">
        <v>4.9217407816663519</v>
      </c>
      <c r="AS26" s="730">
        <v>63.44877663695847</v>
      </c>
      <c r="AT26" s="730">
        <v>82.766076983753891</v>
      </c>
      <c r="AU26" s="730">
        <v>6.7322035481204399</v>
      </c>
      <c r="AV26" s="736">
        <v>91.382635000000093</v>
      </c>
      <c r="AW26" s="736">
        <v>107</v>
      </c>
      <c r="AX26" s="734"/>
      <c r="AY26" s="737">
        <v>76.059161482296005</v>
      </c>
      <c r="AZ26" s="730">
        <v>3.5278210200534934</v>
      </c>
      <c r="BA26" s="730">
        <v>69.141156398250075</v>
      </c>
      <c r="BB26" s="730">
        <v>82.977166566341936</v>
      </c>
      <c r="BC26" s="992">
        <v>4.6382591541909788</v>
      </c>
      <c r="BD26" s="736">
        <v>119.08099199999998</v>
      </c>
      <c r="BE26" s="736">
        <v>192</v>
      </c>
      <c r="BF26" s="734"/>
      <c r="BG26" s="737">
        <v>77.184558861900044</v>
      </c>
      <c r="BH26" s="730">
        <v>3.8787443001518525</v>
      </c>
      <c r="BI26" s="730">
        <v>69.578014942057024</v>
      </c>
      <c r="BJ26" s="730">
        <v>84.791102781743064</v>
      </c>
      <c r="BK26" s="992">
        <v>5.0252853126902881</v>
      </c>
      <c r="BL26" s="736">
        <v>124.02256800000001</v>
      </c>
      <c r="BM26" s="736">
        <v>178</v>
      </c>
      <c r="BN26" s="992"/>
      <c r="BO26" s="737">
        <v>77.84969299748326</v>
      </c>
      <c r="BP26" s="730">
        <v>4.1671930877719863</v>
      </c>
      <c r="BQ26" s="730">
        <v>69.677808429450721</v>
      </c>
      <c r="BR26" s="730">
        <v>86.021577565515798</v>
      </c>
      <c r="BS26" s="992">
        <v>5.3528702905825254</v>
      </c>
      <c r="BT26" s="736">
        <v>116.6137019999999</v>
      </c>
      <c r="BU26" s="736">
        <v>200</v>
      </c>
      <c r="BV26" s="708"/>
      <c r="BW26" s="737">
        <v>80.354111890417528</v>
      </c>
      <c r="BX26" s="730">
        <v>2.8649516557254584</v>
      </c>
      <c r="BY26" s="730">
        <v>74.735608677502256</v>
      </c>
      <c r="BZ26" s="730">
        <v>85.972615103332799</v>
      </c>
      <c r="CA26" s="730">
        <v>3.5654076541005395</v>
      </c>
      <c r="CB26" s="730">
        <v>97.828288000000072</v>
      </c>
      <c r="CC26" s="736">
        <v>180</v>
      </c>
      <c r="CD26" s="745"/>
      <c r="CE26" s="1877">
        <v>7.3</v>
      </c>
      <c r="CF26" s="1877">
        <v>2.6</v>
      </c>
      <c r="CG26" s="1877"/>
      <c r="CH26" s="1886" t="s">
        <v>258</v>
      </c>
      <c r="CI26" s="1877" t="s">
        <v>258</v>
      </c>
      <c r="CJ26" s="730"/>
    </row>
    <row r="27" spans="1:89" s="180" customFormat="1" ht="20.25" customHeight="1">
      <c r="A27" s="1772" t="s">
        <v>33</v>
      </c>
      <c r="B27" s="1350"/>
      <c r="C27" s="667">
        <v>32.823750000000004</v>
      </c>
      <c r="D27" s="630">
        <v>4.4754500000000004</v>
      </c>
      <c r="E27" s="630">
        <v>24.039559999999998</v>
      </c>
      <c r="F27" s="630">
        <v>41.607950000000002</v>
      </c>
      <c r="G27" s="630">
        <v>13.634791880878938</v>
      </c>
      <c r="H27" s="632">
        <v>10.0025889538</v>
      </c>
      <c r="I27" s="632">
        <v>107</v>
      </c>
      <c r="J27" s="633"/>
      <c r="K27" s="636">
        <v>55.060400000000001</v>
      </c>
      <c r="L27" s="630">
        <v>7.1567299999999996</v>
      </c>
      <c r="M27" s="630">
        <v>41.01155</v>
      </c>
      <c r="N27" s="630">
        <v>69.109250000000003</v>
      </c>
      <c r="O27" s="630">
        <v>12.997962237833359</v>
      </c>
      <c r="P27" s="631">
        <v>8.5445060506499999</v>
      </c>
      <c r="Q27" s="803">
        <v>88</v>
      </c>
      <c r="R27" s="633"/>
      <c r="S27" s="630">
        <v>71.522901318894341</v>
      </c>
      <c r="T27" s="630">
        <v>4.9069917448322311</v>
      </c>
      <c r="U27" s="630">
        <v>61.890408225046947</v>
      </c>
      <c r="V27" s="630">
        <v>81.155394412741728</v>
      </c>
      <c r="W27" s="630">
        <v>6.8607280386372445</v>
      </c>
      <c r="X27" s="631">
        <v>9.9759319999999985</v>
      </c>
      <c r="Y27" s="632">
        <v>90</v>
      </c>
      <c r="Z27" s="633"/>
      <c r="AA27" s="804">
        <v>78.53</v>
      </c>
      <c r="AB27" s="804">
        <v>4.97</v>
      </c>
      <c r="AC27" s="804">
        <v>68.78</v>
      </c>
      <c r="AD27" s="804">
        <v>88.29</v>
      </c>
      <c r="AE27" s="804">
        <v>6.3</v>
      </c>
      <c r="AF27" s="635">
        <v>9.9440000000000008</v>
      </c>
      <c r="AG27" s="967">
        <v>84</v>
      </c>
      <c r="AH27" s="633"/>
      <c r="AI27" s="730">
        <v>73.380071928160092</v>
      </c>
      <c r="AJ27" s="730">
        <v>5.0099104051064778</v>
      </c>
      <c r="AK27" s="730">
        <v>63.547037390433701</v>
      </c>
      <c r="AL27" s="730">
        <v>83.213106465886483</v>
      </c>
      <c r="AM27" s="730">
        <v>6.8273446365809436</v>
      </c>
      <c r="AN27" s="736">
        <v>8.1581400000000013</v>
      </c>
      <c r="AO27" s="736">
        <v>72</v>
      </c>
      <c r="AP27" s="734"/>
      <c r="AQ27" s="737">
        <v>70.319207019049657</v>
      </c>
      <c r="AR27" s="730">
        <v>7.6259591687092136</v>
      </c>
      <c r="AS27" s="730">
        <v>55.353674473827056</v>
      </c>
      <c r="AT27" s="730">
        <v>85.284739564272257</v>
      </c>
      <c r="AU27" s="730">
        <v>10.844774126425119</v>
      </c>
      <c r="AV27" s="736">
        <v>8.3886000000000003</v>
      </c>
      <c r="AW27" s="736">
        <v>61</v>
      </c>
      <c r="AX27" s="734"/>
      <c r="AY27" s="737">
        <v>77.695553395373281</v>
      </c>
      <c r="AZ27" s="730">
        <v>4.3101439293157195</v>
      </c>
      <c r="BA27" s="730">
        <v>69.243424603555013</v>
      </c>
      <c r="BB27" s="730">
        <v>86.147682187191549</v>
      </c>
      <c r="BC27" s="992">
        <v>5.547478254492213</v>
      </c>
      <c r="BD27" s="736">
        <v>12.561697000000001</v>
      </c>
      <c r="BE27" s="736">
        <v>151</v>
      </c>
      <c r="BF27" s="734"/>
      <c r="BG27" s="737">
        <v>78.082507339525591</v>
      </c>
      <c r="BH27" s="730">
        <v>3.5055309376031762</v>
      </c>
      <c r="BI27" s="730">
        <v>71.207866224821771</v>
      </c>
      <c r="BJ27" s="730">
        <v>84.957148454229426</v>
      </c>
      <c r="BK27" s="992">
        <v>4.4895214780438613</v>
      </c>
      <c r="BL27" s="736">
        <v>11.777328000000004</v>
      </c>
      <c r="BM27" s="736">
        <v>128</v>
      </c>
      <c r="BN27" s="992"/>
      <c r="BO27" s="737">
        <v>81.716474101935006</v>
      </c>
      <c r="BP27" s="730">
        <v>3.3489673544022054</v>
      </c>
      <c r="BQ27" s="730">
        <v>75.149133912542368</v>
      </c>
      <c r="BR27" s="730">
        <v>88.28381429132763</v>
      </c>
      <c r="BS27" s="992">
        <v>4.0982768666996412</v>
      </c>
      <c r="BT27" s="736">
        <v>11.102759999999998</v>
      </c>
      <c r="BU27" s="736">
        <v>170</v>
      </c>
      <c r="BV27" s="708"/>
      <c r="BW27" s="737">
        <v>83.372645632887284</v>
      </c>
      <c r="BX27" s="730">
        <v>3.0389717900251072</v>
      </c>
      <c r="BY27" s="730">
        <v>77.41286870887096</v>
      </c>
      <c r="BZ27" s="730">
        <v>89.332422556903609</v>
      </c>
      <c r="CA27" s="730">
        <v>3.6450466060613409</v>
      </c>
      <c r="CB27" s="730">
        <v>10.152463000000001</v>
      </c>
      <c r="CC27" s="736">
        <v>131</v>
      </c>
      <c r="CD27" s="745"/>
      <c r="CE27" s="1877">
        <v>13.1</v>
      </c>
      <c r="CF27" s="1877">
        <v>1.7</v>
      </c>
      <c r="CG27" s="1877"/>
      <c r="CH27" s="1886" t="s">
        <v>258</v>
      </c>
      <c r="CI27" s="1877" t="s">
        <v>258</v>
      </c>
      <c r="CJ27" s="730"/>
    </row>
    <row r="28" spans="1:89" s="180" customFormat="1" ht="20.25" customHeight="1">
      <c r="A28" s="1772" t="s">
        <v>34</v>
      </c>
      <c r="B28" s="1350"/>
      <c r="C28" s="666">
        <v>28.147109999999998</v>
      </c>
      <c r="D28" s="630">
        <v>5.9486799999999995</v>
      </c>
      <c r="E28" s="630">
        <v>16.471309999999999</v>
      </c>
      <c r="F28" s="630">
        <v>39.822899999999997</v>
      </c>
      <c r="G28" s="630">
        <v>21.134247885484513</v>
      </c>
      <c r="H28" s="632">
        <v>12.4712750614</v>
      </c>
      <c r="I28" s="632">
        <v>63</v>
      </c>
      <c r="J28" s="633"/>
      <c r="K28" s="636">
        <v>42.375900000000001</v>
      </c>
      <c r="L28" s="630">
        <v>7.08657</v>
      </c>
      <c r="M28" s="630">
        <v>28.464790000000001</v>
      </c>
      <c r="N28" s="630">
        <v>56.287010000000002</v>
      </c>
      <c r="O28" s="630">
        <v>16.723113845369657</v>
      </c>
      <c r="P28" s="631">
        <v>8.7745578959599992</v>
      </c>
      <c r="Q28" s="803">
        <v>49</v>
      </c>
      <c r="R28" s="633"/>
      <c r="S28" s="630">
        <v>67.205824136364896</v>
      </c>
      <c r="T28" s="630">
        <v>8.1982577043075082</v>
      </c>
      <c r="U28" s="630">
        <v>51.112530154061034</v>
      </c>
      <c r="V28" s="630">
        <v>83.299118118668744</v>
      </c>
      <c r="W28" s="630">
        <v>12.19873100234992</v>
      </c>
      <c r="X28" s="631">
        <v>5.7619529999999983</v>
      </c>
      <c r="Y28" s="632">
        <v>32</v>
      </c>
      <c r="Z28" s="633"/>
      <c r="AA28" s="804">
        <v>73.47</v>
      </c>
      <c r="AB28" s="804">
        <v>6.988999999999999</v>
      </c>
      <c r="AC28" s="804">
        <v>59.75</v>
      </c>
      <c r="AD28" s="804">
        <v>87.18</v>
      </c>
      <c r="AE28" s="804">
        <v>9.5</v>
      </c>
      <c r="AF28" s="635">
        <v>6.8949999999999996</v>
      </c>
      <c r="AG28" s="967">
        <v>35</v>
      </c>
      <c r="AH28" s="633"/>
      <c r="AI28" s="730">
        <v>79.124932038268838</v>
      </c>
      <c r="AJ28" s="730">
        <v>6.3561473715606915</v>
      </c>
      <c r="AK28" s="730">
        <v>66.649615799533265</v>
      </c>
      <c r="AL28" s="730">
        <v>91.600248277004397</v>
      </c>
      <c r="AM28" s="730">
        <v>8.033052550979173</v>
      </c>
      <c r="AN28" s="736">
        <v>6.448482000000002</v>
      </c>
      <c r="AO28" s="736">
        <v>37</v>
      </c>
      <c r="AP28" s="734"/>
      <c r="AQ28" s="737">
        <v>73.377716821506027</v>
      </c>
      <c r="AR28" s="730">
        <v>7.1087809605776417</v>
      </c>
      <c r="AS28" s="730">
        <v>59.427118546746229</v>
      </c>
      <c r="AT28" s="730">
        <v>87.32831509626584</v>
      </c>
      <c r="AU28" s="730">
        <v>9.6879287997881018</v>
      </c>
      <c r="AV28" s="736">
        <v>6.5431240000000033</v>
      </c>
      <c r="AW28" s="736">
        <v>36</v>
      </c>
      <c r="AX28" s="734"/>
      <c r="AY28" s="737">
        <v>83.787010459910945</v>
      </c>
      <c r="AZ28" s="730">
        <v>3.0618603127558286</v>
      </c>
      <c r="BA28" s="730">
        <v>77.782747463042114</v>
      </c>
      <c r="BB28" s="730">
        <v>89.791273456779791</v>
      </c>
      <c r="BC28" s="992">
        <v>3.6543377021678292</v>
      </c>
      <c r="BD28" s="736">
        <v>9.7992230000000031</v>
      </c>
      <c r="BE28" s="736">
        <v>121</v>
      </c>
      <c r="BF28" s="734"/>
      <c r="BG28" s="737">
        <v>84.148739377043256</v>
      </c>
      <c r="BH28" s="730">
        <v>3.389713429696438</v>
      </c>
      <c r="BI28" s="730">
        <v>77.501226139922096</v>
      </c>
      <c r="BJ28" s="730">
        <v>90.796252614164416</v>
      </c>
      <c r="BK28" s="992">
        <v>4.0282402978233929</v>
      </c>
      <c r="BL28" s="736">
        <v>11.010587999999998</v>
      </c>
      <c r="BM28" s="736">
        <v>123</v>
      </c>
      <c r="BN28" s="992"/>
      <c r="BO28" s="737">
        <v>82.470268824784625</v>
      </c>
      <c r="BP28" s="730">
        <v>3.2756146233761303</v>
      </c>
      <c r="BQ28" s="730">
        <v>76.046773674023385</v>
      </c>
      <c r="BR28" s="730">
        <v>88.893763975545852</v>
      </c>
      <c r="BS28" s="992">
        <v>3.9718733430291873</v>
      </c>
      <c r="BT28" s="736">
        <v>9.7451579999999929</v>
      </c>
      <c r="BU28" s="736">
        <v>118</v>
      </c>
      <c r="BV28" s="708"/>
      <c r="BW28" s="737">
        <v>86.851172553223279</v>
      </c>
      <c r="BX28" s="730">
        <v>3.6008097395319876</v>
      </c>
      <c r="BY28" s="730">
        <v>79.789566103346147</v>
      </c>
      <c r="BZ28" s="730">
        <v>93.912779003100411</v>
      </c>
      <c r="CA28" s="730">
        <v>4.1459540886743635</v>
      </c>
      <c r="CB28" s="730">
        <v>8.9111519999999977</v>
      </c>
      <c r="CC28" s="736">
        <v>120</v>
      </c>
      <c r="CD28" s="745"/>
      <c r="CE28" s="1877">
        <v>13.5</v>
      </c>
      <c r="CF28" s="1877">
        <v>4.4000000000000004</v>
      </c>
      <c r="CG28" s="1877"/>
      <c r="CH28" s="1886" t="s">
        <v>86</v>
      </c>
      <c r="CI28" s="1877" t="s">
        <v>258</v>
      </c>
      <c r="CJ28" s="730"/>
    </row>
    <row r="29" spans="1:89" s="180" customFormat="1" ht="20.25" customHeight="1">
      <c r="A29" s="1772" t="s">
        <v>35</v>
      </c>
      <c r="B29" s="1350"/>
      <c r="C29" s="667">
        <v>43.13729</v>
      </c>
      <c r="D29" s="630">
        <v>5.7351299999999998</v>
      </c>
      <c r="E29" s="630">
        <v>31.880659999999999</v>
      </c>
      <c r="F29" s="630">
        <v>54.393919999999994</v>
      </c>
      <c r="G29" s="630">
        <v>13.295063273562155</v>
      </c>
      <c r="H29" s="632">
        <v>22.3224748373</v>
      </c>
      <c r="I29" s="632">
        <v>102</v>
      </c>
      <c r="J29" s="633"/>
      <c r="K29" s="636">
        <v>63.580660000000002</v>
      </c>
      <c r="L29" s="630">
        <v>6.42143</v>
      </c>
      <c r="M29" s="630">
        <v>50.975230000000003</v>
      </c>
      <c r="N29" s="630">
        <v>76.186089999999993</v>
      </c>
      <c r="O29" s="630">
        <v>10.099659236000381</v>
      </c>
      <c r="P29" s="631">
        <v>16.683811023800001</v>
      </c>
      <c r="Q29" s="803">
        <v>74</v>
      </c>
      <c r="R29" s="633"/>
      <c r="S29" s="630">
        <v>76.636444698618803</v>
      </c>
      <c r="T29" s="630">
        <v>6.2395426941983594</v>
      </c>
      <c r="U29" s="630">
        <v>64.388135543844271</v>
      </c>
      <c r="V29" s="630">
        <v>88.884753853393335</v>
      </c>
      <c r="W29" s="630">
        <v>8.141743420817658</v>
      </c>
      <c r="X29" s="631">
        <v>13.443090999999995</v>
      </c>
      <c r="Y29" s="632">
        <v>62</v>
      </c>
      <c r="Z29" s="633"/>
      <c r="AA29" s="804">
        <v>73.440000000000012</v>
      </c>
      <c r="AB29" s="804">
        <v>6.1629999999999994</v>
      </c>
      <c r="AC29" s="804">
        <v>61.35</v>
      </c>
      <c r="AD29" s="804">
        <v>85.54</v>
      </c>
      <c r="AE29" s="804">
        <v>8.4</v>
      </c>
      <c r="AF29" s="635">
        <v>20.945</v>
      </c>
      <c r="AG29" s="967">
        <v>88</v>
      </c>
      <c r="AH29" s="633"/>
      <c r="AI29" s="730">
        <v>72.92981035979868</v>
      </c>
      <c r="AJ29" s="730">
        <v>6.6297620411760612</v>
      </c>
      <c r="AK29" s="730">
        <v>59.917466054929591</v>
      </c>
      <c r="AL29" s="730">
        <v>85.942154664667783</v>
      </c>
      <c r="AM29" s="730">
        <v>9.0906064453865696</v>
      </c>
      <c r="AN29" s="736">
        <v>12.883397000000009</v>
      </c>
      <c r="AO29" s="736">
        <v>67</v>
      </c>
      <c r="AP29" s="734"/>
      <c r="AQ29" s="737">
        <v>76.792928196876005</v>
      </c>
      <c r="AR29" s="730">
        <v>7.3072103875720442</v>
      </c>
      <c r="AS29" s="730">
        <v>62.452922900400232</v>
      </c>
      <c r="AT29" s="730">
        <v>91.132933493351771</v>
      </c>
      <c r="AU29" s="730">
        <v>9.5154730509017202</v>
      </c>
      <c r="AV29" s="736">
        <v>14.791362000000005</v>
      </c>
      <c r="AW29" s="736">
        <v>68</v>
      </c>
      <c r="AX29" s="734"/>
      <c r="AY29" s="737">
        <v>81.563598945646618</v>
      </c>
      <c r="AZ29" s="730">
        <v>3.2204399581677645</v>
      </c>
      <c r="BA29" s="730">
        <v>75.248363598720942</v>
      </c>
      <c r="BB29" s="730">
        <v>87.878834292572307</v>
      </c>
      <c r="BC29" s="992">
        <v>3.9483789334919388</v>
      </c>
      <c r="BD29" s="736">
        <v>21.436456000000003</v>
      </c>
      <c r="BE29" s="736">
        <v>154</v>
      </c>
      <c r="BF29" s="734"/>
      <c r="BG29" s="737">
        <v>79.892151185108787</v>
      </c>
      <c r="BH29" s="730">
        <v>4.8317524621547818</v>
      </c>
      <c r="BI29" s="730">
        <v>70.416678076002015</v>
      </c>
      <c r="BJ29" s="730">
        <v>89.36762429421556</v>
      </c>
      <c r="BK29" s="992">
        <v>6.047843737440104</v>
      </c>
      <c r="BL29" s="736">
        <v>18.417634</v>
      </c>
      <c r="BM29" s="736">
        <v>114</v>
      </c>
      <c r="BN29" s="992"/>
      <c r="BO29" s="737">
        <v>85.279742189598068</v>
      </c>
      <c r="BP29" s="730">
        <v>3.6398832104639047</v>
      </c>
      <c r="BQ29" s="730">
        <v>78.141914685441336</v>
      </c>
      <c r="BR29" s="730">
        <v>92.417569693754814</v>
      </c>
      <c r="BS29" s="992">
        <v>4.268168637718837</v>
      </c>
      <c r="BT29" s="736">
        <v>16.08624</v>
      </c>
      <c r="BU29" s="736">
        <v>129</v>
      </c>
      <c r="BV29" s="708"/>
      <c r="BW29" s="737">
        <v>87.487849557180525</v>
      </c>
      <c r="BX29" s="730">
        <v>3.1436373050233017</v>
      </c>
      <c r="BY29" s="730">
        <v>81.322811392150399</v>
      </c>
      <c r="BZ29" s="730">
        <v>93.652887722210664</v>
      </c>
      <c r="CA29" s="730">
        <v>3.5932273120608307</v>
      </c>
      <c r="CB29" s="730">
        <v>13.472760000000008</v>
      </c>
      <c r="CC29" s="736">
        <v>122</v>
      </c>
      <c r="CD29" s="745"/>
      <c r="CE29" s="992">
        <v>10.7</v>
      </c>
      <c r="CF29" s="992">
        <v>2.2000000000000002</v>
      </c>
      <c r="CG29" s="992"/>
      <c r="CH29" s="730" t="s">
        <v>258</v>
      </c>
      <c r="CI29" s="992" t="s">
        <v>258</v>
      </c>
      <c r="CJ29" s="730"/>
    </row>
    <row r="30" spans="1:89" s="180" customFormat="1" ht="20.25" customHeight="1">
      <c r="A30" s="1772" t="s">
        <v>36</v>
      </c>
      <c r="B30" s="1350"/>
      <c r="C30" s="667">
        <v>46.035340000000005</v>
      </c>
      <c r="D30" s="630">
        <v>5.8838599999999994</v>
      </c>
      <c r="E30" s="630">
        <v>34.486780000000003</v>
      </c>
      <c r="F30" s="630">
        <v>57.5839</v>
      </c>
      <c r="G30" s="630">
        <v>12.781180718986759</v>
      </c>
      <c r="H30" s="632">
        <v>110.211575747</v>
      </c>
      <c r="I30" s="632">
        <v>86</v>
      </c>
      <c r="J30" s="633"/>
      <c r="K30" s="636">
        <v>62.300509999999996</v>
      </c>
      <c r="L30" s="630">
        <v>5.3905399999999997</v>
      </c>
      <c r="M30" s="630">
        <v>51.718739999999997</v>
      </c>
      <c r="N30" s="630">
        <v>72.882279999999994</v>
      </c>
      <c r="O30" s="630">
        <v>8.6524813360275878</v>
      </c>
      <c r="P30" s="631">
        <v>104.110355794</v>
      </c>
      <c r="Q30" s="803">
        <v>87</v>
      </c>
      <c r="R30" s="633"/>
      <c r="S30" s="630">
        <v>71.179430517368885</v>
      </c>
      <c r="T30" s="630">
        <v>4.6608608344666242</v>
      </c>
      <c r="U30" s="630">
        <v>62.030095826381235</v>
      </c>
      <c r="V30" s="630">
        <v>80.328765208356543</v>
      </c>
      <c r="W30" s="630">
        <v>6.5480445693216121</v>
      </c>
      <c r="X30" s="631">
        <v>108.18243900000007</v>
      </c>
      <c r="Y30" s="632">
        <v>95</v>
      </c>
      <c r="Z30" s="633"/>
      <c r="AA30" s="804">
        <v>76.37</v>
      </c>
      <c r="AB30" s="804">
        <v>4.2149999999999999</v>
      </c>
      <c r="AC30" s="804">
        <v>68.100000000000009</v>
      </c>
      <c r="AD30" s="804">
        <v>84.65</v>
      </c>
      <c r="AE30" s="804">
        <v>5.5</v>
      </c>
      <c r="AF30" s="635">
        <v>116.61799999999999</v>
      </c>
      <c r="AG30" s="967">
        <v>94</v>
      </c>
      <c r="AH30" s="633"/>
      <c r="AI30" s="730">
        <v>72.507325867145823</v>
      </c>
      <c r="AJ30" s="730">
        <v>4.4925078845643549</v>
      </c>
      <c r="AK30" s="730">
        <v>63.689805868204715</v>
      </c>
      <c r="AL30" s="730">
        <v>81.324845866086932</v>
      </c>
      <c r="AM30" s="730">
        <v>6.1959365220500828</v>
      </c>
      <c r="AN30" s="736">
        <v>143.4574199999999</v>
      </c>
      <c r="AO30" s="736">
        <v>104</v>
      </c>
      <c r="AP30" s="734"/>
      <c r="AQ30" s="737">
        <v>84.267464763830958</v>
      </c>
      <c r="AR30" s="730">
        <v>4.5241630938897357</v>
      </c>
      <c r="AS30" s="730">
        <v>75.389039306307552</v>
      </c>
      <c r="AT30" s="730">
        <v>93.14589022135435</v>
      </c>
      <c r="AU30" s="730">
        <v>5.3688135825246572</v>
      </c>
      <c r="AV30" s="736">
        <v>147.49482300000011</v>
      </c>
      <c r="AW30" s="736">
        <v>104</v>
      </c>
      <c r="AX30" s="734"/>
      <c r="AY30" s="737">
        <v>89.798116742638129</v>
      </c>
      <c r="AZ30" s="730">
        <v>2.5259123100281085</v>
      </c>
      <c r="BA30" s="730">
        <v>84.844839888937742</v>
      </c>
      <c r="BB30" s="730">
        <v>94.751393596338502</v>
      </c>
      <c r="BC30" s="992">
        <v>2.812878935164516</v>
      </c>
      <c r="BD30" s="736">
        <v>151.23413599999998</v>
      </c>
      <c r="BE30" s="736">
        <v>179</v>
      </c>
      <c r="BF30" s="734"/>
      <c r="BG30" s="737">
        <v>85.480031198305682</v>
      </c>
      <c r="BH30" s="730">
        <v>2.8300751542202773</v>
      </c>
      <c r="BI30" s="730">
        <v>79.930015705871625</v>
      </c>
      <c r="BJ30" s="730">
        <v>91.030046690739738</v>
      </c>
      <c r="BK30" s="992">
        <v>3.3108026688183667</v>
      </c>
      <c r="BL30" s="736">
        <v>135.19964999999996</v>
      </c>
      <c r="BM30" s="736">
        <v>137</v>
      </c>
      <c r="BN30" s="992"/>
      <c r="BO30" s="737">
        <v>83.753745639072051</v>
      </c>
      <c r="BP30" s="730">
        <v>2.9634938729621618</v>
      </c>
      <c r="BQ30" s="730">
        <v>77.942320697189544</v>
      </c>
      <c r="BR30" s="730">
        <v>89.565170580954558</v>
      </c>
      <c r="BS30" s="992">
        <v>3.5383418978454131</v>
      </c>
      <c r="BT30" s="736">
        <v>137.74018000000001</v>
      </c>
      <c r="BU30" s="736">
        <v>157</v>
      </c>
      <c r="BV30" s="708"/>
      <c r="BW30" s="737">
        <v>88.088942428302644</v>
      </c>
      <c r="BX30" s="730">
        <v>2.8633054242593285</v>
      </c>
      <c r="BY30" s="730">
        <v>82.473667666646975</v>
      </c>
      <c r="BZ30" s="730">
        <v>93.7042171899583</v>
      </c>
      <c r="CA30" s="730">
        <v>3.2504708824150437</v>
      </c>
      <c r="CB30" s="730">
        <v>133.93414400000003</v>
      </c>
      <c r="CC30" s="736">
        <v>162</v>
      </c>
      <c r="CD30" s="745"/>
      <c r="CE30" s="702">
        <v>3.8</v>
      </c>
      <c r="CF30" s="702">
        <v>4.3</v>
      </c>
      <c r="CG30" s="702"/>
      <c r="CH30" s="702" t="s">
        <v>258</v>
      </c>
      <c r="CI30" s="702" t="s">
        <v>258</v>
      </c>
      <c r="CJ30" s="702"/>
    </row>
    <row r="31" spans="1:89" s="180" customFormat="1" ht="20.25" customHeight="1">
      <c r="A31" s="1772" t="s">
        <v>37</v>
      </c>
      <c r="B31" s="1350"/>
      <c r="C31" s="667">
        <v>42.838259999999998</v>
      </c>
      <c r="D31" s="630">
        <v>5.8776799999999998</v>
      </c>
      <c r="E31" s="630">
        <v>31.301830000000002</v>
      </c>
      <c r="F31" s="630">
        <v>54.374679999999998</v>
      </c>
      <c r="G31" s="630">
        <v>13.720631977115783</v>
      </c>
      <c r="H31" s="632">
        <v>81.221298366799999</v>
      </c>
      <c r="I31" s="632">
        <v>69</v>
      </c>
      <c r="J31" s="633"/>
      <c r="K31" s="636">
        <v>71.623369999999994</v>
      </c>
      <c r="L31" s="630">
        <v>5.2997100000000001</v>
      </c>
      <c r="M31" s="630">
        <v>61.219909999999999</v>
      </c>
      <c r="N31" s="630">
        <v>82.026840000000007</v>
      </c>
      <c r="O31" s="630">
        <v>7.3994144648597242</v>
      </c>
      <c r="P31" s="631">
        <v>70.922627389400006</v>
      </c>
      <c r="Q31" s="803">
        <v>60</v>
      </c>
      <c r="R31" s="633"/>
      <c r="S31" s="630">
        <v>65.474643917806858</v>
      </c>
      <c r="T31" s="630">
        <v>6.2042585310082892</v>
      </c>
      <c r="U31" s="630">
        <v>53.295598066482654</v>
      </c>
      <c r="V31" s="630">
        <v>77.653689769131077</v>
      </c>
      <c r="W31" s="630">
        <v>9.4758186677529128</v>
      </c>
      <c r="X31" s="631">
        <v>72.817597999999961</v>
      </c>
      <c r="Y31" s="632">
        <v>64</v>
      </c>
      <c r="Z31" s="633"/>
      <c r="AA31" s="804">
        <v>78.03</v>
      </c>
      <c r="AB31" s="804">
        <v>4.742</v>
      </c>
      <c r="AC31" s="804">
        <v>68.72</v>
      </c>
      <c r="AD31" s="804">
        <v>87.339999999999989</v>
      </c>
      <c r="AE31" s="804">
        <v>6.1</v>
      </c>
      <c r="AF31" s="635">
        <v>62.186999999999998</v>
      </c>
      <c r="AG31" s="967">
        <v>62</v>
      </c>
      <c r="AH31" s="633"/>
      <c r="AI31" s="730">
        <v>80.771614099263516</v>
      </c>
      <c r="AJ31" s="730">
        <v>5.8734266716054959</v>
      </c>
      <c r="AK31" s="730">
        <v>69.24374181279839</v>
      </c>
      <c r="AL31" s="730">
        <v>92.299486385728642</v>
      </c>
      <c r="AM31" s="730">
        <v>7.2716470224148342</v>
      </c>
      <c r="AN31" s="736">
        <v>35.415864000000006</v>
      </c>
      <c r="AO31" s="736">
        <v>43</v>
      </c>
      <c r="AP31" s="734"/>
      <c r="AQ31" s="737">
        <v>72.930006427088998</v>
      </c>
      <c r="AR31" s="730">
        <v>5.5928019258712647</v>
      </c>
      <c r="AS31" s="730">
        <v>61.954435041387867</v>
      </c>
      <c r="AT31" s="730">
        <v>83.905577812790128</v>
      </c>
      <c r="AU31" s="730">
        <v>7.6687253983209356</v>
      </c>
      <c r="AV31" s="736">
        <v>62.239686000000006</v>
      </c>
      <c r="AW31" s="736">
        <v>65</v>
      </c>
      <c r="AX31" s="734"/>
      <c r="AY31" s="737">
        <v>66.474874450495008</v>
      </c>
      <c r="AZ31" s="730">
        <v>4.65710928923317</v>
      </c>
      <c r="BA31" s="730">
        <v>57.342351695872942</v>
      </c>
      <c r="BB31" s="730">
        <v>75.607397205117081</v>
      </c>
      <c r="BC31" s="992">
        <v>7.0058188567191646</v>
      </c>
      <c r="BD31" s="736">
        <v>75.534347999999994</v>
      </c>
      <c r="BE31" s="736">
        <v>114</v>
      </c>
      <c r="BF31" s="734"/>
      <c r="BG31" s="737">
        <v>65.271659711835468</v>
      </c>
      <c r="BH31" s="730">
        <v>6.7644915022998022</v>
      </c>
      <c r="BI31" s="730">
        <v>52.005922729473944</v>
      </c>
      <c r="BJ31" s="730">
        <v>78.537396694196985</v>
      </c>
      <c r="BK31" s="992">
        <v>10.363596593320919</v>
      </c>
      <c r="BL31" s="736">
        <v>55.542925000000018</v>
      </c>
      <c r="BM31" s="736">
        <v>71</v>
      </c>
      <c r="BN31" s="992"/>
      <c r="BO31" s="737">
        <v>71.610899727425419</v>
      </c>
      <c r="BP31" s="730">
        <v>5.1676049276399283</v>
      </c>
      <c r="BQ31" s="730">
        <v>61.477202998616619</v>
      </c>
      <c r="BR31" s="730">
        <v>81.744596456234234</v>
      </c>
      <c r="BS31" s="992">
        <v>7.2162267857400595</v>
      </c>
      <c r="BT31" s="736">
        <v>62.418882000000032</v>
      </c>
      <c r="BU31" s="736">
        <v>99</v>
      </c>
      <c r="BV31" s="708"/>
      <c r="BW31" s="737">
        <v>69.457134913095402</v>
      </c>
      <c r="BX31" s="730">
        <v>5.3010425304454651</v>
      </c>
      <c r="BY31" s="730">
        <v>59.061174328704134</v>
      </c>
      <c r="BZ31" s="730">
        <v>79.853095497486663</v>
      </c>
      <c r="CA31" s="730">
        <v>7.6321065317164569</v>
      </c>
      <c r="CB31" s="730">
        <v>52.409411999999996</v>
      </c>
      <c r="CC31" s="736">
        <v>105</v>
      </c>
      <c r="CD31" s="745"/>
      <c r="CE31" s="992">
        <v>-3.4</v>
      </c>
      <c r="CF31" s="992">
        <v>-2.1</v>
      </c>
      <c r="CG31" s="992"/>
      <c r="CH31" s="730" t="s">
        <v>258</v>
      </c>
      <c r="CI31" s="992" t="s">
        <v>258</v>
      </c>
      <c r="CJ31" s="730"/>
    </row>
    <row r="32" spans="1:89" s="180" customFormat="1" ht="20.25" customHeight="1">
      <c r="A32" s="1772" t="s">
        <v>38</v>
      </c>
      <c r="B32" s="1350"/>
      <c r="C32" s="667">
        <v>58.116730000000004</v>
      </c>
      <c r="D32" s="630">
        <v>6.7415199999999995</v>
      </c>
      <c r="E32" s="630">
        <v>44.884800000000006</v>
      </c>
      <c r="F32" s="630">
        <v>71.348650000000006</v>
      </c>
      <c r="G32" s="630">
        <v>11.59996441644256</v>
      </c>
      <c r="H32" s="632">
        <v>52.502516269700003</v>
      </c>
      <c r="I32" s="632">
        <v>72</v>
      </c>
      <c r="J32" s="633"/>
      <c r="K32" s="636">
        <v>60.709029999999998</v>
      </c>
      <c r="L32" s="630">
        <v>5.3510099999999996</v>
      </c>
      <c r="M32" s="630">
        <v>50.204859999999996</v>
      </c>
      <c r="N32" s="630">
        <v>71.213200000000001</v>
      </c>
      <c r="O32" s="630">
        <v>8.8141912331658077</v>
      </c>
      <c r="P32" s="631">
        <v>60.521696239699999</v>
      </c>
      <c r="Q32" s="803">
        <v>87</v>
      </c>
      <c r="R32" s="633"/>
      <c r="S32" s="630">
        <v>59.596599799607809</v>
      </c>
      <c r="T32" s="630">
        <v>6.1133136560528563</v>
      </c>
      <c r="U32" s="630">
        <v>47.596080003651764</v>
      </c>
      <c r="V32" s="630">
        <v>71.597119595563854</v>
      </c>
      <c r="W32" s="630">
        <v>10.257822890246645</v>
      </c>
      <c r="X32" s="631">
        <v>42.305035999999994</v>
      </c>
      <c r="Y32" s="632">
        <v>62</v>
      </c>
      <c r="Z32" s="633"/>
      <c r="AA32" s="804">
        <v>76.09</v>
      </c>
      <c r="AB32" s="804">
        <v>6.819</v>
      </c>
      <c r="AC32" s="804">
        <v>62.71</v>
      </c>
      <c r="AD32" s="804">
        <v>89.48</v>
      </c>
      <c r="AE32" s="804">
        <v>9</v>
      </c>
      <c r="AF32" s="635">
        <v>49.515000000000001</v>
      </c>
      <c r="AG32" s="967">
        <v>66</v>
      </c>
      <c r="AH32" s="633"/>
      <c r="AI32" s="730">
        <v>86.989341520774005</v>
      </c>
      <c r="AJ32" s="730">
        <v>3.9342784705042435</v>
      </c>
      <c r="AK32" s="730">
        <v>79.267467684054282</v>
      </c>
      <c r="AL32" s="730">
        <v>94.711215357493714</v>
      </c>
      <c r="AM32" s="730">
        <v>4.5227132447768845</v>
      </c>
      <c r="AN32" s="736">
        <v>51.464189999999981</v>
      </c>
      <c r="AO32" s="736">
        <v>79</v>
      </c>
      <c r="AP32" s="734"/>
      <c r="AQ32" s="737">
        <v>88.145467533701193</v>
      </c>
      <c r="AR32" s="730">
        <v>3.8380644345612049</v>
      </c>
      <c r="AS32" s="730">
        <v>80.613473598857027</v>
      </c>
      <c r="AT32" s="730">
        <v>95.67746146854536</v>
      </c>
      <c r="AU32" s="730">
        <v>4.3542391253342378</v>
      </c>
      <c r="AV32" s="736">
        <v>55.28914799999999</v>
      </c>
      <c r="AW32" s="736">
        <v>69</v>
      </c>
      <c r="AX32" s="734"/>
      <c r="AY32" s="737">
        <v>88.117190548162071</v>
      </c>
      <c r="AZ32" s="730">
        <v>2.9295994718770095</v>
      </c>
      <c r="BA32" s="730">
        <v>82.372289113123827</v>
      </c>
      <c r="BB32" s="730">
        <v>93.86209198320033</v>
      </c>
      <c r="BC32" s="992">
        <v>3.3246628196524068</v>
      </c>
      <c r="BD32" s="736">
        <v>63.547514000000014</v>
      </c>
      <c r="BE32" s="736">
        <v>154</v>
      </c>
      <c r="BF32" s="734"/>
      <c r="BG32" s="737">
        <v>84.611157897524762</v>
      </c>
      <c r="BH32" s="730">
        <v>3.444623161586275</v>
      </c>
      <c r="BI32" s="730">
        <v>77.855962056208611</v>
      </c>
      <c r="BJ32" s="730">
        <v>91.366353738840928</v>
      </c>
      <c r="BK32" s="992">
        <v>4.0711216430321944</v>
      </c>
      <c r="BL32" s="736">
        <v>67.510101999999975</v>
      </c>
      <c r="BM32" s="736">
        <v>143</v>
      </c>
      <c r="BN32" s="992"/>
      <c r="BO32" s="737">
        <v>88.980607520439747</v>
      </c>
      <c r="BP32" s="730">
        <v>2.8762824744491002</v>
      </c>
      <c r="BQ32" s="730">
        <v>83.340204527061786</v>
      </c>
      <c r="BR32" s="730">
        <v>94.621010513817708</v>
      </c>
      <c r="BS32" s="992">
        <v>3.2324823965585865</v>
      </c>
      <c r="BT32" s="736">
        <v>61.104511999999978</v>
      </c>
      <c r="BU32" s="736">
        <v>173</v>
      </c>
      <c r="BV32" s="708"/>
      <c r="BW32" s="737">
        <v>91.701693004013649</v>
      </c>
      <c r="BX32" s="730">
        <v>2.0753928051730859</v>
      </c>
      <c r="BY32" s="730">
        <v>87.631606473714569</v>
      </c>
      <c r="BZ32" s="730">
        <v>95.771779534312728</v>
      </c>
      <c r="CA32" s="730">
        <v>2.2632000971696877</v>
      </c>
      <c r="CB32" s="730">
        <v>63.041847000000011</v>
      </c>
      <c r="CC32" s="736">
        <v>157</v>
      </c>
      <c r="CD32" s="745"/>
      <c r="CE32" s="992">
        <v>3.6</v>
      </c>
      <c r="CF32" s="992">
        <v>2.7</v>
      </c>
      <c r="CG32" s="992"/>
      <c r="CH32" s="730" t="s">
        <v>258</v>
      </c>
      <c r="CI32" s="992" t="s">
        <v>258</v>
      </c>
      <c r="CJ32" s="730"/>
      <c r="CK32" s="253"/>
    </row>
    <row r="33" spans="1:234" s="253" customFormat="1" ht="20.25" customHeight="1">
      <c r="A33" s="1772" t="s">
        <v>39</v>
      </c>
      <c r="B33" s="1350"/>
      <c r="C33" s="666">
        <v>23.03462</v>
      </c>
      <c r="D33" s="630">
        <v>6.0473699999999999</v>
      </c>
      <c r="E33" s="630">
        <v>11.165139999999999</v>
      </c>
      <c r="F33" s="630">
        <v>34.904110000000003</v>
      </c>
      <c r="G33" s="630">
        <v>26.253395975275474</v>
      </c>
      <c r="H33" s="632">
        <v>20.234812036200001</v>
      </c>
      <c r="I33" s="632">
        <v>53</v>
      </c>
      <c r="J33" s="633"/>
      <c r="K33" s="636">
        <v>70.768720000000002</v>
      </c>
      <c r="L33" s="630">
        <v>7.9372300000000005</v>
      </c>
      <c r="M33" s="630">
        <v>55.187739999999998</v>
      </c>
      <c r="N33" s="630">
        <v>86.349699999999999</v>
      </c>
      <c r="O33" s="630">
        <v>11.215732035283386</v>
      </c>
      <c r="P33" s="631">
        <v>10.9114830196</v>
      </c>
      <c r="Q33" s="803">
        <v>30</v>
      </c>
      <c r="R33" s="633"/>
      <c r="S33" s="630">
        <v>84.278684073467602</v>
      </c>
      <c r="T33" s="630">
        <v>6.0203873648356154</v>
      </c>
      <c r="U33" s="630">
        <v>72.460579880580298</v>
      </c>
      <c r="V33" s="630">
        <v>96.096788266354906</v>
      </c>
      <c r="W33" s="630">
        <v>7.1434282950923977</v>
      </c>
      <c r="X33" s="631">
        <v>14.135318000000003</v>
      </c>
      <c r="Y33" s="632">
        <v>38</v>
      </c>
      <c r="Z33" s="633"/>
      <c r="AA33" s="804">
        <v>81.710000000000008</v>
      </c>
      <c r="AB33" s="804">
        <v>6.4569999999999999</v>
      </c>
      <c r="AC33" s="804">
        <v>69.03</v>
      </c>
      <c r="AD33" s="804">
        <v>94.38</v>
      </c>
      <c r="AE33" s="804">
        <v>7.9</v>
      </c>
      <c r="AF33" s="635">
        <v>14.337</v>
      </c>
      <c r="AG33" s="967">
        <v>39</v>
      </c>
      <c r="AH33" s="633"/>
      <c r="AI33" s="730">
        <v>71.819113514309137</v>
      </c>
      <c r="AJ33" s="730">
        <v>7.4292304025273914</v>
      </c>
      <c r="AK33" s="730">
        <v>57.237639350156655</v>
      </c>
      <c r="AL33" s="730">
        <v>86.400587678461633</v>
      </c>
      <c r="AM33" s="730">
        <v>10.3443638315686</v>
      </c>
      <c r="AN33" s="736">
        <v>14.239913999999997</v>
      </c>
      <c r="AO33" s="736">
        <v>46</v>
      </c>
      <c r="AP33" s="734"/>
      <c r="AQ33" s="737">
        <v>65.28455822638054</v>
      </c>
      <c r="AR33" s="730">
        <v>6.97132251277037</v>
      </c>
      <c r="AS33" s="730">
        <v>51.603714723284909</v>
      </c>
      <c r="AT33" s="730">
        <v>78.96540172947617</v>
      </c>
      <c r="AU33" s="730">
        <v>10.678363616395522</v>
      </c>
      <c r="AV33" s="736">
        <v>19.264334999999999</v>
      </c>
      <c r="AW33" s="736">
        <v>60</v>
      </c>
      <c r="AX33" s="734"/>
      <c r="AY33" s="737">
        <v>75.982161316814967</v>
      </c>
      <c r="AZ33" s="730">
        <v>3.523478506944496</v>
      </c>
      <c r="BA33" s="730">
        <v>69.072671837045689</v>
      </c>
      <c r="BB33" s="730">
        <v>82.891650796584244</v>
      </c>
      <c r="BC33" s="992">
        <v>4.6372443819451412</v>
      </c>
      <c r="BD33" s="736">
        <v>19.202090000000005</v>
      </c>
      <c r="BE33" s="736">
        <v>132</v>
      </c>
      <c r="BF33" s="734"/>
      <c r="BG33" s="737">
        <v>75.790952296048417</v>
      </c>
      <c r="BH33" s="730">
        <v>4.2329274724690586</v>
      </c>
      <c r="BI33" s="730">
        <v>67.489825375259784</v>
      </c>
      <c r="BJ33" s="730">
        <v>84.09207921683705</v>
      </c>
      <c r="BK33" s="992">
        <v>5.585003676869956</v>
      </c>
      <c r="BL33" s="736">
        <v>19.579530999999985</v>
      </c>
      <c r="BM33" s="736">
        <v>121</v>
      </c>
      <c r="BN33" s="992"/>
      <c r="BO33" s="737">
        <v>86.539110857505676</v>
      </c>
      <c r="BP33" s="730">
        <v>3.0749662363608588</v>
      </c>
      <c r="BQ33" s="730">
        <v>80.509088104810672</v>
      </c>
      <c r="BR33" s="730">
        <v>92.569133610200666</v>
      </c>
      <c r="BS33" s="992">
        <v>3.5532676565444072</v>
      </c>
      <c r="BT33" s="736">
        <v>19.316093999999996</v>
      </c>
      <c r="BU33" s="736">
        <v>133</v>
      </c>
      <c r="BV33" s="708"/>
      <c r="BW33" s="737">
        <v>92.875417862914759</v>
      </c>
      <c r="BX33" s="730">
        <v>2.2226860184963644</v>
      </c>
      <c r="BY33" s="730">
        <v>88.516472220231151</v>
      </c>
      <c r="BZ33" s="730">
        <v>97.234363505598367</v>
      </c>
      <c r="CA33" s="730">
        <v>2.393190867552355</v>
      </c>
      <c r="CB33" s="730">
        <v>18.003512000000001</v>
      </c>
      <c r="CC33" s="736">
        <v>131</v>
      </c>
      <c r="CD33" s="745"/>
      <c r="CE33" s="992">
        <v>27.6</v>
      </c>
      <c r="CF33" s="992">
        <v>6.4</v>
      </c>
      <c r="CG33" s="992"/>
      <c r="CH33" s="730" t="s">
        <v>437</v>
      </c>
      <c r="CI33" s="992" t="s">
        <v>86</v>
      </c>
      <c r="CJ33" s="730"/>
      <c r="CK33" s="257"/>
    </row>
    <row r="34" spans="1:234" s="253" customFormat="1" ht="20.25" customHeight="1">
      <c r="A34" s="1772" t="s">
        <v>40</v>
      </c>
      <c r="B34" s="1350"/>
      <c r="C34" s="666">
        <v>21.16723</v>
      </c>
      <c r="D34" s="630">
        <v>4.3990300000000007</v>
      </c>
      <c r="E34" s="630">
        <v>12.53303</v>
      </c>
      <c r="F34" s="630">
        <v>29.80143</v>
      </c>
      <c r="G34" s="630">
        <v>20.782265794815853</v>
      </c>
      <c r="H34" s="632">
        <v>15.5027399659</v>
      </c>
      <c r="I34" s="632">
        <v>75</v>
      </c>
      <c r="J34" s="633"/>
      <c r="K34" s="636">
        <v>66.516670000000005</v>
      </c>
      <c r="L34" s="630">
        <v>8.2008100000000006</v>
      </c>
      <c r="M34" s="630">
        <v>50.41827</v>
      </c>
      <c r="N34" s="630">
        <v>82.615070000000003</v>
      </c>
      <c r="O34" s="630">
        <v>12.328954531247581</v>
      </c>
      <c r="P34" s="631">
        <v>10.232717976</v>
      </c>
      <c r="Q34" s="803">
        <v>50</v>
      </c>
      <c r="R34" s="633"/>
      <c r="S34" s="630">
        <v>81.418703450979848</v>
      </c>
      <c r="T34" s="630">
        <v>4.5813371683632376</v>
      </c>
      <c r="U34" s="630">
        <v>72.425474823415882</v>
      </c>
      <c r="V34" s="630">
        <v>90.411932078543813</v>
      </c>
      <c r="W34" s="630">
        <v>5.6268854380880002</v>
      </c>
      <c r="X34" s="631">
        <v>12.160836000000007</v>
      </c>
      <c r="Y34" s="632">
        <v>59</v>
      </c>
      <c r="Z34" s="633"/>
      <c r="AA34" s="804">
        <v>92.81</v>
      </c>
      <c r="AB34" s="804">
        <v>3.2250000000000001</v>
      </c>
      <c r="AC34" s="804">
        <v>86.48</v>
      </c>
      <c r="AD34" s="804">
        <v>99.14</v>
      </c>
      <c r="AE34" s="804">
        <v>3.5000000000000004</v>
      </c>
      <c r="AF34" s="635">
        <v>17.687999999999999</v>
      </c>
      <c r="AG34" s="967">
        <v>80</v>
      </c>
      <c r="AH34" s="633"/>
      <c r="AI34" s="730">
        <v>78.384990397022975</v>
      </c>
      <c r="AJ34" s="730">
        <v>4.3556287466856292</v>
      </c>
      <c r="AK34" s="730">
        <v>69.836125360231279</v>
      </c>
      <c r="AL34" s="730">
        <v>86.933855433814685</v>
      </c>
      <c r="AM34" s="730">
        <v>5.5567127387835384</v>
      </c>
      <c r="AN34" s="736">
        <v>15.677429999999996</v>
      </c>
      <c r="AO34" s="736">
        <v>63</v>
      </c>
      <c r="AP34" s="734"/>
      <c r="AQ34" s="737">
        <v>65.552494397792955</v>
      </c>
      <c r="AR34" s="730">
        <v>4.185281110994155</v>
      </c>
      <c r="AS34" s="730">
        <v>57.339106508897387</v>
      </c>
      <c r="AT34" s="730">
        <v>73.765882286688537</v>
      </c>
      <c r="AU34" s="730">
        <v>6.384625252544267</v>
      </c>
      <c r="AV34" s="736">
        <v>20.114393999999997</v>
      </c>
      <c r="AW34" s="736">
        <v>72</v>
      </c>
      <c r="AX34" s="734"/>
      <c r="AY34" s="737">
        <v>83.463196185008442</v>
      </c>
      <c r="AZ34" s="730">
        <v>3.0247149095892172</v>
      </c>
      <c r="BA34" s="730">
        <v>77.53177477689789</v>
      </c>
      <c r="BB34" s="730">
        <v>89.394617593119008</v>
      </c>
      <c r="BC34" s="992">
        <v>3.6240103996071413</v>
      </c>
      <c r="BD34" s="736">
        <v>17.891310999999998</v>
      </c>
      <c r="BE34" s="736">
        <v>155</v>
      </c>
      <c r="BF34" s="734"/>
      <c r="BG34" s="737">
        <v>78.561128136812499</v>
      </c>
      <c r="BH34" s="730">
        <v>3.9517304564022444</v>
      </c>
      <c r="BI34" s="730">
        <v>70.811452223701082</v>
      </c>
      <c r="BJ34" s="730">
        <v>86.310804049923902</v>
      </c>
      <c r="BK34" s="992">
        <v>5.0301345590664024</v>
      </c>
      <c r="BL34" s="736">
        <v>19.234971999999988</v>
      </c>
      <c r="BM34" s="736">
        <v>147</v>
      </c>
      <c r="BN34" s="992"/>
      <c r="BO34" s="737">
        <v>86.277493227689106</v>
      </c>
      <c r="BP34" s="730">
        <v>2.7552567119936842</v>
      </c>
      <c r="BQ34" s="730">
        <v>80.874422304055145</v>
      </c>
      <c r="BR34" s="730">
        <v>91.680564151323068</v>
      </c>
      <c r="BS34" s="992">
        <v>3.1934825745602877</v>
      </c>
      <c r="BT34" s="736">
        <v>18.942573999999997</v>
      </c>
      <c r="BU34" s="736">
        <v>171</v>
      </c>
      <c r="BV34" s="708"/>
      <c r="BW34" s="737">
        <v>91.755901515015765</v>
      </c>
      <c r="BX34" s="730">
        <v>2.3880769624774216</v>
      </c>
      <c r="BY34" s="730">
        <v>87.072605006485048</v>
      </c>
      <c r="BZ34" s="730">
        <v>96.439198023546496</v>
      </c>
      <c r="CA34" s="730">
        <v>2.6026412721656</v>
      </c>
      <c r="CB34" s="730">
        <v>16.745700000000014</v>
      </c>
      <c r="CC34" s="736">
        <v>151</v>
      </c>
      <c r="CD34" s="745"/>
      <c r="CE34" s="992">
        <v>26.2</v>
      </c>
      <c r="CF34" s="992">
        <v>5.5</v>
      </c>
      <c r="CG34" s="992"/>
      <c r="CH34" s="730" t="s">
        <v>437</v>
      </c>
      <c r="CI34" s="992" t="s">
        <v>258</v>
      </c>
      <c r="CJ34" s="730"/>
      <c r="CL34" s="257"/>
      <c r="CM34" s="257"/>
      <c r="CN34" s="257"/>
      <c r="CO34" s="257"/>
      <c r="CP34" s="257"/>
      <c r="CQ34" s="257"/>
      <c r="CR34" s="257"/>
      <c r="CS34" s="257"/>
      <c r="CT34" s="257"/>
      <c r="CU34" s="257"/>
      <c r="CV34" s="257"/>
      <c r="CW34" s="257"/>
      <c r="CX34" s="257"/>
      <c r="CY34" s="257"/>
      <c r="CZ34" s="257"/>
      <c r="DA34" s="257"/>
      <c r="DB34" s="257"/>
      <c r="DC34" s="257"/>
      <c r="DD34" s="257"/>
      <c r="DE34" s="257"/>
      <c r="DF34" s="257"/>
      <c r="DG34" s="257"/>
      <c r="DH34" s="257"/>
      <c r="DI34" s="257"/>
      <c r="DJ34" s="257"/>
      <c r="DK34" s="257"/>
      <c r="DL34" s="257"/>
      <c r="DM34" s="257"/>
      <c r="DN34" s="257"/>
      <c r="DO34" s="257"/>
      <c r="DP34" s="257"/>
      <c r="DQ34" s="257"/>
      <c r="DR34" s="257"/>
      <c r="DS34" s="257"/>
      <c r="DT34" s="257"/>
      <c r="DU34" s="257"/>
      <c r="DV34" s="257"/>
      <c r="DW34" s="257"/>
      <c r="DX34" s="257"/>
      <c r="DY34" s="257"/>
      <c r="DZ34" s="257"/>
      <c r="EA34" s="257"/>
      <c r="EB34" s="257"/>
      <c r="EC34" s="257"/>
      <c r="ED34" s="257"/>
      <c r="EE34" s="257"/>
      <c r="EF34" s="257"/>
      <c r="EG34" s="257"/>
      <c r="EH34" s="257"/>
      <c r="EI34" s="257"/>
      <c r="EJ34" s="257"/>
      <c r="EK34" s="257"/>
      <c r="EL34" s="257"/>
      <c r="EM34" s="257"/>
      <c r="EN34" s="257"/>
      <c r="EO34" s="257"/>
      <c r="EP34" s="257"/>
      <c r="EQ34" s="257"/>
      <c r="ER34" s="257"/>
      <c r="ES34" s="257"/>
      <c r="ET34" s="257"/>
      <c r="EU34" s="257"/>
      <c r="EV34" s="257"/>
      <c r="EW34" s="257"/>
      <c r="EX34" s="257"/>
      <c r="EY34" s="257"/>
      <c r="EZ34" s="257"/>
      <c r="FA34" s="257"/>
      <c r="FB34" s="257"/>
      <c r="FC34" s="257"/>
      <c r="FD34" s="257"/>
      <c r="FE34" s="257"/>
      <c r="FF34" s="257"/>
      <c r="FG34" s="257"/>
      <c r="FH34" s="257"/>
      <c r="FI34" s="257"/>
      <c r="FJ34" s="257"/>
      <c r="FK34" s="257"/>
      <c r="FL34" s="257"/>
      <c r="FM34" s="257"/>
      <c r="FN34" s="257"/>
      <c r="FO34" s="257"/>
      <c r="FP34" s="257"/>
      <c r="FQ34" s="257"/>
      <c r="FR34" s="257"/>
      <c r="FS34" s="257"/>
      <c r="FT34" s="257"/>
      <c r="FU34" s="257"/>
      <c r="FV34" s="257"/>
      <c r="FW34" s="257"/>
      <c r="FX34" s="257"/>
      <c r="FY34" s="257"/>
      <c r="FZ34" s="257"/>
      <c r="GA34" s="257"/>
      <c r="GB34" s="257"/>
      <c r="GC34" s="257"/>
      <c r="GD34" s="257"/>
      <c r="GE34" s="257"/>
      <c r="GF34" s="257"/>
      <c r="GG34" s="257"/>
      <c r="GH34" s="257"/>
      <c r="GI34" s="257"/>
      <c r="GJ34" s="257"/>
      <c r="GK34" s="257"/>
      <c r="GL34" s="257"/>
      <c r="GM34" s="257"/>
      <c r="GN34" s="257"/>
      <c r="GO34" s="257"/>
      <c r="GP34" s="257"/>
      <c r="GQ34" s="257"/>
      <c r="GR34" s="257"/>
      <c r="GS34" s="257"/>
      <c r="GT34" s="257"/>
      <c r="GU34" s="257"/>
      <c r="GV34" s="257"/>
      <c r="GW34" s="257"/>
      <c r="GX34" s="257"/>
      <c r="GY34" s="257"/>
      <c r="GZ34" s="257"/>
      <c r="HA34" s="257"/>
      <c r="HB34" s="257"/>
      <c r="HC34" s="257"/>
      <c r="HD34" s="257"/>
      <c r="HE34" s="257"/>
      <c r="HF34" s="257"/>
      <c r="HG34" s="257"/>
      <c r="HH34" s="257"/>
      <c r="HI34" s="257"/>
      <c r="HJ34" s="257"/>
      <c r="HK34" s="257"/>
      <c r="HL34" s="257"/>
      <c r="HM34" s="257"/>
      <c r="HN34" s="257"/>
      <c r="HO34" s="257"/>
      <c r="HP34" s="257"/>
      <c r="HQ34" s="257"/>
      <c r="HR34" s="257"/>
      <c r="HS34" s="257"/>
      <c r="HT34" s="257"/>
      <c r="HU34" s="257"/>
      <c r="HV34" s="257"/>
      <c r="HW34" s="257"/>
      <c r="HX34" s="257"/>
      <c r="HY34" s="257"/>
      <c r="HZ34" s="257"/>
    </row>
    <row r="35" spans="1:234" s="253" customFormat="1" ht="20.25" customHeight="1">
      <c r="A35" s="1772" t="s">
        <v>41</v>
      </c>
      <c r="B35" s="1349"/>
      <c r="C35" s="653">
        <v>46.937849999999997</v>
      </c>
      <c r="D35" s="593">
        <v>4.9960699999999996</v>
      </c>
      <c r="E35" s="593">
        <v>37.131799999999998</v>
      </c>
      <c r="F35" s="593">
        <v>56.74391</v>
      </c>
      <c r="G35" s="593">
        <v>10.644011176481239</v>
      </c>
      <c r="H35" s="597">
        <v>45.413537338399998</v>
      </c>
      <c r="I35" s="597">
        <v>125</v>
      </c>
      <c r="J35" s="591"/>
      <c r="K35" s="598">
        <v>56.983839999999994</v>
      </c>
      <c r="L35" s="593">
        <v>5.9723100000000002</v>
      </c>
      <c r="M35" s="593">
        <v>45.26003</v>
      </c>
      <c r="N35" s="593">
        <v>68.707639999999998</v>
      </c>
      <c r="O35" s="593">
        <v>10.480708214820202</v>
      </c>
      <c r="P35" s="596">
        <v>29.5638938397</v>
      </c>
      <c r="Q35" s="779">
        <v>79</v>
      </c>
      <c r="R35" s="591"/>
      <c r="S35" s="593">
        <v>73.74773791350475</v>
      </c>
      <c r="T35" s="593">
        <v>4.8693729386748412</v>
      </c>
      <c r="U35" s="593">
        <v>64.189091059747625</v>
      </c>
      <c r="V35" s="593">
        <v>83.306384767261875</v>
      </c>
      <c r="W35" s="593">
        <v>6.6027420995419543</v>
      </c>
      <c r="X35" s="596">
        <v>29.140685000000005</v>
      </c>
      <c r="Y35" s="597">
        <v>77</v>
      </c>
      <c r="Z35" s="591"/>
      <c r="AA35" s="780">
        <v>75.69</v>
      </c>
      <c r="AB35" s="780">
        <v>3.9120000000000004</v>
      </c>
      <c r="AC35" s="780">
        <v>68.010000000000005</v>
      </c>
      <c r="AD35" s="780">
        <v>83.36</v>
      </c>
      <c r="AE35" s="780">
        <v>5.2</v>
      </c>
      <c r="AF35" s="599">
        <v>37.137</v>
      </c>
      <c r="AG35" s="966">
        <v>111</v>
      </c>
      <c r="AH35" s="591"/>
      <c r="AI35" s="702">
        <v>72.286719239474465</v>
      </c>
      <c r="AJ35" s="702">
        <v>6.3868169984165375</v>
      </c>
      <c r="AK35" s="702">
        <v>59.75120721363951</v>
      </c>
      <c r="AL35" s="702">
        <v>84.822231265309412</v>
      </c>
      <c r="AM35" s="702">
        <v>8.8353947524690177</v>
      </c>
      <c r="AN35" s="708">
        <v>38.403756999999985</v>
      </c>
      <c r="AO35" s="708">
        <v>96</v>
      </c>
      <c r="AP35" s="701"/>
      <c r="AQ35" s="709">
        <v>76.317127015983189</v>
      </c>
      <c r="AR35" s="710">
        <v>4.2868636804456894</v>
      </c>
      <c r="AS35" s="710">
        <v>67.904388826945421</v>
      </c>
      <c r="AT35" s="710">
        <v>84.729865205020957</v>
      </c>
      <c r="AU35" s="710">
        <v>5.6171712013580999</v>
      </c>
      <c r="AV35" s="715">
        <v>43.593308999999962</v>
      </c>
      <c r="AW35" s="715">
        <v>93</v>
      </c>
      <c r="AX35" s="701"/>
      <c r="AY35" s="737">
        <v>73.419219593526535</v>
      </c>
      <c r="AZ35" s="730">
        <v>3.3432543219741087</v>
      </c>
      <c r="BA35" s="730">
        <v>66.863147087239156</v>
      </c>
      <c r="BB35" s="730">
        <v>79.975292099813913</v>
      </c>
      <c r="BC35" s="1528">
        <v>4.5536500394358432</v>
      </c>
      <c r="BD35" s="736">
        <v>49.043545000000009</v>
      </c>
      <c r="BE35" s="736">
        <v>186</v>
      </c>
      <c r="BF35" s="1578"/>
      <c r="BG35" s="737">
        <v>69.522396803063543</v>
      </c>
      <c r="BH35" s="730">
        <v>4.6331865271757273</v>
      </c>
      <c r="BI35" s="730">
        <v>60.436328199261183</v>
      </c>
      <c r="BJ35" s="730">
        <v>78.608465406865918</v>
      </c>
      <c r="BK35" s="1528">
        <v>6.6643078205433266</v>
      </c>
      <c r="BL35" s="736">
        <v>50.839421000000002</v>
      </c>
      <c r="BM35" s="736">
        <v>172</v>
      </c>
      <c r="BN35" s="1528"/>
      <c r="BO35" s="737">
        <v>76.770007715127349</v>
      </c>
      <c r="BP35" s="730">
        <v>3.0488103857347233</v>
      </c>
      <c r="BQ35" s="730">
        <v>70.791276704281955</v>
      </c>
      <c r="BR35" s="730">
        <v>82.748738725972729</v>
      </c>
      <c r="BS35" s="1528">
        <v>3.9713561017839556</v>
      </c>
      <c r="BT35" s="736">
        <v>57.099511000000042</v>
      </c>
      <c r="BU35" s="736">
        <v>232</v>
      </c>
      <c r="BV35" s="1002"/>
      <c r="BW35" s="737">
        <v>78.927554870791724</v>
      </c>
      <c r="BX35" s="730">
        <v>3.1985353618931422</v>
      </c>
      <c r="BY35" s="730">
        <v>72.654855235003581</v>
      </c>
      <c r="BZ35" s="730">
        <v>85.200254506579881</v>
      </c>
      <c r="CA35" s="730">
        <v>4.052495186414049</v>
      </c>
      <c r="CB35" s="730">
        <v>39.880734999999945</v>
      </c>
      <c r="CC35" s="736">
        <v>174</v>
      </c>
      <c r="CD35" s="745"/>
      <c r="CE35" s="992">
        <v>2.6</v>
      </c>
      <c r="CF35" s="992">
        <v>2.1</v>
      </c>
      <c r="CG35" s="992"/>
      <c r="CH35" s="730" t="s">
        <v>258</v>
      </c>
      <c r="CI35" s="992" t="s">
        <v>258</v>
      </c>
      <c r="CJ35" s="730"/>
      <c r="CK35" s="175"/>
    </row>
    <row r="36" spans="1:234" ht="20.25" customHeight="1">
      <c r="A36" s="938"/>
      <c r="B36" s="1350"/>
      <c r="C36" s="667"/>
      <c r="D36" s="630"/>
      <c r="E36" s="630"/>
      <c r="F36" s="630"/>
      <c r="G36" s="630"/>
      <c r="H36" s="632"/>
      <c r="I36" s="632"/>
      <c r="J36" s="633"/>
      <c r="K36" s="630"/>
      <c r="L36" s="630"/>
      <c r="M36" s="630"/>
      <c r="N36" s="630"/>
      <c r="O36" s="630"/>
      <c r="P36" s="631"/>
      <c r="Q36" s="632"/>
      <c r="R36" s="633"/>
      <c r="S36" s="630"/>
      <c r="T36" s="630"/>
      <c r="U36" s="630"/>
      <c r="V36" s="630"/>
      <c r="W36" s="630"/>
      <c r="X36" s="631"/>
      <c r="Y36" s="632"/>
      <c r="Z36" s="633"/>
      <c r="AA36" s="804"/>
      <c r="AB36" s="804"/>
      <c r="AC36" s="804"/>
      <c r="AD36" s="804"/>
      <c r="AE36" s="804"/>
      <c r="AF36" s="635"/>
      <c r="AG36" s="635"/>
      <c r="AH36" s="633"/>
      <c r="AI36" s="730"/>
      <c r="AJ36" s="730"/>
      <c r="AK36" s="730"/>
      <c r="AL36" s="730"/>
      <c r="AM36" s="730"/>
      <c r="AN36" s="736"/>
      <c r="AO36" s="736"/>
      <c r="AP36" s="734"/>
      <c r="AQ36" s="730"/>
      <c r="AR36" s="730"/>
      <c r="AS36" s="730"/>
      <c r="AT36" s="730"/>
      <c r="AU36" s="730"/>
      <c r="AV36" s="736"/>
      <c r="AW36" s="736"/>
      <c r="AX36" s="734"/>
      <c r="AY36" s="972"/>
      <c r="AZ36" s="972"/>
      <c r="BA36" s="972"/>
      <c r="BB36" s="972"/>
      <c r="BC36" s="972"/>
      <c r="BD36" s="1006"/>
      <c r="BE36" s="1006"/>
      <c r="BF36" s="1580"/>
      <c r="BG36" s="972"/>
      <c r="BH36" s="972"/>
      <c r="BI36" s="972"/>
      <c r="BJ36" s="972"/>
      <c r="BK36" s="972"/>
      <c r="BL36" s="1006"/>
      <c r="BM36" s="1006"/>
      <c r="BN36" s="972"/>
      <c r="BO36" s="972"/>
      <c r="BP36" s="972"/>
      <c r="BQ36" s="972"/>
      <c r="BR36" s="972"/>
      <c r="BS36" s="972"/>
      <c r="BT36" s="1006"/>
      <c r="BU36" s="1006"/>
      <c r="BV36" s="1006"/>
      <c r="BW36" s="972"/>
      <c r="BX36" s="972"/>
      <c r="BY36" s="972"/>
      <c r="BZ36" s="972"/>
      <c r="CA36" s="972"/>
      <c r="CB36" s="972"/>
      <c r="CC36" s="1006"/>
      <c r="CD36" s="972"/>
      <c r="CE36" s="702"/>
      <c r="CF36" s="702"/>
      <c r="CG36" s="702"/>
      <c r="CH36" s="702"/>
      <c r="CI36" s="702"/>
      <c r="CJ36" s="702"/>
    </row>
    <row r="37" spans="1:234" ht="20.25" customHeight="1">
      <c r="A37" s="1779" t="s">
        <v>362</v>
      </c>
      <c r="B37" s="1349"/>
      <c r="C37" s="653">
        <v>31.325120000000002</v>
      </c>
      <c r="D37" s="593">
        <v>3.9756300000000002</v>
      </c>
      <c r="E37" s="593">
        <v>23.52195</v>
      </c>
      <c r="F37" s="593">
        <v>39.128279999999997</v>
      </c>
      <c r="G37" s="593">
        <v>12.691507646259614</v>
      </c>
      <c r="H37" s="597">
        <v>525.67459988600001</v>
      </c>
      <c r="I37" s="597">
        <v>163</v>
      </c>
      <c r="J37" s="591"/>
      <c r="K37" s="598">
        <v>57.42456</v>
      </c>
      <c r="L37" s="593">
        <v>4.0203799999999994</v>
      </c>
      <c r="M37" s="593">
        <v>49.532449999999997</v>
      </c>
      <c r="N37" s="593">
        <v>65.316670000000002</v>
      </c>
      <c r="O37" s="593">
        <v>7.0011507271453182</v>
      </c>
      <c r="P37" s="596">
        <v>403.74949824800001</v>
      </c>
      <c r="Q37" s="779">
        <v>129</v>
      </c>
      <c r="R37" s="591"/>
      <c r="S37" s="593">
        <v>77.585656918746508</v>
      </c>
      <c r="T37" s="593">
        <v>3.6214094308003939</v>
      </c>
      <c r="U37" s="593">
        <v>70.47677980092466</v>
      </c>
      <c r="V37" s="593">
        <v>84.694534036568371</v>
      </c>
      <c r="W37" s="593">
        <v>4.6676274644332825</v>
      </c>
      <c r="X37" s="596">
        <v>422.75373699999977</v>
      </c>
      <c r="Y37" s="597">
        <v>132</v>
      </c>
      <c r="Z37" s="591"/>
      <c r="AA37" s="780">
        <v>81.430000000000007</v>
      </c>
      <c r="AB37" s="780">
        <v>3.3910000000000005</v>
      </c>
      <c r="AC37" s="780">
        <v>74.77000000000001</v>
      </c>
      <c r="AD37" s="780">
        <v>88.08</v>
      </c>
      <c r="AE37" s="780">
        <v>4.2</v>
      </c>
      <c r="AF37" s="599">
        <v>482.84199999999998</v>
      </c>
      <c r="AG37" s="966">
        <v>152</v>
      </c>
      <c r="AH37" s="591"/>
      <c r="AI37" s="702">
        <v>74.433073576192427</v>
      </c>
      <c r="AJ37" s="702">
        <v>4.19202803153778</v>
      </c>
      <c r="AK37" s="702">
        <v>66.20531038601375</v>
      </c>
      <c r="AL37" s="702">
        <v>82.660836766371091</v>
      </c>
      <c r="AM37" s="702">
        <v>5.6319426702790478</v>
      </c>
      <c r="AN37" s="708">
        <v>441.69206000000003</v>
      </c>
      <c r="AO37" s="708">
        <v>138</v>
      </c>
      <c r="AP37" s="701"/>
      <c r="AQ37" s="1048">
        <v>75.353584083202094</v>
      </c>
      <c r="AR37" s="702">
        <v>3.1400748943669852</v>
      </c>
      <c r="AS37" s="702">
        <v>69.15476082936739</v>
      </c>
      <c r="AT37" s="702">
        <v>81.552407337036797</v>
      </c>
      <c r="AU37" s="702">
        <v>4.1671208245381575</v>
      </c>
      <c r="AV37" s="708">
        <v>529.62572099999932</v>
      </c>
      <c r="AW37" s="708">
        <v>255</v>
      </c>
      <c r="AX37" s="701"/>
      <c r="AY37" s="1529">
        <v>79.376183019306737</v>
      </c>
      <c r="AZ37" s="702">
        <v>1.9414031440530013</v>
      </c>
      <c r="BA37" s="702">
        <v>75.559196358578191</v>
      </c>
      <c r="BB37" s="702">
        <v>83.193169680035282</v>
      </c>
      <c r="BC37" s="702">
        <v>2.4458257756999884</v>
      </c>
      <c r="BD37" s="708">
        <v>657.83319900000015</v>
      </c>
      <c r="BE37" s="708">
        <v>661</v>
      </c>
      <c r="BF37" s="701"/>
      <c r="BG37" s="1529">
        <v>81.335003224321852</v>
      </c>
      <c r="BH37" s="702">
        <v>2.2250903564262794</v>
      </c>
      <c r="BI37" s="702">
        <v>76.957401160643016</v>
      </c>
      <c r="BJ37" s="702">
        <v>85.712605288000702</v>
      </c>
      <c r="BK37" s="702">
        <v>2.7357106635743067</v>
      </c>
      <c r="BL37" s="708">
        <v>644.64407600000129</v>
      </c>
      <c r="BM37" s="708">
        <v>526</v>
      </c>
      <c r="BN37" s="702"/>
      <c r="BO37" s="1529">
        <v>85.504306716934991</v>
      </c>
      <c r="BP37" s="702">
        <v>1.7614514121258744</v>
      </c>
      <c r="BQ37" s="702">
        <v>82.03991128240969</v>
      </c>
      <c r="BR37" s="702">
        <v>88.968702151460292</v>
      </c>
      <c r="BS37" s="702">
        <v>2.0600733223382783</v>
      </c>
      <c r="BT37" s="708">
        <v>650.88965500000029</v>
      </c>
      <c r="BU37" s="708">
        <v>579</v>
      </c>
      <c r="BV37" s="708"/>
      <c r="BW37" s="1529">
        <v>82.506226577567034</v>
      </c>
      <c r="BX37" s="702">
        <v>1.9985555402354189</v>
      </c>
      <c r="BY37" s="702">
        <v>78.576776964959208</v>
      </c>
      <c r="BZ37" s="702">
        <v>86.43567619017486</v>
      </c>
      <c r="CA37" s="702">
        <v>2.4223087433970889</v>
      </c>
      <c r="CB37" s="702">
        <v>610.59465799999964</v>
      </c>
      <c r="CC37" s="708">
        <v>669</v>
      </c>
      <c r="CD37" s="1827"/>
      <c r="CE37" s="1016">
        <v>7.1</v>
      </c>
      <c r="CF37" s="1016">
        <v>-3</v>
      </c>
      <c r="CG37" s="1016"/>
      <c r="CH37" s="710" t="s">
        <v>438</v>
      </c>
      <c r="CI37" s="1016"/>
      <c r="CJ37" s="710"/>
    </row>
    <row r="38" spans="1:234" ht="9" customHeight="1" thickBot="1">
      <c r="A38" s="276"/>
      <c r="B38" s="291"/>
      <c r="C38" s="399"/>
      <c r="D38" s="399"/>
      <c r="E38" s="399"/>
      <c r="F38" s="399"/>
      <c r="G38" s="399"/>
      <c r="H38" s="399"/>
      <c r="I38" s="400"/>
      <c r="J38" s="401"/>
      <c r="K38" s="401"/>
      <c r="L38" s="401"/>
      <c r="M38" s="401"/>
      <c r="N38" s="401"/>
      <c r="O38" s="401"/>
      <c r="P38" s="401"/>
      <c r="Q38" s="401"/>
      <c r="R38" s="401"/>
      <c r="S38" s="401"/>
      <c r="T38" s="401"/>
      <c r="U38" s="401"/>
      <c r="V38" s="401"/>
      <c r="W38" s="401"/>
      <c r="X38" s="401"/>
      <c r="Y38" s="401"/>
      <c r="Z38" s="401"/>
      <c r="AA38" s="401"/>
      <c r="AB38" s="401"/>
      <c r="AC38" s="401"/>
      <c r="AD38" s="401"/>
      <c r="AE38" s="401"/>
      <c r="AF38" s="401"/>
      <c r="AG38" s="401"/>
      <c r="AH38" s="401"/>
      <c r="AI38" s="402"/>
      <c r="AJ38" s="402"/>
      <c r="AK38" s="402"/>
      <c r="AL38" s="402"/>
      <c r="AM38" s="402"/>
      <c r="AN38" s="402"/>
      <c r="AO38" s="415"/>
      <c r="AP38" s="401"/>
      <c r="AQ38" s="261"/>
      <c r="AR38" s="261"/>
      <c r="AS38" s="261"/>
      <c r="AT38" s="261"/>
      <c r="AU38" s="261"/>
      <c r="AV38" s="261"/>
      <c r="AW38" s="265"/>
      <c r="AX38" s="401"/>
      <c r="AY38" s="261"/>
      <c r="AZ38" s="261"/>
      <c r="BA38" s="261"/>
      <c r="BB38" s="261"/>
      <c r="BC38" s="261"/>
      <c r="BD38" s="261"/>
      <c r="BE38" s="261"/>
      <c r="BF38" s="261"/>
      <c r="BG38" s="930"/>
      <c r="BH38" s="930"/>
      <c r="BI38" s="930"/>
      <c r="BJ38" s="930"/>
      <c r="BK38" s="930"/>
      <c r="BL38" s="930"/>
      <c r="BM38" s="931"/>
      <c r="BN38" s="931"/>
      <c r="BO38" s="930"/>
      <c r="BP38" s="930"/>
      <c r="BQ38" s="930"/>
      <c r="BR38" s="930"/>
      <c r="BS38" s="930"/>
      <c r="BT38" s="930"/>
      <c r="BU38" s="931"/>
      <c r="BV38" s="931"/>
      <c r="BW38" s="931"/>
      <c r="BX38" s="931"/>
      <c r="BY38" s="931"/>
      <c r="BZ38" s="931"/>
      <c r="CA38" s="931"/>
      <c r="CB38" s="931"/>
      <c r="CC38" s="931"/>
      <c r="CD38" s="931"/>
      <c r="CE38" s="931"/>
      <c r="CF38" s="931"/>
      <c r="CG38" s="931"/>
      <c r="CH38" s="931"/>
      <c r="CI38" s="931"/>
      <c r="CJ38" s="931"/>
    </row>
    <row r="39" spans="1:234" ht="157.5" customHeight="1" thickTop="1">
      <c r="A39" s="2081" t="s">
        <v>526</v>
      </c>
      <c r="B39" s="2081"/>
      <c r="C39" s="2081"/>
      <c r="D39" s="2081"/>
      <c r="E39" s="2081"/>
      <c r="F39" s="2081"/>
      <c r="G39" s="2081"/>
      <c r="H39" s="2081"/>
      <c r="I39" s="2081"/>
      <c r="J39" s="2081"/>
      <c r="K39" s="2081"/>
      <c r="L39" s="2081"/>
      <c r="M39" s="2081"/>
      <c r="N39" s="2081"/>
      <c r="O39" s="2081"/>
      <c r="P39" s="2081"/>
      <c r="Q39" s="2081"/>
      <c r="R39" s="2081"/>
      <c r="S39" s="2081"/>
      <c r="T39" s="2081"/>
      <c r="U39" s="2081"/>
      <c r="V39" s="2081"/>
      <c r="W39" s="2081"/>
      <c r="X39" s="2081"/>
      <c r="Y39" s="2081"/>
      <c r="Z39" s="2081"/>
      <c r="AA39" s="2081"/>
      <c r="AB39" s="2081"/>
      <c r="AC39" s="2081"/>
      <c r="AD39" s="2081"/>
      <c r="AE39" s="2081"/>
      <c r="AF39" s="2081"/>
      <c r="AG39" s="2081"/>
      <c r="AH39" s="2081"/>
      <c r="AI39" s="2081"/>
      <c r="AJ39" s="2081"/>
      <c r="AK39" s="2081"/>
      <c r="AL39" s="2081"/>
      <c r="AM39" s="2081"/>
      <c r="AN39" s="2081"/>
      <c r="AO39" s="2081"/>
      <c r="AP39" s="2081"/>
      <c r="AQ39" s="2081"/>
      <c r="AR39" s="2081"/>
      <c r="AS39" s="2081"/>
      <c r="AT39" s="2081"/>
      <c r="AU39" s="2081"/>
      <c r="AV39" s="2081"/>
      <c r="AW39" s="2081"/>
      <c r="AX39" s="2081"/>
      <c r="AY39" s="2081"/>
      <c r="AZ39" s="2081"/>
      <c r="BA39" s="2081"/>
      <c r="BB39" s="2081"/>
      <c r="BC39" s="2081"/>
      <c r="BD39" s="2081"/>
      <c r="BE39" s="2081"/>
      <c r="BF39" s="2081"/>
      <c r="BG39" s="2081"/>
      <c r="BH39" s="2081"/>
      <c r="BI39" s="2081"/>
      <c r="BJ39" s="2081"/>
      <c r="BK39" s="2081"/>
      <c r="BL39" s="2081"/>
      <c r="BM39" s="2081"/>
      <c r="BN39" s="2081"/>
      <c r="BO39" s="2081"/>
      <c r="BP39" s="2081"/>
      <c r="BQ39" s="2081"/>
      <c r="BR39" s="2081"/>
      <c r="BS39" s="2081"/>
      <c r="BT39" s="2081"/>
      <c r="BU39" s="2081"/>
      <c r="BV39" s="2081"/>
      <c r="BW39" s="2081"/>
      <c r="BX39" s="2081"/>
      <c r="BY39" s="2081"/>
      <c r="BZ39" s="2081"/>
      <c r="CA39" s="2081"/>
      <c r="CB39" s="2081"/>
      <c r="CC39" s="2081"/>
      <c r="CD39" s="2081"/>
      <c r="CE39" s="2081"/>
      <c r="CF39" s="2081"/>
      <c r="CG39" s="2081"/>
      <c r="CH39" s="2081"/>
      <c r="CI39" s="2081"/>
      <c r="CJ39" s="2081"/>
    </row>
    <row r="40" spans="1:234" ht="19.5" customHeight="1">
      <c r="A40" s="185"/>
      <c r="B40" s="346"/>
      <c r="C40" s="346"/>
      <c r="D40" s="346"/>
      <c r="E40" s="346"/>
      <c r="F40" s="346"/>
      <c r="G40" s="346"/>
      <c r="H40" s="346"/>
      <c r="I40" s="346"/>
      <c r="J40" s="346"/>
      <c r="K40" s="346"/>
      <c r="L40" s="346"/>
      <c r="M40" s="346"/>
      <c r="N40" s="346"/>
      <c r="O40" s="346"/>
      <c r="P40" s="346"/>
      <c r="Q40" s="346"/>
      <c r="R40" s="356"/>
      <c r="S40" s="356"/>
      <c r="T40" s="356"/>
      <c r="U40" s="356"/>
      <c r="V40" s="356"/>
      <c r="W40" s="356"/>
      <c r="X40" s="356"/>
      <c r="Y40" s="253"/>
      <c r="Z40" s="253"/>
      <c r="AA40" s="253"/>
      <c r="AB40" s="253"/>
      <c r="AC40" s="253"/>
      <c r="AD40" s="253"/>
      <c r="AE40" s="253"/>
      <c r="AF40" s="253"/>
      <c r="AG40" s="253"/>
      <c r="AH40" s="253"/>
      <c r="AI40" s="253"/>
      <c r="AJ40" s="253"/>
      <c r="AK40" s="253"/>
      <c r="AL40" s="253"/>
      <c r="AM40" s="253"/>
      <c r="AN40" s="253"/>
      <c r="AO40" s="255"/>
      <c r="AP40" s="253"/>
      <c r="AQ40" s="253"/>
      <c r="AR40" s="253"/>
      <c r="AS40" s="253"/>
      <c r="AT40" s="253"/>
      <c r="AU40" s="253"/>
      <c r="AV40" s="253"/>
      <c r="AW40" s="255"/>
      <c r="AY40" s="253"/>
      <c r="AZ40" s="253"/>
      <c r="BA40" s="253"/>
      <c r="BB40" s="253"/>
      <c r="BC40" s="253"/>
      <c r="BD40" s="253"/>
      <c r="BE40" s="253"/>
      <c r="BF40" s="253"/>
      <c r="BG40" s="933"/>
      <c r="BH40" s="933"/>
      <c r="BI40" s="933"/>
      <c r="BJ40" s="933"/>
      <c r="BK40" s="933"/>
      <c r="BL40" s="933"/>
      <c r="BM40" s="934"/>
      <c r="BN40" s="934"/>
      <c r="BO40" s="933"/>
      <c r="BP40" s="933"/>
      <c r="BQ40" s="933"/>
      <c r="BR40" s="933"/>
      <c r="BS40" s="933"/>
      <c r="BT40" s="933"/>
      <c r="BU40" s="934"/>
      <c r="BV40" s="934"/>
      <c r="BW40" s="934"/>
      <c r="BX40" s="934"/>
      <c r="BY40" s="934"/>
      <c r="BZ40" s="934"/>
      <c r="CA40" s="934"/>
      <c r="CB40" s="934"/>
      <c r="CC40" s="1849"/>
      <c r="CD40" s="1849"/>
      <c r="CE40" s="708"/>
      <c r="CF40" s="708"/>
      <c r="CG40" s="708"/>
      <c r="CH40" s="708"/>
      <c r="CI40" s="708"/>
      <c r="CJ40" s="708"/>
    </row>
    <row r="41" spans="1:234" ht="19.5" customHeight="1"/>
    <row r="42" spans="1:234" ht="19.5" customHeight="1"/>
    <row r="43" spans="1:234" ht="19.5" customHeight="1"/>
    <row r="44" spans="1:234" ht="19.5" customHeight="1"/>
    <row r="45" spans="1:234" ht="19.5" customHeight="1"/>
    <row r="46" spans="1:234" ht="19.5" customHeight="1"/>
    <row r="47" spans="1:234" ht="19.5" customHeight="1"/>
    <row r="48" spans="1:234" ht="19.5" customHeight="1"/>
    <row r="49" ht="19.5" customHeight="1"/>
    <row r="50" ht="19.5" customHeight="1"/>
    <row r="51" ht="19.5" customHeight="1"/>
    <row r="52" ht="19.5" customHeight="1"/>
    <row r="53" ht="19.5" customHeight="1"/>
    <row r="54" ht="19.5" customHeight="1"/>
    <row r="55" ht="19.5" customHeight="1"/>
    <row r="56" ht="19.5" customHeight="1"/>
    <row r="57" ht="19.5" customHeight="1"/>
    <row r="58" ht="19.5" customHeight="1"/>
    <row r="59" ht="19.5" customHeight="1"/>
    <row r="60" ht="19.5" customHeight="1"/>
    <row r="61" ht="19.5" customHeight="1"/>
    <row r="62" ht="19.5" customHeight="1"/>
    <row r="63" ht="19.5" customHeight="1"/>
    <row r="64" ht="19.5" customHeight="1"/>
    <row r="65" ht="19.5" customHeight="1"/>
    <row r="66" ht="19.5" customHeight="1"/>
    <row r="67" ht="19.5" customHeight="1"/>
    <row r="68" ht="19.5" customHeight="1"/>
    <row r="69" ht="19.5" customHeight="1"/>
    <row r="70" ht="19.5" customHeight="1"/>
    <row r="71" ht="19.5" customHeight="1"/>
    <row r="72" ht="19.5" customHeight="1"/>
    <row r="73" ht="19.5" customHeight="1"/>
    <row r="74" ht="19.5" customHeight="1"/>
    <row r="75" ht="19.5" customHeight="1"/>
    <row r="76" ht="19.5" customHeight="1"/>
    <row r="77" ht="19.5" customHeight="1"/>
    <row r="78" ht="19.5" customHeight="1"/>
    <row r="79" ht="19.5" customHeight="1"/>
    <row r="80" ht="19.5" customHeight="1"/>
    <row r="81" ht="19.5" customHeight="1"/>
    <row r="82" ht="19.5" customHeight="1"/>
    <row r="83" ht="19.5" customHeight="1"/>
    <row r="84" ht="19.5" customHeight="1"/>
    <row r="85" ht="19.5" customHeight="1"/>
    <row r="86" ht="19.5" customHeight="1"/>
    <row r="87" ht="19.5" customHeight="1"/>
    <row r="88" ht="19.5" customHeight="1"/>
    <row r="89" ht="19.5" customHeight="1"/>
    <row r="90" ht="19.5" customHeight="1"/>
    <row r="91" ht="19.5" customHeight="1"/>
    <row r="92" ht="19.5" customHeight="1"/>
    <row r="93" ht="19.5" customHeight="1"/>
    <row r="94" ht="19.5" customHeight="1"/>
    <row r="95" ht="19.5" customHeight="1"/>
    <row r="96" ht="19.5" customHeight="1"/>
    <row r="97" ht="19.5" customHeight="1"/>
    <row r="98" ht="19.5" customHeight="1"/>
    <row r="99" ht="19.5" customHeight="1"/>
    <row r="100" ht="19.5" customHeight="1"/>
    <row r="101" ht="19.5" customHeight="1"/>
    <row r="102" ht="19.5" customHeight="1"/>
    <row r="103" ht="19.5" customHeight="1"/>
    <row r="104" ht="19.5" customHeight="1"/>
    <row r="105" ht="19.5" customHeight="1"/>
    <row r="106" ht="19.5" customHeight="1"/>
    <row r="107" ht="19.5" customHeight="1"/>
    <row r="108" ht="19.5" customHeight="1"/>
    <row r="109" ht="19.5" customHeight="1"/>
    <row r="110" ht="19.5" customHeight="1"/>
    <row r="111" ht="19.5" customHeight="1"/>
    <row r="112" ht="19.5" customHeight="1"/>
    <row r="113" ht="19.5" customHeight="1"/>
    <row r="114" ht="19.5" customHeight="1"/>
    <row r="115" ht="19.5" customHeight="1"/>
    <row r="116" ht="19.5" customHeight="1"/>
    <row r="117" ht="19.5" customHeight="1"/>
    <row r="118" ht="19.5" customHeight="1"/>
    <row r="119" ht="19.5" customHeight="1"/>
    <row r="120" ht="19.5" customHeight="1"/>
    <row r="121" ht="19.5" customHeight="1"/>
    <row r="122" ht="19.5" customHeight="1"/>
    <row r="123" ht="19.5" customHeight="1"/>
    <row r="124" ht="19.5" customHeight="1"/>
    <row r="125" ht="19.5" customHeight="1"/>
    <row r="126" ht="19.5" customHeight="1"/>
    <row r="127" ht="19.5" customHeight="1"/>
    <row r="128" ht="19.5" customHeight="1"/>
    <row r="129" ht="19.5" customHeight="1"/>
    <row r="130" ht="19.5" customHeight="1"/>
    <row r="131" ht="19.5" customHeight="1"/>
    <row r="132" ht="19.5" customHeight="1"/>
    <row r="133" ht="19.5" customHeight="1"/>
    <row r="134" ht="19.5" customHeight="1"/>
    <row r="135" ht="19.5" customHeight="1"/>
    <row r="136" ht="19.5" customHeight="1"/>
    <row r="137" ht="19.5" customHeight="1"/>
    <row r="138" ht="19.5" customHeight="1"/>
    <row r="139" ht="19.5" customHeight="1"/>
    <row r="140" ht="19.5" customHeight="1"/>
    <row r="141" ht="19.5" customHeight="1"/>
    <row r="142" ht="19.5" customHeight="1"/>
    <row r="143" ht="19.5" customHeight="1"/>
    <row r="144" ht="19.5" customHeight="1"/>
    <row r="145" ht="19.5" customHeight="1"/>
    <row r="146" ht="19.5" customHeight="1"/>
    <row r="147" ht="19.5" customHeight="1"/>
    <row r="148" ht="19.5" customHeight="1"/>
    <row r="149" ht="19.5" customHeight="1"/>
    <row r="150" ht="19.5" customHeight="1"/>
    <row r="151" ht="19.5" customHeight="1"/>
    <row r="152" ht="19.5" customHeight="1"/>
    <row r="153" ht="19.5" customHeight="1"/>
    <row r="154" ht="19.5" customHeight="1"/>
    <row r="155" ht="19.5" customHeight="1"/>
    <row r="156" ht="19.5" customHeight="1"/>
    <row r="157" ht="19.5" customHeight="1"/>
    <row r="158" ht="19.5" customHeight="1"/>
    <row r="159" ht="19.5" customHeight="1"/>
    <row r="160" ht="19.5" customHeight="1"/>
    <row r="161" ht="19.5" customHeight="1"/>
    <row r="162" ht="19.5" customHeight="1"/>
    <row r="163" ht="19.5" customHeight="1"/>
    <row r="164" ht="19.5" customHeight="1"/>
    <row r="165" ht="19.5" customHeight="1"/>
    <row r="166" ht="19.5" customHeight="1"/>
    <row r="167" ht="19.5" customHeight="1"/>
  </sheetData>
  <mergeCells count="76">
    <mergeCell ref="BO2:CJ2"/>
    <mergeCell ref="BT4:BT5"/>
    <mergeCell ref="BU4:BU5"/>
    <mergeCell ref="BO4:BO5"/>
    <mergeCell ref="BQ4:BR4"/>
    <mergeCell ref="BS4:BS5"/>
    <mergeCell ref="BW3:CC3"/>
    <mergeCell ref="BW4:BW5"/>
    <mergeCell ref="BY4:BZ4"/>
    <mergeCell ref="CA4:CA5"/>
    <mergeCell ref="CC4:CC5"/>
    <mergeCell ref="BX4:BX5"/>
    <mergeCell ref="CB4:CB5"/>
    <mergeCell ref="BP4:BP5"/>
    <mergeCell ref="CE3:CF4"/>
    <mergeCell ref="CH3:CI4"/>
    <mergeCell ref="L4:L5"/>
    <mergeCell ref="X4:X5"/>
    <mergeCell ref="S4:S5"/>
    <mergeCell ref="AA4:AA5"/>
    <mergeCell ref="AI4:AI5"/>
    <mergeCell ref="Q4:Q5"/>
    <mergeCell ref="AJ4:AJ5"/>
    <mergeCell ref="AK4:AL4"/>
    <mergeCell ref="AO4:AO5"/>
    <mergeCell ref="T4:T5"/>
    <mergeCell ref="U4:V4"/>
    <mergeCell ref="Y4:Y5"/>
    <mergeCell ref="AQ3:AW3"/>
    <mergeCell ref="AQ4:AQ5"/>
    <mergeCell ref="AR4:AR5"/>
    <mergeCell ref="AS4:AT4"/>
    <mergeCell ref="AU4:AU5"/>
    <mergeCell ref="BG4:BG5"/>
    <mergeCell ref="BH4:BH5"/>
    <mergeCell ref="BI4:BJ4"/>
    <mergeCell ref="BK4:BK5"/>
    <mergeCell ref="BL4:BL5"/>
    <mergeCell ref="AY3:BE3"/>
    <mergeCell ref="AY4:AY5"/>
    <mergeCell ref="AZ4:AZ5"/>
    <mergeCell ref="BA4:BB4"/>
    <mergeCell ref="BC4:BC5"/>
    <mergeCell ref="BD4:BD5"/>
    <mergeCell ref="A39:CJ39"/>
    <mergeCell ref="AB4:AB5"/>
    <mergeCell ref="AC4:AD4"/>
    <mergeCell ref="AE4:AE5"/>
    <mergeCell ref="AF4:AF5"/>
    <mergeCell ref="A3:A5"/>
    <mergeCell ref="C3:I3"/>
    <mergeCell ref="K3:Q3"/>
    <mergeCell ref="AM4:AM5"/>
    <mergeCell ref="AN4:AN5"/>
    <mergeCell ref="P4:P5"/>
    <mergeCell ref="W4:W5"/>
    <mergeCell ref="BO3:BU3"/>
    <mergeCell ref="BE4:BE5"/>
    <mergeCell ref="BG3:BM3"/>
    <mergeCell ref="I4:I5"/>
    <mergeCell ref="K4:K5"/>
    <mergeCell ref="A1:CJ1"/>
    <mergeCell ref="AA3:AG3"/>
    <mergeCell ref="M4:N4"/>
    <mergeCell ref="O4:O5"/>
    <mergeCell ref="AV4:AV5"/>
    <mergeCell ref="AW4:AW5"/>
    <mergeCell ref="C4:C5"/>
    <mergeCell ref="D4:D5"/>
    <mergeCell ref="AI3:AO3"/>
    <mergeCell ref="AG4:AG5"/>
    <mergeCell ref="E4:F4"/>
    <mergeCell ref="G4:G5"/>
    <mergeCell ref="H4:H5"/>
    <mergeCell ref="S3:Y3"/>
    <mergeCell ref="BM4:BM5"/>
  </mergeCells>
  <printOptions horizontalCentered="1"/>
  <pageMargins left="0.19685039370078741" right="0.19685039370078741" top="0.70866141732283472" bottom="0.51181102362204722" header="0.31496062992125984" footer="0.31496062992125984"/>
  <pageSetup paperSize="9" scale="48" orientation="landscape" r:id="rId1"/>
  <headerFooter>
    <oddFooter xml:space="preserve">&amp;C&amp;12Perú:Indicadores de &amp;14Resultados de los Programas Presupuestales, Primer Semestre 2019&amp;R&amp;14&amp;P+46 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>
    <tabColor rgb="FF92D050"/>
  </sheetPr>
  <dimension ref="A1:DW42"/>
  <sheetViews>
    <sheetView showGridLines="0" view="pageBreakPreview" zoomScale="55" zoomScaleNormal="80" zoomScaleSheetLayoutView="55" zoomScalePageLayoutView="60" workbookViewId="0">
      <selection activeCell="A43" sqref="A43"/>
    </sheetView>
  </sheetViews>
  <sheetFormatPr baseColWidth="10" defaultRowHeight="12.75"/>
  <cols>
    <col min="1" max="1" width="28.42578125" style="175" customWidth="1"/>
    <col min="2" max="2" width="1.7109375" style="175" customWidth="1"/>
    <col min="3" max="3" width="9.7109375" style="175" hidden="1" customWidth="1"/>
    <col min="4" max="6" width="8.7109375" style="175" hidden="1" customWidth="1"/>
    <col min="7" max="7" width="9.7109375" style="175" hidden="1" customWidth="1"/>
    <col min="8" max="8" width="8.7109375" style="175" hidden="1" customWidth="1"/>
    <col min="9" max="9" width="9.7109375" style="175" hidden="1" customWidth="1"/>
    <col min="10" max="10" width="0.85546875" style="175" hidden="1" customWidth="1"/>
    <col min="11" max="11" width="9.28515625" style="175" hidden="1" customWidth="1"/>
    <col min="12" max="14" width="8.7109375" style="175" hidden="1" customWidth="1"/>
    <col min="15" max="15" width="11.7109375" style="175" hidden="1" customWidth="1"/>
    <col min="16" max="16" width="8.7109375" style="175" hidden="1" customWidth="1"/>
    <col min="17" max="17" width="11.28515625" style="175" hidden="1" customWidth="1"/>
    <col min="18" max="18" width="0.7109375" style="191" hidden="1" customWidth="1"/>
    <col min="19" max="19" width="7.85546875" style="175" hidden="1" customWidth="1"/>
    <col min="20" max="22" width="8.7109375" style="175" hidden="1" customWidth="1"/>
    <col min="23" max="23" width="9.85546875" style="175" hidden="1" customWidth="1"/>
    <col min="24" max="24" width="8.7109375" style="175" hidden="1" customWidth="1"/>
    <col min="25" max="25" width="9.7109375" style="175" hidden="1" customWidth="1"/>
    <col min="26" max="26" width="0.85546875" style="175" hidden="1" customWidth="1"/>
    <col min="27" max="27" width="9.28515625" style="175" hidden="1" customWidth="1"/>
    <col min="28" max="30" width="8.7109375" style="175" hidden="1" customWidth="1"/>
    <col min="31" max="31" width="11.7109375" style="175" hidden="1" customWidth="1"/>
    <col min="32" max="32" width="8.7109375" style="175" hidden="1" customWidth="1"/>
    <col min="33" max="33" width="11.28515625" style="175" hidden="1" customWidth="1"/>
    <col min="34" max="34" width="0.7109375" style="175" hidden="1" customWidth="1"/>
    <col min="35" max="35" width="9.28515625" style="175" hidden="1" customWidth="1"/>
    <col min="36" max="36" width="8.7109375" style="175" hidden="1" customWidth="1"/>
    <col min="37" max="38" width="10.7109375" style="175" hidden="1" customWidth="1"/>
    <col min="39" max="39" width="11.7109375" style="175" hidden="1" customWidth="1"/>
    <col min="40" max="40" width="8.7109375" style="175" hidden="1" customWidth="1"/>
    <col min="41" max="41" width="11.28515625" style="175" hidden="1" customWidth="1"/>
    <col min="42" max="42" width="2.28515625" style="175" hidden="1" customWidth="1"/>
    <col min="43" max="43" width="9.28515625" style="175" hidden="1" customWidth="1"/>
    <col min="44" max="44" width="8.7109375" style="175" hidden="1" customWidth="1"/>
    <col min="45" max="46" width="10.7109375" style="175" hidden="1" customWidth="1"/>
    <col min="47" max="47" width="11.7109375" style="175" hidden="1" customWidth="1"/>
    <col min="48" max="48" width="8.7109375" style="175" hidden="1" customWidth="1"/>
    <col min="49" max="49" width="11.28515625" style="175" hidden="1" customWidth="1"/>
    <col min="50" max="50" width="0.7109375" style="175" hidden="1" customWidth="1"/>
    <col min="51" max="51" width="9.28515625" style="175" hidden="1" customWidth="1"/>
    <col min="52" max="54" width="10.7109375" style="175" hidden="1" customWidth="1"/>
    <col min="55" max="55" width="11.7109375" style="175" hidden="1" customWidth="1"/>
    <col min="56" max="56" width="10.7109375" style="175" hidden="1" customWidth="1"/>
    <col min="57" max="57" width="11.28515625" style="175" hidden="1" customWidth="1"/>
    <col min="58" max="58" width="1.7109375" style="175" hidden="1" customWidth="1"/>
    <col min="59" max="59" width="11" style="175" hidden="1" customWidth="1"/>
    <col min="60" max="60" width="7.85546875" style="175" hidden="1" customWidth="1"/>
    <col min="61" max="61" width="9.140625" style="175" hidden="1" customWidth="1"/>
    <col min="62" max="62" width="10" style="175" hidden="1" customWidth="1"/>
    <col min="63" max="63" width="12.28515625" style="175" hidden="1" customWidth="1"/>
    <col min="64" max="64" width="9.85546875" style="175" hidden="1" customWidth="1"/>
    <col min="65" max="65" width="11" style="176" hidden="1" customWidth="1"/>
    <col min="66" max="66" width="1.28515625" style="175" hidden="1" customWidth="1"/>
    <col min="67" max="67" width="11" style="175" customWidth="1"/>
    <col min="68" max="68" width="7.85546875" style="175" hidden="1" customWidth="1"/>
    <col min="69" max="69" width="9.140625" style="175" hidden="1" customWidth="1"/>
    <col min="70" max="70" width="10" style="175" hidden="1" customWidth="1"/>
    <col min="71" max="71" width="12.28515625" style="175" customWidth="1"/>
    <col min="72" max="72" width="9.85546875" style="175" hidden="1" customWidth="1"/>
    <col min="73" max="73" width="11" style="176" customWidth="1"/>
    <col min="74" max="74" width="1.28515625" style="191" customWidth="1"/>
    <col min="75" max="75" width="11" style="175" customWidth="1"/>
    <col min="76" max="76" width="10.7109375" style="175" hidden="1" customWidth="1"/>
    <col min="77" max="78" width="9.5703125" style="175" hidden="1" customWidth="1"/>
    <col min="79" max="79" width="12.28515625" style="175" customWidth="1"/>
    <col min="80" max="80" width="10.7109375" style="175" hidden="1" customWidth="1"/>
    <col min="81" max="81" width="11" style="175" customWidth="1"/>
    <col min="82" max="82" width="1.28515625" style="175" customWidth="1"/>
    <col min="83" max="83" width="11" style="175" customWidth="1"/>
    <col min="84" max="86" width="8.28515625" style="175" hidden="1" customWidth="1"/>
    <col min="87" max="87" width="12.28515625" style="175" customWidth="1"/>
    <col min="88" max="88" width="8.28515625" style="175" hidden="1" customWidth="1"/>
    <col min="89" max="89" width="11" style="175" customWidth="1"/>
    <col min="90" max="90" width="1.28515625" style="175" customWidth="1"/>
    <col min="91" max="91" width="11" style="175" customWidth="1"/>
    <col min="92" max="92" width="10.7109375" style="175" hidden="1" customWidth="1"/>
    <col min="93" max="93" width="10.85546875" style="175" hidden="1" customWidth="1"/>
    <col min="94" max="94" width="9.5703125" style="175" hidden="1" customWidth="1"/>
    <col min="95" max="95" width="12.28515625" style="175" customWidth="1"/>
    <col min="96" max="96" width="10.7109375" style="175" hidden="1" customWidth="1"/>
    <col min="97" max="97" width="11" style="175" customWidth="1"/>
    <col min="98" max="98" width="1.28515625" style="175" customWidth="1"/>
    <col min="99" max="99" width="11.28515625" style="927" hidden="1" customWidth="1"/>
    <col min="100" max="100" width="11.42578125" style="927" hidden="1" customWidth="1"/>
    <col min="101" max="103" width="11.28515625" style="927" hidden="1" customWidth="1"/>
    <col min="104" max="104" width="8.7109375" style="927" hidden="1" customWidth="1"/>
    <col min="105" max="105" width="11.28515625" style="928" hidden="1" customWidth="1"/>
    <col min="106" max="106" width="1.28515625" style="928" hidden="1" customWidth="1"/>
    <col min="107" max="107" width="11.28515625" style="928" customWidth="1"/>
    <col min="108" max="108" width="7.28515625" style="928" hidden="1" customWidth="1"/>
    <col min="109" max="110" width="11.28515625" style="928" hidden="1" customWidth="1"/>
    <col min="111" max="111" width="12.28515625" style="928" customWidth="1"/>
    <col min="112" max="112" width="9.42578125" style="928" hidden="1" customWidth="1"/>
    <col min="113" max="113" width="11.28515625" style="928" customWidth="1"/>
    <col min="114" max="114" width="1.28515625" style="928" customWidth="1"/>
    <col min="115" max="115" width="10.7109375" style="927" customWidth="1"/>
    <col min="116" max="116" width="11.42578125" style="927" hidden="1" customWidth="1"/>
    <col min="117" max="118" width="10.7109375" style="927" customWidth="1"/>
    <col min="119" max="119" width="12.28515625" style="927" bestFit="1" customWidth="1"/>
    <col min="120" max="120" width="10.7109375" style="927" hidden="1" customWidth="1"/>
    <col min="121" max="121" width="10.7109375" style="927" customWidth="1"/>
    <col min="122" max="122" width="3" style="928" customWidth="1"/>
    <col min="123" max="124" width="8.28515625" style="175" customWidth="1"/>
    <col min="125" max="125" width="1.140625" style="175" customWidth="1"/>
    <col min="126" max="127" width="8.28515625" style="175" customWidth="1"/>
    <col min="128" max="16384" width="11.42578125" style="175"/>
  </cols>
  <sheetData>
    <row r="1" spans="1:127" ht="54.95" customHeight="1">
      <c r="A1" s="1964" t="s">
        <v>459</v>
      </c>
      <c r="B1" s="1964"/>
      <c r="C1" s="1964"/>
      <c r="D1" s="1964"/>
      <c r="E1" s="1964"/>
      <c r="F1" s="1964"/>
      <c r="G1" s="1964"/>
      <c r="H1" s="1964"/>
      <c r="I1" s="1964"/>
      <c r="J1" s="1964"/>
      <c r="K1" s="1964"/>
      <c r="L1" s="1964"/>
      <c r="M1" s="1964"/>
      <c r="N1" s="1964"/>
      <c r="O1" s="1964"/>
      <c r="P1" s="1964"/>
      <c r="Q1" s="1964"/>
      <c r="R1" s="1964"/>
      <c r="S1" s="1964"/>
      <c r="T1" s="1964"/>
      <c r="U1" s="1964"/>
      <c r="V1" s="1964"/>
      <c r="W1" s="1964"/>
      <c r="X1" s="1964"/>
      <c r="Y1" s="1964"/>
      <c r="Z1" s="1964"/>
      <c r="AA1" s="1964"/>
      <c r="AB1" s="1964"/>
      <c r="AC1" s="1964"/>
      <c r="AD1" s="1964"/>
      <c r="AE1" s="1964"/>
      <c r="AF1" s="1964"/>
      <c r="AG1" s="1964"/>
      <c r="AH1" s="1964"/>
      <c r="AI1" s="1964"/>
      <c r="AJ1" s="1964"/>
      <c r="AK1" s="1964"/>
      <c r="AL1" s="1964"/>
      <c r="AM1" s="1964"/>
      <c r="AN1" s="1964"/>
      <c r="AO1" s="1964"/>
      <c r="AP1" s="1964"/>
      <c r="AQ1" s="1964"/>
      <c r="AR1" s="1964"/>
      <c r="AS1" s="1964"/>
      <c r="AT1" s="1964"/>
      <c r="AU1" s="1964"/>
      <c r="AV1" s="1964"/>
      <c r="AW1" s="1964"/>
      <c r="AX1" s="1964"/>
      <c r="AY1" s="1964"/>
      <c r="AZ1" s="1964"/>
      <c r="BA1" s="1964"/>
      <c r="BB1" s="1964"/>
      <c r="BC1" s="1964"/>
      <c r="BD1" s="1964"/>
      <c r="BE1" s="1964"/>
      <c r="BF1" s="1964"/>
      <c r="BG1" s="1964"/>
      <c r="BH1" s="1964"/>
      <c r="BI1" s="1964"/>
      <c r="BJ1" s="1964"/>
      <c r="BK1" s="1964"/>
      <c r="BL1" s="1964"/>
      <c r="BM1" s="1964"/>
      <c r="BN1" s="1964"/>
      <c r="BO1" s="1964"/>
      <c r="BP1" s="1964"/>
      <c r="BQ1" s="1964"/>
      <c r="BR1" s="1964"/>
      <c r="BS1" s="1964"/>
      <c r="BT1" s="1964"/>
      <c r="BU1" s="1964"/>
      <c r="BV1" s="1964"/>
      <c r="BW1" s="1964"/>
      <c r="BX1" s="1964"/>
      <c r="BY1" s="1964"/>
      <c r="BZ1" s="1964"/>
      <c r="CA1" s="1964"/>
      <c r="CB1" s="1964"/>
      <c r="CC1" s="1964"/>
      <c r="CD1" s="1964"/>
      <c r="CE1" s="1964"/>
      <c r="CF1" s="1964"/>
      <c r="CG1" s="1964"/>
      <c r="CH1" s="1964"/>
      <c r="CI1" s="1964"/>
      <c r="CJ1" s="1964"/>
      <c r="CK1" s="1964"/>
      <c r="CL1" s="1964"/>
      <c r="CM1" s="1964"/>
      <c r="CN1" s="1964"/>
      <c r="CO1" s="1964"/>
      <c r="CP1" s="1964"/>
      <c r="CQ1" s="1964"/>
      <c r="CR1" s="1964"/>
      <c r="CS1" s="1964"/>
      <c r="CT1" s="1964"/>
      <c r="CU1" s="1964"/>
      <c r="CV1" s="1964"/>
      <c r="CW1" s="1964"/>
      <c r="CX1" s="1964"/>
      <c r="CY1" s="1964"/>
      <c r="CZ1" s="1964"/>
      <c r="DA1" s="1964"/>
      <c r="DB1" s="1964"/>
      <c r="DC1" s="1964"/>
      <c r="DD1" s="1964"/>
      <c r="DE1" s="1964"/>
      <c r="DF1" s="1964"/>
      <c r="DG1" s="1964"/>
      <c r="DH1" s="1964"/>
      <c r="DI1" s="1964"/>
      <c r="DJ1" s="1964"/>
      <c r="DK1" s="1964"/>
      <c r="DL1" s="1964"/>
      <c r="DM1" s="1964"/>
      <c r="DN1" s="1964"/>
      <c r="DO1" s="1964"/>
      <c r="DP1" s="1964"/>
      <c r="DQ1" s="1964"/>
      <c r="DR1" s="1964"/>
      <c r="DS1" s="1964"/>
      <c r="DT1" s="1964"/>
      <c r="DU1" s="1964"/>
      <c r="DV1" s="1964"/>
      <c r="DW1" s="1964"/>
    </row>
    <row r="2" spans="1:127" ht="15" customHeight="1" thickBot="1">
      <c r="A2" s="331"/>
      <c r="B2" s="331"/>
      <c r="C2" s="331"/>
      <c r="D2" s="331"/>
      <c r="E2" s="331"/>
      <c r="F2" s="331"/>
      <c r="G2" s="331"/>
      <c r="H2" s="331"/>
      <c r="I2" s="331"/>
      <c r="J2" s="331"/>
      <c r="K2" s="331"/>
      <c r="L2" s="331"/>
      <c r="M2" s="331"/>
      <c r="N2" s="331"/>
      <c r="O2" s="331"/>
      <c r="P2" s="331"/>
      <c r="Q2" s="331"/>
      <c r="CM2" s="1973"/>
      <c r="CN2" s="1973"/>
      <c r="CO2" s="1973"/>
      <c r="CP2" s="1973"/>
      <c r="CQ2" s="1973"/>
      <c r="CR2" s="1973"/>
      <c r="CS2" s="1973"/>
      <c r="CT2" s="1973"/>
      <c r="CU2" s="1973"/>
      <c r="CV2" s="1973"/>
      <c r="CW2" s="1973"/>
      <c r="CX2" s="1973"/>
      <c r="CY2" s="1973"/>
      <c r="CZ2" s="1973"/>
      <c r="DA2" s="1973"/>
      <c r="DB2" s="1973"/>
      <c r="DC2" s="1973"/>
      <c r="DD2" s="1973"/>
      <c r="DE2" s="1973"/>
      <c r="DF2" s="1973"/>
      <c r="DG2" s="1973"/>
      <c r="DH2" s="1973"/>
      <c r="DI2" s="1973"/>
      <c r="DJ2" s="1973"/>
      <c r="DK2" s="1973"/>
      <c r="DL2" s="1973"/>
      <c r="DM2" s="1973"/>
      <c r="DN2" s="1973"/>
      <c r="DO2" s="1973"/>
      <c r="DP2" s="1973"/>
      <c r="DQ2" s="1973"/>
      <c r="DR2" s="1973"/>
      <c r="DS2" s="1973"/>
      <c r="DT2" s="1973"/>
      <c r="DU2" s="1973"/>
      <c r="DV2" s="1973"/>
      <c r="DW2" s="1973"/>
    </row>
    <row r="3" spans="1:127" s="333" customFormat="1" ht="21.95" customHeight="1" thickTop="1">
      <c r="A3" s="1949" t="s">
        <v>61</v>
      </c>
      <c r="B3" s="985"/>
      <c r="C3" s="1952">
        <v>2005</v>
      </c>
      <c r="D3" s="1952"/>
      <c r="E3" s="1952"/>
      <c r="F3" s="1952"/>
      <c r="G3" s="1952"/>
      <c r="H3" s="1952"/>
      <c r="I3" s="1952"/>
      <c r="J3" s="958"/>
      <c r="K3" s="1955" t="s">
        <v>105</v>
      </c>
      <c r="L3" s="1955"/>
      <c r="M3" s="1955"/>
      <c r="N3" s="1955"/>
      <c r="O3" s="1955"/>
      <c r="P3" s="1955"/>
      <c r="Q3" s="1955"/>
      <c r="R3" s="958"/>
      <c r="S3" s="1952">
        <v>2008</v>
      </c>
      <c r="T3" s="1952"/>
      <c r="U3" s="1952"/>
      <c r="V3" s="1952"/>
      <c r="W3" s="1952"/>
      <c r="X3" s="1952"/>
      <c r="Y3" s="1952"/>
      <c r="Z3" s="893"/>
      <c r="AA3" s="1955">
        <v>2009</v>
      </c>
      <c r="AB3" s="1955"/>
      <c r="AC3" s="1955"/>
      <c r="AD3" s="1955"/>
      <c r="AE3" s="1955"/>
      <c r="AF3" s="1955"/>
      <c r="AG3" s="1955"/>
      <c r="AH3" s="893"/>
      <c r="AI3" s="1955">
        <v>2010</v>
      </c>
      <c r="AJ3" s="1955"/>
      <c r="AK3" s="1955"/>
      <c r="AL3" s="1955"/>
      <c r="AM3" s="1955"/>
      <c r="AN3" s="1955"/>
      <c r="AO3" s="1955"/>
      <c r="AP3" s="893"/>
      <c r="AQ3" s="1944">
        <v>2011</v>
      </c>
      <c r="AR3" s="1944"/>
      <c r="AS3" s="1944"/>
      <c r="AT3" s="1944"/>
      <c r="AU3" s="1944"/>
      <c r="AV3" s="1944"/>
      <c r="AW3" s="1944"/>
      <c r="AX3" s="893"/>
      <c r="AY3" s="1955">
        <v>2012</v>
      </c>
      <c r="AZ3" s="1955"/>
      <c r="BA3" s="1955"/>
      <c r="BB3" s="1955"/>
      <c r="BC3" s="1955"/>
      <c r="BD3" s="1955"/>
      <c r="BE3" s="1955"/>
      <c r="BF3" s="959"/>
      <c r="BG3" s="1944">
        <v>2013</v>
      </c>
      <c r="BH3" s="1944"/>
      <c r="BI3" s="1944"/>
      <c r="BJ3" s="1944"/>
      <c r="BK3" s="1944"/>
      <c r="BL3" s="1944"/>
      <c r="BM3" s="1944"/>
      <c r="BN3" s="959"/>
      <c r="BO3" s="1944">
        <v>2014</v>
      </c>
      <c r="BP3" s="1944"/>
      <c r="BQ3" s="1944"/>
      <c r="BR3" s="1944"/>
      <c r="BS3" s="1944"/>
      <c r="BT3" s="1944"/>
      <c r="BU3" s="1944"/>
      <c r="BV3" s="893"/>
      <c r="BW3" s="1944">
        <v>2015</v>
      </c>
      <c r="BX3" s="1944"/>
      <c r="BY3" s="1944"/>
      <c r="BZ3" s="1944"/>
      <c r="CA3" s="1944"/>
      <c r="CB3" s="1944"/>
      <c r="CC3" s="1944"/>
      <c r="CD3" s="981"/>
      <c r="CE3" s="1965">
        <v>2016</v>
      </c>
      <c r="CF3" s="1965"/>
      <c r="CG3" s="1965"/>
      <c r="CH3" s="1965"/>
      <c r="CI3" s="1965"/>
      <c r="CJ3" s="1965"/>
      <c r="CK3" s="1965"/>
      <c r="CL3" s="947"/>
      <c r="CM3" s="1965">
        <v>2017</v>
      </c>
      <c r="CN3" s="1965"/>
      <c r="CO3" s="1965"/>
      <c r="CP3" s="1965"/>
      <c r="CQ3" s="1965"/>
      <c r="CR3" s="1965"/>
      <c r="CS3" s="1965"/>
      <c r="CT3" s="947"/>
      <c r="CU3" s="1965" t="s">
        <v>419</v>
      </c>
      <c r="CV3" s="1965"/>
      <c r="CW3" s="1965"/>
      <c r="CX3" s="1965"/>
      <c r="CY3" s="1965"/>
      <c r="CZ3" s="1965"/>
      <c r="DA3" s="1965"/>
      <c r="DB3" s="1750"/>
      <c r="DC3" s="1965">
        <v>2018</v>
      </c>
      <c r="DD3" s="1965"/>
      <c r="DE3" s="1965"/>
      <c r="DF3" s="1965"/>
      <c r="DG3" s="1965"/>
      <c r="DH3" s="1965"/>
      <c r="DI3" s="1965"/>
      <c r="DJ3" s="1464"/>
      <c r="DK3" s="1963" t="s">
        <v>430</v>
      </c>
      <c r="DL3" s="1963"/>
      <c r="DM3" s="1963"/>
      <c r="DN3" s="1963"/>
      <c r="DO3" s="1963"/>
      <c r="DP3" s="1963"/>
      <c r="DQ3" s="1963"/>
      <c r="DR3" s="1963"/>
      <c r="DS3" s="1966" t="s">
        <v>401</v>
      </c>
      <c r="DT3" s="1966"/>
      <c r="DU3" s="1797"/>
      <c r="DV3" s="1966" t="s">
        <v>395</v>
      </c>
      <c r="DW3" s="1966"/>
    </row>
    <row r="4" spans="1:127" ht="38.25" customHeight="1">
      <c r="A4" s="1950"/>
      <c r="B4" s="302"/>
      <c r="C4" s="2058" t="s">
        <v>0</v>
      </c>
      <c r="D4" s="2060" t="s">
        <v>54</v>
      </c>
      <c r="E4" s="2058" t="s">
        <v>1</v>
      </c>
      <c r="F4" s="2058"/>
      <c r="G4" s="2058" t="s">
        <v>2</v>
      </c>
      <c r="H4" s="2060" t="s">
        <v>46</v>
      </c>
      <c r="I4" s="2058" t="s">
        <v>43</v>
      </c>
      <c r="J4" s="335"/>
      <c r="K4" s="1959" t="s">
        <v>0</v>
      </c>
      <c r="L4" s="1956" t="s">
        <v>54</v>
      </c>
      <c r="M4" s="1959" t="s">
        <v>1</v>
      </c>
      <c r="N4" s="1959"/>
      <c r="O4" s="1959" t="s">
        <v>2</v>
      </c>
      <c r="P4" s="1956" t="s">
        <v>46</v>
      </c>
      <c r="Q4" s="1959" t="s">
        <v>43</v>
      </c>
      <c r="R4" s="481"/>
      <c r="S4" s="1959" t="s">
        <v>0</v>
      </c>
      <c r="T4" s="1956" t="s">
        <v>54</v>
      </c>
      <c r="U4" s="1959" t="s">
        <v>1</v>
      </c>
      <c r="V4" s="1959"/>
      <c r="W4" s="1959" t="s">
        <v>2</v>
      </c>
      <c r="X4" s="1956" t="s">
        <v>46</v>
      </c>
      <c r="Y4" s="1959" t="s">
        <v>43</v>
      </c>
      <c r="Z4" s="462"/>
      <c r="AA4" s="1959" t="s">
        <v>0</v>
      </c>
      <c r="AB4" s="1956" t="s">
        <v>54</v>
      </c>
      <c r="AC4" s="1959" t="s">
        <v>1</v>
      </c>
      <c r="AD4" s="1959"/>
      <c r="AE4" s="1959" t="s">
        <v>2</v>
      </c>
      <c r="AF4" s="1956" t="s">
        <v>46</v>
      </c>
      <c r="AG4" s="1959" t="s">
        <v>43</v>
      </c>
      <c r="AH4" s="462"/>
      <c r="AI4" s="1959" t="s">
        <v>0</v>
      </c>
      <c r="AJ4" s="1956" t="s">
        <v>54</v>
      </c>
      <c r="AK4" s="1959" t="s">
        <v>1</v>
      </c>
      <c r="AL4" s="1959"/>
      <c r="AM4" s="1959" t="s">
        <v>2</v>
      </c>
      <c r="AN4" s="1956" t="s">
        <v>46</v>
      </c>
      <c r="AO4" s="1959" t="s">
        <v>43</v>
      </c>
      <c r="AP4" s="462"/>
      <c r="AQ4" s="1959" t="s">
        <v>0</v>
      </c>
      <c r="AR4" s="1956" t="s">
        <v>54</v>
      </c>
      <c r="AS4" s="1959" t="s">
        <v>1</v>
      </c>
      <c r="AT4" s="1959"/>
      <c r="AU4" s="1959" t="s">
        <v>2</v>
      </c>
      <c r="AV4" s="1956" t="s">
        <v>46</v>
      </c>
      <c r="AW4" s="1959" t="s">
        <v>43</v>
      </c>
      <c r="AX4" s="462"/>
      <c r="AY4" s="1959" t="s">
        <v>0</v>
      </c>
      <c r="AZ4" s="1956" t="s">
        <v>54</v>
      </c>
      <c r="BA4" s="1959" t="s">
        <v>1</v>
      </c>
      <c r="BB4" s="1959"/>
      <c r="BC4" s="1959" t="s">
        <v>2</v>
      </c>
      <c r="BD4" s="1956" t="s">
        <v>46</v>
      </c>
      <c r="BE4" s="1959" t="s">
        <v>43</v>
      </c>
      <c r="BF4" s="1071"/>
      <c r="BG4" s="1959" t="s">
        <v>0</v>
      </c>
      <c r="BH4" s="1956" t="s">
        <v>54</v>
      </c>
      <c r="BI4" s="2021" t="s">
        <v>1</v>
      </c>
      <c r="BJ4" s="2021"/>
      <c r="BK4" s="1959" t="s">
        <v>2</v>
      </c>
      <c r="BL4" s="1956" t="s">
        <v>46</v>
      </c>
      <c r="BM4" s="1961" t="s">
        <v>43</v>
      </c>
      <c r="BN4" s="1071"/>
      <c r="BO4" s="2016" t="s">
        <v>0</v>
      </c>
      <c r="BP4" s="2019" t="s">
        <v>54</v>
      </c>
      <c r="BQ4" s="2021" t="s">
        <v>1</v>
      </c>
      <c r="BR4" s="2021"/>
      <c r="BS4" s="2016" t="s">
        <v>2</v>
      </c>
      <c r="BT4" s="2019" t="s">
        <v>46</v>
      </c>
      <c r="BU4" s="2020" t="s">
        <v>43</v>
      </c>
      <c r="BV4" s="462"/>
      <c r="BW4" s="2016" t="s">
        <v>0</v>
      </c>
      <c r="BX4" s="2019" t="s">
        <v>54</v>
      </c>
      <c r="BY4" s="2021" t="s">
        <v>1</v>
      </c>
      <c r="BZ4" s="2021"/>
      <c r="CA4" s="2016" t="s">
        <v>2</v>
      </c>
      <c r="CB4" s="2019" t="s">
        <v>46</v>
      </c>
      <c r="CC4" s="2020" t="s">
        <v>43</v>
      </c>
      <c r="CD4" s="462"/>
      <c r="CE4" s="1959" t="s">
        <v>0</v>
      </c>
      <c r="CF4" s="1956" t="s">
        <v>54</v>
      </c>
      <c r="CG4" s="1958" t="s">
        <v>1</v>
      </c>
      <c r="CH4" s="1958"/>
      <c r="CI4" s="1959" t="s">
        <v>2</v>
      </c>
      <c r="CJ4" s="1956" t="s">
        <v>46</v>
      </c>
      <c r="CK4" s="1961" t="s">
        <v>43</v>
      </c>
      <c r="CL4" s="1397"/>
      <c r="CM4" s="1959" t="s">
        <v>0</v>
      </c>
      <c r="CN4" s="1956" t="s">
        <v>54</v>
      </c>
      <c r="CO4" s="1958" t="s">
        <v>1</v>
      </c>
      <c r="CP4" s="1958"/>
      <c r="CQ4" s="1959" t="s">
        <v>2</v>
      </c>
      <c r="CR4" s="1956" t="s">
        <v>46</v>
      </c>
      <c r="CS4" s="1961" t="s">
        <v>43</v>
      </c>
      <c r="CT4" s="1052"/>
      <c r="CU4" s="1959" t="s">
        <v>0</v>
      </c>
      <c r="CV4" s="1956" t="s">
        <v>54</v>
      </c>
      <c r="CW4" s="1958" t="s">
        <v>1</v>
      </c>
      <c r="CX4" s="1958"/>
      <c r="CY4" s="1959" t="s">
        <v>2</v>
      </c>
      <c r="CZ4" s="1956" t="s">
        <v>46</v>
      </c>
      <c r="DA4" s="1961" t="s">
        <v>43</v>
      </c>
      <c r="DB4" s="1748"/>
      <c r="DC4" s="1959" t="s">
        <v>0</v>
      </c>
      <c r="DD4" s="1956" t="s">
        <v>54</v>
      </c>
      <c r="DE4" s="1958" t="s">
        <v>1</v>
      </c>
      <c r="DF4" s="1958"/>
      <c r="DG4" s="1959" t="s">
        <v>2</v>
      </c>
      <c r="DH4" s="1956" t="s">
        <v>46</v>
      </c>
      <c r="DI4" s="1961" t="s">
        <v>43</v>
      </c>
      <c r="DJ4" s="1459"/>
      <c r="DK4" s="1942" t="s">
        <v>0</v>
      </c>
      <c r="DL4" s="1968" t="s">
        <v>54</v>
      </c>
      <c r="DM4" s="1970" t="s">
        <v>1</v>
      </c>
      <c r="DN4" s="1970"/>
      <c r="DO4" s="1942" t="s">
        <v>2</v>
      </c>
      <c r="DP4" s="1968" t="s">
        <v>46</v>
      </c>
      <c r="DQ4" s="1971" t="s">
        <v>43</v>
      </c>
      <c r="DR4" s="1971"/>
      <c r="DS4" s="1967"/>
      <c r="DT4" s="1967"/>
      <c r="DU4" s="1798"/>
      <c r="DV4" s="1967"/>
      <c r="DW4" s="1967"/>
    </row>
    <row r="5" spans="1:127" ht="45.75" customHeight="1" thickBot="1">
      <c r="A5" s="1951"/>
      <c r="B5" s="304"/>
      <c r="C5" s="2059"/>
      <c r="D5" s="2061"/>
      <c r="E5" s="383" t="s">
        <v>3</v>
      </c>
      <c r="F5" s="383" t="s">
        <v>4</v>
      </c>
      <c r="G5" s="2059"/>
      <c r="H5" s="2061"/>
      <c r="I5" s="2059"/>
      <c r="J5" s="383"/>
      <c r="K5" s="1960"/>
      <c r="L5" s="1957"/>
      <c r="M5" s="484" t="s">
        <v>3</v>
      </c>
      <c r="N5" s="484" t="s">
        <v>4</v>
      </c>
      <c r="O5" s="1960"/>
      <c r="P5" s="1957"/>
      <c r="Q5" s="1960"/>
      <c r="R5" s="482"/>
      <c r="S5" s="1960"/>
      <c r="T5" s="1957"/>
      <c r="U5" s="484" t="s">
        <v>3</v>
      </c>
      <c r="V5" s="484" t="s">
        <v>4</v>
      </c>
      <c r="W5" s="1960"/>
      <c r="X5" s="1957"/>
      <c r="Y5" s="1960"/>
      <c r="Z5" s="463"/>
      <c r="AA5" s="1960"/>
      <c r="AB5" s="1957"/>
      <c r="AC5" s="484" t="s">
        <v>3</v>
      </c>
      <c r="AD5" s="484" t="s">
        <v>4</v>
      </c>
      <c r="AE5" s="1960"/>
      <c r="AF5" s="1957"/>
      <c r="AG5" s="1960"/>
      <c r="AH5" s="463"/>
      <c r="AI5" s="1960"/>
      <c r="AJ5" s="1957"/>
      <c r="AK5" s="484" t="s">
        <v>3</v>
      </c>
      <c r="AL5" s="484" t="s">
        <v>4</v>
      </c>
      <c r="AM5" s="1960"/>
      <c r="AN5" s="1957"/>
      <c r="AO5" s="1960"/>
      <c r="AP5" s="463"/>
      <c r="AQ5" s="1960"/>
      <c r="AR5" s="1957"/>
      <c r="AS5" s="961" t="s">
        <v>3</v>
      </c>
      <c r="AT5" s="961" t="s">
        <v>4</v>
      </c>
      <c r="AU5" s="1960"/>
      <c r="AV5" s="1957"/>
      <c r="AW5" s="1960"/>
      <c r="AX5" s="463"/>
      <c r="AY5" s="1960"/>
      <c r="AZ5" s="1957"/>
      <c r="BA5" s="1072" t="s">
        <v>3</v>
      </c>
      <c r="BB5" s="1072" t="s">
        <v>4</v>
      </c>
      <c r="BC5" s="1960"/>
      <c r="BD5" s="1957"/>
      <c r="BE5" s="1960"/>
      <c r="BF5" s="1072"/>
      <c r="BG5" s="1960"/>
      <c r="BH5" s="1957"/>
      <c r="BI5" s="1072" t="s">
        <v>3</v>
      </c>
      <c r="BJ5" s="1072" t="s">
        <v>4</v>
      </c>
      <c r="BK5" s="1960"/>
      <c r="BL5" s="1957"/>
      <c r="BM5" s="1962"/>
      <c r="BN5" s="1072"/>
      <c r="BO5" s="1960"/>
      <c r="BP5" s="1957"/>
      <c r="BQ5" s="1072" t="s">
        <v>3</v>
      </c>
      <c r="BR5" s="1072" t="s">
        <v>4</v>
      </c>
      <c r="BS5" s="1960"/>
      <c r="BT5" s="1957"/>
      <c r="BU5" s="1962"/>
      <c r="BV5" s="463"/>
      <c r="BW5" s="1960"/>
      <c r="BX5" s="1957"/>
      <c r="BY5" s="1072" t="s">
        <v>3</v>
      </c>
      <c r="BZ5" s="1072" t="s">
        <v>4</v>
      </c>
      <c r="CA5" s="1960"/>
      <c r="CB5" s="1957"/>
      <c r="CC5" s="1962"/>
      <c r="CD5" s="463"/>
      <c r="CE5" s="1960"/>
      <c r="CF5" s="1957"/>
      <c r="CG5" s="1072" t="s">
        <v>3</v>
      </c>
      <c r="CH5" s="1072" t="s">
        <v>4</v>
      </c>
      <c r="CI5" s="1960"/>
      <c r="CJ5" s="1957"/>
      <c r="CK5" s="1962"/>
      <c r="CL5" s="1398"/>
      <c r="CM5" s="1960"/>
      <c r="CN5" s="1957"/>
      <c r="CO5" s="1072" t="s">
        <v>3</v>
      </c>
      <c r="CP5" s="1072" t="s">
        <v>4</v>
      </c>
      <c r="CQ5" s="1960"/>
      <c r="CR5" s="1957"/>
      <c r="CS5" s="1962"/>
      <c r="CT5" s="1051"/>
      <c r="CU5" s="1960"/>
      <c r="CV5" s="1957"/>
      <c r="CW5" s="1400" t="s">
        <v>3</v>
      </c>
      <c r="CX5" s="1400" t="s">
        <v>4</v>
      </c>
      <c r="CY5" s="1960"/>
      <c r="CZ5" s="1957"/>
      <c r="DA5" s="1962"/>
      <c r="DB5" s="1749"/>
      <c r="DC5" s="1960"/>
      <c r="DD5" s="1957"/>
      <c r="DE5" s="1767" t="s">
        <v>3</v>
      </c>
      <c r="DF5" s="1767" t="s">
        <v>4</v>
      </c>
      <c r="DG5" s="1960"/>
      <c r="DH5" s="1957"/>
      <c r="DI5" s="1962"/>
      <c r="DJ5" s="1460"/>
      <c r="DK5" s="1943"/>
      <c r="DL5" s="1969"/>
      <c r="DM5" s="1799" t="s">
        <v>3</v>
      </c>
      <c r="DN5" s="1799" t="s">
        <v>4</v>
      </c>
      <c r="DO5" s="1943"/>
      <c r="DP5" s="1969"/>
      <c r="DQ5" s="1972"/>
      <c r="DR5" s="1972"/>
      <c r="DS5" s="1805" t="s">
        <v>431</v>
      </c>
      <c r="DT5" s="1805" t="s">
        <v>432</v>
      </c>
      <c r="DU5" s="1806"/>
      <c r="DV5" s="1805" t="s">
        <v>431</v>
      </c>
      <c r="DW5" s="1805" t="s">
        <v>432</v>
      </c>
    </row>
    <row r="6" spans="1:127" ht="8.1" customHeight="1" thickTop="1">
      <c r="A6" s="302"/>
      <c r="B6" s="302"/>
      <c r="C6" s="302"/>
      <c r="D6" s="302"/>
      <c r="E6" s="302"/>
      <c r="F6" s="302"/>
      <c r="G6" s="302"/>
      <c r="H6" s="302"/>
      <c r="I6" s="302"/>
      <c r="J6" s="302"/>
      <c r="K6" s="302"/>
      <c r="L6" s="302"/>
      <c r="M6" s="302"/>
      <c r="N6" s="302"/>
      <c r="O6" s="302"/>
      <c r="P6" s="302"/>
      <c r="Q6" s="302"/>
      <c r="R6" s="294"/>
      <c r="S6" s="302"/>
      <c r="T6" s="302"/>
      <c r="U6" s="302"/>
      <c r="V6" s="294"/>
      <c r="W6" s="294"/>
      <c r="X6" s="294"/>
      <c r="Y6" s="294"/>
      <c r="Z6" s="294"/>
      <c r="AA6" s="302"/>
      <c r="AB6" s="302"/>
      <c r="AC6" s="302"/>
      <c r="AD6" s="294"/>
      <c r="AE6" s="294"/>
      <c r="AF6" s="294"/>
      <c r="AG6" s="294"/>
      <c r="AH6" s="294"/>
      <c r="AI6" s="294"/>
      <c r="AJ6" s="294"/>
      <c r="AK6" s="294"/>
      <c r="AL6" s="294"/>
      <c r="AM6" s="294"/>
      <c r="AN6" s="294"/>
      <c r="AO6" s="294"/>
      <c r="AP6" s="294"/>
      <c r="AQ6" s="294"/>
      <c r="AR6" s="294"/>
      <c r="AS6" s="294"/>
      <c r="AT6" s="294"/>
      <c r="AU6" s="294"/>
      <c r="AV6" s="294"/>
      <c r="AW6" s="294"/>
      <c r="AX6" s="294"/>
      <c r="AY6" s="294"/>
      <c r="AZ6" s="294"/>
      <c r="BA6" s="294"/>
      <c r="BB6" s="294"/>
      <c r="BC6" s="294"/>
      <c r="BD6" s="294"/>
      <c r="BE6" s="294"/>
      <c r="BF6" s="294"/>
      <c r="BG6" s="191"/>
      <c r="BH6" s="191"/>
      <c r="BI6" s="191"/>
      <c r="BJ6" s="191"/>
      <c r="BK6" s="191"/>
      <c r="BL6" s="191"/>
      <c r="BM6" s="192"/>
      <c r="BN6" s="294"/>
      <c r="BO6" s="191"/>
      <c r="BP6" s="191"/>
      <c r="BQ6" s="191"/>
      <c r="BR6" s="191"/>
      <c r="BS6" s="191"/>
      <c r="BT6" s="191"/>
      <c r="BU6" s="192"/>
      <c r="BV6" s="192"/>
      <c r="BW6" s="191"/>
      <c r="BX6" s="191"/>
      <c r="BY6" s="191"/>
      <c r="BZ6" s="191"/>
      <c r="CA6" s="191"/>
      <c r="CB6" s="191"/>
      <c r="CC6" s="192"/>
      <c r="CD6" s="191"/>
      <c r="CE6" s="191"/>
      <c r="CF6" s="191"/>
      <c r="CG6" s="191"/>
      <c r="CH6" s="191"/>
      <c r="CI6" s="191"/>
      <c r="CJ6" s="191"/>
      <c r="CK6" s="191"/>
      <c r="CL6" s="191"/>
      <c r="CM6" s="191"/>
      <c r="CN6" s="191"/>
      <c r="CO6" s="191"/>
      <c r="CP6" s="191"/>
      <c r="CQ6" s="191"/>
      <c r="CR6" s="191"/>
      <c r="CS6" s="192"/>
      <c r="CT6" s="192"/>
      <c r="CU6" s="259"/>
      <c r="CV6" s="259"/>
      <c r="CW6" s="259"/>
      <c r="CX6" s="259"/>
      <c r="CY6" s="259"/>
      <c r="CZ6" s="259"/>
      <c r="DA6" s="260"/>
      <c r="DB6" s="260"/>
      <c r="DC6" s="260"/>
      <c r="DD6" s="260"/>
      <c r="DE6" s="260"/>
      <c r="DF6" s="260"/>
      <c r="DG6" s="260"/>
      <c r="DH6" s="260"/>
      <c r="DI6" s="260"/>
      <c r="DJ6" s="260"/>
      <c r="DK6" s="260"/>
      <c r="DL6" s="260"/>
      <c r="DM6" s="260"/>
      <c r="DN6" s="260"/>
      <c r="DO6" s="260"/>
      <c r="DP6" s="260"/>
      <c r="DQ6" s="260"/>
      <c r="DR6" s="260"/>
      <c r="DS6" s="192"/>
      <c r="DT6" s="192"/>
      <c r="DU6" s="192"/>
      <c r="DV6" s="192"/>
      <c r="DW6" s="192"/>
    </row>
    <row r="7" spans="1:127" ht="24.95" customHeight="1">
      <c r="A7" s="818" t="s">
        <v>5</v>
      </c>
      <c r="B7" s="818"/>
      <c r="C7" s="579">
        <v>25.022382697442474</v>
      </c>
      <c r="D7" s="579">
        <v>1.708212451379314</v>
      </c>
      <c r="E7" s="579">
        <v>21.655995786731634</v>
      </c>
      <c r="F7" s="579">
        <v>28.388769608153314</v>
      </c>
      <c r="G7" s="579">
        <v>6.826737773273325</v>
      </c>
      <c r="H7" s="580">
        <v>1414.6563470000008</v>
      </c>
      <c r="I7" s="581">
        <v>1584</v>
      </c>
      <c r="J7" s="821"/>
      <c r="K7" s="690">
        <v>23.967247802457834</v>
      </c>
      <c r="L7" s="579">
        <v>1.6039536153159704</v>
      </c>
      <c r="M7" s="579">
        <v>20.806006638160643</v>
      </c>
      <c r="N7" s="579">
        <v>27.128488966755025</v>
      </c>
      <c r="O7" s="579">
        <v>6.6922728405698946</v>
      </c>
      <c r="P7" s="580">
        <v>1432.7238939999888</v>
      </c>
      <c r="Q7" s="581">
        <v>1562</v>
      </c>
      <c r="R7" s="580"/>
      <c r="S7" s="579">
        <v>21.624033012412415</v>
      </c>
      <c r="T7" s="579">
        <v>1.0369448393945915</v>
      </c>
      <c r="U7" s="579">
        <v>19.58784944023612</v>
      </c>
      <c r="V7" s="579">
        <v>23.66021658458871</v>
      </c>
      <c r="W7" s="579">
        <v>4.7953350737088423</v>
      </c>
      <c r="X7" s="581">
        <v>3399.8805059999413</v>
      </c>
      <c r="Y7" s="581">
        <v>3699</v>
      </c>
      <c r="Z7" s="584"/>
      <c r="AA7" s="579">
        <v>27.731583427865775</v>
      </c>
      <c r="AB7" s="579">
        <v>0.9705215039437094</v>
      </c>
      <c r="AC7" s="579">
        <v>25.827227918405569</v>
      </c>
      <c r="AD7" s="579">
        <v>29.635938937325978</v>
      </c>
      <c r="AE7" s="579">
        <v>3.4996973990619358</v>
      </c>
      <c r="AF7" s="580">
        <v>5324.6670600000352</v>
      </c>
      <c r="AG7" s="771">
        <v>5880</v>
      </c>
      <c r="AH7" s="584"/>
      <c r="AI7" s="579">
        <v>39.962542452176621</v>
      </c>
      <c r="AJ7" s="579">
        <v>1.0532981148406273</v>
      </c>
      <c r="AK7" s="579">
        <v>37.89572910878973</v>
      </c>
      <c r="AL7" s="579">
        <v>42.029355795563511</v>
      </c>
      <c r="AM7" s="579">
        <v>2.6357134711864605</v>
      </c>
      <c r="AN7" s="580">
        <v>4943.04808399999</v>
      </c>
      <c r="AO7" s="581">
        <v>5373</v>
      </c>
      <c r="AP7" s="584"/>
      <c r="AQ7" s="579">
        <v>47.315116895821426</v>
      </c>
      <c r="AR7" s="579">
        <v>1.0543348897978897</v>
      </c>
      <c r="AS7" s="579">
        <v>45.246278256488189</v>
      </c>
      <c r="AT7" s="579">
        <v>49.383955535154662</v>
      </c>
      <c r="AU7" s="579">
        <v>2.2283256577793682</v>
      </c>
      <c r="AV7" s="580">
        <v>4963.6155589999453</v>
      </c>
      <c r="AW7" s="771">
        <v>5333</v>
      </c>
      <c r="AX7" s="584"/>
      <c r="AY7" s="647">
        <v>50.751373565371068</v>
      </c>
      <c r="AZ7" s="579">
        <v>0.94832800236264136</v>
      </c>
      <c r="BA7" s="579">
        <v>48.890947367616917</v>
      </c>
      <c r="BB7" s="579">
        <v>52.611799763125219</v>
      </c>
      <c r="BC7" s="579">
        <v>1.8685760320183911</v>
      </c>
      <c r="BD7" s="580">
        <v>5155.7646269999286</v>
      </c>
      <c r="BE7" s="675">
        <v>5610</v>
      </c>
      <c r="BF7" s="580"/>
      <c r="BG7" s="690">
        <v>50.473885699421906</v>
      </c>
      <c r="BH7" s="690">
        <v>1.0715106712247806</v>
      </c>
      <c r="BI7" s="690">
        <v>48.37174407641325</v>
      </c>
      <c r="BJ7" s="690">
        <v>52.576027322430562</v>
      </c>
      <c r="BK7" s="690">
        <v>2.12290109306376</v>
      </c>
      <c r="BL7" s="691">
        <v>4686.2234980000349</v>
      </c>
      <c r="BM7" s="693">
        <v>5149</v>
      </c>
      <c r="BN7" s="1717"/>
      <c r="BO7" s="690">
        <v>52.365305564848931</v>
      </c>
      <c r="BP7" s="690">
        <v>0.96021772499394786</v>
      </c>
      <c r="BQ7" s="690">
        <v>50.481677938578031</v>
      </c>
      <c r="BR7" s="690">
        <v>54.248933191119832</v>
      </c>
      <c r="BS7" s="690">
        <v>1.8336906748396973</v>
      </c>
      <c r="BT7" s="691">
        <v>5212.9476559999703</v>
      </c>
      <c r="BU7" s="693">
        <v>5535</v>
      </c>
      <c r="BV7" s="1713"/>
      <c r="BW7" s="690">
        <v>54.927403514211889</v>
      </c>
      <c r="BX7" s="690">
        <v>0.66260967834887019</v>
      </c>
      <c r="BY7" s="690">
        <v>53.628209051380104</v>
      </c>
      <c r="BZ7" s="690">
        <v>56.226597977043681</v>
      </c>
      <c r="CA7" s="690">
        <v>1.2063371576947506</v>
      </c>
      <c r="CB7" s="691">
        <v>6925.5283440000067</v>
      </c>
      <c r="CC7" s="693">
        <v>14123</v>
      </c>
      <c r="CD7" s="1711"/>
      <c r="CE7" s="690">
        <v>58.253376293387539</v>
      </c>
      <c r="CF7" s="690">
        <v>0.71925128773562264</v>
      </c>
      <c r="CG7" s="690">
        <v>56.843118344445564</v>
      </c>
      <c r="CH7" s="690">
        <v>59.663634242329508</v>
      </c>
      <c r="CI7" s="690">
        <v>1.2346945936887548</v>
      </c>
      <c r="CJ7" s="691">
        <v>6991.7630190000355</v>
      </c>
      <c r="CK7" s="693">
        <v>12211</v>
      </c>
      <c r="CL7" s="1711"/>
      <c r="CM7" s="690">
        <v>60.086867448565286</v>
      </c>
      <c r="CN7" s="690">
        <v>0.65947267462885695</v>
      </c>
      <c r="CO7" s="690">
        <v>58.793820553932122</v>
      </c>
      <c r="CP7" s="690">
        <v>61.37991434319845</v>
      </c>
      <c r="CQ7" s="690">
        <v>1.0975321274542553</v>
      </c>
      <c r="CR7" s="691">
        <v>6665.0086950000386</v>
      </c>
      <c r="CS7" s="693">
        <v>12827</v>
      </c>
      <c r="CT7" s="1713"/>
      <c r="CU7" s="690">
        <v>60.753179819446721</v>
      </c>
      <c r="CV7" s="690">
        <v>0.89229780388648439</v>
      </c>
      <c r="CW7" s="690">
        <v>59.002747000517886</v>
      </c>
      <c r="CX7" s="690">
        <v>62.503612638375557</v>
      </c>
      <c r="CY7" s="690">
        <v>1.4687260922610428</v>
      </c>
      <c r="CZ7" s="691">
        <v>3029.4177580000141</v>
      </c>
      <c r="DA7" s="693">
        <v>6481</v>
      </c>
      <c r="DB7" s="693"/>
      <c r="DC7" s="690">
        <v>60.971009943897123</v>
      </c>
      <c r="DD7" s="690">
        <v>0.62194476774797458</v>
      </c>
      <c r="DE7" s="690">
        <v>59.751521270012105</v>
      </c>
      <c r="DF7" s="690">
        <v>62.19049861778214</v>
      </c>
      <c r="DG7" s="690">
        <v>1.0200663697718984</v>
      </c>
      <c r="DH7" s="690">
        <v>6057.0749629999145</v>
      </c>
      <c r="DI7" s="693">
        <v>13121</v>
      </c>
      <c r="DJ7" s="1825"/>
      <c r="DK7" s="690">
        <v>61.208155777171093</v>
      </c>
      <c r="DL7" s="690">
        <v>0.8644239281586017</v>
      </c>
      <c r="DM7" s="690">
        <v>59.512382024998004</v>
      </c>
      <c r="DN7" s="690">
        <v>62.903929529344182</v>
      </c>
      <c r="DO7" s="690">
        <v>1.4122691938400262</v>
      </c>
      <c r="DP7" s="691">
        <v>2748.0884690000116</v>
      </c>
      <c r="DQ7" s="691">
        <v>6018</v>
      </c>
      <c r="DR7" s="1825"/>
      <c r="DS7" s="690">
        <v>8.8000000000000007</v>
      </c>
      <c r="DT7" s="690">
        <v>0.2</v>
      </c>
      <c r="DU7" s="690"/>
      <c r="DV7" s="690" t="s">
        <v>437</v>
      </c>
      <c r="DW7" s="690" t="s">
        <v>258</v>
      </c>
    </row>
    <row r="8" spans="1:127" ht="5.0999999999999996" customHeight="1">
      <c r="A8" s="991"/>
      <c r="B8" s="991"/>
      <c r="C8" s="593"/>
      <c r="D8" s="593"/>
      <c r="E8" s="593"/>
      <c r="F8" s="593"/>
      <c r="G8" s="593"/>
      <c r="H8" s="596"/>
      <c r="I8" s="597"/>
      <c r="J8" s="859"/>
      <c r="K8" s="702"/>
      <c r="L8" s="593"/>
      <c r="M8" s="593"/>
      <c r="N8" s="593"/>
      <c r="O8" s="593"/>
      <c r="P8" s="596"/>
      <c r="Q8" s="597"/>
      <c r="R8" s="596"/>
      <c r="S8" s="593"/>
      <c r="T8" s="593"/>
      <c r="U8" s="593"/>
      <c r="V8" s="593"/>
      <c r="W8" s="593"/>
      <c r="X8" s="597"/>
      <c r="Y8" s="597"/>
      <c r="Z8" s="593"/>
      <c r="AA8" s="593"/>
      <c r="AB8" s="593"/>
      <c r="AC8" s="593"/>
      <c r="AD8" s="593"/>
      <c r="AE8" s="593"/>
      <c r="AF8" s="596"/>
      <c r="AG8" s="779"/>
      <c r="AH8" s="593"/>
      <c r="AI8" s="593"/>
      <c r="AJ8" s="593"/>
      <c r="AK8" s="593"/>
      <c r="AL8" s="593"/>
      <c r="AM8" s="593"/>
      <c r="AN8" s="596"/>
      <c r="AO8" s="597"/>
      <c r="AP8" s="593"/>
      <c r="AQ8" s="593"/>
      <c r="AR8" s="593"/>
      <c r="AS8" s="593"/>
      <c r="AT8" s="593"/>
      <c r="AU8" s="593"/>
      <c r="AV8" s="596"/>
      <c r="AW8" s="779"/>
      <c r="AX8" s="593"/>
      <c r="AY8" s="653"/>
      <c r="AZ8" s="593"/>
      <c r="BA8" s="593"/>
      <c r="BB8" s="593"/>
      <c r="BC8" s="593"/>
      <c r="BD8" s="596"/>
      <c r="BE8" s="679"/>
      <c r="BF8" s="597"/>
      <c r="BG8" s="702"/>
      <c r="BH8" s="702"/>
      <c r="BI8" s="702"/>
      <c r="BJ8" s="702"/>
      <c r="BK8" s="702"/>
      <c r="BL8" s="705"/>
      <c r="BM8" s="707"/>
      <c r="BN8" s="1686"/>
      <c r="BO8" s="702"/>
      <c r="BP8" s="702"/>
      <c r="BQ8" s="702"/>
      <c r="BR8" s="702"/>
      <c r="BS8" s="702"/>
      <c r="BT8" s="705"/>
      <c r="BU8" s="707"/>
      <c r="BV8" s="1714"/>
      <c r="BW8" s="702"/>
      <c r="BX8" s="702"/>
      <c r="BY8" s="702"/>
      <c r="BZ8" s="702"/>
      <c r="CA8" s="702"/>
      <c r="CB8" s="705"/>
      <c r="CC8" s="707"/>
      <c r="CD8" s="1688"/>
      <c r="CE8" s="702"/>
      <c r="CF8" s="702"/>
      <c r="CG8" s="702"/>
      <c r="CH8" s="702"/>
      <c r="CI8" s="702"/>
      <c r="CJ8" s="705"/>
      <c r="CK8" s="707"/>
      <c r="CL8" s="1688"/>
      <c r="CM8" s="702"/>
      <c r="CN8" s="702"/>
      <c r="CO8" s="702"/>
      <c r="CP8" s="702"/>
      <c r="CQ8" s="702"/>
      <c r="CR8" s="705"/>
      <c r="CS8" s="707"/>
      <c r="CT8" s="1714"/>
      <c r="CU8" s="702"/>
      <c r="CV8" s="702"/>
      <c r="CW8" s="702"/>
      <c r="CX8" s="702"/>
      <c r="CY8" s="702"/>
      <c r="CZ8" s="705"/>
      <c r="DA8" s="707"/>
      <c r="DB8" s="707"/>
      <c r="DC8" s="702"/>
      <c r="DD8" s="702"/>
      <c r="DE8" s="702"/>
      <c r="DF8" s="702"/>
      <c r="DG8" s="702"/>
      <c r="DH8" s="702"/>
      <c r="DI8" s="707"/>
      <c r="DJ8" s="1827"/>
      <c r="DK8" s="702"/>
      <c r="DL8" s="702"/>
      <c r="DM8" s="702"/>
      <c r="DN8" s="702"/>
      <c r="DO8" s="702"/>
      <c r="DP8" s="705"/>
      <c r="DQ8" s="705"/>
      <c r="DR8" s="1827"/>
      <c r="DS8" s="702"/>
      <c r="DT8" s="702"/>
      <c r="DU8" s="702"/>
      <c r="DV8" s="702"/>
      <c r="DW8" s="702"/>
    </row>
    <row r="9" spans="1:127" ht="24.95" customHeight="1">
      <c r="A9" s="1309" t="s">
        <v>6</v>
      </c>
      <c r="B9" s="1309"/>
      <c r="C9" s="717"/>
      <c r="D9" s="717"/>
      <c r="E9" s="717"/>
      <c r="F9" s="717"/>
      <c r="G9" s="717"/>
      <c r="H9" s="718"/>
      <c r="I9" s="720"/>
      <c r="J9" s="1364"/>
      <c r="K9" s="717"/>
      <c r="L9" s="717"/>
      <c r="M9" s="717"/>
      <c r="N9" s="717"/>
      <c r="O9" s="717"/>
      <c r="P9" s="718"/>
      <c r="Q9" s="720"/>
      <c r="R9" s="718"/>
      <c r="S9" s="717"/>
      <c r="T9" s="717"/>
      <c r="U9" s="717"/>
      <c r="V9" s="717"/>
      <c r="W9" s="717"/>
      <c r="X9" s="720"/>
      <c r="Y9" s="720"/>
      <c r="Z9" s="717"/>
      <c r="AA9" s="717"/>
      <c r="AB9" s="717"/>
      <c r="AC9" s="717"/>
      <c r="AD9" s="717"/>
      <c r="AE9" s="717"/>
      <c r="AF9" s="718"/>
      <c r="AG9" s="719"/>
      <c r="AH9" s="717"/>
      <c r="AI9" s="717"/>
      <c r="AJ9" s="717"/>
      <c r="AK9" s="717"/>
      <c r="AL9" s="717"/>
      <c r="AM9" s="717"/>
      <c r="AN9" s="718"/>
      <c r="AO9" s="720"/>
      <c r="AP9" s="717"/>
      <c r="AQ9" s="717"/>
      <c r="AR9" s="717"/>
      <c r="AS9" s="717"/>
      <c r="AT9" s="717"/>
      <c r="AU9" s="717"/>
      <c r="AV9" s="718"/>
      <c r="AW9" s="719"/>
      <c r="AX9" s="717"/>
      <c r="AY9" s="659"/>
      <c r="AZ9" s="612"/>
      <c r="BA9" s="612"/>
      <c r="BB9" s="612"/>
      <c r="BC9" s="612"/>
      <c r="BD9" s="613"/>
      <c r="BE9" s="683"/>
      <c r="BF9" s="720"/>
      <c r="BG9" s="717"/>
      <c r="BH9" s="717"/>
      <c r="BI9" s="717"/>
      <c r="BJ9" s="717"/>
      <c r="BK9" s="717"/>
      <c r="BL9" s="718"/>
      <c r="BM9" s="720"/>
      <c r="BN9" s="1687"/>
      <c r="BO9" s="717"/>
      <c r="BP9" s="717"/>
      <c r="BQ9" s="717"/>
      <c r="BR9" s="717"/>
      <c r="BS9" s="717"/>
      <c r="BT9" s="718"/>
      <c r="BU9" s="720"/>
      <c r="BV9" s="1708"/>
      <c r="BW9" s="717"/>
      <c r="BX9" s="717"/>
      <c r="BY9" s="717"/>
      <c r="BZ9" s="717"/>
      <c r="CA9" s="717"/>
      <c r="CB9" s="718"/>
      <c r="CC9" s="720"/>
      <c r="CD9" s="1701"/>
      <c r="CE9" s="717"/>
      <c r="CF9" s="717"/>
      <c r="CG9" s="717"/>
      <c r="CH9" s="717"/>
      <c r="CI9" s="717"/>
      <c r="CJ9" s="718"/>
      <c r="CK9" s="720"/>
      <c r="CL9" s="1701"/>
      <c r="CM9" s="717"/>
      <c r="CN9" s="717"/>
      <c r="CO9" s="717"/>
      <c r="CP9" s="717"/>
      <c r="CQ9" s="717"/>
      <c r="CR9" s="718"/>
      <c r="CS9" s="720"/>
      <c r="CT9" s="1708"/>
      <c r="CU9" s="717"/>
      <c r="CV9" s="717"/>
      <c r="CW9" s="717"/>
      <c r="CX9" s="717"/>
      <c r="CY9" s="717"/>
      <c r="CZ9" s="718"/>
      <c r="DA9" s="720"/>
      <c r="DB9" s="720"/>
      <c r="DC9" s="717"/>
      <c r="DD9" s="717"/>
      <c r="DE9" s="717"/>
      <c r="DF9" s="717"/>
      <c r="DG9" s="717"/>
      <c r="DH9" s="717"/>
      <c r="DI9" s="720"/>
      <c r="DJ9" s="1834"/>
      <c r="DK9" s="717"/>
      <c r="DL9" s="717"/>
      <c r="DM9" s="717"/>
      <c r="DN9" s="717"/>
      <c r="DO9" s="717"/>
      <c r="DP9" s="718"/>
      <c r="DQ9" s="718"/>
      <c r="DR9" s="1834"/>
      <c r="DS9" s="717"/>
      <c r="DT9" s="717"/>
      <c r="DU9" s="717"/>
      <c r="DV9" s="717"/>
      <c r="DW9" s="717"/>
    </row>
    <row r="10" spans="1:127" ht="24.95" customHeight="1">
      <c r="A10" s="1269" t="s">
        <v>7</v>
      </c>
      <c r="B10" s="837"/>
      <c r="C10" s="842">
        <v>27.836232197542781</v>
      </c>
      <c r="D10" s="842">
        <v>2.3399435489486127</v>
      </c>
      <c r="E10" s="842">
        <v>23.22488814099853</v>
      </c>
      <c r="F10" s="842">
        <v>32.447576254087032</v>
      </c>
      <c r="G10" s="842">
        <v>8.4061073077094424</v>
      </c>
      <c r="H10" s="843">
        <v>837.8051969999965</v>
      </c>
      <c r="I10" s="844">
        <v>763</v>
      </c>
      <c r="J10" s="841"/>
      <c r="K10" s="969">
        <v>23.940208017472532</v>
      </c>
      <c r="L10" s="842">
        <v>2.2198793032752095</v>
      </c>
      <c r="M10" s="842">
        <v>19.56503546492803</v>
      </c>
      <c r="N10" s="842">
        <v>28.315380570017041</v>
      </c>
      <c r="O10" s="842">
        <v>9.2725982232696218</v>
      </c>
      <c r="P10" s="843">
        <v>823.29680200000189</v>
      </c>
      <c r="Q10" s="844">
        <v>720</v>
      </c>
      <c r="R10" s="843"/>
      <c r="S10" s="842">
        <v>22.4250721235816</v>
      </c>
      <c r="T10" s="842">
        <v>1.4180781074193001</v>
      </c>
      <c r="U10" s="842">
        <v>19.640481047284961</v>
      </c>
      <c r="V10" s="842">
        <v>25.209663199878239</v>
      </c>
      <c r="W10" s="842">
        <v>6.3236278554845189</v>
      </c>
      <c r="X10" s="844">
        <v>2129.1188289999818</v>
      </c>
      <c r="Y10" s="844">
        <v>2161</v>
      </c>
      <c r="Z10" s="842"/>
      <c r="AA10" s="842">
        <v>27.328487887774784</v>
      </c>
      <c r="AB10" s="842">
        <v>1.2145555406840356</v>
      </c>
      <c r="AC10" s="842">
        <v>24.945289240399724</v>
      </c>
      <c r="AD10" s="842">
        <v>29.711686535149845</v>
      </c>
      <c r="AE10" s="842">
        <v>4.4442837293875996</v>
      </c>
      <c r="AF10" s="843">
        <v>3495.0714980000021</v>
      </c>
      <c r="AG10" s="847">
        <v>3317</v>
      </c>
      <c r="AH10" s="842"/>
      <c r="AI10" s="842">
        <v>37.654532559220968</v>
      </c>
      <c r="AJ10" s="842">
        <v>1.3710075105785982</v>
      </c>
      <c r="AK10" s="842">
        <v>34.964300252884556</v>
      </c>
      <c r="AL10" s="842">
        <v>40.344764865557373</v>
      </c>
      <c r="AM10" s="842">
        <v>3.6410158814808109</v>
      </c>
      <c r="AN10" s="843">
        <v>3189.7241590000158</v>
      </c>
      <c r="AO10" s="844">
        <v>2939</v>
      </c>
      <c r="AP10" s="842"/>
      <c r="AQ10" s="842">
        <v>43.324992388214881</v>
      </c>
      <c r="AR10" s="842">
        <v>1.3980494080891419</v>
      </c>
      <c r="AS10" s="842">
        <v>40.581709714807168</v>
      </c>
      <c r="AT10" s="842">
        <v>46.068275061622586</v>
      </c>
      <c r="AU10" s="842">
        <v>3.2268889872198447</v>
      </c>
      <c r="AV10" s="843">
        <v>3293.9576519999655</v>
      </c>
      <c r="AW10" s="847">
        <v>2946</v>
      </c>
      <c r="AX10" s="842"/>
      <c r="AY10" s="879">
        <v>46.89</v>
      </c>
      <c r="AZ10" s="842">
        <v>1.1759999999999999</v>
      </c>
      <c r="BA10" s="842">
        <v>44.58</v>
      </c>
      <c r="BB10" s="842">
        <v>49.2</v>
      </c>
      <c r="BC10" s="842">
        <v>2.5</v>
      </c>
      <c r="BD10" s="843">
        <v>3444.2640000000001</v>
      </c>
      <c r="BE10" s="989">
        <v>3309</v>
      </c>
      <c r="BF10" s="844"/>
      <c r="BG10" s="969">
        <v>46.990656246767735</v>
      </c>
      <c r="BH10" s="969">
        <v>1.3534539295049479</v>
      </c>
      <c r="BI10" s="969">
        <v>44.335384660172281</v>
      </c>
      <c r="BJ10" s="969">
        <v>49.645927833363181</v>
      </c>
      <c r="BK10" s="969">
        <v>2.8802618171523102</v>
      </c>
      <c r="BL10" s="1291">
        <v>3213.107223000005</v>
      </c>
      <c r="BM10" s="1001">
        <v>2947</v>
      </c>
      <c r="BN10" s="1706"/>
      <c r="BO10" s="969">
        <v>48.597684589783107</v>
      </c>
      <c r="BP10" s="969">
        <v>1.1977033962911312</v>
      </c>
      <c r="BQ10" s="969">
        <v>46.248189109113156</v>
      </c>
      <c r="BR10" s="969">
        <v>50.947180070453058</v>
      </c>
      <c r="BS10" s="969">
        <v>2.4645276959201659</v>
      </c>
      <c r="BT10" s="1291">
        <v>3718.7793930000144</v>
      </c>
      <c r="BU10" s="1001">
        <v>3341</v>
      </c>
      <c r="BV10" s="1721"/>
      <c r="BW10" s="969">
        <v>51.054864563840304</v>
      </c>
      <c r="BX10" s="969">
        <v>0.77188314739732533</v>
      </c>
      <c r="BY10" s="969">
        <v>49.541415026624556</v>
      </c>
      <c r="BZ10" s="969">
        <v>52.56831410105606</v>
      </c>
      <c r="CA10" s="969">
        <v>1.5118699344156379</v>
      </c>
      <c r="CB10" s="1291">
        <v>4995.3297140000295</v>
      </c>
      <c r="CC10" s="1001">
        <v>9703</v>
      </c>
      <c r="CD10" s="1727"/>
      <c r="CE10" s="969">
        <v>55.562884232824693</v>
      </c>
      <c r="CF10" s="969">
        <v>0.86150010259874488</v>
      </c>
      <c r="CG10" s="969">
        <v>53.873714691635378</v>
      </c>
      <c r="CH10" s="969">
        <v>57.252053774014009</v>
      </c>
      <c r="CI10" s="969">
        <v>1.5504956491977777</v>
      </c>
      <c r="CJ10" s="1291">
        <v>5129.0989809999919</v>
      </c>
      <c r="CK10" s="1001">
        <v>8528</v>
      </c>
      <c r="CL10" s="1727"/>
      <c r="CM10" s="969">
        <v>58.02574652397201</v>
      </c>
      <c r="CN10" s="969">
        <v>0.77893112100441197</v>
      </c>
      <c r="CO10" s="969">
        <v>56.498474044161199</v>
      </c>
      <c r="CP10" s="969">
        <v>59.553019003782822</v>
      </c>
      <c r="CQ10" s="969">
        <v>1.3423887975014928</v>
      </c>
      <c r="CR10" s="1291">
        <v>4913.6417070000334</v>
      </c>
      <c r="CS10" s="1001">
        <v>9173</v>
      </c>
      <c r="CT10" s="1721"/>
      <c r="CU10" s="969">
        <v>58.474982765746184</v>
      </c>
      <c r="CV10" s="969">
        <v>1.0753354322004112</v>
      </c>
      <c r="CW10" s="969">
        <v>56.365482525263587</v>
      </c>
      <c r="CX10" s="969">
        <v>60.584483006228787</v>
      </c>
      <c r="CY10" s="969">
        <v>1.8389666509321785</v>
      </c>
      <c r="CZ10" s="1291">
        <v>2262.7713330000047</v>
      </c>
      <c r="DA10" s="1001">
        <v>4539</v>
      </c>
      <c r="DB10" s="1001"/>
      <c r="DC10" s="969">
        <v>58.870424459217638</v>
      </c>
      <c r="DD10" s="969">
        <v>0.74727526424615442</v>
      </c>
      <c r="DE10" s="969">
        <v>57.405191904368195</v>
      </c>
      <c r="DF10" s="969">
        <v>60.335657014067088</v>
      </c>
      <c r="DG10" s="969">
        <v>1.2693559985520875</v>
      </c>
      <c r="DH10" s="969">
        <v>4504.1154099999594</v>
      </c>
      <c r="DI10" s="1001">
        <v>9117</v>
      </c>
      <c r="DJ10" s="1840"/>
      <c r="DK10" s="969">
        <v>58.749626569694378</v>
      </c>
      <c r="DL10" s="969">
        <v>1.0537399435875541</v>
      </c>
      <c r="DM10" s="969">
        <v>56.68246429000299</v>
      </c>
      <c r="DN10" s="969">
        <v>60.816788849385773</v>
      </c>
      <c r="DO10" s="969">
        <v>1.7936113046395412</v>
      </c>
      <c r="DP10" s="1291">
        <v>2005.7457550000022</v>
      </c>
      <c r="DQ10" s="1291">
        <v>4286</v>
      </c>
      <c r="DR10" s="1840"/>
      <c r="DS10" s="969">
        <v>10.1</v>
      </c>
      <c r="DT10" s="969">
        <v>-0.2</v>
      </c>
      <c r="DU10" s="969"/>
      <c r="DV10" s="969" t="s">
        <v>437</v>
      </c>
      <c r="DW10" s="969" t="s">
        <v>258</v>
      </c>
    </row>
    <row r="11" spans="1:127" ht="24.95" customHeight="1">
      <c r="A11" s="625" t="s">
        <v>8</v>
      </c>
      <c r="B11" s="854"/>
      <c r="C11" s="1421">
        <v>20.935613112672112</v>
      </c>
      <c r="D11" s="1421">
        <v>2.3899105515441454</v>
      </c>
      <c r="E11" s="1421">
        <v>16.225798714590873</v>
      </c>
      <c r="F11" s="1421">
        <v>25.64542751075335</v>
      </c>
      <c r="G11" s="1421">
        <v>11.415526923821291</v>
      </c>
      <c r="H11" s="1402">
        <v>576.85115000000121</v>
      </c>
      <c r="I11" s="597">
        <v>821</v>
      </c>
      <c r="J11" s="857"/>
      <c r="K11" s="702">
        <v>24.003776812731466</v>
      </c>
      <c r="L11" s="1421">
        <v>2.2867985655554426</v>
      </c>
      <c r="M11" s="1421">
        <v>19.496712711338777</v>
      </c>
      <c r="N11" s="1421">
        <v>28.510840914124159</v>
      </c>
      <c r="O11" s="1421">
        <v>9.5268281462379605</v>
      </c>
      <c r="P11" s="1402">
        <v>609.42709200000206</v>
      </c>
      <c r="Q11" s="597">
        <v>842</v>
      </c>
      <c r="R11" s="1402"/>
      <c r="S11" s="1421">
        <v>20.281918684269492</v>
      </c>
      <c r="T11" s="1421">
        <v>1.454177324879554</v>
      </c>
      <c r="U11" s="1421">
        <v>17.426441837806038</v>
      </c>
      <c r="V11" s="1421">
        <v>23.137395530732945</v>
      </c>
      <c r="W11" s="1421">
        <v>7.1698212950996769</v>
      </c>
      <c r="X11" s="597">
        <v>1270.7616770000013</v>
      </c>
      <c r="Y11" s="597">
        <v>1538</v>
      </c>
      <c r="Z11" s="1421"/>
      <c r="AA11" s="1421">
        <v>28.501615757636163</v>
      </c>
      <c r="AB11" s="1421">
        <v>1.6026799933034006</v>
      </c>
      <c r="AC11" s="1421">
        <v>25.356840023407823</v>
      </c>
      <c r="AD11" s="1421">
        <v>31.646391491864499</v>
      </c>
      <c r="AE11" s="1421">
        <v>5.6231197800567152</v>
      </c>
      <c r="AF11" s="1402">
        <v>1829.5955619999868</v>
      </c>
      <c r="AG11" s="779">
        <v>2563</v>
      </c>
      <c r="AH11" s="1421"/>
      <c r="AI11" s="1421">
        <v>44.161375770880554</v>
      </c>
      <c r="AJ11" s="1421">
        <v>1.5991373712797081</v>
      </c>
      <c r="AK11" s="1421">
        <v>41.023500168236346</v>
      </c>
      <c r="AL11" s="1421">
        <v>47.299251373524761</v>
      </c>
      <c r="AM11" s="1421">
        <v>3.6211221760309358</v>
      </c>
      <c r="AN11" s="1402">
        <v>1753.3239249999983</v>
      </c>
      <c r="AO11" s="597">
        <v>2434</v>
      </c>
      <c r="AP11" s="1421"/>
      <c r="AQ11" s="1421">
        <v>55.186969626347334</v>
      </c>
      <c r="AR11" s="1421">
        <v>1.3972651925689157</v>
      </c>
      <c r="AS11" s="1421">
        <v>52.44522575753151</v>
      </c>
      <c r="AT11" s="1421">
        <v>57.928713495163166</v>
      </c>
      <c r="AU11" s="1421">
        <v>2.5318751908817148</v>
      </c>
      <c r="AV11" s="1402">
        <v>1669.6579070000014</v>
      </c>
      <c r="AW11" s="779">
        <v>2387</v>
      </c>
      <c r="AX11" s="1421"/>
      <c r="AY11" s="1431">
        <v>58.52</v>
      </c>
      <c r="AZ11" s="1421">
        <v>1.611</v>
      </c>
      <c r="BA11" s="1421">
        <v>55.36</v>
      </c>
      <c r="BB11" s="1421">
        <v>61.68</v>
      </c>
      <c r="BC11" s="1421">
        <v>2.8000000000000003</v>
      </c>
      <c r="BD11" s="1402">
        <v>1711.5</v>
      </c>
      <c r="BE11" s="679">
        <v>2301</v>
      </c>
      <c r="BF11" s="597"/>
      <c r="BG11" s="702">
        <v>58.071378106252943</v>
      </c>
      <c r="BH11" s="702">
        <v>1.7260256457870271</v>
      </c>
      <c r="BI11" s="702">
        <v>54.685177249996464</v>
      </c>
      <c r="BJ11" s="702">
        <v>61.45757896250943</v>
      </c>
      <c r="BK11" s="702">
        <v>2.9722484674445395</v>
      </c>
      <c r="BL11" s="705">
        <v>1473.1162750000001</v>
      </c>
      <c r="BM11" s="707">
        <v>2202</v>
      </c>
      <c r="BN11" s="1686"/>
      <c r="BO11" s="702">
        <v>61.742396210967584</v>
      </c>
      <c r="BP11" s="702">
        <v>1.4337846194484638</v>
      </c>
      <c r="BQ11" s="702">
        <v>58.929787935763692</v>
      </c>
      <c r="BR11" s="702">
        <v>64.555004486171484</v>
      </c>
      <c r="BS11" s="702">
        <v>2.3222043643226371</v>
      </c>
      <c r="BT11" s="705">
        <v>1494.1682630000073</v>
      </c>
      <c r="BU11" s="707">
        <v>2194</v>
      </c>
      <c r="BV11" s="1714"/>
      <c r="BW11" s="702">
        <v>64.949485483781316</v>
      </c>
      <c r="BX11" s="702">
        <v>1.2259862281831357</v>
      </c>
      <c r="BY11" s="702">
        <v>62.545665299426979</v>
      </c>
      <c r="BZ11" s="702">
        <v>67.353305668135661</v>
      </c>
      <c r="CA11" s="702">
        <v>1.8875995999834048</v>
      </c>
      <c r="CB11" s="705">
        <v>1930.1986300000181</v>
      </c>
      <c r="CC11" s="707">
        <v>4420</v>
      </c>
      <c r="CD11" s="1688"/>
      <c r="CE11" s="702">
        <v>65.662012421372523</v>
      </c>
      <c r="CF11" s="702">
        <v>1.2201012190621159</v>
      </c>
      <c r="CG11" s="702">
        <v>63.269722727859168</v>
      </c>
      <c r="CH11" s="702">
        <v>68.054302114885886</v>
      </c>
      <c r="CI11" s="702">
        <v>1.8581538610671355</v>
      </c>
      <c r="CJ11" s="705">
        <v>1862.6640380000035</v>
      </c>
      <c r="CK11" s="707">
        <v>3683</v>
      </c>
      <c r="CL11" s="1688"/>
      <c r="CM11" s="702">
        <v>65.86955594711749</v>
      </c>
      <c r="CN11" s="702">
        <v>1.2336151655643364</v>
      </c>
      <c r="CO11" s="702">
        <v>63.450771484360089</v>
      </c>
      <c r="CP11" s="702">
        <v>68.288340409874877</v>
      </c>
      <c r="CQ11" s="702">
        <v>1.8728153664110445</v>
      </c>
      <c r="CR11" s="705">
        <v>1751.366987999995</v>
      </c>
      <c r="CS11" s="707">
        <v>3654</v>
      </c>
      <c r="CT11" s="1714"/>
      <c r="CU11" s="702">
        <v>67.477321243622569</v>
      </c>
      <c r="CV11" s="702">
        <v>1.4756667844165294</v>
      </c>
      <c r="CW11" s="702">
        <v>64.582485508293914</v>
      </c>
      <c r="CX11" s="702">
        <v>70.372156978951224</v>
      </c>
      <c r="CY11" s="702">
        <v>2.1869077746710315</v>
      </c>
      <c r="CZ11" s="705">
        <v>766.6464250000015</v>
      </c>
      <c r="DA11" s="707">
        <v>1942</v>
      </c>
      <c r="DB11" s="707"/>
      <c r="DC11" s="702">
        <v>67.0634284059809</v>
      </c>
      <c r="DD11" s="702">
        <v>1.0735829766569571</v>
      </c>
      <c r="DE11" s="702">
        <v>64.958382510588081</v>
      </c>
      <c r="DF11" s="702">
        <v>69.16847430137372</v>
      </c>
      <c r="DG11" s="702">
        <v>1.6008471415416219</v>
      </c>
      <c r="DH11" s="702">
        <v>1552.9595530000004</v>
      </c>
      <c r="DI11" s="707">
        <v>4004</v>
      </c>
      <c r="DJ11" s="1827"/>
      <c r="DK11" s="702">
        <v>67.85088888203174</v>
      </c>
      <c r="DL11" s="702">
        <v>1.4210591351907123</v>
      </c>
      <c r="DM11" s="702">
        <v>65.063142380294394</v>
      </c>
      <c r="DN11" s="702">
        <v>70.638635383769099</v>
      </c>
      <c r="DO11" s="702">
        <v>2.0943854363668279</v>
      </c>
      <c r="DP11" s="705">
        <v>742.34271400000091</v>
      </c>
      <c r="DQ11" s="705">
        <v>1732</v>
      </c>
      <c r="DR11" s="1827"/>
      <c r="DS11" s="702">
        <v>6.2</v>
      </c>
      <c r="DT11" s="702">
        <v>0.8</v>
      </c>
      <c r="DU11" s="702"/>
      <c r="DV11" s="702" t="s">
        <v>437</v>
      </c>
      <c r="DW11" s="702" t="s">
        <v>258</v>
      </c>
    </row>
    <row r="12" spans="1:127" ht="5.0999999999999996" customHeight="1">
      <c r="A12" s="427"/>
      <c r="B12" s="427"/>
      <c r="C12" s="593"/>
      <c r="D12" s="593"/>
      <c r="E12" s="593"/>
      <c r="F12" s="593"/>
      <c r="G12" s="593"/>
      <c r="H12" s="596"/>
      <c r="I12" s="597"/>
      <c r="J12" s="1282"/>
      <c r="K12" s="702"/>
      <c r="L12" s="593"/>
      <c r="M12" s="593"/>
      <c r="N12" s="593"/>
      <c r="O12" s="593"/>
      <c r="P12" s="596"/>
      <c r="Q12" s="597"/>
      <c r="R12" s="596"/>
      <c r="S12" s="593"/>
      <c r="T12" s="593"/>
      <c r="U12" s="593"/>
      <c r="V12" s="593"/>
      <c r="W12" s="593"/>
      <c r="X12" s="597"/>
      <c r="Y12" s="597"/>
      <c r="Z12" s="593"/>
      <c r="AA12" s="593"/>
      <c r="AB12" s="593"/>
      <c r="AC12" s="593"/>
      <c r="AD12" s="593"/>
      <c r="AE12" s="593"/>
      <c r="AF12" s="596"/>
      <c r="AG12" s="779"/>
      <c r="AH12" s="593"/>
      <c r="AI12" s="593"/>
      <c r="AJ12" s="593"/>
      <c r="AK12" s="593"/>
      <c r="AL12" s="593"/>
      <c r="AM12" s="593"/>
      <c r="AN12" s="596"/>
      <c r="AO12" s="597"/>
      <c r="AP12" s="593"/>
      <c r="AQ12" s="593"/>
      <c r="AR12" s="593"/>
      <c r="AS12" s="593"/>
      <c r="AT12" s="593"/>
      <c r="AU12" s="593"/>
      <c r="AV12" s="596"/>
      <c r="AW12" s="779"/>
      <c r="AX12" s="593"/>
      <c r="AY12" s="653"/>
      <c r="AZ12" s="593"/>
      <c r="BA12" s="593"/>
      <c r="BB12" s="593"/>
      <c r="BC12" s="593"/>
      <c r="BD12" s="596"/>
      <c r="BE12" s="679"/>
      <c r="BF12" s="597"/>
      <c r="BG12" s="702"/>
      <c r="BH12" s="702"/>
      <c r="BI12" s="702"/>
      <c r="BJ12" s="702"/>
      <c r="BK12" s="702"/>
      <c r="BL12" s="705"/>
      <c r="BM12" s="707"/>
      <c r="BN12" s="1686"/>
      <c r="BO12" s="702"/>
      <c r="BP12" s="702"/>
      <c r="BQ12" s="702"/>
      <c r="BR12" s="702"/>
      <c r="BS12" s="702"/>
      <c r="BT12" s="705"/>
      <c r="BU12" s="707"/>
      <c r="BV12" s="1714"/>
      <c r="BW12" s="702"/>
      <c r="BX12" s="702"/>
      <c r="BY12" s="702"/>
      <c r="BZ12" s="702"/>
      <c r="CA12" s="702"/>
      <c r="CB12" s="705"/>
      <c r="CC12" s="707"/>
      <c r="CD12" s="1688"/>
      <c r="CE12" s="702"/>
      <c r="CF12" s="702"/>
      <c r="CG12" s="702"/>
      <c r="CH12" s="702"/>
      <c r="CI12" s="702"/>
      <c r="CJ12" s="705"/>
      <c r="CK12" s="707"/>
      <c r="CL12" s="1688"/>
      <c r="CM12" s="702"/>
      <c r="CN12" s="702"/>
      <c r="CO12" s="702"/>
      <c r="CP12" s="702"/>
      <c r="CQ12" s="702"/>
      <c r="CR12" s="705"/>
      <c r="CS12" s="707"/>
      <c r="CT12" s="1714"/>
      <c r="CU12" s="702"/>
      <c r="CV12" s="702"/>
      <c r="CW12" s="702"/>
      <c r="CX12" s="702"/>
      <c r="CY12" s="702"/>
      <c r="CZ12" s="705"/>
      <c r="DA12" s="707"/>
      <c r="DB12" s="707"/>
      <c r="DC12" s="702"/>
      <c r="DD12" s="702"/>
      <c r="DE12" s="702"/>
      <c r="DF12" s="702"/>
      <c r="DG12" s="702"/>
      <c r="DH12" s="702"/>
      <c r="DI12" s="707"/>
      <c r="DJ12" s="1827"/>
      <c r="DK12" s="702"/>
      <c r="DL12" s="702"/>
      <c r="DM12" s="702"/>
      <c r="DN12" s="702"/>
      <c r="DO12" s="702"/>
      <c r="DP12" s="705"/>
      <c r="DQ12" s="705"/>
      <c r="DR12" s="1827"/>
      <c r="DS12" s="702"/>
      <c r="DT12" s="702"/>
      <c r="DU12" s="702"/>
      <c r="DV12" s="702"/>
      <c r="DW12" s="702"/>
    </row>
    <row r="13" spans="1:127" ht="24.95" customHeight="1">
      <c r="A13" s="610" t="s">
        <v>62</v>
      </c>
      <c r="B13" s="610"/>
      <c r="C13" s="717"/>
      <c r="D13" s="717"/>
      <c r="E13" s="721"/>
      <c r="F13" s="721"/>
      <c r="G13" s="721"/>
      <c r="H13" s="718"/>
      <c r="I13" s="721"/>
      <c r="J13" s="1365"/>
      <c r="K13" s="717"/>
      <c r="L13" s="717"/>
      <c r="M13" s="721"/>
      <c r="N13" s="721"/>
      <c r="O13" s="721"/>
      <c r="P13" s="718"/>
      <c r="Q13" s="721"/>
      <c r="R13" s="718"/>
      <c r="S13" s="717"/>
      <c r="T13" s="717"/>
      <c r="U13" s="717"/>
      <c r="V13" s="717"/>
      <c r="W13" s="717"/>
      <c r="X13" s="720"/>
      <c r="Y13" s="720"/>
      <c r="Z13" s="717"/>
      <c r="AA13" s="717"/>
      <c r="AB13" s="717"/>
      <c r="AC13" s="721"/>
      <c r="AD13" s="721"/>
      <c r="AE13" s="721"/>
      <c r="AF13" s="718"/>
      <c r="AG13" s="1313"/>
      <c r="AH13" s="717"/>
      <c r="AI13" s="717"/>
      <c r="AJ13" s="717"/>
      <c r="AK13" s="721"/>
      <c r="AL13" s="721"/>
      <c r="AM13" s="721"/>
      <c r="AN13" s="718"/>
      <c r="AO13" s="721"/>
      <c r="AP13" s="717"/>
      <c r="AQ13" s="717"/>
      <c r="AR13" s="717"/>
      <c r="AS13" s="721"/>
      <c r="AT13" s="721"/>
      <c r="AU13" s="721"/>
      <c r="AV13" s="718"/>
      <c r="AW13" s="1313"/>
      <c r="AX13" s="717"/>
      <c r="AY13" s="659"/>
      <c r="AZ13" s="612"/>
      <c r="BA13" s="615"/>
      <c r="BB13" s="615"/>
      <c r="BC13" s="615"/>
      <c r="BD13" s="613"/>
      <c r="BE13" s="1035"/>
      <c r="BF13" s="721"/>
      <c r="BG13" s="717"/>
      <c r="BH13" s="717"/>
      <c r="BI13" s="721"/>
      <c r="BJ13" s="721"/>
      <c r="BK13" s="721"/>
      <c r="BL13" s="718"/>
      <c r="BM13" s="721"/>
      <c r="BN13" s="1701"/>
      <c r="BO13" s="717"/>
      <c r="BP13" s="717"/>
      <c r="BQ13" s="721"/>
      <c r="BR13" s="721"/>
      <c r="BS13" s="721"/>
      <c r="BT13" s="718"/>
      <c r="BU13" s="721"/>
      <c r="BV13" s="1708"/>
      <c r="BW13" s="717"/>
      <c r="BX13" s="717"/>
      <c r="BY13" s="721"/>
      <c r="BZ13" s="721"/>
      <c r="CA13" s="721"/>
      <c r="CB13" s="718"/>
      <c r="CC13" s="721"/>
      <c r="CD13" s="1701"/>
      <c r="CE13" s="717"/>
      <c r="CF13" s="717"/>
      <c r="CG13" s="721"/>
      <c r="CH13" s="721"/>
      <c r="CI13" s="721"/>
      <c r="CJ13" s="718"/>
      <c r="CK13" s="721"/>
      <c r="CL13" s="1701"/>
      <c r="CM13" s="717"/>
      <c r="CN13" s="717"/>
      <c r="CO13" s="721"/>
      <c r="CP13" s="721"/>
      <c r="CQ13" s="721"/>
      <c r="CR13" s="718"/>
      <c r="CS13" s="721"/>
      <c r="CT13" s="1708"/>
      <c r="CU13" s="717"/>
      <c r="CV13" s="717"/>
      <c r="CW13" s="721"/>
      <c r="CX13" s="721"/>
      <c r="CY13" s="721"/>
      <c r="CZ13" s="718"/>
      <c r="DA13" s="721"/>
      <c r="DB13" s="721"/>
      <c r="DC13" s="717"/>
      <c r="DD13" s="717"/>
      <c r="DE13" s="721"/>
      <c r="DF13" s="721"/>
      <c r="DG13" s="721"/>
      <c r="DH13" s="721"/>
      <c r="DI13" s="721"/>
      <c r="DJ13" s="1313"/>
      <c r="DK13" s="721"/>
      <c r="DL13" s="721"/>
      <c r="DM13" s="721"/>
      <c r="DN13" s="721"/>
      <c r="DO13" s="721"/>
      <c r="DP13" s="718"/>
      <c r="DQ13" s="718"/>
      <c r="DR13" s="1313"/>
      <c r="DS13" s="721"/>
      <c r="DT13" s="721"/>
      <c r="DU13" s="721"/>
      <c r="DV13" s="721"/>
      <c r="DW13" s="721"/>
    </row>
    <row r="14" spans="1:127" ht="24.95" customHeight="1">
      <c r="A14" s="1486" t="s">
        <v>49</v>
      </c>
      <c r="B14" s="1486"/>
      <c r="C14" s="1341">
        <v>33.85543590207471</v>
      </c>
      <c r="D14" s="1341">
        <v>3.3266946670018802</v>
      </c>
      <c r="E14" s="1341">
        <v>27.299494119842656</v>
      </c>
      <c r="F14" s="1341">
        <v>40.411377684306764</v>
      </c>
      <c r="G14" s="1341">
        <v>9.8261758514177497</v>
      </c>
      <c r="H14" s="1342">
        <v>592.75064299999849</v>
      </c>
      <c r="I14" s="1487">
        <v>415</v>
      </c>
      <c r="J14" s="1488"/>
      <c r="K14" s="1489">
        <v>26.723272815042826</v>
      </c>
      <c r="L14" s="1341">
        <v>2.621926608680186</v>
      </c>
      <c r="M14" s="1341">
        <v>21.555702976376924</v>
      </c>
      <c r="N14" s="1341">
        <v>31.890842653708724</v>
      </c>
      <c r="O14" s="1341">
        <v>9.8113978285035284</v>
      </c>
      <c r="P14" s="1342">
        <v>612.37552800000321</v>
      </c>
      <c r="Q14" s="1487">
        <v>411</v>
      </c>
      <c r="R14" s="843"/>
      <c r="S14" s="842">
        <v>21.766692050165293</v>
      </c>
      <c r="T14" s="842">
        <v>1.7797523522173575</v>
      </c>
      <c r="U14" s="842">
        <v>18.271903933718445</v>
      </c>
      <c r="V14" s="842">
        <v>25.261480166612145</v>
      </c>
      <c r="W14" s="842">
        <v>8.1764943801088155</v>
      </c>
      <c r="X14" s="844">
        <v>1542.0674360000057</v>
      </c>
      <c r="Y14" s="844">
        <v>1272</v>
      </c>
      <c r="Z14" s="842"/>
      <c r="AA14" s="1341">
        <v>28.650444440088595</v>
      </c>
      <c r="AB14" s="1341">
        <v>1.6917244909220399</v>
      </c>
      <c r="AC14" s="1341">
        <v>25.330945756458195</v>
      </c>
      <c r="AD14" s="1341">
        <v>31.969943123718998</v>
      </c>
      <c r="AE14" s="1341">
        <v>5.9047059268474245</v>
      </c>
      <c r="AF14" s="1342">
        <v>2491.8820979999869</v>
      </c>
      <c r="AG14" s="1343">
        <v>1830</v>
      </c>
      <c r="AH14" s="842"/>
      <c r="AI14" s="1341">
        <v>34.651123443541643</v>
      </c>
      <c r="AJ14" s="1341">
        <v>1.7153593982464828</v>
      </c>
      <c r="AK14" s="1341">
        <v>31.285193472674489</v>
      </c>
      <c r="AL14" s="1341">
        <v>38.017053414408799</v>
      </c>
      <c r="AM14" s="1341">
        <v>4.9503716698864935</v>
      </c>
      <c r="AN14" s="1342">
        <v>2330.0463730000106</v>
      </c>
      <c r="AO14" s="1487">
        <v>1693</v>
      </c>
      <c r="AP14" s="842"/>
      <c r="AQ14" s="1341">
        <v>39.946466230171602</v>
      </c>
      <c r="AR14" s="1341">
        <v>1.7420601635512634</v>
      </c>
      <c r="AS14" s="1341">
        <v>36.528158239729486</v>
      </c>
      <c r="AT14" s="1341">
        <v>43.364774220613718</v>
      </c>
      <c r="AU14" s="1341">
        <v>4.3609869106155967</v>
      </c>
      <c r="AV14" s="1342">
        <v>2433.0164009999912</v>
      </c>
      <c r="AW14" s="1343">
        <v>1695</v>
      </c>
      <c r="AX14" s="842"/>
      <c r="AY14" s="1490">
        <v>42.33</v>
      </c>
      <c r="AZ14" s="1341">
        <v>1.466</v>
      </c>
      <c r="BA14" s="1341">
        <v>39.450000000000003</v>
      </c>
      <c r="BB14" s="1341">
        <v>45.2</v>
      </c>
      <c r="BC14" s="1341">
        <v>3.5000000000000004</v>
      </c>
      <c r="BD14" s="1342">
        <v>2519.4050000000002</v>
      </c>
      <c r="BE14" s="1491">
        <v>1861</v>
      </c>
      <c r="BF14" s="1487"/>
      <c r="BG14" s="1489">
        <v>43.802401339993189</v>
      </c>
      <c r="BH14" s="1489">
        <v>1.6930129203840936</v>
      </c>
      <c r="BI14" s="1489">
        <v>40.480966450163464</v>
      </c>
      <c r="BJ14" s="1489">
        <v>47.123836229822906</v>
      </c>
      <c r="BK14" s="1489">
        <v>3.8651143969093567</v>
      </c>
      <c r="BL14" s="1649">
        <v>2452.4972790000138</v>
      </c>
      <c r="BM14" s="1624">
        <v>1762</v>
      </c>
      <c r="BN14" s="1718"/>
      <c r="BO14" s="1489">
        <v>46.926730091706609</v>
      </c>
      <c r="BP14" s="1489">
        <v>1.4750162803970996</v>
      </c>
      <c r="BQ14" s="1489">
        <v>44.033239019176321</v>
      </c>
      <c r="BR14" s="1489">
        <v>49.820221164236891</v>
      </c>
      <c r="BS14" s="1489">
        <v>3.1432326043484125</v>
      </c>
      <c r="BT14" s="1649">
        <v>2813.0085570000069</v>
      </c>
      <c r="BU14" s="1624">
        <v>2106</v>
      </c>
      <c r="BV14" s="1722"/>
      <c r="BW14" s="1489">
        <v>49.877800839113803</v>
      </c>
      <c r="BX14" s="1489">
        <v>0.98224125064037204</v>
      </c>
      <c r="BY14" s="1489">
        <v>47.951897195241813</v>
      </c>
      <c r="BZ14" s="1489">
        <v>51.8037044829858</v>
      </c>
      <c r="CA14" s="1489">
        <v>1.9692954262532474</v>
      </c>
      <c r="CB14" s="1649">
        <v>3750.0539830000157</v>
      </c>
      <c r="CC14" s="1624">
        <v>5892</v>
      </c>
      <c r="CD14" s="1727"/>
      <c r="CE14" s="1489">
        <v>53.043229437157457</v>
      </c>
      <c r="CF14" s="1489">
        <v>1.0911535437484858</v>
      </c>
      <c r="CG14" s="1489">
        <v>50.903771385671661</v>
      </c>
      <c r="CH14" s="1489">
        <v>55.182687488643253</v>
      </c>
      <c r="CI14" s="1489">
        <v>2.0571023961525974</v>
      </c>
      <c r="CJ14" s="1649">
        <v>3846.0230790000037</v>
      </c>
      <c r="CK14" s="1624">
        <v>5142</v>
      </c>
      <c r="CL14" s="1727"/>
      <c r="CM14" s="1489">
        <v>56.618942280247872</v>
      </c>
      <c r="CN14" s="1489">
        <v>0.97548253106244476</v>
      </c>
      <c r="CO14" s="1489">
        <v>54.706285841117833</v>
      </c>
      <c r="CP14" s="1489">
        <v>58.531598719377918</v>
      </c>
      <c r="CQ14" s="1489">
        <v>1.7228907707849435</v>
      </c>
      <c r="CR14" s="1649">
        <v>3740.219555000001</v>
      </c>
      <c r="CS14" s="1624">
        <v>5389</v>
      </c>
      <c r="CT14" s="1722"/>
      <c r="CU14" s="1489">
        <v>55.852960788799898</v>
      </c>
      <c r="CV14" s="1489">
        <v>1.3679895944234837</v>
      </c>
      <c r="CW14" s="1489">
        <v>53.169356871360861</v>
      </c>
      <c r="CX14" s="1489">
        <v>58.536564706238934</v>
      </c>
      <c r="CY14" s="1489">
        <v>2.4492696091731712</v>
      </c>
      <c r="CZ14" s="1649">
        <v>1697.8215399999981</v>
      </c>
      <c r="DA14" s="1624">
        <v>2712</v>
      </c>
      <c r="DB14" s="1624"/>
      <c r="DC14" s="1489">
        <v>57.052712149153173</v>
      </c>
      <c r="DD14" s="1489">
        <v>0.95590893511166197</v>
      </c>
      <c r="DE14" s="1489">
        <v>55.178397611778486</v>
      </c>
      <c r="DF14" s="1489">
        <v>58.92702668652786</v>
      </c>
      <c r="DG14" s="1489">
        <v>1.6754837747461064</v>
      </c>
      <c r="DH14" s="1489">
        <v>3365.7446309999818</v>
      </c>
      <c r="DI14" s="1624">
        <v>5536</v>
      </c>
      <c r="DJ14" s="1841"/>
      <c r="DK14" s="1489">
        <v>57.178740207560821</v>
      </c>
      <c r="DL14" s="1489">
        <v>1.3092692006307618</v>
      </c>
      <c r="DM14" s="1489">
        <v>54.610296331084818</v>
      </c>
      <c r="DN14" s="1489">
        <v>59.747184084036817</v>
      </c>
      <c r="DO14" s="1489">
        <v>2.2897832234114799</v>
      </c>
      <c r="DP14" s="1649">
        <v>1509.5796110000038</v>
      </c>
      <c r="DQ14" s="1649">
        <v>2546</v>
      </c>
      <c r="DR14" s="1841"/>
      <c r="DS14" s="1489">
        <v>10.3</v>
      </c>
      <c r="DT14" s="1489">
        <v>0.1</v>
      </c>
      <c r="DU14" s="1489"/>
      <c r="DV14" s="1489" t="s">
        <v>437</v>
      </c>
      <c r="DW14" s="1489" t="s">
        <v>258</v>
      </c>
    </row>
    <row r="15" spans="1:127" ht="24.95" customHeight="1">
      <c r="A15" s="1284" t="s">
        <v>9</v>
      </c>
      <c r="B15" s="1284"/>
      <c r="C15" s="1425">
        <v>41.935483870967708</v>
      </c>
      <c r="D15" s="1425">
        <v>5.4057746830375741</v>
      </c>
      <c r="E15" s="1425">
        <v>31.282283725672183</v>
      </c>
      <c r="F15" s="1425">
        <v>52.58868401626323</v>
      </c>
      <c r="G15" s="1425">
        <v>12.890693474935762</v>
      </c>
      <c r="H15" s="603">
        <v>312.89571000000007</v>
      </c>
      <c r="I15" s="604">
        <v>93</v>
      </c>
      <c r="J15" s="876"/>
      <c r="K15" s="880">
        <v>27.906976744186014</v>
      </c>
      <c r="L15" s="1425">
        <v>4.3253614862161509</v>
      </c>
      <c r="M15" s="1425">
        <v>19.382097564311128</v>
      </c>
      <c r="N15" s="1425">
        <v>36.431855924060905</v>
      </c>
      <c r="O15" s="1425">
        <v>15.499211992274558</v>
      </c>
      <c r="P15" s="603">
        <v>294.82502800000037</v>
      </c>
      <c r="Q15" s="604">
        <v>86</v>
      </c>
      <c r="R15" s="603"/>
      <c r="S15" s="1425">
        <v>21.568627450980401</v>
      </c>
      <c r="T15" s="1425">
        <v>3.2465742016370545</v>
      </c>
      <c r="U15" s="1425">
        <v>15.193533227950869</v>
      </c>
      <c r="V15" s="1425">
        <v>27.943721674009929</v>
      </c>
      <c r="W15" s="1425">
        <v>15.052298571226336</v>
      </c>
      <c r="X15" s="604">
        <v>721.17682199999922</v>
      </c>
      <c r="Y15" s="604">
        <v>153</v>
      </c>
      <c r="Z15" s="1425"/>
      <c r="AA15" s="1425">
        <v>28.888777122007099</v>
      </c>
      <c r="AB15" s="1425">
        <v>2.6278889157020053</v>
      </c>
      <c r="AC15" s="1425">
        <v>23.732338326440988</v>
      </c>
      <c r="AD15" s="1425">
        <v>34.045215917573209</v>
      </c>
      <c r="AE15" s="1425">
        <v>9.0965737476651896</v>
      </c>
      <c r="AF15" s="603">
        <v>1343.3118589999992</v>
      </c>
      <c r="AG15" s="792">
        <v>423</v>
      </c>
      <c r="AH15" s="1425"/>
      <c r="AI15" s="1425">
        <v>34.976374553425096</v>
      </c>
      <c r="AJ15" s="1425">
        <v>2.8875250244523878</v>
      </c>
      <c r="AK15" s="1425">
        <v>29.310385821635936</v>
      </c>
      <c r="AL15" s="1425">
        <v>40.642363285214259</v>
      </c>
      <c r="AM15" s="1425">
        <v>8.2556441635819109</v>
      </c>
      <c r="AN15" s="603">
        <v>1182.9238829999999</v>
      </c>
      <c r="AO15" s="604">
        <v>368</v>
      </c>
      <c r="AP15" s="1425"/>
      <c r="AQ15" s="1425">
        <v>35.529207225381001</v>
      </c>
      <c r="AR15" s="1425">
        <v>2.8670421075609176</v>
      </c>
      <c r="AS15" s="1425">
        <v>29.90343542354444</v>
      </c>
      <c r="AT15" s="1425">
        <v>41.154979027217557</v>
      </c>
      <c r="AU15" s="1425">
        <v>8.0695358311085226</v>
      </c>
      <c r="AV15" s="603">
        <v>1296.2799959999984</v>
      </c>
      <c r="AW15" s="792">
        <v>407</v>
      </c>
      <c r="AX15" s="1425"/>
      <c r="AY15" s="1432">
        <v>40.410000000000004</v>
      </c>
      <c r="AZ15" s="1425">
        <v>2.2970000000000002</v>
      </c>
      <c r="BA15" s="1425">
        <v>35.909999999999997</v>
      </c>
      <c r="BB15" s="1425">
        <v>44.92</v>
      </c>
      <c r="BC15" s="1425">
        <v>5.7</v>
      </c>
      <c r="BD15" s="603">
        <v>1333.1110000000001</v>
      </c>
      <c r="BE15" s="681">
        <v>428</v>
      </c>
      <c r="BF15" s="604"/>
      <c r="BG15" s="710">
        <v>39.271263905862952</v>
      </c>
      <c r="BH15" s="710">
        <v>2.5488108146991548</v>
      </c>
      <c r="BI15" s="710">
        <v>34.270883184848444</v>
      </c>
      <c r="BJ15" s="710">
        <v>44.27164462687746</v>
      </c>
      <c r="BK15" s="710">
        <v>6.4902693756149601</v>
      </c>
      <c r="BL15" s="711">
        <v>1237.9916779999978</v>
      </c>
      <c r="BM15" s="713">
        <v>385</v>
      </c>
      <c r="BN15" s="1697"/>
      <c r="BO15" s="710">
        <v>41.320687880243455</v>
      </c>
      <c r="BP15" s="710">
        <v>2.3927857581498491</v>
      </c>
      <c r="BQ15" s="710">
        <v>36.626838516207776</v>
      </c>
      <c r="BR15" s="710">
        <v>46.014537244279133</v>
      </c>
      <c r="BS15" s="710">
        <v>5.790769420597921</v>
      </c>
      <c r="BT15" s="711">
        <v>1457.4941050000054</v>
      </c>
      <c r="BU15" s="713">
        <v>615</v>
      </c>
      <c r="BV15" s="1723"/>
      <c r="BW15" s="710">
        <v>44.996591740589508</v>
      </c>
      <c r="BX15" s="710">
        <v>1.5260633383254769</v>
      </c>
      <c r="BY15" s="710">
        <v>42.004403271469137</v>
      </c>
      <c r="BZ15" s="710">
        <v>47.98878020970988</v>
      </c>
      <c r="CA15" s="710">
        <v>3.3915087327578197</v>
      </c>
      <c r="CB15" s="711">
        <v>1922.1086810000018</v>
      </c>
      <c r="CC15" s="713">
        <v>1640</v>
      </c>
      <c r="CD15" s="1712"/>
      <c r="CE15" s="710">
        <v>48.1556518998865</v>
      </c>
      <c r="CF15" s="710">
        <v>1.7610197159366094</v>
      </c>
      <c r="CG15" s="710">
        <v>44.702766802576797</v>
      </c>
      <c r="CH15" s="710">
        <v>51.608536997196197</v>
      </c>
      <c r="CI15" s="710">
        <v>3.6569325644219135</v>
      </c>
      <c r="CJ15" s="711">
        <v>2006.5266419999969</v>
      </c>
      <c r="CK15" s="713">
        <v>1410</v>
      </c>
      <c r="CL15" s="1712"/>
      <c r="CM15" s="710">
        <v>52.5050238034556</v>
      </c>
      <c r="CN15" s="710">
        <v>1.5294412219617348</v>
      </c>
      <c r="CO15" s="710">
        <v>49.506204748982164</v>
      </c>
      <c r="CP15" s="710">
        <v>55.50384285792903</v>
      </c>
      <c r="CQ15" s="710">
        <v>2.9129426313317377</v>
      </c>
      <c r="CR15" s="711">
        <v>2017.3818680000049</v>
      </c>
      <c r="CS15" s="713">
        <v>1469</v>
      </c>
      <c r="CT15" s="1723"/>
      <c r="CU15" s="710">
        <v>51.785251548103894</v>
      </c>
      <c r="CV15" s="710">
        <v>2.0925639071850908</v>
      </c>
      <c r="CW15" s="710">
        <v>47.680240280689937</v>
      </c>
      <c r="CX15" s="710">
        <v>55.890262815517858</v>
      </c>
      <c r="CY15" s="710">
        <v>4.0408491696545781</v>
      </c>
      <c r="CZ15" s="711">
        <v>904.20341699999813</v>
      </c>
      <c r="DA15" s="713">
        <v>848</v>
      </c>
      <c r="DB15" s="713"/>
      <c r="DC15" s="710">
        <v>53.918894797481911</v>
      </c>
      <c r="DD15" s="710">
        <v>1.4863107326129879</v>
      </c>
      <c r="DE15" s="710">
        <v>51.004586006271445</v>
      </c>
      <c r="DF15" s="710">
        <v>56.833203588692371</v>
      </c>
      <c r="DG15" s="710">
        <v>2.7565675042033702</v>
      </c>
      <c r="DH15" s="710">
        <v>1817.728177999996</v>
      </c>
      <c r="DI15" s="713">
        <v>1728</v>
      </c>
      <c r="DJ15" s="1828"/>
      <c r="DK15" s="710">
        <v>51.065839558457341</v>
      </c>
      <c r="DL15" s="710">
        <v>2.1491342439162882</v>
      </c>
      <c r="DM15" s="710">
        <v>46.849800041257708</v>
      </c>
      <c r="DN15" s="710">
        <v>55.281879075656967</v>
      </c>
      <c r="DO15" s="710">
        <v>4.2085555872553098</v>
      </c>
      <c r="DP15" s="711">
        <v>766.32729900000072</v>
      </c>
      <c r="DQ15" s="711">
        <v>750</v>
      </c>
      <c r="DR15" s="1828"/>
      <c r="DS15" s="710">
        <v>9.8000000000000007</v>
      </c>
      <c r="DT15" s="710">
        <v>-2.8</v>
      </c>
      <c r="DU15" s="710"/>
      <c r="DV15" s="710" t="s">
        <v>437</v>
      </c>
      <c r="DW15" s="710" t="s">
        <v>258</v>
      </c>
    </row>
    <row r="16" spans="1:127" ht="24.95" customHeight="1">
      <c r="A16" s="1284" t="s">
        <v>10</v>
      </c>
      <c r="B16" s="1284"/>
      <c r="C16" s="1425">
        <v>24.821425606244361</v>
      </c>
      <c r="D16" s="1425">
        <v>3.6853637198569649</v>
      </c>
      <c r="E16" s="1425">
        <v>17.558652069078388</v>
      </c>
      <c r="F16" s="1425">
        <v>32.084199143410338</v>
      </c>
      <c r="G16" s="1425">
        <v>14.847510285347317</v>
      </c>
      <c r="H16" s="603">
        <v>279.85493300000002</v>
      </c>
      <c r="I16" s="604">
        <v>322</v>
      </c>
      <c r="J16" s="876"/>
      <c r="K16" s="710">
        <v>25.624280547503471</v>
      </c>
      <c r="L16" s="1425">
        <v>3.0584997484498144</v>
      </c>
      <c r="M16" s="1425">
        <v>19.596266262384958</v>
      </c>
      <c r="N16" s="1425">
        <v>31.652294832621987</v>
      </c>
      <c r="O16" s="1425">
        <v>11.935943890326312</v>
      </c>
      <c r="P16" s="603">
        <v>317.55050000000011</v>
      </c>
      <c r="Q16" s="604">
        <v>325</v>
      </c>
      <c r="R16" s="603"/>
      <c r="S16" s="1425">
        <v>21.940697692031158</v>
      </c>
      <c r="T16" s="1425">
        <v>1.7323094124510225</v>
      </c>
      <c r="U16" s="1425">
        <v>18.539070302074219</v>
      </c>
      <c r="V16" s="1425">
        <v>25.342325081988097</v>
      </c>
      <c r="W16" s="1425">
        <v>7.8954162568868353</v>
      </c>
      <c r="X16" s="604">
        <v>820.89061400000662</v>
      </c>
      <c r="Y16" s="604">
        <v>1119</v>
      </c>
      <c r="Z16" s="1425"/>
      <c r="AA16" s="1425">
        <v>28.371702133229309</v>
      </c>
      <c r="AB16" s="1425">
        <v>2.0265536889930531</v>
      </c>
      <c r="AC16" s="1425">
        <v>24.395202213167096</v>
      </c>
      <c r="AD16" s="1425">
        <v>32.348202053291516</v>
      </c>
      <c r="AE16" s="1425">
        <v>7.1428696081632932</v>
      </c>
      <c r="AF16" s="603">
        <v>1148.5702390000008</v>
      </c>
      <c r="AG16" s="792">
        <v>1407</v>
      </c>
      <c r="AH16" s="1425"/>
      <c r="AI16" s="1425">
        <v>34.315721331555551</v>
      </c>
      <c r="AJ16" s="1425">
        <v>1.8218525696779593</v>
      </c>
      <c r="AK16" s="1425">
        <v>30.740827246357416</v>
      </c>
      <c r="AL16" s="1425">
        <v>37.890615416753683</v>
      </c>
      <c r="AM16" s="1425">
        <v>5.3090901166709461</v>
      </c>
      <c r="AN16" s="603">
        <v>1147.1224899999941</v>
      </c>
      <c r="AO16" s="604">
        <v>1325</v>
      </c>
      <c r="AP16" s="1425"/>
      <c r="AQ16" s="1425">
        <v>44.983697781720984</v>
      </c>
      <c r="AR16" s="1425">
        <v>1.6585393360235474</v>
      </c>
      <c r="AS16" s="1425">
        <v>41.729276158741818</v>
      </c>
      <c r="AT16" s="1425">
        <v>48.23811940470015</v>
      </c>
      <c r="AU16" s="1425">
        <v>3.6869786562933271</v>
      </c>
      <c r="AV16" s="603">
        <v>1136.736405000001</v>
      </c>
      <c r="AW16" s="792">
        <v>1288</v>
      </c>
      <c r="AX16" s="1425"/>
      <c r="AY16" s="1432">
        <v>44.47</v>
      </c>
      <c r="AZ16" s="1425">
        <v>1.744</v>
      </c>
      <c r="BA16" s="1425">
        <v>41.05</v>
      </c>
      <c r="BB16" s="1425">
        <v>47.9</v>
      </c>
      <c r="BC16" s="1425">
        <v>3.9</v>
      </c>
      <c r="BD16" s="603">
        <v>1186.2940000000001</v>
      </c>
      <c r="BE16" s="681">
        <v>1433</v>
      </c>
      <c r="BF16" s="604"/>
      <c r="BG16" s="710">
        <v>48.421161789273761</v>
      </c>
      <c r="BH16" s="710">
        <v>2.1721306940709275</v>
      </c>
      <c r="BI16" s="710">
        <v>44.159770404900591</v>
      </c>
      <c r="BJ16" s="710">
        <v>52.682553173646916</v>
      </c>
      <c r="BK16" s="710">
        <v>4.4859119727938808</v>
      </c>
      <c r="BL16" s="711">
        <v>1214.5056009999953</v>
      </c>
      <c r="BM16" s="713">
        <v>1377</v>
      </c>
      <c r="BN16" s="1697"/>
      <c r="BO16" s="710">
        <v>52.954532645587491</v>
      </c>
      <c r="BP16" s="710">
        <v>1.5297284907494446</v>
      </c>
      <c r="BQ16" s="710">
        <v>49.953714423983101</v>
      </c>
      <c r="BR16" s="710">
        <v>55.955350867191875</v>
      </c>
      <c r="BS16" s="710">
        <v>2.8887583636844942</v>
      </c>
      <c r="BT16" s="711">
        <v>1355.5144520000049</v>
      </c>
      <c r="BU16" s="713">
        <v>1491</v>
      </c>
      <c r="BV16" s="1723"/>
      <c r="BW16" s="710">
        <v>55.010456817268441</v>
      </c>
      <c r="BX16" s="710">
        <v>1.1418437819409897</v>
      </c>
      <c r="BY16" s="710">
        <v>52.771616716693316</v>
      </c>
      <c r="BZ16" s="710">
        <v>57.249296917843559</v>
      </c>
      <c r="CA16" s="710">
        <v>2.0756849661036654</v>
      </c>
      <c r="CB16" s="711">
        <v>1827.9453020000039</v>
      </c>
      <c r="CC16" s="713">
        <v>4252</v>
      </c>
      <c r="CD16" s="1712"/>
      <c r="CE16" s="710">
        <v>58.374609452967341</v>
      </c>
      <c r="CF16" s="710">
        <v>1.1712955141816723</v>
      </c>
      <c r="CG16" s="710">
        <v>56.078014594395533</v>
      </c>
      <c r="CH16" s="710">
        <v>60.67120431153915</v>
      </c>
      <c r="CI16" s="710">
        <v>2.006515375705237</v>
      </c>
      <c r="CJ16" s="711">
        <v>1839.4964369999998</v>
      </c>
      <c r="CK16" s="713">
        <v>3732</v>
      </c>
      <c r="CL16" s="1712"/>
      <c r="CM16" s="710">
        <v>61.4361950047129</v>
      </c>
      <c r="CN16" s="710">
        <v>1.0875145889627533</v>
      </c>
      <c r="CO16" s="710">
        <v>59.303874112239306</v>
      </c>
      <c r="CP16" s="710">
        <v>63.568515897186494</v>
      </c>
      <c r="CQ16" s="710">
        <v>1.770152902339293</v>
      </c>
      <c r="CR16" s="711">
        <v>1722.8376869999902</v>
      </c>
      <c r="CS16" s="713">
        <v>3920</v>
      </c>
      <c r="CT16" s="1723"/>
      <c r="CU16" s="710">
        <v>60.487477678228387</v>
      </c>
      <c r="CV16" s="710">
        <v>1.6494346062458156</v>
      </c>
      <c r="CW16" s="710">
        <v>57.251759227645991</v>
      </c>
      <c r="CX16" s="710">
        <v>63.723196128810777</v>
      </c>
      <c r="CY16" s="710">
        <v>2.7269026078756569</v>
      </c>
      <c r="CZ16" s="711">
        <v>793.61812299999838</v>
      </c>
      <c r="DA16" s="713">
        <v>1864</v>
      </c>
      <c r="DB16" s="713"/>
      <c r="DC16" s="710">
        <v>60.732536154769114</v>
      </c>
      <c r="DD16" s="710">
        <v>1.1101837809216695</v>
      </c>
      <c r="DE16" s="710">
        <v>58.555724616234826</v>
      </c>
      <c r="DF16" s="710">
        <v>62.909347693303395</v>
      </c>
      <c r="DG16" s="710">
        <v>1.8279885070047261</v>
      </c>
      <c r="DH16" s="710">
        <v>1548.0164529999979</v>
      </c>
      <c r="DI16" s="713">
        <v>3808</v>
      </c>
      <c r="DJ16" s="1828"/>
      <c r="DK16" s="710">
        <v>63.481421770538951</v>
      </c>
      <c r="DL16" s="710">
        <v>1.3474547923663405</v>
      </c>
      <c r="DM16" s="710">
        <v>60.838067746313648</v>
      </c>
      <c r="DN16" s="710">
        <v>66.124775794764247</v>
      </c>
      <c r="DO16" s="710">
        <v>2.1225970603444799</v>
      </c>
      <c r="DP16" s="711">
        <v>743.25231199999746</v>
      </c>
      <c r="DQ16" s="711">
        <v>1796</v>
      </c>
      <c r="DR16" s="1828"/>
      <c r="DS16" s="710">
        <v>10.5</v>
      </c>
      <c r="DT16" s="710">
        <v>2.8</v>
      </c>
      <c r="DU16" s="710"/>
      <c r="DV16" s="710" t="s">
        <v>437</v>
      </c>
      <c r="DW16" s="710" t="s">
        <v>258</v>
      </c>
    </row>
    <row r="17" spans="1:127" ht="24.95" customHeight="1">
      <c r="A17" s="1501" t="s">
        <v>11</v>
      </c>
      <c r="B17" s="1501"/>
      <c r="C17" s="1502">
        <v>18.469633548828956</v>
      </c>
      <c r="D17" s="1502">
        <v>2.0118030051622102</v>
      </c>
      <c r="E17" s="1502">
        <v>14.504958488628883</v>
      </c>
      <c r="F17" s="1502">
        <v>22.434308609029031</v>
      </c>
      <c r="G17" s="1502">
        <v>10.892490096479287</v>
      </c>
      <c r="H17" s="1503">
        <v>573.74266100000011</v>
      </c>
      <c r="I17" s="1504">
        <v>693</v>
      </c>
      <c r="J17" s="876"/>
      <c r="K17" s="1505">
        <v>23.054686920324976</v>
      </c>
      <c r="L17" s="1502">
        <v>2.3811015159907969</v>
      </c>
      <c r="M17" s="1502">
        <v>18.361760605720963</v>
      </c>
      <c r="N17" s="1502">
        <v>27.747613234928981</v>
      </c>
      <c r="O17" s="1502">
        <v>10.328058343276055</v>
      </c>
      <c r="P17" s="1503">
        <v>620.53889299999832</v>
      </c>
      <c r="Q17" s="1504">
        <v>723</v>
      </c>
      <c r="R17" s="603"/>
      <c r="S17" s="1425">
        <v>22.023808165162457</v>
      </c>
      <c r="T17" s="1425">
        <v>1.4775816871670664</v>
      </c>
      <c r="U17" s="1425">
        <v>19.122373639759282</v>
      </c>
      <c r="V17" s="1425">
        <v>24.925242690565629</v>
      </c>
      <c r="W17" s="1425">
        <v>6.7090199664212662</v>
      </c>
      <c r="X17" s="604">
        <v>1319.151886999995</v>
      </c>
      <c r="Y17" s="604">
        <v>1310</v>
      </c>
      <c r="Z17" s="1425"/>
      <c r="AA17" s="1502">
        <v>28.834955657389973</v>
      </c>
      <c r="AB17" s="1502">
        <v>1.2875390400168629</v>
      </c>
      <c r="AC17" s="1502">
        <v>26.308548921900034</v>
      </c>
      <c r="AD17" s="1502">
        <v>31.361362392879911</v>
      </c>
      <c r="AE17" s="1502">
        <v>4.4652020808184796</v>
      </c>
      <c r="AF17" s="1503">
        <v>1967.2707519999883</v>
      </c>
      <c r="AG17" s="1506">
        <v>2353</v>
      </c>
      <c r="AH17" s="1425"/>
      <c r="AI17" s="1502">
        <v>47.651182155762797</v>
      </c>
      <c r="AJ17" s="1502">
        <v>1.5542010639922761</v>
      </c>
      <c r="AK17" s="1502">
        <v>44.601481931195906</v>
      </c>
      <c r="AL17" s="1502">
        <v>50.700882380329681</v>
      </c>
      <c r="AM17" s="1502">
        <v>3.2616212099668038</v>
      </c>
      <c r="AN17" s="1503">
        <v>1829.7394200000026</v>
      </c>
      <c r="AO17" s="1504">
        <v>2209</v>
      </c>
      <c r="AP17" s="1425"/>
      <c r="AQ17" s="1502">
        <v>58.324846307863844</v>
      </c>
      <c r="AR17" s="1502">
        <v>1.4401971714013666</v>
      </c>
      <c r="AS17" s="1502">
        <v>55.498860385094332</v>
      </c>
      <c r="AT17" s="1502">
        <v>61.150832230633355</v>
      </c>
      <c r="AU17" s="1502">
        <v>2.4692686951961798</v>
      </c>
      <c r="AV17" s="1503">
        <v>1733.1896850000014</v>
      </c>
      <c r="AW17" s="1506">
        <v>2078</v>
      </c>
      <c r="AX17" s="1425"/>
      <c r="AY17" s="1507">
        <v>62.68</v>
      </c>
      <c r="AZ17" s="1502">
        <v>1.4869999999999999</v>
      </c>
      <c r="BA17" s="1502">
        <v>59.760000000000005</v>
      </c>
      <c r="BB17" s="1502">
        <v>65.59</v>
      </c>
      <c r="BC17" s="1502">
        <v>2.4</v>
      </c>
      <c r="BD17" s="1503">
        <v>1755.395</v>
      </c>
      <c r="BE17" s="1508">
        <v>2116</v>
      </c>
      <c r="BF17" s="1504"/>
      <c r="BG17" s="1505">
        <v>61.692946093056875</v>
      </c>
      <c r="BH17" s="1505">
        <v>1.5879225198952647</v>
      </c>
      <c r="BI17" s="1505">
        <v>58.577682649745469</v>
      </c>
      <c r="BJ17" s="1505">
        <v>64.808209536368295</v>
      </c>
      <c r="BK17" s="1505">
        <v>2.5739126115002873</v>
      </c>
      <c r="BL17" s="1650">
        <v>1426.8932069999953</v>
      </c>
      <c r="BM17" s="1651">
        <v>1891</v>
      </c>
      <c r="BN17" s="1719"/>
      <c r="BO17" s="1505">
        <v>60.422499544332332</v>
      </c>
      <c r="BP17" s="1505">
        <v>1.4809825092635196</v>
      </c>
      <c r="BQ17" s="1505">
        <v>57.517304716263155</v>
      </c>
      <c r="BR17" s="1505">
        <v>63.32769437240151</v>
      </c>
      <c r="BS17" s="1505">
        <v>2.451044760531488</v>
      </c>
      <c r="BT17" s="1650">
        <v>1549.7053400000057</v>
      </c>
      <c r="BU17" s="1651">
        <v>1985</v>
      </c>
      <c r="BV17" s="1724"/>
      <c r="BW17" s="1505">
        <v>62.882520529127873</v>
      </c>
      <c r="BX17" s="1505">
        <v>0.97039017392097571</v>
      </c>
      <c r="BY17" s="1505">
        <v>60.979853571581991</v>
      </c>
      <c r="BZ17" s="1505">
        <v>64.785187486673763</v>
      </c>
      <c r="CA17" s="1505">
        <v>1.5431795127733157</v>
      </c>
      <c r="CB17" s="1650">
        <v>1915.4553330000058</v>
      </c>
      <c r="CC17" s="1651">
        <v>4628</v>
      </c>
      <c r="CD17" s="1712"/>
      <c r="CE17" s="1505">
        <v>67.394301866036471</v>
      </c>
      <c r="CF17" s="1505">
        <v>0.930173388796807</v>
      </c>
      <c r="CG17" s="1505">
        <v>65.570482516925807</v>
      </c>
      <c r="CH17" s="1505">
        <v>69.21812121514715</v>
      </c>
      <c r="CI17" s="1505">
        <v>1.3801958964509582</v>
      </c>
      <c r="CJ17" s="1650">
        <v>1918.7198950000129</v>
      </c>
      <c r="CK17" s="1651">
        <v>3964</v>
      </c>
      <c r="CL17" s="1712"/>
      <c r="CM17" s="1505">
        <v>67.183972966038382</v>
      </c>
      <c r="CN17" s="1505">
        <v>0.93852009927944713</v>
      </c>
      <c r="CO17" s="1505">
        <v>65.34378982182082</v>
      </c>
      <c r="CP17" s="1505">
        <v>69.024156110255959</v>
      </c>
      <c r="CQ17" s="1505">
        <v>1.3969404574419417</v>
      </c>
      <c r="CR17" s="1650">
        <v>1797.1172999999981</v>
      </c>
      <c r="CS17" s="1651">
        <v>4048</v>
      </c>
      <c r="CT17" s="1724"/>
      <c r="CU17" s="1505">
        <v>67.437298098881499</v>
      </c>
      <c r="CV17" s="1505">
        <v>1.226727881175937</v>
      </c>
      <c r="CW17" s="1505">
        <v>65.030809218428558</v>
      </c>
      <c r="CX17" s="1505">
        <v>69.843786979334439</v>
      </c>
      <c r="CY17" s="1505">
        <v>1.8190643987207482</v>
      </c>
      <c r="CZ17" s="1650">
        <v>821.81906100000276</v>
      </c>
      <c r="DA17" s="1651">
        <v>2205</v>
      </c>
      <c r="DB17" s="1651"/>
      <c r="DC17" s="1505">
        <v>66.403499190701396</v>
      </c>
      <c r="DD17" s="1505">
        <v>0.89616288055635729</v>
      </c>
      <c r="DE17" s="1505">
        <v>64.646332735628818</v>
      </c>
      <c r="DF17" s="1505">
        <v>68.160665645773975</v>
      </c>
      <c r="DG17" s="1505">
        <v>1.3495717717867626</v>
      </c>
      <c r="DH17" s="1505">
        <v>1641.4408040000192</v>
      </c>
      <c r="DI17" s="1651">
        <v>4386</v>
      </c>
      <c r="DJ17" s="1845"/>
      <c r="DK17" s="1505">
        <v>66.686825891015545</v>
      </c>
      <c r="DL17" s="1505">
        <v>1.3181057360389512</v>
      </c>
      <c r="DM17" s="1505">
        <v>64.101047042291299</v>
      </c>
      <c r="DN17" s="1505">
        <v>69.272604739739791</v>
      </c>
      <c r="DO17" s="1505">
        <v>1.9765609150345456</v>
      </c>
      <c r="DP17" s="1650">
        <v>760.66418700000304</v>
      </c>
      <c r="DQ17" s="1650">
        <v>1979</v>
      </c>
      <c r="DR17" s="1845"/>
      <c r="DS17" s="1505">
        <v>6.3</v>
      </c>
      <c r="DT17" s="1505">
        <v>0.3</v>
      </c>
      <c r="DU17" s="1505"/>
      <c r="DV17" s="1505" t="s">
        <v>437</v>
      </c>
      <c r="DW17" s="1505" t="s">
        <v>258</v>
      </c>
    </row>
    <row r="18" spans="1:127" ht="24.95" customHeight="1">
      <c r="A18" s="1284" t="s">
        <v>50</v>
      </c>
      <c r="B18" s="1284"/>
      <c r="C18" s="1425">
        <v>13.980803886055195</v>
      </c>
      <c r="D18" s="1425">
        <v>2.7315486269036993</v>
      </c>
      <c r="E18" s="1425">
        <v>8.5977208063400106</v>
      </c>
      <c r="F18" s="1425">
        <v>19.36388696577038</v>
      </c>
      <c r="G18" s="1425">
        <v>19.537850964551573</v>
      </c>
      <c r="H18" s="603">
        <v>172.52168899999961</v>
      </c>
      <c r="I18" s="604">
        <v>170</v>
      </c>
      <c r="J18" s="1031"/>
      <c r="K18" s="880">
        <v>15.737064446097296</v>
      </c>
      <c r="L18" s="1425">
        <v>3.2222567485846496</v>
      </c>
      <c r="M18" s="1425">
        <v>9.3863005721971362</v>
      </c>
      <c r="N18" s="1425">
        <v>22.087828319997456</v>
      </c>
      <c r="O18" s="1425">
        <v>20.475589711293019</v>
      </c>
      <c r="P18" s="603">
        <v>198.75814899999949</v>
      </c>
      <c r="Q18" s="604">
        <v>198</v>
      </c>
      <c r="R18" s="605"/>
      <c r="S18" s="605">
        <v>23.769148515526005</v>
      </c>
      <c r="T18" s="605">
        <v>2.4342837137122415</v>
      </c>
      <c r="U18" s="605">
        <v>18.989098198894837</v>
      </c>
      <c r="V18" s="605">
        <v>28.549198832157174</v>
      </c>
      <c r="W18" s="605">
        <v>10.241358507740264</v>
      </c>
      <c r="X18" s="605">
        <v>510.09907200000009</v>
      </c>
      <c r="Y18" s="605">
        <v>510</v>
      </c>
      <c r="Z18" s="605"/>
      <c r="AA18" s="1425">
        <v>25.768050162711663</v>
      </c>
      <c r="AB18" s="1425">
        <v>1.9658259397689906</v>
      </c>
      <c r="AC18" s="1425">
        <v>21.910710120449203</v>
      </c>
      <c r="AD18" s="1425">
        <v>29.625390204974128</v>
      </c>
      <c r="AE18" s="1425">
        <v>7.6289277898631642</v>
      </c>
      <c r="AF18" s="603">
        <v>757.17469799999787</v>
      </c>
      <c r="AG18" s="792">
        <v>853</v>
      </c>
      <c r="AH18" s="1425"/>
      <c r="AI18" s="1425">
        <v>45.642506220701421</v>
      </c>
      <c r="AJ18" s="1425">
        <v>2.2874265191586174</v>
      </c>
      <c r="AK18" s="1425">
        <v>41.154048883502632</v>
      </c>
      <c r="AL18" s="1425">
        <v>50.130963557900209</v>
      </c>
      <c r="AM18" s="1425">
        <v>5.0116146297881041</v>
      </c>
      <c r="AN18" s="603">
        <v>708.96105799999941</v>
      </c>
      <c r="AO18" s="604">
        <v>791</v>
      </c>
      <c r="AP18" s="1425"/>
      <c r="AQ18" s="1425">
        <v>53.147691214175133</v>
      </c>
      <c r="AR18" s="1425">
        <v>2.4670259538922505</v>
      </c>
      <c r="AS18" s="1425">
        <v>48.306839728525617</v>
      </c>
      <c r="AT18" s="1425">
        <v>57.988542699824642</v>
      </c>
      <c r="AU18" s="1425">
        <v>4.6418309008957754</v>
      </c>
      <c r="AV18" s="603">
        <v>723.24413199999969</v>
      </c>
      <c r="AW18" s="792">
        <v>739</v>
      </c>
      <c r="AX18" s="1425"/>
      <c r="AY18" s="1432">
        <v>59.940000000000005</v>
      </c>
      <c r="AZ18" s="1425">
        <v>2.11</v>
      </c>
      <c r="BA18" s="1425">
        <v>55.800000000000004</v>
      </c>
      <c r="BB18" s="1425">
        <v>64.08</v>
      </c>
      <c r="BC18" s="1425">
        <v>3.5000000000000004</v>
      </c>
      <c r="BD18" s="603">
        <v>681.00800000000004</v>
      </c>
      <c r="BE18" s="681">
        <v>807</v>
      </c>
      <c r="BF18" s="604"/>
      <c r="BG18" s="710">
        <v>57.427605607905498</v>
      </c>
      <c r="BH18" s="710">
        <v>2.456538864181752</v>
      </c>
      <c r="BI18" s="710">
        <v>52.608248476322082</v>
      </c>
      <c r="BJ18" s="710">
        <v>62.246962739488907</v>
      </c>
      <c r="BK18" s="710">
        <v>4.2776271762993101</v>
      </c>
      <c r="BL18" s="711">
        <v>587.24034100000063</v>
      </c>
      <c r="BM18" s="713">
        <v>683</v>
      </c>
      <c r="BN18" s="1697"/>
      <c r="BO18" s="710">
        <v>54.691903817169354</v>
      </c>
      <c r="BP18" s="710">
        <v>2.2948170450907748</v>
      </c>
      <c r="BQ18" s="710">
        <v>50.190236465217907</v>
      </c>
      <c r="BR18" s="710">
        <v>59.193571169120794</v>
      </c>
      <c r="BS18" s="710">
        <v>4.1958989995341254</v>
      </c>
      <c r="BT18" s="711">
        <v>714.18226599999889</v>
      </c>
      <c r="BU18" s="713">
        <v>761</v>
      </c>
      <c r="BV18" s="1723"/>
      <c r="BW18" s="710">
        <v>56.673248017476475</v>
      </c>
      <c r="BX18" s="710">
        <v>1.3313701161451441</v>
      </c>
      <c r="BY18" s="710">
        <v>54.062799152338151</v>
      </c>
      <c r="BZ18" s="710">
        <v>59.283696882614798</v>
      </c>
      <c r="CA18" s="710">
        <v>2.3492038355285128</v>
      </c>
      <c r="CB18" s="711">
        <v>907.59939299999633</v>
      </c>
      <c r="CC18" s="713">
        <v>2227</v>
      </c>
      <c r="CD18" s="1712"/>
      <c r="CE18" s="710">
        <v>63.04514636429235</v>
      </c>
      <c r="CF18" s="710">
        <v>1.4022061340354826</v>
      </c>
      <c r="CG18" s="710">
        <v>60.295798006774213</v>
      </c>
      <c r="CH18" s="710">
        <v>65.79449472181048</v>
      </c>
      <c r="CI18" s="710">
        <v>2.2241301906623336</v>
      </c>
      <c r="CJ18" s="711">
        <v>897.4250670000032</v>
      </c>
      <c r="CK18" s="713">
        <v>1938</v>
      </c>
      <c r="CL18" s="1712"/>
      <c r="CM18" s="710">
        <v>64.3318471899819</v>
      </c>
      <c r="CN18" s="710">
        <v>1.2650944883219706</v>
      </c>
      <c r="CO18" s="710">
        <v>61.851340320667134</v>
      </c>
      <c r="CP18" s="710">
        <v>66.812354059296652</v>
      </c>
      <c r="CQ18" s="710">
        <v>1.9665135443506712</v>
      </c>
      <c r="CR18" s="711">
        <v>858.39722799999811</v>
      </c>
      <c r="CS18" s="713">
        <v>2125</v>
      </c>
      <c r="CT18" s="1723"/>
      <c r="CU18" s="710">
        <v>66.083364072038066</v>
      </c>
      <c r="CV18" s="710">
        <v>1.638341269394036</v>
      </c>
      <c r="CW18" s="710">
        <v>62.869407572244086</v>
      </c>
      <c r="CX18" s="710">
        <v>69.297320571832046</v>
      </c>
      <c r="CY18" s="710">
        <v>2.4792037941774052</v>
      </c>
      <c r="CZ18" s="711">
        <v>419.83172299999978</v>
      </c>
      <c r="DA18" s="713">
        <v>1090</v>
      </c>
      <c r="DB18" s="713"/>
      <c r="DC18" s="710">
        <v>64.313619107798004</v>
      </c>
      <c r="DD18" s="710">
        <v>1.188342016569937</v>
      </c>
      <c r="DE18" s="710">
        <v>61.983557492912055</v>
      </c>
      <c r="DF18" s="710">
        <v>66.643680722683953</v>
      </c>
      <c r="DG18" s="710">
        <v>1.8477299723688709</v>
      </c>
      <c r="DH18" s="710">
        <v>817.38791300000059</v>
      </c>
      <c r="DI18" s="713">
        <v>2105</v>
      </c>
      <c r="DJ18" s="1828"/>
      <c r="DK18" s="710">
        <v>62.528979110069905</v>
      </c>
      <c r="DL18" s="710">
        <v>1.896683927196722</v>
      </c>
      <c r="DM18" s="710">
        <v>58.808181113697636</v>
      </c>
      <c r="DN18" s="710">
        <v>66.249777106442181</v>
      </c>
      <c r="DO18" s="710">
        <v>3.0332878517942614</v>
      </c>
      <c r="DP18" s="711">
        <v>362.10609900000082</v>
      </c>
      <c r="DQ18" s="711">
        <v>1004</v>
      </c>
      <c r="DR18" s="1828"/>
      <c r="DS18" s="710">
        <v>7.8</v>
      </c>
      <c r="DT18" s="710">
        <v>-1.8</v>
      </c>
      <c r="DU18" s="710"/>
      <c r="DV18" s="710" t="s">
        <v>437</v>
      </c>
      <c r="DW18" s="710" t="s">
        <v>258</v>
      </c>
    </row>
    <row r="19" spans="1:127" ht="24.95" customHeight="1">
      <c r="A19" s="1284" t="s">
        <v>52</v>
      </c>
      <c r="B19" s="1284"/>
      <c r="C19" s="1425">
        <v>20.399793059670888</v>
      </c>
      <c r="D19" s="1425">
        <v>2.6470519934357322</v>
      </c>
      <c r="E19" s="1425">
        <v>15.183228120410664</v>
      </c>
      <c r="F19" s="1425">
        <v>25.616357998931111</v>
      </c>
      <c r="G19" s="1425">
        <v>12.975876694890539</v>
      </c>
      <c r="H19" s="603">
        <v>401.22097200000007</v>
      </c>
      <c r="I19" s="604">
        <v>523</v>
      </c>
      <c r="J19" s="1485"/>
      <c r="K19" s="710">
        <v>26.503011953528116</v>
      </c>
      <c r="L19" s="1425">
        <v>3.1643117897920141</v>
      </c>
      <c r="M19" s="1425">
        <v>20.266452123466657</v>
      </c>
      <c r="N19" s="1425">
        <v>32.739571783589575</v>
      </c>
      <c r="O19" s="1425">
        <v>11.939442186195658</v>
      </c>
      <c r="P19" s="603">
        <v>421.78074400000037</v>
      </c>
      <c r="Q19" s="604">
        <v>525</v>
      </c>
      <c r="R19" s="603"/>
      <c r="S19" s="1425">
        <v>20.923389902549204</v>
      </c>
      <c r="T19" s="1425">
        <v>1.9154311477407371</v>
      </c>
      <c r="U19" s="1425">
        <v>17.162177841412426</v>
      </c>
      <c r="V19" s="1425">
        <v>24.684601963685985</v>
      </c>
      <c r="W19" s="1425">
        <v>9.1544972237379678</v>
      </c>
      <c r="X19" s="604">
        <v>809.0528149999999</v>
      </c>
      <c r="Y19" s="604">
        <v>800</v>
      </c>
      <c r="Z19" s="1425"/>
      <c r="AA19" s="1425">
        <v>30.753963023831162</v>
      </c>
      <c r="AB19" s="1425">
        <v>1.6749734425542697</v>
      </c>
      <c r="AC19" s="1425">
        <v>27.467333216489198</v>
      </c>
      <c r="AD19" s="1425">
        <v>34.040592831173122</v>
      </c>
      <c r="AE19" s="1425">
        <v>5.4463661845998113</v>
      </c>
      <c r="AF19" s="603">
        <v>1210.0960540000012</v>
      </c>
      <c r="AG19" s="792">
        <v>1500</v>
      </c>
      <c r="AH19" s="1425"/>
      <c r="AI19" s="1425">
        <v>48.921792888788637</v>
      </c>
      <c r="AJ19" s="1425">
        <v>2.090306693614318</v>
      </c>
      <c r="AK19" s="1425">
        <v>44.820130021209401</v>
      </c>
      <c r="AL19" s="1425">
        <v>53.023455756367866</v>
      </c>
      <c r="AM19" s="1425">
        <v>4.2727516106494772</v>
      </c>
      <c r="AN19" s="603">
        <v>1120.7783620000057</v>
      </c>
      <c r="AO19" s="604">
        <v>1418</v>
      </c>
      <c r="AP19" s="1425"/>
      <c r="AQ19" s="1425">
        <v>62.032320469062007</v>
      </c>
      <c r="AR19" s="1425">
        <v>1.6628002347908746</v>
      </c>
      <c r="AS19" s="1425">
        <v>58.769538018708701</v>
      </c>
      <c r="AT19" s="1425">
        <v>65.295102919415314</v>
      </c>
      <c r="AU19" s="1425">
        <v>2.6805385035050873</v>
      </c>
      <c r="AV19" s="603">
        <v>1009.9455529999993</v>
      </c>
      <c r="AW19" s="792">
        <v>1339</v>
      </c>
      <c r="AX19" s="1425"/>
      <c r="AY19" s="1432">
        <v>64.41</v>
      </c>
      <c r="AZ19" s="1425">
        <v>2.048</v>
      </c>
      <c r="BA19" s="1425">
        <v>60.39</v>
      </c>
      <c r="BB19" s="1425">
        <v>68.430000000000007</v>
      </c>
      <c r="BC19" s="1425">
        <v>3.2</v>
      </c>
      <c r="BD19" s="603">
        <v>1074.3869999999999</v>
      </c>
      <c r="BE19" s="681">
        <v>1309</v>
      </c>
      <c r="BF19" s="604"/>
      <c r="BG19" s="710">
        <v>64.676059832564519</v>
      </c>
      <c r="BH19" s="710">
        <v>2.1165053151546318</v>
      </c>
      <c r="BI19" s="710">
        <v>60.523797015414971</v>
      </c>
      <c r="BJ19" s="710">
        <v>68.828322649714082</v>
      </c>
      <c r="BK19" s="710">
        <v>3.2724710203959688</v>
      </c>
      <c r="BL19" s="711">
        <v>839.65286599999763</v>
      </c>
      <c r="BM19" s="713">
        <v>1208</v>
      </c>
      <c r="BN19" s="1697"/>
      <c r="BO19" s="710">
        <v>65.320855998287328</v>
      </c>
      <c r="BP19" s="710">
        <v>1.8796490888167576</v>
      </c>
      <c r="BQ19" s="710">
        <v>61.63361001309945</v>
      </c>
      <c r="BR19" s="710">
        <v>69.008101983475214</v>
      </c>
      <c r="BS19" s="710">
        <v>2.8775634674261479</v>
      </c>
      <c r="BT19" s="711">
        <v>835.52307399999643</v>
      </c>
      <c r="BU19" s="713">
        <v>1224</v>
      </c>
      <c r="BV19" s="1723"/>
      <c r="BW19" s="710">
        <v>68.474125181025514</v>
      </c>
      <c r="BX19" s="710">
        <v>1.3654148067593594</v>
      </c>
      <c r="BY19" s="710">
        <v>65.796924086060073</v>
      </c>
      <c r="BZ19" s="710">
        <v>71.151326275990954</v>
      </c>
      <c r="CA19" s="710">
        <v>1.9940595124794995</v>
      </c>
      <c r="CB19" s="711">
        <v>1007.8559399999971</v>
      </c>
      <c r="CC19" s="713">
        <v>2401</v>
      </c>
      <c r="CD19" s="1712"/>
      <c r="CE19" s="710">
        <v>71.215961450066175</v>
      </c>
      <c r="CF19" s="710">
        <v>1.2027706468458628</v>
      </c>
      <c r="CG19" s="710">
        <v>68.857652338366762</v>
      </c>
      <c r="CH19" s="710">
        <v>73.574270561765601</v>
      </c>
      <c r="CI19" s="710">
        <v>1.6889060013452157</v>
      </c>
      <c r="CJ19" s="711">
        <v>1021.2948279999987</v>
      </c>
      <c r="CK19" s="713">
        <v>2026</v>
      </c>
      <c r="CL19" s="1712"/>
      <c r="CM19" s="710">
        <v>69.792052768633923</v>
      </c>
      <c r="CN19" s="710">
        <v>1.3751816221131492</v>
      </c>
      <c r="CO19" s="710">
        <v>67.095694914184918</v>
      </c>
      <c r="CP19" s="710">
        <v>72.488410623082913</v>
      </c>
      <c r="CQ19" s="710">
        <v>1.970398587747495</v>
      </c>
      <c r="CR19" s="711">
        <v>938.72007200000132</v>
      </c>
      <c r="CS19" s="713">
        <v>1923</v>
      </c>
      <c r="CT19" s="1723"/>
      <c r="CU19" s="710">
        <v>68.851333819872579</v>
      </c>
      <c r="CV19" s="710">
        <v>1.8278343751094768</v>
      </c>
      <c r="CW19" s="710">
        <v>65.265646100120051</v>
      </c>
      <c r="CX19" s="710">
        <v>72.437021539625107</v>
      </c>
      <c r="CY19" s="710">
        <v>2.654755214897389</v>
      </c>
      <c r="CZ19" s="711">
        <v>401.98733799999957</v>
      </c>
      <c r="DA19" s="713">
        <v>1115</v>
      </c>
      <c r="DB19" s="713"/>
      <c r="DC19" s="710">
        <v>68.476476226572913</v>
      </c>
      <c r="DD19" s="710">
        <v>1.3372372653221176</v>
      </c>
      <c r="DE19" s="710">
        <v>65.854465746024744</v>
      </c>
      <c r="DF19" s="710">
        <v>71.098486707121083</v>
      </c>
      <c r="DG19" s="710">
        <v>1.9528418210328273</v>
      </c>
      <c r="DH19" s="710">
        <v>824.05289099999368</v>
      </c>
      <c r="DI19" s="713">
        <v>2281</v>
      </c>
      <c r="DJ19" s="1828"/>
      <c r="DK19" s="710">
        <v>70.464397400461337</v>
      </c>
      <c r="DL19" s="710">
        <v>1.7914792725152031</v>
      </c>
      <c r="DM19" s="710">
        <v>66.949983431883595</v>
      </c>
      <c r="DN19" s="710">
        <v>73.978811369039065</v>
      </c>
      <c r="DO19" s="710">
        <v>2.5423892612519161</v>
      </c>
      <c r="DP19" s="711">
        <v>398.55808799999863</v>
      </c>
      <c r="DQ19" s="711">
        <v>975</v>
      </c>
      <c r="DR19" s="1828"/>
      <c r="DS19" s="710">
        <v>5.2</v>
      </c>
      <c r="DT19" s="710">
        <v>2</v>
      </c>
      <c r="DU19" s="710"/>
      <c r="DV19" s="710" t="s">
        <v>438</v>
      </c>
      <c r="DW19" s="710" t="s">
        <v>258</v>
      </c>
    </row>
    <row r="20" spans="1:127" ht="24.95" customHeight="1">
      <c r="A20" s="1494" t="s">
        <v>12</v>
      </c>
      <c r="B20" s="1494"/>
      <c r="C20" s="1495">
        <v>19.073848961466879</v>
      </c>
      <c r="D20" s="1495">
        <v>2.4980374876653331</v>
      </c>
      <c r="E20" s="1495">
        <v>14.150948010738329</v>
      </c>
      <c r="F20" s="1495">
        <v>23.99674991219543</v>
      </c>
      <c r="G20" s="1495">
        <v>13.096661783952918</v>
      </c>
      <c r="H20" s="1496">
        <v>248.16304299999933</v>
      </c>
      <c r="I20" s="1497">
        <v>476</v>
      </c>
      <c r="J20" s="1493"/>
      <c r="K20" s="1509">
        <v>18.354687317552845</v>
      </c>
      <c r="L20" s="1495">
        <v>3.02275307717994</v>
      </c>
      <c r="M20" s="1495">
        <v>12.397126347060057</v>
      </c>
      <c r="N20" s="1495">
        <v>24.312248288045634</v>
      </c>
      <c r="O20" s="1495">
        <v>16.468562089255744</v>
      </c>
      <c r="P20" s="1496">
        <v>199.809472999999</v>
      </c>
      <c r="Q20" s="1497">
        <v>428</v>
      </c>
      <c r="R20" s="1492"/>
      <c r="S20" s="973">
        <v>20.236604277460827</v>
      </c>
      <c r="T20" s="973">
        <v>2.1062192832585178</v>
      </c>
      <c r="U20" s="973">
        <v>16.100753515644215</v>
      </c>
      <c r="V20" s="973">
        <v>24.372455039277444</v>
      </c>
      <c r="W20" s="973">
        <v>10.407967929700476</v>
      </c>
      <c r="X20" s="974">
        <v>538.66118300000426</v>
      </c>
      <c r="Y20" s="974">
        <v>1117</v>
      </c>
      <c r="Z20" s="973"/>
      <c r="AA20" s="1495">
        <v>22.578201575685334</v>
      </c>
      <c r="AB20" s="1495">
        <v>1.9246089951804199</v>
      </c>
      <c r="AC20" s="1495">
        <v>18.801737346263092</v>
      </c>
      <c r="AD20" s="1495">
        <v>26.354665805107576</v>
      </c>
      <c r="AE20" s="1495">
        <v>8.5241908605025856</v>
      </c>
      <c r="AF20" s="1496">
        <v>865.51420999999766</v>
      </c>
      <c r="AG20" s="1498">
        <v>1697</v>
      </c>
      <c r="AH20" s="973"/>
      <c r="AI20" s="1495">
        <v>37.801893874142557</v>
      </c>
      <c r="AJ20" s="1495">
        <v>2.0296117966553195</v>
      </c>
      <c r="AK20" s="1495">
        <v>33.8193283647973</v>
      </c>
      <c r="AL20" s="1495">
        <v>41.784459383487807</v>
      </c>
      <c r="AM20" s="1495">
        <v>5.3690743733970034</v>
      </c>
      <c r="AN20" s="1496">
        <v>783.26229100000535</v>
      </c>
      <c r="AO20" s="1497">
        <v>1471</v>
      </c>
      <c r="AP20" s="973"/>
      <c r="AQ20" s="1495">
        <v>45.868054165943228</v>
      </c>
      <c r="AR20" s="1495">
        <v>2.0070226530957616</v>
      </c>
      <c r="AS20" s="1495">
        <v>41.929831069164578</v>
      </c>
      <c r="AT20" s="1495">
        <v>49.806277262721878</v>
      </c>
      <c r="AU20" s="1495">
        <v>4.3756437668680617</v>
      </c>
      <c r="AV20" s="1496">
        <v>797.40947299999721</v>
      </c>
      <c r="AW20" s="1498">
        <v>1560</v>
      </c>
      <c r="AX20" s="973"/>
      <c r="AY20" s="1499">
        <v>51.09</v>
      </c>
      <c r="AZ20" s="1495">
        <v>1.9339999999999999</v>
      </c>
      <c r="BA20" s="1495">
        <v>47.29</v>
      </c>
      <c r="BB20" s="1495">
        <v>54.879999999999995</v>
      </c>
      <c r="BC20" s="1495">
        <v>3.8</v>
      </c>
      <c r="BD20" s="1496">
        <v>880.96500000000003</v>
      </c>
      <c r="BE20" s="1500">
        <v>1633</v>
      </c>
      <c r="BF20" s="1497"/>
      <c r="BG20" s="1535">
        <v>50.911889807503364</v>
      </c>
      <c r="BH20" s="1535">
        <v>1.9831222438989584</v>
      </c>
      <c r="BI20" s="1535">
        <v>47.021304371103348</v>
      </c>
      <c r="BJ20" s="1535">
        <v>54.802475243903373</v>
      </c>
      <c r="BK20" s="1535">
        <v>3.8952045414088849</v>
      </c>
      <c r="BL20" s="1652">
        <v>806.83301200000074</v>
      </c>
      <c r="BM20" s="1653">
        <v>1496</v>
      </c>
      <c r="BN20" s="1720"/>
      <c r="BO20" s="1535">
        <v>55.673199163102261</v>
      </c>
      <c r="BP20" s="1535">
        <v>1.8019405391275081</v>
      </c>
      <c r="BQ20" s="1535">
        <v>52.138391491832238</v>
      </c>
      <c r="BR20" s="1535">
        <v>59.208006834372284</v>
      </c>
      <c r="BS20" s="1535">
        <v>3.2366391122027611</v>
      </c>
      <c r="BT20" s="1652">
        <v>850.23375900000019</v>
      </c>
      <c r="BU20" s="1653">
        <v>1444</v>
      </c>
      <c r="BV20" s="1725"/>
      <c r="BW20" s="1535">
        <v>57.862764989926333</v>
      </c>
      <c r="BX20" s="1535">
        <v>1.506110127639199</v>
      </c>
      <c r="BY20" s="1535">
        <v>54.909699252764725</v>
      </c>
      <c r="BZ20" s="1535">
        <v>60.815830727087942</v>
      </c>
      <c r="CA20" s="1535">
        <v>2.6029003762633995</v>
      </c>
      <c r="CB20" s="1652">
        <v>1260.0190280000129</v>
      </c>
      <c r="CC20" s="1653">
        <v>3603</v>
      </c>
      <c r="CD20" s="1728"/>
      <c r="CE20" s="1535">
        <v>60.290400308823422</v>
      </c>
      <c r="CF20" s="1535">
        <v>1.4554446931754699</v>
      </c>
      <c r="CG20" s="1535">
        <v>57.436665483741557</v>
      </c>
      <c r="CH20" s="1535">
        <v>63.144135133905287</v>
      </c>
      <c r="CI20" s="1535">
        <v>2.4140571064718364</v>
      </c>
      <c r="CJ20" s="1652">
        <v>1227.0200449999911</v>
      </c>
      <c r="CK20" s="1653">
        <v>3105</v>
      </c>
      <c r="CL20" s="1728"/>
      <c r="CM20" s="1505">
        <v>60.278829699250423</v>
      </c>
      <c r="CN20" s="1505">
        <v>1.5046543117005955</v>
      </c>
      <c r="CO20" s="1505">
        <v>57.328611047149622</v>
      </c>
      <c r="CP20" s="1505">
        <v>63.229048351351224</v>
      </c>
      <c r="CQ20" s="1505">
        <v>2.4961571404218987</v>
      </c>
      <c r="CR20" s="1650">
        <v>1127.6718399999936</v>
      </c>
      <c r="CS20" s="1651">
        <v>3390</v>
      </c>
      <c r="CT20" s="1724"/>
      <c r="CU20" s="1505">
        <v>66.29788023240107</v>
      </c>
      <c r="CV20" s="1505">
        <v>1.5777984004721259</v>
      </c>
      <c r="CW20" s="1505">
        <v>63.202691507504028</v>
      </c>
      <c r="CX20" s="1505">
        <v>69.393068957298127</v>
      </c>
      <c r="CY20" s="1505">
        <v>2.3798625158772797</v>
      </c>
      <c r="CZ20" s="1650">
        <v>509.77715700000039</v>
      </c>
      <c r="DA20" s="1651">
        <v>1564</v>
      </c>
      <c r="DB20" s="1651"/>
      <c r="DC20" s="1505">
        <v>65.03894293533692</v>
      </c>
      <c r="DD20" s="1505">
        <v>1.1690413729403619</v>
      </c>
      <c r="DE20" s="1505">
        <v>62.746725382376567</v>
      </c>
      <c r="DF20" s="1505">
        <v>67.331160488297272</v>
      </c>
      <c r="DG20" s="1505">
        <v>1.7974482981721389</v>
      </c>
      <c r="DH20" s="1505">
        <v>1049.8895280000052</v>
      </c>
      <c r="DI20" s="1651">
        <v>3199</v>
      </c>
      <c r="DJ20" s="1845"/>
      <c r="DK20" s="1505">
        <v>65.21635249124725</v>
      </c>
      <c r="DL20" s="1505">
        <v>1.7261583173635675</v>
      </c>
      <c r="DM20" s="1505">
        <v>61.8300811591754</v>
      </c>
      <c r="DN20" s="1505">
        <v>68.602623823319092</v>
      </c>
      <c r="DO20" s="1505">
        <v>2.6468182463826646</v>
      </c>
      <c r="DP20" s="1650">
        <v>477.84467099999955</v>
      </c>
      <c r="DQ20" s="1650">
        <v>1493</v>
      </c>
      <c r="DR20" s="1845"/>
      <c r="DS20" s="1535">
        <v>9.5</v>
      </c>
      <c r="DT20" s="1535">
        <v>0.2</v>
      </c>
      <c r="DU20" s="1535"/>
      <c r="DV20" s="1535" t="s">
        <v>437</v>
      </c>
      <c r="DW20" s="1535" t="s">
        <v>258</v>
      </c>
    </row>
    <row r="21" spans="1:127" ht="24.95" customHeight="1">
      <c r="A21" s="1286" t="s">
        <v>51</v>
      </c>
      <c r="B21" s="1286"/>
      <c r="C21" s="842">
        <v>18.602841161946056</v>
      </c>
      <c r="D21" s="842">
        <v>2.3823605706405768</v>
      </c>
      <c r="E21" s="842">
        <v>13.907905567066006</v>
      </c>
      <c r="F21" s="842">
        <v>23.297776756826106</v>
      </c>
      <c r="G21" s="842">
        <v>12.806433973719725</v>
      </c>
      <c r="H21" s="843">
        <v>123.07844700000022</v>
      </c>
      <c r="I21" s="844">
        <v>249</v>
      </c>
      <c r="J21" s="1488"/>
      <c r="K21" s="1029">
        <v>22.15382011904909</v>
      </c>
      <c r="L21" s="842">
        <v>4.7922425515382061</v>
      </c>
      <c r="M21" s="842">
        <v>12.708762432493225</v>
      </c>
      <c r="N21" s="842">
        <v>31.598877805604957</v>
      </c>
      <c r="O21" s="842">
        <v>21.631675827400841</v>
      </c>
      <c r="P21" s="843">
        <v>88.591493000000099</v>
      </c>
      <c r="Q21" s="844">
        <v>197</v>
      </c>
      <c r="R21" s="843"/>
      <c r="S21" s="842">
        <v>22.968398377056776</v>
      </c>
      <c r="T21" s="842">
        <v>2.9514083309016637</v>
      </c>
      <c r="U21" s="842">
        <v>17.1729028696247</v>
      </c>
      <c r="V21" s="842">
        <v>28.763893884488851</v>
      </c>
      <c r="W21" s="842">
        <v>12.849865639085383</v>
      </c>
      <c r="X21" s="844">
        <v>252.83964099999895</v>
      </c>
      <c r="Y21" s="844">
        <v>581</v>
      </c>
      <c r="Z21" s="842"/>
      <c r="AA21" s="842">
        <v>24.013805460206463</v>
      </c>
      <c r="AB21" s="842">
        <v>2.0158527684814684</v>
      </c>
      <c r="AC21" s="842">
        <v>20.058302866684389</v>
      </c>
      <c r="AD21" s="842">
        <v>27.969308053728536</v>
      </c>
      <c r="AE21" s="842">
        <v>8.3945577547963399</v>
      </c>
      <c r="AF21" s="843">
        <v>417.38210199999872</v>
      </c>
      <c r="AG21" s="847">
        <v>815</v>
      </c>
      <c r="AH21" s="842"/>
      <c r="AI21" s="842">
        <v>42.056691809055778</v>
      </c>
      <c r="AJ21" s="842">
        <v>2.5529841419539441</v>
      </c>
      <c r="AK21" s="842">
        <v>37.047149291414485</v>
      </c>
      <c r="AL21" s="842">
        <v>47.066234326697078</v>
      </c>
      <c r="AM21" s="842">
        <v>6.0703398963116442</v>
      </c>
      <c r="AN21" s="843">
        <v>362.53568799999937</v>
      </c>
      <c r="AO21" s="844">
        <v>700</v>
      </c>
      <c r="AP21" s="842"/>
      <c r="AQ21" s="842">
        <v>51.510637083581891</v>
      </c>
      <c r="AR21" s="842">
        <v>2.4279450369341751</v>
      </c>
      <c r="AS21" s="842">
        <v>46.746471015294354</v>
      </c>
      <c r="AT21" s="842">
        <v>56.274803151869421</v>
      </c>
      <c r="AU21" s="842">
        <v>4.7134828346125035</v>
      </c>
      <c r="AV21" s="843">
        <v>351.3828740000007</v>
      </c>
      <c r="AW21" s="847">
        <v>707</v>
      </c>
      <c r="AX21" s="842"/>
      <c r="AY21" s="879">
        <v>51.839999999999996</v>
      </c>
      <c r="AZ21" s="842">
        <v>2.4449999999999998</v>
      </c>
      <c r="BA21" s="842">
        <v>47.04</v>
      </c>
      <c r="BB21" s="842">
        <v>56.64</v>
      </c>
      <c r="BC21" s="842">
        <v>4.7</v>
      </c>
      <c r="BD21" s="843">
        <v>454.423</v>
      </c>
      <c r="BE21" s="989">
        <v>846</v>
      </c>
      <c r="BF21" s="844"/>
      <c r="BG21" s="969">
        <v>50.342534542695127</v>
      </c>
      <c r="BH21" s="969">
        <v>2.2807308939168864</v>
      </c>
      <c r="BI21" s="969">
        <v>45.868086017134281</v>
      </c>
      <c r="BJ21" s="969">
        <v>54.816983068255979</v>
      </c>
      <c r="BK21" s="969">
        <v>4.5304252450432649</v>
      </c>
      <c r="BL21" s="1291">
        <v>405.36247500000155</v>
      </c>
      <c r="BM21" s="1001">
        <v>743</v>
      </c>
      <c r="BN21" s="1706"/>
      <c r="BO21" s="969">
        <v>55.830862782622269</v>
      </c>
      <c r="BP21" s="969">
        <v>2.2336986803982524</v>
      </c>
      <c r="BQ21" s="969">
        <v>51.449089322660853</v>
      </c>
      <c r="BR21" s="969">
        <v>60.212636242583685</v>
      </c>
      <c r="BS21" s="969">
        <v>4.0008313844175554</v>
      </c>
      <c r="BT21" s="1291">
        <v>435.50344000000058</v>
      </c>
      <c r="BU21" s="1001">
        <v>727</v>
      </c>
      <c r="BV21" s="1721"/>
      <c r="BW21" s="969">
        <v>56.528389271047885</v>
      </c>
      <c r="BX21" s="969">
        <v>1.526973675219806</v>
      </c>
      <c r="BY21" s="969">
        <v>53.534415882855136</v>
      </c>
      <c r="BZ21" s="969">
        <v>59.522362659240635</v>
      </c>
      <c r="CA21" s="969">
        <v>2.7012509907156956</v>
      </c>
      <c r="CB21" s="1291">
        <v>654.71057599999881</v>
      </c>
      <c r="CC21" s="1001">
        <v>2117</v>
      </c>
      <c r="CD21" s="1727"/>
      <c r="CE21" s="969">
        <v>61.456102159141857</v>
      </c>
      <c r="CF21" s="969">
        <v>1.4554082017871162</v>
      </c>
      <c r="CG21" s="969">
        <v>58.602438883838722</v>
      </c>
      <c r="CH21" s="969">
        <v>64.309765434444984</v>
      </c>
      <c r="CI21" s="969">
        <v>2.3682077949205214</v>
      </c>
      <c r="CJ21" s="1291">
        <v>675.39596300000107</v>
      </c>
      <c r="CK21" s="1001">
        <v>1896</v>
      </c>
      <c r="CL21" s="1727"/>
      <c r="CM21" s="972">
        <v>62.085333448122682</v>
      </c>
      <c r="CN21" s="972">
        <v>1.5434452593438794</v>
      </c>
      <c r="CO21" s="972">
        <v>59.059056277875911</v>
      </c>
      <c r="CP21" s="972">
        <v>65.111610618369454</v>
      </c>
      <c r="CQ21" s="972">
        <v>2.4860062330720232</v>
      </c>
      <c r="CR21" s="1654">
        <v>597.45550099999753</v>
      </c>
      <c r="CS21" s="1005">
        <v>2105</v>
      </c>
      <c r="CT21" s="1729"/>
      <c r="CU21" s="972">
        <v>65.572485156993338</v>
      </c>
      <c r="CV21" s="972">
        <v>1.6784488977491523</v>
      </c>
      <c r="CW21" s="972">
        <v>62.279848973514817</v>
      </c>
      <c r="CX21" s="972">
        <v>68.865121340471845</v>
      </c>
      <c r="CY21" s="972">
        <v>2.5596847423589604</v>
      </c>
      <c r="CZ21" s="1654">
        <v>276.50765799999988</v>
      </c>
      <c r="DA21" s="1005">
        <v>937</v>
      </c>
      <c r="DB21" s="707"/>
      <c r="DC21" s="972">
        <v>64.012615817769486</v>
      </c>
      <c r="DD21" s="972">
        <v>1.2239824727399442</v>
      </c>
      <c r="DE21" s="972">
        <v>61.612671578436363</v>
      </c>
      <c r="DF21" s="972">
        <v>66.412560057102624</v>
      </c>
      <c r="DG21" s="972">
        <v>1.9120956972362542</v>
      </c>
      <c r="DH21" s="972">
        <v>558.96971000000156</v>
      </c>
      <c r="DI21" s="1005">
        <v>1909</v>
      </c>
      <c r="DJ21" s="1829"/>
      <c r="DK21" s="972">
        <v>66.118899950802842</v>
      </c>
      <c r="DL21" s="972">
        <v>2.0235110923801138</v>
      </c>
      <c r="DM21" s="972">
        <v>62.149300214017558</v>
      </c>
      <c r="DN21" s="972">
        <v>70.08849968758814</v>
      </c>
      <c r="DO21" s="972">
        <v>3.0604125203016834</v>
      </c>
      <c r="DP21" s="1654">
        <v>254.38876799999966</v>
      </c>
      <c r="DQ21" s="1654">
        <v>921</v>
      </c>
      <c r="DR21" s="1829"/>
      <c r="DS21" s="969">
        <v>10.3</v>
      </c>
      <c r="DT21" s="969">
        <v>2.1</v>
      </c>
      <c r="DU21" s="969"/>
      <c r="DV21" s="969" t="s">
        <v>437</v>
      </c>
      <c r="DW21" s="969" t="s">
        <v>258</v>
      </c>
    </row>
    <row r="22" spans="1:127" ht="24.95" customHeight="1">
      <c r="A22" s="644" t="s">
        <v>53</v>
      </c>
      <c r="B22" s="644"/>
      <c r="C22" s="593">
        <v>19.53730257880844</v>
      </c>
      <c r="D22" s="593">
        <v>4.3608583380469597</v>
      </c>
      <c r="E22" s="593">
        <v>10.943326802076614</v>
      </c>
      <c r="F22" s="593">
        <v>28.131278355540267</v>
      </c>
      <c r="G22" s="593">
        <v>22.320677690568498</v>
      </c>
      <c r="H22" s="596">
        <v>125.08459599999941</v>
      </c>
      <c r="I22" s="597">
        <v>227</v>
      </c>
      <c r="J22" s="1282"/>
      <c r="K22" s="744">
        <v>15.328460380237091</v>
      </c>
      <c r="L22" s="593">
        <v>3.9962149877096196</v>
      </c>
      <c r="M22" s="593">
        <v>7.4522978778442734</v>
      </c>
      <c r="N22" s="593">
        <v>23.204622882629909</v>
      </c>
      <c r="O22" s="593">
        <v>26.070556915565508</v>
      </c>
      <c r="P22" s="596">
        <v>111.21797999999984</v>
      </c>
      <c r="Q22" s="597">
        <v>231</v>
      </c>
      <c r="R22" s="596"/>
      <c r="S22" s="593">
        <v>17.820041010064834</v>
      </c>
      <c r="T22" s="593">
        <v>3.0112073403838635</v>
      </c>
      <c r="U22" s="593">
        <v>11.907121936678026</v>
      </c>
      <c r="V22" s="593">
        <v>23.732960083451641</v>
      </c>
      <c r="W22" s="593">
        <v>16.897869868442623</v>
      </c>
      <c r="X22" s="597">
        <v>285.82154200000167</v>
      </c>
      <c r="Y22" s="597">
        <v>536</v>
      </c>
      <c r="Z22" s="593"/>
      <c r="AA22" s="593">
        <v>21.241106205226476</v>
      </c>
      <c r="AB22" s="593">
        <v>3.2371627266368663</v>
      </c>
      <c r="AC22" s="593">
        <v>14.889151458793901</v>
      </c>
      <c r="AD22" s="593">
        <v>27.593060951659048</v>
      </c>
      <c r="AE22" s="593">
        <v>15.240085404969856</v>
      </c>
      <c r="AF22" s="596">
        <v>448.13210799999916</v>
      </c>
      <c r="AG22" s="779">
        <v>882</v>
      </c>
      <c r="AH22" s="593"/>
      <c r="AI22" s="593">
        <v>34.135579251687901</v>
      </c>
      <c r="AJ22" s="593">
        <v>3.0579646077982479</v>
      </c>
      <c r="AK22" s="593">
        <v>28.135148826576405</v>
      </c>
      <c r="AL22" s="593">
        <v>40.136009676799404</v>
      </c>
      <c r="AM22" s="593">
        <v>8.9582912457741308</v>
      </c>
      <c r="AN22" s="596">
        <v>420.72660300000223</v>
      </c>
      <c r="AO22" s="597">
        <v>771</v>
      </c>
      <c r="AP22" s="593"/>
      <c r="AQ22" s="593">
        <v>41.42278788176025</v>
      </c>
      <c r="AR22" s="593">
        <v>3.0650028400922897</v>
      </c>
      <c r="AS22" s="593">
        <v>35.408573264937147</v>
      </c>
      <c r="AT22" s="593">
        <v>47.437002498583347</v>
      </c>
      <c r="AU22" s="593">
        <v>7.3993156830516149</v>
      </c>
      <c r="AV22" s="596">
        <v>446.02659900000123</v>
      </c>
      <c r="AW22" s="779">
        <v>853</v>
      </c>
      <c r="AX22" s="593"/>
      <c r="AY22" s="653">
        <v>50.29</v>
      </c>
      <c r="AZ22" s="593">
        <v>3.0460000000000003</v>
      </c>
      <c r="BA22" s="593">
        <v>44.31</v>
      </c>
      <c r="BB22" s="593">
        <v>56.269999999999996</v>
      </c>
      <c r="BC22" s="593">
        <v>6.1</v>
      </c>
      <c r="BD22" s="596">
        <v>426.54199999999997</v>
      </c>
      <c r="BE22" s="679">
        <v>787</v>
      </c>
      <c r="BF22" s="597"/>
      <c r="BG22" s="702">
        <v>51.48676451940991</v>
      </c>
      <c r="BH22" s="702">
        <v>3.2571208452387976</v>
      </c>
      <c r="BI22" s="702">
        <v>45.096786814270203</v>
      </c>
      <c r="BJ22" s="702">
        <v>57.876742224549616</v>
      </c>
      <c r="BK22" s="702">
        <v>6.3261323092285231</v>
      </c>
      <c r="BL22" s="705">
        <v>401.4705369999993</v>
      </c>
      <c r="BM22" s="707">
        <v>753</v>
      </c>
      <c r="BN22" s="1686"/>
      <c r="BO22" s="702">
        <v>55.507638446852859</v>
      </c>
      <c r="BP22" s="702">
        <v>2.8558195836442297</v>
      </c>
      <c r="BQ22" s="702">
        <v>49.905470809891511</v>
      </c>
      <c r="BR22" s="702">
        <v>61.109806083814199</v>
      </c>
      <c r="BS22" s="702">
        <v>5.144912778767563</v>
      </c>
      <c r="BT22" s="705">
        <v>414.73031900000103</v>
      </c>
      <c r="BU22" s="707">
        <v>717</v>
      </c>
      <c r="BV22" s="1714"/>
      <c r="BW22" s="702">
        <v>59.306045506861771</v>
      </c>
      <c r="BX22" s="702">
        <v>2.678580743221604</v>
      </c>
      <c r="BY22" s="702">
        <v>54.05408891227502</v>
      </c>
      <c r="BZ22" s="702">
        <v>64.558002101448523</v>
      </c>
      <c r="CA22" s="702">
        <v>4.5165391155808718</v>
      </c>
      <c r="CB22" s="705">
        <v>605.30845199999806</v>
      </c>
      <c r="CC22" s="707">
        <v>1486</v>
      </c>
      <c r="CD22" s="1688"/>
      <c r="CE22" s="702">
        <v>58.863141511650042</v>
      </c>
      <c r="CF22" s="702">
        <v>2.6971441474842588</v>
      </c>
      <c r="CG22" s="702">
        <v>53.574768674102714</v>
      </c>
      <c r="CH22" s="702">
        <v>64.15151434919737</v>
      </c>
      <c r="CI22" s="702">
        <v>4.5820594657701825</v>
      </c>
      <c r="CJ22" s="705">
        <v>551.62408199999925</v>
      </c>
      <c r="CK22" s="707">
        <v>1209</v>
      </c>
      <c r="CL22" s="1688"/>
      <c r="CM22" s="702">
        <v>58.243234937352483</v>
      </c>
      <c r="CN22" s="702">
        <v>2.6381874442552133</v>
      </c>
      <c r="CO22" s="702">
        <v>53.070465520978637</v>
      </c>
      <c r="CP22" s="702">
        <v>63.416004353726329</v>
      </c>
      <c r="CQ22" s="702">
        <v>4.5296032184560096</v>
      </c>
      <c r="CR22" s="705">
        <v>530.21633900000222</v>
      </c>
      <c r="CS22" s="707">
        <v>1285</v>
      </c>
      <c r="CT22" s="1714"/>
      <c r="CU22" s="702">
        <v>67.157732438907587</v>
      </c>
      <c r="CV22" s="702">
        <v>2.8143523073103767</v>
      </c>
      <c r="CW22" s="702">
        <v>61.636778984481168</v>
      </c>
      <c r="CX22" s="702">
        <v>72.678685893333991</v>
      </c>
      <c r="CY22" s="702">
        <v>4.1906601147835847</v>
      </c>
      <c r="CZ22" s="705">
        <v>233.26949899999968</v>
      </c>
      <c r="DA22" s="707">
        <v>627</v>
      </c>
      <c r="DB22" s="707"/>
      <c r="DC22" s="702">
        <v>66.207536563536948</v>
      </c>
      <c r="DD22" s="702">
        <v>2.0816300541494881</v>
      </c>
      <c r="DE22" s="702">
        <v>62.12594539034356</v>
      </c>
      <c r="DF22" s="702">
        <v>70.289127736730336</v>
      </c>
      <c r="DG22" s="702">
        <v>3.1440983341100806</v>
      </c>
      <c r="DH22" s="702">
        <v>490.91981800000156</v>
      </c>
      <c r="DI22" s="707">
        <v>1290</v>
      </c>
      <c r="DJ22" s="1827"/>
      <c r="DK22" s="702">
        <v>64.188865934770263</v>
      </c>
      <c r="DL22" s="702">
        <v>2.8707374213830872</v>
      </c>
      <c r="DM22" s="702">
        <v>58.557229639217233</v>
      </c>
      <c r="DN22" s="702">
        <v>69.820502230323285</v>
      </c>
      <c r="DO22" s="702">
        <v>4.472329242115566</v>
      </c>
      <c r="DP22" s="705">
        <v>223.45590299999992</v>
      </c>
      <c r="DQ22" s="705">
        <v>572</v>
      </c>
      <c r="DR22" s="1827"/>
      <c r="DS22" s="702">
        <v>8.6999999999999993</v>
      </c>
      <c r="DT22" s="702">
        <v>-2</v>
      </c>
      <c r="DU22" s="702"/>
      <c r="DV22" s="702" t="s">
        <v>438</v>
      </c>
      <c r="DW22" s="702" t="s">
        <v>258</v>
      </c>
    </row>
    <row r="23" spans="1:127" ht="5.0999999999999996" customHeight="1">
      <c r="A23" s="644"/>
      <c r="B23" s="644"/>
      <c r="C23" s="593"/>
      <c r="D23" s="593"/>
      <c r="E23" s="593"/>
      <c r="F23" s="593"/>
      <c r="G23" s="593"/>
      <c r="H23" s="596"/>
      <c r="I23" s="597"/>
      <c r="J23" s="1282"/>
      <c r="K23" s="702"/>
      <c r="L23" s="593"/>
      <c r="M23" s="593"/>
      <c r="N23" s="593"/>
      <c r="O23" s="593"/>
      <c r="P23" s="596"/>
      <c r="Q23" s="597"/>
      <c r="R23" s="596"/>
      <c r="S23" s="593"/>
      <c r="T23" s="593"/>
      <c r="U23" s="593"/>
      <c r="V23" s="593"/>
      <c r="W23" s="593"/>
      <c r="X23" s="597"/>
      <c r="Y23" s="597"/>
      <c r="Z23" s="593"/>
      <c r="AA23" s="593"/>
      <c r="AB23" s="593"/>
      <c r="AC23" s="593"/>
      <c r="AD23" s="593"/>
      <c r="AE23" s="593"/>
      <c r="AF23" s="596"/>
      <c r="AG23" s="779"/>
      <c r="AH23" s="593"/>
      <c r="AI23" s="593"/>
      <c r="AJ23" s="593"/>
      <c r="AK23" s="593"/>
      <c r="AL23" s="593"/>
      <c r="AM23" s="593"/>
      <c r="AN23" s="596"/>
      <c r="AO23" s="597"/>
      <c r="AP23" s="593"/>
      <c r="AQ23" s="593"/>
      <c r="AR23" s="593"/>
      <c r="AS23" s="593"/>
      <c r="AT23" s="593"/>
      <c r="AU23" s="593"/>
      <c r="AV23" s="596"/>
      <c r="AW23" s="779"/>
      <c r="AX23" s="593"/>
      <c r="AY23" s="653"/>
      <c r="AZ23" s="593"/>
      <c r="BA23" s="593"/>
      <c r="BB23" s="593"/>
      <c r="BC23" s="593"/>
      <c r="BD23" s="596"/>
      <c r="BE23" s="679"/>
      <c r="BF23" s="597"/>
      <c r="BG23" s="702"/>
      <c r="BH23" s="702"/>
      <c r="BI23" s="702"/>
      <c r="BJ23" s="702"/>
      <c r="BK23" s="702"/>
      <c r="BL23" s="705"/>
      <c r="BM23" s="707"/>
      <c r="BN23" s="1686"/>
      <c r="BO23" s="702"/>
      <c r="BP23" s="702"/>
      <c r="BQ23" s="702"/>
      <c r="BR23" s="702"/>
      <c r="BS23" s="702"/>
      <c r="BT23" s="705"/>
      <c r="BU23" s="707"/>
      <c r="BV23" s="1714"/>
      <c r="BW23" s="702"/>
      <c r="BX23" s="702"/>
      <c r="BY23" s="702"/>
      <c r="BZ23" s="702"/>
      <c r="CA23" s="702"/>
      <c r="CB23" s="705"/>
      <c r="CC23" s="707"/>
      <c r="CD23" s="1688"/>
      <c r="CE23" s="702"/>
      <c r="CF23" s="702"/>
      <c r="CG23" s="702"/>
      <c r="CH23" s="702"/>
      <c r="CI23" s="702"/>
      <c r="CJ23" s="705"/>
      <c r="CK23" s="707"/>
      <c r="CL23" s="1688"/>
      <c r="CM23" s="702"/>
      <c r="CN23" s="702"/>
      <c r="CO23" s="702"/>
      <c r="CP23" s="702"/>
      <c r="CQ23" s="702"/>
      <c r="CR23" s="705"/>
      <c r="CS23" s="707"/>
      <c r="CT23" s="1714"/>
      <c r="CU23" s="702"/>
      <c r="CV23" s="702"/>
      <c r="CW23" s="702"/>
      <c r="CX23" s="702"/>
      <c r="CY23" s="702"/>
      <c r="CZ23" s="705"/>
      <c r="DA23" s="707"/>
      <c r="DB23" s="707"/>
      <c r="DC23" s="702"/>
      <c r="DD23" s="702"/>
      <c r="DE23" s="702"/>
      <c r="DF23" s="702"/>
      <c r="DG23" s="702"/>
      <c r="DH23" s="702"/>
      <c r="DI23" s="707"/>
      <c r="DJ23" s="1827"/>
      <c r="DK23" s="702"/>
      <c r="DL23" s="702"/>
      <c r="DM23" s="702"/>
      <c r="DN23" s="702"/>
      <c r="DO23" s="702"/>
      <c r="DP23" s="705"/>
      <c r="DQ23" s="705"/>
      <c r="DR23" s="1827"/>
      <c r="DS23" s="702"/>
      <c r="DT23" s="702"/>
      <c r="DU23" s="702"/>
      <c r="DV23" s="702"/>
      <c r="DW23" s="702"/>
    </row>
    <row r="24" spans="1:127" ht="24.95" customHeight="1">
      <c r="A24" s="610" t="s">
        <v>66</v>
      </c>
      <c r="B24" s="610"/>
      <c r="C24" s="717"/>
      <c r="D24" s="717"/>
      <c r="E24" s="717"/>
      <c r="F24" s="717"/>
      <c r="G24" s="717"/>
      <c r="H24" s="718"/>
      <c r="I24" s="720"/>
      <c r="J24" s="1365"/>
      <c r="K24" s="717"/>
      <c r="L24" s="717"/>
      <c r="M24" s="717"/>
      <c r="N24" s="717"/>
      <c r="O24" s="717"/>
      <c r="P24" s="718"/>
      <c r="Q24" s="720"/>
      <c r="R24" s="718"/>
      <c r="S24" s="717"/>
      <c r="T24" s="717"/>
      <c r="U24" s="717"/>
      <c r="V24" s="717"/>
      <c r="W24" s="717"/>
      <c r="X24" s="720"/>
      <c r="Y24" s="720"/>
      <c r="Z24" s="717"/>
      <c r="AA24" s="717"/>
      <c r="AB24" s="717"/>
      <c r="AC24" s="717"/>
      <c r="AD24" s="717"/>
      <c r="AE24" s="717"/>
      <c r="AF24" s="718"/>
      <c r="AG24" s="719"/>
      <c r="AH24" s="717"/>
      <c r="AI24" s="717"/>
      <c r="AJ24" s="717"/>
      <c r="AK24" s="717"/>
      <c r="AL24" s="717"/>
      <c r="AM24" s="717"/>
      <c r="AN24" s="718"/>
      <c r="AO24" s="720"/>
      <c r="AP24" s="717"/>
      <c r="AQ24" s="717"/>
      <c r="AR24" s="717"/>
      <c r="AS24" s="717"/>
      <c r="AT24" s="717"/>
      <c r="AU24" s="717"/>
      <c r="AV24" s="718"/>
      <c r="AW24" s="719"/>
      <c r="AX24" s="717"/>
      <c r="AY24" s="659"/>
      <c r="AZ24" s="612"/>
      <c r="BA24" s="612"/>
      <c r="BB24" s="612"/>
      <c r="BC24" s="612"/>
      <c r="BD24" s="613"/>
      <c r="BE24" s="683"/>
      <c r="BF24" s="720"/>
      <c r="BG24" s="717"/>
      <c r="BH24" s="717"/>
      <c r="BI24" s="717"/>
      <c r="BJ24" s="717"/>
      <c r="BK24" s="717"/>
      <c r="BL24" s="718"/>
      <c r="BM24" s="720"/>
      <c r="BN24" s="1687"/>
      <c r="BO24" s="717"/>
      <c r="BP24" s="717"/>
      <c r="BQ24" s="717"/>
      <c r="BR24" s="717"/>
      <c r="BS24" s="717"/>
      <c r="BT24" s="718"/>
      <c r="BU24" s="720"/>
      <c r="BV24" s="1708"/>
      <c r="BW24" s="717"/>
      <c r="BX24" s="717"/>
      <c r="BY24" s="717"/>
      <c r="BZ24" s="717"/>
      <c r="CA24" s="717"/>
      <c r="CB24" s="718"/>
      <c r="CC24" s="720"/>
      <c r="CD24" s="1701"/>
      <c r="CE24" s="717"/>
      <c r="CF24" s="717"/>
      <c r="CG24" s="717"/>
      <c r="CH24" s="717"/>
      <c r="CI24" s="717"/>
      <c r="CJ24" s="718"/>
      <c r="CK24" s="720"/>
      <c r="CL24" s="1701"/>
      <c r="CM24" s="717"/>
      <c r="CN24" s="717"/>
      <c r="CO24" s="717"/>
      <c r="CP24" s="717"/>
      <c r="CQ24" s="717"/>
      <c r="CR24" s="718"/>
      <c r="CS24" s="720"/>
      <c r="CT24" s="1708"/>
      <c r="CU24" s="717"/>
      <c r="CV24" s="717"/>
      <c r="CW24" s="717"/>
      <c r="CX24" s="717"/>
      <c r="CY24" s="717"/>
      <c r="CZ24" s="718"/>
      <c r="DA24" s="720"/>
      <c r="DB24" s="720"/>
      <c r="DC24" s="717"/>
      <c r="DD24" s="717"/>
      <c r="DE24" s="717"/>
      <c r="DF24" s="717"/>
      <c r="DG24" s="717"/>
      <c r="DH24" s="717"/>
      <c r="DI24" s="720"/>
      <c r="DJ24" s="1834"/>
      <c r="DK24" s="717"/>
      <c r="DL24" s="717"/>
      <c r="DM24" s="717"/>
      <c r="DN24" s="717"/>
      <c r="DO24" s="717"/>
      <c r="DP24" s="718"/>
      <c r="DQ24" s="718"/>
      <c r="DR24" s="1834"/>
      <c r="DS24" s="717"/>
      <c r="DT24" s="717"/>
      <c r="DU24" s="717"/>
      <c r="DV24" s="717"/>
      <c r="DW24" s="717"/>
    </row>
    <row r="25" spans="1:127" ht="24.95" customHeight="1">
      <c r="A25" s="625" t="s">
        <v>249</v>
      </c>
      <c r="B25" s="625"/>
      <c r="C25" s="593">
        <v>18.649367655897809</v>
      </c>
      <c r="D25" s="593">
        <v>2.3523251904924991</v>
      </c>
      <c r="E25" s="593">
        <v>14.013623006796822</v>
      </c>
      <c r="F25" s="593">
        <v>23.285112304998794</v>
      </c>
      <c r="G25" s="593">
        <v>12.613431371484507</v>
      </c>
      <c r="H25" s="596">
        <v>521.67838500000016</v>
      </c>
      <c r="I25" s="597">
        <v>715</v>
      </c>
      <c r="J25" s="1282"/>
      <c r="K25" s="702">
        <v>22.420810206999224</v>
      </c>
      <c r="L25" s="593">
        <v>2.208041700273458</v>
      </c>
      <c r="M25" s="593">
        <v>18.06896845251422</v>
      </c>
      <c r="N25" s="593">
        <v>26.772651961484222</v>
      </c>
      <c r="O25" s="593">
        <v>9.8481797931823269</v>
      </c>
      <c r="P25" s="596">
        <v>577.01157900000192</v>
      </c>
      <c r="Q25" s="597">
        <v>688</v>
      </c>
      <c r="R25" s="596"/>
      <c r="S25" s="593">
        <v>18.967618894194949</v>
      </c>
      <c r="T25" s="593">
        <v>1.4272036780128312</v>
      </c>
      <c r="U25" s="593">
        <v>16.165108507031075</v>
      </c>
      <c r="V25" s="593">
        <v>21.770129281358823</v>
      </c>
      <c r="W25" s="593">
        <v>7.5244219423326122</v>
      </c>
      <c r="X25" s="597">
        <v>1205.8202469999978</v>
      </c>
      <c r="Y25" s="597">
        <v>1384</v>
      </c>
      <c r="Z25" s="593"/>
      <c r="AA25" s="593">
        <v>22.813193105425061</v>
      </c>
      <c r="AB25" s="593">
        <v>1.3532226536679257</v>
      </c>
      <c r="AC25" s="593">
        <v>20.15790210407458</v>
      </c>
      <c r="AD25" s="593">
        <v>25.468484106775545</v>
      </c>
      <c r="AE25" s="593">
        <v>5.9317546974435791</v>
      </c>
      <c r="AF25" s="596">
        <v>1685.8027949999896</v>
      </c>
      <c r="AG25" s="779">
        <v>2170</v>
      </c>
      <c r="AH25" s="593"/>
      <c r="AI25" s="593">
        <v>38.382512762402477</v>
      </c>
      <c r="AJ25" s="593">
        <v>1.6540276062496977</v>
      </c>
      <c r="AK25" s="593">
        <v>35.136929884430259</v>
      </c>
      <c r="AL25" s="593">
        <v>41.628095640374696</v>
      </c>
      <c r="AM25" s="593">
        <v>4.3093260112711995</v>
      </c>
      <c r="AN25" s="596">
        <v>1649.4128039999994</v>
      </c>
      <c r="AO25" s="597">
        <v>2056</v>
      </c>
      <c r="AP25" s="593"/>
      <c r="AQ25" s="593">
        <v>49.268777175361393</v>
      </c>
      <c r="AR25" s="593">
        <v>1.7136123058954498</v>
      </c>
      <c r="AS25" s="593">
        <v>45.906290184199577</v>
      </c>
      <c r="AT25" s="593">
        <v>52.631264166523216</v>
      </c>
      <c r="AU25" s="593">
        <v>3.4780897845226053</v>
      </c>
      <c r="AV25" s="596">
        <v>1547.5405880000003</v>
      </c>
      <c r="AW25" s="779">
        <v>1976</v>
      </c>
      <c r="AX25" s="593"/>
      <c r="AY25" s="653">
        <v>51.570000000000007</v>
      </c>
      <c r="AZ25" s="593">
        <v>1.7489999999999999</v>
      </c>
      <c r="BA25" s="593">
        <v>48.14</v>
      </c>
      <c r="BB25" s="593">
        <v>55.000000000000007</v>
      </c>
      <c r="BC25" s="593">
        <v>3.4000000000000004</v>
      </c>
      <c r="BD25" s="596">
        <v>1506.1030000000001</v>
      </c>
      <c r="BE25" s="679">
        <v>1903</v>
      </c>
      <c r="BF25" s="597"/>
      <c r="BG25" s="702">
        <v>52.439073069803776</v>
      </c>
      <c r="BH25" s="702">
        <v>1.9921940204909556</v>
      </c>
      <c r="BI25" s="702">
        <v>48.530690181935668</v>
      </c>
      <c r="BJ25" s="702">
        <v>56.34745595767189</v>
      </c>
      <c r="BK25" s="702">
        <v>3.7990641402815521</v>
      </c>
      <c r="BL25" s="705">
        <v>1279.1465899999971</v>
      </c>
      <c r="BM25" s="707">
        <v>1666</v>
      </c>
      <c r="BN25" s="1686"/>
      <c r="BO25" s="702">
        <v>55.2689496402785</v>
      </c>
      <c r="BP25" s="702">
        <v>1.692173043001284</v>
      </c>
      <c r="BQ25" s="702">
        <v>51.949469266961898</v>
      </c>
      <c r="BR25" s="702">
        <v>58.588430013595094</v>
      </c>
      <c r="BS25" s="702">
        <v>3.0617065350705972</v>
      </c>
      <c r="BT25" s="705">
        <v>1219.2152020000003</v>
      </c>
      <c r="BU25" s="707">
        <v>1576</v>
      </c>
      <c r="BV25" s="1714"/>
      <c r="BW25" s="702">
        <v>56.368816881820173</v>
      </c>
      <c r="BX25" s="702">
        <v>1.2435650547742509</v>
      </c>
      <c r="BY25" s="702">
        <v>53.930529476541487</v>
      </c>
      <c r="BZ25" s="702">
        <v>58.807104287098852</v>
      </c>
      <c r="CA25" s="702">
        <v>2.2061223271395649</v>
      </c>
      <c r="CB25" s="705">
        <v>1629.9720800000096</v>
      </c>
      <c r="CC25" s="707">
        <v>3448</v>
      </c>
      <c r="CD25" s="1688"/>
      <c r="CE25" s="702">
        <v>59.868811820625766</v>
      </c>
      <c r="CF25" s="702">
        <v>1.3669079761502427</v>
      </c>
      <c r="CG25" s="702">
        <v>57.188673638451746</v>
      </c>
      <c r="CH25" s="702">
        <v>62.548950002799785</v>
      </c>
      <c r="CI25" s="702">
        <v>2.2831720466503747</v>
      </c>
      <c r="CJ25" s="705">
        <v>1518.8932489999991</v>
      </c>
      <c r="CK25" s="707">
        <v>2827</v>
      </c>
      <c r="CL25" s="1688"/>
      <c r="CM25" s="710">
        <v>57.684566281042329</v>
      </c>
      <c r="CN25" s="710">
        <v>1.4761571352290372</v>
      </c>
      <c r="CO25" s="710">
        <v>54.790222856164696</v>
      </c>
      <c r="CP25" s="710">
        <v>60.578909705919962</v>
      </c>
      <c r="CQ25" s="710">
        <v>2.559015747881539</v>
      </c>
      <c r="CR25" s="711">
        <v>1276.1944580000036</v>
      </c>
      <c r="CS25" s="713">
        <v>2596</v>
      </c>
      <c r="CT25" s="1723"/>
      <c r="CU25" s="710">
        <v>61.09770196551505</v>
      </c>
      <c r="CV25" s="710">
        <v>1.8457594150321524</v>
      </c>
      <c r="CW25" s="710">
        <v>57.476850449522523</v>
      </c>
      <c r="CX25" s="710">
        <v>64.718553481507584</v>
      </c>
      <c r="CY25" s="710">
        <v>3.0209964624756944</v>
      </c>
      <c r="CZ25" s="705">
        <v>603.92405300000075</v>
      </c>
      <c r="DA25" s="707">
        <v>1388</v>
      </c>
      <c r="DB25" s="707"/>
      <c r="DC25" s="710">
        <v>59.839274839748789</v>
      </c>
      <c r="DD25" s="710">
        <v>1.3105226191584745</v>
      </c>
      <c r="DE25" s="710">
        <v>57.269645551410619</v>
      </c>
      <c r="DF25" s="710">
        <v>62.408904128086959</v>
      </c>
      <c r="DG25" s="710">
        <v>2.1900710238686711</v>
      </c>
      <c r="DH25" s="710">
        <v>1164.0512270000015</v>
      </c>
      <c r="DI25" s="713">
        <v>2734</v>
      </c>
      <c r="DJ25" s="1828"/>
      <c r="DK25" s="710">
        <v>61.682720469577546</v>
      </c>
      <c r="DL25" s="710">
        <v>1.7324691107623154</v>
      </c>
      <c r="DM25" s="710">
        <v>58.284069010750329</v>
      </c>
      <c r="DN25" s="710">
        <v>65.081371928404764</v>
      </c>
      <c r="DO25" s="710">
        <v>2.808678180166817</v>
      </c>
      <c r="DP25" s="711">
        <v>533.57544299999927</v>
      </c>
      <c r="DQ25" s="711">
        <v>1130</v>
      </c>
      <c r="DR25" s="1828"/>
      <c r="DS25" s="702">
        <v>6.4</v>
      </c>
      <c r="DT25" s="702">
        <v>1.9</v>
      </c>
      <c r="DU25" s="702"/>
      <c r="DV25" s="702" t="s">
        <v>437</v>
      </c>
      <c r="DW25" s="702" t="s">
        <v>258</v>
      </c>
    </row>
    <row r="26" spans="1:127" ht="24.95" customHeight="1">
      <c r="A26" s="645" t="s">
        <v>58</v>
      </c>
      <c r="B26" s="645"/>
      <c r="C26" s="630">
        <v>26.078650096647959</v>
      </c>
      <c r="D26" s="630">
        <v>2.4785461283877801</v>
      </c>
      <c r="E26" s="630">
        <v>21.194160911792519</v>
      </c>
      <c r="F26" s="630">
        <v>30.963139281503398</v>
      </c>
      <c r="G26" s="630">
        <v>9.5041197270650226</v>
      </c>
      <c r="H26" s="631">
        <v>556.14517799999953</v>
      </c>
      <c r="I26" s="632">
        <v>590</v>
      </c>
      <c r="J26" s="865"/>
      <c r="K26" s="730">
        <v>21.369609552882721</v>
      </c>
      <c r="L26" s="630">
        <v>2.1628643913712149</v>
      </c>
      <c r="M26" s="630">
        <v>17.106808009554829</v>
      </c>
      <c r="N26" s="630">
        <v>25.632411096210618</v>
      </c>
      <c r="O26" s="630">
        <v>10.121216234760116</v>
      </c>
      <c r="P26" s="631">
        <v>544.9687310000013</v>
      </c>
      <c r="Q26" s="632">
        <v>596</v>
      </c>
      <c r="R26" s="631"/>
      <c r="S26" s="630">
        <v>20.047228186428015</v>
      </c>
      <c r="T26" s="630">
        <v>1.607213252818682</v>
      </c>
      <c r="U26" s="630">
        <v>16.891244282516514</v>
      </c>
      <c r="V26" s="630">
        <v>23.203212090339516</v>
      </c>
      <c r="W26" s="630">
        <v>8.0171345278883308</v>
      </c>
      <c r="X26" s="632">
        <v>1430.2183740000014</v>
      </c>
      <c r="Y26" s="632">
        <v>1518</v>
      </c>
      <c r="Z26" s="630"/>
      <c r="AA26" s="630">
        <v>27.134087448465216</v>
      </c>
      <c r="AB26" s="630">
        <v>1.2952350563770574</v>
      </c>
      <c r="AC26" s="630">
        <v>24.592579603832533</v>
      </c>
      <c r="AD26" s="630">
        <v>29.675595293097896</v>
      </c>
      <c r="AE26" s="630">
        <v>4.7734609053540131</v>
      </c>
      <c r="AF26" s="631">
        <v>2387.1372649999971</v>
      </c>
      <c r="AG26" s="803">
        <v>2557</v>
      </c>
      <c r="AH26" s="630"/>
      <c r="AI26" s="630">
        <v>37.73469575938249</v>
      </c>
      <c r="AJ26" s="630">
        <v>1.5268108586202029</v>
      </c>
      <c r="AK26" s="630">
        <v>34.738741422274707</v>
      </c>
      <c r="AL26" s="630">
        <v>40.73065009649028</v>
      </c>
      <c r="AM26" s="630">
        <v>4.0461724359883604</v>
      </c>
      <c r="AN26" s="631">
        <v>2250.2176920000024</v>
      </c>
      <c r="AO26" s="632">
        <v>2296</v>
      </c>
      <c r="AP26" s="630"/>
      <c r="AQ26" s="630">
        <v>45.462812554518131</v>
      </c>
      <c r="AR26" s="630">
        <v>1.6378998846104176</v>
      </c>
      <c r="AS26" s="630">
        <v>42.248890107836083</v>
      </c>
      <c r="AT26" s="630">
        <v>48.676735001200186</v>
      </c>
      <c r="AU26" s="630">
        <v>3.6027244963040497</v>
      </c>
      <c r="AV26" s="631">
        <v>2269.1083350000022</v>
      </c>
      <c r="AW26" s="803">
        <v>2292</v>
      </c>
      <c r="AX26" s="630"/>
      <c r="AY26" s="667">
        <v>50.739999999999995</v>
      </c>
      <c r="AZ26" s="630">
        <v>1.4000000000000001</v>
      </c>
      <c r="BA26" s="630">
        <v>47.99</v>
      </c>
      <c r="BB26" s="630">
        <v>53.480000000000004</v>
      </c>
      <c r="BC26" s="630">
        <v>2.8000000000000003</v>
      </c>
      <c r="BD26" s="631">
        <v>2429.6260000000002</v>
      </c>
      <c r="BE26" s="685">
        <v>2500</v>
      </c>
      <c r="BF26" s="632"/>
      <c r="BG26" s="730">
        <v>50.160762871330469</v>
      </c>
      <c r="BH26" s="730">
        <v>1.6249952502557434</v>
      </c>
      <c r="BI26" s="730">
        <v>46.972768346880819</v>
      </c>
      <c r="BJ26" s="730">
        <v>53.348757395780119</v>
      </c>
      <c r="BK26" s="730">
        <v>3.2395744347510997</v>
      </c>
      <c r="BL26" s="731">
        <v>2203.5545089999987</v>
      </c>
      <c r="BM26" s="733">
        <v>2323</v>
      </c>
      <c r="BN26" s="1699"/>
      <c r="BO26" s="730">
        <v>50.042102804693243</v>
      </c>
      <c r="BP26" s="730">
        <v>1.3817172083341818</v>
      </c>
      <c r="BQ26" s="730">
        <v>47.331633462619202</v>
      </c>
      <c r="BR26" s="730">
        <v>52.752572146767285</v>
      </c>
      <c r="BS26" s="730">
        <v>2.7611094076658111</v>
      </c>
      <c r="BT26" s="731">
        <v>2562.3269230000128</v>
      </c>
      <c r="BU26" s="733">
        <v>2651</v>
      </c>
      <c r="BV26" s="1726"/>
      <c r="BW26" s="730">
        <v>53.566940681835796</v>
      </c>
      <c r="BX26" s="730">
        <v>0.92265928381350182</v>
      </c>
      <c r="BY26" s="730">
        <v>51.757860809054776</v>
      </c>
      <c r="BZ26" s="730">
        <v>55.376020554616815</v>
      </c>
      <c r="CA26" s="730">
        <v>1.7224416255049817</v>
      </c>
      <c r="CB26" s="731">
        <v>3227.7882160000031</v>
      </c>
      <c r="CC26" s="733">
        <v>6704</v>
      </c>
      <c r="CD26" s="1698"/>
      <c r="CE26" s="730">
        <v>55.317279137767528</v>
      </c>
      <c r="CF26" s="730">
        <v>1.019774383718375</v>
      </c>
      <c r="CG26" s="730">
        <v>53.317776383599544</v>
      </c>
      <c r="CH26" s="730">
        <v>57.316781891935506</v>
      </c>
      <c r="CI26" s="730">
        <v>1.8435006197225097</v>
      </c>
      <c r="CJ26" s="731">
        <v>3295.3660689999952</v>
      </c>
      <c r="CK26" s="733">
        <v>5822</v>
      </c>
      <c r="CL26" s="1698"/>
      <c r="CM26" s="972">
        <v>59.221432989950237</v>
      </c>
      <c r="CN26" s="972">
        <v>0.98505162586453399</v>
      </c>
      <c r="CO26" s="972">
        <v>57.290014153537768</v>
      </c>
      <c r="CP26" s="972">
        <v>61.152851826362706</v>
      </c>
      <c r="CQ26" s="972">
        <v>1.6633363566729218</v>
      </c>
      <c r="CR26" s="1654">
        <v>3189.6590890000089</v>
      </c>
      <c r="CS26" s="1005">
        <v>6123</v>
      </c>
      <c r="CT26" s="1729"/>
      <c r="CU26" s="972">
        <v>58.835504912343836</v>
      </c>
      <c r="CV26" s="972">
        <v>1.3267683480187391</v>
      </c>
      <c r="CW26" s="972">
        <v>56.232765278364582</v>
      </c>
      <c r="CX26" s="972">
        <v>61.438244546323098</v>
      </c>
      <c r="CY26" s="972">
        <v>2.2550471012281226</v>
      </c>
      <c r="CZ26" s="1654">
        <v>1333.5024049999988</v>
      </c>
      <c r="DA26" s="1005">
        <v>2922</v>
      </c>
      <c r="DB26" s="713"/>
      <c r="DC26" s="972">
        <v>59.350671711472216</v>
      </c>
      <c r="DD26" s="972">
        <v>0.89241096746304815</v>
      </c>
      <c r="DE26" s="972">
        <v>57.600861883161301</v>
      </c>
      <c r="DF26" s="972">
        <v>61.100481539783125</v>
      </c>
      <c r="DG26" s="972">
        <v>1.503624039507794</v>
      </c>
      <c r="DH26" s="972">
        <v>2703.4702029999971</v>
      </c>
      <c r="DI26" s="1005">
        <v>6001</v>
      </c>
      <c r="DJ26" s="1829"/>
      <c r="DK26" s="972">
        <v>59.185325171058153</v>
      </c>
      <c r="DL26" s="972">
        <v>1.2516730177626532</v>
      </c>
      <c r="DM26" s="972">
        <v>56.729869947431176</v>
      </c>
      <c r="DN26" s="972">
        <v>61.640780394685137</v>
      </c>
      <c r="DO26" s="972">
        <v>2.1148367676363229</v>
      </c>
      <c r="DP26" s="1654">
        <v>1262.7311210000034</v>
      </c>
      <c r="DQ26" s="1654">
        <v>2831</v>
      </c>
      <c r="DR26" s="1829"/>
      <c r="DS26" s="730">
        <v>9.1999999999999993</v>
      </c>
      <c r="DT26" s="730">
        <v>-0.2</v>
      </c>
      <c r="DU26" s="730"/>
      <c r="DV26" s="730" t="s">
        <v>437</v>
      </c>
      <c r="DW26" s="730" t="s">
        <v>258</v>
      </c>
    </row>
    <row r="27" spans="1:127" ht="24.95" customHeight="1">
      <c r="A27" s="625" t="s">
        <v>4</v>
      </c>
      <c r="B27" s="625"/>
      <c r="C27" s="593">
        <v>33.148747777472892</v>
      </c>
      <c r="D27" s="593">
        <v>4.0389685896411605</v>
      </c>
      <c r="E27" s="593">
        <v>25.18912250840205</v>
      </c>
      <c r="F27" s="593">
        <v>41.108373046543733</v>
      </c>
      <c r="G27" s="593">
        <v>12.184377572132449</v>
      </c>
      <c r="H27" s="596">
        <v>336.83278399999989</v>
      </c>
      <c r="I27" s="597">
        <v>279</v>
      </c>
      <c r="J27" s="1282"/>
      <c r="K27" s="702">
        <v>31.394413279342224</v>
      </c>
      <c r="L27" s="593">
        <v>3.9906053162107007</v>
      </c>
      <c r="M27" s="593">
        <v>23.529306909926841</v>
      </c>
      <c r="N27" s="593">
        <v>39.25951964875761</v>
      </c>
      <c r="O27" s="593">
        <v>12.711195717221926</v>
      </c>
      <c r="P27" s="596">
        <v>310.74358400000017</v>
      </c>
      <c r="Q27" s="597">
        <v>278</v>
      </c>
      <c r="R27" s="596"/>
      <c r="S27" s="593">
        <v>28.769927037975663</v>
      </c>
      <c r="T27" s="593">
        <v>2.5673184654150707</v>
      </c>
      <c r="U27" s="593">
        <v>23.728644719742555</v>
      </c>
      <c r="V27" s="593">
        <v>33.811209356208771</v>
      </c>
      <c r="W27" s="593">
        <v>8.9236182699603912</v>
      </c>
      <c r="X27" s="597">
        <v>763.8418850000055</v>
      </c>
      <c r="Y27" s="597">
        <v>797</v>
      </c>
      <c r="Z27" s="593"/>
      <c r="AA27" s="593">
        <v>35.495050278535224</v>
      </c>
      <c r="AB27" s="593">
        <v>2.1142523767530927</v>
      </c>
      <c r="AC27" s="593">
        <v>31.346468154699451</v>
      </c>
      <c r="AD27" s="593">
        <v>39.64363240237099</v>
      </c>
      <c r="AE27" s="593">
        <v>5.9564710013430684</v>
      </c>
      <c r="AF27" s="596">
        <v>1251.7269999999978</v>
      </c>
      <c r="AG27" s="779">
        <v>1153</v>
      </c>
      <c r="AH27" s="593"/>
      <c r="AI27" s="593">
        <v>47.264759064038429</v>
      </c>
      <c r="AJ27" s="593">
        <v>2.2536758683704616</v>
      </c>
      <c r="AK27" s="593">
        <v>42.842528272215645</v>
      </c>
      <c r="AL27" s="593">
        <v>51.686989855861206</v>
      </c>
      <c r="AM27" s="593">
        <v>4.7681949786668421</v>
      </c>
      <c r="AN27" s="596">
        <v>1043.4175879999973</v>
      </c>
      <c r="AO27" s="597">
        <v>1021</v>
      </c>
      <c r="AP27" s="593"/>
      <c r="AQ27" s="593">
        <v>48.343665246771629</v>
      </c>
      <c r="AR27" s="593">
        <v>2.1451851943901366</v>
      </c>
      <c r="AS27" s="593">
        <v>44.134336634369689</v>
      </c>
      <c r="AT27" s="593">
        <v>52.552993859173554</v>
      </c>
      <c r="AU27" s="593">
        <v>4.4373656474741363</v>
      </c>
      <c r="AV27" s="596">
        <v>1146.9666360000026</v>
      </c>
      <c r="AW27" s="779">
        <v>1065</v>
      </c>
      <c r="AX27" s="593"/>
      <c r="AY27" s="653">
        <v>49.769999999999996</v>
      </c>
      <c r="AZ27" s="593">
        <v>1.9490000000000001</v>
      </c>
      <c r="BA27" s="593">
        <v>45.95</v>
      </c>
      <c r="BB27" s="593">
        <v>53.6</v>
      </c>
      <c r="BC27" s="593">
        <v>3.9</v>
      </c>
      <c r="BD27" s="596">
        <v>1220.0350000000001</v>
      </c>
      <c r="BE27" s="679">
        <v>1207</v>
      </c>
      <c r="BF27" s="597"/>
      <c r="BG27" s="702">
        <v>48.958517555600757</v>
      </c>
      <c r="BH27" s="702">
        <v>2.1361829181573961</v>
      </c>
      <c r="BI27" s="702">
        <v>44.767650262150596</v>
      </c>
      <c r="BJ27" s="702">
        <v>53.149384849050918</v>
      </c>
      <c r="BK27" s="702">
        <v>4.3632508188823236</v>
      </c>
      <c r="BL27" s="705">
        <v>1203.5223989999965</v>
      </c>
      <c r="BM27" s="707">
        <v>1160</v>
      </c>
      <c r="BN27" s="1686"/>
      <c r="BO27" s="702">
        <v>54.050808330989938</v>
      </c>
      <c r="BP27" s="702">
        <v>1.9226910327116147</v>
      </c>
      <c r="BQ27" s="702">
        <v>50.279128375777951</v>
      </c>
      <c r="BR27" s="702">
        <v>57.822488286201931</v>
      </c>
      <c r="BS27" s="702">
        <v>3.5571920052289818</v>
      </c>
      <c r="BT27" s="705">
        <v>1431.4055310000026</v>
      </c>
      <c r="BU27" s="707">
        <v>1308</v>
      </c>
      <c r="BV27" s="1714"/>
      <c r="BW27" s="702">
        <v>55.914855832998178</v>
      </c>
      <c r="BX27" s="702">
        <v>1.1951630122611312</v>
      </c>
      <c r="BY27" s="702">
        <v>53.571471456874583</v>
      </c>
      <c r="BZ27" s="702">
        <v>58.258240209121773</v>
      </c>
      <c r="CA27" s="702">
        <v>2.1374695408868516</v>
      </c>
      <c r="CB27" s="705">
        <v>2067.7680480000022</v>
      </c>
      <c r="CC27" s="707">
        <v>3971</v>
      </c>
      <c r="CD27" s="1688"/>
      <c r="CE27" s="702">
        <v>61.569945088235258</v>
      </c>
      <c r="CF27" s="702">
        <v>1.1823723930357948</v>
      </c>
      <c r="CG27" s="702">
        <v>59.251631455265873</v>
      </c>
      <c r="CH27" s="702">
        <v>63.888258721204636</v>
      </c>
      <c r="CI27" s="702">
        <v>1.9203726612738554</v>
      </c>
      <c r="CJ27" s="705">
        <v>2177.5037010000087</v>
      </c>
      <c r="CK27" s="707">
        <v>3562</v>
      </c>
      <c r="CL27" s="1688"/>
      <c r="CM27" s="702">
        <v>62.736177720554053</v>
      </c>
      <c r="CN27" s="702">
        <v>1.0432996983195686</v>
      </c>
      <c r="CO27" s="702">
        <v>60.690550226066797</v>
      </c>
      <c r="CP27" s="702">
        <v>64.781805215041317</v>
      </c>
      <c r="CQ27" s="702">
        <v>1.6629953182145423</v>
      </c>
      <c r="CR27" s="705">
        <v>2199.1551480000076</v>
      </c>
      <c r="CS27" s="707">
        <v>4108</v>
      </c>
      <c r="CT27" s="1714"/>
      <c r="CU27" s="702">
        <v>62.904441363223583</v>
      </c>
      <c r="CV27" s="702">
        <v>1.4306833638179621</v>
      </c>
      <c r="CW27" s="702">
        <v>60.097850219981162</v>
      </c>
      <c r="CX27" s="702">
        <v>65.711032506466012</v>
      </c>
      <c r="CY27" s="702">
        <v>2.2743757560088529</v>
      </c>
      <c r="CZ27" s="705">
        <v>1091.9912999999924</v>
      </c>
      <c r="DA27" s="707">
        <v>2171</v>
      </c>
      <c r="DB27" s="707"/>
      <c r="DC27" s="702">
        <v>63.573336710922788</v>
      </c>
      <c r="DD27" s="702">
        <v>1.0257791159461118</v>
      </c>
      <c r="DE27" s="702">
        <v>61.56202304020313</v>
      </c>
      <c r="DF27" s="702">
        <v>65.584650381642447</v>
      </c>
      <c r="DG27" s="702">
        <v>1.6135366948104024</v>
      </c>
      <c r="DH27" s="702">
        <v>2189.5535330000021</v>
      </c>
      <c r="DI27" s="707">
        <v>4386</v>
      </c>
      <c r="DJ27" s="1827"/>
      <c r="DK27" s="702">
        <v>63.62580532564337</v>
      </c>
      <c r="DL27" s="702">
        <v>1.3904854743577975</v>
      </c>
      <c r="DM27" s="702">
        <v>60.898036353286479</v>
      </c>
      <c r="DN27" s="702">
        <v>66.353574298000268</v>
      </c>
      <c r="DO27" s="702">
        <v>2.1854111979269271</v>
      </c>
      <c r="DP27" s="705">
        <v>951.78190499999857</v>
      </c>
      <c r="DQ27" s="705">
        <v>2057</v>
      </c>
      <c r="DR27" s="1827"/>
      <c r="DS27" s="702">
        <v>9.5</v>
      </c>
      <c r="DT27" s="702">
        <v>0</v>
      </c>
      <c r="DU27" s="702"/>
      <c r="DV27" s="702" t="s">
        <v>437</v>
      </c>
      <c r="DW27" s="702" t="s">
        <v>258</v>
      </c>
    </row>
    <row r="28" spans="1:127" ht="5.0999999999999996" customHeight="1">
      <c r="A28" s="595"/>
      <c r="B28" s="595"/>
      <c r="C28" s="593"/>
      <c r="D28" s="593"/>
      <c r="E28" s="593"/>
      <c r="F28" s="593"/>
      <c r="G28" s="593"/>
      <c r="H28" s="596"/>
      <c r="I28" s="597"/>
      <c r="J28" s="1282"/>
      <c r="K28" s="702"/>
      <c r="L28" s="593"/>
      <c r="M28" s="593"/>
      <c r="N28" s="593"/>
      <c r="O28" s="593"/>
      <c r="P28" s="596"/>
      <c r="Q28" s="597"/>
      <c r="R28" s="596"/>
      <c r="S28" s="593"/>
      <c r="T28" s="593"/>
      <c r="U28" s="593"/>
      <c r="V28" s="593"/>
      <c r="W28" s="593"/>
      <c r="X28" s="597"/>
      <c r="Y28" s="597"/>
      <c r="Z28" s="593"/>
      <c r="AA28" s="593"/>
      <c r="AB28" s="593"/>
      <c r="AC28" s="593"/>
      <c r="AD28" s="593"/>
      <c r="AE28" s="593"/>
      <c r="AF28" s="596"/>
      <c r="AG28" s="779"/>
      <c r="AH28" s="593"/>
      <c r="AI28" s="593"/>
      <c r="AJ28" s="593"/>
      <c r="AK28" s="593"/>
      <c r="AL28" s="593"/>
      <c r="AM28" s="593"/>
      <c r="AN28" s="596"/>
      <c r="AO28" s="597"/>
      <c r="AP28" s="593"/>
      <c r="AQ28" s="593"/>
      <c r="AR28" s="593"/>
      <c r="AS28" s="593"/>
      <c r="AT28" s="593"/>
      <c r="AU28" s="593"/>
      <c r="AV28" s="596"/>
      <c r="AW28" s="779"/>
      <c r="AX28" s="593"/>
      <c r="AY28" s="653"/>
      <c r="AZ28" s="593"/>
      <c r="BA28" s="593"/>
      <c r="BB28" s="593"/>
      <c r="BC28" s="593"/>
      <c r="BD28" s="596"/>
      <c r="BE28" s="679"/>
      <c r="BF28" s="597"/>
      <c r="BG28" s="702"/>
      <c r="BH28" s="702"/>
      <c r="BI28" s="702"/>
      <c r="BJ28" s="702"/>
      <c r="BK28" s="702"/>
      <c r="BL28" s="705"/>
      <c r="BM28" s="707"/>
      <c r="BN28" s="1686"/>
      <c r="BO28" s="702"/>
      <c r="BP28" s="702"/>
      <c r="BQ28" s="702"/>
      <c r="BR28" s="702"/>
      <c r="BS28" s="702"/>
      <c r="BT28" s="705"/>
      <c r="BU28" s="707"/>
      <c r="BV28" s="1714"/>
      <c r="BW28" s="702"/>
      <c r="BX28" s="702"/>
      <c r="BY28" s="702"/>
      <c r="BZ28" s="702"/>
      <c r="CA28" s="702"/>
      <c r="CB28" s="705"/>
      <c r="CC28" s="707"/>
      <c r="CD28" s="1688"/>
      <c r="CE28" s="702"/>
      <c r="CF28" s="702"/>
      <c r="CG28" s="702"/>
      <c r="CH28" s="702"/>
      <c r="CI28" s="702"/>
      <c r="CJ28" s="705"/>
      <c r="CK28" s="707"/>
      <c r="CL28" s="1688"/>
      <c r="CM28" s="702"/>
      <c r="CN28" s="702"/>
      <c r="CO28" s="702"/>
      <c r="CP28" s="702"/>
      <c r="CQ28" s="702"/>
      <c r="CR28" s="705"/>
      <c r="CS28" s="707"/>
      <c r="CT28" s="1714"/>
      <c r="CU28" s="702"/>
      <c r="CV28" s="702"/>
      <c r="CW28" s="702"/>
      <c r="CX28" s="702"/>
      <c r="CY28" s="702"/>
      <c r="CZ28" s="705"/>
      <c r="DA28" s="707"/>
      <c r="DB28" s="707"/>
      <c r="DC28" s="702"/>
      <c r="DD28" s="702"/>
      <c r="DE28" s="702"/>
      <c r="DF28" s="702"/>
      <c r="DG28" s="702"/>
      <c r="DH28" s="702"/>
      <c r="DI28" s="707"/>
      <c r="DJ28" s="1827"/>
      <c r="DK28" s="702"/>
      <c r="DL28" s="702"/>
      <c r="DM28" s="702"/>
      <c r="DN28" s="702"/>
      <c r="DO28" s="702"/>
      <c r="DP28" s="705"/>
      <c r="DQ28" s="705"/>
      <c r="DR28" s="1827"/>
      <c r="DS28" s="702"/>
      <c r="DT28" s="702"/>
      <c r="DU28" s="702"/>
      <c r="DV28" s="702"/>
      <c r="DW28" s="702"/>
    </row>
    <row r="29" spans="1:127" ht="24.95" customHeight="1">
      <c r="A29" s="610" t="s">
        <v>247</v>
      </c>
      <c r="B29" s="610"/>
      <c r="C29" s="610"/>
      <c r="D29" s="610"/>
      <c r="E29" s="610"/>
      <c r="F29" s="610"/>
      <c r="G29" s="610"/>
      <c r="H29" s="610"/>
      <c r="I29" s="610"/>
      <c r="J29" s="610"/>
      <c r="K29" s="1366"/>
      <c r="L29" s="610"/>
      <c r="M29" s="610"/>
      <c r="N29" s="610"/>
      <c r="O29" s="610"/>
      <c r="P29" s="718"/>
      <c r="Q29" s="720"/>
      <c r="R29" s="718"/>
      <c r="S29" s="717"/>
      <c r="T29" s="717"/>
      <c r="U29" s="717"/>
      <c r="V29" s="717"/>
      <c r="W29" s="717"/>
      <c r="X29" s="720"/>
      <c r="Y29" s="720"/>
      <c r="Z29" s="717"/>
      <c r="AA29" s="717"/>
      <c r="AB29" s="717"/>
      <c r="AC29" s="717"/>
      <c r="AD29" s="717"/>
      <c r="AE29" s="717"/>
      <c r="AF29" s="718"/>
      <c r="AG29" s="719"/>
      <c r="AH29" s="717"/>
      <c r="AI29" s="717"/>
      <c r="AJ29" s="717"/>
      <c r="AK29" s="717"/>
      <c r="AL29" s="717"/>
      <c r="AM29" s="717"/>
      <c r="AN29" s="718"/>
      <c r="AO29" s="720"/>
      <c r="AP29" s="717"/>
      <c r="AQ29" s="717"/>
      <c r="AR29" s="717"/>
      <c r="AS29" s="717"/>
      <c r="AT29" s="717"/>
      <c r="AU29" s="717"/>
      <c r="AV29" s="718"/>
      <c r="AW29" s="719"/>
      <c r="AX29" s="717"/>
      <c r="AY29" s="659"/>
      <c r="AZ29" s="612"/>
      <c r="BA29" s="612"/>
      <c r="BB29" s="612"/>
      <c r="BC29" s="612"/>
      <c r="BD29" s="613"/>
      <c r="BE29" s="683"/>
      <c r="BF29" s="720"/>
      <c r="BG29" s="717"/>
      <c r="BH29" s="717"/>
      <c r="BI29" s="717"/>
      <c r="BJ29" s="717"/>
      <c r="BK29" s="717"/>
      <c r="BL29" s="718"/>
      <c r="BM29" s="720"/>
      <c r="BN29" s="1687"/>
      <c r="BO29" s="717"/>
      <c r="BP29" s="717"/>
      <c r="BQ29" s="717"/>
      <c r="BR29" s="717"/>
      <c r="BS29" s="717"/>
      <c r="BT29" s="718"/>
      <c r="BU29" s="720"/>
      <c r="BV29" s="1708"/>
      <c r="BW29" s="717"/>
      <c r="BX29" s="717"/>
      <c r="BY29" s="717"/>
      <c r="BZ29" s="717"/>
      <c r="CA29" s="717"/>
      <c r="CB29" s="718"/>
      <c r="CC29" s="720"/>
      <c r="CD29" s="1701"/>
      <c r="CE29" s="717"/>
      <c r="CF29" s="717"/>
      <c r="CG29" s="717"/>
      <c r="CH29" s="717"/>
      <c r="CI29" s="717"/>
      <c r="CJ29" s="718"/>
      <c r="CK29" s="720"/>
      <c r="CL29" s="1701"/>
      <c r="CM29" s="717"/>
      <c r="CN29" s="717"/>
      <c r="CO29" s="717"/>
      <c r="CP29" s="717"/>
      <c r="CQ29" s="717"/>
      <c r="CR29" s="718"/>
      <c r="CS29" s="720"/>
      <c r="CT29" s="1708"/>
      <c r="CU29" s="717"/>
      <c r="CV29" s="717"/>
      <c r="CW29" s="717"/>
      <c r="CX29" s="717"/>
      <c r="CY29" s="717"/>
      <c r="CZ29" s="718"/>
      <c r="DA29" s="720"/>
      <c r="DB29" s="720"/>
      <c r="DC29" s="717"/>
      <c r="DD29" s="717"/>
      <c r="DE29" s="717"/>
      <c r="DF29" s="717"/>
      <c r="DG29" s="717"/>
      <c r="DH29" s="717"/>
      <c r="DI29" s="720"/>
      <c r="DJ29" s="1834"/>
      <c r="DK29" s="717"/>
      <c r="DL29" s="717"/>
      <c r="DM29" s="717"/>
      <c r="DN29" s="717"/>
      <c r="DO29" s="717"/>
      <c r="DP29" s="718"/>
      <c r="DQ29" s="718"/>
      <c r="DR29" s="1834"/>
      <c r="DS29" s="717"/>
      <c r="DT29" s="717"/>
      <c r="DU29" s="717"/>
      <c r="DV29" s="717"/>
      <c r="DW29" s="717"/>
    </row>
    <row r="30" spans="1:127" ht="24.95" customHeight="1">
      <c r="A30" s="625" t="s">
        <v>13</v>
      </c>
      <c r="B30" s="625"/>
      <c r="C30" s="593">
        <v>16.585301920698576</v>
      </c>
      <c r="D30" s="593">
        <v>2.1204054980296485</v>
      </c>
      <c r="E30" s="593">
        <v>12.40660312465446</v>
      </c>
      <c r="F30" s="593">
        <v>20.764000716742697</v>
      </c>
      <c r="G30" s="593">
        <v>12.784847138558067</v>
      </c>
      <c r="H30" s="596">
        <v>387.96737200000121</v>
      </c>
      <c r="I30" s="597">
        <v>553</v>
      </c>
      <c r="J30" s="1282"/>
      <c r="K30" s="702">
        <v>21.575719043279832</v>
      </c>
      <c r="L30" s="593">
        <v>2.9260352477239189</v>
      </c>
      <c r="M30" s="593">
        <v>15.808779784586125</v>
      </c>
      <c r="N30" s="593">
        <v>27.342658301973543</v>
      </c>
      <c r="O30" s="593">
        <v>13.561704441249145</v>
      </c>
      <c r="P30" s="596">
        <v>376.91305599999981</v>
      </c>
      <c r="Q30" s="597">
        <v>529</v>
      </c>
      <c r="R30" s="596"/>
      <c r="S30" s="593">
        <v>18.675647793693031</v>
      </c>
      <c r="T30" s="593">
        <v>1.6736956385204103</v>
      </c>
      <c r="U30" s="593">
        <v>15.389116596943866</v>
      </c>
      <c r="V30" s="593">
        <v>21.962178990442197</v>
      </c>
      <c r="W30" s="593">
        <v>8.9619147727000676</v>
      </c>
      <c r="X30" s="597">
        <v>883.40687199999729</v>
      </c>
      <c r="Y30" s="597">
        <v>1055</v>
      </c>
      <c r="Z30" s="593"/>
      <c r="AA30" s="593">
        <v>26.952567655961303</v>
      </c>
      <c r="AB30" s="593">
        <v>2.0494674716652428</v>
      </c>
      <c r="AC30" s="593">
        <v>22.931106353696798</v>
      </c>
      <c r="AD30" s="593">
        <v>30.974028958225809</v>
      </c>
      <c r="AE30" s="593">
        <v>7.6039785812835037</v>
      </c>
      <c r="AF30" s="596">
        <v>1274.4092079999996</v>
      </c>
      <c r="AG30" s="779">
        <v>1747</v>
      </c>
      <c r="AH30" s="593"/>
      <c r="AI30" s="593">
        <v>42.370450534856488</v>
      </c>
      <c r="AJ30" s="593">
        <v>1.9456026034351874</v>
      </c>
      <c r="AK30" s="593">
        <v>38.552730399359461</v>
      </c>
      <c r="AL30" s="593">
        <v>46.188170670353514</v>
      </c>
      <c r="AM30" s="593">
        <v>4.5918855685393698</v>
      </c>
      <c r="AN30" s="596">
        <v>1221.5458189999965</v>
      </c>
      <c r="AO30" s="597">
        <v>1678</v>
      </c>
      <c r="AP30" s="593"/>
      <c r="AQ30" s="593">
        <v>53.329857173689746</v>
      </c>
      <c r="AR30" s="593">
        <v>1.7322620949900602</v>
      </c>
      <c r="AS30" s="593">
        <v>49.930775164505</v>
      </c>
      <c r="AT30" s="593">
        <v>56.728939182874484</v>
      </c>
      <c r="AU30" s="593">
        <v>3.2482031394688802</v>
      </c>
      <c r="AV30" s="596">
        <v>1157.8697219999992</v>
      </c>
      <c r="AW30" s="779">
        <v>1653</v>
      </c>
      <c r="AX30" s="593"/>
      <c r="AY30" s="653">
        <v>55.300000000000004</v>
      </c>
      <c r="AZ30" s="593">
        <v>1.9339999999999999</v>
      </c>
      <c r="BA30" s="593">
        <v>51.51</v>
      </c>
      <c r="BB30" s="593">
        <v>59.089999999999996</v>
      </c>
      <c r="BC30" s="593">
        <v>3.5000000000000004</v>
      </c>
      <c r="BD30" s="596">
        <v>118334.6</v>
      </c>
      <c r="BE30" s="679">
        <v>1608</v>
      </c>
      <c r="BF30" s="597"/>
      <c r="BG30" s="702">
        <v>55.782875925813102</v>
      </c>
      <c r="BH30" s="702">
        <v>1.8886272633501191</v>
      </c>
      <c r="BI30" s="702">
        <v>52.07767532701817</v>
      </c>
      <c r="BJ30" s="702">
        <v>59.488076524608033</v>
      </c>
      <c r="BK30" s="702">
        <v>3.3856756791490041</v>
      </c>
      <c r="BL30" s="705">
        <v>1146.4771049999952</v>
      </c>
      <c r="BM30" s="707">
        <v>1689</v>
      </c>
      <c r="BN30" s="1686"/>
      <c r="BO30" s="702">
        <v>61.015555245704292</v>
      </c>
      <c r="BP30" s="702">
        <v>1.5782235572658514</v>
      </c>
      <c r="BQ30" s="702">
        <v>57.919605842233082</v>
      </c>
      <c r="BR30" s="702">
        <v>64.111504649175501</v>
      </c>
      <c r="BS30" s="702">
        <v>2.5865921418079103</v>
      </c>
      <c r="BT30" s="705">
        <v>1182.073260000001</v>
      </c>
      <c r="BU30" s="707">
        <v>1736</v>
      </c>
      <c r="BV30" s="1714"/>
      <c r="BW30" s="702">
        <v>61.70534545488561</v>
      </c>
      <c r="BX30" s="702">
        <v>1.3640416700194014</v>
      </c>
      <c r="BY30" s="702">
        <v>59.030836701592136</v>
      </c>
      <c r="BZ30" s="702">
        <v>64.379854208179083</v>
      </c>
      <c r="CA30" s="702">
        <v>2.2105729413940125</v>
      </c>
      <c r="CB30" s="705">
        <v>1636.5711780000108</v>
      </c>
      <c r="CC30" s="707">
        <v>3755</v>
      </c>
      <c r="CD30" s="1688"/>
      <c r="CE30" s="702">
        <v>63.907597762871092</v>
      </c>
      <c r="CF30" s="702">
        <v>1.3586265868655247</v>
      </c>
      <c r="CG30" s="702">
        <v>61.243697153387174</v>
      </c>
      <c r="CH30" s="702">
        <v>66.571498372355009</v>
      </c>
      <c r="CI30" s="702">
        <v>2.1259234182243927</v>
      </c>
      <c r="CJ30" s="705">
        <v>1524.5822219999966</v>
      </c>
      <c r="CK30" s="707">
        <v>3059</v>
      </c>
      <c r="CL30" s="1688"/>
      <c r="CM30" s="710">
        <v>62.358837575688241</v>
      </c>
      <c r="CN30" s="710">
        <v>1.3174697837251708</v>
      </c>
      <c r="CO30" s="710">
        <v>59.775636969874512</v>
      </c>
      <c r="CP30" s="710">
        <v>64.942038181501971</v>
      </c>
      <c r="CQ30" s="710">
        <v>2.1127234485827087</v>
      </c>
      <c r="CR30" s="711">
        <v>1552.669830999997</v>
      </c>
      <c r="CS30" s="713">
        <v>3442</v>
      </c>
      <c r="CT30" s="1723"/>
      <c r="CU30" s="710">
        <v>66.577341904981026</v>
      </c>
      <c r="CV30" s="702">
        <v>1.4990507064117764</v>
      </c>
      <c r="CW30" s="702">
        <v>63.636633609709406</v>
      </c>
      <c r="CX30" s="702">
        <v>69.518050200252645</v>
      </c>
      <c r="CY30" s="702">
        <v>2.2515929046119281</v>
      </c>
      <c r="CZ30" s="705">
        <v>742.39212900000155</v>
      </c>
      <c r="DA30" s="707">
        <v>1867</v>
      </c>
      <c r="DB30" s="707"/>
      <c r="DC30" s="710">
        <v>65.777232794447045</v>
      </c>
      <c r="DD30" s="702">
        <v>1.0960140870572905</v>
      </c>
      <c r="DE30" s="702">
        <v>63.628204721706041</v>
      </c>
      <c r="DF30" s="702">
        <v>67.926260867188063</v>
      </c>
      <c r="DG30" s="702">
        <v>1.6662514376096049</v>
      </c>
      <c r="DH30" s="702">
        <v>1489.4604400000035</v>
      </c>
      <c r="DI30" s="713">
        <v>3859</v>
      </c>
      <c r="DJ30" s="1827"/>
      <c r="DK30" s="702">
        <v>65.732971004863813</v>
      </c>
      <c r="DL30" s="702">
        <v>1.5132690553548114</v>
      </c>
      <c r="DM30" s="702">
        <v>62.764332747113471</v>
      </c>
      <c r="DN30" s="702">
        <v>68.701609262614156</v>
      </c>
      <c r="DO30" s="702">
        <v>2.302146141002571</v>
      </c>
      <c r="DP30" s="705">
        <v>697.17513600000007</v>
      </c>
      <c r="DQ30" s="705">
        <v>1653</v>
      </c>
      <c r="DR30" s="1827"/>
      <c r="DS30" s="702">
        <v>4.7</v>
      </c>
      <c r="DT30" s="702">
        <v>-0.1</v>
      </c>
      <c r="DU30" s="702"/>
      <c r="DV30" s="702" t="s">
        <v>438</v>
      </c>
      <c r="DW30" s="702" t="s">
        <v>258</v>
      </c>
    </row>
    <row r="31" spans="1:127" ht="24.95" customHeight="1">
      <c r="A31" s="645" t="s">
        <v>14</v>
      </c>
      <c r="B31" s="645"/>
      <c r="C31" s="630">
        <v>24.251101913694853</v>
      </c>
      <c r="D31" s="630">
        <v>3.1160876832896842</v>
      </c>
      <c r="E31" s="630">
        <v>18.110204871770449</v>
      </c>
      <c r="F31" s="630">
        <v>30.391998955619254</v>
      </c>
      <c r="G31" s="630">
        <v>12.849262249522758</v>
      </c>
      <c r="H31" s="631">
        <v>319.62212799999901</v>
      </c>
      <c r="I31" s="632">
        <v>437</v>
      </c>
      <c r="J31" s="865"/>
      <c r="K31" s="730">
        <v>23.050708590963442</v>
      </c>
      <c r="L31" s="630">
        <v>2.6333714519974443</v>
      </c>
      <c r="M31" s="630">
        <v>17.860582046500088</v>
      </c>
      <c r="N31" s="630">
        <v>28.240835135426799</v>
      </c>
      <c r="O31" s="630">
        <v>11.424253799424646</v>
      </c>
      <c r="P31" s="631">
        <v>345.92383000000092</v>
      </c>
      <c r="Q31" s="632">
        <v>440</v>
      </c>
      <c r="R31" s="631"/>
      <c r="S31" s="630">
        <v>22.570225254026155</v>
      </c>
      <c r="T31" s="630">
        <v>2.1014078085991379</v>
      </c>
      <c r="U31" s="630">
        <v>18.443822483353497</v>
      </c>
      <c r="V31" s="630">
        <v>26.696628024698811</v>
      </c>
      <c r="W31" s="630">
        <v>9.3105309537142595</v>
      </c>
      <c r="X31" s="632">
        <v>736.68818600000418</v>
      </c>
      <c r="Y31" s="632">
        <v>915</v>
      </c>
      <c r="Z31" s="630"/>
      <c r="AA31" s="630">
        <v>22.935074938072173</v>
      </c>
      <c r="AB31" s="630">
        <v>1.3913403411437253</v>
      </c>
      <c r="AC31" s="630">
        <v>20.204989480486095</v>
      </c>
      <c r="AD31" s="630">
        <v>25.665160395658248</v>
      </c>
      <c r="AE31" s="630">
        <v>6.0664303251702201</v>
      </c>
      <c r="AF31" s="631">
        <v>1211.5629259999996</v>
      </c>
      <c r="AG31" s="803">
        <v>1558</v>
      </c>
      <c r="AH31" s="630"/>
      <c r="AI31" s="630">
        <v>39.673816735801729</v>
      </c>
      <c r="AJ31" s="630">
        <v>1.8069564398206801</v>
      </c>
      <c r="AK31" s="630">
        <v>36.128152286088614</v>
      </c>
      <c r="AL31" s="630">
        <v>43.219481185514844</v>
      </c>
      <c r="AM31" s="630">
        <v>4.5545313975049924</v>
      </c>
      <c r="AN31" s="631">
        <v>1175.856649000001</v>
      </c>
      <c r="AO31" s="632">
        <v>1387</v>
      </c>
      <c r="AP31" s="630"/>
      <c r="AQ31" s="630">
        <v>49.009004857268955</v>
      </c>
      <c r="AR31" s="630">
        <v>1.9752578510676022</v>
      </c>
      <c r="AS31" s="630">
        <v>45.133111339490796</v>
      </c>
      <c r="AT31" s="630">
        <v>52.884898375047115</v>
      </c>
      <c r="AU31" s="630">
        <v>4.030397794895511</v>
      </c>
      <c r="AV31" s="631">
        <v>1125.1116699999998</v>
      </c>
      <c r="AW31" s="803">
        <v>1401</v>
      </c>
      <c r="AX31" s="630"/>
      <c r="AY31" s="667">
        <v>56.13</v>
      </c>
      <c r="AZ31" s="630">
        <v>1.7739999999999998</v>
      </c>
      <c r="BA31" s="630">
        <v>52.65</v>
      </c>
      <c r="BB31" s="630">
        <v>59.61</v>
      </c>
      <c r="BC31" s="630">
        <v>3.2</v>
      </c>
      <c r="BD31" s="631">
        <v>122221.1</v>
      </c>
      <c r="BE31" s="685">
        <v>1513</v>
      </c>
      <c r="BF31" s="632"/>
      <c r="BG31" s="730">
        <v>54.196319298145603</v>
      </c>
      <c r="BH31" s="730">
        <v>1.9174181302659614</v>
      </c>
      <c r="BI31" s="730">
        <v>50.434635379742545</v>
      </c>
      <c r="BJ31" s="730">
        <v>57.958003216548661</v>
      </c>
      <c r="BK31" s="730">
        <v>3.5379120853536792</v>
      </c>
      <c r="BL31" s="731">
        <v>1060.1851369999963</v>
      </c>
      <c r="BM31" s="733">
        <v>1398</v>
      </c>
      <c r="BN31" s="1699"/>
      <c r="BO31" s="730">
        <v>49.818991336362743</v>
      </c>
      <c r="BP31" s="730">
        <v>1.7142527151900153</v>
      </c>
      <c r="BQ31" s="730">
        <v>46.456197994090111</v>
      </c>
      <c r="BR31" s="730">
        <v>53.181784678635381</v>
      </c>
      <c r="BS31" s="730">
        <v>3.4409623101678237</v>
      </c>
      <c r="BT31" s="731">
        <v>1226.2203120000004</v>
      </c>
      <c r="BU31" s="733">
        <v>1505</v>
      </c>
      <c r="BV31" s="1726"/>
      <c r="BW31" s="730">
        <v>56.659553537605177</v>
      </c>
      <c r="BX31" s="730">
        <v>1.1043695872273507</v>
      </c>
      <c r="BY31" s="730">
        <v>54.4941899766308</v>
      </c>
      <c r="BZ31" s="730">
        <v>58.824917098579554</v>
      </c>
      <c r="CA31" s="730">
        <v>1.9491321732607301</v>
      </c>
      <c r="CB31" s="731">
        <v>1562.5476830000118</v>
      </c>
      <c r="CC31" s="733">
        <v>3707</v>
      </c>
      <c r="CD31" s="1698"/>
      <c r="CE31" s="730">
        <v>60.237567867118926</v>
      </c>
      <c r="CF31" s="730">
        <v>1.1796710601999199</v>
      </c>
      <c r="CG31" s="730">
        <v>57.924550819876245</v>
      </c>
      <c r="CH31" s="730">
        <v>62.550584914361608</v>
      </c>
      <c r="CI31" s="730">
        <v>1.9583643596006659</v>
      </c>
      <c r="CJ31" s="731">
        <v>1642.4929210000034</v>
      </c>
      <c r="CK31" s="733">
        <v>3311</v>
      </c>
      <c r="CL31" s="1698"/>
      <c r="CM31" s="710">
        <v>61.195486849132294</v>
      </c>
      <c r="CN31" s="710">
        <v>1.1894882313926995</v>
      </c>
      <c r="CO31" s="710">
        <v>58.863223325597183</v>
      </c>
      <c r="CP31" s="710">
        <v>63.527750372667413</v>
      </c>
      <c r="CQ31" s="710">
        <v>1.9437515618189178</v>
      </c>
      <c r="CR31" s="711">
        <v>1618.1048259999943</v>
      </c>
      <c r="CS31" s="713">
        <v>3554</v>
      </c>
      <c r="CT31" s="1723"/>
      <c r="CU31" s="710">
        <v>61.300148855296399</v>
      </c>
      <c r="CV31" s="972">
        <v>1.626651409376298</v>
      </c>
      <c r="CW31" s="972">
        <v>58.109124513952892</v>
      </c>
      <c r="CX31" s="972">
        <v>64.491173196639906</v>
      </c>
      <c r="CY31" s="972">
        <v>2.6535847624385553</v>
      </c>
      <c r="CZ31" s="731">
        <v>700.50043600000049</v>
      </c>
      <c r="DA31" s="733">
        <v>1695</v>
      </c>
      <c r="DB31" s="733"/>
      <c r="DC31" s="710">
        <v>60.278742427368947</v>
      </c>
      <c r="DD31" s="972">
        <v>1.1517665567844253</v>
      </c>
      <c r="DE31" s="972">
        <v>58.020396761010183</v>
      </c>
      <c r="DF31" s="972">
        <v>62.537088093727711</v>
      </c>
      <c r="DG31" s="972">
        <v>1.9107342164150349</v>
      </c>
      <c r="DH31" s="972">
        <v>1411.0650600000001</v>
      </c>
      <c r="DI31" s="713">
        <v>3411</v>
      </c>
      <c r="DJ31" s="1829"/>
      <c r="DK31" s="972">
        <v>61.004294963385895</v>
      </c>
      <c r="DL31" s="972">
        <v>1.6037446775164805</v>
      </c>
      <c r="DM31" s="972">
        <v>57.8581671888887</v>
      </c>
      <c r="DN31" s="972">
        <v>64.15042273788309</v>
      </c>
      <c r="DO31" s="972">
        <v>2.6289045361134495</v>
      </c>
      <c r="DP31" s="1654">
        <v>656.05285699999899</v>
      </c>
      <c r="DQ31" s="1654">
        <v>1604</v>
      </c>
      <c r="DR31" s="1829"/>
      <c r="DS31" s="730">
        <v>11.2</v>
      </c>
      <c r="DT31" s="730">
        <v>0.7</v>
      </c>
      <c r="DU31" s="730"/>
      <c r="DV31" s="730" t="s">
        <v>437</v>
      </c>
      <c r="DW31" s="730" t="s">
        <v>258</v>
      </c>
    </row>
    <row r="32" spans="1:127" ht="24.95" customHeight="1">
      <c r="A32" s="645" t="s">
        <v>15</v>
      </c>
      <c r="B32" s="645"/>
      <c r="C32" s="630">
        <v>21.396518020177684</v>
      </c>
      <c r="D32" s="630">
        <v>3.8773961505296097</v>
      </c>
      <c r="E32" s="630">
        <v>13.755304751743861</v>
      </c>
      <c r="F32" s="630">
        <v>29.037731288611507</v>
      </c>
      <c r="G32" s="630">
        <v>18.121622157741207</v>
      </c>
      <c r="H32" s="631">
        <v>275.17844699999955</v>
      </c>
      <c r="I32" s="632">
        <v>289</v>
      </c>
      <c r="J32" s="865"/>
      <c r="K32" s="735">
        <v>24.272485650100084</v>
      </c>
      <c r="L32" s="630">
        <v>4.0381283075326468</v>
      </c>
      <c r="M32" s="630">
        <v>16.313715950908243</v>
      </c>
      <c r="N32" s="630">
        <v>32.231255349291921</v>
      </c>
      <c r="O32" s="630">
        <v>16.636649273355307</v>
      </c>
      <c r="P32" s="631">
        <v>329.57215900000011</v>
      </c>
      <c r="Q32" s="632">
        <v>312</v>
      </c>
      <c r="R32" s="631"/>
      <c r="S32" s="630">
        <v>19.094919605820429</v>
      </c>
      <c r="T32" s="630">
        <v>2.4265859404480268</v>
      </c>
      <c r="U32" s="630">
        <v>14.329984923953482</v>
      </c>
      <c r="V32" s="630">
        <v>23.859854287687376</v>
      </c>
      <c r="W32" s="630">
        <v>12.708018627679193</v>
      </c>
      <c r="X32" s="632">
        <v>767.74861600000474</v>
      </c>
      <c r="Y32" s="632">
        <v>848</v>
      </c>
      <c r="Z32" s="630"/>
      <c r="AA32" s="630">
        <v>23.96603869243485</v>
      </c>
      <c r="AB32" s="630">
        <v>1.6460626370742657</v>
      </c>
      <c r="AC32" s="630">
        <v>20.736137614415274</v>
      </c>
      <c r="AD32" s="630">
        <v>27.195939770454423</v>
      </c>
      <c r="AE32" s="630">
        <v>6.8683133587440297</v>
      </c>
      <c r="AF32" s="631">
        <v>1155.2722439999989</v>
      </c>
      <c r="AG32" s="803">
        <v>1298</v>
      </c>
      <c r="AH32" s="630"/>
      <c r="AI32" s="630">
        <v>35.736573545235252</v>
      </c>
      <c r="AJ32" s="630">
        <v>1.9906612357503362</v>
      </c>
      <c r="AK32" s="630">
        <v>31.830438001800459</v>
      </c>
      <c r="AL32" s="630">
        <v>39.642709088670038</v>
      </c>
      <c r="AM32" s="630">
        <v>5.5703752158291362</v>
      </c>
      <c r="AN32" s="631">
        <v>1106.0087349999965</v>
      </c>
      <c r="AO32" s="632">
        <v>1186</v>
      </c>
      <c r="AP32" s="630"/>
      <c r="AQ32" s="630">
        <v>45.115670503903758</v>
      </c>
      <c r="AR32" s="630">
        <v>2.1132648005119958</v>
      </c>
      <c r="AS32" s="630">
        <v>40.968976776182998</v>
      </c>
      <c r="AT32" s="630">
        <v>49.26236423162451</v>
      </c>
      <c r="AU32" s="630">
        <v>4.6841037203007776</v>
      </c>
      <c r="AV32" s="631">
        <v>1146.291625999999</v>
      </c>
      <c r="AW32" s="803">
        <v>1148</v>
      </c>
      <c r="AX32" s="630"/>
      <c r="AY32" s="667">
        <v>49.13</v>
      </c>
      <c r="AZ32" s="630">
        <v>2.1420000000000003</v>
      </c>
      <c r="BA32" s="630">
        <v>44.93</v>
      </c>
      <c r="BB32" s="630">
        <v>53.33</v>
      </c>
      <c r="BC32" s="630">
        <v>4.3999999999999995</v>
      </c>
      <c r="BD32" s="631">
        <v>115488.9</v>
      </c>
      <c r="BE32" s="685">
        <v>1213</v>
      </c>
      <c r="BF32" s="632"/>
      <c r="BG32" s="730">
        <v>51.140940978906954</v>
      </c>
      <c r="BH32" s="730">
        <v>2.1476846847215172</v>
      </c>
      <c r="BI32" s="730">
        <v>46.927508961761667</v>
      </c>
      <c r="BJ32" s="730">
        <v>55.354372996052248</v>
      </c>
      <c r="BK32" s="730">
        <v>4.1995408054914902</v>
      </c>
      <c r="BL32" s="731">
        <v>1093.768321999999</v>
      </c>
      <c r="BM32" s="733">
        <v>1030</v>
      </c>
      <c r="BN32" s="1699"/>
      <c r="BO32" s="730">
        <v>50.253099923629762</v>
      </c>
      <c r="BP32" s="730">
        <v>2.1438867318158543</v>
      </c>
      <c r="BQ32" s="730">
        <v>46.047507618333128</v>
      </c>
      <c r="BR32" s="730">
        <v>54.458692228926395</v>
      </c>
      <c r="BS32" s="730">
        <v>4.2661780767235147</v>
      </c>
      <c r="BT32" s="731">
        <v>1135.7387860000003</v>
      </c>
      <c r="BU32" s="733">
        <v>1034</v>
      </c>
      <c r="BV32" s="1726"/>
      <c r="BW32" s="730">
        <v>51.949295634141613</v>
      </c>
      <c r="BX32" s="730">
        <v>1.379896679941202</v>
      </c>
      <c r="BY32" s="730">
        <v>49.24369958802459</v>
      </c>
      <c r="BZ32" s="730">
        <v>54.654891680258629</v>
      </c>
      <c r="CA32" s="730">
        <v>2.6562375160180607</v>
      </c>
      <c r="CB32" s="731">
        <v>1404.6201110000025</v>
      </c>
      <c r="CC32" s="733">
        <v>2823</v>
      </c>
      <c r="CD32" s="1698"/>
      <c r="CE32" s="730">
        <v>52.924676972915329</v>
      </c>
      <c r="CF32" s="730">
        <v>1.4640874249642444</v>
      </c>
      <c r="CG32" s="730">
        <v>50.053996079868725</v>
      </c>
      <c r="CH32" s="730">
        <v>55.79535786596194</v>
      </c>
      <c r="CI32" s="730">
        <v>2.7663606255235229</v>
      </c>
      <c r="CJ32" s="731">
        <v>1453.230694999995</v>
      </c>
      <c r="CK32" s="733">
        <v>2549</v>
      </c>
      <c r="CL32" s="1698"/>
      <c r="CM32" s="710">
        <v>58.572361154974494</v>
      </c>
      <c r="CN32" s="710">
        <v>1.314830729120114</v>
      </c>
      <c r="CO32" s="710">
        <v>55.994335018844076</v>
      </c>
      <c r="CP32" s="710">
        <v>61.150387291104913</v>
      </c>
      <c r="CQ32" s="710">
        <v>2.2447972101402076</v>
      </c>
      <c r="CR32" s="711">
        <v>1373.4441639999995</v>
      </c>
      <c r="CS32" s="713">
        <v>2634</v>
      </c>
      <c r="CT32" s="1723"/>
      <c r="CU32" s="710">
        <v>59.765575502486591</v>
      </c>
      <c r="CV32" s="702">
        <v>1.998775845226779</v>
      </c>
      <c r="CW32" s="702">
        <v>55.844549560331203</v>
      </c>
      <c r="CX32" s="702">
        <v>63.68660144464198</v>
      </c>
      <c r="CY32" s="702">
        <v>3.3443597395688403</v>
      </c>
      <c r="CZ32" s="731">
        <v>622.36396599999978</v>
      </c>
      <c r="DA32" s="733">
        <v>1270</v>
      </c>
      <c r="DB32" s="733"/>
      <c r="DC32" s="710">
        <v>59.980730973197872</v>
      </c>
      <c r="DD32" s="702">
        <v>1.353044835616759</v>
      </c>
      <c r="DE32" s="702">
        <v>57.327725533071927</v>
      </c>
      <c r="DF32" s="702">
        <v>62.633736413323817</v>
      </c>
      <c r="DG32" s="702">
        <v>2.2557991769412769</v>
      </c>
      <c r="DH32" s="702">
        <v>1227.296025000001</v>
      </c>
      <c r="DI32" s="713">
        <v>2567</v>
      </c>
      <c r="DJ32" s="1827"/>
      <c r="DK32" s="702">
        <v>58.944877741380374</v>
      </c>
      <c r="DL32" s="702">
        <v>1.9073832656620722</v>
      </c>
      <c r="DM32" s="702">
        <v>55.203090440172673</v>
      </c>
      <c r="DN32" s="702">
        <v>62.686665042588075</v>
      </c>
      <c r="DO32" s="702">
        <v>3.235876192721415</v>
      </c>
      <c r="DP32" s="705">
        <v>522.19565600000067</v>
      </c>
      <c r="DQ32" s="705">
        <v>1165</v>
      </c>
      <c r="DR32" s="1827"/>
      <c r="DS32" s="730">
        <v>8.6</v>
      </c>
      <c r="DT32" s="730">
        <v>-1.1000000000000001</v>
      </c>
      <c r="DU32" s="730"/>
      <c r="DV32" s="730" t="s">
        <v>437</v>
      </c>
      <c r="DW32" s="730" t="s">
        <v>258</v>
      </c>
    </row>
    <row r="33" spans="1:127" ht="24.95" customHeight="1">
      <c r="A33" s="645" t="s">
        <v>45</v>
      </c>
      <c r="B33" s="645"/>
      <c r="C33" s="630">
        <v>29.054602643391426</v>
      </c>
      <c r="D33" s="630">
        <v>3.912801550807901</v>
      </c>
      <c r="E33" s="630">
        <v>21.343615690794909</v>
      </c>
      <c r="F33" s="630">
        <v>36.76558959598794</v>
      </c>
      <c r="G33" s="630">
        <v>13.467062684809704</v>
      </c>
      <c r="H33" s="631">
        <v>212.39488199999963</v>
      </c>
      <c r="I33" s="632">
        <v>178</v>
      </c>
      <c r="J33" s="865"/>
      <c r="K33" s="735">
        <v>21.551116349398367</v>
      </c>
      <c r="L33" s="630">
        <v>4.1242025418835784</v>
      </c>
      <c r="M33" s="630">
        <v>13.422702459615691</v>
      </c>
      <c r="N33" s="630">
        <v>29.679530239181044</v>
      </c>
      <c r="O33" s="630">
        <v>19.136839479773453</v>
      </c>
      <c r="P33" s="631">
        <v>194.93224999999964</v>
      </c>
      <c r="Q33" s="632">
        <v>151</v>
      </c>
      <c r="R33" s="631"/>
      <c r="S33" s="630">
        <v>20.510143122646703</v>
      </c>
      <c r="T33" s="630">
        <v>2.7401166631897516</v>
      </c>
      <c r="U33" s="630">
        <v>15.129547816640876</v>
      </c>
      <c r="V33" s="630">
        <v>25.890738428652526</v>
      </c>
      <c r="W33" s="630">
        <v>13.359812492796284</v>
      </c>
      <c r="X33" s="632">
        <v>579.30887800000585</v>
      </c>
      <c r="Y33" s="632">
        <v>566</v>
      </c>
      <c r="Z33" s="630"/>
      <c r="AA33" s="630">
        <v>28.071238000319877</v>
      </c>
      <c r="AB33" s="630">
        <v>2.4482445176371104</v>
      </c>
      <c r="AC33" s="630">
        <v>23.267297112124592</v>
      </c>
      <c r="AD33" s="630">
        <v>32.875178888515158</v>
      </c>
      <c r="AE33" s="630">
        <v>8.721540950952047</v>
      </c>
      <c r="AF33" s="631">
        <v>977.50688799999932</v>
      </c>
      <c r="AG33" s="803">
        <v>824</v>
      </c>
      <c r="AH33" s="630"/>
      <c r="AI33" s="630">
        <v>37.479443848551028</v>
      </c>
      <c r="AJ33" s="630">
        <v>2.5675108712332402</v>
      </c>
      <c r="AK33" s="630">
        <v>32.441396544385206</v>
      </c>
      <c r="AL33" s="630">
        <v>42.517491152716843</v>
      </c>
      <c r="AM33" s="630">
        <v>6.8504508274140283</v>
      </c>
      <c r="AN33" s="631">
        <v>829.53210099999808</v>
      </c>
      <c r="AO33" s="632">
        <v>711</v>
      </c>
      <c r="AP33" s="630"/>
      <c r="AQ33" s="630">
        <v>38.810075619516525</v>
      </c>
      <c r="AR33" s="630">
        <v>2.5413195674818807</v>
      </c>
      <c r="AS33" s="630">
        <v>33.823443604419317</v>
      </c>
      <c r="AT33" s="630">
        <v>43.796707634613732</v>
      </c>
      <c r="AU33" s="630">
        <v>6.5480922850970193</v>
      </c>
      <c r="AV33" s="631">
        <v>889.9742179999987</v>
      </c>
      <c r="AW33" s="803">
        <v>732</v>
      </c>
      <c r="AX33" s="630"/>
      <c r="AY33" s="667">
        <v>41.57</v>
      </c>
      <c r="AZ33" s="630">
        <v>2.391</v>
      </c>
      <c r="BA33" s="630">
        <v>36.880000000000003</v>
      </c>
      <c r="BB33" s="630">
        <v>46.26</v>
      </c>
      <c r="BC33" s="630">
        <v>5.8000000000000007</v>
      </c>
      <c r="BD33" s="631">
        <v>88119</v>
      </c>
      <c r="BE33" s="685">
        <v>803</v>
      </c>
      <c r="BF33" s="632"/>
      <c r="BG33" s="730">
        <v>41.848700895014204</v>
      </c>
      <c r="BH33" s="730">
        <v>2.6305492439398859</v>
      </c>
      <c r="BI33" s="730">
        <v>36.687961757680903</v>
      </c>
      <c r="BJ33" s="730">
        <v>47.009440032347499</v>
      </c>
      <c r="BK33" s="730">
        <v>6.2858564009887488</v>
      </c>
      <c r="BL33" s="731">
        <v>802.94445900000028</v>
      </c>
      <c r="BM33" s="733">
        <v>652</v>
      </c>
      <c r="BN33" s="1699"/>
      <c r="BO33" s="730">
        <v>45.720766311269138</v>
      </c>
      <c r="BP33" s="730">
        <v>2.2551593924764366</v>
      </c>
      <c r="BQ33" s="730">
        <v>41.296894076105282</v>
      </c>
      <c r="BR33" s="730">
        <v>50.144638546432994</v>
      </c>
      <c r="BS33" s="730">
        <v>4.9324619301505255</v>
      </c>
      <c r="BT33" s="731">
        <v>957.909546000001</v>
      </c>
      <c r="BU33" s="733">
        <v>761</v>
      </c>
      <c r="BV33" s="1726"/>
      <c r="BW33" s="730">
        <v>48.94893480586579</v>
      </c>
      <c r="BX33" s="730">
        <v>1.4886335605017276</v>
      </c>
      <c r="BY33" s="730">
        <v>46.030135787099987</v>
      </c>
      <c r="BZ33" s="730">
        <v>51.8677338246316</v>
      </c>
      <c r="CA33" s="730">
        <v>3.041197048323383</v>
      </c>
      <c r="CB33" s="731">
        <v>1215.6325859999995</v>
      </c>
      <c r="CC33" s="733">
        <v>2194</v>
      </c>
      <c r="CD33" s="1698"/>
      <c r="CE33" s="730">
        <v>53.889867947849524</v>
      </c>
      <c r="CF33" s="730">
        <v>1.6717639214929587</v>
      </c>
      <c r="CG33" s="730">
        <v>50.611989410485748</v>
      </c>
      <c r="CH33" s="730">
        <v>57.1677464852133</v>
      </c>
      <c r="CI33" s="730">
        <v>3.1021859677050303</v>
      </c>
      <c r="CJ33" s="731">
        <v>1263.1908629999969</v>
      </c>
      <c r="CK33" s="733">
        <v>1998</v>
      </c>
      <c r="CL33" s="1698"/>
      <c r="CM33" s="710">
        <v>56.481537242620696</v>
      </c>
      <c r="CN33" s="710">
        <v>1.700758916064997</v>
      </c>
      <c r="CO33" s="710">
        <v>53.146810695876091</v>
      </c>
      <c r="CP33" s="710">
        <v>59.816263789365301</v>
      </c>
      <c r="CQ33" s="710">
        <v>3.0111767474728226</v>
      </c>
      <c r="CR33" s="711">
        <v>1188.2860749999984</v>
      </c>
      <c r="CS33" s="713">
        <v>1942</v>
      </c>
      <c r="CT33" s="1723"/>
      <c r="CU33" s="710">
        <v>54.540707996356119</v>
      </c>
      <c r="CV33" s="710">
        <v>2.1966176149375678</v>
      </c>
      <c r="CW33" s="710">
        <v>50.231573145775378</v>
      </c>
      <c r="CX33" s="710">
        <v>58.849842846936859</v>
      </c>
      <c r="CY33" s="710">
        <v>4.0274827658715475</v>
      </c>
      <c r="CZ33" s="731">
        <v>501.58354199999997</v>
      </c>
      <c r="DA33" s="733">
        <v>930</v>
      </c>
      <c r="DB33" s="733"/>
      <c r="DC33" s="710">
        <v>56.846183650015526</v>
      </c>
      <c r="DD33" s="710">
        <v>1.5728389338817774</v>
      </c>
      <c r="DE33" s="710">
        <v>53.762213231453472</v>
      </c>
      <c r="DF33" s="710">
        <v>59.930154068577579</v>
      </c>
      <c r="DG33" s="710">
        <v>2.7668329391560622</v>
      </c>
      <c r="DH33" s="710">
        <v>1014.1948500000022</v>
      </c>
      <c r="DI33" s="713">
        <v>1895</v>
      </c>
      <c r="DJ33" s="1828"/>
      <c r="DK33" s="710">
        <v>59.058140574954685</v>
      </c>
      <c r="DL33" s="710">
        <v>2.162317228994755</v>
      </c>
      <c r="DM33" s="710">
        <v>54.816239487588923</v>
      </c>
      <c r="DN33" s="710">
        <v>63.300041662320453</v>
      </c>
      <c r="DO33" s="710">
        <v>3.6613364524242207</v>
      </c>
      <c r="DP33" s="711">
        <v>500.86020000000093</v>
      </c>
      <c r="DQ33" s="711">
        <v>964</v>
      </c>
      <c r="DR33" s="1828"/>
      <c r="DS33" s="730">
        <v>13.4</v>
      </c>
      <c r="DT33" s="730">
        <v>2.2999999999999998</v>
      </c>
      <c r="DU33" s="730"/>
      <c r="DV33" s="730" t="s">
        <v>437</v>
      </c>
      <c r="DW33" s="730" t="s">
        <v>258</v>
      </c>
    </row>
    <row r="34" spans="1:127" ht="24.95" customHeight="1">
      <c r="A34" s="789" t="s">
        <v>16</v>
      </c>
      <c r="B34" s="789"/>
      <c r="C34" s="1425">
        <v>41.702453372677731</v>
      </c>
      <c r="D34" s="1425">
        <v>6.6994883761369621</v>
      </c>
      <c r="E34" s="1425">
        <v>28.499722084964546</v>
      </c>
      <c r="F34" s="1425">
        <v>54.905184660390901</v>
      </c>
      <c r="G34" s="1425">
        <v>16.064974202516051</v>
      </c>
      <c r="H34" s="603">
        <v>219.49351800000005</v>
      </c>
      <c r="I34" s="604">
        <v>127</v>
      </c>
      <c r="J34" s="1485"/>
      <c r="K34" s="880">
        <v>32.537821416561343</v>
      </c>
      <c r="L34" s="1425">
        <v>4.9136760125153316</v>
      </c>
      <c r="M34" s="1425">
        <v>22.853429841607248</v>
      </c>
      <c r="N34" s="1425">
        <v>42.222212991515434</v>
      </c>
      <c r="O34" s="1425">
        <v>15.101429040403829</v>
      </c>
      <c r="P34" s="603">
        <v>185.38259899999997</v>
      </c>
      <c r="Q34" s="604">
        <v>130</v>
      </c>
      <c r="R34" s="603"/>
      <c r="S34" s="1425">
        <v>32.010662061365124</v>
      </c>
      <c r="T34" s="1425">
        <v>3.8481256896056575</v>
      </c>
      <c r="U34" s="1425">
        <v>24.45433889433988</v>
      </c>
      <c r="V34" s="1425">
        <v>39.566985228390365</v>
      </c>
      <c r="W34" s="1425">
        <v>12.021387380956751</v>
      </c>
      <c r="X34" s="604">
        <v>432.72795400000109</v>
      </c>
      <c r="Y34" s="604">
        <v>315</v>
      </c>
      <c r="Z34" s="1425"/>
      <c r="AA34" s="1425">
        <v>43.062408233920301</v>
      </c>
      <c r="AB34" s="1425">
        <v>2.9713901576866042</v>
      </c>
      <c r="AC34" s="1425">
        <v>37.231951933310086</v>
      </c>
      <c r="AD34" s="1425">
        <v>48.892864534530517</v>
      </c>
      <c r="AE34" s="1425">
        <v>6.9001950414515765</v>
      </c>
      <c r="AF34" s="603">
        <v>705.91579400000012</v>
      </c>
      <c r="AG34" s="792">
        <v>453</v>
      </c>
      <c r="AH34" s="1425"/>
      <c r="AI34" s="1425">
        <v>46.734983292542019</v>
      </c>
      <c r="AJ34" s="1425">
        <v>3.3802867120363769</v>
      </c>
      <c r="AK34" s="1425">
        <v>40.102082708677123</v>
      </c>
      <c r="AL34" s="1425">
        <v>53.367883876406921</v>
      </c>
      <c r="AM34" s="1425">
        <v>7.2328831078790694</v>
      </c>
      <c r="AN34" s="603">
        <v>610.10477999999944</v>
      </c>
      <c r="AO34" s="604">
        <v>411</v>
      </c>
      <c r="AP34" s="1425"/>
      <c r="AQ34" s="1425">
        <v>49.209026993091371</v>
      </c>
      <c r="AR34" s="1425">
        <v>3.2197855548226975</v>
      </c>
      <c r="AS34" s="1425">
        <v>42.891094398201027</v>
      </c>
      <c r="AT34" s="1425">
        <v>55.526959587981715</v>
      </c>
      <c r="AU34" s="1425">
        <v>6.5430790884662988</v>
      </c>
      <c r="AV34" s="603">
        <v>644.3683229999998</v>
      </c>
      <c r="AW34" s="792">
        <v>399</v>
      </c>
      <c r="AX34" s="1425"/>
      <c r="AY34" s="1432">
        <v>47.96</v>
      </c>
      <c r="AZ34" s="1425">
        <v>2.8479999999999999</v>
      </c>
      <c r="BA34" s="1425">
        <v>42.38</v>
      </c>
      <c r="BB34" s="1425">
        <v>53.55</v>
      </c>
      <c r="BC34" s="1425">
        <v>5.8999999999999995</v>
      </c>
      <c r="BD34" s="603">
        <v>71412.800000000003</v>
      </c>
      <c r="BE34" s="681">
        <v>473</v>
      </c>
      <c r="BF34" s="604"/>
      <c r="BG34" s="710">
        <v>43.890418002723564</v>
      </c>
      <c r="BH34" s="710">
        <v>3.2556558746235478</v>
      </c>
      <c r="BI34" s="710">
        <v>37.503314348015188</v>
      </c>
      <c r="BJ34" s="710">
        <v>50.277521657431947</v>
      </c>
      <c r="BK34" s="710">
        <v>7.4176916574855172</v>
      </c>
      <c r="BL34" s="711">
        <v>582.84847500000069</v>
      </c>
      <c r="BM34" s="713">
        <v>380</v>
      </c>
      <c r="BN34" s="1697"/>
      <c r="BO34" s="710">
        <v>54.701285032641977</v>
      </c>
      <c r="BP34" s="710">
        <v>3.0390723332254188</v>
      </c>
      <c r="BQ34" s="710">
        <v>48.739636485553291</v>
      </c>
      <c r="BR34" s="710">
        <v>60.662933579730669</v>
      </c>
      <c r="BS34" s="710">
        <v>5.5557604019940454</v>
      </c>
      <c r="BT34" s="711">
        <v>711.00575200000048</v>
      </c>
      <c r="BU34" s="713">
        <v>499</v>
      </c>
      <c r="BV34" s="1723"/>
      <c r="BW34" s="710">
        <v>52.804359236648381</v>
      </c>
      <c r="BX34" s="710">
        <v>1.7723596290281232</v>
      </c>
      <c r="BY34" s="710">
        <v>49.329251807010785</v>
      </c>
      <c r="BZ34" s="710">
        <v>56.27946666628597</v>
      </c>
      <c r="CA34" s="710">
        <v>3.3564646075622351</v>
      </c>
      <c r="CB34" s="711">
        <v>1106.1567859999959</v>
      </c>
      <c r="CC34" s="713">
        <v>1644</v>
      </c>
      <c r="CD34" s="1712"/>
      <c r="CE34" s="710">
        <v>59.495340541424198</v>
      </c>
      <c r="CF34" s="710">
        <v>1.86248813649732</v>
      </c>
      <c r="CG34" s="710">
        <v>55.843503215453453</v>
      </c>
      <c r="CH34" s="710">
        <v>63.147177867394952</v>
      </c>
      <c r="CI34" s="710">
        <v>3.1304773105728252</v>
      </c>
      <c r="CJ34" s="711">
        <v>1108.2663179999956</v>
      </c>
      <c r="CK34" s="713">
        <v>1294</v>
      </c>
      <c r="CL34" s="1712"/>
      <c r="CM34" s="710">
        <v>61.2051166560449</v>
      </c>
      <c r="CN34" s="710">
        <v>1.9343080957060457</v>
      </c>
      <c r="CO34" s="710">
        <v>57.412463567235548</v>
      </c>
      <c r="CP34" s="710">
        <v>64.997769744854253</v>
      </c>
      <c r="CQ34" s="710">
        <v>3.1603699190319321</v>
      </c>
      <c r="CR34" s="711">
        <v>932.50379899999916</v>
      </c>
      <c r="CS34" s="713">
        <v>1255</v>
      </c>
      <c r="CT34" s="1723"/>
      <c r="CU34" s="710">
        <v>58.642742569823668</v>
      </c>
      <c r="CV34" s="710">
        <v>2.7836992299370844</v>
      </c>
      <c r="CW34" s="710">
        <v>53.181921676972181</v>
      </c>
      <c r="CX34" s="710">
        <v>64.103563462675169</v>
      </c>
      <c r="CY34" s="710">
        <v>4.7468776321684478</v>
      </c>
      <c r="CZ34" s="711">
        <v>462.5776850000002</v>
      </c>
      <c r="DA34" s="713">
        <v>719</v>
      </c>
      <c r="DB34" s="713"/>
      <c r="DC34" s="710">
        <v>60.115216360332148</v>
      </c>
      <c r="DD34" s="710">
        <v>2.000302332383415</v>
      </c>
      <c r="DE34" s="710">
        <v>56.193089886754642</v>
      </c>
      <c r="DF34" s="710">
        <v>64.037342833909648</v>
      </c>
      <c r="DG34" s="710">
        <v>3.3274476139178342</v>
      </c>
      <c r="DH34" s="710">
        <v>915.05858800000021</v>
      </c>
      <c r="DI34" s="713">
        <v>1389</v>
      </c>
      <c r="DJ34" s="1828"/>
      <c r="DK34" s="710">
        <v>59.158385121734057</v>
      </c>
      <c r="DL34" s="710">
        <v>2.3678999468749895</v>
      </c>
      <c r="DM34" s="710">
        <v>54.513184489405056</v>
      </c>
      <c r="DN34" s="710">
        <v>63.803585754063064</v>
      </c>
      <c r="DO34" s="710">
        <v>4.0026446665209132</v>
      </c>
      <c r="DP34" s="711">
        <v>371.80461999999983</v>
      </c>
      <c r="DQ34" s="711">
        <v>632</v>
      </c>
      <c r="DR34" s="1828"/>
      <c r="DS34" s="710">
        <v>4.5</v>
      </c>
      <c r="DT34" s="710">
        <v>-0.9</v>
      </c>
      <c r="DU34" s="710"/>
      <c r="DV34" s="710" t="s">
        <v>258</v>
      </c>
      <c r="DW34" s="710" t="s">
        <v>258</v>
      </c>
    </row>
    <row r="35" spans="1:127" s="180" customFormat="1" ht="5.25" customHeight="1">
      <c r="A35" s="625"/>
      <c r="B35" s="609"/>
      <c r="C35" s="591"/>
      <c r="D35" s="1431"/>
      <c r="E35" s="1421"/>
      <c r="F35" s="1421"/>
      <c r="G35" s="1421"/>
      <c r="H35" s="1421"/>
      <c r="I35" s="1402"/>
      <c r="J35" s="597"/>
      <c r="K35" s="1421"/>
      <c r="L35" s="1421"/>
      <c r="M35" s="1421"/>
      <c r="N35" s="1421"/>
      <c r="O35" s="1421"/>
      <c r="P35" s="1402"/>
      <c r="Q35" s="597"/>
      <c r="R35" s="1421"/>
      <c r="S35" s="1421"/>
      <c r="T35" s="1421"/>
      <c r="U35" s="1421"/>
      <c r="V35" s="1421"/>
      <c r="W35" s="1421"/>
      <c r="X35" s="1402"/>
      <c r="Y35" s="597"/>
      <c r="Z35" s="1421"/>
      <c r="AA35" s="1421"/>
      <c r="AB35" s="1421"/>
      <c r="AC35" s="1421"/>
      <c r="AD35" s="1421"/>
      <c r="AE35" s="1421"/>
      <c r="AF35" s="1402"/>
      <c r="AG35" s="597"/>
      <c r="AH35" s="1421"/>
      <c r="AI35" s="1421"/>
      <c r="AJ35" s="1421"/>
      <c r="AK35" s="1421"/>
      <c r="AL35" s="1421"/>
      <c r="AM35" s="1421"/>
      <c r="AN35" s="1402"/>
      <c r="AO35" s="597"/>
      <c r="AP35" s="1421"/>
      <c r="AQ35" s="1431"/>
      <c r="AR35" s="1421"/>
      <c r="AS35" s="1421"/>
      <c r="AT35" s="1421"/>
      <c r="AU35" s="1421"/>
      <c r="AV35" s="1402"/>
      <c r="AW35" s="597"/>
      <c r="AX35" s="597"/>
      <c r="AY35" s="597"/>
      <c r="AZ35" s="1431"/>
      <c r="BA35" s="1421"/>
      <c r="BB35" s="1421"/>
      <c r="BC35" s="1421"/>
      <c r="BD35" s="1421"/>
      <c r="BE35" s="1402"/>
      <c r="BF35" s="597"/>
      <c r="BG35" s="707"/>
      <c r="BH35" s="882"/>
      <c r="BI35" s="882"/>
      <c r="BJ35" s="882"/>
      <c r="BK35" s="882"/>
      <c r="BL35" s="882"/>
      <c r="BM35" s="708"/>
      <c r="BN35" s="1714"/>
      <c r="BO35" s="702"/>
      <c r="BP35" s="702"/>
      <c r="BQ35" s="702"/>
      <c r="BR35" s="702"/>
      <c r="BS35" s="702"/>
      <c r="BT35" s="702"/>
      <c r="BU35" s="705"/>
      <c r="BV35" s="1686"/>
      <c r="BW35" s="701"/>
      <c r="BX35" s="702"/>
      <c r="BY35" s="702"/>
      <c r="BZ35" s="702"/>
      <c r="CA35" s="702"/>
      <c r="CB35" s="702"/>
      <c r="CC35" s="705"/>
      <c r="CD35" s="1686"/>
      <c r="CE35" s="708"/>
      <c r="CF35" s="702"/>
      <c r="CG35" s="702"/>
      <c r="CH35" s="702"/>
      <c r="CI35" s="702"/>
      <c r="CJ35" s="702"/>
      <c r="CK35" s="705"/>
      <c r="CL35" s="1686"/>
      <c r="CM35" s="702"/>
      <c r="CN35" s="702"/>
      <c r="CO35" s="702"/>
      <c r="CP35" s="702"/>
      <c r="CQ35" s="702"/>
      <c r="CR35" s="1627"/>
      <c r="CS35" s="1627"/>
      <c r="CT35" s="1716"/>
      <c r="CU35" s="1627"/>
      <c r="CV35" s="1627"/>
      <c r="CW35" s="1627"/>
      <c r="CX35" s="1627"/>
      <c r="CY35" s="1627"/>
      <c r="CZ35" s="1627"/>
      <c r="DA35" s="1627"/>
      <c r="DB35" s="1627"/>
      <c r="DC35" s="1627"/>
      <c r="DD35" s="1627"/>
      <c r="DE35" s="1627"/>
      <c r="DF35" s="1627"/>
      <c r="DG35" s="1627"/>
      <c r="DH35" s="1627"/>
      <c r="DI35" s="1627"/>
      <c r="DJ35" s="1846"/>
      <c r="DK35" s="1627"/>
      <c r="DL35" s="1627"/>
      <c r="DM35" s="1627"/>
      <c r="DN35" s="1627"/>
      <c r="DO35" s="1627"/>
      <c r="DP35" s="1872"/>
      <c r="DQ35" s="1872"/>
      <c r="DR35" s="1846"/>
      <c r="DS35" s="1627"/>
      <c r="DT35" s="1627"/>
      <c r="DU35" s="1627"/>
      <c r="DV35" s="1627"/>
      <c r="DW35" s="1627"/>
    </row>
    <row r="36" spans="1:127" ht="24.95" hidden="1" customHeight="1">
      <c r="A36" s="610" t="s">
        <v>420</v>
      </c>
      <c r="B36" s="1312"/>
      <c r="C36" s="717"/>
      <c r="D36" s="717"/>
      <c r="E36" s="717"/>
      <c r="F36" s="717"/>
      <c r="G36" s="717"/>
      <c r="H36" s="720"/>
      <c r="I36" s="720"/>
      <c r="J36" s="717"/>
      <c r="K36" s="717"/>
      <c r="L36" s="717"/>
      <c r="M36" s="717"/>
      <c r="N36" s="717"/>
      <c r="O36" s="717"/>
      <c r="P36" s="718"/>
      <c r="Q36" s="720"/>
      <c r="R36" s="717"/>
      <c r="S36" s="717"/>
      <c r="T36" s="717"/>
      <c r="U36" s="717"/>
      <c r="V36" s="717"/>
      <c r="W36" s="717"/>
      <c r="X36" s="718"/>
      <c r="Y36" s="720"/>
      <c r="Z36" s="720"/>
      <c r="AA36" s="717"/>
      <c r="AB36" s="717"/>
      <c r="AC36" s="717"/>
      <c r="AD36" s="717"/>
      <c r="AE36" s="717"/>
      <c r="AF36" s="718"/>
      <c r="AG36" s="720"/>
      <c r="AH36" s="720"/>
      <c r="AI36" s="1414"/>
      <c r="AJ36" s="1414"/>
      <c r="AK36" s="787"/>
      <c r="AL36" s="1414"/>
      <c r="AM36" s="1414"/>
      <c r="AN36" s="1411"/>
      <c r="AO36" s="1411"/>
      <c r="AP36" s="720"/>
      <c r="AQ36" s="1414"/>
      <c r="AR36" s="1414"/>
      <c r="AS36" s="1414"/>
      <c r="AT36" s="1414"/>
      <c r="AU36" s="1414"/>
      <c r="AV36" s="1411"/>
      <c r="AW36" s="916"/>
      <c r="AX36" s="916"/>
      <c r="AY36" s="615"/>
      <c r="AZ36" s="659"/>
      <c r="BA36" s="1403"/>
      <c r="BB36" s="1403"/>
      <c r="BC36" s="1403"/>
      <c r="BD36" s="1403"/>
      <c r="BE36" s="613"/>
      <c r="BF36" s="661"/>
      <c r="BG36" s="717"/>
      <c r="BH36" s="717"/>
      <c r="BI36" s="717"/>
      <c r="BJ36" s="717"/>
      <c r="BK36" s="717"/>
      <c r="BL36" s="1469"/>
      <c r="BM36" s="1137"/>
      <c r="BN36" s="1705"/>
      <c r="BO36" s="1135"/>
      <c r="BP36" s="1469"/>
      <c r="BQ36" s="1469"/>
      <c r="BR36" s="1469"/>
      <c r="BS36" s="1469"/>
      <c r="BT36" s="1469"/>
      <c r="BU36" s="1137"/>
      <c r="BV36" s="1705"/>
      <c r="BW36" s="1135"/>
      <c r="BX36" s="1135"/>
      <c r="BY36" s="1469"/>
      <c r="BZ36" s="1469"/>
      <c r="CA36" s="1469"/>
      <c r="CB36" s="1469"/>
      <c r="CC36" s="1469"/>
      <c r="CD36" s="1705"/>
      <c r="CE36" s="1137"/>
      <c r="CF36" s="1137"/>
      <c r="CG36" s="1469"/>
      <c r="CH36" s="1469"/>
      <c r="CI36" s="1469"/>
      <c r="CJ36" s="1469"/>
      <c r="CK36" s="1469"/>
      <c r="CL36" s="1705"/>
      <c r="CM36" s="1137"/>
      <c r="CN36" s="1137"/>
      <c r="CO36" s="1469"/>
      <c r="CP36" s="1469"/>
      <c r="CQ36" s="1469"/>
      <c r="CR36" s="1469"/>
      <c r="CS36" s="1469"/>
      <c r="CT36" s="1705"/>
      <c r="CU36" s="1137"/>
      <c r="CV36" s="1137"/>
      <c r="CW36" s="717"/>
      <c r="CX36" s="717"/>
      <c r="CY36" s="717"/>
      <c r="CZ36" s="717"/>
      <c r="DA36" s="717"/>
      <c r="DB36" s="717"/>
      <c r="DC36" s="1137">
        <v>65.359088078076638</v>
      </c>
      <c r="DD36" s="1137">
        <v>0.83215758786328531</v>
      </c>
      <c r="DE36" s="717">
        <v>63.726494341388516</v>
      </c>
      <c r="DF36" s="717">
        <v>66.991681814764746</v>
      </c>
      <c r="DG36" s="717">
        <v>1.2732086880851319</v>
      </c>
      <c r="DH36" s="717">
        <v>2213.2447400000037</v>
      </c>
      <c r="DI36" s="1469">
        <v>6062</v>
      </c>
      <c r="DJ36" s="1834"/>
      <c r="DK36" s="717"/>
      <c r="DL36" s="717"/>
      <c r="DM36" s="717"/>
      <c r="DN36" s="717"/>
      <c r="DO36" s="717"/>
      <c r="DP36" s="718"/>
      <c r="DQ36" s="718"/>
      <c r="DR36" s="1834"/>
      <c r="DS36" s="1411"/>
      <c r="DT36" s="1411"/>
      <c r="DU36" s="1469"/>
      <c r="DV36" s="1469"/>
      <c r="DW36" s="1137"/>
    </row>
    <row r="37" spans="1:127" ht="24.95" hidden="1" customHeight="1">
      <c r="A37" s="625" t="s">
        <v>422</v>
      </c>
      <c r="B37" s="1337"/>
      <c r="C37" s="591"/>
      <c r="D37" s="1421"/>
      <c r="E37" s="1421"/>
      <c r="F37" s="1421"/>
      <c r="G37" s="1421"/>
      <c r="H37" s="1421"/>
      <c r="I37" s="1402"/>
      <c r="J37" s="597"/>
      <c r="K37" s="1421"/>
      <c r="L37" s="1421"/>
      <c r="M37" s="1421"/>
      <c r="N37" s="1421"/>
      <c r="O37" s="1421"/>
      <c r="P37" s="1402"/>
      <c r="Q37" s="597"/>
      <c r="R37" s="1421"/>
      <c r="S37" s="1421"/>
      <c r="T37" s="1421"/>
      <c r="U37" s="1421"/>
      <c r="V37" s="1421"/>
      <c r="W37" s="1421"/>
      <c r="X37" s="1402"/>
      <c r="Y37" s="597"/>
      <c r="Z37" s="1421"/>
      <c r="AA37" s="1421"/>
      <c r="AB37" s="1421"/>
      <c r="AC37" s="1421"/>
      <c r="AD37" s="1421"/>
      <c r="AE37" s="1421"/>
      <c r="AF37" s="1402"/>
      <c r="AG37" s="597"/>
      <c r="AH37" s="1421"/>
      <c r="AI37" s="1421"/>
      <c r="AJ37" s="1421"/>
      <c r="AK37" s="1421"/>
      <c r="AL37" s="1421"/>
      <c r="AM37" s="1421"/>
      <c r="AN37" s="1402"/>
      <c r="AO37" s="597"/>
      <c r="AP37" s="1421"/>
      <c r="AQ37" s="1412"/>
      <c r="AR37" s="1412"/>
      <c r="AS37" s="1412"/>
      <c r="AT37" s="1412"/>
      <c r="AU37" s="1412"/>
      <c r="AV37" s="597"/>
      <c r="AW37" s="597"/>
      <c r="AX37" s="1412"/>
      <c r="AY37" s="1412"/>
      <c r="AZ37" s="1431"/>
      <c r="BA37" s="1421"/>
      <c r="BB37" s="1421"/>
      <c r="BC37" s="1421"/>
      <c r="BD37" s="1421"/>
      <c r="BE37" s="1402"/>
      <c r="BF37" s="597"/>
      <c r="BG37" s="702" t="s">
        <v>330</v>
      </c>
      <c r="BH37" s="702"/>
      <c r="BI37" s="702"/>
      <c r="BJ37" s="702"/>
      <c r="BK37" s="702" t="s">
        <v>330</v>
      </c>
      <c r="BL37" s="705"/>
      <c r="BM37" s="707" t="s">
        <v>330</v>
      </c>
      <c r="BN37" s="1686"/>
      <c r="BO37" s="702">
        <v>64.135225548097253</v>
      </c>
      <c r="BP37" s="702">
        <v>3.6891420433340212</v>
      </c>
      <c r="BQ37" s="702">
        <v>56.845028974130351</v>
      </c>
      <c r="BR37" s="702">
        <v>71.425422122064148</v>
      </c>
      <c r="BS37" s="702">
        <v>5.7521307702697708</v>
      </c>
      <c r="BT37" s="705">
        <v>221.82689900000022</v>
      </c>
      <c r="BU37" s="707">
        <v>306</v>
      </c>
      <c r="BV37" s="1714"/>
      <c r="BW37" s="702">
        <v>67.787610391015207</v>
      </c>
      <c r="BX37" s="702">
        <v>2.2539897493458163</v>
      </c>
      <c r="BY37" s="702">
        <v>63.358977291830577</v>
      </c>
      <c r="BZ37" s="702">
        <v>72.216243490199844</v>
      </c>
      <c r="CA37" s="702">
        <v>3.3250762732957582</v>
      </c>
      <c r="CB37" s="705">
        <v>321.51507000000043</v>
      </c>
      <c r="CC37" s="707">
        <v>836</v>
      </c>
      <c r="CD37" s="1688"/>
      <c r="CE37" s="702">
        <v>68.733276016842808</v>
      </c>
      <c r="CF37" s="702">
        <v>2.1913744218801283</v>
      </c>
      <c r="CG37" s="702">
        <v>64.426830973763543</v>
      </c>
      <c r="CH37" s="702">
        <v>73.039721059922087</v>
      </c>
      <c r="CI37" s="702">
        <v>3.1882292666264598</v>
      </c>
      <c r="CJ37" s="705">
        <v>337.15951200000001</v>
      </c>
      <c r="CK37" s="707">
        <v>738</v>
      </c>
      <c r="CL37" s="1688"/>
      <c r="CM37" s="702">
        <v>70.765934714418378</v>
      </c>
      <c r="CN37" s="702">
        <v>2.0883305971185431</v>
      </c>
      <c r="CO37" s="702">
        <v>66.663183481048776</v>
      </c>
      <c r="CP37" s="702">
        <v>74.868685947787981</v>
      </c>
      <c r="CQ37" s="702">
        <v>2.9510393744478463</v>
      </c>
      <c r="CR37" s="705">
        <v>324.80975900000027</v>
      </c>
      <c r="CS37" s="707">
        <v>802</v>
      </c>
      <c r="CT37" s="1714"/>
      <c r="CU37" s="702">
        <v>75.787524890172335</v>
      </c>
      <c r="CV37" s="702">
        <v>2.149952290707807</v>
      </c>
      <c r="CW37" s="702">
        <v>71.543836896849996</v>
      </c>
      <c r="CX37" s="702">
        <v>80.031212883494689</v>
      </c>
      <c r="CY37" s="702">
        <v>2.8368155495557019</v>
      </c>
      <c r="CZ37" s="705">
        <v>174.67536799999971</v>
      </c>
      <c r="DA37" s="707">
        <v>487</v>
      </c>
      <c r="DB37" s="707"/>
      <c r="DC37" s="702"/>
      <c r="DD37" s="702"/>
      <c r="DE37" s="702"/>
      <c r="DF37" s="702"/>
      <c r="DG37" s="702"/>
      <c r="DH37" s="702"/>
      <c r="DI37" s="707"/>
      <c r="DJ37" s="1827"/>
      <c r="DK37" s="702"/>
      <c r="DL37" s="702"/>
      <c r="DM37" s="702"/>
      <c r="DN37" s="702"/>
      <c r="DO37" s="702"/>
      <c r="DP37" s="705"/>
      <c r="DQ37" s="705"/>
      <c r="DR37" s="1827"/>
      <c r="DS37" s="702"/>
      <c r="DT37" s="702"/>
      <c r="DU37" s="702"/>
      <c r="DV37" s="702"/>
      <c r="DW37" s="702"/>
    </row>
    <row r="38" spans="1:127" ht="24.75" hidden="1" customHeight="1">
      <c r="A38" s="625" t="s">
        <v>421</v>
      </c>
      <c r="B38" s="1337"/>
      <c r="C38" s="591"/>
      <c r="D38" s="1288"/>
      <c r="E38" s="1421"/>
      <c r="F38" s="1421"/>
      <c r="G38" s="1421"/>
      <c r="H38" s="1421"/>
      <c r="I38" s="1402"/>
      <c r="J38" s="597"/>
      <c r="K38" s="1421"/>
      <c r="L38" s="1421"/>
      <c r="M38" s="1421"/>
      <c r="N38" s="1421"/>
      <c r="O38" s="1421"/>
      <c r="P38" s="1402"/>
      <c r="Q38" s="597"/>
      <c r="R38" s="1421"/>
      <c r="S38" s="1421"/>
      <c r="T38" s="1421"/>
      <c r="U38" s="1421"/>
      <c r="V38" s="1421"/>
      <c r="W38" s="1421"/>
      <c r="X38" s="1402"/>
      <c r="Y38" s="597"/>
      <c r="Z38" s="1421"/>
      <c r="AA38" s="1421"/>
      <c r="AB38" s="1421"/>
      <c r="AC38" s="1421"/>
      <c r="AD38" s="1421"/>
      <c r="AE38" s="1421"/>
      <c r="AF38" s="1402"/>
      <c r="AG38" s="597"/>
      <c r="AH38" s="1421"/>
      <c r="AI38" s="1421"/>
      <c r="AJ38" s="1421"/>
      <c r="AK38" s="1421"/>
      <c r="AL38" s="1421"/>
      <c r="AM38" s="1421"/>
      <c r="AN38" s="1402"/>
      <c r="AO38" s="597"/>
      <c r="AP38" s="1421"/>
      <c r="AQ38" s="1412"/>
      <c r="AR38" s="1412"/>
      <c r="AS38" s="1412"/>
      <c r="AT38" s="1412"/>
      <c r="AU38" s="1412"/>
      <c r="AV38" s="597"/>
      <c r="AW38" s="597"/>
      <c r="AX38" s="1412"/>
      <c r="AY38" s="1412"/>
      <c r="AZ38" s="1431"/>
      <c r="BA38" s="1421"/>
      <c r="BB38" s="1421"/>
      <c r="BC38" s="1421"/>
      <c r="BD38" s="1421"/>
      <c r="BE38" s="1402"/>
      <c r="BF38" s="597"/>
      <c r="BG38" s="702">
        <v>73.261428594189525</v>
      </c>
      <c r="BH38" s="702">
        <v>3.5473216884092142</v>
      </c>
      <c r="BI38" s="702">
        <v>66.222772767319356</v>
      </c>
      <c r="BJ38" s="702">
        <v>80.300084421059708</v>
      </c>
      <c r="BK38" s="702">
        <v>4.8420045260904967</v>
      </c>
      <c r="BL38" s="705">
        <v>141.72167399999992</v>
      </c>
      <c r="BM38" s="707">
        <v>211</v>
      </c>
      <c r="BN38" s="1686"/>
      <c r="BO38" s="702">
        <v>68.464081543461958</v>
      </c>
      <c r="BP38" s="702">
        <v>1.8398352568004377</v>
      </c>
      <c r="BQ38" s="702">
        <v>64.843365778960091</v>
      </c>
      <c r="BR38" s="702">
        <v>72.084797307963811</v>
      </c>
      <c r="BS38" s="702">
        <v>2.6872999904811175</v>
      </c>
      <c r="BT38" s="705">
        <v>727.98616699999684</v>
      </c>
      <c r="BU38" s="707">
        <v>992</v>
      </c>
      <c r="BV38" s="1714"/>
      <c r="BW38" s="702">
        <v>69.95127369666551</v>
      </c>
      <c r="BX38" s="702">
        <v>1.2774460966888814</v>
      </c>
      <c r="BY38" s="702">
        <v>67.443903927889011</v>
      </c>
      <c r="BZ38" s="702">
        <v>72.458643465442009</v>
      </c>
      <c r="CA38" s="702">
        <v>1.8261941908711461</v>
      </c>
      <c r="CB38" s="705">
        <v>1054.5168929999968</v>
      </c>
      <c r="CC38" s="707">
        <v>2394</v>
      </c>
      <c r="CD38" s="1688"/>
      <c r="CE38" s="702">
        <v>73.027357210686645</v>
      </c>
      <c r="CF38" s="702">
        <v>1.2835047621207205</v>
      </c>
      <c r="CG38" s="702">
        <v>70.507678724441732</v>
      </c>
      <c r="CH38" s="702">
        <v>75.547035696931545</v>
      </c>
      <c r="CI38" s="702">
        <v>1.7575670421945595</v>
      </c>
      <c r="CJ38" s="705">
        <v>879.86985499999844</v>
      </c>
      <c r="CK38" s="707">
        <v>1781</v>
      </c>
      <c r="CL38" s="1688"/>
      <c r="CM38" s="702">
        <v>71.767699935118273</v>
      </c>
      <c r="CN38" s="702">
        <v>1.5270005835803309</v>
      </c>
      <c r="CO38" s="702">
        <v>68.770021873737889</v>
      </c>
      <c r="CP38" s="702">
        <v>74.765377996498643</v>
      </c>
      <c r="CQ38" s="702">
        <v>2.1276989299654563</v>
      </c>
      <c r="CR38" s="705">
        <v>712.11484199999938</v>
      </c>
      <c r="CS38" s="707">
        <v>1559</v>
      </c>
      <c r="CT38" s="1714"/>
      <c r="CU38" s="702">
        <v>73.921919609821103</v>
      </c>
      <c r="CV38" s="702">
        <v>1.6184616188311727</v>
      </c>
      <c r="CW38" s="702">
        <v>70.73789939659035</v>
      </c>
      <c r="CX38" s="702">
        <v>77.105939823051855</v>
      </c>
      <c r="CY38" s="702">
        <v>2.1894204416955469</v>
      </c>
      <c r="CZ38" s="705">
        <v>362.43315299999921</v>
      </c>
      <c r="DA38" s="707">
        <v>963</v>
      </c>
      <c r="DB38" s="707"/>
      <c r="DC38" s="702"/>
      <c r="DD38" s="702"/>
      <c r="DE38" s="702"/>
      <c r="DF38" s="702"/>
      <c r="DG38" s="702"/>
      <c r="DH38" s="702"/>
      <c r="DI38" s="707"/>
      <c r="DJ38" s="1827"/>
      <c r="DK38" s="702"/>
      <c r="DL38" s="702"/>
      <c r="DM38" s="702"/>
      <c r="DN38" s="702"/>
      <c r="DO38" s="702"/>
      <c r="DP38" s="705"/>
      <c r="DQ38" s="705"/>
      <c r="DR38" s="1827"/>
      <c r="DS38" s="702"/>
      <c r="DT38" s="702"/>
      <c r="DU38" s="702"/>
      <c r="DV38" s="702"/>
      <c r="DW38" s="702"/>
    </row>
    <row r="39" spans="1:127" ht="5.0999999999999996" customHeight="1">
      <c r="A39" s="625"/>
      <c r="B39" s="625"/>
      <c r="C39" s="855"/>
      <c r="D39" s="855"/>
      <c r="E39" s="855"/>
      <c r="F39" s="855"/>
      <c r="G39" s="855"/>
      <c r="H39" s="855"/>
      <c r="I39" s="856"/>
      <c r="J39" s="1282"/>
      <c r="K39" s="702"/>
      <c r="L39" s="1421"/>
      <c r="M39" s="1421"/>
      <c r="N39" s="1421"/>
      <c r="O39" s="1421"/>
      <c r="P39" s="1421"/>
      <c r="Q39" s="597"/>
      <c r="R39" s="1402"/>
      <c r="S39" s="1421"/>
      <c r="T39" s="1421"/>
      <c r="U39" s="1421"/>
      <c r="V39" s="1421"/>
      <c r="W39" s="1421"/>
      <c r="X39" s="597"/>
      <c r="Y39" s="597"/>
      <c r="Z39" s="1421"/>
      <c r="AA39" s="815"/>
      <c r="AB39" s="815"/>
      <c r="AC39" s="815"/>
      <c r="AD39" s="815"/>
      <c r="AE39" s="815"/>
      <c r="AF39" s="816"/>
      <c r="AG39" s="1267"/>
      <c r="AH39" s="1421"/>
      <c r="AI39" s="1421"/>
      <c r="AJ39" s="1421"/>
      <c r="AK39" s="1421"/>
      <c r="AL39" s="1421"/>
      <c r="AM39" s="1421"/>
      <c r="AN39" s="1402"/>
      <c r="AO39" s="597"/>
      <c r="AP39" s="1421"/>
      <c r="AQ39" s="1421"/>
      <c r="AR39" s="1421"/>
      <c r="AS39" s="1421"/>
      <c r="AT39" s="1421"/>
      <c r="AU39" s="1421"/>
      <c r="AV39" s="1402"/>
      <c r="AW39" s="597"/>
      <c r="AX39" s="1421"/>
      <c r="AY39" s="1431"/>
      <c r="AZ39" s="1421"/>
      <c r="BA39" s="1421"/>
      <c r="BB39" s="1421"/>
      <c r="BC39" s="1421"/>
      <c r="BD39" s="1402"/>
      <c r="BE39" s="655"/>
      <c r="BF39" s="597"/>
      <c r="BG39" s="702"/>
      <c r="BH39" s="702"/>
      <c r="BI39" s="702"/>
      <c r="BJ39" s="702"/>
      <c r="BK39" s="702"/>
      <c r="BL39" s="705"/>
      <c r="BM39" s="707"/>
      <c r="BN39" s="1686"/>
      <c r="BO39" s="702"/>
      <c r="BP39" s="702"/>
      <c r="BQ39" s="702"/>
      <c r="BR39" s="702"/>
      <c r="BS39" s="702"/>
      <c r="BT39" s="705"/>
      <c r="BU39" s="707"/>
      <c r="BV39" s="1714"/>
      <c r="BW39" s="702"/>
      <c r="BX39" s="702"/>
      <c r="BY39" s="702"/>
      <c r="BZ39" s="702"/>
      <c r="CA39" s="702"/>
      <c r="CB39" s="705"/>
      <c r="CC39" s="707"/>
      <c r="CD39" s="1688"/>
      <c r="CE39" s="702"/>
      <c r="CF39" s="702"/>
      <c r="CG39" s="702"/>
      <c r="CH39" s="702"/>
      <c r="CI39" s="702"/>
      <c r="CJ39" s="705"/>
      <c r="CK39" s="707"/>
      <c r="CL39" s="1688"/>
      <c r="CM39" s="702"/>
      <c r="CN39" s="702"/>
      <c r="CO39" s="702"/>
      <c r="CP39" s="702"/>
      <c r="CQ39" s="702"/>
      <c r="CR39" s="705"/>
      <c r="CS39" s="707"/>
      <c r="CT39" s="1688"/>
      <c r="CU39" s="702"/>
      <c r="CV39" s="702"/>
      <c r="CW39" s="702"/>
      <c r="CX39" s="702"/>
      <c r="CY39" s="702"/>
      <c r="CZ39" s="705"/>
      <c r="DA39" s="707"/>
      <c r="DB39" s="707"/>
      <c r="DC39" s="702"/>
      <c r="DD39" s="702"/>
      <c r="DE39" s="702"/>
      <c r="DF39" s="702"/>
      <c r="DG39" s="702"/>
      <c r="DH39" s="702"/>
      <c r="DI39" s="707"/>
      <c r="DJ39" s="1827"/>
      <c r="DK39" s="702"/>
      <c r="DL39" s="702"/>
      <c r="DM39" s="702"/>
      <c r="DN39" s="702"/>
      <c r="DO39" s="702"/>
      <c r="DP39" s="705"/>
      <c r="DQ39" s="705"/>
      <c r="DR39" s="1827"/>
      <c r="DS39" s="702"/>
      <c r="DT39" s="702"/>
      <c r="DU39" s="702"/>
      <c r="DV39" s="702"/>
      <c r="DW39" s="702"/>
    </row>
    <row r="40" spans="1:127" ht="24.95" customHeight="1">
      <c r="A40" s="608" t="s">
        <v>70</v>
      </c>
      <c r="B40" s="625"/>
      <c r="C40" s="855">
        <v>18.899725719742683</v>
      </c>
      <c r="D40" s="855">
        <v>2.7782040148087663</v>
      </c>
      <c r="E40" s="855">
        <v>13.424698522051463</v>
      </c>
      <c r="F40" s="855">
        <v>24.374752917433902</v>
      </c>
      <c r="G40" s="855">
        <v>14.699705466660026</v>
      </c>
      <c r="H40" s="855">
        <v>404.27481400000073</v>
      </c>
      <c r="I40" s="856">
        <v>551</v>
      </c>
      <c r="J40" s="1282"/>
      <c r="K40" s="702">
        <v>21.671509588711455</v>
      </c>
      <c r="L40" s="1421">
        <v>1.6390589504082793</v>
      </c>
      <c r="M40" s="1421">
        <v>18.455955788210815</v>
      </c>
      <c r="N40" s="1421">
        <v>24.887063389212095</v>
      </c>
      <c r="O40" s="1421">
        <v>7.5631969415829445</v>
      </c>
      <c r="P40" s="1421">
        <v>1534.1350940000113</v>
      </c>
      <c r="Q40" s="597">
        <v>1718</v>
      </c>
      <c r="R40" s="1402"/>
      <c r="S40" s="1421">
        <v>20.536519158214222</v>
      </c>
      <c r="T40" s="1421">
        <v>1.6473947390386143</v>
      </c>
      <c r="U40" s="1421">
        <v>17.301633388901255</v>
      </c>
      <c r="V40" s="1421">
        <v>23.77140492752719</v>
      </c>
      <c r="W40" s="1421">
        <v>8.0217817164974008</v>
      </c>
      <c r="X40" s="597">
        <v>896.30655799999704</v>
      </c>
      <c r="Y40" s="597">
        <v>987</v>
      </c>
      <c r="Z40" s="1421"/>
      <c r="AA40" s="812">
        <v>33.100416451436317</v>
      </c>
      <c r="AB40" s="815">
        <v>2.1488933324935022</v>
      </c>
      <c r="AC40" s="815">
        <v>28.872208517201059</v>
      </c>
      <c r="AD40" s="815">
        <v>37.328624385671574</v>
      </c>
      <c r="AE40" s="815">
        <v>6.4920431911975411</v>
      </c>
      <c r="AF40" s="816">
        <v>1021.3397360000015</v>
      </c>
      <c r="AG40" s="817">
        <v>1342</v>
      </c>
      <c r="AH40" s="1421"/>
      <c r="AI40" s="1421">
        <v>51.92514331185383</v>
      </c>
      <c r="AJ40" s="1421">
        <v>2.1219329956461652</v>
      </c>
      <c r="AK40" s="1421">
        <v>47.735122174610865</v>
      </c>
      <c r="AL40" s="1421">
        <v>56.115164449096788</v>
      </c>
      <c r="AM40" s="1421">
        <v>4.0865231375524305</v>
      </c>
      <c r="AN40" s="1402">
        <v>862.30515399999786</v>
      </c>
      <c r="AO40" s="597">
        <v>1126</v>
      </c>
      <c r="AP40" s="1421"/>
      <c r="AQ40" s="1421">
        <v>60.161803379754332</v>
      </c>
      <c r="AR40" s="1421">
        <v>2.0527527908601999</v>
      </c>
      <c r="AS40" s="1421">
        <v>56.133847621271549</v>
      </c>
      <c r="AT40" s="1421">
        <v>64.189759138237108</v>
      </c>
      <c r="AU40" s="1421">
        <v>3.4120532888663258</v>
      </c>
      <c r="AV40" s="1402">
        <v>906.68068999999969</v>
      </c>
      <c r="AW40" s="779">
        <v>1230</v>
      </c>
      <c r="AX40" s="1421"/>
      <c r="AY40" s="1431">
        <v>61.95</v>
      </c>
      <c r="AZ40" s="1421">
        <v>1.6910000000000001</v>
      </c>
      <c r="BA40" s="1421">
        <v>58.620000000000005</v>
      </c>
      <c r="BB40" s="1421">
        <v>65.28</v>
      </c>
      <c r="BC40" s="1421">
        <v>2.7</v>
      </c>
      <c r="BD40" s="1402">
        <v>1535.039</v>
      </c>
      <c r="BE40" s="679">
        <v>2002</v>
      </c>
      <c r="BF40" s="597"/>
      <c r="BG40" s="702">
        <v>60.842375945018013</v>
      </c>
      <c r="BH40" s="702">
        <v>1.8382889623857974</v>
      </c>
      <c r="BI40" s="702">
        <v>57.226051936241362</v>
      </c>
      <c r="BJ40" s="702">
        <v>64.458699953794664</v>
      </c>
      <c r="BK40" s="702">
        <v>3.0213957522747319</v>
      </c>
      <c r="BL40" s="705">
        <v>1266.2198229999974</v>
      </c>
      <c r="BM40" s="707">
        <v>1781</v>
      </c>
      <c r="BN40" s="1686"/>
      <c r="BO40" s="702">
        <v>62.685826908290835</v>
      </c>
      <c r="BP40" s="702">
        <v>1.3040202212632599</v>
      </c>
      <c r="BQ40" s="702">
        <v>60.122590199160086</v>
      </c>
      <c r="BR40" s="702">
        <v>65.249063617421569</v>
      </c>
      <c r="BS40" s="702">
        <v>2.0802472992356589</v>
      </c>
      <c r="BT40" s="705">
        <v>1621.7002170000028</v>
      </c>
      <c r="BU40" s="707">
        <v>2200</v>
      </c>
      <c r="BV40" s="1714"/>
      <c r="BW40" s="702">
        <v>64.562508934778748</v>
      </c>
      <c r="BX40" s="702">
        <v>1.0730368679909605</v>
      </c>
      <c r="BY40" s="702">
        <v>62.456951943789875</v>
      </c>
      <c r="BZ40" s="702">
        <v>66.668065925767621</v>
      </c>
      <c r="CA40" s="702">
        <v>1.6620123438433065</v>
      </c>
      <c r="CB40" s="705">
        <v>2308.9477370000163</v>
      </c>
      <c r="CC40" s="707">
        <v>5119</v>
      </c>
      <c r="CD40" s="1688"/>
      <c r="CE40" s="702">
        <v>66.113218177457384</v>
      </c>
      <c r="CF40" s="702">
        <v>0.96525964269562037</v>
      </c>
      <c r="CG40" s="702">
        <v>64.219537890638563</v>
      </c>
      <c r="CH40" s="702">
        <v>68.006898464276205</v>
      </c>
      <c r="CI40" s="702">
        <v>1.4600100695517875</v>
      </c>
      <c r="CJ40" s="705">
        <v>2542.6033209999955</v>
      </c>
      <c r="CK40" s="707">
        <v>5352</v>
      </c>
      <c r="CL40" s="1688"/>
      <c r="CM40" s="702">
        <v>65.451762957895355</v>
      </c>
      <c r="CN40" s="702">
        <v>0.95875331364575178</v>
      </c>
      <c r="CO40" s="702">
        <v>63.570960977339652</v>
      </c>
      <c r="CP40" s="702">
        <v>67.332564938451057</v>
      </c>
      <c r="CQ40" s="702">
        <v>1.4648242771741853</v>
      </c>
      <c r="CR40" s="705">
        <v>2499.1368820000248</v>
      </c>
      <c r="CS40" s="707">
        <v>6029</v>
      </c>
      <c r="CT40" s="1714"/>
      <c r="CU40" s="702">
        <v>65.934441551780381</v>
      </c>
      <c r="CV40" s="702">
        <v>1.1330174548454659</v>
      </c>
      <c r="CW40" s="702">
        <v>63.708923567686661</v>
      </c>
      <c r="CX40" s="702">
        <v>68.159959535874108</v>
      </c>
      <c r="CY40" s="702">
        <v>1.7184000170164051</v>
      </c>
      <c r="CZ40" s="705">
        <v>1078.0834800000025</v>
      </c>
      <c r="DA40" s="707">
        <v>2948</v>
      </c>
      <c r="DB40" s="707"/>
      <c r="DC40" s="702">
        <v>65.359088078076638</v>
      </c>
      <c r="DD40" s="702">
        <v>0.83215758786328531</v>
      </c>
      <c r="DE40" s="702">
        <v>63.726494341388516</v>
      </c>
      <c r="DF40" s="702">
        <v>66.991681814764746</v>
      </c>
      <c r="DG40" s="702">
        <v>1.2732086880851319</v>
      </c>
      <c r="DH40" s="702">
        <v>2213.2447400000037</v>
      </c>
      <c r="DI40" s="707">
        <v>6062</v>
      </c>
      <c r="DJ40" s="1827"/>
      <c r="DK40" s="702">
        <v>67.49486828156401</v>
      </c>
      <c r="DL40" s="702">
        <v>1.1565593785785468</v>
      </c>
      <c r="DM40" s="702">
        <v>65.223017544048389</v>
      </c>
      <c r="DN40" s="702">
        <v>69.76671901907963</v>
      </c>
      <c r="DO40" s="702">
        <v>1.7135515751416868</v>
      </c>
      <c r="DP40" s="705">
        <v>1027.8954440000027</v>
      </c>
      <c r="DQ40" s="705">
        <v>2714</v>
      </c>
      <c r="DR40" s="1827"/>
      <c r="DS40" s="702">
        <v>4.8</v>
      </c>
      <c r="DT40" s="702">
        <v>2.1</v>
      </c>
      <c r="DU40" s="702"/>
      <c r="DV40" s="702" t="s">
        <v>437</v>
      </c>
      <c r="DW40" s="702"/>
    </row>
    <row r="41" spans="1:127" ht="10.5" customHeight="1" thickBot="1">
      <c r="A41" s="277"/>
      <c r="B41" s="277"/>
      <c r="C41" s="277"/>
      <c r="D41" s="277"/>
      <c r="E41" s="277"/>
      <c r="F41" s="277"/>
      <c r="G41" s="277"/>
      <c r="H41" s="277"/>
      <c r="I41" s="277"/>
      <c r="J41" s="277"/>
      <c r="K41" s="277"/>
      <c r="L41" s="277"/>
      <c r="M41" s="277"/>
      <c r="N41" s="277"/>
      <c r="O41" s="277"/>
      <c r="P41" s="277"/>
      <c r="Q41" s="278"/>
      <c r="R41" s="278"/>
      <c r="S41" s="278"/>
      <c r="T41" s="278"/>
      <c r="U41" s="278"/>
      <c r="V41" s="278"/>
      <c r="W41" s="278"/>
      <c r="X41" s="278"/>
      <c r="Y41" s="278"/>
      <c r="Z41" s="278"/>
      <c r="AA41" s="278"/>
      <c r="AB41" s="278"/>
      <c r="AC41" s="278"/>
      <c r="AD41" s="278"/>
      <c r="AE41" s="278"/>
      <c r="AF41" s="278"/>
      <c r="AG41" s="278"/>
      <c r="AH41" s="278"/>
      <c r="AI41" s="278"/>
      <c r="AJ41" s="278"/>
      <c r="AK41" s="278"/>
      <c r="AL41" s="278"/>
      <c r="AM41" s="278"/>
      <c r="AN41" s="278"/>
      <c r="AO41" s="278"/>
      <c r="AP41" s="278"/>
      <c r="AQ41" s="278"/>
      <c r="AR41" s="278"/>
      <c r="AS41" s="278"/>
      <c r="AT41" s="278"/>
      <c r="AU41" s="278"/>
      <c r="AV41" s="278"/>
      <c r="AW41" s="278"/>
      <c r="AX41" s="278"/>
      <c r="AY41" s="278"/>
      <c r="AZ41" s="278"/>
      <c r="BA41" s="278"/>
      <c r="BB41" s="278"/>
      <c r="BC41" s="278"/>
      <c r="BD41" s="278"/>
      <c r="BE41" s="278"/>
      <c r="BF41" s="278"/>
      <c r="BG41" s="313"/>
      <c r="BH41" s="313"/>
      <c r="BI41" s="313"/>
      <c r="BJ41" s="313"/>
      <c r="BK41" s="313"/>
      <c r="BL41" s="230"/>
      <c r="BM41" s="230"/>
      <c r="BN41" s="278"/>
      <c r="BO41" s="313"/>
      <c r="BP41" s="313"/>
      <c r="BQ41" s="313"/>
      <c r="BR41" s="313"/>
      <c r="BS41" s="313"/>
      <c r="BT41" s="230"/>
      <c r="BU41" s="230"/>
      <c r="BV41" s="230"/>
      <c r="BW41" s="229"/>
      <c r="BX41" s="229"/>
      <c r="BY41" s="229"/>
      <c r="BZ41" s="229"/>
      <c r="CA41" s="229"/>
      <c r="CB41" s="229"/>
      <c r="CC41" s="229"/>
      <c r="CD41" s="229"/>
      <c r="CE41" s="229"/>
      <c r="CF41" s="229"/>
      <c r="CG41" s="229"/>
      <c r="CH41" s="229"/>
      <c r="CI41" s="229"/>
      <c r="CJ41" s="229"/>
      <c r="CK41" s="229"/>
      <c r="CL41" s="229"/>
      <c r="CM41" s="229"/>
      <c r="CN41" s="229"/>
      <c r="CO41" s="229"/>
      <c r="CP41" s="229"/>
      <c r="CQ41" s="229"/>
      <c r="CR41" s="229"/>
      <c r="CS41" s="229"/>
      <c r="CT41" s="229"/>
      <c r="CU41" s="261"/>
      <c r="CV41" s="261"/>
      <c r="CW41" s="261"/>
      <c r="CX41" s="261"/>
      <c r="CY41" s="261"/>
      <c r="CZ41" s="261"/>
      <c r="DA41" s="261"/>
      <c r="DB41" s="261"/>
      <c r="DC41" s="261"/>
      <c r="DD41" s="261"/>
      <c r="DE41" s="261"/>
      <c r="DF41" s="261"/>
      <c r="DG41" s="261"/>
      <c r="DH41" s="261"/>
      <c r="DI41" s="261"/>
      <c r="DJ41" s="261"/>
      <c r="DK41" s="261"/>
      <c r="DL41" s="261"/>
      <c r="DM41" s="261"/>
      <c r="DN41" s="261"/>
      <c r="DO41" s="261"/>
      <c r="DP41" s="261"/>
      <c r="DQ41" s="261"/>
      <c r="DR41" s="261"/>
      <c r="DS41" s="229"/>
      <c r="DT41" s="229"/>
      <c r="DU41" s="229"/>
      <c r="DV41" s="229"/>
      <c r="DW41" s="229"/>
    </row>
    <row r="42" spans="1:127" ht="117.75" customHeight="1" thickTop="1">
      <c r="A42" s="1918" t="s">
        <v>508</v>
      </c>
      <c r="B42" s="1918"/>
      <c r="C42" s="1918"/>
      <c r="D42" s="1918"/>
      <c r="E42" s="1918"/>
      <c r="F42" s="1918"/>
      <c r="G42" s="1918"/>
      <c r="H42" s="1918"/>
      <c r="I42" s="1918"/>
      <c r="J42" s="1918"/>
      <c r="K42" s="1918"/>
      <c r="L42" s="1918"/>
      <c r="M42" s="1918"/>
      <c r="N42" s="1918"/>
      <c r="O42" s="1918"/>
      <c r="P42" s="1918"/>
      <c r="Q42" s="1918"/>
      <c r="R42" s="1918"/>
      <c r="S42" s="1918"/>
      <c r="T42" s="1918"/>
      <c r="U42" s="1918"/>
      <c r="V42" s="1918"/>
      <c r="W42" s="1918"/>
      <c r="X42" s="1918"/>
      <c r="Y42" s="1918"/>
      <c r="Z42" s="1918"/>
      <c r="AA42" s="1918"/>
      <c r="AB42" s="1918"/>
      <c r="AC42" s="1918"/>
      <c r="AD42" s="1918"/>
      <c r="AE42" s="1918"/>
      <c r="AF42" s="1918"/>
      <c r="AG42" s="1918"/>
      <c r="AH42" s="1918"/>
      <c r="AI42" s="1918"/>
      <c r="AJ42" s="1918"/>
      <c r="AK42" s="1918"/>
      <c r="AL42" s="1918"/>
      <c r="AM42" s="1918"/>
      <c r="AN42" s="1918"/>
      <c r="AO42" s="1918"/>
      <c r="AP42" s="1918"/>
      <c r="AQ42" s="1918"/>
      <c r="AR42" s="1918"/>
      <c r="AS42" s="1918"/>
      <c r="AT42" s="1918"/>
      <c r="AU42" s="1918"/>
      <c r="AV42" s="1918"/>
      <c r="AW42" s="1918"/>
      <c r="AX42" s="1918"/>
      <c r="AY42" s="1918"/>
      <c r="AZ42" s="1918"/>
      <c r="BA42" s="1918"/>
      <c r="BB42" s="1918"/>
      <c r="BC42" s="1918"/>
      <c r="BD42" s="1918"/>
      <c r="BE42" s="1918"/>
      <c r="BF42" s="1918"/>
      <c r="BG42" s="1918"/>
      <c r="BH42" s="1918"/>
      <c r="BI42" s="1918"/>
      <c r="BJ42" s="1918"/>
      <c r="BK42" s="1918"/>
      <c r="BL42" s="1918"/>
      <c r="BM42" s="1918"/>
      <c r="BN42" s="1918"/>
      <c r="BO42" s="1918"/>
      <c r="BP42" s="1918"/>
      <c r="BQ42" s="1918"/>
      <c r="BR42" s="1918"/>
      <c r="BS42" s="1918"/>
      <c r="BT42" s="1918"/>
      <c r="BU42" s="1918"/>
      <c r="BV42" s="1918"/>
      <c r="BW42" s="1918"/>
      <c r="BX42" s="1918"/>
      <c r="BY42" s="1918"/>
      <c r="BZ42" s="1918"/>
      <c r="CA42" s="1918"/>
      <c r="CB42" s="1918"/>
      <c r="CC42" s="1918"/>
      <c r="CD42" s="1918"/>
      <c r="CE42" s="1918"/>
      <c r="CF42" s="1918"/>
      <c r="CG42" s="1918"/>
      <c r="CH42" s="1918"/>
      <c r="CI42" s="1918"/>
      <c r="CJ42" s="1918"/>
      <c r="CK42" s="1918"/>
      <c r="CL42" s="1918"/>
      <c r="CM42" s="1918"/>
      <c r="CN42" s="1918"/>
      <c r="CO42" s="1918"/>
      <c r="CP42" s="1918"/>
      <c r="CQ42" s="1918"/>
      <c r="CR42" s="1918"/>
      <c r="CS42" s="1918"/>
      <c r="CT42" s="1918"/>
      <c r="CU42" s="1918"/>
      <c r="CV42" s="1918"/>
      <c r="CW42" s="1918"/>
      <c r="CX42" s="1918"/>
      <c r="CY42" s="1918"/>
      <c r="CZ42" s="1918"/>
      <c r="DA42" s="1918"/>
      <c r="DB42" s="1918"/>
      <c r="DC42" s="1918"/>
      <c r="DD42" s="1918"/>
      <c r="DE42" s="1918"/>
      <c r="DF42" s="1918"/>
      <c r="DG42" s="1918"/>
      <c r="DH42" s="1918"/>
      <c r="DI42" s="1918"/>
      <c r="DJ42" s="1918"/>
      <c r="DK42" s="1918"/>
      <c r="DL42" s="1918"/>
      <c r="DM42" s="1918"/>
      <c r="DN42" s="1918"/>
      <c r="DO42" s="1918"/>
      <c r="DP42" s="1918"/>
      <c r="DQ42" s="1918"/>
      <c r="DR42" s="1918"/>
      <c r="DS42" s="1918"/>
      <c r="DT42" s="1918"/>
      <c r="DU42" s="1918"/>
      <c r="DV42" s="1918"/>
      <c r="DW42" s="1918"/>
    </row>
  </sheetData>
  <mergeCells count="112">
    <mergeCell ref="CM2:DW2"/>
    <mergeCell ref="I4:I5"/>
    <mergeCell ref="K4:K5"/>
    <mergeCell ref="S3:Y3"/>
    <mergeCell ref="AB4:AB5"/>
    <mergeCell ref="AC4:AD4"/>
    <mergeCell ref="AY4:AY5"/>
    <mergeCell ref="AZ4:AZ5"/>
    <mergeCell ref="BO3:BU3"/>
    <mergeCell ref="BH4:BH5"/>
    <mergeCell ref="BI4:BJ4"/>
    <mergeCell ref="BU4:BU5"/>
    <mergeCell ref="W4:W5"/>
    <mergeCell ref="BX4:BX5"/>
    <mergeCell ref="BS4:BS5"/>
    <mergeCell ref="BT4:BT5"/>
    <mergeCell ref="BG4:BG5"/>
    <mergeCell ref="BK4:BK5"/>
    <mergeCell ref="BL4:BL5"/>
    <mergeCell ref="BM4:BM5"/>
    <mergeCell ref="BG3:BM3"/>
    <mergeCell ref="L4:L5"/>
    <mergeCell ref="Y4:Y5"/>
    <mergeCell ref="M4:N4"/>
    <mergeCell ref="P4:P5"/>
    <mergeCell ref="AA4:AA5"/>
    <mergeCell ref="CW4:CX4"/>
    <mergeCell ref="AA3:AG3"/>
    <mergeCell ref="AY3:BE3"/>
    <mergeCell ref="X4:X5"/>
    <mergeCell ref="O4:O5"/>
    <mergeCell ref="T4:T5"/>
    <mergeCell ref="U4:V4"/>
    <mergeCell ref="Q4:Q5"/>
    <mergeCell ref="AG4:AG5"/>
    <mergeCell ref="AF4:AF5"/>
    <mergeCell ref="BA4:BB4"/>
    <mergeCell ref="BC4:BC5"/>
    <mergeCell ref="BD4:BD5"/>
    <mergeCell ref="BE4:BE5"/>
    <mergeCell ref="AN4:AN5"/>
    <mergeCell ref="AO4:AO5"/>
    <mergeCell ref="AI4:AI5"/>
    <mergeCell ref="AM4:AM5"/>
    <mergeCell ref="BQ4:BR4"/>
    <mergeCell ref="CG4:CH4"/>
    <mergeCell ref="CU3:DA3"/>
    <mergeCell ref="CU4:CU5"/>
    <mergeCell ref="A42:DW42"/>
    <mergeCell ref="A3:A5"/>
    <mergeCell ref="AQ3:AW3"/>
    <mergeCell ref="AQ4:AQ5"/>
    <mergeCell ref="AR4:AR5"/>
    <mergeCell ref="AS4:AT4"/>
    <mergeCell ref="AU4:AU5"/>
    <mergeCell ref="AV4:AV5"/>
    <mergeCell ref="AW4:AW5"/>
    <mergeCell ref="AI3:AO3"/>
    <mergeCell ref="C3:I3"/>
    <mergeCell ref="K3:Q3"/>
    <mergeCell ref="BP4:BP5"/>
    <mergeCell ref="BW3:CC3"/>
    <mergeCell ref="C4:C5"/>
    <mergeCell ref="G4:G5"/>
    <mergeCell ref="AK4:AL4"/>
    <mergeCell ref="DK3:DR3"/>
    <mergeCell ref="D4:D5"/>
    <mergeCell ref="S4:S5"/>
    <mergeCell ref="H4:H5"/>
    <mergeCell ref="E4:F4"/>
    <mergeCell ref="AJ4:AJ5"/>
    <mergeCell ref="AE4:AE5"/>
    <mergeCell ref="CV4:CV5"/>
    <mergeCell ref="CY4:CY5"/>
    <mergeCell ref="CZ4:CZ5"/>
    <mergeCell ref="DA4:DA5"/>
    <mergeCell ref="CE3:CK3"/>
    <mergeCell ref="CE4:CE5"/>
    <mergeCell ref="CF4:CF5"/>
    <mergeCell ref="DP4:DP5"/>
    <mergeCell ref="DQ4:DQ5"/>
    <mergeCell ref="DE4:DF4"/>
    <mergeCell ref="DG4:DG5"/>
    <mergeCell ref="DI4:DI5"/>
    <mergeCell ref="DK4:DK5"/>
    <mergeCell ref="DL4:DL5"/>
    <mergeCell ref="DM4:DN4"/>
    <mergeCell ref="DO4:DO5"/>
    <mergeCell ref="DR4:DR5"/>
    <mergeCell ref="DD4:DD5"/>
    <mergeCell ref="DH4:DH5"/>
    <mergeCell ref="A1:DW1"/>
    <mergeCell ref="BY4:BZ4"/>
    <mergeCell ref="CA4:CA5"/>
    <mergeCell ref="CB4:CB5"/>
    <mergeCell ref="CC4:CC5"/>
    <mergeCell ref="CM3:CS3"/>
    <mergeCell ref="CM4:CM5"/>
    <mergeCell ref="CN4:CN5"/>
    <mergeCell ref="CO4:CP4"/>
    <mergeCell ref="CQ4:CQ5"/>
    <mergeCell ref="CR4:CR5"/>
    <mergeCell ref="CS4:CS5"/>
    <mergeCell ref="DV3:DW4"/>
    <mergeCell ref="BW4:BW5"/>
    <mergeCell ref="DS3:DT4"/>
    <mergeCell ref="BO4:BO5"/>
    <mergeCell ref="CI4:CI5"/>
    <mergeCell ref="CJ4:CJ5"/>
    <mergeCell ref="CK4:CK5"/>
    <mergeCell ref="DC3:DI3"/>
    <mergeCell ref="DC4:DC5"/>
  </mergeCells>
  <phoneticPr fontId="7" type="noConversion"/>
  <printOptions horizontalCentered="1"/>
  <pageMargins left="0.19685039370078741" right="0.19685039370078741" top="0.70866141732283472" bottom="0.51181102362204722" header="0.31496062992125984" footer="0.31496062992125984"/>
  <pageSetup paperSize="9" scale="48" orientation="landscape" r:id="rId1"/>
  <headerFooter>
    <oddFooter xml:space="preserve">&amp;C&amp;12Perú:Indicadores de &amp;14Resultados de los Programas Presupuestales, Primer Semestre 2019&amp;R&amp;14&amp;P+46 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9">
    <tabColor rgb="FF0070C0"/>
  </sheetPr>
  <dimension ref="A1:IB42"/>
  <sheetViews>
    <sheetView showGridLines="0" view="pageBreakPreview" zoomScale="50" zoomScaleNormal="60" zoomScaleSheetLayoutView="50" zoomScalePageLayoutView="60" workbookViewId="0">
      <selection activeCell="A39" sqref="A39:CX39"/>
    </sheetView>
  </sheetViews>
  <sheetFormatPr baseColWidth="10" defaultRowHeight="12.75"/>
  <cols>
    <col min="1" max="1" width="34" style="175" customWidth="1"/>
    <col min="2" max="2" width="1.28515625" style="175" customWidth="1"/>
    <col min="3" max="3" width="9.28515625" style="175" hidden="1" customWidth="1"/>
    <col min="4" max="5" width="12.7109375" style="175" hidden="1" customWidth="1"/>
    <col min="6" max="6" width="0.140625" style="175" hidden="1" customWidth="1"/>
    <col min="7" max="7" width="11.7109375" style="175" hidden="1" customWidth="1"/>
    <col min="8" max="8" width="12.7109375" style="175" hidden="1" customWidth="1"/>
    <col min="9" max="9" width="11.28515625" style="175" hidden="1" customWidth="1"/>
    <col min="10" max="10" width="0.7109375" style="175" hidden="1" customWidth="1"/>
    <col min="11" max="11" width="11.140625" style="175" hidden="1" customWidth="1"/>
    <col min="12" max="12" width="12.7109375" style="175" hidden="1" customWidth="1"/>
    <col min="13" max="14" width="8.7109375" style="175" hidden="1" customWidth="1"/>
    <col min="15" max="15" width="11.42578125" style="175" hidden="1" customWidth="1"/>
    <col min="16" max="16" width="12.7109375" style="175" hidden="1" customWidth="1"/>
    <col min="17" max="17" width="11.28515625" style="175" hidden="1" customWidth="1"/>
    <col min="18" max="18" width="0.28515625" style="175" hidden="1" customWidth="1"/>
    <col min="19" max="19" width="11.140625" style="175" hidden="1" customWidth="1"/>
    <col min="20" max="20" width="10.7109375" style="175" hidden="1" customWidth="1"/>
    <col min="21" max="22" width="9.7109375" style="175" hidden="1" customWidth="1"/>
    <col min="23" max="23" width="11.42578125" style="175" hidden="1" customWidth="1"/>
    <col min="24" max="24" width="10.7109375" style="175" hidden="1" customWidth="1"/>
    <col min="25" max="25" width="11.28515625" style="175" hidden="1" customWidth="1"/>
    <col min="26" max="27" width="7.140625" style="175" hidden="1" customWidth="1"/>
    <col min="28" max="30" width="6.140625" style="175" hidden="1" customWidth="1"/>
    <col min="31" max="31" width="8.7109375" style="175" hidden="1" customWidth="1"/>
    <col min="32" max="32" width="11.42578125" style="175" hidden="1" customWidth="1"/>
    <col min="33" max="33" width="0.5703125" style="175" hidden="1" customWidth="1"/>
    <col min="34" max="34" width="9.42578125" style="175" hidden="1" customWidth="1"/>
    <col min="35" max="37" width="9.7109375" style="175" hidden="1" customWidth="1"/>
    <col min="38" max="38" width="11.5703125" style="175" hidden="1" customWidth="1"/>
    <col min="39" max="39" width="9.7109375" style="175" hidden="1" customWidth="1"/>
    <col min="40" max="40" width="11.28515625" style="175" hidden="1" customWidth="1"/>
    <col min="41" max="41" width="0.7109375" style="175" hidden="1" customWidth="1"/>
    <col min="42" max="42" width="9.42578125" style="175" hidden="1" customWidth="1"/>
    <col min="43" max="43" width="7.85546875" style="175" hidden="1" customWidth="1"/>
    <col min="44" max="45" width="8.5703125" style="175" hidden="1" customWidth="1"/>
    <col min="46" max="46" width="11.5703125" style="175" hidden="1" customWidth="1"/>
    <col min="47" max="47" width="7.85546875" style="175" hidden="1" customWidth="1"/>
    <col min="48" max="48" width="11.28515625" style="175" hidden="1" customWidth="1"/>
    <col min="49" max="49" width="1.5703125" style="175" hidden="1" customWidth="1"/>
    <col min="50" max="50" width="11.28515625" style="175" hidden="1" customWidth="1"/>
    <col min="51" max="51" width="11.42578125" style="175" hidden="1" customWidth="1"/>
    <col min="52" max="52" width="9.85546875" style="175" hidden="1" customWidth="1"/>
    <col min="53" max="53" width="11.140625" style="175" hidden="1" customWidth="1"/>
    <col min="54" max="54" width="12.28515625" style="175" hidden="1" customWidth="1"/>
    <col min="55" max="55" width="8.85546875" style="175" hidden="1" customWidth="1"/>
    <col min="56" max="56" width="11.28515625" style="175" hidden="1" customWidth="1"/>
    <col min="57" max="57" width="1.28515625" style="175" hidden="1" customWidth="1"/>
    <col min="58" max="58" width="11.28515625" style="175" customWidth="1"/>
    <col min="59" max="59" width="11.42578125" style="175" hidden="1" customWidth="1"/>
    <col min="60" max="61" width="10.140625" style="175" hidden="1" customWidth="1"/>
    <col min="62" max="62" width="12.28515625" style="175" customWidth="1"/>
    <col min="63" max="63" width="8.7109375" style="175" hidden="1" customWidth="1"/>
    <col min="64" max="64" width="11.28515625" style="176" customWidth="1"/>
    <col min="65" max="65" width="1.28515625" style="176" customWidth="1"/>
    <col min="66" max="66" width="11.28515625" style="175" customWidth="1"/>
    <col min="67" max="69" width="9.7109375" style="175" hidden="1" customWidth="1"/>
    <col min="70" max="70" width="12.28515625" style="175" customWidth="1"/>
    <col min="71" max="71" width="9.7109375" style="175" hidden="1" customWidth="1"/>
    <col min="72" max="72" width="11.28515625" style="175" customWidth="1"/>
    <col min="73" max="73" width="1.28515625" style="175" customWidth="1"/>
    <col min="74" max="74" width="11.28515625" style="927" customWidth="1"/>
    <col min="75" max="75" width="11.42578125" style="927" hidden="1" customWidth="1"/>
    <col min="76" max="77" width="9.42578125" style="927" hidden="1" customWidth="1"/>
    <col min="78" max="78" width="12.28515625" style="927" customWidth="1"/>
    <col min="79" max="79" width="8.7109375" style="927" hidden="1" customWidth="1"/>
    <col min="80" max="80" width="11.28515625" style="928" customWidth="1"/>
    <col min="81" max="81" width="1.28515625" style="928" customWidth="1"/>
    <col min="82" max="82" width="11.28515625" style="927" customWidth="1"/>
    <col min="83" max="83" width="11.42578125" style="927" hidden="1" customWidth="1"/>
    <col min="84" max="85" width="11.28515625" style="927" hidden="1" customWidth="1"/>
    <col min="86" max="86" width="12.28515625" style="927" customWidth="1"/>
    <col min="87" max="87" width="8.7109375" style="927" hidden="1" customWidth="1"/>
    <col min="88" max="88" width="11.28515625" style="928" customWidth="1"/>
    <col min="89" max="89" width="1.28515625" style="928" customWidth="1"/>
    <col min="90" max="90" width="11.28515625" style="928" customWidth="1"/>
    <col min="91" max="91" width="9.5703125" style="928" hidden="1" customWidth="1"/>
    <col min="92" max="93" width="11.28515625" style="928" customWidth="1"/>
    <col min="94" max="94" width="12.28515625" style="928" customWidth="1"/>
    <col min="95" max="95" width="11.28515625" style="928" hidden="1" customWidth="1"/>
    <col min="96" max="96" width="11.28515625" style="928" customWidth="1"/>
    <col min="97" max="97" width="1" style="928" customWidth="1"/>
    <col min="98" max="99" width="13" style="928" customWidth="1"/>
    <col min="100" max="100" width="1" style="928" customWidth="1"/>
    <col min="101" max="102" width="9.42578125" style="928" customWidth="1"/>
    <col min="103" max="103" width="1" style="928" customWidth="1"/>
    <col min="104" max="16384" width="11.42578125" style="175"/>
  </cols>
  <sheetData>
    <row r="1" spans="1:103" ht="54.95" customHeight="1">
      <c r="A1" s="1964" t="s">
        <v>479</v>
      </c>
      <c r="B1" s="1964"/>
      <c r="C1" s="1964"/>
      <c r="D1" s="1964"/>
      <c r="E1" s="1964"/>
      <c r="F1" s="1964"/>
      <c r="G1" s="1964"/>
      <c r="H1" s="1964"/>
      <c r="I1" s="1964"/>
      <c r="J1" s="1964"/>
      <c r="K1" s="1964"/>
      <c r="L1" s="1964"/>
      <c r="M1" s="1964"/>
      <c r="N1" s="1964"/>
      <c r="O1" s="1964"/>
      <c r="P1" s="1964"/>
      <c r="Q1" s="1964"/>
      <c r="R1" s="1964"/>
      <c r="S1" s="1964"/>
      <c r="T1" s="1964"/>
      <c r="U1" s="1964"/>
      <c r="V1" s="1964"/>
      <c r="W1" s="1964"/>
      <c r="X1" s="1964"/>
      <c r="Y1" s="1964"/>
      <c r="Z1" s="1964"/>
      <c r="AA1" s="1964"/>
      <c r="AB1" s="1964"/>
      <c r="AC1" s="1964"/>
      <c r="AD1" s="1964"/>
      <c r="AE1" s="1964"/>
      <c r="AF1" s="1964"/>
      <c r="AG1" s="1964"/>
      <c r="AH1" s="1964"/>
      <c r="AI1" s="1964"/>
      <c r="AJ1" s="1964"/>
      <c r="AK1" s="1964"/>
      <c r="AL1" s="1964"/>
      <c r="AM1" s="1964"/>
      <c r="AN1" s="1964"/>
      <c r="AO1" s="1964"/>
      <c r="AP1" s="1964"/>
      <c r="AQ1" s="1964"/>
      <c r="AR1" s="1964"/>
      <c r="AS1" s="1964"/>
      <c r="AT1" s="1964"/>
      <c r="AU1" s="1964"/>
      <c r="AV1" s="1964"/>
      <c r="AW1" s="1964"/>
      <c r="AX1" s="1964"/>
      <c r="AY1" s="1964"/>
      <c r="AZ1" s="1964"/>
      <c r="BA1" s="1964"/>
      <c r="BB1" s="1964"/>
      <c r="BC1" s="1964"/>
      <c r="BD1" s="1964"/>
      <c r="BE1" s="1964"/>
      <c r="BF1" s="1964"/>
      <c r="BG1" s="1964"/>
      <c r="BH1" s="1964"/>
      <c r="BI1" s="1964"/>
      <c r="BJ1" s="1964"/>
      <c r="BK1" s="1964"/>
      <c r="BL1" s="1964"/>
      <c r="BM1" s="1964"/>
      <c r="BN1" s="1964"/>
      <c r="BO1" s="1964"/>
      <c r="BP1" s="1964"/>
      <c r="BQ1" s="1964"/>
      <c r="BR1" s="1964"/>
      <c r="BS1" s="1964"/>
      <c r="BT1" s="1964"/>
      <c r="BU1" s="1964"/>
      <c r="BV1" s="1964"/>
      <c r="BW1" s="1964"/>
      <c r="BX1" s="1964"/>
      <c r="BY1" s="1964"/>
      <c r="BZ1" s="1964"/>
      <c r="CA1" s="1964"/>
      <c r="CB1" s="1964"/>
      <c r="CC1" s="1964"/>
      <c r="CD1" s="1964"/>
      <c r="CE1" s="1964"/>
      <c r="CF1" s="1964"/>
      <c r="CG1" s="1964"/>
      <c r="CH1" s="1964"/>
      <c r="CI1" s="1964"/>
      <c r="CJ1" s="1964"/>
      <c r="CK1" s="1964"/>
      <c r="CL1" s="1964"/>
      <c r="CM1" s="1964"/>
      <c r="CN1" s="1964"/>
      <c r="CO1" s="1964"/>
      <c r="CP1" s="1964"/>
      <c r="CQ1" s="1964"/>
      <c r="CR1" s="1964"/>
      <c r="CS1" s="1964"/>
      <c r="CT1" s="1964"/>
      <c r="CU1" s="1964"/>
      <c r="CV1" s="1964"/>
      <c r="CW1" s="1964"/>
      <c r="CX1" s="1964"/>
      <c r="CY1" s="1964"/>
    </row>
    <row r="2" spans="1:103" ht="24" customHeight="1" thickBot="1">
      <c r="R2" s="191"/>
      <c r="AN2" s="191"/>
      <c r="AO2" s="191"/>
      <c r="AP2" s="191"/>
      <c r="AQ2" s="191"/>
      <c r="AR2" s="191"/>
      <c r="AS2" s="191"/>
      <c r="AT2" s="191"/>
      <c r="AU2" s="191"/>
      <c r="AV2" s="191"/>
      <c r="AW2" s="191"/>
      <c r="BE2" s="191"/>
      <c r="CD2" s="1973"/>
      <c r="CE2" s="1973"/>
      <c r="CF2" s="1973"/>
      <c r="CG2" s="1973"/>
      <c r="CH2" s="1973"/>
      <c r="CI2" s="1973"/>
      <c r="CJ2" s="1973"/>
      <c r="CK2" s="1973"/>
      <c r="CL2" s="1973"/>
      <c r="CM2" s="1973"/>
      <c r="CN2" s="1973"/>
      <c r="CO2" s="1973"/>
      <c r="CP2" s="1973"/>
      <c r="CQ2" s="1973"/>
      <c r="CR2" s="1973"/>
      <c r="CS2" s="1973"/>
      <c r="CT2" s="1973"/>
      <c r="CU2" s="1973"/>
      <c r="CV2" s="1973"/>
      <c r="CW2" s="1973"/>
      <c r="CX2" s="1973"/>
      <c r="CY2" s="1973"/>
    </row>
    <row r="3" spans="1:103" s="333" customFormat="1" ht="29.25" customHeight="1" thickTop="1">
      <c r="A3" s="1978" t="s">
        <v>18</v>
      </c>
      <c r="B3" s="1461"/>
      <c r="C3" s="1965" t="s">
        <v>106</v>
      </c>
      <c r="D3" s="1965"/>
      <c r="E3" s="1965"/>
      <c r="F3" s="1965"/>
      <c r="G3" s="1965"/>
      <c r="H3" s="1965"/>
      <c r="I3" s="1965"/>
      <c r="J3" s="963"/>
      <c r="K3" s="1965">
        <v>2009</v>
      </c>
      <c r="L3" s="1965"/>
      <c r="M3" s="1965"/>
      <c r="N3" s="1965"/>
      <c r="O3" s="1965"/>
      <c r="P3" s="1965"/>
      <c r="Q3" s="1965"/>
      <c r="R3" s="984"/>
      <c r="S3" s="1965">
        <v>2010</v>
      </c>
      <c r="T3" s="1965"/>
      <c r="U3" s="1965"/>
      <c r="V3" s="1965"/>
      <c r="W3" s="1965"/>
      <c r="X3" s="1965"/>
      <c r="Y3" s="1965"/>
      <c r="Z3" s="1999" t="s">
        <v>92</v>
      </c>
      <c r="AA3" s="1999"/>
      <c r="AB3" s="1999"/>
      <c r="AC3" s="1999"/>
      <c r="AD3" s="1999"/>
      <c r="AE3" s="1999"/>
      <c r="AF3" s="1999"/>
      <c r="AG3" s="963"/>
      <c r="AH3" s="1965">
        <v>2011</v>
      </c>
      <c r="AI3" s="1965"/>
      <c r="AJ3" s="1965"/>
      <c r="AK3" s="1965"/>
      <c r="AL3" s="1965"/>
      <c r="AM3" s="1965"/>
      <c r="AN3" s="1965"/>
      <c r="AO3" s="963"/>
      <c r="AP3" s="1955">
        <v>2012</v>
      </c>
      <c r="AQ3" s="1955"/>
      <c r="AR3" s="1955"/>
      <c r="AS3" s="1955"/>
      <c r="AT3" s="1955"/>
      <c r="AU3" s="1955"/>
      <c r="AV3" s="1955"/>
      <c r="AW3" s="1077"/>
      <c r="AX3" s="1965">
        <v>2013</v>
      </c>
      <c r="AY3" s="1965"/>
      <c r="AZ3" s="1965"/>
      <c r="BA3" s="1965"/>
      <c r="BB3" s="1965"/>
      <c r="BC3" s="1965"/>
      <c r="BD3" s="1965"/>
      <c r="BE3" s="1077"/>
      <c r="BF3" s="1965">
        <v>2014</v>
      </c>
      <c r="BG3" s="1965"/>
      <c r="BH3" s="1965"/>
      <c r="BI3" s="1965"/>
      <c r="BJ3" s="1965"/>
      <c r="BK3" s="1965"/>
      <c r="BL3" s="1965"/>
      <c r="BM3" s="1077"/>
      <c r="BN3" s="1965">
        <v>2015</v>
      </c>
      <c r="BO3" s="1965"/>
      <c r="BP3" s="1965"/>
      <c r="BQ3" s="1965"/>
      <c r="BR3" s="1965"/>
      <c r="BS3" s="1965"/>
      <c r="BT3" s="1965"/>
      <c r="BU3" s="904"/>
      <c r="BV3" s="1965">
        <v>2016</v>
      </c>
      <c r="BW3" s="1965"/>
      <c r="BX3" s="1965"/>
      <c r="BY3" s="1965"/>
      <c r="BZ3" s="1965"/>
      <c r="CA3" s="1965"/>
      <c r="CB3" s="1965"/>
      <c r="CC3" s="947"/>
      <c r="CD3" s="1965">
        <v>2017</v>
      </c>
      <c r="CE3" s="1965"/>
      <c r="CF3" s="1965"/>
      <c r="CG3" s="1965"/>
      <c r="CH3" s="1965"/>
      <c r="CI3" s="1965"/>
      <c r="CJ3" s="1965"/>
      <c r="CK3" s="1750"/>
      <c r="CL3" s="1965">
        <v>2018</v>
      </c>
      <c r="CM3" s="1965"/>
      <c r="CN3" s="1965"/>
      <c r="CO3" s="1965"/>
      <c r="CP3" s="1965"/>
      <c r="CQ3" s="1965"/>
      <c r="CR3" s="1965"/>
      <c r="CS3" s="1861"/>
      <c r="CT3" s="1988" t="s">
        <v>401</v>
      </c>
      <c r="CU3" s="1988"/>
      <c r="CV3" s="1857"/>
      <c r="CW3" s="1988" t="s">
        <v>395</v>
      </c>
      <c r="CX3" s="1988"/>
      <c r="CY3" s="1861"/>
    </row>
    <row r="4" spans="1:103" s="180" customFormat="1" ht="38.25" customHeight="1">
      <c r="A4" s="1979"/>
      <c r="B4" s="1462"/>
      <c r="C4" s="1959" t="s">
        <v>0</v>
      </c>
      <c r="D4" s="1956" t="s">
        <v>54</v>
      </c>
      <c r="E4" s="1959" t="s">
        <v>1</v>
      </c>
      <c r="F4" s="1959"/>
      <c r="G4" s="1959" t="s">
        <v>2</v>
      </c>
      <c r="H4" s="1956" t="s">
        <v>46</v>
      </c>
      <c r="I4" s="1959" t="s">
        <v>43</v>
      </c>
      <c r="J4" s="483"/>
      <c r="K4" s="1959" t="s">
        <v>0</v>
      </c>
      <c r="L4" s="1956" t="s">
        <v>54</v>
      </c>
      <c r="M4" s="1959" t="s">
        <v>1</v>
      </c>
      <c r="N4" s="1959"/>
      <c r="O4" s="1959" t="s">
        <v>2</v>
      </c>
      <c r="P4" s="1956" t="s">
        <v>46</v>
      </c>
      <c r="Q4" s="1959" t="s">
        <v>43</v>
      </c>
      <c r="R4" s="462"/>
      <c r="S4" s="1959" t="s">
        <v>0</v>
      </c>
      <c r="T4" s="1956" t="s">
        <v>54</v>
      </c>
      <c r="U4" s="1959" t="s">
        <v>1</v>
      </c>
      <c r="V4" s="1959"/>
      <c r="W4" s="1959" t="s">
        <v>2</v>
      </c>
      <c r="X4" s="1956" t="s">
        <v>46</v>
      </c>
      <c r="Y4" s="1959" t="s">
        <v>43</v>
      </c>
      <c r="Z4" s="1959" t="s">
        <v>0</v>
      </c>
      <c r="AA4" s="1956" t="s">
        <v>54</v>
      </c>
      <c r="AB4" s="1959" t="s">
        <v>1</v>
      </c>
      <c r="AC4" s="1959"/>
      <c r="AD4" s="1959" t="s">
        <v>2</v>
      </c>
      <c r="AE4" s="1956" t="s">
        <v>46</v>
      </c>
      <c r="AF4" s="1959" t="s">
        <v>43</v>
      </c>
      <c r="AG4" s="483"/>
      <c r="AH4" s="1959" t="s">
        <v>0</v>
      </c>
      <c r="AI4" s="1956" t="s">
        <v>54</v>
      </c>
      <c r="AJ4" s="1958" t="s">
        <v>1</v>
      </c>
      <c r="AK4" s="1958"/>
      <c r="AL4" s="1959" t="s">
        <v>2</v>
      </c>
      <c r="AM4" s="1956" t="s">
        <v>46</v>
      </c>
      <c r="AN4" s="1961" t="s">
        <v>43</v>
      </c>
      <c r="AO4" s="960"/>
      <c r="AP4" s="1959" t="s">
        <v>0</v>
      </c>
      <c r="AQ4" s="1956" t="s">
        <v>54</v>
      </c>
      <c r="AR4" s="1958" t="s">
        <v>1</v>
      </c>
      <c r="AS4" s="1958"/>
      <c r="AT4" s="1959" t="s">
        <v>2</v>
      </c>
      <c r="AU4" s="1956" t="s">
        <v>46</v>
      </c>
      <c r="AV4" s="1961" t="s">
        <v>43</v>
      </c>
      <c r="AW4" s="1071"/>
      <c r="AX4" s="2016" t="s">
        <v>0</v>
      </c>
      <c r="AY4" s="2019" t="s">
        <v>54</v>
      </c>
      <c r="AZ4" s="2021" t="s">
        <v>1</v>
      </c>
      <c r="BA4" s="2021"/>
      <c r="BB4" s="2016" t="s">
        <v>2</v>
      </c>
      <c r="BC4" s="2019" t="s">
        <v>46</v>
      </c>
      <c r="BD4" s="2020" t="s">
        <v>43</v>
      </c>
      <c r="BE4" s="1071"/>
      <c r="BF4" s="1959" t="s">
        <v>0</v>
      </c>
      <c r="BG4" s="1956" t="s">
        <v>54</v>
      </c>
      <c r="BH4" s="1958" t="s">
        <v>1</v>
      </c>
      <c r="BI4" s="1958"/>
      <c r="BJ4" s="1959" t="s">
        <v>2</v>
      </c>
      <c r="BK4" s="1956" t="s">
        <v>46</v>
      </c>
      <c r="BL4" s="1961" t="s">
        <v>43</v>
      </c>
      <c r="BM4" s="1073"/>
      <c r="BN4" s="1959" t="s">
        <v>0</v>
      </c>
      <c r="BO4" s="1956" t="s">
        <v>54</v>
      </c>
      <c r="BP4" s="1958" t="s">
        <v>1</v>
      </c>
      <c r="BQ4" s="1958"/>
      <c r="BR4" s="1959" t="s">
        <v>2</v>
      </c>
      <c r="BS4" s="1956" t="s">
        <v>46</v>
      </c>
      <c r="BT4" s="1961" t="s">
        <v>43</v>
      </c>
      <c r="BU4" s="435"/>
      <c r="BV4" s="1959" t="s">
        <v>0</v>
      </c>
      <c r="BW4" s="1956" t="s">
        <v>54</v>
      </c>
      <c r="BX4" s="1958" t="s">
        <v>1</v>
      </c>
      <c r="BY4" s="1958"/>
      <c r="BZ4" s="1959" t="s">
        <v>2</v>
      </c>
      <c r="CA4" s="1956" t="s">
        <v>46</v>
      </c>
      <c r="CB4" s="1961" t="s">
        <v>43</v>
      </c>
      <c r="CC4" s="1397"/>
      <c r="CD4" s="1959" t="s">
        <v>0</v>
      </c>
      <c r="CE4" s="1956" t="s">
        <v>54</v>
      </c>
      <c r="CF4" s="1958" t="s">
        <v>1</v>
      </c>
      <c r="CG4" s="1958"/>
      <c r="CH4" s="1959" t="s">
        <v>2</v>
      </c>
      <c r="CI4" s="1956" t="s">
        <v>46</v>
      </c>
      <c r="CJ4" s="1961" t="s">
        <v>43</v>
      </c>
      <c r="CK4" s="1748"/>
      <c r="CL4" s="1959" t="s">
        <v>0</v>
      </c>
      <c r="CM4" s="1956" t="s">
        <v>54</v>
      </c>
      <c r="CN4" s="1958" t="s">
        <v>1</v>
      </c>
      <c r="CO4" s="1958"/>
      <c r="CP4" s="1959" t="s">
        <v>2</v>
      </c>
      <c r="CQ4" s="1956" t="s">
        <v>46</v>
      </c>
      <c r="CR4" s="1961" t="s">
        <v>43</v>
      </c>
      <c r="CS4" s="1855"/>
      <c r="CT4" s="1989"/>
      <c r="CU4" s="1989"/>
      <c r="CV4" s="1399"/>
      <c r="CW4" s="1989"/>
      <c r="CX4" s="1989"/>
      <c r="CY4" s="1855"/>
    </row>
    <row r="5" spans="1:103" s="180" customFormat="1" ht="45.75" customHeight="1" thickBot="1">
      <c r="A5" s="1980"/>
      <c r="B5" s="1463"/>
      <c r="C5" s="1960"/>
      <c r="D5" s="1957"/>
      <c r="E5" s="484" t="s">
        <v>3</v>
      </c>
      <c r="F5" s="484" t="s">
        <v>4</v>
      </c>
      <c r="G5" s="1960"/>
      <c r="H5" s="1957"/>
      <c r="I5" s="1960"/>
      <c r="J5" s="484"/>
      <c r="K5" s="1960"/>
      <c r="L5" s="1957"/>
      <c r="M5" s="484" t="s">
        <v>3</v>
      </c>
      <c r="N5" s="484" t="s">
        <v>4</v>
      </c>
      <c r="O5" s="1960"/>
      <c r="P5" s="1957"/>
      <c r="Q5" s="1960"/>
      <c r="R5" s="463"/>
      <c r="S5" s="1960"/>
      <c r="T5" s="1957"/>
      <c r="U5" s="484" t="s">
        <v>3</v>
      </c>
      <c r="V5" s="484" t="s">
        <v>4</v>
      </c>
      <c r="W5" s="1960"/>
      <c r="X5" s="1957"/>
      <c r="Y5" s="1960"/>
      <c r="Z5" s="1960"/>
      <c r="AA5" s="1957"/>
      <c r="AB5" s="484" t="s">
        <v>3</v>
      </c>
      <c r="AC5" s="484" t="s">
        <v>4</v>
      </c>
      <c r="AD5" s="1960"/>
      <c r="AE5" s="1957"/>
      <c r="AF5" s="1960"/>
      <c r="AG5" s="484"/>
      <c r="AH5" s="1960"/>
      <c r="AI5" s="1957"/>
      <c r="AJ5" s="961" t="s">
        <v>3</v>
      </c>
      <c r="AK5" s="961" t="s">
        <v>4</v>
      </c>
      <c r="AL5" s="1960"/>
      <c r="AM5" s="1957"/>
      <c r="AN5" s="1962"/>
      <c r="AO5" s="961"/>
      <c r="AP5" s="1960"/>
      <c r="AQ5" s="1957"/>
      <c r="AR5" s="1072" t="s">
        <v>3</v>
      </c>
      <c r="AS5" s="1072" t="s">
        <v>4</v>
      </c>
      <c r="AT5" s="1960"/>
      <c r="AU5" s="1957"/>
      <c r="AV5" s="1962"/>
      <c r="AW5" s="1072"/>
      <c r="AX5" s="1960"/>
      <c r="AY5" s="1957"/>
      <c r="AZ5" s="1072" t="s">
        <v>3</v>
      </c>
      <c r="BA5" s="1072" t="s">
        <v>4</v>
      </c>
      <c r="BB5" s="1960"/>
      <c r="BC5" s="1957"/>
      <c r="BD5" s="1962"/>
      <c r="BE5" s="1072"/>
      <c r="BF5" s="1960"/>
      <c r="BG5" s="1957"/>
      <c r="BH5" s="1072" t="s">
        <v>3</v>
      </c>
      <c r="BI5" s="1072" t="s">
        <v>4</v>
      </c>
      <c r="BJ5" s="1960"/>
      <c r="BK5" s="1957"/>
      <c r="BL5" s="1962"/>
      <c r="BM5" s="1074"/>
      <c r="BN5" s="1960"/>
      <c r="BO5" s="1957"/>
      <c r="BP5" s="1072" t="s">
        <v>3</v>
      </c>
      <c r="BQ5" s="1072" t="s">
        <v>4</v>
      </c>
      <c r="BR5" s="1960"/>
      <c r="BS5" s="1957"/>
      <c r="BT5" s="1962"/>
      <c r="BU5" s="467"/>
      <c r="BV5" s="1960"/>
      <c r="BW5" s="1957"/>
      <c r="BX5" s="1072" t="s">
        <v>3</v>
      </c>
      <c r="BY5" s="1072" t="s">
        <v>4</v>
      </c>
      <c r="BZ5" s="1960"/>
      <c r="CA5" s="1957"/>
      <c r="CB5" s="1962"/>
      <c r="CC5" s="1398"/>
      <c r="CD5" s="1960"/>
      <c r="CE5" s="1957"/>
      <c r="CF5" s="1072" t="s">
        <v>3</v>
      </c>
      <c r="CG5" s="1072" t="s">
        <v>4</v>
      </c>
      <c r="CH5" s="1960"/>
      <c r="CI5" s="1957"/>
      <c r="CJ5" s="1962"/>
      <c r="CK5" s="1749"/>
      <c r="CL5" s="1960"/>
      <c r="CM5" s="1957"/>
      <c r="CN5" s="1767" t="s">
        <v>3</v>
      </c>
      <c r="CO5" s="1767" t="s">
        <v>4</v>
      </c>
      <c r="CP5" s="1960"/>
      <c r="CQ5" s="1957"/>
      <c r="CR5" s="1962"/>
      <c r="CS5" s="1856"/>
      <c r="CT5" s="1065" t="s">
        <v>489</v>
      </c>
      <c r="CU5" s="1878" t="s">
        <v>423</v>
      </c>
      <c r="CV5" s="1878"/>
      <c r="CW5" s="1065" t="s">
        <v>489</v>
      </c>
      <c r="CX5" s="1878" t="s">
        <v>423</v>
      </c>
      <c r="CY5" s="1856"/>
    </row>
    <row r="6" spans="1:103" s="180" customFormat="1" ht="8.1" customHeight="1" thickTop="1">
      <c r="A6" s="302"/>
      <c r="B6" s="1465"/>
      <c r="C6" s="294"/>
      <c r="D6" s="294"/>
      <c r="E6" s="294"/>
      <c r="F6" s="294"/>
      <c r="G6" s="294"/>
      <c r="H6" s="294"/>
      <c r="I6" s="294"/>
      <c r="J6" s="294"/>
      <c r="K6" s="294"/>
      <c r="L6" s="294"/>
      <c r="M6" s="294"/>
      <c r="N6" s="294"/>
      <c r="O6" s="294"/>
      <c r="P6" s="294"/>
      <c r="Q6" s="294"/>
      <c r="R6" s="294"/>
      <c r="S6" s="294"/>
      <c r="T6" s="294"/>
      <c r="U6" s="294"/>
      <c r="V6" s="294"/>
      <c r="W6" s="294"/>
      <c r="X6" s="294"/>
      <c r="Y6" s="294"/>
      <c r="Z6" s="294"/>
      <c r="AA6" s="294"/>
      <c r="AB6" s="294"/>
      <c r="AC6" s="294"/>
      <c r="AD6" s="294"/>
      <c r="AE6" s="294"/>
      <c r="AF6" s="294"/>
      <c r="AG6" s="294"/>
      <c r="AH6" s="294"/>
      <c r="AI6" s="294"/>
      <c r="AJ6" s="294"/>
      <c r="AK6" s="294"/>
      <c r="AL6" s="294"/>
      <c r="AM6" s="294"/>
      <c r="AN6" s="294"/>
      <c r="AO6" s="294"/>
      <c r="AP6" s="294"/>
      <c r="AQ6" s="294"/>
      <c r="AR6" s="294"/>
      <c r="AS6" s="294"/>
      <c r="AT6" s="294"/>
      <c r="AU6" s="294"/>
      <c r="AV6" s="294"/>
      <c r="AW6" s="294"/>
      <c r="AX6" s="259"/>
      <c r="AY6" s="259"/>
      <c r="AZ6" s="259"/>
      <c r="BA6" s="259"/>
      <c r="BB6" s="259"/>
      <c r="BC6" s="259"/>
      <c r="BD6" s="259"/>
      <c r="BE6" s="294"/>
      <c r="BF6" s="259"/>
      <c r="BG6" s="259"/>
      <c r="BH6" s="259"/>
      <c r="BI6" s="259"/>
      <c r="BJ6" s="259"/>
      <c r="BK6" s="259"/>
      <c r="BL6" s="260"/>
      <c r="BM6" s="260"/>
      <c r="BN6" s="259"/>
      <c r="BO6" s="259"/>
      <c r="BP6" s="259"/>
      <c r="BQ6" s="259"/>
      <c r="BR6" s="259"/>
      <c r="BS6" s="259"/>
      <c r="BT6" s="260"/>
      <c r="BU6" s="259"/>
      <c r="BV6" s="259"/>
      <c r="BW6" s="259"/>
      <c r="BX6" s="259"/>
      <c r="BY6" s="259"/>
      <c r="BZ6" s="259"/>
      <c r="CA6" s="259"/>
      <c r="CB6" s="260"/>
      <c r="CC6" s="929"/>
      <c r="CD6" s="259"/>
      <c r="CE6" s="259"/>
      <c r="CF6" s="259"/>
      <c r="CG6" s="259"/>
      <c r="CH6" s="259"/>
      <c r="CI6" s="259"/>
      <c r="CJ6" s="260"/>
      <c r="CK6" s="260"/>
      <c r="CL6" s="260"/>
      <c r="CM6" s="260"/>
      <c r="CN6" s="260"/>
      <c r="CO6" s="260"/>
      <c r="CP6" s="260"/>
      <c r="CQ6" s="260"/>
      <c r="CR6" s="260"/>
      <c r="CS6" s="260"/>
      <c r="CT6" s="260"/>
      <c r="CU6" s="260"/>
      <c r="CV6" s="260"/>
      <c r="CW6" s="260"/>
      <c r="CX6" s="260"/>
      <c r="CY6" s="260"/>
    </row>
    <row r="7" spans="1:103" s="292" customFormat="1" ht="21" customHeight="1">
      <c r="A7" s="894" t="s">
        <v>5</v>
      </c>
      <c r="B7" s="894"/>
      <c r="C7" s="579">
        <v>23.967247802457834</v>
      </c>
      <c r="D7" s="579"/>
      <c r="E7" s="579">
        <v>20.806006638160643</v>
      </c>
      <c r="F7" s="579">
        <v>27.128488966755025</v>
      </c>
      <c r="G7" s="579">
        <v>6.6922728405698946</v>
      </c>
      <c r="H7" s="579"/>
      <c r="I7" s="581">
        <v>1562</v>
      </c>
      <c r="J7" s="581"/>
      <c r="K7" s="583">
        <v>27.731583427865775</v>
      </c>
      <c r="L7" s="579"/>
      <c r="M7" s="579">
        <v>25.827227918405569</v>
      </c>
      <c r="N7" s="579">
        <v>29.635938937325978</v>
      </c>
      <c r="O7" s="579">
        <v>3.4996973990619358</v>
      </c>
      <c r="P7" s="579"/>
      <c r="Q7" s="771">
        <v>5880</v>
      </c>
      <c r="R7" s="895"/>
      <c r="S7" s="579">
        <v>39.962542452176621</v>
      </c>
      <c r="T7" s="579">
        <v>1.0532981148406273</v>
      </c>
      <c r="U7" s="579">
        <v>37.89572910878973</v>
      </c>
      <c r="V7" s="579">
        <v>42.029355795563511</v>
      </c>
      <c r="W7" s="579">
        <v>2.6357134711864605</v>
      </c>
      <c r="X7" s="581">
        <v>4943.04808399999</v>
      </c>
      <c r="Y7" s="581">
        <v>5373</v>
      </c>
      <c r="Z7" s="579"/>
      <c r="AA7" s="579"/>
      <c r="AB7" s="579"/>
      <c r="AC7" s="579"/>
      <c r="AD7" s="579"/>
      <c r="AE7" s="581"/>
      <c r="AF7" s="581"/>
      <c r="AG7" s="581"/>
      <c r="AH7" s="579">
        <v>47.315116895821426</v>
      </c>
      <c r="AI7" s="579">
        <v>1.0543348897978897</v>
      </c>
      <c r="AJ7" s="579">
        <v>45.246278256488189</v>
      </c>
      <c r="AK7" s="579">
        <v>49.383955535154662</v>
      </c>
      <c r="AL7" s="579">
        <v>2.2283256577793682</v>
      </c>
      <c r="AM7" s="581">
        <v>4963.6155589999453</v>
      </c>
      <c r="AN7" s="771">
        <v>5333</v>
      </c>
      <c r="AO7" s="581"/>
      <c r="AP7" s="772">
        <v>50.749999999999993</v>
      </c>
      <c r="AQ7" s="772">
        <v>0.94800000000000006</v>
      </c>
      <c r="AR7" s="772">
        <v>48.89</v>
      </c>
      <c r="AS7" s="772">
        <v>52.61</v>
      </c>
      <c r="AT7" s="772">
        <v>1.9</v>
      </c>
      <c r="AU7" s="585">
        <v>5155.7650000000003</v>
      </c>
      <c r="AV7" s="585">
        <v>5610</v>
      </c>
      <c r="AW7" s="581"/>
      <c r="AX7" s="690">
        <v>50.473885699421906</v>
      </c>
      <c r="AY7" s="690">
        <v>1.0715106712247806</v>
      </c>
      <c r="AZ7" s="690">
        <v>48.37174407641325</v>
      </c>
      <c r="BA7" s="690">
        <v>52.576027322430562</v>
      </c>
      <c r="BB7" s="690">
        <v>2.12290109306376</v>
      </c>
      <c r="BC7" s="691">
        <v>4686.2234980000349</v>
      </c>
      <c r="BD7" s="691">
        <v>5149</v>
      </c>
      <c r="BE7" s="693"/>
      <c r="BF7" s="689">
        <v>52.365305564848931</v>
      </c>
      <c r="BG7" s="690">
        <v>0.96021772499394786</v>
      </c>
      <c r="BH7" s="690">
        <v>50.481677938578031</v>
      </c>
      <c r="BI7" s="690">
        <v>54.248933191119832</v>
      </c>
      <c r="BJ7" s="690">
        <v>1.8336906748396973</v>
      </c>
      <c r="BK7" s="691">
        <v>5212.9476559999703</v>
      </c>
      <c r="BL7" s="695">
        <v>5535</v>
      </c>
      <c r="BM7" s="695"/>
      <c r="BN7" s="689">
        <v>54.927403514211889</v>
      </c>
      <c r="BO7" s="690">
        <v>0.66260967834887019</v>
      </c>
      <c r="BP7" s="690">
        <v>53.628209051380104</v>
      </c>
      <c r="BQ7" s="690">
        <v>56.226597977043681</v>
      </c>
      <c r="BR7" s="690">
        <v>1.2063371576947506</v>
      </c>
      <c r="BS7" s="691">
        <v>6925.5283440000067</v>
      </c>
      <c r="BT7" s="695">
        <v>14123</v>
      </c>
      <c r="BU7" s="1389"/>
      <c r="BV7" s="689">
        <v>58.253376293387539</v>
      </c>
      <c r="BW7" s="690">
        <v>0.71925128773562264</v>
      </c>
      <c r="BX7" s="690">
        <v>56.843118344445564</v>
      </c>
      <c r="BY7" s="690">
        <v>59.663634242329508</v>
      </c>
      <c r="BZ7" s="690">
        <v>1.2346945936887548</v>
      </c>
      <c r="CA7" s="691">
        <v>6991.7630190000355</v>
      </c>
      <c r="CB7" s="695">
        <v>12211</v>
      </c>
      <c r="CC7" s="690"/>
      <c r="CD7" s="689">
        <v>60.086867448565286</v>
      </c>
      <c r="CE7" s="690">
        <v>0.65947267462885695</v>
      </c>
      <c r="CF7" s="690">
        <v>58.793820553932122</v>
      </c>
      <c r="CG7" s="690">
        <v>61.37991434319845</v>
      </c>
      <c r="CH7" s="690">
        <v>1.0975321274542553</v>
      </c>
      <c r="CI7" s="691">
        <v>6665.0086950000386</v>
      </c>
      <c r="CJ7" s="695">
        <v>12827</v>
      </c>
      <c r="CK7" s="695"/>
      <c r="CL7" s="690">
        <v>60.971009943897123</v>
      </c>
      <c r="CM7" s="690">
        <v>0.62194476774797458</v>
      </c>
      <c r="CN7" s="690">
        <v>59.751521270012105</v>
      </c>
      <c r="CO7" s="690">
        <v>62.19049861778214</v>
      </c>
      <c r="CP7" s="690">
        <v>1.0200663697718984</v>
      </c>
      <c r="CQ7" s="690">
        <v>6057.0749629999145</v>
      </c>
      <c r="CR7" s="695">
        <v>13121</v>
      </c>
      <c r="CS7" s="690"/>
      <c r="CT7" s="690">
        <v>8.6</v>
      </c>
      <c r="CU7" s="690">
        <v>0.9</v>
      </c>
      <c r="CV7" s="690"/>
      <c r="CW7" s="690" t="s">
        <v>437</v>
      </c>
      <c r="CX7" s="690" t="s">
        <v>258</v>
      </c>
      <c r="CY7" s="690"/>
    </row>
    <row r="8" spans="1:103" s="180" customFormat="1" ht="5.0999999999999996" customHeight="1">
      <c r="A8" s="765"/>
      <c r="B8" s="765"/>
      <c r="C8" s="591"/>
      <c r="D8" s="591"/>
      <c r="E8" s="591"/>
      <c r="F8" s="591"/>
      <c r="G8" s="591"/>
      <c r="H8" s="591"/>
      <c r="I8" s="591"/>
      <c r="J8" s="591"/>
      <c r="K8" s="1367"/>
      <c r="L8" s="591"/>
      <c r="M8" s="591"/>
      <c r="N8" s="591"/>
      <c r="O8" s="591"/>
      <c r="P8" s="591"/>
      <c r="Q8" s="896"/>
      <c r="R8" s="591"/>
      <c r="S8" s="593"/>
      <c r="T8" s="591"/>
      <c r="U8" s="591"/>
      <c r="V8" s="591"/>
      <c r="W8" s="591"/>
      <c r="X8" s="591"/>
      <c r="Y8" s="591"/>
      <c r="Z8" s="593"/>
      <c r="AA8" s="591"/>
      <c r="AB8" s="591"/>
      <c r="AC8" s="591"/>
      <c r="AD8" s="591"/>
      <c r="AE8" s="591"/>
      <c r="AF8" s="591"/>
      <c r="AG8" s="591"/>
      <c r="AH8" s="593"/>
      <c r="AI8" s="591"/>
      <c r="AJ8" s="591"/>
      <c r="AK8" s="591"/>
      <c r="AL8" s="591"/>
      <c r="AM8" s="591"/>
      <c r="AN8" s="896"/>
      <c r="AO8" s="591"/>
      <c r="AP8" s="780"/>
      <c r="AQ8" s="780"/>
      <c r="AR8" s="780"/>
      <c r="AS8" s="780"/>
      <c r="AT8" s="780"/>
      <c r="AU8" s="599"/>
      <c r="AV8" s="599"/>
      <c r="AW8" s="591"/>
      <c r="AX8" s="697"/>
      <c r="AY8" s="697"/>
      <c r="AZ8" s="697"/>
      <c r="BA8" s="697"/>
      <c r="BB8" s="697"/>
      <c r="BC8" s="703"/>
      <c r="BD8" s="703"/>
      <c r="BE8" s="701"/>
      <c r="BF8" s="696"/>
      <c r="BG8" s="697"/>
      <c r="BH8" s="697"/>
      <c r="BI8" s="697"/>
      <c r="BJ8" s="697"/>
      <c r="BK8" s="703"/>
      <c r="BL8" s="703"/>
      <c r="BM8" s="703"/>
      <c r="BN8" s="696"/>
      <c r="BO8" s="697"/>
      <c r="BP8" s="697"/>
      <c r="BQ8" s="697"/>
      <c r="BR8" s="697"/>
      <c r="BS8" s="703"/>
      <c r="BT8" s="703"/>
      <c r="BU8" s="798"/>
      <c r="BV8" s="696"/>
      <c r="BW8" s="697"/>
      <c r="BX8" s="697"/>
      <c r="BY8" s="697"/>
      <c r="BZ8" s="697"/>
      <c r="CA8" s="703"/>
      <c r="CB8" s="703"/>
      <c r="CC8" s="697"/>
      <c r="CD8" s="696"/>
      <c r="CE8" s="697"/>
      <c r="CF8" s="697"/>
      <c r="CG8" s="697"/>
      <c r="CH8" s="697"/>
      <c r="CI8" s="703"/>
      <c r="CJ8" s="703"/>
      <c r="CK8" s="703"/>
      <c r="CL8" s="696"/>
      <c r="CM8" s="697"/>
      <c r="CN8" s="697"/>
      <c r="CO8" s="697"/>
      <c r="CP8" s="697"/>
      <c r="CQ8" s="697"/>
      <c r="CR8" s="703"/>
      <c r="CS8" s="697"/>
      <c r="CT8" s="697"/>
      <c r="CU8" s="697"/>
      <c r="CV8" s="697"/>
      <c r="CW8" s="697"/>
      <c r="CX8" s="697"/>
      <c r="CY8" s="697"/>
    </row>
    <row r="9" spans="1:103" s="180" customFormat="1" ht="20.25" customHeight="1">
      <c r="A9" s="1771" t="s">
        <v>19</v>
      </c>
      <c r="B9" s="897"/>
      <c r="C9" s="1288">
        <v>16.951221951497395</v>
      </c>
      <c r="D9" s="593">
        <v>3.1261475347430712</v>
      </c>
      <c r="E9" s="593">
        <v>10.818254260637451</v>
      </c>
      <c r="F9" s="593">
        <v>23.084189642357337</v>
      </c>
      <c r="G9" s="593">
        <v>18.442018774150508</v>
      </c>
      <c r="H9" s="593">
        <v>126.78555599999989</v>
      </c>
      <c r="I9" s="597">
        <v>312</v>
      </c>
      <c r="J9" s="597"/>
      <c r="K9" s="593">
        <v>29.223806690400117</v>
      </c>
      <c r="L9" s="593"/>
      <c r="M9" s="593">
        <v>21.708848114926347</v>
      </c>
      <c r="N9" s="593">
        <v>36.738765265873887</v>
      </c>
      <c r="O9" s="593">
        <v>13.10529919478077</v>
      </c>
      <c r="P9" s="593"/>
      <c r="Q9" s="779">
        <v>266</v>
      </c>
      <c r="R9" s="591"/>
      <c r="S9" s="593">
        <v>38.703043421384237</v>
      </c>
      <c r="T9" s="593">
        <v>4.7552625771144719</v>
      </c>
      <c r="U9" s="593">
        <v>29.372123706242025</v>
      </c>
      <c r="V9" s="593">
        <v>48.033963136526445</v>
      </c>
      <c r="W9" s="593">
        <v>12.286533969282349</v>
      </c>
      <c r="X9" s="597">
        <v>80.035909999999959</v>
      </c>
      <c r="Y9" s="597">
        <v>246</v>
      </c>
      <c r="Z9" s="593">
        <v>33.75881105648272</v>
      </c>
      <c r="AA9" s="593">
        <v>3.2399686489901285</v>
      </c>
      <c r="AB9" s="593">
        <v>27.403849993140295</v>
      </c>
      <c r="AC9" s="593">
        <v>40.11377211982515</v>
      </c>
      <c r="AD9" s="593">
        <v>9.5974015304308402</v>
      </c>
      <c r="AE9" s="597">
        <v>167.2940700000002</v>
      </c>
      <c r="AF9" s="597">
        <v>512</v>
      </c>
      <c r="AG9" s="597"/>
      <c r="AH9" s="593">
        <v>52.483332867243782</v>
      </c>
      <c r="AI9" s="593">
        <v>5.9123029448600759</v>
      </c>
      <c r="AJ9" s="593">
        <v>40.882084631861048</v>
      </c>
      <c r="AK9" s="593">
        <v>64.084581102626515</v>
      </c>
      <c r="AL9" s="593">
        <v>11.265105742836882</v>
      </c>
      <c r="AM9" s="597">
        <v>81.207579000000067</v>
      </c>
      <c r="AN9" s="779">
        <v>256</v>
      </c>
      <c r="AO9" s="597"/>
      <c r="AP9" s="780">
        <v>60.209999999999994</v>
      </c>
      <c r="AQ9" s="780">
        <v>4.5049999999999999</v>
      </c>
      <c r="AR9" s="780">
        <v>51.370000000000005</v>
      </c>
      <c r="AS9" s="780">
        <v>69.05</v>
      </c>
      <c r="AT9" s="780">
        <v>7.5</v>
      </c>
      <c r="AU9" s="599">
        <v>95.850999999999999</v>
      </c>
      <c r="AV9" s="599">
        <v>257</v>
      </c>
      <c r="AW9" s="597"/>
      <c r="AX9" s="702">
        <v>59.799938679304752</v>
      </c>
      <c r="AY9" s="702">
        <v>4.8843237915582947</v>
      </c>
      <c r="AZ9" s="702">
        <v>50.217635284463199</v>
      </c>
      <c r="BA9" s="702">
        <v>69.382242074146305</v>
      </c>
      <c r="BB9" s="702">
        <v>8.1677739132007439</v>
      </c>
      <c r="BC9" s="708">
        <v>83.257372999999944</v>
      </c>
      <c r="BD9" s="708">
        <v>225</v>
      </c>
      <c r="BE9" s="707"/>
      <c r="BF9" s="704">
        <v>68.440556696042847</v>
      </c>
      <c r="BG9" s="702">
        <v>4.4814166949556515</v>
      </c>
      <c r="BH9" s="702">
        <v>59.649508507983917</v>
      </c>
      <c r="BI9" s="702">
        <v>77.231604884101785</v>
      </c>
      <c r="BJ9" s="702">
        <v>6.5478963224370759</v>
      </c>
      <c r="BK9" s="708">
        <v>89.279096999999908</v>
      </c>
      <c r="BL9" s="708">
        <v>226</v>
      </c>
      <c r="BM9" s="708"/>
      <c r="BN9" s="704">
        <v>70.080908569731719</v>
      </c>
      <c r="BO9" s="702">
        <v>2.6223223001148162</v>
      </c>
      <c r="BP9" s="702">
        <v>64.939259234697843</v>
      </c>
      <c r="BQ9" s="702">
        <v>75.22255790476558</v>
      </c>
      <c r="BR9" s="702">
        <v>3.7418497471469849</v>
      </c>
      <c r="BS9" s="708">
        <v>121.26910699999992</v>
      </c>
      <c r="BT9" s="708">
        <v>571</v>
      </c>
      <c r="BU9" s="701"/>
      <c r="BV9" s="704">
        <v>64.315508737551255</v>
      </c>
      <c r="BW9" s="702">
        <v>3.3995829510572499</v>
      </c>
      <c r="BX9" s="702">
        <v>57.649842701818876</v>
      </c>
      <c r="BY9" s="702">
        <v>70.981174773283627</v>
      </c>
      <c r="BZ9" s="702">
        <v>5.2857903447980803</v>
      </c>
      <c r="CA9" s="708">
        <v>114.16339300000014</v>
      </c>
      <c r="CB9" s="708">
        <v>472</v>
      </c>
      <c r="CC9" s="702"/>
      <c r="CD9" s="704">
        <v>72.961369908365924</v>
      </c>
      <c r="CE9" s="702">
        <v>2.6606364445829067</v>
      </c>
      <c r="CF9" s="702">
        <v>67.744584096350408</v>
      </c>
      <c r="CG9" s="702">
        <v>78.178155720381454</v>
      </c>
      <c r="CH9" s="702">
        <v>3.6466371833813822</v>
      </c>
      <c r="CI9" s="708">
        <v>97.36849799999996</v>
      </c>
      <c r="CJ9" s="708">
        <v>511</v>
      </c>
      <c r="CK9" s="708"/>
      <c r="CL9" s="704">
        <v>73.515807523883907</v>
      </c>
      <c r="CM9" s="702">
        <v>2.4316550390155509</v>
      </c>
      <c r="CN9" s="702">
        <v>68.747898968897047</v>
      </c>
      <c r="CO9" s="702">
        <v>78.283716078870754</v>
      </c>
      <c r="CP9" s="702">
        <v>3.3076628291480739</v>
      </c>
      <c r="CQ9" s="702">
        <v>102.96897299999992</v>
      </c>
      <c r="CR9" s="708">
        <v>535</v>
      </c>
      <c r="CS9" s="702"/>
      <c r="CT9" s="702">
        <v>5.0999999999999996</v>
      </c>
      <c r="CU9" s="702">
        <v>0.5</v>
      </c>
      <c r="CV9" s="702"/>
      <c r="CW9" s="702" t="s">
        <v>258</v>
      </c>
      <c r="CX9" s="702" t="s">
        <v>258</v>
      </c>
      <c r="CY9" s="702"/>
    </row>
    <row r="10" spans="1:103" s="180" customFormat="1" ht="20.25" customHeight="1">
      <c r="A10" s="1772" t="s">
        <v>20</v>
      </c>
      <c r="B10" s="902"/>
      <c r="C10" s="630">
        <v>31.834646149146291</v>
      </c>
      <c r="D10" s="630">
        <v>3.0710313030516216</v>
      </c>
      <c r="E10" s="630">
        <v>25.809807094074927</v>
      </c>
      <c r="F10" s="630">
        <v>37.859485204217656</v>
      </c>
      <c r="G10" s="630">
        <v>9.6468209153754891</v>
      </c>
      <c r="H10" s="630">
        <v>275.78875099999976</v>
      </c>
      <c r="I10" s="632">
        <v>273</v>
      </c>
      <c r="J10" s="632"/>
      <c r="K10" s="630">
        <v>41.636362643502132</v>
      </c>
      <c r="L10" s="630"/>
      <c r="M10" s="630">
        <v>34.718410153604516</v>
      </c>
      <c r="N10" s="630">
        <v>48.55431513339974</v>
      </c>
      <c r="O10" s="630">
        <v>8.4676310827774515</v>
      </c>
      <c r="P10" s="630"/>
      <c r="Q10" s="803">
        <v>230</v>
      </c>
      <c r="R10" s="633"/>
      <c r="S10" s="630">
        <v>54.706693376818308</v>
      </c>
      <c r="T10" s="630">
        <v>4.088890843053858</v>
      </c>
      <c r="U10" s="630">
        <v>46.683348385495599</v>
      </c>
      <c r="V10" s="630">
        <v>62.730038368141003</v>
      </c>
      <c r="W10" s="630">
        <v>7.4742057884757944</v>
      </c>
      <c r="X10" s="632">
        <v>176.85560399999994</v>
      </c>
      <c r="Y10" s="632">
        <v>207</v>
      </c>
      <c r="Z10" s="630">
        <v>47.549354427245909</v>
      </c>
      <c r="AA10" s="630">
        <v>2.966727216096777</v>
      </c>
      <c r="AB10" s="630">
        <v>41.73033640997906</v>
      </c>
      <c r="AC10" s="630">
        <v>53.368372444512758</v>
      </c>
      <c r="AD10" s="630">
        <v>6.2392586646703956</v>
      </c>
      <c r="AE10" s="632">
        <v>390.92921499999989</v>
      </c>
      <c r="AF10" s="632">
        <v>437</v>
      </c>
      <c r="AG10" s="632"/>
      <c r="AH10" s="630">
        <v>65.816085856339768</v>
      </c>
      <c r="AI10" s="630">
        <v>3.2949035314166952</v>
      </c>
      <c r="AJ10" s="630">
        <v>59.350755149151368</v>
      </c>
      <c r="AK10" s="630">
        <v>72.281416563528168</v>
      </c>
      <c r="AL10" s="630">
        <v>5.0062283232835423</v>
      </c>
      <c r="AM10" s="632">
        <v>207.08825999999985</v>
      </c>
      <c r="AN10" s="803">
        <v>227</v>
      </c>
      <c r="AO10" s="632"/>
      <c r="AP10" s="804">
        <v>71.209999999999994</v>
      </c>
      <c r="AQ10" s="804">
        <v>3.6960000000000002</v>
      </c>
      <c r="AR10" s="804">
        <v>63.959999999999994</v>
      </c>
      <c r="AS10" s="804">
        <v>78.459999999999994</v>
      </c>
      <c r="AT10" s="804">
        <v>5.2</v>
      </c>
      <c r="AU10" s="635">
        <v>246.096</v>
      </c>
      <c r="AV10" s="635">
        <v>248</v>
      </c>
      <c r="AW10" s="632"/>
      <c r="AX10" s="730">
        <v>67.758753690217318</v>
      </c>
      <c r="AY10" s="730">
        <v>3.1728563467301281</v>
      </c>
      <c r="AZ10" s="730">
        <v>61.534090166647601</v>
      </c>
      <c r="BA10" s="730">
        <v>73.983417213787035</v>
      </c>
      <c r="BB10" s="730">
        <v>4.6825777835819462</v>
      </c>
      <c r="BC10" s="736">
        <v>204.40022499999998</v>
      </c>
      <c r="BD10" s="736">
        <v>241</v>
      </c>
      <c r="BE10" s="733"/>
      <c r="BF10" s="737">
        <v>64.828999658013814</v>
      </c>
      <c r="BG10" s="730">
        <v>3.6915685043282367</v>
      </c>
      <c r="BH10" s="730">
        <v>57.587370766953661</v>
      </c>
      <c r="BI10" s="730">
        <v>72.070628549073973</v>
      </c>
      <c r="BJ10" s="730">
        <v>5.6943166234278069</v>
      </c>
      <c r="BK10" s="736">
        <v>206.04935400000036</v>
      </c>
      <c r="BL10" s="736">
        <v>236</v>
      </c>
      <c r="BM10" s="708"/>
      <c r="BN10" s="737">
        <v>69.649211157264233</v>
      </c>
      <c r="BO10" s="730">
        <v>2.4429590427628018</v>
      </c>
      <c r="BP10" s="730">
        <v>64.859243601717623</v>
      </c>
      <c r="BQ10" s="730">
        <v>74.439178712810843</v>
      </c>
      <c r="BR10" s="992">
        <v>3.5075186095743844</v>
      </c>
      <c r="BS10" s="736">
        <v>244.06449000000003</v>
      </c>
      <c r="BT10" s="736">
        <v>461</v>
      </c>
      <c r="BU10" s="734"/>
      <c r="BV10" s="737">
        <v>69.055913092439525</v>
      </c>
      <c r="BW10" s="730">
        <v>2.331830013553557</v>
      </c>
      <c r="BX10" s="730">
        <v>64.483822825422664</v>
      </c>
      <c r="BY10" s="730">
        <v>73.628003359456386</v>
      </c>
      <c r="BZ10" s="992">
        <v>3.3767275083773431</v>
      </c>
      <c r="CA10" s="736">
        <v>252.95401100000015</v>
      </c>
      <c r="CB10" s="736">
        <v>414</v>
      </c>
      <c r="CC10" s="992"/>
      <c r="CD10" s="737">
        <v>72.493803450116999</v>
      </c>
      <c r="CE10" s="730">
        <v>2.3837765698745739</v>
      </c>
      <c r="CF10" s="730">
        <v>67.819864696080955</v>
      </c>
      <c r="CG10" s="730">
        <v>77.167742204153043</v>
      </c>
      <c r="CH10" s="992">
        <v>3.2882487280652213</v>
      </c>
      <c r="CI10" s="736">
        <v>201.37455900000003</v>
      </c>
      <c r="CJ10" s="736">
        <v>408</v>
      </c>
      <c r="CK10" s="708"/>
      <c r="CL10" s="737">
        <v>69.947098961928972</v>
      </c>
      <c r="CM10" s="730">
        <v>2.3426046088434402</v>
      </c>
      <c r="CN10" s="730">
        <v>65.35379753707798</v>
      </c>
      <c r="CO10" s="730">
        <v>74.540400386779979</v>
      </c>
      <c r="CP10" s="730">
        <v>3.3491090318391619</v>
      </c>
      <c r="CQ10" s="730">
        <v>196.27837900000011</v>
      </c>
      <c r="CR10" s="736">
        <v>444</v>
      </c>
      <c r="CS10" s="992"/>
      <c r="CT10" s="992">
        <v>5.0999999999999996</v>
      </c>
      <c r="CU10" s="992">
        <v>-2.6</v>
      </c>
      <c r="CV10" s="992"/>
      <c r="CW10" s="730" t="s">
        <v>258</v>
      </c>
      <c r="CX10" s="992" t="s">
        <v>258</v>
      </c>
      <c r="CY10" s="730"/>
    </row>
    <row r="11" spans="1:103" s="180" customFormat="1" ht="20.25" customHeight="1">
      <c r="A11" s="1772" t="s">
        <v>44</v>
      </c>
      <c r="B11" s="902"/>
      <c r="C11" s="630">
        <v>48.553187409006014</v>
      </c>
      <c r="D11" s="630">
        <v>4.1009553576377265</v>
      </c>
      <c r="E11" s="630">
        <v>40.507813212641274</v>
      </c>
      <c r="F11" s="630">
        <v>56.598561605370755</v>
      </c>
      <c r="G11" s="630">
        <v>8.4463154253742143</v>
      </c>
      <c r="H11" s="630">
        <v>145.96140599999993</v>
      </c>
      <c r="I11" s="632">
        <v>305</v>
      </c>
      <c r="J11" s="632"/>
      <c r="K11" s="630">
        <v>58.525791564978768</v>
      </c>
      <c r="L11" s="630"/>
      <c r="M11" s="630">
        <v>49.887801051363503</v>
      </c>
      <c r="N11" s="630">
        <v>67.163782078594039</v>
      </c>
      <c r="O11" s="630">
        <v>7.5218135214959334</v>
      </c>
      <c r="P11" s="630"/>
      <c r="Q11" s="803">
        <v>221</v>
      </c>
      <c r="R11" s="633"/>
      <c r="S11" s="630">
        <v>62.249748545470318</v>
      </c>
      <c r="T11" s="630">
        <v>4.1401105819326043</v>
      </c>
      <c r="U11" s="630">
        <v>54.125898637004191</v>
      </c>
      <c r="V11" s="630">
        <v>70.373598453936452</v>
      </c>
      <c r="W11" s="630">
        <v>6.6508069167676416</v>
      </c>
      <c r="X11" s="632">
        <v>96.429958999999869</v>
      </c>
      <c r="Y11" s="632">
        <v>201</v>
      </c>
      <c r="Z11" s="630">
        <v>60.386173989961868</v>
      </c>
      <c r="AA11" s="630">
        <v>3.1929100378851003</v>
      </c>
      <c r="AB11" s="630">
        <v>54.123514943603659</v>
      </c>
      <c r="AC11" s="630">
        <v>66.64883303632007</v>
      </c>
      <c r="AD11" s="630">
        <v>5.2874852419294935</v>
      </c>
      <c r="AE11" s="632">
        <v>193.02537699999993</v>
      </c>
      <c r="AF11" s="632">
        <v>422</v>
      </c>
      <c r="AG11" s="632"/>
      <c r="AH11" s="630">
        <v>51.063926840333671</v>
      </c>
      <c r="AI11" s="630">
        <v>4.0431778990612033</v>
      </c>
      <c r="AJ11" s="630">
        <v>43.130316045304909</v>
      </c>
      <c r="AK11" s="630">
        <v>58.997537635362441</v>
      </c>
      <c r="AL11" s="630">
        <v>7.9178750034312548</v>
      </c>
      <c r="AM11" s="632">
        <v>89.225120000000089</v>
      </c>
      <c r="AN11" s="803">
        <v>184</v>
      </c>
      <c r="AO11" s="632"/>
      <c r="AP11" s="804">
        <v>55.98</v>
      </c>
      <c r="AQ11" s="804">
        <v>3.8530000000000002</v>
      </c>
      <c r="AR11" s="804">
        <v>48.42</v>
      </c>
      <c r="AS11" s="804">
        <v>63.54</v>
      </c>
      <c r="AT11" s="804">
        <v>6.9</v>
      </c>
      <c r="AU11" s="635">
        <v>88.991</v>
      </c>
      <c r="AV11" s="635">
        <v>188</v>
      </c>
      <c r="AW11" s="632"/>
      <c r="AX11" s="730">
        <v>57.44532079150494</v>
      </c>
      <c r="AY11" s="730">
        <v>5.4008229619687969</v>
      </c>
      <c r="AZ11" s="730">
        <v>46.849724264334334</v>
      </c>
      <c r="BA11" s="730">
        <v>68.04091731867554</v>
      </c>
      <c r="BB11" s="730">
        <v>9.4016760417629612</v>
      </c>
      <c r="BC11" s="736">
        <v>58.49737200000007</v>
      </c>
      <c r="BD11" s="736">
        <v>156</v>
      </c>
      <c r="BE11" s="733"/>
      <c r="BF11" s="737">
        <v>60.003333858834637</v>
      </c>
      <c r="BG11" s="730">
        <v>3.769185039310516</v>
      </c>
      <c r="BH11" s="730">
        <v>52.609447156090198</v>
      </c>
      <c r="BI11" s="730">
        <v>67.39722056157909</v>
      </c>
      <c r="BJ11" s="730">
        <v>6.2816260312768541</v>
      </c>
      <c r="BK11" s="736">
        <v>72.324597999999966</v>
      </c>
      <c r="BL11" s="736">
        <v>167</v>
      </c>
      <c r="BM11" s="708"/>
      <c r="BN11" s="737">
        <v>60.858517324658337</v>
      </c>
      <c r="BO11" s="730">
        <v>2.180297655287009</v>
      </c>
      <c r="BP11" s="730">
        <v>56.583556161802221</v>
      </c>
      <c r="BQ11" s="730">
        <v>65.133478487514452</v>
      </c>
      <c r="BR11" s="992">
        <v>3.5825678165241919</v>
      </c>
      <c r="BS11" s="736">
        <v>107.35669199999995</v>
      </c>
      <c r="BT11" s="736">
        <v>462</v>
      </c>
      <c r="BU11" s="734"/>
      <c r="BV11" s="737">
        <v>59.982040747274546</v>
      </c>
      <c r="BW11" s="730">
        <v>2.3510253499031482</v>
      </c>
      <c r="BX11" s="730">
        <v>55.372313598501307</v>
      </c>
      <c r="BY11" s="730">
        <v>64.591767896047784</v>
      </c>
      <c r="BZ11" s="992">
        <v>3.9195487859588596</v>
      </c>
      <c r="CA11" s="736">
        <v>113.18288299999992</v>
      </c>
      <c r="CB11" s="736">
        <v>431</v>
      </c>
      <c r="CC11" s="992"/>
      <c r="CD11" s="737">
        <v>58.752817574064167</v>
      </c>
      <c r="CE11" s="730">
        <v>2.3811546090301801</v>
      </c>
      <c r="CF11" s="730">
        <v>54.084019773487036</v>
      </c>
      <c r="CG11" s="730">
        <v>63.421615374641291</v>
      </c>
      <c r="CH11" s="992">
        <v>4.052834753037132</v>
      </c>
      <c r="CI11" s="736">
        <v>115.13539399999996</v>
      </c>
      <c r="CJ11" s="736">
        <v>462</v>
      </c>
      <c r="CK11" s="708"/>
      <c r="CL11" s="737">
        <v>62.137084133911735</v>
      </c>
      <c r="CM11" s="730">
        <v>2.4560399487291615</v>
      </c>
      <c r="CN11" s="730">
        <v>57.321362456680717</v>
      </c>
      <c r="CO11" s="730">
        <v>66.952805811142753</v>
      </c>
      <c r="CP11" s="730">
        <v>3.9526153873524956</v>
      </c>
      <c r="CQ11" s="730">
        <v>85.402851999999882</v>
      </c>
      <c r="CR11" s="736">
        <v>419</v>
      </c>
      <c r="CS11" s="702"/>
      <c r="CT11" s="702">
        <v>2.1</v>
      </c>
      <c r="CU11" s="702">
        <v>3.3</v>
      </c>
      <c r="CV11" s="702"/>
      <c r="CW11" s="702" t="s">
        <v>258</v>
      </c>
      <c r="CX11" s="702" t="s">
        <v>258</v>
      </c>
      <c r="CY11" s="702"/>
    </row>
    <row r="12" spans="1:103" s="180" customFormat="1" ht="20.25" customHeight="1">
      <c r="A12" s="1772" t="s">
        <v>21</v>
      </c>
      <c r="B12" s="902"/>
      <c r="C12" s="630">
        <v>26.094147549706769</v>
      </c>
      <c r="D12" s="630">
        <v>2.919613351264998</v>
      </c>
      <c r="E12" s="630">
        <v>20.366364662267586</v>
      </c>
      <c r="F12" s="630">
        <v>31.821930437145951</v>
      </c>
      <c r="G12" s="630">
        <v>11.188766928306141</v>
      </c>
      <c r="H12" s="630">
        <v>240.64286399999949</v>
      </c>
      <c r="I12" s="632">
        <v>276</v>
      </c>
      <c r="J12" s="632"/>
      <c r="K12" s="630">
        <v>27.527589419532038</v>
      </c>
      <c r="L12" s="630"/>
      <c r="M12" s="630">
        <v>20.02323032896301</v>
      </c>
      <c r="N12" s="630">
        <v>35.031948510101067</v>
      </c>
      <c r="O12" s="630">
        <v>13.893208745433316</v>
      </c>
      <c r="P12" s="630"/>
      <c r="Q12" s="803">
        <v>162</v>
      </c>
      <c r="R12" s="633"/>
      <c r="S12" s="630">
        <v>36.727910943280122</v>
      </c>
      <c r="T12" s="630">
        <v>4.6994457082533607</v>
      </c>
      <c r="U12" s="630">
        <v>27.506516772447537</v>
      </c>
      <c r="V12" s="630">
        <v>45.949305114112711</v>
      </c>
      <c r="W12" s="630">
        <v>12.795298146716917</v>
      </c>
      <c r="X12" s="632">
        <v>192.02333099999998</v>
      </c>
      <c r="Y12" s="632">
        <v>165</v>
      </c>
      <c r="Z12" s="630">
        <v>32.106293653952065</v>
      </c>
      <c r="AA12" s="630">
        <v>3.2562686788983872</v>
      </c>
      <c r="AB12" s="630">
        <v>25.719361276495047</v>
      </c>
      <c r="AC12" s="630">
        <v>38.493226031409087</v>
      </c>
      <c r="AD12" s="630">
        <v>10.142150676110703</v>
      </c>
      <c r="AE12" s="632">
        <v>385.84636500000073</v>
      </c>
      <c r="AF12" s="632">
        <v>327</v>
      </c>
      <c r="AG12" s="632"/>
      <c r="AH12" s="630">
        <v>44.62497224653854</v>
      </c>
      <c r="AI12" s="630">
        <v>4.9758346391443542</v>
      </c>
      <c r="AJ12" s="630">
        <v>34.86128229944029</v>
      </c>
      <c r="AK12" s="630">
        <v>54.388662193636797</v>
      </c>
      <c r="AL12" s="630">
        <v>11.150336658260484</v>
      </c>
      <c r="AM12" s="632">
        <v>182.74747500000001</v>
      </c>
      <c r="AN12" s="803">
        <v>157</v>
      </c>
      <c r="AO12" s="632"/>
      <c r="AP12" s="804">
        <v>46.72</v>
      </c>
      <c r="AQ12" s="804">
        <v>4.3180000000000005</v>
      </c>
      <c r="AR12" s="804">
        <v>38.25</v>
      </c>
      <c r="AS12" s="804">
        <v>55.19</v>
      </c>
      <c r="AT12" s="804">
        <v>9.1999999999999993</v>
      </c>
      <c r="AU12" s="635">
        <v>189.762</v>
      </c>
      <c r="AV12" s="635">
        <v>188</v>
      </c>
      <c r="AW12" s="632"/>
      <c r="AX12" s="730">
        <v>49.113776755000231</v>
      </c>
      <c r="AY12" s="730">
        <v>3.8163110746856765</v>
      </c>
      <c r="AZ12" s="730">
        <v>41.626752526603411</v>
      </c>
      <c r="BA12" s="730">
        <v>56.60080098339705</v>
      </c>
      <c r="BB12" s="730">
        <v>7.7703473991076066</v>
      </c>
      <c r="BC12" s="736">
        <v>169.47575099999992</v>
      </c>
      <c r="BD12" s="736">
        <v>157</v>
      </c>
      <c r="BE12" s="733"/>
      <c r="BF12" s="737">
        <v>50.060115657638725</v>
      </c>
      <c r="BG12" s="730">
        <v>4.0286539222083713</v>
      </c>
      <c r="BH12" s="730">
        <v>42.157237355111917</v>
      </c>
      <c r="BI12" s="730">
        <v>57.962993960165534</v>
      </c>
      <c r="BJ12" s="730">
        <v>8.0476320705296551</v>
      </c>
      <c r="BK12" s="736">
        <v>193.26246199999986</v>
      </c>
      <c r="BL12" s="736">
        <v>172</v>
      </c>
      <c r="BM12" s="708"/>
      <c r="BN12" s="737">
        <v>53.48129506192307</v>
      </c>
      <c r="BO12" s="730">
        <v>2.4790610989550284</v>
      </c>
      <c r="BP12" s="730">
        <v>48.620541351216964</v>
      </c>
      <c r="BQ12" s="730">
        <v>58.342048772629184</v>
      </c>
      <c r="BR12" s="992">
        <v>4.6353797081477905</v>
      </c>
      <c r="BS12" s="736">
        <v>229.69295499999956</v>
      </c>
      <c r="BT12" s="736">
        <v>490</v>
      </c>
      <c r="BU12" s="734"/>
      <c r="BV12" s="737">
        <v>62.924616318118268</v>
      </c>
      <c r="BW12" s="730">
        <v>2.4852335063249176</v>
      </c>
      <c r="BX12" s="730">
        <v>58.051743141476933</v>
      </c>
      <c r="BY12" s="730">
        <v>67.797489494759603</v>
      </c>
      <c r="BZ12" s="992">
        <v>3.9495409773509094</v>
      </c>
      <c r="CA12" s="736">
        <v>270.77659900000043</v>
      </c>
      <c r="CB12" s="736">
        <v>447</v>
      </c>
      <c r="CC12" s="992"/>
      <c r="CD12" s="737">
        <v>63.790435719874196</v>
      </c>
      <c r="CE12" s="730">
        <v>2.1946312133363639</v>
      </c>
      <c r="CF12" s="730">
        <v>59.487359664650739</v>
      </c>
      <c r="CG12" s="730">
        <v>68.093511775097653</v>
      </c>
      <c r="CH12" s="992">
        <v>3.4403765839972413</v>
      </c>
      <c r="CI12" s="736">
        <v>281.41532499999971</v>
      </c>
      <c r="CJ12" s="736">
        <v>468</v>
      </c>
      <c r="CK12" s="708"/>
      <c r="CL12" s="737">
        <v>67.361912879844311</v>
      </c>
      <c r="CM12" s="730">
        <v>2.3202059386400933</v>
      </c>
      <c r="CN12" s="730">
        <v>62.812530024679113</v>
      </c>
      <c r="CO12" s="730">
        <v>71.911295735009503</v>
      </c>
      <c r="CP12" s="730">
        <v>3.4443884376898888</v>
      </c>
      <c r="CQ12" s="730">
        <v>250.85770099999962</v>
      </c>
      <c r="CR12" s="736">
        <v>476</v>
      </c>
      <c r="CS12" s="992"/>
      <c r="CT12" s="992">
        <v>17.3</v>
      </c>
      <c r="CU12" s="992">
        <v>3.6</v>
      </c>
      <c r="CV12" s="992"/>
      <c r="CW12" s="730" t="s">
        <v>437</v>
      </c>
      <c r="CX12" s="992" t="s">
        <v>258</v>
      </c>
      <c r="CY12" s="730"/>
    </row>
    <row r="13" spans="1:103" s="180" customFormat="1" ht="20.25" customHeight="1">
      <c r="A13" s="1772" t="s">
        <v>22</v>
      </c>
      <c r="B13" s="902"/>
      <c r="C13" s="634">
        <v>19.460233232191904</v>
      </c>
      <c r="D13" s="630">
        <v>3.153594229977899</v>
      </c>
      <c r="E13" s="630">
        <v>13.273419811651799</v>
      </c>
      <c r="F13" s="630">
        <v>25.647046652732008</v>
      </c>
      <c r="G13" s="630">
        <v>16.205325970919485</v>
      </c>
      <c r="H13" s="630">
        <v>231.77417999999875</v>
      </c>
      <c r="I13" s="632">
        <v>346</v>
      </c>
      <c r="J13" s="632"/>
      <c r="K13" s="630">
        <v>42.31314163069186</v>
      </c>
      <c r="L13" s="630"/>
      <c r="M13" s="630">
        <v>34.323196569525628</v>
      </c>
      <c r="N13" s="630">
        <v>50.303086691858091</v>
      </c>
      <c r="O13" s="630">
        <v>9.6233361723811299</v>
      </c>
      <c r="P13" s="630"/>
      <c r="Q13" s="803">
        <v>248</v>
      </c>
      <c r="R13" s="633"/>
      <c r="S13" s="630">
        <v>52.286471015493717</v>
      </c>
      <c r="T13" s="630">
        <v>4.228657933157737</v>
      </c>
      <c r="U13" s="630">
        <v>43.988870822606579</v>
      </c>
      <c r="V13" s="630">
        <v>60.584071208380863</v>
      </c>
      <c r="W13" s="630">
        <v>8.0874800900307182</v>
      </c>
      <c r="X13" s="632">
        <v>153.61966000000007</v>
      </c>
      <c r="Y13" s="632">
        <v>247</v>
      </c>
      <c r="Z13" s="630">
        <v>47.404629627401832</v>
      </c>
      <c r="AA13" s="630">
        <v>2.8448165157205536</v>
      </c>
      <c r="AB13" s="630">
        <v>41.824730514676595</v>
      </c>
      <c r="AC13" s="630">
        <v>52.984528740127054</v>
      </c>
      <c r="AD13" s="630">
        <v>6.0011364672199283</v>
      </c>
      <c r="AE13" s="632">
        <v>300.91389199999998</v>
      </c>
      <c r="AF13" s="632">
        <v>495</v>
      </c>
      <c r="AG13" s="632"/>
      <c r="AH13" s="630">
        <v>61.145885287277267</v>
      </c>
      <c r="AI13" s="630">
        <v>3.6115791031872435</v>
      </c>
      <c r="AJ13" s="630">
        <v>54.059166949506476</v>
      </c>
      <c r="AK13" s="630">
        <v>68.232603625048057</v>
      </c>
      <c r="AL13" s="630">
        <v>5.9064957293842824</v>
      </c>
      <c r="AM13" s="632">
        <v>158.91278300000025</v>
      </c>
      <c r="AN13" s="803">
        <v>248</v>
      </c>
      <c r="AO13" s="632"/>
      <c r="AP13" s="804">
        <v>68.56</v>
      </c>
      <c r="AQ13" s="804">
        <v>2.9239999999999999</v>
      </c>
      <c r="AR13" s="804">
        <v>62.82</v>
      </c>
      <c r="AS13" s="804">
        <v>74.290000000000006</v>
      </c>
      <c r="AT13" s="804">
        <v>4.3</v>
      </c>
      <c r="AU13" s="635">
        <v>176.75399999999999</v>
      </c>
      <c r="AV13" s="635">
        <v>239</v>
      </c>
      <c r="AW13" s="632"/>
      <c r="AX13" s="730">
        <v>62.044792149453755</v>
      </c>
      <c r="AY13" s="730">
        <v>3.4849725436040098</v>
      </c>
      <c r="AZ13" s="730">
        <v>55.207803927415291</v>
      </c>
      <c r="BA13" s="730">
        <v>68.881780371492212</v>
      </c>
      <c r="BB13" s="730">
        <v>5.6168655303242749</v>
      </c>
      <c r="BC13" s="736">
        <v>135.49365400000005</v>
      </c>
      <c r="BD13" s="736">
        <v>236</v>
      </c>
      <c r="BE13" s="733"/>
      <c r="BF13" s="737">
        <v>55.379639242171343</v>
      </c>
      <c r="BG13" s="730">
        <v>4.6712715227898709</v>
      </c>
      <c r="BH13" s="730">
        <v>46.216159063553498</v>
      </c>
      <c r="BI13" s="730">
        <v>64.543119420789182</v>
      </c>
      <c r="BJ13" s="730">
        <v>8.434998108894721</v>
      </c>
      <c r="BK13" s="736">
        <v>98.842705999999936</v>
      </c>
      <c r="BL13" s="736">
        <v>180</v>
      </c>
      <c r="BM13" s="708"/>
      <c r="BN13" s="737">
        <v>61.822360938814761</v>
      </c>
      <c r="BO13" s="730">
        <v>2.1851678758412585</v>
      </c>
      <c r="BP13" s="730">
        <v>57.537850619368271</v>
      </c>
      <c r="BQ13" s="730">
        <v>66.106871258261251</v>
      </c>
      <c r="BR13" s="992">
        <v>3.5345914369137517</v>
      </c>
      <c r="BS13" s="736">
        <v>109.92612700000002</v>
      </c>
      <c r="BT13" s="736">
        <v>541</v>
      </c>
      <c r="BU13" s="734"/>
      <c r="BV13" s="737">
        <v>62.714810330907078</v>
      </c>
      <c r="BW13" s="730">
        <v>2.1383885473811737</v>
      </c>
      <c r="BX13" s="730">
        <v>58.522006649783506</v>
      </c>
      <c r="BY13" s="730">
        <v>66.907614012030649</v>
      </c>
      <c r="BZ13" s="992">
        <v>3.4097026461504489</v>
      </c>
      <c r="CA13" s="736">
        <v>131.44619200000022</v>
      </c>
      <c r="CB13" s="736">
        <v>495</v>
      </c>
      <c r="CC13" s="992"/>
      <c r="CD13" s="737">
        <v>69.198240850197607</v>
      </c>
      <c r="CE13" s="730">
        <v>2.2289805770602364</v>
      </c>
      <c r="CF13" s="730">
        <v>64.827815017182715</v>
      </c>
      <c r="CG13" s="730">
        <v>73.568666683212484</v>
      </c>
      <c r="CH13" s="992">
        <v>3.2211520837438621</v>
      </c>
      <c r="CI13" s="736">
        <v>124.95786299999989</v>
      </c>
      <c r="CJ13" s="736">
        <v>490</v>
      </c>
      <c r="CK13" s="708"/>
      <c r="CL13" s="737">
        <v>56.903096035524349</v>
      </c>
      <c r="CM13" s="730">
        <v>2.451431318357308</v>
      </c>
      <c r="CN13" s="730">
        <v>52.096410807881846</v>
      </c>
      <c r="CO13" s="730">
        <v>61.709781263166853</v>
      </c>
      <c r="CP13" s="730">
        <v>4.3080807357597735</v>
      </c>
      <c r="CQ13" s="730">
        <v>125.09785400000001</v>
      </c>
      <c r="CR13" s="736">
        <v>522</v>
      </c>
      <c r="CS13" s="992"/>
      <c r="CT13" s="992">
        <v>1.5</v>
      </c>
      <c r="CU13" s="992">
        <v>-12.3</v>
      </c>
      <c r="CV13" s="992"/>
      <c r="CW13" s="730" t="s">
        <v>258</v>
      </c>
      <c r="CX13" s="992" t="s">
        <v>437</v>
      </c>
      <c r="CY13" s="730"/>
    </row>
    <row r="14" spans="1:103" s="180" customFormat="1" ht="20.25" customHeight="1">
      <c r="A14" s="1772" t="s">
        <v>23</v>
      </c>
      <c r="B14" s="902"/>
      <c r="C14" s="630">
        <v>27.917990794171189</v>
      </c>
      <c r="D14" s="630">
        <v>3.7153999586426485</v>
      </c>
      <c r="E14" s="630">
        <v>20.629010459194618</v>
      </c>
      <c r="F14" s="630">
        <v>35.20697112914776</v>
      </c>
      <c r="G14" s="630">
        <v>13.30826414420325</v>
      </c>
      <c r="H14" s="630">
        <v>466.47163099999864</v>
      </c>
      <c r="I14" s="632">
        <v>289</v>
      </c>
      <c r="J14" s="632"/>
      <c r="K14" s="630">
        <v>37.629514979858861</v>
      </c>
      <c r="L14" s="630"/>
      <c r="M14" s="630">
        <v>28.990890616826121</v>
      </c>
      <c r="N14" s="630">
        <v>46.268139342891594</v>
      </c>
      <c r="O14" s="630">
        <v>11.699656336606239</v>
      </c>
      <c r="P14" s="630"/>
      <c r="Q14" s="803">
        <v>271</v>
      </c>
      <c r="R14" s="633"/>
      <c r="S14" s="630">
        <v>56.315770344602697</v>
      </c>
      <c r="T14" s="630">
        <v>5.0211078337568917</v>
      </c>
      <c r="U14" s="630">
        <v>46.463201045204087</v>
      </c>
      <c r="V14" s="630">
        <v>66.168339644001321</v>
      </c>
      <c r="W14" s="630">
        <v>8.9159889015672746</v>
      </c>
      <c r="X14" s="632">
        <v>307.55046400000032</v>
      </c>
      <c r="Y14" s="632">
        <v>249</v>
      </c>
      <c r="Z14" s="630">
        <v>46.421432125795334</v>
      </c>
      <c r="AA14" s="630">
        <v>3.4967533757892277</v>
      </c>
      <c r="AB14" s="630">
        <v>39.562806639348715</v>
      </c>
      <c r="AC14" s="630">
        <v>53.280057612241961</v>
      </c>
      <c r="AD14" s="630">
        <v>7.5326270984349089</v>
      </c>
      <c r="AE14" s="632">
        <v>653.66477100000009</v>
      </c>
      <c r="AF14" s="632">
        <v>520</v>
      </c>
      <c r="AG14" s="632"/>
      <c r="AH14" s="630">
        <v>71.507420614304934</v>
      </c>
      <c r="AI14" s="630">
        <v>3.5850815043201889</v>
      </c>
      <c r="AJ14" s="630">
        <v>64.472696435995402</v>
      </c>
      <c r="AK14" s="630">
        <v>78.542144792614479</v>
      </c>
      <c r="AL14" s="630">
        <v>5.0135796726011383</v>
      </c>
      <c r="AM14" s="632">
        <v>258.16952899999967</v>
      </c>
      <c r="AN14" s="803">
        <v>208</v>
      </c>
      <c r="AO14" s="632"/>
      <c r="AP14" s="804">
        <v>68.55</v>
      </c>
      <c r="AQ14" s="804">
        <v>3.726</v>
      </c>
      <c r="AR14" s="804">
        <v>61.240000000000009</v>
      </c>
      <c r="AS14" s="804">
        <v>75.86</v>
      </c>
      <c r="AT14" s="804">
        <v>5.4</v>
      </c>
      <c r="AU14" s="635">
        <v>284.56299999999999</v>
      </c>
      <c r="AV14" s="635">
        <v>225</v>
      </c>
      <c r="AW14" s="632"/>
      <c r="AX14" s="730">
        <v>68.289437053744834</v>
      </c>
      <c r="AY14" s="730">
        <v>4.2142991162332795</v>
      </c>
      <c r="AZ14" s="730">
        <v>60.021620575616495</v>
      </c>
      <c r="BA14" s="730">
        <v>76.557253531873158</v>
      </c>
      <c r="BB14" s="730">
        <v>6.1712313031905097</v>
      </c>
      <c r="BC14" s="736">
        <v>235.88001299999956</v>
      </c>
      <c r="BD14" s="736">
        <v>198</v>
      </c>
      <c r="BE14" s="733"/>
      <c r="BF14" s="737">
        <v>68.459041020694826</v>
      </c>
      <c r="BG14" s="730">
        <v>3.9788367320065734</v>
      </c>
      <c r="BH14" s="730">
        <v>60.653887466716981</v>
      </c>
      <c r="BI14" s="730">
        <v>76.264194574672658</v>
      </c>
      <c r="BJ14" s="730">
        <v>5.8119960091228728</v>
      </c>
      <c r="BK14" s="736">
        <v>241.83525000000049</v>
      </c>
      <c r="BL14" s="736">
        <v>189</v>
      </c>
      <c r="BM14" s="708"/>
      <c r="BN14" s="737">
        <v>64.874199824120595</v>
      </c>
      <c r="BO14" s="730">
        <v>2.7521114983957369</v>
      </c>
      <c r="BP14" s="730">
        <v>59.478069739330493</v>
      </c>
      <c r="BQ14" s="730">
        <v>70.270329908910696</v>
      </c>
      <c r="BR14" s="992">
        <v>4.2422280442100906</v>
      </c>
      <c r="BS14" s="736">
        <v>382.58682599999969</v>
      </c>
      <c r="BT14" s="736">
        <v>444</v>
      </c>
      <c r="BU14" s="734"/>
      <c r="BV14" s="737">
        <v>66.847681002324023</v>
      </c>
      <c r="BW14" s="730">
        <v>2.4576341868372991</v>
      </c>
      <c r="BX14" s="730">
        <v>62.028922653638489</v>
      </c>
      <c r="BY14" s="730">
        <v>71.666439351009558</v>
      </c>
      <c r="BZ14" s="992">
        <v>3.6764688766867728</v>
      </c>
      <c r="CA14" s="736">
        <v>349.44746099999946</v>
      </c>
      <c r="CB14" s="736">
        <v>366</v>
      </c>
      <c r="CC14" s="992"/>
      <c r="CD14" s="737">
        <v>65.023586418160704</v>
      </c>
      <c r="CE14" s="730">
        <v>2.636938753044884</v>
      </c>
      <c r="CF14" s="730">
        <v>59.853265346280857</v>
      </c>
      <c r="CG14" s="730">
        <v>70.193907490040559</v>
      </c>
      <c r="CH14" s="992">
        <v>4.0553572915633618</v>
      </c>
      <c r="CI14" s="736">
        <v>320.95738099999943</v>
      </c>
      <c r="CJ14" s="736">
        <v>397</v>
      </c>
      <c r="CK14" s="708"/>
      <c r="CL14" s="737">
        <v>65.303649838988477</v>
      </c>
      <c r="CM14" s="730">
        <v>2.377807716066072</v>
      </c>
      <c r="CN14" s="730">
        <v>60.641323329001686</v>
      </c>
      <c r="CO14" s="730">
        <v>69.965976348975261</v>
      </c>
      <c r="CP14" s="730">
        <v>3.6411559260910416</v>
      </c>
      <c r="CQ14" s="730">
        <v>293.39236699999992</v>
      </c>
      <c r="CR14" s="736">
        <v>474</v>
      </c>
      <c r="CS14" s="992"/>
      <c r="CT14" s="992">
        <v>-3.2</v>
      </c>
      <c r="CU14" s="992">
        <v>0.3</v>
      </c>
      <c r="CV14" s="992"/>
      <c r="CW14" s="730" t="s">
        <v>258</v>
      </c>
      <c r="CX14" s="992" t="s">
        <v>258</v>
      </c>
      <c r="CY14" s="730"/>
    </row>
    <row r="15" spans="1:103" s="180" customFormat="1" ht="20.25" customHeight="1">
      <c r="A15" s="1773" t="s">
        <v>329</v>
      </c>
      <c r="B15" s="645"/>
      <c r="C15" s="630" t="s">
        <v>330</v>
      </c>
      <c r="D15" s="630" t="s">
        <v>330</v>
      </c>
      <c r="E15" s="630" t="s">
        <v>330</v>
      </c>
      <c r="F15" s="630" t="s">
        <v>330</v>
      </c>
      <c r="G15" s="630" t="s">
        <v>330</v>
      </c>
      <c r="H15" s="630" t="s">
        <v>330</v>
      </c>
      <c r="I15" s="632" t="s">
        <v>330</v>
      </c>
      <c r="J15" s="632" t="s">
        <v>330</v>
      </c>
      <c r="K15" s="630" t="s">
        <v>330</v>
      </c>
      <c r="L15" s="630" t="s">
        <v>330</v>
      </c>
      <c r="M15" s="630" t="s">
        <v>330</v>
      </c>
      <c r="N15" s="630" t="s">
        <v>330</v>
      </c>
      <c r="O15" s="630" t="s">
        <v>330</v>
      </c>
      <c r="P15" s="630" t="s">
        <v>330</v>
      </c>
      <c r="Q15" s="803" t="s">
        <v>330</v>
      </c>
      <c r="R15" s="633" t="s">
        <v>330</v>
      </c>
      <c r="S15" s="630" t="s">
        <v>330</v>
      </c>
      <c r="T15" s="630" t="s">
        <v>330</v>
      </c>
      <c r="U15" s="630" t="s">
        <v>330</v>
      </c>
      <c r="V15" s="630" t="s">
        <v>330</v>
      </c>
      <c r="W15" s="630" t="s">
        <v>330</v>
      </c>
      <c r="X15" s="632" t="s">
        <v>330</v>
      </c>
      <c r="Y15" s="632" t="s">
        <v>330</v>
      </c>
      <c r="Z15" s="630" t="s">
        <v>330</v>
      </c>
      <c r="AA15" s="630" t="s">
        <v>330</v>
      </c>
      <c r="AB15" s="630" t="s">
        <v>330</v>
      </c>
      <c r="AC15" s="630" t="s">
        <v>330</v>
      </c>
      <c r="AD15" s="630" t="s">
        <v>330</v>
      </c>
      <c r="AE15" s="632" t="s">
        <v>330</v>
      </c>
      <c r="AF15" s="632" t="s">
        <v>330</v>
      </c>
      <c r="AG15" s="632" t="s">
        <v>330</v>
      </c>
      <c r="AH15" s="630" t="s">
        <v>330</v>
      </c>
      <c r="AI15" s="630" t="s">
        <v>330</v>
      </c>
      <c r="AJ15" s="630" t="s">
        <v>330</v>
      </c>
      <c r="AK15" s="630" t="s">
        <v>330</v>
      </c>
      <c r="AL15" s="630" t="s">
        <v>330</v>
      </c>
      <c r="AM15" s="632" t="s">
        <v>330</v>
      </c>
      <c r="AN15" s="803" t="s">
        <v>330</v>
      </c>
      <c r="AO15" s="632" t="s">
        <v>330</v>
      </c>
      <c r="AP15" s="804" t="s">
        <v>330</v>
      </c>
      <c r="AQ15" s="804" t="s">
        <v>330</v>
      </c>
      <c r="AR15" s="804" t="s">
        <v>330</v>
      </c>
      <c r="AS15" s="804" t="s">
        <v>330</v>
      </c>
      <c r="AT15" s="804" t="s">
        <v>330</v>
      </c>
      <c r="AU15" s="635" t="s">
        <v>330</v>
      </c>
      <c r="AV15" s="635" t="s">
        <v>330</v>
      </c>
      <c r="AW15" s="632" t="s">
        <v>330</v>
      </c>
      <c r="AX15" s="730" t="s">
        <v>330</v>
      </c>
      <c r="AY15" s="730" t="s">
        <v>330</v>
      </c>
      <c r="AZ15" s="730" t="s">
        <v>330</v>
      </c>
      <c r="BA15" s="730" t="s">
        <v>330</v>
      </c>
      <c r="BB15" s="730" t="s">
        <v>330</v>
      </c>
      <c r="BC15" s="736" t="s">
        <v>330</v>
      </c>
      <c r="BD15" s="736" t="s">
        <v>330</v>
      </c>
      <c r="BE15" s="733"/>
      <c r="BF15" s="737">
        <v>32.952084653185324</v>
      </c>
      <c r="BG15" s="730">
        <v>2.9592232254251432</v>
      </c>
      <c r="BH15" s="730">
        <v>27.147073482673527</v>
      </c>
      <c r="BI15" s="730">
        <v>38.757095823697121</v>
      </c>
      <c r="BJ15" s="730">
        <v>8.9803824449057696</v>
      </c>
      <c r="BK15" s="736">
        <v>160.0795049999999</v>
      </c>
      <c r="BL15" s="736">
        <v>176</v>
      </c>
      <c r="BM15" s="708"/>
      <c r="BN15" s="737">
        <v>41.501739728440931</v>
      </c>
      <c r="BO15" s="730">
        <v>2.107388062862297</v>
      </c>
      <c r="BP15" s="730">
        <v>37.369734127298827</v>
      </c>
      <c r="BQ15" s="730">
        <v>45.633745329583029</v>
      </c>
      <c r="BR15" s="992">
        <v>5.0778306563811704</v>
      </c>
      <c r="BS15" s="736">
        <v>209.57178800000011</v>
      </c>
      <c r="BT15" s="736">
        <v>558</v>
      </c>
      <c r="BU15" s="734"/>
      <c r="BV15" s="737">
        <v>47.815515907089171</v>
      </c>
      <c r="BW15" s="730">
        <v>2.783225532541572</v>
      </c>
      <c r="BX15" s="730">
        <v>42.358360670951775</v>
      </c>
      <c r="BY15" s="730">
        <v>53.272671143226567</v>
      </c>
      <c r="BZ15" s="992">
        <v>5.8207581362285969</v>
      </c>
      <c r="CA15" s="736">
        <v>239.36786799999962</v>
      </c>
      <c r="CB15" s="736">
        <v>483</v>
      </c>
      <c r="CC15" s="992"/>
      <c r="CD15" s="737">
        <v>51.596628451023541</v>
      </c>
      <c r="CE15" s="730">
        <v>2.4093272905816363</v>
      </c>
      <c r="CF15" s="730">
        <v>46.872591669674236</v>
      </c>
      <c r="CG15" s="730">
        <v>56.320665232372846</v>
      </c>
      <c r="CH15" s="992">
        <v>4.6695440436938886</v>
      </c>
      <c r="CI15" s="736">
        <v>233.64358799999968</v>
      </c>
      <c r="CJ15" s="736">
        <v>498</v>
      </c>
      <c r="CK15" s="708"/>
      <c r="CL15" s="737">
        <v>49.576443610940949</v>
      </c>
      <c r="CM15" s="730">
        <v>2.6478943456234352</v>
      </c>
      <c r="CN15" s="730">
        <v>44.384540195105096</v>
      </c>
      <c r="CO15" s="730">
        <v>54.768347026776794</v>
      </c>
      <c r="CP15" s="730">
        <v>5.3410332665311957</v>
      </c>
      <c r="CQ15" s="730">
        <v>205.84543699999989</v>
      </c>
      <c r="CR15" s="736">
        <v>492</v>
      </c>
      <c r="CS15" s="992"/>
      <c r="CT15" s="992">
        <v>16.600000000000001</v>
      </c>
      <c r="CU15" s="992">
        <v>-2</v>
      </c>
      <c r="CV15" s="992"/>
      <c r="CW15" s="730" t="s">
        <v>437</v>
      </c>
      <c r="CX15" s="992" t="s">
        <v>258</v>
      </c>
      <c r="CY15" s="730"/>
    </row>
    <row r="16" spans="1:103" s="180" customFormat="1" ht="20.25" customHeight="1">
      <c r="A16" s="1772" t="s">
        <v>24</v>
      </c>
      <c r="B16" s="902"/>
      <c r="C16" s="630">
        <v>20.834128128085421</v>
      </c>
      <c r="D16" s="630">
        <v>2.9627521435182356</v>
      </c>
      <c r="E16" s="630">
        <v>15.021714295954252</v>
      </c>
      <c r="F16" s="630">
        <v>26.646541960216592</v>
      </c>
      <c r="G16" s="630">
        <v>14.220667768306086</v>
      </c>
      <c r="H16" s="630">
        <v>315.60559000000001</v>
      </c>
      <c r="I16" s="632">
        <v>211</v>
      </c>
      <c r="J16" s="632"/>
      <c r="K16" s="630">
        <v>32.490028332898078</v>
      </c>
      <c r="L16" s="630"/>
      <c r="M16" s="630">
        <v>25.657683797274061</v>
      </c>
      <c r="N16" s="630">
        <v>39.322372868522088</v>
      </c>
      <c r="O16" s="630">
        <v>10.717088183159719</v>
      </c>
      <c r="P16" s="630"/>
      <c r="Q16" s="803">
        <v>181</v>
      </c>
      <c r="R16" s="633"/>
      <c r="S16" s="630">
        <v>50.494623392651228</v>
      </c>
      <c r="T16" s="630">
        <v>4.6823313803652127</v>
      </c>
      <c r="U16" s="630">
        <v>41.306811472412221</v>
      </c>
      <c r="V16" s="630">
        <v>59.682435312890235</v>
      </c>
      <c r="W16" s="630">
        <v>9.2729305929364738</v>
      </c>
      <c r="X16" s="632">
        <v>244.08338099999995</v>
      </c>
      <c r="Y16" s="632">
        <v>224</v>
      </c>
      <c r="Z16" s="630">
        <v>42.466847083176582</v>
      </c>
      <c r="AA16" s="630">
        <v>3.4022500162641931</v>
      </c>
      <c r="AB16" s="630">
        <v>35.793583010743582</v>
      </c>
      <c r="AC16" s="630">
        <v>49.140111155609574</v>
      </c>
      <c r="AD16" s="630">
        <v>8.0115437098508053</v>
      </c>
      <c r="AE16" s="632">
        <v>440.48333899999921</v>
      </c>
      <c r="AF16" s="632">
        <v>405</v>
      </c>
      <c r="AG16" s="632"/>
      <c r="AH16" s="630">
        <v>63.549378852638974</v>
      </c>
      <c r="AI16" s="630">
        <v>4.0246698248492798</v>
      </c>
      <c r="AJ16" s="630">
        <v>55.652084999636678</v>
      </c>
      <c r="AK16" s="630">
        <v>71.446672705641262</v>
      </c>
      <c r="AL16" s="630">
        <v>6.3331379433021011</v>
      </c>
      <c r="AM16" s="632">
        <v>227.24277500000011</v>
      </c>
      <c r="AN16" s="803">
        <v>194</v>
      </c>
      <c r="AO16" s="632"/>
      <c r="AP16" s="804">
        <v>64.010000000000005</v>
      </c>
      <c r="AQ16" s="804">
        <v>3.9579999999999997</v>
      </c>
      <c r="AR16" s="804">
        <v>56.25</v>
      </c>
      <c r="AS16" s="804">
        <v>71.77</v>
      </c>
      <c r="AT16" s="804">
        <v>6.2</v>
      </c>
      <c r="AU16" s="635">
        <v>180.261</v>
      </c>
      <c r="AV16" s="635">
        <v>151</v>
      </c>
      <c r="AW16" s="632"/>
      <c r="AX16" s="730">
        <v>58.766585585167249</v>
      </c>
      <c r="AY16" s="730">
        <v>5.0656716296637549</v>
      </c>
      <c r="AZ16" s="730">
        <v>48.828505202786815</v>
      </c>
      <c r="BA16" s="730">
        <v>68.704665967547697</v>
      </c>
      <c r="BB16" s="730">
        <v>8.6199863055211008</v>
      </c>
      <c r="BC16" s="736">
        <v>189.74488800000046</v>
      </c>
      <c r="BD16" s="736">
        <v>163</v>
      </c>
      <c r="BE16" s="733"/>
      <c r="BF16" s="737">
        <v>50.617365431183593</v>
      </c>
      <c r="BG16" s="730">
        <v>4.35656583351662</v>
      </c>
      <c r="BH16" s="730">
        <v>42.071233084239509</v>
      </c>
      <c r="BI16" s="730">
        <v>59.16349777812767</v>
      </c>
      <c r="BJ16" s="730">
        <v>8.60686010898681</v>
      </c>
      <c r="BK16" s="736">
        <v>226.16920699999991</v>
      </c>
      <c r="BL16" s="736">
        <v>192</v>
      </c>
      <c r="BM16" s="708"/>
      <c r="BN16" s="737">
        <v>60.864043155640722</v>
      </c>
      <c r="BO16" s="730">
        <v>2.3125071506333685</v>
      </c>
      <c r="BP16" s="730">
        <v>56.329855709347584</v>
      </c>
      <c r="BQ16" s="730">
        <v>65.398230601933861</v>
      </c>
      <c r="BR16" s="992">
        <v>3.799463576088522</v>
      </c>
      <c r="BS16" s="736">
        <v>261.06584899999996</v>
      </c>
      <c r="BT16" s="736">
        <v>466</v>
      </c>
      <c r="BU16" s="734"/>
      <c r="BV16" s="737">
        <v>69.769797419732981</v>
      </c>
      <c r="BW16" s="730">
        <v>2.5285421464078928</v>
      </c>
      <c r="BX16" s="730">
        <v>64.812007670850022</v>
      </c>
      <c r="BY16" s="730">
        <v>74.727587168615941</v>
      </c>
      <c r="BZ16" s="992">
        <v>3.6241213819158165</v>
      </c>
      <c r="CA16" s="736">
        <v>258.08120800000046</v>
      </c>
      <c r="CB16" s="736">
        <v>370</v>
      </c>
      <c r="CC16" s="992"/>
      <c r="CD16" s="737">
        <v>68.509119592555649</v>
      </c>
      <c r="CE16" s="730">
        <v>2.3010752951509441</v>
      </c>
      <c r="CF16" s="730">
        <v>63.997335588181933</v>
      </c>
      <c r="CG16" s="730">
        <v>73.020903596929358</v>
      </c>
      <c r="CH16" s="992">
        <v>3.3587868430307264</v>
      </c>
      <c r="CI16" s="736">
        <v>238.30264200000025</v>
      </c>
      <c r="CJ16" s="736">
        <v>376</v>
      </c>
      <c r="CK16" s="708"/>
      <c r="CL16" s="737">
        <v>70.805920787524286</v>
      </c>
      <c r="CM16" s="730">
        <v>2.063301529265555</v>
      </c>
      <c r="CN16" s="730">
        <v>66.760267578060223</v>
      </c>
      <c r="CO16" s="730">
        <v>74.851573996988336</v>
      </c>
      <c r="CP16" s="730">
        <v>2.9140240057849804</v>
      </c>
      <c r="CQ16" s="730">
        <v>210.31702199999978</v>
      </c>
      <c r="CR16" s="736">
        <v>401</v>
      </c>
      <c r="CS16" s="992"/>
      <c r="CT16" s="992">
        <v>20.2</v>
      </c>
      <c r="CU16" s="992">
        <v>2.2999999999999998</v>
      </c>
      <c r="CV16" s="992"/>
      <c r="CW16" s="730" t="s">
        <v>437</v>
      </c>
      <c r="CX16" s="992" t="s">
        <v>258</v>
      </c>
      <c r="CY16" s="730"/>
    </row>
    <row r="17" spans="1:104" s="180" customFormat="1" ht="20.25" customHeight="1">
      <c r="A17" s="1772" t="s">
        <v>25</v>
      </c>
      <c r="B17" s="902"/>
      <c r="C17" s="630">
        <v>20.92228065221434</v>
      </c>
      <c r="D17" s="630">
        <v>2.9466988917589916</v>
      </c>
      <c r="E17" s="630">
        <v>15.141360559031348</v>
      </c>
      <c r="F17" s="630">
        <v>26.703200745397332</v>
      </c>
      <c r="G17" s="630">
        <v>14.084023346886534</v>
      </c>
      <c r="H17" s="630">
        <v>193.43205300000025</v>
      </c>
      <c r="I17" s="632">
        <v>366</v>
      </c>
      <c r="J17" s="632"/>
      <c r="K17" s="634">
        <v>15.466880024135513</v>
      </c>
      <c r="L17" s="630"/>
      <c r="M17" s="630">
        <v>9.7875892442050905</v>
      </c>
      <c r="N17" s="630">
        <v>21.146170804065935</v>
      </c>
      <c r="O17" s="630">
        <v>18.71322003790382</v>
      </c>
      <c r="P17" s="630"/>
      <c r="Q17" s="803">
        <v>219</v>
      </c>
      <c r="R17" s="633"/>
      <c r="S17" s="630">
        <v>38.706433146809644</v>
      </c>
      <c r="T17" s="630">
        <v>5.2962307572297602</v>
      </c>
      <c r="U17" s="630">
        <v>28.314009345353579</v>
      </c>
      <c r="V17" s="630">
        <v>49.098856948265706</v>
      </c>
      <c r="W17" s="630">
        <v>13.68307623991517</v>
      </c>
      <c r="X17" s="632">
        <v>102.9536429999999</v>
      </c>
      <c r="Y17" s="632">
        <v>180</v>
      </c>
      <c r="Z17" s="630">
        <v>26.313583738281288</v>
      </c>
      <c r="AA17" s="630">
        <v>3.3710725680767553</v>
      </c>
      <c r="AB17" s="630">
        <v>19.701471945623378</v>
      </c>
      <c r="AC17" s="630">
        <v>32.925695530939194</v>
      </c>
      <c r="AD17" s="630">
        <v>12.811149562925106</v>
      </c>
      <c r="AE17" s="632">
        <v>220.58283500000061</v>
      </c>
      <c r="AF17" s="632">
        <v>399</v>
      </c>
      <c r="AG17" s="632"/>
      <c r="AH17" s="630">
        <v>73.587137270167986</v>
      </c>
      <c r="AI17" s="630">
        <v>3.1052284471316876</v>
      </c>
      <c r="AJ17" s="630">
        <v>67.493991100439814</v>
      </c>
      <c r="AK17" s="630">
        <v>79.680283439896144</v>
      </c>
      <c r="AL17" s="630">
        <v>4.2197978645794372</v>
      </c>
      <c r="AM17" s="632">
        <v>102.63003399999991</v>
      </c>
      <c r="AN17" s="803">
        <v>193</v>
      </c>
      <c r="AO17" s="632"/>
      <c r="AP17" s="804">
        <v>77.149999999999991</v>
      </c>
      <c r="AQ17" s="804">
        <v>2.7330000000000001</v>
      </c>
      <c r="AR17" s="804">
        <v>71.789999999999992</v>
      </c>
      <c r="AS17" s="804">
        <v>82.52000000000001</v>
      </c>
      <c r="AT17" s="804">
        <v>3.5000000000000004</v>
      </c>
      <c r="AU17" s="635">
        <v>89.905000000000001</v>
      </c>
      <c r="AV17" s="635">
        <v>196</v>
      </c>
      <c r="AW17" s="632"/>
      <c r="AX17" s="730">
        <v>75.824342471822774</v>
      </c>
      <c r="AY17" s="730">
        <v>4.259209039814726</v>
      </c>
      <c r="AZ17" s="730">
        <v>67.468419526645661</v>
      </c>
      <c r="BA17" s="730">
        <v>84.180265416999902</v>
      </c>
      <c r="BB17" s="730">
        <v>5.6172053735876428</v>
      </c>
      <c r="BC17" s="736">
        <v>64.115009000000057</v>
      </c>
      <c r="BD17" s="736">
        <v>153</v>
      </c>
      <c r="BE17" s="733"/>
      <c r="BF17" s="737">
        <v>66.803028489509202</v>
      </c>
      <c r="BG17" s="730">
        <v>5.1302777772277723</v>
      </c>
      <c r="BH17" s="730">
        <v>56.739130792046033</v>
      </c>
      <c r="BI17" s="730">
        <v>76.866926186972378</v>
      </c>
      <c r="BJ17" s="730">
        <v>7.6797083803370301</v>
      </c>
      <c r="BK17" s="736">
        <v>69.862417999999906</v>
      </c>
      <c r="BL17" s="736">
        <v>164</v>
      </c>
      <c r="BM17" s="708"/>
      <c r="BN17" s="737">
        <v>75.52498135482638</v>
      </c>
      <c r="BO17" s="730">
        <v>2.5541727135495651</v>
      </c>
      <c r="BP17" s="730">
        <v>70.516954525474091</v>
      </c>
      <c r="BQ17" s="730">
        <v>80.533008184178669</v>
      </c>
      <c r="BR17" s="992">
        <v>3.3818912202701821</v>
      </c>
      <c r="BS17" s="736">
        <v>97.86580900000007</v>
      </c>
      <c r="BT17" s="736">
        <v>451</v>
      </c>
      <c r="BU17" s="734"/>
      <c r="BV17" s="737">
        <v>76.87456706043956</v>
      </c>
      <c r="BW17" s="730">
        <v>2.2722803960123605</v>
      </c>
      <c r="BX17" s="730">
        <v>72.419237545785506</v>
      </c>
      <c r="BY17" s="730">
        <v>81.329896575093613</v>
      </c>
      <c r="BZ17" s="992">
        <v>2.9558285436923124</v>
      </c>
      <c r="CA17" s="736">
        <v>95.632574999999775</v>
      </c>
      <c r="CB17" s="736">
        <v>388</v>
      </c>
      <c r="CC17" s="992"/>
      <c r="CD17" s="737">
        <v>76.063714549514287</v>
      </c>
      <c r="CE17" s="730">
        <v>2.6022236643477705</v>
      </c>
      <c r="CF17" s="730">
        <v>70.961460342818782</v>
      </c>
      <c r="CG17" s="730">
        <v>81.165968756209779</v>
      </c>
      <c r="CH17" s="992">
        <v>3.4211104200726776</v>
      </c>
      <c r="CI17" s="736">
        <v>83.509152000000029</v>
      </c>
      <c r="CJ17" s="736">
        <v>367</v>
      </c>
      <c r="CK17" s="708"/>
      <c r="CL17" s="737">
        <v>75.087170132219129</v>
      </c>
      <c r="CM17" s="730">
        <v>2.5527167142697484</v>
      </c>
      <c r="CN17" s="730">
        <v>70.081887859388146</v>
      </c>
      <c r="CO17" s="730">
        <v>80.092452405050111</v>
      </c>
      <c r="CP17" s="730">
        <v>3.3996709554704663</v>
      </c>
      <c r="CQ17" s="730">
        <v>78.797632000000078</v>
      </c>
      <c r="CR17" s="736">
        <v>446</v>
      </c>
      <c r="CS17" s="702"/>
      <c r="CT17" s="702">
        <v>8.3000000000000007</v>
      </c>
      <c r="CU17" s="702">
        <v>-1</v>
      </c>
      <c r="CV17" s="702"/>
      <c r="CW17" s="702" t="s">
        <v>258</v>
      </c>
      <c r="CX17" s="702" t="s">
        <v>258</v>
      </c>
      <c r="CY17" s="702"/>
    </row>
    <row r="18" spans="1:104" s="294" customFormat="1" ht="20.25" customHeight="1">
      <c r="A18" s="1772" t="s">
        <v>26</v>
      </c>
      <c r="B18" s="902"/>
      <c r="C18" s="630">
        <v>24.051658053956039</v>
      </c>
      <c r="D18" s="630">
        <v>3.2055667921038782</v>
      </c>
      <c r="E18" s="630">
        <v>17.762883340550708</v>
      </c>
      <c r="F18" s="630">
        <v>30.340432767361371</v>
      </c>
      <c r="G18" s="630">
        <v>13.327841202933715</v>
      </c>
      <c r="H18" s="630">
        <v>250.41283999999956</v>
      </c>
      <c r="I18" s="632">
        <v>271</v>
      </c>
      <c r="J18" s="632"/>
      <c r="K18" s="630">
        <v>47.827593652351112</v>
      </c>
      <c r="L18" s="630"/>
      <c r="M18" s="630">
        <v>40.398828699415482</v>
      </c>
      <c r="N18" s="630">
        <v>55.256358605286749</v>
      </c>
      <c r="O18" s="630">
        <v>7.9158074667859175</v>
      </c>
      <c r="P18" s="630"/>
      <c r="Q18" s="803">
        <v>231</v>
      </c>
      <c r="R18" s="633"/>
      <c r="S18" s="630">
        <v>69.902908620499133</v>
      </c>
      <c r="T18" s="630">
        <v>2.9592142191277717</v>
      </c>
      <c r="U18" s="630">
        <v>64.096249187752562</v>
      </c>
      <c r="V18" s="630">
        <v>75.70956805324569</v>
      </c>
      <c r="W18" s="630">
        <v>4.2333205835443275</v>
      </c>
      <c r="X18" s="632">
        <v>157.24773999999979</v>
      </c>
      <c r="Y18" s="632">
        <v>205</v>
      </c>
      <c r="Z18" s="630">
        <v>58.565690496748068</v>
      </c>
      <c r="AA18" s="630">
        <v>2.6404188897315874</v>
      </c>
      <c r="AB18" s="630">
        <v>53.386702348085521</v>
      </c>
      <c r="AC18" s="630">
        <v>63.744678645410616</v>
      </c>
      <c r="AD18" s="630">
        <v>4.5084739330072443</v>
      </c>
      <c r="AE18" s="632">
        <v>323.26895900000102</v>
      </c>
      <c r="AF18" s="632">
        <v>436</v>
      </c>
      <c r="AG18" s="632"/>
      <c r="AH18" s="630">
        <v>72.330493592822762</v>
      </c>
      <c r="AI18" s="630">
        <v>3.9043253364712029</v>
      </c>
      <c r="AJ18" s="630">
        <v>64.669342288071988</v>
      </c>
      <c r="AK18" s="630">
        <v>79.991644897573551</v>
      </c>
      <c r="AL18" s="630">
        <v>5.3978967134528482</v>
      </c>
      <c r="AM18" s="632">
        <v>144.62882500000018</v>
      </c>
      <c r="AN18" s="803">
        <v>195</v>
      </c>
      <c r="AO18" s="632"/>
      <c r="AP18" s="804">
        <v>68.849999999999994</v>
      </c>
      <c r="AQ18" s="804">
        <v>3.75</v>
      </c>
      <c r="AR18" s="804">
        <v>61.5</v>
      </c>
      <c r="AS18" s="804">
        <v>76.209999999999994</v>
      </c>
      <c r="AT18" s="804">
        <v>5.4</v>
      </c>
      <c r="AU18" s="635">
        <v>159.36500000000001</v>
      </c>
      <c r="AV18" s="635">
        <v>216</v>
      </c>
      <c r="AW18" s="632"/>
      <c r="AX18" s="730">
        <v>69.335084658544801</v>
      </c>
      <c r="AY18" s="730">
        <v>5.3111746965567921</v>
      </c>
      <c r="AZ18" s="730">
        <v>58.915364448067983</v>
      </c>
      <c r="BA18" s="730">
        <v>79.754804869021612</v>
      </c>
      <c r="BB18" s="730">
        <v>7.6601546283714628</v>
      </c>
      <c r="BC18" s="736">
        <v>105.73935599999993</v>
      </c>
      <c r="BD18" s="736">
        <v>179</v>
      </c>
      <c r="BE18" s="733"/>
      <c r="BF18" s="737">
        <v>72.609531874627947</v>
      </c>
      <c r="BG18" s="730">
        <v>3.5304181385695523</v>
      </c>
      <c r="BH18" s="730">
        <v>65.684026372071813</v>
      </c>
      <c r="BI18" s="730">
        <v>79.535037377184068</v>
      </c>
      <c r="BJ18" s="730">
        <v>4.8621965290526701</v>
      </c>
      <c r="BK18" s="736">
        <v>138.69983100000005</v>
      </c>
      <c r="BL18" s="736">
        <v>204</v>
      </c>
      <c r="BM18" s="708"/>
      <c r="BN18" s="737">
        <v>74.431413936939663</v>
      </c>
      <c r="BO18" s="730">
        <v>2.1286720478809906</v>
      </c>
      <c r="BP18" s="730">
        <v>70.257676323140899</v>
      </c>
      <c r="BQ18" s="730">
        <v>78.605151550738427</v>
      </c>
      <c r="BR18" s="992">
        <v>2.8599108028291123</v>
      </c>
      <c r="BS18" s="736">
        <v>173.47299100000009</v>
      </c>
      <c r="BT18" s="736">
        <v>541</v>
      </c>
      <c r="BU18" s="734"/>
      <c r="BV18" s="737">
        <v>73.966193121985683</v>
      </c>
      <c r="BW18" s="730">
        <v>1.9043088332465989</v>
      </c>
      <c r="BX18" s="730">
        <v>70.232356679674595</v>
      </c>
      <c r="BY18" s="730">
        <v>77.700029564296756</v>
      </c>
      <c r="BZ18" s="992">
        <v>2.5745665051410667</v>
      </c>
      <c r="CA18" s="736">
        <v>181.79016699999997</v>
      </c>
      <c r="CB18" s="736">
        <v>500</v>
      </c>
      <c r="CC18" s="992"/>
      <c r="CD18" s="737">
        <v>72.667260998065814</v>
      </c>
      <c r="CE18" s="730">
        <v>1.9900879732219969</v>
      </c>
      <c r="CF18" s="730">
        <v>68.76523871144154</v>
      </c>
      <c r="CG18" s="730">
        <v>76.569283284690073</v>
      </c>
      <c r="CH18" s="992">
        <v>2.7386307752468713</v>
      </c>
      <c r="CI18" s="736">
        <v>162.54792100000046</v>
      </c>
      <c r="CJ18" s="736">
        <v>493</v>
      </c>
      <c r="CK18" s="708"/>
      <c r="CL18" s="737">
        <v>67.364557661858015</v>
      </c>
      <c r="CM18" s="730">
        <v>2.5858643913339199</v>
      </c>
      <c r="CN18" s="730">
        <v>62.294280523177889</v>
      </c>
      <c r="CO18" s="730">
        <v>72.434834800538141</v>
      </c>
      <c r="CP18" s="730">
        <v>3.8386125895962686</v>
      </c>
      <c r="CQ18" s="730">
        <v>165.67066700000012</v>
      </c>
      <c r="CR18" s="736">
        <v>553</v>
      </c>
      <c r="CS18" s="992"/>
      <c r="CT18" s="992">
        <v>-5.2</v>
      </c>
      <c r="CU18" s="992">
        <v>-5.3</v>
      </c>
      <c r="CV18" s="992"/>
      <c r="CW18" s="730" t="s">
        <v>258</v>
      </c>
      <c r="CX18" s="992" t="s">
        <v>86</v>
      </c>
      <c r="CY18" s="730"/>
    </row>
    <row r="19" spans="1:104" s="180" customFormat="1" ht="20.25" customHeight="1">
      <c r="A19" s="1772" t="s">
        <v>27</v>
      </c>
      <c r="B19" s="902"/>
      <c r="C19" s="630">
        <v>14.094481724705785</v>
      </c>
      <c r="D19" s="630">
        <v>2.0070788530898409</v>
      </c>
      <c r="E19" s="630">
        <v>10.156935712495617</v>
      </c>
      <c r="F19" s="630">
        <v>18.03202773691595</v>
      </c>
      <c r="G19" s="630">
        <v>14.240174930105406</v>
      </c>
      <c r="H19" s="630">
        <v>187.69435099999913</v>
      </c>
      <c r="I19" s="632">
        <v>298</v>
      </c>
      <c r="J19" s="632"/>
      <c r="K19" s="634">
        <v>22.175797727287421</v>
      </c>
      <c r="L19" s="630"/>
      <c r="M19" s="630">
        <v>14.253364329418911</v>
      </c>
      <c r="N19" s="630">
        <v>30.098231125155927</v>
      </c>
      <c r="O19" s="630">
        <v>18.206919879668394</v>
      </c>
      <c r="P19" s="630"/>
      <c r="Q19" s="803">
        <v>218</v>
      </c>
      <c r="R19" s="633"/>
      <c r="S19" s="630">
        <v>26.931994061839255</v>
      </c>
      <c r="T19" s="630">
        <v>3.758237690675903</v>
      </c>
      <c r="U19" s="630">
        <v>19.557466663312773</v>
      </c>
      <c r="V19" s="630">
        <v>34.306521460365737</v>
      </c>
      <c r="W19" s="630">
        <v>13.95454670770577</v>
      </c>
      <c r="X19" s="632">
        <v>127.36536299999999</v>
      </c>
      <c r="Y19" s="632">
        <v>195</v>
      </c>
      <c r="Z19" s="630">
        <v>24.428522819184916</v>
      </c>
      <c r="AA19" s="630">
        <v>2.8439647643467572</v>
      </c>
      <c r="AB19" s="630">
        <v>18.850294354358642</v>
      </c>
      <c r="AC19" s="630">
        <v>30.006751284011191</v>
      </c>
      <c r="AD19" s="630">
        <v>11.641984189536227</v>
      </c>
      <c r="AE19" s="632">
        <v>268.90750000000111</v>
      </c>
      <c r="AF19" s="632">
        <v>413</v>
      </c>
      <c r="AG19" s="632"/>
      <c r="AH19" s="630">
        <v>40.790954246602652</v>
      </c>
      <c r="AI19" s="630">
        <v>3.2677163073657511</v>
      </c>
      <c r="AJ19" s="630">
        <v>34.37897089627122</v>
      </c>
      <c r="AK19" s="630">
        <v>47.202937596934078</v>
      </c>
      <c r="AL19" s="630">
        <v>8.0108846868614485</v>
      </c>
      <c r="AM19" s="632">
        <v>139.00834399999991</v>
      </c>
      <c r="AN19" s="803">
        <v>205</v>
      </c>
      <c r="AO19" s="632"/>
      <c r="AP19" s="804">
        <v>40.71</v>
      </c>
      <c r="AQ19" s="804">
        <v>3.9899999999999998</v>
      </c>
      <c r="AR19" s="804">
        <v>32.879999999999995</v>
      </c>
      <c r="AS19" s="804">
        <v>48.54</v>
      </c>
      <c r="AT19" s="804">
        <v>9.8000000000000007</v>
      </c>
      <c r="AU19" s="635">
        <v>127.47199999999999</v>
      </c>
      <c r="AV19" s="635">
        <v>204</v>
      </c>
      <c r="AW19" s="632"/>
      <c r="AX19" s="730">
        <v>30.035824042933807</v>
      </c>
      <c r="AY19" s="730">
        <v>3.353952002981996</v>
      </c>
      <c r="AZ19" s="730">
        <v>23.455878274421089</v>
      </c>
      <c r="BA19" s="730">
        <v>36.615769811446526</v>
      </c>
      <c r="BB19" s="730">
        <v>11.166505697289312</v>
      </c>
      <c r="BC19" s="736">
        <v>141.75117000000009</v>
      </c>
      <c r="BD19" s="736">
        <v>211</v>
      </c>
      <c r="BE19" s="733"/>
      <c r="BF19" s="737">
        <v>37.301338122796167</v>
      </c>
      <c r="BG19" s="730">
        <v>3.4083187032124269</v>
      </c>
      <c r="BH19" s="730">
        <v>30.615351079027302</v>
      </c>
      <c r="BI19" s="730">
        <v>43.987325166565036</v>
      </c>
      <c r="BJ19" s="730">
        <v>9.1372558592730027</v>
      </c>
      <c r="BK19" s="736">
        <v>156.45679200000021</v>
      </c>
      <c r="BL19" s="736">
        <v>220</v>
      </c>
      <c r="BM19" s="708"/>
      <c r="BN19" s="737">
        <v>48.415285474856638</v>
      </c>
      <c r="BO19" s="730">
        <v>2.4520299180037344</v>
      </c>
      <c r="BP19" s="730">
        <v>43.607532439756774</v>
      </c>
      <c r="BQ19" s="730">
        <v>53.22303850995651</v>
      </c>
      <c r="BR19" s="992">
        <v>5.0645780438021779</v>
      </c>
      <c r="BS19" s="736">
        <v>243.90692699999951</v>
      </c>
      <c r="BT19" s="736">
        <v>574</v>
      </c>
      <c r="BU19" s="734"/>
      <c r="BV19" s="737">
        <v>48.531507955266342</v>
      </c>
      <c r="BW19" s="730">
        <v>2.6307787791804098</v>
      </c>
      <c r="BX19" s="730">
        <v>43.373259720595449</v>
      </c>
      <c r="BY19" s="730">
        <v>53.689756189937235</v>
      </c>
      <c r="BZ19" s="992">
        <v>5.4207645507436455</v>
      </c>
      <c r="CA19" s="736">
        <v>228.56167400000004</v>
      </c>
      <c r="CB19" s="736">
        <v>507</v>
      </c>
      <c r="CC19" s="992"/>
      <c r="CD19" s="737">
        <v>57.273841169704433</v>
      </c>
      <c r="CE19" s="730">
        <v>2.5881872118426386</v>
      </c>
      <c r="CF19" s="730">
        <v>52.199108636039036</v>
      </c>
      <c r="CG19" s="730">
        <v>62.348573703369823</v>
      </c>
      <c r="CH19" s="992">
        <v>4.5189691471430171</v>
      </c>
      <c r="CI19" s="736">
        <v>194.28759399999987</v>
      </c>
      <c r="CJ19" s="736">
        <v>511</v>
      </c>
      <c r="CK19" s="708"/>
      <c r="CL19" s="737">
        <v>60.936773212042439</v>
      </c>
      <c r="CM19" s="730">
        <v>2.2916151937860563</v>
      </c>
      <c r="CN19" s="730">
        <v>56.443450141178801</v>
      </c>
      <c r="CO19" s="730">
        <v>65.430096282906078</v>
      </c>
      <c r="CP19" s="730">
        <v>3.7606441447299721</v>
      </c>
      <c r="CQ19" s="730">
        <v>170.33209100000039</v>
      </c>
      <c r="CR19" s="736">
        <v>485</v>
      </c>
      <c r="CS19" s="992"/>
      <c r="CT19" s="992">
        <v>23.6</v>
      </c>
      <c r="CU19" s="992">
        <v>3.6</v>
      </c>
      <c r="CV19" s="992"/>
      <c r="CW19" s="730" t="s">
        <v>437</v>
      </c>
      <c r="CX19" s="992" t="s">
        <v>258</v>
      </c>
      <c r="CY19" s="730"/>
    </row>
    <row r="20" spans="1:104" s="180" customFormat="1" ht="20.25" customHeight="1">
      <c r="A20" s="1772" t="s">
        <v>28</v>
      </c>
      <c r="B20" s="902"/>
      <c r="C20" s="634">
        <v>10.673246035129203</v>
      </c>
      <c r="D20" s="630">
        <v>2.3698879579023759</v>
      </c>
      <c r="E20" s="630">
        <v>6.0239305069137803</v>
      </c>
      <c r="F20" s="630">
        <v>15.322561563344625</v>
      </c>
      <c r="G20" s="630">
        <v>22.204003825099566</v>
      </c>
      <c r="H20" s="630">
        <v>354.82959800000094</v>
      </c>
      <c r="I20" s="632">
        <v>228</v>
      </c>
      <c r="J20" s="632"/>
      <c r="K20" s="634">
        <v>14.486230070088199</v>
      </c>
      <c r="L20" s="630"/>
      <c r="M20" s="630">
        <v>9.7914139963335582</v>
      </c>
      <c r="N20" s="630">
        <v>19.181046143842838</v>
      </c>
      <c r="O20" s="630">
        <v>16.516588177187156</v>
      </c>
      <c r="P20" s="630"/>
      <c r="Q20" s="803">
        <v>218</v>
      </c>
      <c r="R20" s="633"/>
      <c r="S20" s="630">
        <v>37.36744105595438</v>
      </c>
      <c r="T20" s="630">
        <v>4.2888461647725356</v>
      </c>
      <c r="U20" s="630">
        <v>28.95173769885988</v>
      </c>
      <c r="V20" s="630">
        <v>45.78314441304888</v>
      </c>
      <c r="W20" s="630">
        <v>11.477494962393529</v>
      </c>
      <c r="X20" s="632">
        <v>227.58884900000004</v>
      </c>
      <c r="Y20" s="632">
        <v>210</v>
      </c>
      <c r="Z20" s="630">
        <v>25.57128860965901</v>
      </c>
      <c r="AA20" s="630">
        <v>2.8911828139519113</v>
      </c>
      <c r="AB20" s="630">
        <v>19.900445400914997</v>
      </c>
      <c r="AC20" s="630">
        <v>31.242131818403024</v>
      </c>
      <c r="AD20" s="630">
        <v>11.306363390931455</v>
      </c>
      <c r="AE20" s="632">
        <v>469.77726400000108</v>
      </c>
      <c r="AF20" s="632">
        <v>428</v>
      </c>
      <c r="AG20" s="632"/>
      <c r="AH20" s="630">
        <v>53.085171822891738</v>
      </c>
      <c r="AI20" s="630">
        <v>4.8149498989260078</v>
      </c>
      <c r="AJ20" s="630">
        <v>43.637173379758245</v>
      </c>
      <c r="AK20" s="630">
        <v>62.533170266025238</v>
      </c>
      <c r="AL20" s="630">
        <v>9.0702351213821881</v>
      </c>
      <c r="AM20" s="632">
        <v>226.66074700000016</v>
      </c>
      <c r="AN20" s="803">
        <v>201</v>
      </c>
      <c r="AO20" s="632"/>
      <c r="AP20" s="804">
        <v>56.98</v>
      </c>
      <c r="AQ20" s="804">
        <v>4.8849999999999998</v>
      </c>
      <c r="AR20" s="804">
        <v>47.39</v>
      </c>
      <c r="AS20" s="804">
        <v>66.56</v>
      </c>
      <c r="AT20" s="804">
        <v>8.6</v>
      </c>
      <c r="AU20" s="635">
        <v>185.209</v>
      </c>
      <c r="AV20" s="635">
        <v>169</v>
      </c>
      <c r="AW20" s="632"/>
      <c r="AX20" s="730">
        <v>56.324847312404138</v>
      </c>
      <c r="AY20" s="730">
        <v>4.8354561390483246</v>
      </c>
      <c r="AZ20" s="730">
        <v>46.838414849246831</v>
      </c>
      <c r="BA20" s="730">
        <v>65.811279775561431</v>
      </c>
      <c r="BB20" s="730">
        <v>8.5849431818760333</v>
      </c>
      <c r="BC20" s="736">
        <v>188.31621399999975</v>
      </c>
      <c r="BD20" s="736">
        <v>170</v>
      </c>
      <c r="BE20" s="733"/>
      <c r="BF20" s="737">
        <v>61.372991377608386</v>
      </c>
      <c r="BG20" s="730">
        <v>4.0554619075892635</v>
      </c>
      <c r="BH20" s="730">
        <v>53.417524729174474</v>
      </c>
      <c r="BI20" s="730">
        <v>69.328458026042313</v>
      </c>
      <c r="BJ20" s="730">
        <v>6.6078934993363827</v>
      </c>
      <c r="BK20" s="736">
        <v>191.60507800000019</v>
      </c>
      <c r="BL20" s="736">
        <v>170</v>
      </c>
      <c r="BM20" s="708"/>
      <c r="BN20" s="737">
        <v>68.501017429586568</v>
      </c>
      <c r="BO20" s="730">
        <v>2.4122905367988365</v>
      </c>
      <c r="BP20" s="730">
        <v>63.771182338798084</v>
      </c>
      <c r="BQ20" s="730">
        <v>73.230852520375066</v>
      </c>
      <c r="BR20" s="992">
        <v>3.5215397191413587</v>
      </c>
      <c r="BS20" s="736">
        <v>274.76004599999942</v>
      </c>
      <c r="BT20" s="736">
        <v>527</v>
      </c>
      <c r="BU20" s="734"/>
      <c r="BV20" s="737">
        <v>68.702445818644961</v>
      </c>
      <c r="BW20" s="730">
        <v>2.3103853840370534</v>
      </c>
      <c r="BX20" s="730">
        <v>64.172402691137549</v>
      </c>
      <c r="BY20" s="730">
        <v>73.232488946152387</v>
      </c>
      <c r="BZ20" s="992">
        <v>3.3628866578284824</v>
      </c>
      <c r="CA20" s="736">
        <v>261.95159699999977</v>
      </c>
      <c r="CB20" s="736">
        <v>458</v>
      </c>
      <c r="CC20" s="992"/>
      <c r="CD20" s="737">
        <v>65.311208718581398</v>
      </c>
      <c r="CE20" s="730">
        <v>2.4197471997436808</v>
      </c>
      <c r="CF20" s="730">
        <v>60.566741323951689</v>
      </c>
      <c r="CG20" s="730">
        <v>70.055676113211121</v>
      </c>
      <c r="CH20" s="992">
        <v>3.7049493451730426</v>
      </c>
      <c r="CI20" s="736">
        <v>256.36767299999963</v>
      </c>
      <c r="CJ20" s="736">
        <v>469</v>
      </c>
      <c r="CK20" s="708"/>
      <c r="CL20" s="737">
        <v>68.378336625574207</v>
      </c>
      <c r="CM20" s="730">
        <v>2.3220484669009256</v>
      </c>
      <c r="CN20" s="730">
        <v>63.825341002102377</v>
      </c>
      <c r="CO20" s="730">
        <v>72.931332249046051</v>
      </c>
      <c r="CP20" s="730">
        <v>3.3958832307021276</v>
      </c>
      <c r="CQ20" s="730">
        <v>257.60367199999968</v>
      </c>
      <c r="CR20" s="736">
        <v>485</v>
      </c>
      <c r="CS20" s="992"/>
      <c r="CT20" s="992">
        <v>7</v>
      </c>
      <c r="CU20" s="992">
        <v>3.1</v>
      </c>
      <c r="CV20" s="992"/>
      <c r="CW20" s="730" t="s">
        <v>258</v>
      </c>
      <c r="CX20" s="992" t="s">
        <v>258</v>
      </c>
      <c r="CY20" s="730"/>
    </row>
    <row r="21" spans="1:104" s="180" customFormat="1" ht="20.25" customHeight="1">
      <c r="A21" s="1772" t="s">
        <v>29</v>
      </c>
      <c r="B21" s="902"/>
      <c r="C21" s="630">
        <v>19.4407803783837</v>
      </c>
      <c r="D21" s="630">
        <v>2.7284150892666106</v>
      </c>
      <c r="E21" s="630">
        <v>14.088095834945435</v>
      </c>
      <c r="F21" s="630">
        <v>24.793464921821961</v>
      </c>
      <c r="G21" s="630">
        <v>14.034493657982727</v>
      </c>
      <c r="H21" s="630">
        <v>478.57276399999739</v>
      </c>
      <c r="I21" s="632">
        <v>300</v>
      </c>
      <c r="J21" s="632"/>
      <c r="K21" s="634">
        <v>14.161706388624227</v>
      </c>
      <c r="L21" s="630"/>
      <c r="M21" s="630">
        <v>8.863238973882293</v>
      </c>
      <c r="N21" s="630">
        <v>19.46017380336616</v>
      </c>
      <c r="O21" s="630">
        <v>19.067414937172323</v>
      </c>
      <c r="P21" s="630"/>
      <c r="Q21" s="803">
        <v>215</v>
      </c>
      <c r="R21" s="633"/>
      <c r="S21" s="630">
        <v>25.395634916175791</v>
      </c>
      <c r="T21" s="630">
        <v>3.7348790392773861</v>
      </c>
      <c r="U21" s="630">
        <v>18.066942568252511</v>
      </c>
      <c r="V21" s="630">
        <v>32.724327264099067</v>
      </c>
      <c r="W21" s="630">
        <v>14.706775599843141</v>
      </c>
      <c r="X21" s="632">
        <v>307.37618199999974</v>
      </c>
      <c r="Y21" s="632">
        <v>245</v>
      </c>
      <c r="Z21" s="630">
        <v>19.990589195119206</v>
      </c>
      <c r="AA21" s="630">
        <v>2.4567093604929009</v>
      </c>
      <c r="AB21" s="630">
        <v>15.171933824874348</v>
      </c>
      <c r="AC21" s="630">
        <v>24.809244565364068</v>
      </c>
      <c r="AD21" s="630">
        <v>12.289329426531948</v>
      </c>
      <c r="AE21" s="632">
        <v>592.40203900000051</v>
      </c>
      <c r="AF21" s="632">
        <v>460</v>
      </c>
      <c r="AG21" s="632"/>
      <c r="AH21" s="630">
        <v>36.512792563003821</v>
      </c>
      <c r="AI21" s="630">
        <v>3.4110866517091227</v>
      </c>
      <c r="AJ21" s="630">
        <v>29.819484833689792</v>
      </c>
      <c r="AK21" s="630">
        <v>43.206100292317849</v>
      </c>
      <c r="AL21" s="630">
        <v>9.3421686271276005</v>
      </c>
      <c r="AM21" s="632">
        <v>260.77506899999992</v>
      </c>
      <c r="AN21" s="803">
        <v>202</v>
      </c>
      <c r="AO21" s="632"/>
      <c r="AP21" s="804">
        <v>42.59</v>
      </c>
      <c r="AQ21" s="804">
        <v>4.2050000000000001</v>
      </c>
      <c r="AR21" s="804">
        <v>34.339999999999996</v>
      </c>
      <c r="AS21" s="804">
        <v>50.839999999999996</v>
      </c>
      <c r="AT21" s="804">
        <v>9.9</v>
      </c>
      <c r="AU21" s="635">
        <v>300.70800000000003</v>
      </c>
      <c r="AV21" s="635">
        <v>228</v>
      </c>
      <c r="AW21" s="632"/>
      <c r="AX21" s="730">
        <v>62.462339858990333</v>
      </c>
      <c r="AY21" s="730">
        <v>4.9664706114111254</v>
      </c>
      <c r="AZ21" s="730">
        <v>52.718876847312636</v>
      </c>
      <c r="BA21" s="730">
        <v>72.205802870668037</v>
      </c>
      <c r="BB21" s="730">
        <v>7.9511440375480777</v>
      </c>
      <c r="BC21" s="736">
        <v>291.16792200000032</v>
      </c>
      <c r="BD21" s="736">
        <v>210</v>
      </c>
      <c r="BE21" s="733"/>
      <c r="BF21" s="737">
        <v>56.791515264078406</v>
      </c>
      <c r="BG21" s="730">
        <v>3.2162180052158122</v>
      </c>
      <c r="BH21" s="730">
        <v>50.482365860725551</v>
      </c>
      <c r="BI21" s="730">
        <v>63.100664667431261</v>
      </c>
      <c r="BJ21" s="730">
        <v>5.6632016072480544</v>
      </c>
      <c r="BK21" s="736">
        <v>312.46521100000024</v>
      </c>
      <c r="BL21" s="736">
        <v>218</v>
      </c>
      <c r="BM21" s="708"/>
      <c r="BN21" s="737">
        <v>58.157845644919128</v>
      </c>
      <c r="BO21" s="730">
        <v>2.6169860377618122</v>
      </c>
      <c r="BP21" s="730">
        <v>53.026659245649356</v>
      </c>
      <c r="BQ21" s="730">
        <v>63.2890320441889</v>
      </c>
      <c r="BR21" s="992">
        <v>4.4997987954019774</v>
      </c>
      <c r="BS21" s="736">
        <v>461.27215000000058</v>
      </c>
      <c r="BT21" s="736">
        <v>533</v>
      </c>
      <c r="BU21" s="734"/>
      <c r="BV21" s="737">
        <v>63.530404946046716</v>
      </c>
      <c r="BW21" s="730">
        <v>2.7094519511964945</v>
      </c>
      <c r="BX21" s="730">
        <v>58.217899822168903</v>
      </c>
      <c r="BY21" s="730">
        <v>68.842910069924528</v>
      </c>
      <c r="BZ21" s="992">
        <v>4.264811397782684</v>
      </c>
      <c r="CA21" s="736">
        <v>437.33853299999993</v>
      </c>
      <c r="CB21" s="736">
        <v>444</v>
      </c>
      <c r="CC21" s="992"/>
      <c r="CD21" s="737">
        <v>68.995725422864382</v>
      </c>
      <c r="CE21" s="730">
        <v>2.2833752786166079</v>
      </c>
      <c r="CF21" s="730">
        <v>64.518646346071733</v>
      </c>
      <c r="CG21" s="730">
        <v>73.472804499657045</v>
      </c>
      <c r="CH21" s="992">
        <v>3.3094445556186929</v>
      </c>
      <c r="CI21" s="736">
        <v>430.213549</v>
      </c>
      <c r="CJ21" s="736">
        <v>495</v>
      </c>
      <c r="CK21" s="708"/>
      <c r="CL21" s="737">
        <v>63.07048585184549</v>
      </c>
      <c r="CM21" s="730">
        <v>2.5813716191969065</v>
      </c>
      <c r="CN21" s="730">
        <v>58.00901799176944</v>
      </c>
      <c r="CO21" s="730">
        <v>68.13195371192154</v>
      </c>
      <c r="CP21" s="730">
        <v>4.0928361092074477</v>
      </c>
      <c r="CQ21" s="730">
        <v>378.42846899999944</v>
      </c>
      <c r="CR21" s="736">
        <v>438</v>
      </c>
      <c r="CS21" s="992"/>
      <c r="CT21" s="1877">
        <v>6.3</v>
      </c>
      <c r="CU21" s="1877">
        <v>-5.9</v>
      </c>
      <c r="CV21" s="1877"/>
      <c r="CW21" s="1886" t="s">
        <v>258</v>
      </c>
      <c r="CX21" s="1877" t="s">
        <v>86</v>
      </c>
      <c r="CY21" s="730"/>
    </row>
    <row r="22" spans="1:104" s="180" customFormat="1" ht="20.25" customHeight="1">
      <c r="A22" s="1772" t="s">
        <v>30</v>
      </c>
      <c r="B22" s="902"/>
      <c r="C22" s="630">
        <v>21.876550902501872</v>
      </c>
      <c r="D22" s="630">
        <v>2.715478578051632</v>
      </c>
      <c r="E22" s="630">
        <v>16.54924558523005</v>
      </c>
      <c r="F22" s="630">
        <v>27.203856219773691</v>
      </c>
      <c r="G22" s="630">
        <v>12.412736313662137</v>
      </c>
      <c r="H22" s="630">
        <v>284.40899699999983</v>
      </c>
      <c r="I22" s="632">
        <v>293</v>
      </c>
      <c r="J22" s="632"/>
      <c r="K22" s="630">
        <v>31.43995784602296</v>
      </c>
      <c r="L22" s="630"/>
      <c r="M22" s="630">
        <v>23.995849868155791</v>
      </c>
      <c r="N22" s="630">
        <v>38.884065823890126</v>
      </c>
      <c r="O22" s="630">
        <v>12.066681363285756</v>
      </c>
      <c r="P22" s="630"/>
      <c r="Q22" s="803">
        <v>162</v>
      </c>
      <c r="R22" s="633"/>
      <c r="S22" s="630">
        <v>38.649863672743884</v>
      </c>
      <c r="T22" s="630">
        <v>4.4599550713509437</v>
      </c>
      <c r="U22" s="630">
        <v>29.898405256083834</v>
      </c>
      <c r="V22" s="630">
        <v>47.401322089403934</v>
      </c>
      <c r="W22" s="630">
        <v>11.53938111946338</v>
      </c>
      <c r="X22" s="632">
        <v>176.44784100000021</v>
      </c>
      <c r="Y22" s="632">
        <v>167</v>
      </c>
      <c r="Z22" s="630">
        <v>35.21112507037892</v>
      </c>
      <c r="AA22" s="630">
        <v>3.3085555112295788</v>
      </c>
      <c r="AB22" s="630">
        <v>28.721635903153636</v>
      </c>
      <c r="AC22" s="630">
        <v>41.700614237604199</v>
      </c>
      <c r="AD22" s="630">
        <v>9.3963356882705096</v>
      </c>
      <c r="AE22" s="632">
        <v>337.34179399999994</v>
      </c>
      <c r="AF22" s="632">
        <v>329</v>
      </c>
      <c r="AG22" s="632"/>
      <c r="AH22" s="630">
        <v>36.484424540851471</v>
      </c>
      <c r="AI22" s="630">
        <v>3.4637291390420959</v>
      </c>
      <c r="AJ22" s="630">
        <v>29.687820588564161</v>
      </c>
      <c r="AK22" s="630">
        <v>43.281028493138777</v>
      </c>
      <c r="AL22" s="630">
        <v>9.4937200809177398</v>
      </c>
      <c r="AM22" s="632">
        <v>187.94306300000019</v>
      </c>
      <c r="AN22" s="803">
        <v>166</v>
      </c>
      <c r="AO22" s="632"/>
      <c r="AP22" s="804">
        <v>41.07</v>
      </c>
      <c r="AQ22" s="804">
        <v>3.9579999999999997</v>
      </c>
      <c r="AR22" s="804">
        <v>33.300000000000004</v>
      </c>
      <c r="AS22" s="804">
        <v>48.83</v>
      </c>
      <c r="AT22" s="804">
        <v>9.6</v>
      </c>
      <c r="AU22" s="635">
        <v>199.08</v>
      </c>
      <c r="AV22" s="635">
        <v>195</v>
      </c>
      <c r="AW22" s="632"/>
      <c r="AX22" s="730">
        <v>40.886443012255683</v>
      </c>
      <c r="AY22" s="730">
        <v>5.3553809995661315</v>
      </c>
      <c r="AZ22" s="730">
        <v>30.379996731707127</v>
      </c>
      <c r="BA22" s="730">
        <v>51.392889292804242</v>
      </c>
      <c r="BB22" s="730">
        <v>13.098182686033264</v>
      </c>
      <c r="BC22" s="736">
        <v>186.80964000000014</v>
      </c>
      <c r="BD22" s="736">
        <v>189</v>
      </c>
      <c r="BE22" s="733"/>
      <c r="BF22" s="737">
        <v>45.33519324252218</v>
      </c>
      <c r="BG22" s="730">
        <v>3.8952857538780368</v>
      </c>
      <c r="BH22" s="730">
        <v>37.693938902762511</v>
      </c>
      <c r="BI22" s="730">
        <v>52.97644758228185</v>
      </c>
      <c r="BJ22" s="730">
        <v>8.5921895888698909</v>
      </c>
      <c r="BK22" s="736">
        <v>210.2231669999999</v>
      </c>
      <c r="BL22" s="736">
        <v>201</v>
      </c>
      <c r="BM22" s="708"/>
      <c r="BN22" s="737">
        <v>39.829821806147528</v>
      </c>
      <c r="BO22" s="730">
        <v>2.5737167075858065</v>
      </c>
      <c r="BP22" s="730">
        <v>34.783474605597561</v>
      </c>
      <c r="BQ22" s="730">
        <v>44.876169006697488</v>
      </c>
      <c r="BR22" s="992">
        <v>6.4617831335327907</v>
      </c>
      <c r="BS22" s="736">
        <v>266.57821999999987</v>
      </c>
      <c r="BT22" s="736">
        <v>570</v>
      </c>
      <c r="BU22" s="734"/>
      <c r="BV22" s="737">
        <v>44.411384000486109</v>
      </c>
      <c r="BW22" s="730">
        <v>2.5560982007177389</v>
      </c>
      <c r="BX22" s="730">
        <v>39.399564255001707</v>
      </c>
      <c r="BY22" s="730">
        <v>49.423203745970511</v>
      </c>
      <c r="BZ22" s="992">
        <v>5.7555022394477975</v>
      </c>
      <c r="CA22" s="736">
        <v>279.01688899999971</v>
      </c>
      <c r="CB22" s="736">
        <v>528</v>
      </c>
      <c r="CC22" s="992"/>
      <c r="CD22" s="737">
        <v>49.711204179095624</v>
      </c>
      <c r="CE22" s="730">
        <v>3.1278828926548083</v>
      </c>
      <c r="CF22" s="730">
        <v>43.578274921033952</v>
      </c>
      <c r="CG22" s="730">
        <v>55.844133437157296</v>
      </c>
      <c r="CH22" s="992">
        <v>6.2921084779719223</v>
      </c>
      <c r="CI22" s="736">
        <v>274.23752099999962</v>
      </c>
      <c r="CJ22" s="736">
        <v>522</v>
      </c>
      <c r="CK22" s="708"/>
      <c r="CL22" s="737">
        <v>51.459108333776058</v>
      </c>
      <c r="CM22" s="730">
        <v>2.3867448071527697</v>
      </c>
      <c r="CN22" s="730">
        <v>46.779258271983906</v>
      </c>
      <c r="CO22" s="730">
        <v>56.138958395568217</v>
      </c>
      <c r="CP22" s="730">
        <v>4.6381386783303222</v>
      </c>
      <c r="CQ22" s="730">
        <v>245.44072</v>
      </c>
      <c r="CR22" s="736">
        <v>515</v>
      </c>
      <c r="CS22" s="992"/>
      <c r="CT22" s="1877">
        <v>6.2</v>
      </c>
      <c r="CU22" s="1877">
        <v>1.8</v>
      </c>
      <c r="CV22" s="1877"/>
      <c r="CW22" s="1886" t="s">
        <v>258</v>
      </c>
      <c r="CX22" s="1877" t="s">
        <v>258</v>
      </c>
      <c r="CY22" s="730"/>
    </row>
    <row r="23" spans="1:104" s="180" customFormat="1" ht="20.25" customHeight="1">
      <c r="A23" s="1772" t="s">
        <v>31</v>
      </c>
      <c r="B23" s="902"/>
      <c r="C23" s="1427"/>
      <c r="D23" s="1427"/>
      <c r="E23" s="1427"/>
      <c r="F23" s="1427"/>
      <c r="G23" s="1427"/>
      <c r="H23" s="1427"/>
      <c r="I23" s="632"/>
      <c r="J23" s="632"/>
      <c r="K23" s="1427"/>
      <c r="L23" s="1427"/>
      <c r="M23" s="1427"/>
      <c r="N23" s="1427"/>
      <c r="O23" s="1427"/>
      <c r="P23" s="1427"/>
      <c r="Q23" s="803"/>
      <c r="R23" s="633"/>
      <c r="S23" s="1427"/>
      <c r="T23" s="1427"/>
      <c r="U23" s="1427"/>
      <c r="V23" s="1427"/>
      <c r="W23" s="1427"/>
      <c r="X23" s="632"/>
      <c r="Y23" s="632"/>
      <c r="Z23" s="1427"/>
      <c r="AA23" s="1427"/>
      <c r="AB23" s="1427"/>
      <c r="AC23" s="1427"/>
      <c r="AD23" s="1427"/>
      <c r="AE23" s="632"/>
      <c r="AF23" s="632"/>
      <c r="AG23" s="632"/>
      <c r="AH23" s="1427"/>
      <c r="AI23" s="1427"/>
      <c r="AJ23" s="1427"/>
      <c r="AK23" s="1427"/>
      <c r="AL23" s="1427"/>
      <c r="AM23" s="632"/>
      <c r="AN23" s="803"/>
      <c r="AO23" s="632"/>
      <c r="AP23" s="1417"/>
      <c r="AQ23" s="1417"/>
      <c r="AR23" s="1417"/>
      <c r="AS23" s="1417"/>
      <c r="AT23" s="1417"/>
      <c r="AU23" s="1428"/>
      <c r="AV23" s="1428"/>
      <c r="AW23" s="632"/>
      <c r="AX23" s="1154" t="s">
        <v>330</v>
      </c>
      <c r="AY23" s="1154" t="s">
        <v>330</v>
      </c>
      <c r="AZ23" s="1154" t="s">
        <v>330</v>
      </c>
      <c r="BA23" s="1154" t="s">
        <v>330</v>
      </c>
      <c r="BB23" s="1154" t="s">
        <v>330</v>
      </c>
      <c r="BC23" s="1158" t="s">
        <v>330</v>
      </c>
      <c r="BD23" s="1158" t="s">
        <v>330</v>
      </c>
      <c r="BE23" s="1157"/>
      <c r="BF23" s="1154">
        <v>44.974210481874501</v>
      </c>
      <c r="BG23" s="1154">
        <v>2.4138403377133333</v>
      </c>
      <c r="BH23" s="1154">
        <v>40.239059039473318</v>
      </c>
      <c r="BI23" s="1154">
        <v>49.709361924275683</v>
      </c>
      <c r="BJ23" s="1154">
        <v>5.3671655641095883</v>
      </c>
      <c r="BK23" s="1158">
        <v>1491.2839710000071</v>
      </c>
      <c r="BL23" s="1158">
        <v>615</v>
      </c>
      <c r="BM23" s="1157"/>
      <c r="BN23" s="1154">
        <v>47.340426702818476</v>
      </c>
      <c r="BO23" s="1154">
        <v>1.5491536288317294</v>
      </c>
      <c r="BP23" s="1154">
        <v>44.302964555165573</v>
      </c>
      <c r="BQ23" s="1154">
        <v>50.377888850471372</v>
      </c>
      <c r="BR23" s="1154">
        <v>3.2723693822123883</v>
      </c>
      <c r="BS23" s="1158">
        <v>1932.4956019999995</v>
      </c>
      <c r="BT23" s="1158">
        <v>1602</v>
      </c>
      <c r="BU23" s="1157"/>
      <c r="BV23" s="1154">
        <v>50.277816035159937</v>
      </c>
      <c r="BW23" s="1154">
        <v>1.7779472736516175</v>
      </c>
      <c r="BX23" s="1154">
        <v>46.791740558867502</v>
      </c>
      <c r="BY23" s="1154">
        <v>53.763891511452378</v>
      </c>
      <c r="BZ23" s="1154">
        <v>3.5362460302736212</v>
      </c>
      <c r="CA23" s="1158">
        <v>1990.8503469999955</v>
      </c>
      <c r="CB23" s="1158">
        <v>1373</v>
      </c>
      <c r="CC23" s="1221"/>
      <c r="CD23" s="1154">
        <v>54.070784534022017</v>
      </c>
      <c r="CE23" s="1154">
        <v>1.5433808551288259</v>
      </c>
      <c r="CF23" s="1154">
        <v>51.044633642957812</v>
      </c>
      <c r="CG23" s="1154">
        <v>57.09693542508623</v>
      </c>
      <c r="CH23" s="1154">
        <v>2.854371114511407</v>
      </c>
      <c r="CI23" s="1158">
        <v>2000.2886500000034</v>
      </c>
      <c r="CJ23" s="1158">
        <v>1418</v>
      </c>
      <c r="CK23" s="708"/>
      <c r="CL23" s="737">
        <v>55.549987092501951</v>
      </c>
      <c r="CM23" s="730">
        <v>1.4903351693265192</v>
      </c>
      <c r="CN23" s="730">
        <v>52.627787319253507</v>
      </c>
      <c r="CO23" s="730">
        <v>58.472186865750395</v>
      </c>
      <c r="CP23" s="730">
        <v>2.6828722153342901</v>
      </c>
      <c r="CQ23" s="730">
        <v>1801.859650000001</v>
      </c>
      <c r="CR23" s="736">
        <v>1697</v>
      </c>
      <c r="CS23" s="992"/>
      <c r="CT23" s="1877">
        <v>10.5</v>
      </c>
      <c r="CU23" s="1877">
        <v>1.4</v>
      </c>
      <c r="CV23" s="1877"/>
      <c r="CW23" s="1886" t="s">
        <v>437</v>
      </c>
      <c r="CX23" s="1877"/>
      <c r="CY23" s="730"/>
    </row>
    <row r="24" spans="1:104" s="180" customFormat="1" ht="20.25" customHeight="1">
      <c r="A24" s="1859" t="s">
        <v>406</v>
      </c>
      <c r="B24" s="902"/>
      <c r="C24" s="630" t="s">
        <v>330</v>
      </c>
      <c r="D24" s="630" t="s">
        <v>330</v>
      </c>
      <c r="E24" s="630" t="s">
        <v>330</v>
      </c>
      <c r="F24" s="630" t="s">
        <v>330</v>
      </c>
      <c r="G24" s="630" t="s">
        <v>330</v>
      </c>
      <c r="H24" s="630" t="s">
        <v>330</v>
      </c>
      <c r="I24" s="632" t="s">
        <v>330</v>
      </c>
      <c r="J24" s="632" t="s">
        <v>330</v>
      </c>
      <c r="K24" s="630" t="s">
        <v>330</v>
      </c>
      <c r="L24" s="630" t="s">
        <v>330</v>
      </c>
      <c r="M24" s="630" t="s">
        <v>330</v>
      </c>
      <c r="N24" s="630" t="s">
        <v>330</v>
      </c>
      <c r="O24" s="630" t="s">
        <v>330</v>
      </c>
      <c r="P24" s="630" t="s">
        <v>330</v>
      </c>
      <c r="Q24" s="803" t="s">
        <v>330</v>
      </c>
      <c r="R24" s="633" t="s">
        <v>330</v>
      </c>
      <c r="S24" s="630" t="s">
        <v>330</v>
      </c>
      <c r="T24" s="630" t="s">
        <v>330</v>
      </c>
      <c r="U24" s="630" t="s">
        <v>330</v>
      </c>
      <c r="V24" s="630" t="s">
        <v>330</v>
      </c>
      <c r="W24" s="630" t="s">
        <v>330</v>
      </c>
      <c r="X24" s="632" t="s">
        <v>330</v>
      </c>
      <c r="Y24" s="632" t="s">
        <v>330</v>
      </c>
      <c r="Z24" s="630" t="s">
        <v>330</v>
      </c>
      <c r="AA24" s="630" t="s">
        <v>330</v>
      </c>
      <c r="AB24" s="630" t="s">
        <v>330</v>
      </c>
      <c r="AC24" s="630" t="s">
        <v>330</v>
      </c>
      <c r="AD24" s="630" t="s">
        <v>330</v>
      </c>
      <c r="AE24" s="632" t="s">
        <v>330</v>
      </c>
      <c r="AF24" s="632" t="s">
        <v>330</v>
      </c>
      <c r="AG24" s="632" t="s">
        <v>330</v>
      </c>
      <c r="AH24" s="630" t="s">
        <v>330</v>
      </c>
      <c r="AI24" s="630" t="s">
        <v>330</v>
      </c>
      <c r="AJ24" s="630" t="s">
        <v>330</v>
      </c>
      <c r="AK24" s="630" t="s">
        <v>330</v>
      </c>
      <c r="AL24" s="630" t="s">
        <v>330</v>
      </c>
      <c r="AM24" s="632" t="s">
        <v>330</v>
      </c>
      <c r="AN24" s="803" t="s">
        <v>330</v>
      </c>
      <c r="AO24" s="632" t="s">
        <v>330</v>
      </c>
      <c r="AP24" s="804" t="s">
        <v>330</v>
      </c>
      <c r="AQ24" s="804" t="s">
        <v>330</v>
      </c>
      <c r="AR24" s="804" t="s">
        <v>330</v>
      </c>
      <c r="AS24" s="804" t="s">
        <v>330</v>
      </c>
      <c r="AT24" s="804" t="s">
        <v>330</v>
      </c>
      <c r="AU24" s="635" t="s">
        <v>330</v>
      </c>
      <c r="AV24" s="635" t="s">
        <v>330</v>
      </c>
      <c r="AW24" s="632" t="s">
        <v>330</v>
      </c>
      <c r="AX24" s="730" t="s">
        <v>330</v>
      </c>
      <c r="AY24" s="730" t="s">
        <v>330</v>
      </c>
      <c r="AZ24" s="730" t="s">
        <v>330</v>
      </c>
      <c r="BA24" s="730" t="s">
        <v>330</v>
      </c>
      <c r="BB24" s="730" t="s">
        <v>330</v>
      </c>
      <c r="BC24" s="736" t="s">
        <v>330</v>
      </c>
      <c r="BD24" s="736" t="s">
        <v>330</v>
      </c>
      <c r="BE24" s="733"/>
      <c r="BF24" s="737">
        <v>42.421305913705325</v>
      </c>
      <c r="BG24" s="730">
        <v>2.6640022703066832</v>
      </c>
      <c r="BH24" s="730">
        <v>37.171593839438636</v>
      </c>
      <c r="BI24" s="730">
        <v>47.671017987972014</v>
      </c>
      <c r="BJ24" s="730">
        <v>6.2798686012304179</v>
      </c>
      <c r="BK24" s="736">
        <v>1298.9484320000038</v>
      </c>
      <c r="BL24" s="736">
        <v>441</v>
      </c>
      <c r="BM24" s="708"/>
      <c r="BN24" s="737">
        <v>45.424274430507268</v>
      </c>
      <c r="BO24" s="730">
        <v>1.6969183780585952</v>
      </c>
      <c r="BP24" s="730">
        <v>42.087859762062592</v>
      </c>
      <c r="BQ24" s="730">
        <v>48.760689098951936</v>
      </c>
      <c r="BR24" s="992">
        <v>3.7357082734577105</v>
      </c>
      <c r="BS24" s="736">
        <v>1712.5368929999961</v>
      </c>
      <c r="BT24" s="736">
        <v>1082</v>
      </c>
      <c r="BU24" s="734"/>
      <c r="BV24" s="737">
        <v>48.201724515784996</v>
      </c>
      <c r="BW24" s="730">
        <v>1.9666216563514767</v>
      </c>
      <c r="BX24" s="730">
        <v>44.334802789440538</v>
      </c>
      <c r="BY24" s="730">
        <v>52.068646242129461</v>
      </c>
      <c r="BZ24" s="992">
        <v>4.0799819427776942</v>
      </c>
      <c r="CA24" s="736">
        <v>1767.1587739999939</v>
      </c>
      <c r="CB24" s="736">
        <v>927</v>
      </c>
      <c r="CC24" s="992"/>
      <c r="CD24" s="737">
        <v>52.624010289222397</v>
      </c>
      <c r="CE24" s="730">
        <v>1.7016067171957763</v>
      </c>
      <c r="CF24" s="730">
        <v>49.280973242265993</v>
      </c>
      <c r="CG24" s="730">
        <v>55.967047336178808</v>
      </c>
      <c r="CH24" s="992">
        <v>3.2335177570917124</v>
      </c>
      <c r="CI24" s="736">
        <v>1783.7382800000028</v>
      </c>
      <c r="CJ24" s="736">
        <v>971</v>
      </c>
      <c r="CK24" s="708"/>
      <c r="CL24" s="737">
        <v>54.473447395762086</v>
      </c>
      <c r="CM24" s="730">
        <v>1.6422728854047008</v>
      </c>
      <c r="CN24" s="730">
        <v>51.24772943834833</v>
      </c>
      <c r="CO24" s="730">
        <v>57.699165353175843</v>
      </c>
      <c r="CP24" s="730">
        <v>3.014813572332244</v>
      </c>
      <c r="CQ24" s="730">
        <v>1611.8827409999988</v>
      </c>
      <c r="CR24" s="736">
        <v>1236</v>
      </c>
      <c r="CS24" s="992"/>
      <c r="CT24" s="1877">
        <v>12.1</v>
      </c>
      <c r="CU24" s="1877">
        <v>1.9</v>
      </c>
      <c r="CV24" s="1877"/>
      <c r="CW24" s="1886" t="s">
        <v>437</v>
      </c>
      <c r="CX24" s="1877" t="s">
        <v>258</v>
      </c>
      <c r="CY24" s="730"/>
    </row>
    <row r="25" spans="1:104" s="180" customFormat="1" ht="20.25" customHeight="1">
      <c r="A25" s="1860" t="s">
        <v>407</v>
      </c>
      <c r="B25" s="938"/>
      <c r="C25" s="602" t="s">
        <v>330</v>
      </c>
      <c r="D25" s="602" t="s">
        <v>330</v>
      </c>
      <c r="E25" s="602" t="s">
        <v>330</v>
      </c>
      <c r="F25" s="602" t="s">
        <v>330</v>
      </c>
      <c r="G25" s="602" t="s">
        <v>330</v>
      </c>
      <c r="H25" s="602" t="s">
        <v>330</v>
      </c>
      <c r="I25" s="604" t="s">
        <v>330</v>
      </c>
      <c r="J25" s="604" t="s">
        <v>330</v>
      </c>
      <c r="K25" s="602" t="s">
        <v>330</v>
      </c>
      <c r="L25" s="602" t="s">
        <v>330</v>
      </c>
      <c r="M25" s="602" t="s">
        <v>330</v>
      </c>
      <c r="N25" s="602" t="s">
        <v>330</v>
      </c>
      <c r="O25" s="602" t="s">
        <v>330</v>
      </c>
      <c r="P25" s="602" t="s">
        <v>330</v>
      </c>
      <c r="Q25" s="792" t="s">
        <v>330</v>
      </c>
      <c r="R25" s="605" t="s">
        <v>330</v>
      </c>
      <c r="S25" s="602" t="s">
        <v>330</v>
      </c>
      <c r="T25" s="602" t="s">
        <v>330</v>
      </c>
      <c r="U25" s="602" t="s">
        <v>330</v>
      </c>
      <c r="V25" s="602" t="s">
        <v>330</v>
      </c>
      <c r="W25" s="602" t="s">
        <v>330</v>
      </c>
      <c r="X25" s="604" t="s">
        <v>330</v>
      </c>
      <c r="Y25" s="604" t="s">
        <v>330</v>
      </c>
      <c r="Z25" s="602" t="s">
        <v>330</v>
      </c>
      <c r="AA25" s="602" t="s">
        <v>330</v>
      </c>
      <c r="AB25" s="602" t="s">
        <v>330</v>
      </c>
      <c r="AC25" s="602" t="s">
        <v>330</v>
      </c>
      <c r="AD25" s="602" t="s">
        <v>330</v>
      </c>
      <c r="AE25" s="604" t="s">
        <v>330</v>
      </c>
      <c r="AF25" s="604" t="s">
        <v>330</v>
      </c>
      <c r="AG25" s="604" t="s">
        <v>330</v>
      </c>
      <c r="AH25" s="602" t="s">
        <v>330</v>
      </c>
      <c r="AI25" s="602" t="s">
        <v>330</v>
      </c>
      <c r="AJ25" s="602" t="s">
        <v>330</v>
      </c>
      <c r="AK25" s="602" t="s">
        <v>330</v>
      </c>
      <c r="AL25" s="602" t="s">
        <v>330</v>
      </c>
      <c r="AM25" s="604" t="s">
        <v>330</v>
      </c>
      <c r="AN25" s="792" t="s">
        <v>330</v>
      </c>
      <c r="AO25" s="604" t="s">
        <v>330</v>
      </c>
      <c r="AP25" s="793" t="s">
        <v>330</v>
      </c>
      <c r="AQ25" s="793" t="s">
        <v>330</v>
      </c>
      <c r="AR25" s="793" t="s">
        <v>330</v>
      </c>
      <c r="AS25" s="793" t="s">
        <v>330</v>
      </c>
      <c r="AT25" s="793" t="s">
        <v>330</v>
      </c>
      <c r="AU25" s="607" t="s">
        <v>330</v>
      </c>
      <c r="AV25" s="607" t="s">
        <v>330</v>
      </c>
      <c r="AW25" s="604" t="s">
        <v>330</v>
      </c>
      <c r="AX25" s="710" t="s">
        <v>330</v>
      </c>
      <c r="AY25" s="710" t="s">
        <v>330</v>
      </c>
      <c r="AZ25" s="710" t="s">
        <v>330</v>
      </c>
      <c r="BA25" s="710" t="s">
        <v>330</v>
      </c>
      <c r="BB25" s="710" t="s">
        <v>330</v>
      </c>
      <c r="BC25" s="715" t="s">
        <v>330</v>
      </c>
      <c r="BD25" s="715" t="s">
        <v>330</v>
      </c>
      <c r="BE25" s="713"/>
      <c r="BF25" s="709">
        <v>62.215389117452666</v>
      </c>
      <c r="BG25" s="710">
        <v>4.3023219702596638</v>
      </c>
      <c r="BH25" s="710">
        <v>53.73718628466947</v>
      </c>
      <c r="BI25" s="710">
        <v>70.69359195023587</v>
      </c>
      <c r="BJ25" s="710">
        <v>6.9152054359695017</v>
      </c>
      <c r="BK25" s="715">
        <v>192.33553900000013</v>
      </c>
      <c r="BL25" s="715">
        <v>174</v>
      </c>
      <c r="BM25" s="1586"/>
      <c r="BN25" s="709">
        <v>62.259051538623197</v>
      </c>
      <c r="BO25" s="710">
        <v>2.545563437894149</v>
      </c>
      <c r="BP25" s="710">
        <v>57.254064084033196</v>
      </c>
      <c r="BQ25" s="710">
        <v>67.264038993213205</v>
      </c>
      <c r="BR25" s="1016">
        <v>4.0886640174962769</v>
      </c>
      <c r="BS25" s="715">
        <v>219.95870899999952</v>
      </c>
      <c r="BT25" s="715">
        <v>520</v>
      </c>
      <c r="BU25" s="714"/>
      <c r="BV25" s="709">
        <v>66.678895856304862</v>
      </c>
      <c r="BW25" s="710">
        <v>2.4302973052632471</v>
      </c>
      <c r="BX25" s="710">
        <v>61.90025964997232</v>
      </c>
      <c r="BY25" s="710">
        <v>71.457532062637412</v>
      </c>
      <c r="BZ25" s="1016">
        <v>3.6447773677905748</v>
      </c>
      <c r="CA25" s="715">
        <v>223.69157299999972</v>
      </c>
      <c r="CB25" s="715">
        <v>446</v>
      </c>
      <c r="CC25" s="1016"/>
      <c r="CD25" s="709">
        <v>65.987950055222782</v>
      </c>
      <c r="CE25" s="710">
        <v>2.5243266208092292</v>
      </c>
      <c r="CF25" s="710">
        <v>61.028568238788282</v>
      </c>
      <c r="CG25" s="710">
        <v>70.947331871657298</v>
      </c>
      <c r="CH25" s="1016">
        <v>3.8254357328826205</v>
      </c>
      <c r="CI25" s="715">
        <v>216.55037000000024</v>
      </c>
      <c r="CJ25" s="715">
        <v>447</v>
      </c>
      <c r="CK25" s="708"/>
      <c r="CL25" s="709">
        <v>64.684022203982579</v>
      </c>
      <c r="CM25" s="710">
        <v>2.2183995408314225</v>
      </c>
      <c r="CN25" s="710">
        <v>60.326688353332699</v>
      </c>
      <c r="CO25" s="710">
        <v>69.041356054632445</v>
      </c>
      <c r="CP25" s="710">
        <v>3.4295943035756928</v>
      </c>
      <c r="CQ25" s="710">
        <v>189.97690900000043</v>
      </c>
      <c r="CR25" s="715">
        <v>461</v>
      </c>
      <c r="CS25" s="992"/>
      <c r="CT25" s="1877">
        <v>2.5</v>
      </c>
      <c r="CU25" s="1877">
        <v>-1.3</v>
      </c>
      <c r="CV25" s="1877"/>
      <c r="CW25" s="1886" t="s">
        <v>258</v>
      </c>
      <c r="CX25" s="1877" t="s">
        <v>258</v>
      </c>
      <c r="CY25" s="730"/>
    </row>
    <row r="26" spans="1:104" s="180" customFormat="1" ht="20.25" customHeight="1">
      <c r="A26" s="1772" t="s">
        <v>32</v>
      </c>
      <c r="B26" s="902"/>
      <c r="C26" s="634">
        <v>9.042658929862192</v>
      </c>
      <c r="D26" s="630">
        <v>1.923820619085771</v>
      </c>
      <c r="E26" s="630">
        <v>5.2684513568875824</v>
      </c>
      <c r="F26" s="630">
        <v>12.816866502836803</v>
      </c>
      <c r="G26" s="630">
        <v>21.274943951856972</v>
      </c>
      <c r="H26" s="630">
        <v>380.42510800000088</v>
      </c>
      <c r="I26" s="632">
        <v>452</v>
      </c>
      <c r="J26" s="632"/>
      <c r="K26" s="634">
        <v>8.1545882930625613</v>
      </c>
      <c r="L26" s="630"/>
      <c r="M26" s="630">
        <v>4.6934482905364572</v>
      </c>
      <c r="N26" s="630">
        <v>11.615728295588665</v>
      </c>
      <c r="O26" s="630">
        <v>21.630883746817382</v>
      </c>
      <c r="P26" s="630"/>
      <c r="Q26" s="803">
        <v>354</v>
      </c>
      <c r="R26" s="633"/>
      <c r="S26" s="630">
        <v>24.755502322970223</v>
      </c>
      <c r="T26" s="630">
        <v>3.7573941532241397</v>
      </c>
      <c r="U26" s="630">
        <v>17.382630139084672</v>
      </c>
      <c r="V26" s="630">
        <v>32.128374506855771</v>
      </c>
      <c r="W26" s="630">
        <v>15.178016201019343</v>
      </c>
      <c r="X26" s="632">
        <v>256.7792289999997</v>
      </c>
      <c r="Y26" s="632">
        <v>318</v>
      </c>
      <c r="Z26" s="630">
        <v>16.26304171425096</v>
      </c>
      <c r="AA26" s="630">
        <v>2.4848863985223506</v>
      </c>
      <c r="AB26" s="630">
        <v>11.389119148870343</v>
      </c>
      <c r="AC26" s="630">
        <v>21.136964279631574</v>
      </c>
      <c r="AD26" s="630">
        <v>15.2793459070138</v>
      </c>
      <c r="AE26" s="632">
        <v>525.71923200000128</v>
      </c>
      <c r="AF26" s="632">
        <v>672</v>
      </c>
      <c r="AG26" s="632"/>
      <c r="AH26" s="630">
        <v>35.722943935822023</v>
      </c>
      <c r="AI26" s="630">
        <v>3.4086332279529561</v>
      </c>
      <c r="AJ26" s="630">
        <v>29.034450367468168</v>
      </c>
      <c r="AK26" s="630">
        <v>42.411437504175872</v>
      </c>
      <c r="AL26" s="630">
        <v>9.5418598032590172</v>
      </c>
      <c r="AM26" s="632">
        <v>251.42906800000046</v>
      </c>
      <c r="AN26" s="803">
        <v>337</v>
      </c>
      <c r="AO26" s="632"/>
      <c r="AP26" s="804">
        <v>41.370000000000005</v>
      </c>
      <c r="AQ26" s="804">
        <v>3.8309999999999995</v>
      </c>
      <c r="AR26" s="804">
        <v>33.86</v>
      </c>
      <c r="AS26" s="804">
        <v>48.89</v>
      </c>
      <c r="AT26" s="804">
        <v>9.3000000000000007</v>
      </c>
      <c r="AU26" s="635">
        <v>280.99</v>
      </c>
      <c r="AV26" s="635">
        <v>370</v>
      </c>
      <c r="AW26" s="632"/>
      <c r="AX26" s="730">
        <v>41.553027406992172</v>
      </c>
      <c r="AY26" s="730">
        <v>4.0004587444562851</v>
      </c>
      <c r="AZ26" s="730">
        <v>33.704733345451857</v>
      </c>
      <c r="BA26" s="730">
        <v>49.401321468532487</v>
      </c>
      <c r="BB26" s="730">
        <v>9.6273580869901281</v>
      </c>
      <c r="BC26" s="736">
        <v>266.27285399999971</v>
      </c>
      <c r="BD26" s="736">
        <v>322</v>
      </c>
      <c r="BE26" s="733"/>
      <c r="BF26" s="737">
        <v>43.975730888097694</v>
      </c>
      <c r="BG26" s="730">
        <v>3.7031547604731205</v>
      </c>
      <c r="BH26" s="730">
        <v>36.711373618263131</v>
      </c>
      <c r="BI26" s="730">
        <v>51.240088157932249</v>
      </c>
      <c r="BJ26" s="730">
        <v>8.4209055442337242</v>
      </c>
      <c r="BK26" s="736">
        <v>258.48741499999937</v>
      </c>
      <c r="BL26" s="736">
        <v>305</v>
      </c>
      <c r="BM26" s="708"/>
      <c r="BN26" s="737">
        <v>47.381788971695464</v>
      </c>
      <c r="BO26" s="730">
        <v>3.396116929406169</v>
      </c>
      <c r="BP26" s="730">
        <v>40.722942211701863</v>
      </c>
      <c r="BQ26" s="730">
        <v>54.040635731689065</v>
      </c>
      <c r="BR26" s="992">
        <v>7.1675574162784628</v>
      </c>
      <c r="BS26" s="736">
        <v>381.73441299999911</v>
      </c>
      <c r="BT26" s="736">
        <v>629</v>
      </c>
      <c r="BU26" s="734"/>
      <c r="BV26" s="737">
        <v>53.837831872818363</v>
      </c>
      <c r="BW26" s="730">
        <v>3.6433928136111668</v>
      </c>
      <c r="BX26" s="730">
        <v>46.694120399336988</v>
      </c>
      <c r="BY26" s="730">
        <v>60.981543346299738</v>
      </c>
      <c r="BZ26" s="992">
        <v>6.767346839334075</v>
      </c>
      <c r="CA26" s="736">
        <v>381.92032600000022</v>
      </c>
      <c r="CB26" s="736">
        <v>559</v>
      </c>
      <c r="CC26" s="992"/>
      <c r="CD26" s="737">
        <v>47.952121131931328</v>
      </c>
      <c r="CE26" s="730">
        <v>3.022894724799571</v>
      </c>
      <c r="CF26" s="730">
        <v>42.025045170967736</v>
      </c>
      <c r="CG26" s="730">
        <v>53.879197092894927</v>
      </c>
      <c r="CH26" s="992">
        <v>6.3039854201290479</v>
      </c>
      <c r="CI26" s="736">
        <v>360.92415500000112</v>
      </c>
      <c r="CJ26" s="736">
        <v>611</v>
      </c>
      <c r="CK26" s="708"/>
      <c r="CL26" s="737">
        <v>59.680966640095058</v>
      </c>
      <c r="CM26" s="730">
        <v>2.5883605478189176</v>
      </c>
      <c r="CN26" s="730">
        <v>54.605795120563847</v>
      </c>
      <c r="CO26" s="730">
        <v>64.756138159626261</v>
      </c>
      <c r="CP26" s="730">
        <v>4.3369950145546019</v>
      </c>
      <c r="CQ26" s="730">
        <v>314.27622499999956</v>
      </c>
      <c r="CR26" s="736">
        <v>571</v>
      </c>
      <c r="CS26" s="992"/>
      <c r="CT26" s="992">
        <v>15.7</v>
      </c>
      <c r="CU26" s="992">
        <v>11.7</v>
      </c>
      <c r="CV26" s="992"/>
      <c r="CW26" s="730" t="s">
        <v>437</v>
      </c>
      <c r="CX26" s="992" t="s">
        <v>437</v>
      </c>
      <c r="CY26" s="730"/>
    </row>
    <row r="27" spans="1:104" s="180" customFormat="1" ht="20.25" customHeight="1">
      <c r="A27" s="1772" t="s">
        <v>33</v>
      </c>
      <c r="B27" s="902"/>
      <c r="C27" s="630">
        <v>21.033034076320501</v>
      </c>
      <c r="D27" s="630">
        <v>1.9973865135010962</v>
      </c>
      <c r="E27" s="630">
        <v>17.114502779470371</v>
      </c>
      <c r="F27" s="630">
        <v>24.951565373170631</v>
      </c>
      <c r="G27" s="630">
        <v>9.4964259852067752</v>
      </c>
      <c r="H27" s="630">
        <v>35.680700999999857</v>
      </c>
      <c r="I27" s="632">
        <v>448</v>
      </c>
      <c r="J27" s="632"/>
      <c r="K27" s="630">
        <v>26.869336417718038</v>
      </c>
      <c r="L27" s="630"/>
      <c r="M27" s="630">
        <v>21.500180681699788</v>
      </c>
      <c r="N27" s="630">
        <v>32.238492153736289</v>
      </c>
      <c r="O27" s="630">
        <v>10.183714046072621</v>
      </c>
      <c r="P27" s="630"/>
      <c r="Q27" s="803">
        <v>300</v>
      </c>
      <c r="R27" s="633"/>
      <c r="S27" s="630">
        <v>29.807322769841608</v>
      </c>
      <c r="T27" s="630">
        <v>4.2576872217253028</v>
      </c>
      <c r="U27" s="630">
        <v>21.45276043099112</v>
      </c>
      <c r="V27" s="630">
        <v>38.161885108692104</v>
      </c>
      <c r="W27" s="630">
        <v>14.284030989972493</v>
      </c>
      <c r="X27" s="632">
        <v>23.688632000000041</v>
      </c>
      <c r="Y27" s="632">
        <v>231</v>
      </c>
      <c r="Z27" s="630">
        <v>28.238752604221123</v>
      </c>
      <c r="AA27" s="630">
        <v>2.5728276985271594</v>
      </c>
      <c r="AB27" s="630">
        <v>23.192339623674155</v>
      </c>
      <c r="AC27" s="630">
        <v>33.285165584768095</v>
      </c>
      <c r="AD27" s="630">
        <v>9.1109821123705501</v>
      </c>
      <c r="AE27" s="632">
        <v>50.822297999999947</v>
      </c>
      <c r="AF27" s="632">
        <v>531</v>
      </c>
      <c r="AG27" s="632"/>
      <c r="AH27" s="630">
        <v>41.088331710423532</v>
      </c>
      <c r="AI27" s="630">
        <v>3.3132593850198773</v>
      </c>
      <c r="AJ27" s="630">
        <v>34.586982751767145</v>
      </c>
      <c r="AK27" s="630">
        <v>47.589680669079911</v>
      </c>
      <c r="AL27" s="630">
        <v>8.0637476555889229</v>
      </c>
      <c r="AM27" s="632">
        <v>31.89538600000002</v>
      </c>
      <c r="AN27" s="803">
        <v>282</v>
      </c>
      <c r="AO27" s="632"/>
      <c r="AP27" s="804">
        <v>42.88</v>
      </c>
      <c r="AQ27" s="804">
        <v>3.8769999999999998</v>
      </c>
      <c r="AR27" s="804">
        <v>35.270000000000003</v>
      </c>
      <c r="AS27" s="804">
        <v>50.480000000000004</v>
      </c>
      <c r="AT27" s="804">
        <v>9</v>
      </c>
      <c r="AU27" s="635">
        <v>31.57</v>
      </c>
      <c r="AV27" s="635">
        <v>254</v>
      </c>
      <c r="AW27" s="632"/>
      <c r="AX27" s="730">
        <v>46.088572129533944</v>
      </c>
      <c r="AY27" s="730">
        <v>3.5910760610491477</v>
      </c>
      <c r="AZ27" s="730">
        <v>39.04342487897727</v>
      </c>
      <c r="BA27" s="730">
        <v>53.133719380090618</v>
      </c>
      <c r="BB27" s="730">
        <v>7.7916843484677107</v>
      </c>
      <c r="BC27" s="736">
        <v>29.070228000000043</v>
      </c>
      <c r="BD27" s="736">
        <v>249</v>
      </c>
      <c r="BE27" s="733"/>
      <c r="BF27" s="737">
        <v>35.357393584656869</v>
      </c>
      <c r="BG27" s="730">
        <v>4.0703518180744958</v>
      </c>
      <c r="BH27" s="730">
        <v>27.37271788705355</v>
      </c>
      <c r="BI27" s="730">
        <v>43.342069282260191</v>
      </c>
      <c r="BJ27" s="730">
        <v>11.512024517103546</v>
      </c>
      <c r="BK27" s="736">
        <v>29.683619000000011</v>
      </c>
      <c r="BL27" s="736">
        <v>219</v>
      </c>
      <c r="BM27" s="708"/>
      <c r="BN27" s="737">
        <v>51.617023257543607</v>
      </c>
      <c r="BO27" s="730">
        <v>2.5500372638583975</v>
      </c>
      <c r="BP27" s="730">
        <v>46.6171049021778</v>
      </c>
      <c r="BQ27" s="730">
        <v>56.6169416129094</v>
      </c>
      <c r="BR27" s="992">
        <v>4.9403028360139318</v>
      </c>
      <c r="BS27" s="736">
        <v>43.993554000000017</v>
      </c>
      <c r="BT27" s="736">
        <v>523</v>
      </c>
      <c r="BU27" s="734"/>
      <c r="BV27" s="737">
        <v>55.105395658284131</v>
      </c>
      <c r="BW27" s="730">
        <v>2.8874553690694005</v>
      </c>
      <c r="BX27" s="730">
        <v>49.443873800930028</v>
      </c>
      <c r="BY27" s="730">
        <v>60.766917515638227</v>
      </c>
      <c r="BZ27" s="992">
        <v>5.2398777553016664</v>
      </c>
      <c r="CA27" s="736">
        <v>42.360947999999979</v>
      </c>
      <c r="CB27" s="736">
        <v>446</v>
      </c>
      <c r="CC27" s="992"/>
      <c r="CD27" s="737">
        <v>58.743532616338832</v>
      </c>
      <c r="CE27" s="730">
        <v>2.5002124923463533</v>
      </c>
      <c r="CF27" s="730">
        <v>53.841294626006743</v>
      </c>
      <c r="CG27" s="730">
        <v>63.645770606670929</v>
      </c>
      <c r="CH27" s="992">
        <v>4.2561493682641558</v>
      </c>
      <c r="CI27" s="736">
        <v>32.42423999999999</v>
      </c>
      <c r="CJ27" s="736">
        <v>478</v>
      </c>
      <c r="CK27" s="708"/>
      <c r="CL27" s="737">
        <v>60.679967626342737</v>
      </c>
      <c r="CM27" s="730">
        <v>1.9544919139325971</v>
      </c>
      <c r="CN27" s="730">
        <v>56.847664701967183</v>
      </c>
      <c r="CO27" s="730">
        <v>64.512270550718284</v>
      </c>
      <c r="CP27" s="730">
        <v>3.2209837783171489</v>
      </c>
      <c r="CQ27" s="730">
        <v>32.776030999999968</v>
      </c>
      <c r="CR27" s="736">
        <v>425</v>
      </c>
      <c r="CS27" s="992"/>
      <c r="CT27" s="992">
        <v>25.3</v>
      </c>
      <c r="CU27" s="992">
        <v>2</v>
      </c>
      <c r="CV27" s="992"/>
      <c r="CW27" s="730" t="s">
        <v>437</v>
      </c>
      <c r="CX27" s="992" t="s">
        <v>258</v>
      </c>
      <c r="CY27" s="730"/>
    </row>
    <row r="28" spans="1:104" s="180" customFormat="1" ht="20.25" customHeight="1">
      <c r="A28" s="1772" t="s">
        <v>34</v>
      </c>
      <c r="B28" s="902"/>
      <c r="C28" s="630">
        <v>28.397211901024079</v>
      </c>
      <c r="D28" s="630">
        <v>3.139808796081287</v>
      </c>
      <c r="E28" s="630">
        <v>22.237443148002953</v>
      </c>
      <c r="F28" s="630">
        <v>34.556980654045198</v>
      </c>
      <c r="G28" s="630">
        <v>11.056750243738039</v>
      </c>
      <c r="H28" s="630">
        <v>33.079170000000026</v>
      </c>
      <c r="I28" s="632">
        <v>204</v>
      </c>
      <c r="J28" s="632"/>
      <c r="K28" s="630">
        <v>26.914218622655355</v>
      </c>
      <c r="L28" s="630"/>
      <c r="M28" s="630">
        <v>19.566061759532417</v>
      </c>
      <c r="N28" s="630">
        <v>34.262375485778293</v>
      </c>
      <c r="O28" s="630">
        <v>13.914057018687167</v>
      </c>
      <c r="P28" s="630"/>
      <c r="Q28" s="803">
        <v>187</v>
      </c>
      <c r="R28" s="633"/>
      <c r="S28" s="630">
        <v>51.536850018342683</v>
      </c>
      <c r="T28" s="630">
        <v>4.4982768872065284</v>
      </c>
      <c r="U28" s="630">
        <v>42.710195378279991</v>
      </c>
      <c r="V28" s="630">
        <v>60.363504658405375</v>
      </c>
      <c r="W28" s="630">
        <v>8.7282728486617422</v>
      </c>
      <c r="X28" s="632">
        <v>31.606565000000014</v>
      </c>
      <c r="Y28" s="632">
        <v>172</v>
      </c>
      <c r="Z28" s="630">
        <v>38.242340058550006</v>
      </c>
      <c r="AA28" s="630">
        <v>2.9159081592981853</v>
      </c>
      <c r="AB28" s="630">
        <v>32.522999896910399</v>
      </c>
      <c r="AC28" s="630">
        <v>43.961680220189614</v>
      </c>
      <c r="AD28" s="630">
        <v>7.6248162503493626</v>
      </c>
      <c r="AE28" s="632">
        <v>68.699546000000041</v>
      </c>
      <c r="AF28" s="632">
        <v>359</v>
      </c>
      <c r="AG28" s="632"/>
      <c r="AH28" s="630">
        <v>52.984876555567261</v>
      </c>
      <c r="AI28" s="630">
        <v>5.2095555843655017</v>
      </c>
      <c r="AJ28" s="630">
        <v>42.762574333589548</v>
      </c>
      <c r="AK28" s="630">
        <v>63.207178777544968</v>
      </c>
      <c r="AL28" s="630">
        <v>9.8321557452380617</v>
      </c>
      <c r="AM28" s="632">
        <v>20.605425</v>
      </c>
      <c r="AN28" s="803">
        <v>116</v>
      </c>
      <c r="AO28" s="632"/>
      <c r="AP28" s="804">
        <v>57.199999999999996</v>
      </c>
      <c r="AQ28" s="804">
        <v>4.5510000000000002</v>
      </c>
      <c r="AR28" s="804">
        <v>48.27</v>
      </c>
      <c r="AS28" s="804">
        <v>66.13</v>
      </c>
      <c r="AT28" s="804">
        <v>8</v>
      </c>
      <c r="AU28" s="635">
        <v>22.623999999999999</v>
      </c>
      <c r="AV28" s="635">
        <v>121</v>
      </c>
      <c r="AW28" s="632"/>
      <c r="AX28" s="730">
        <v>59.458172769606954</v>
      </c>
      <c r="AY28" s="730">
        <v>5.3036984565355931</v>
      </c>
      <c r="AZ28" s="730">
        <v>49.053119809540448</v>
      </c>
      <c r="BA28" s="730">
        <v>69.863225729673459</v>
      </c>
      <c r="BB28" s="730">
        <v>8.920049523026492</v>
      </c>
      <c r="BC28" s="736">
        <v>20.521966000000017</v>
      </c>
      <c r="BD28" s="736">
        <v>118</v>
      </c>
      <c r="BE28" s="733"/>
      <c r="BF28" s="737">
        <v>48.653224365601375</v>
      </c>
      <c r="BG28" s="730">
        <v>5.3624773349725974</v>
      </c>
      <c r="BH28" s="730">
        <v>38.133828409366942</v>
      </c>
      <c r="BI28" s="730">
        <v>59.172620321835808</v>
      </c>
      <c r="BJ28" s="730">
        <v>11.021833403427946</v>
      </c>
      <c r="BK28" s="736">
        <v>20.899397999999987</v>
      </c>
      <c r="BL28" s="736">
        <v>119</v>
      </c>
      <c r="BM28" s="708"/>
      <c r="BN28" s="737">
        <v>67.735971574676228</v>
      </c>
      <c r="BO28" s="730">
        <v>2.3813954715152197</v>
      </c>
      <c r="BP28" s="730">
        <v>63.066713168860581</v>
      </c>
      <c r="BQ28" s="730">
        <v>72.405229980491868</v>
      </c>
      <c r="BR28" s="992">
        <v>3.5157028328586462</v>
      </c>
      <c r="BS28" s="736">
        <v>36.301151999999945</v>
      </c>
      <c r="BT28" s="736">
        <v>459</v>
      </c>
      <c r="BU28" s="734"/>
      <c r="BV28" s="737">
        <v>70.661031638046282</v>
      </c>
      <c r="BW28" s="730">
        <v>2.2506546259193558</v>
      </c>
      <c r="BX28" s="730">
        <v>66.248104430757806</v>
      </c>
      <c r="BY28" s="730">
        <v>75.073958845334758</v>
      </c>
      <c r="BZ28" s="992">
        <v>3.185142607948463</v>
      </c>
      <c r="CA28" s="736">
        <v>35.819752999999942</v>
      </c>
      <c r="CB28" s="736">
        <v>394</v>
      </c>
      <c r="CC28" s="992"/>
      <c r="CD28" s="737">
        <v>74.393652708145524</v>
      </c>
      <c r="CE28" s="730">
        <v>1.9059949117147095</v>
      </c>
      <c r="CF28" s="730">
        <v>70.656514087252205</v>
      </c>
      <c r="CG28" s="730">
        <v>78.130791329038857</v>
      </c>
      <c r="CH28" s="992">
        <v>2.5620396933487548</v>
      </c>
      <c r="CI28" s="736">
        <v>31.243687000000023</v>
      </c>
      <c r="CJ28" s="736">
        <v>370</v>
      </c>
      <c r="CK28" s="708"/>
      <c r="CL28" s="737">
        <v>72.214529279659573</v>
      </c>
      <c r="CM28" s="730">
        <v>2.0311118711360701</v>
      </c>
      <c r="CN28" s="730">
        <v>68.231992484290103</v>
      </c>
      <c r="CO28" s="730">
        <v>76.197066075029056</v>
      </c>
      <c r="CP28" s="730">
        <v>2.8126083371260946</v>
      </c>
      <c r="CQ28" s="730">
        <v>31.853871000000037</v>
      </c>
      <c r="CR28" s="736">
        <v>424</v>
      </c>
      <c r="CS28" s="992"/>
      <c r="CT28" s="992">
        <v>23.5</v>
      </c>
      <c r="CU28" s="992">
        <v>-2.2000000000000002</v>
      </c>
      <c r="CV28" s="992"/>
      <c r="CW28" s="730" t="s">
        <v>437</v>
      </c>
      <c r="CX28" s="992" t="s">
        <v>258</v>
      </c>
      <c r="CY28" s="730"/>
    </row>
    <row r="29" spans="1:104" s="180" customFormat="1" ht="20.25" customHeight="1">
      <c r="A29" s="1772" t="s">
        <v>35</v>
      </c>
      <c r="B29" s="902"/>
      <c r="C29" s="634">
        <v>13.399087715369815</v>
      </c>
      <c r="D29" s="630">
        <v>2.0199229435535608</v>
      </c>
      <c r="E29" s="630">
        <v>9.4363437907268448</v>
      </c>
      <c r="F29" s="630">
        <v>17.361831640012785</v>
      </c>
      <c r="G29" s="630">
        <v>15.075078143092902</v>
      </c>
      <c r="H29" s="630">
        <v>80.154151000000184</v>
      </c>
      <c r="I29" s="632">
        <v>337</v>
      </c>
      <c r="J29" s="632"/>
      <c r="K29" s="630">
        <v>27.546050844145192</v>
      </c>
      <c r="L29" s="630"/>
      <c r="M29" s="630">
        <v>22.785062394249039</v>
      </c>
      <c r="N29" s="630">
        <v>32.307039294041346</v>
      </c>
      <c r="O29" s="630">
        <v>8.8083572191314286</v>
      </c>
      <c r="P29" s="630"/>
      <c r="Q29" s="803">
        <v>281</v>
      </c>
      <c r="R29" s="633"/>
      <c r="S29" s="630">
        <v>51.121736954330764</v>
      </c>
      <c r="T29" s="630">
        <v>4.3799555504447998</v>
      </c>
      <c r="U29" s="630">
        <v>42.527256011515711</v>
      </c>
      <c r="V29" s="630">
        <v>59.716217897145818</v>
      </c>
      <c r="W29" s="630">
        <v>8.5676970529338643</v>
      </c>
      <c r="X29" s="632">
        <v>50.740862000000035</v>
      </c>
      <c r="Y29" s="632">
        <v>223</v>
      </c>
      <c r="Z29" s="630">
        <v>38.342344183464618</v>
      </c>
      <c r="AA29" s="630">
        <v>2.4682583962906701</v>
      </c>
      <c r="AB29" s="630">
        <v>33.501036225875488</v>
      </c>
      <c r="AC29" s="630">
        <v>43.183652141053756</v>
      </c>
      <c r="AD29" s="630">
        <v>6.4374217300858776</v>
      </c>
      <c r="AE29" s="632">
        <v>110.80197600000031</v>
      </c>
      <c r="AF29" s="632">
        <v>504</v>
      </c>
      <c r="AG29" s="632"/>
      <c r="AH29" s="630">
        <v>59.88041512707958</v>
      </c>
      <c r="AI29" s="630">
        <v>3.9192558345578923</v>
      </c>
      <c r="AJ29" s="630">
        <v>52.189966877264069</v>
      </c>
      <c r="AK29" s="630">
        <v>67.57086337689509</v>
      </c>
      <c r="AL29" s="630">
        <v>6.5451380492943452</v>
      </c>
      <c r="AM29" s="632">
        <v>50.57930699999995</v>
      </c>
      <c r="AN29" s="803">
        <v>229</v>
      </c>
      <c r="AO29" s="632"/>
      <c r="AP29" s="804">
        <v>62.55</v>
      </c>
      <c r="AQ29" s="804">
        <v>4.1120000000000001</v>
      </c>
      <c r="AR29" s="804">
        <v>54.49</v>
      </c>
      <c r="AS29" s="804">
        <v>70.62</v>
      </c>
      <c r="AT29" s="804">
        <v>6.6000000000000005</v>
      </c>
      <c r="AU29" s="635">
        <v>61.057000000000002</v>
      </c>
      <c r="AV29" s="635">
        <v>264</v>
      </c>
      <c r="AW29" s="632"/>
      <c r="AX29" s="730">
        <v>58.091275681990986</v>
      </c>
      <c r="AY29" s="730">
        <v>6.0679021257541539</v>
      </c>
      <c r="AZ29" s="730">
        <v>46.186970885557763</v>
      </c>
      <c r="BA29" s="730">
        <v>69.995580478424202</v>
      </c>
      <c r="BB29" s="730">
        <v>10.445461998410337</v>
      </c>
      <c r="BC29" s="736">
        <v>41.474004000000036</v>
      </c>
      <c r="BD29" s="736">
        <v>216</v>
      </c>
      <c r="BE29" s="733"/>
      <c r="BF29" s="737">
        <v>62.447490722823837</v>
      </c>
      <c r="BG29" s="730">
        <v>2.7232972197633201</v>
      </c>
      <c r="BH29" s="730">
        <v>57.105287861774521</v>
      </c>
      <c r="BI29" s="730">
        <v>67.789693583873159</v>
      </c>
      <c r="BJ29" s="730">
        <v>4.3609393880224978</v>
      </c>
      <c r="BK29" s="736">
        <v>45.611940000000033</v>
      </c>
      <c r="BL29" s="736">
        <v>215</v>
      </c>
      <c r="BM29" s="708"/>
      <c r="BN29" s="737">
        <v>65.751672413385762</v>
      </c>
      <c r="BO29" s="730">
        <v>2.5846480615911438</v>
      </c>
      <c r="BP29" s="730">
        <v>60.683891848580728</v>
      </c>
      <c r="BQ29" s="730">
        <v>70.819452978190796</v>
      </c>
      <c r="BR29" s="992">
        <v>3.9309236810605586</v>
      </c>
      <c r="BS29" s="736">
        <v>77.404456999999894</v>
      </c>
      <c r="BT29" s="736">
        <v>527</v>
      </c>
      <c r="BU29" s="734"/>
      <c r="BV29" s="737">
        <v>72.676215206914137</v>
      </c>
      <c r="BW29" s="730">
        <v>2.9554392156807463</v>
      </c>
      <c r="BX29" s="730">
        <v>66.881395346875678</v>
      </c>
      <c r="BY29" s="730">
        <v>78.471035066952581</v>
      </c>
      <c r="BZ29" s="992">
        <v>4.066583829752842</v>
      </c>
      <c r="CA29" s="736">
        <v>64.077996999999996</v>
      </c>
      <c r="CB29" s="736">
        <v>397</v>
      </c>
      <c r="CC29" s="992"/>
      <c r="CD29" s="737">
        <v>74.224513274407883</v>
      </c>
      <c r="CE29" s="730">
        <v>1.9820888926615514</v>
      </c>
      <c r="CF29" s="730">
        <v>70.338175013333924</v>
      </c>
      <c r="CG29" s="730">
        <v>78.110851535481856</v>
      </c>
      <c r="CH29" s="992">
        <v>2.6703966186127386</v>
      </c>
      <c r="CI29" s="736">
        <v>58.01836900000005</v>
      </c>
      <c r="CJ29" s="736">
        <v>445</v>
      </c>
      <c r="CK29" s="708"/>
      <c r="CL29" s="737">
        <v>70.684230727717534</v>
      </c>
      <c r="CM29" s="730">
        <v>2.3554249326273089</v>
      </c>
      <c r="CN29" s="730">
        <v>66.065791637175437</v>
      </c>
      <c r="CO29" s="730">
        <v>75.302669818259631</v>
      </c>
      <c r="CP29" s="730">
        <v>3.3323202479215377</v>
      </c>
      <c r="CQ29" s="730">
        <v>46.648664999999959</v>
      </c>
      <c r="CR29" s="736">
        <v>421</v>
      </c>
      <c r="CS29" s="992"/>
      <c r="CT29" s="992">
        <v>8.3000000000000007</v>
      </c>
      <c r="CU29" s="992">
        <v>-3.5</v>
      </c>
      <c r="CV29" s="992"/>
      <c r="CW29" s="730" t="s">
        <v>438</v>
      </c>
      <c r="CX29" s="992" t="s">
        <v>258</v>
      </c>
      <c r="CY29" s="730"/>
    </row>
    <row r="30" spans="1:104" s="180" customFormat="1" ht="20.25" customHeight="1">
      <c r="A30" s="1772" t="s">
        <v>36</v>
      </c>
      <c r="B30" s="902"/>
      <c r="C30" s="634">
        <v>18.396109864571024</v>
      </c>
      <c r="D30" s="630">
        <v>2.9655905533425306</v>
      </c>
      <c r="E30" s="630">
        <v>12.57812755700728</v>
      </c>
      <c r="F30" s="630">
        <v>24.214092172134766</v>
      </c>
      <c r="G30" s="630">
        <v>16.120748218915278</v>
      </c>
      <c r="H30" s="630">
        <v>445.86704800000234</v>
      </c>
      <c r="I30" s="632">
        <v>302</v>
      </c>
      <c r="J30" s="632"/>
      <c r="K30" s="630">
        <v>23.712319725384777</v>
      </c>
      <c r="L30" s="630"/>
      <c r="M30" s="630">
        <v>18.052653232682474</v>
      </c>
      <c r="N30" s="630">
        <v>29.371986218087077</v>
      </c>
      <c r="O30" s="630">
        <v>12.163930607789323</v>
      </c>
      <c r="P30" s="630"/>
      <c r="Q30" s="803">
        <v>265</v>
      </c>
      <c r="R30" s="633"/>
      <c r="S30" s="630">
        <v>30.22029290452139</v>
      </c>
      <c r="T30" s="630">
        <v>2.9198399131274133</v>
      </c>
      <c r="U30" s="630">
        <v>24.49089492309761</v>
      </c>
      <c r="V30" s="630">
        <v>35.949690885945166</v>
      </c>
      <c r="W30" s="630">
        <v>9.6618517972423863</v>
      </c>
      <c r="X30" s="632">
        <v>325.77803699999976</v>
      </c>
      <c r="Y30" s="632">
        <v>269</v>
      </c>
      <c r="Z30" s="630">
        <v>26.911414132602456</v>
      </c>
      <c r="AA30" s="630">
        <v>2.0464266466741794</v>
      </c>
      <c r="AB30" s="630">
        <v>22.897498237874782</v>
      </c>
      <c r="AC30" s="630">
        <v>30.925330027330126</v>
      </c>
      <c r="AD30" s="630">
        <v>7.6043073641194807</v>
      </c>
      <c r="AE30" s="632">
        <v>662.73590499999796</v>
      </c>
      <c r="AF30" s="632">
        <v>534</v>
      </c>
      <c r="AG30" s="632"/>
      <c r="AH30" s="630">
        <v>43.105448168053556</v>
      </c>
      <c r="AI30" s="630">
        <v>3.0708540955653927</v>
      </c>
      <c r="AJ30" s="630">
        <v>37.079752091659593</v>
      </c>
      <c r="AK30" s="630">
        <v>49.131144244447519</v>
      </c>
      <c r="AL30" s="630">
        <v>7.1240509635653746</v>
      </c>
      <c r="AM30" s="632">
        <v>317.74471400000016</v>
      </c>
      <c r="AN30" s="803">
        <v>272</v>
      </c>
      <c r="AO30" s="632"/>
      <c r="AP30" s="804">
        <v>44.769999999999996</v>
      </c>
      <c r="AQ30" s="804">
        <v>3.6310000000000002</v>
      </c>
      <c r="AR30" s="804">
        <v>37.64</v>
      </c>
      <c r="AS30" s="804">
        <v>51.89</v>
      </c>
      <c r="AT30" s="804">
        <v>8.1</v>
      </c>
      <c r="AU30" s="635">
        <v>365.32900000000001</v>
      </c>
      <c r="AV30" s="635">
        <v>297</v>
      </c>
      <c r="AW30" s="632"/>
      <c r="AX30" s="730">
        <v>47.321975069786617</v>
      </c>
      <c r="AY30" s="730">
        <v>3.8177660308475865</v>
      </c>
      <c r="AZ30" s="730">
        <v>39.832096437798924</v>
      </c>
      <c r="BA30" s="730">
        <v>54.811853701774318</v>
      </c>
      <c r="BB30" s="730">
        <v>8.0676388194225908</v>
      </c>
      <c r="BC30" s="736">
        <v>420.82207200000079</v>
      </c>
      <c r="BD30" s="736">
        <v>307</v>
      </c>
      <c r="BE30" s="733"/>
      <c r="BF30" s="737">
        <v>62.197506131642321</v>
      </c>
      <c r="BG30" s="730">
        <v>2.9062316380417519</v>
      </c>
      <c r="BH30" s="730">
        <v>56.496446820544421</v>
      </c>
      <c r="BI30" s="730">
        <v>67.898565442740221</v>
      </c>
      <c r="BJ30" s="730">
        <v>4.6725854761614585</v>
      </c>
      <c r="BK30" s="736">
        <v>416.81654800000052</v>
      </c>
      <c r="BL30" s="736">
        <v>290</v>
      </c>
      <c r="BM30" s="708"/>
      <c r="BN30" s="737">
        <v>57.926052369967131</v>
      </c>
      <c r="BO30" s="730">
        <v>2.634038601804233</v>
      </c>
      <c r="BP30" s="730">
        <v>52.761430605195002</v>
      </c>
      <c r="BQ30" s="730">
        <v>63.090674134739253</v>
      </c>
      <c r="BR30" s="992">
        <v>4.5472434147262906</v>
      </c>
      <c r="BS30" s="736">
        <v>501.82116699999943</v>
      </c>
      <c r="BT30" s="736">
        <v>592</v>
      </c>
      <c r="BU30" s="734"/>
      <c r="BV30" s="737">
        <v>63.349849748554462</v>
      </c>
      <c r="BW30" s="730">
        <v>2.6743925105236448</v>
      </c>
      <c r="BX30" s="730">
        <v>58.10608673989762</v>
      </c>
      <c r="BY30" s="730">
        <v>68.593612757211304</v>
      </c>
      <c r="BZ30" s="992">
        <v>4.2216240782554806</v>
      </c>
      <c r="CA30" s="736">
        <v>521.11711599999933</v>
      </c>
      <c r="CB30" s="736">
        <v>522</v>
      </c>
      <c r="CC30" s="992"/>
      <c r="CD30" s="737">
        <v>62.086732989043192</v>
      </c>
      <c r="CE30" s="730">
        <v>2.3643020843450451</v>
      </c>
      <c r="CF30" s="730">
        <v>57.450978414590793</v>
      </c>
      <c r="CG30" s="730">
        <v>66.722487563495591</v>
      </c>
      <c r="CH30" s="992">
        <v>3.8080632858589731</v>
      </c>
      <c r="CI30" s="736">
        <v>474.42218300000053</v>
      </c>
      <c r="CJ30" s="736">
        <v>536</v>
      </c>
      <c r="CK30" s="708"/>
      <c r="CL30" s="737">
        <v>60.548078928579393</v>
      </c>
      <c r="CM30" s="730">
        <v>2.8385024503768164</v>
      </c>
      <c r="CN30" s="730">
        <v>54.98243746243547</v>
      </c>
      <c r="CO30" s="730">
        <v>66.113720394723316</v>
      </c>
      <c r="CP30" s="730">
        <v>4.6880140552849321</v>
      </c>
      <c r="CQ30" s="730">
        <v>438.97498599999983</v>
      </c>
      <c r="CR30" s="736">
        <v>519</v>
      </c>
      <c r="CS30" s="702"/>
      <c r="CT30" s="702">
        <v>-1.7</v>
      </c>
      <c r="CU30" s="702">
        <v>-1.6</v>
      </c>
      <c r="CV30" s="702"/>
      <c r="CW30" s="702" t="s">
        <v>258</v>
      </c>
      <c r="CX30" s="702" t="s">
        <v>258</v>
      </c>
      <c r="CY30" s="702"/>
    </row>
    <row r="31" spans="1:104" s="180" customFormat="1" ht="20.25" customHeight="1">
      <c r="A31" s="1772" t="s">
        <v>37</v>
      </c>
      <c r="B31" s="902"/>
      <c r="C31" s="634">
        <v>19.062992443319295</v>
      </c>
      <c r="D31" s="630">
        <v>3.1436253836989771</v>
      </c>
      <c r="E31" s="630">
        <v>12.895736197053372</v>
      </c>
      <c r="F31" s="630">
        <v>25.230248689585217</v>
      </c>
      <c r="G31" s="630">
        <v>16.49072354744952</v>
      </c>
      <c r="H31" s="630">
        <v>398.19811199999924</v>
      </c>
      <c r="I31" s="632">
        <v>271</v>
      </c>
      <c r="J31" s="632"/>
      <c r="K31" s="634">
        <v>18.522943246951751</v>
      </c>
      <c r="L31" s="630"/>
      <c r="M31" s="630">
        <v>10.999849135414514</v>
      </c>
      <c r="N31" s="630">
        <v>26.046037358488988</v>
      </c>
      <c r="O31" s="630">
        <v>20.698726900684981</v>
      </c>
      <c r="P31" s="630"/>
      <c r="Q31" s="803">
        <v>224</v>
      </c>
      <c r="R31" s="633"/>
      <c r="S31" s="630">
        <v>40.212487341086721</v>
      </c>
      <c r="T31" s="630">
        <v>3.9330165337412195</v>
      </c>
      <c r="U31" s="630">
        <v>32.495003622882621</v>
      </c>
      <c r="V31" s="630">
        <v>47.929971059290828</v>
      </c>
      <c r="W31" s="630">
        <v>9.7805850714504246</v>
      </c>
      <c r="X31" s="632">
        <v>236.07081599999975</v>
      </c>
      <c r="Y31" s="632">
        <v>202</v>
      </c>
      <c r="Z31" s="630">
        <v>28.639475166343114</v>
      </c>
      <c r="AA31" s="630">
        <v>3.4315409371573207</v>
      </c>
      <c r="AB31" s="630">
        <v>21.908759099168353</v>
      </c>
      <c r="AC31" s="630">
        <v>35.370191233517879</v>
      </c>
      <c r="AD31" s="630">
        <v>11.981856920304324</v>
      </c>
      <c r="AE31" s="632">
        <v>506.12882099999928</v>
      </c>
      <c r="AF31" s="632">
        <v>426</v>
      </c>
      <c r="AG31" s="632"/>
      <c r="AH31" s="630">
        <v>46.999783433465751</v>
      </c>
      <c r="AI31" s="630">
        <v>4.3595021991493876</v>
      </c>
      <c r="AJ31" s="630">
        <v>38.445474280718862</v>
      </c>
      <c r="AK31" s="630">
        <v>55.554092586212647</v>
      </c>
      <c r="AL31" s="630">
        <v>9.2755793339363457</v>
      </c>
      <c r="AM31" s="632">
        <v>219.46142399999994</v>
      </c>
      <c r="AN31" s="803">
        <v>203</v>
      </c>
      <c r="AO31" s="632"/>
      <c r="AP31" s="804">
        <v>62.72</v>
      </c>
      <c r="AQ31" s="804">
        <v>4.1239999999999997</v>
      </c>
      <c r="AR31" s="804">
        <v>54.63</v>
      </c>
      <c r="AS31" s="804">
        <v>70.81</v>
      </c>
      <c r="AT31" s="804">
        <v>6.6000000000000005</v>
      </c>
      <c r="AU31" s="635">
        <v>204.495</v>
      </c>
      <c r="AV31" s="635">
        <v>200</v>
      </c>
      <c r="AW31" s="632"/>
      <c r="AX31" s="730">
        <v>66.231567337517504</v>
      </c>
      <c r="AY31" s="730">
        <v>3.9733214148702527</v>
      </c>
      <c r="AZ31" s="730">
        <v>58.436512605824362</v>
      </c>
      <c r="BA31" s="730">
        <v>74.026622069210646</v>
      </c>
      <c r="BB31" s="730">
        <v>5.9991354192512469</v>
      </c>
      <c r="BC31" s="736">
        <v>139.26467500000015</v>
      </c>
      <c r="BD31" s="736">
        <v>166</v>
      </c>
      <c r="BE31" s="733"/>
      <c r="BF31" s="737">
        <v>55.415947883682279</v>
      </c>
      <c r="BG31" s="730">
        <v>4.130297606771852</v>
      </c>
      <c r="BH31" s="730">
        <v>47.313678497970727</v>
      </c>
      <c r="BI31" s="730">
        <v>63.518217269393837</v>
      </c>
      <c r="BJ31" s="730">
        <v>7.4532652864502458</v>
      </c>
      <c r="BK31" s="736">
        <v>194.97018299999988</v>
      </c>
      <c r="BL31" s="736">
        <v>214</v>
      </c>
      <c r="BM31" s="708"/>
      <c r="BN31" s="737">
        <v>54.791391963845768</v>
      </c>
      <c r="BO31" s="730">
        <v>3.2223465878750099</v>
      </c>
      <c r="BP31" s="730">
        <v>48.473260821052683</v>
      </c>
      <c r="BQ31" s="730">
        <v>61.109523106638861</v>
      </c>
      <c r="BR31" s="992">
        <v>5.8811183150836595</v>
      </c>
      <c r="BS31" s="736">
        <v>248.07186699999986</v>
      </c>
      <c r="BT31" s="736">
        <v>397</v>
      </c>
      <c r="BU31" s="734"/>
      <c r="BV31" s="737">
        <v>58.479574802476662</v>
      </c>
      <c r="BW31" s="730">
        <v>3.3298634243684302</v>
      </c>
      <c r="BX31" s="730">
        <v>51.950609970323534</v>
      </c>
      <c r="BY31" s="730">
        <v>65.008539634629798</v>
      </c>
      <c r="BZ31" s="992">
        <v>5.694062304001922</v>
      </c>
      <c r="CA31" s="736">
        <v>227.69840999999991</v>
      </c>
      <c r="CB31" s="736">
        <v>284</v>
      </c>
      <c r="CC31" s="992"/>
      <c r="CD31" s="737">
        <v>64.180293017138354</v>
      </c>
      <c r="CE31" s="730">
        <v>3.0549301713751564</v>
      </c>
      <c r="CF31" s="730">
        <v>58.190404241775653</v>
      </c>
      <c r="CG31" s="730">
        <v>70.170181792501069</v>
      </c>
      <c r="CH31" s="992">
        <v>4.7599193268865019</v>
      </c>
      <c r="CI31" s="736">
        <v>218.05263799999989</v>
      </c>
      <c r="CJ31" s="736">
        <v>335</v>
      </c>
      <c r="CK31" s="708"/>
      <c r="CL31" s="737">
        <v>58.364539148681928</v>
      </c>
      <c r="CM31" s="730">
        <v>2.7671806369527134</v>
      </c>
      <c r="CN31" s="730">
        <v>52.938743128921558</v>
      </c>
      <c r="CO31" s="730">
        <v>63.79033516844229</v>
      </c>
      <c r="CP31" s="730">
        <v>4.741201896417623</v>
      </c>
      <c r="CQ31" s="730">
        <v>168.64217800000011</v>
      </c>
      <c r="CR31" s="736">
        <v>339</v>
      </c>
      <c r="CS31" s="992"/>
      <c r="CT31" s="992">
        <v>3</v>
      </c>
      <c r="CU31" s="992">
        <v>-5.8</v>
      </c>
      <c r="CV31" s="992"/>
      <c r="CW31" s="730" t="s">
        <v>258</v>
      </c>
      <c r="CX31" s="992" t="s">
        <v>258</v>
      </c>
      <c r="CY31" s="730"/>
    </row>
    <row r="32" spans="1:104" s="180" customFormat="1" ht="20.25" customHeight="1">
      <c r="A32" s="1772" t="s">
        <v>38</v>
      </c>
      <c r="B32" s="902"/>
      <c r="C32" s="630">
        <v>24.836212905381643</v>
      </c>
      <c r="D32" s="630">
        <v>3.1185405730080094</v>
      </c>
      <c r="E32" s="630">
        <v>18.71816877459948</v>
      </c>
      <c r="F32" s="630">
        <v>30.954257036163806</v>
      </c>
      <c r="G32" s="630">
        <v>12.556425510156046</v>
      </c>
      <c r="H32" s="630">
        <v>198.41489999999982</v>
      </c>
      <c r="I32" s="632">
        <v>350</v>
      </c>
      <c r="J32" s="632"/>
      <c r="K32" s="630">
        <v>22.014897253178539</v>
      </c>
      <c r="L32" s="630"/>
      <c r="M32" s="630">
        <v>16.153496792583457</v>
      </c>
      <c r="N32" s="630">
        <v>27.876297713773617</v>
      </c>
      <c r="O32" s="630">
        <v>13.568813307072123</v>
      </c>
      <c r="P32" s="630"/>
      <c r="Q32" s="803">
        <v>234</v>
      </c>
      <c r="R32" s="633"/>
      <c r="S32" s="630">
        <v>45.27181341212799</v>
      </c>
      <c r="T32" s="630">
        <v>4.1904211787512473</v>
      </c>
      <c r="U32" s="630">
        <v>37.049242532501417</v>
      </c>
      <c r="V32" s="630">
        <v>53.494384291754557</v>
      </c>
      <c r="W32" s="630">
        <v>9.2561372362182972</v>
      </c>
      <c r="X32" s="632">
        <v>168.99096199999977</v>
      </c>
      <c r="Y32" s="632">
        <v>237</v>
      </c>
      <c r="Z32" s="630">
        <v>33.697205635546091</v>
      </c>
      <c r="AA32" s="630">
        <v>2.907478573866503</v>
      </c>
      <c r="AB32" s="630">
        <v>27.994399487967129</v>
      </c>
      <c r="AC32" s="630">
        <v>39.400011783125052</v>
      </c>
      <c r="AD32" s="630">
        <v>8.6282483043623603</v>
      </c>
      <c r="AE32" s="632">
        <v>336.42397599999947</v>
      </c>
      <c r="AF32" s="632">
        <v>471</v>
      </c>
      <c r="AG32" s="632"/>
      <c r="AH32" s="630">
        <v>46.602832721711302</v>
      </c>
      <c r="AI32" s="630">
        <v>4.0329353804900219</v>
      </c>
      <c r="AJ32" s="630">
        <v>38.689320017326409</v>
      </c>
      <c r="AK32" s="630">
        <v>54.516345426096201</v>
      </c>
      <c r="AL32" s="630">
        <v>8.6538417193922221</v>
      </c>
      <c r="AM32" s="632">
        <v>145.08936700000029</v>
      </c>
      <c r="AN32" s="803">
        <v>216</v>
      </c>
      <c r="AO32" s="632"/>
      <c r="AP32" s="804">
        <v>54.279999999999994</v>
      </c>
      <c r="AQ32" s="804">
        <v>3.556</v>
      </c>
      <c r="AR32" s="804">
        <v>47.31</v>
      </c>
      <c r="AS32" s="804">
        <v>61.260000000000005</v>
      </c>
      <c r="AT32" s="804">
        <v>6.6000000000000005</v>
      </c>
      <c r="AU32" s="635">
        <v>167.54499999999999</v>
      </c>
      <c r="AV32" s="635">
        <v>244</v>
      </c>
      <c r="AW32" s="632"/>
      <c r="AX32" s="730">
        <v>60.332574002406979</v>
      </c>
      <c r="AY32" s="730">
        <v>3.374290676117246</v>
      </c>
      <c r="AZ32" s="730">
        <v>53.712726838133541</v>
      </c>
      <c r="BA32" s="730">
        <v>66.952421166680423</v>
      </c>
      <c r="BB32" s="730">
        <v>5.592817365926785</v>
      </c>
      <c r="BC32" s="736">
        <v>151.89293099999998</v>
      </c>
      <c r="BD32" s="736">
        <v>232</v>
      </c>
      <c r="BE32" s="733"/>
      <c r="BF32" s="737">
        <v>69.485870812279245</v>
      </c>
      <c r="BG32" s="730">
        <v>3.4865921634329298</v>
      </c>
      <c r="BH32" s="730">
        <v>62.646337288126361</v>
      </c>
      <c r="BI32" s="730">
        <v>76.325404336432115</v>
      </c>
      <c r="BJ32" s="730">
        <v>5.0176994584297478</v>
      </c>
      <c r="BK32" s="736">
        <v>163.88783599999999</v>
      </c>
      <c r="BL32" s="736">
        <v>216</v>
      </c>
      <c r="BM32" s="708"/>
      <c r="BN32" s="737">
        <v>70.422453773698592</v>
      </c>
      <c r="BO32" s="730">
        <v>2.4840982021914506</v>
      </c>
      <c r="BP32" s="730">
        <v>65.551823695581461</v>
      </c>
      <c r="BQ32" s="730">
        <v>75.293083851815723</v>
      </c>
      <c r="BR32" s="992">
        <v>3.5274235262719755</v>
      </c>
      <c r="BS32" s="736">
        <v>215.45926599999987</v>
      </c>
      <c r="BT32" s="736">
        <v>533</v>
      </c>
      <c r="BU32" s="734"/>
      <c r="BV32" s="737">
        <v>69.858647629069708</v>
      </c>
      <c r="BW32" s="730">
        <v>2.3464575816286821</v>
      </c>
      <c r="BX32" s="730">
        <v>65.257876642944822</v>
      </c>
      <c r="BY32" s="730">
        <v>74.459418615194608</v>
      </c>
      <c r="BZ32" s="992">
        <v>3.3588648811063866</v>
      </c>
      <c r="CA32" s="736">
        <v>215.35309099999989</v>
      </c>
      <c r="CB32" s="736">
        <v>457</v>
      </c>
      <c r="CC32" s="992"/>
      <c r="CD32" s="737">
        <v>76.269647196804698</v>
      </c>
      <c r="CE32" s="730">
        <v>2.2067257323885832</v>
      </c>
      <c r="CF32" s="730">
        <v>71.942857072895436</v>
      </c>
      <c r="CG32" s="730">
        <v>80.596437320713946</v>
      </c>
      <c r="CH32" s="992">
        <v>2.8933210175922168</v>
      </c>
      <c r="CI32" s="736">
        <v>189.28400000000011</v>
      </c>
      <c r="CJ32" s="736">
        <v>527</v>
      </c>
      <c r="CK32" s="708"/>
      <c r="CL32" s="737">
        <v>74.154358921063107</v>
      </c>
      <c r="CM32" s="730">
        <v>2.6393541746667593</v>
      </c>
      <c r="CN32" s="730">
        <v>68.979200789205493</v>
      </c>
      <c r="CO32" s="730">
        <v>79.329517052920735</v>
      </c>
      <c r="CP32" s="730">
        <v>3.5592704367875885</v>
      </c>
      <c r="CQ32" s="730">
        <v>202.18081200000006</v>
      </c>
      <c r="CR32" s="736">
        <v>498</v>
      </c>
      <c r="CS32" s="992"/>
      <c r="CT32" s="992">
        <v>4.7</v>
      </c>
      <c r="CU32" s="992">
        <v>-2.1</v>
      </c>
      <c r="CV32" s="992"/>
      <c r="CW32" s="730" t="s">
        <v>258</v>
      </c>
      <c r="CX32" s="992" t="s">
        <v>258</v>
      </c>
      <c r="CY32" s="730"/>
      <c r="CZ32" s="253"/>
    </row>
    <row r="33" spans="1:236" s="253" customFormat="1" ht="20.25" customHeight="1">
      <c r="A33" s="1772" t="s">
        <v>39</v>
      </c>
      <c r="B33" s="902"/>
      <c r="C33" s="630">
        <v>26.926899467268829</v>
      </c>
      <c r="D33" s="630">
        <v>3.4316292229689656</v>
      </c>
      <c r="E33" s="630">
        <v>20.194628863409054</v>
      </c>
      <c r="F33" s="630">
        <v>33.659170071128599</v>
      </c>
      <c r="G33" s="630">
        <v>12.744241969411686</v>
      </c>
      <c r="H33" s="630">
        <v>76.479470000000006</v>
      </c>
      <c r="I33" s="632">
        <v>219</v>
      </c>
      <c r="J33" s="632"/>
      <c r="K33" s="630">
        <v>25.114011193787732</v>
      </c>
      <c r="L33" s="630"/>
      <c r="M33" s="630">
        <v>19.114612681304362</v>
      </c>
      <c r="N33" s="630">
        <v>31.113409706271106</v>
      </c>
      <c r="O33" s="630">
        <v>12.174433545713134</v>
      </c>
      <c r="P33" s="630"/>
      <c r="Q33" s="803">
        <v>162</v>
      </c>
      <c r="R33" s="633"/>
      <c r="S33" s="630">
        <v>42.863830635907313</v>
      </c>
      <c r="T33" s="630">
        <v>5.1015107310492942</v>
      </c>
      <c r="U33" s="630">
        <v>32.853492345347021</v>
      </c>
      <c r="V33" s="630">
        <v>52.874168926467604</v>
      </c>
      <c r="W33" s="630">
        <v>11.901667805620072</v>
      </c>
      <c r="X33" s="632">
        <v>42.31385699999997</v>
      </c>
      <c r="Y33" s="632">
        <v>117</v>
      </c>
      <c r="Z33" s="630">
        <v>32.051205329148317</v>
      </c>
      <c r="AA33" s="630">
        <v>2.834640978759865</v>
      </c>
      <c r="AB33" s="630">
        <v>26.49126478645552</v>
      </c>
      <c r="AC33" s="630">
        <v>37.611145871841103</v>
      </c>
      <c r="AD33" s="630">
        <v>8.8441010241257878</v>
      </c>
      <c r="AE33" s="632">
        <v>108.26615300000036</v>
      </c>
      <c r="AF33" s="632">
        <v>279</v>
      </c>
      <c r="AG33" s="632"/>
      <c r="AH33" s="630">
        <v>59.422772067733888</v>
      </c>
      <c r="AI33" s="630">
        <v>4.899774581765687</v>
      </c>
      <c r="AJ33" s="630">
        <v>49.80832880414912</v>
      </c>
      <c r="AK33" s="630">
        <v>69.037215331318649</v>
      </c>
      <c r="AL33" s="630">
        <v>8.245617650049395</v>
      </c>
      <c r="AM33" s="632">
        <v>39.567315999999998</v>
      </c>
      <c r="AN33" s="803">
        <v>107</v>
      </c>
      <c r="AO33" s="632"/>
      <c r="AP33" s="804">
        <v>54.190000000000005</v>
      </c>
      <c r="AQ33" s="804">
        <v>5.7149999999999999</v>
      </c>
      <c r="AR33" s="804">
        <v>42.980000000000004</v>
      </c>
      <c r="AS33" s="804">
        <v>65.400000000000006</v>
      </c>
      <c r="AT33" s="804">
        <v>10.5</v>
      </c>
      <c r="AU33" s="635">
        <v>54.548999999999999</v>
      </c>
      <c r="AV33" s="635">
        <v>143</v>
      </c>
      <c r="AW33" s="632"/>
      <c r="AX33" s="730">
        <v>56.002917931432208</v>
      </c>
      <c r="AY33" s="730">
        <v>5.1229282043194138</v>
      </c>
      <c r="AZ33" s="730">
        <v>45.952508822883331</v>
      </c>
      <c r="BA33" s="730">
        <v>66.053327039981085</v>
      </c>
      <c r="BB33" s="730">
        <v>9.1476094345507626</v>
      </c>
      <c r="BC33" s="736">
        <v>40.083189999999952</v>
      </c>
      <c r="BD33" s="736">
        <v>133</v>
      </c>
      <c r="BE33" s="733"/>
      <c r="BF33" s="737">
        <v>49.200544789652128</v>
      </c>
      <c r="BG33" s="730">
        <v>4.4234765256230162</v>
      </c>
      <c r="BH33" s="730">
        <v>40.523155931956481</v>
      </c>
      <c r="BI33" s="730">
        <v>57.877933647347781</v>
      </c>
      <c r="BJ33" s="730">
        <v>8.9907063926523083</v>
      </c>
      <c r="BK33" s="736">
        <v>45.966365000000039</v>
      </c>
      <c r="BL33" s="736">
        <v>149</v>
      </c>
      <c r="BM33" s="708"/>
      <c r="BN33" s="737">
        <v>61.681570488793191</v>
      </c>
      <c r="BO33" s="730">
        <v>2.578421209091283</v>
      </c>
      <c r="BP33" s="730">
        <v>56.625999060909983</v>
      </c>
      <c r="BQ33" s="730">
        <v>66.737141916676407</v>
      </c>
      <c r="BR33" s="992">
        <v>4.1802132933041181</v>
      </c>
      <c r="BS33" s="736">
        <v>66.197225000000017</v>
      </c>
      <c r="BT33" s="736">
        <v>451</v>
      </c>
      <c r="BU33" s="734"/>
      <c r="BV33" s="737">
        <v>69.131113771476038</v>
      </c>
      <c r="BW33" s="730">
        <v>2.3436214631830996</v>
      </c>
      <c r="BX33" s="730">
        <v>64.535903649336007</v>
      </c>
      <c r="BY33" s="730">
        <v>73.726323893616069</v>
      </c>
      <c r="BZ33" s="992">
        <v>3.3901109577524173</v>
      </c>
      <c r="CA33" s="736">
        <v>65.567444999999992</v>
      </c>
      <c r="CB33" s="736">
        <v>402</v>
      </c>
      <c r="CC33" s="992"/>
      <c r="CD33" s="737">
        <v>66.896873373259652</v>
      </c>
      <c r="CE33" s="730">
        <v>2.0497916489991441</v>
      </c>
      <c r="CF33" s="730">
        <v>62.87778838558372</v>
      </c>
      <c r="CG33" s="730">
        <v>70.915958360935591</v>
      </c>
      <c r="CH33" s="992">
        <v>3.0641068044571673</v>
      </c>
      <c r="CI33" s="736">
        <v>65.687341999999958</v>
      </c>
      <c r="CJ33" s="736">
        <v>452</v>
      </c>
      <c r="CK33" s="708"/>
      <c r="CL33" s="737">
        <v>75.076972639520989</v>
      </c>
      <c r="CM33" s="730">
        <v>2.3732401418611371</v>
      </c>
      <c r="CN33" s="730">
        <v>70.423602077552232</v>
      </c>
      <c r="CO33" s="730">
        <v>79.730343201489745</v>
      </c>
      <c r="CP33" s="730">
        <v>3.1610759709986613</v>
      </c>
      <c r="CQ33" s="730">
        <v>59.89628299999994</v>
      </c>
      <c r="CR33" s="736">
        <v>455</v>
      </c>
      <c r="CS33" s="992"/>
      <c r="CT33" s="992">
        <v>25.9</v>
      </c>
      <c r="CU33" s="992">
        <v>8.1999999999999993</v>
      </c>
      <c r="CV33" s="992"/>
      <c r="CW33" s="730" t="s">
        <v>437</v>
      </c>
      <c r="CX33" s="992" t="s">
        <v>437</v>
      </c>
      <c r="CY33" s="730"/>
      <c r="CZ33" s="257"/>
    </row>
    <row r="34" spans="1:236" s="253" customFormat="1" ht="20.25" customHeight="1">
      <c r="A34" s="1772" t="s">
        <v>40</v>
      </c>
      <c r="B34" s="902"/>
      <c r="C34" s="630">
        <v>22.820078068465715</v>
      </c>
      <c r="D34" s="630">
        <v>2.4666342935554693</v>
      </c>
      <c r="E34" s="630">
        <v>17.980962748597697</v>
      </c>
      <c r="F34" s="630">
        <v>27.659193388333737</v>
      </c>
      <c r="G34" s="630">
        <v>10.809052826878919</v>
      </c>
      <c r="H34" s="630">
        <v>53.009880000000003</v>
      </c>
      <c r="I34" s="632">
        <v>308</v>
      </c>
      <c r="J34" s="632"/>
      <c r="K34" s="634">
        <v>16.619871218411006</v>
      </c>
      <c r="L34" s="630"/>
      <c r="M34" s="630">
        <v>10.460206085472809</v>
      </c>
      <c r="N34" s="630">
        <v>22.779536351349204</v>
      </c>
      <c r="O34" s="630">
        <v>18.888026534103087</v>
      </c>
      <c r="P34" s="630"/>
      <c r="Q34" s="803">
        <v>228</v>
      </c>
      <c r="R34" s="633"/>
      <c r="S34" s="630">
        <v>41.620009375780384</v>
      </c>
      <c r="T34" s="630">
        <v>4.8401000265287246</v>
      </c>
      <c r="U34" s="630">
        <v>32.122619057493864</v>
      </c>
      <c r="V34" s="630">
        <v>51.117399694066911</v>
      </c>
      <c r="W34" s="630">
        <v>11.629262220554153</v>
      </c>
      <c r="X34" s="632">
        <v>38.317877000000017</v>
      </c>
      <c r="Y34" s="632">
        <v>187</v>
      </c>
      <c r="Z34" s="630">
        <v>27.836957952327523</v>
      </c>
      <c r="AA34" s="630">
        <v>3.0988265093932754</v>
      </c>
      <c r="AB34" s="630">
        <v>21.758836852178696</v>
      </c>
      <c r="AC34" s="630">
        <v>33.915079052476358</v>
      </c>
      <c r="AD34" s="630">
        <v>11.132058735369732</v>
      </c>
      <c r="AE34" s="632">
        <v>85.401160000000132</v>
      </c>
      <c r="AF34" s="632">
        <v>415</v>
      </c>
      <c r="AG34" s="632"/>
      <c r="AH34" s="630">
        <v>49.172919468896524</v>
      </c>
      <c r="AI34" s="630">
        <v>3.669007077878967</v>
      </c>
      <c r="AJ34" s="630">
        <v>41.973514721740514</v>
      </c>
      <c r="AK34" s="630">
        <v>56.37232421605254</v>
      </c>
      <c r="AL34" s="630">
        <v>7.4614383638533681</v>
      </c>
      <c r="AM34" s="632">
        <v>47.78337599999994</v>
      </c>
      <c r="AN34" s="803">
        <v>229</v>
      </c>
      <c r="AO34" s="632"/>
      <c r="AP34" s="804">
        <v>42.41</v>
      </c>
      <c r="AQ34" s="804">
        <v>3.66</v>
      </c>
      <c r="AR34" s="804">
        <v>35.229999999999997</v>
      </c>
      <c r="AS34" s="804">
        <v>49.59</v>
      </c>
      <c r="AT34" s="804">
        <v>8.6</v>
      </c>
      <c r="AU34" s="635">
        <v>54.598999999999997</v>
      </c>
      <c r="AV34" s="635">
        <v>245</v>
      </c>
      <c r="AW34" s="632"/>
      <c r="AX34" s="730">
        <v>56.403964181747121</v>
      </c>
      <c r="AY34" s="730">
        <v>2.7712508598789367</v>
      </c>
      <c r="AZ34" s="730">
        <v>50.967189787618885</v>
      </c>
      <c r="BA34" s="730">
        <v>61.840738575875363</v>
      </c>
      <c r="BB34" s="730">
        <v>4.9132200193399544</v>
      </c>
      <c r="BC34" s="736">
        <v>49.049517000000051</v>
      </c>
      <c r="BD34" s="736">
        <v>204</v>
      </c>
      <c r="BE34" s="733"/>
      <c r="BF34" s="737">
        <v>52.357606656213875</v>
      </c>
      <c r="BG34" s="730">
        <v>3.5994929505369111</v>
      </c>
      <c r="BH34" s="730">
        <v>45.296599359934866</v>
      </c>
      <c r="BI34" s="730">
        <v>59.418613952492883</v>
      </c>
      <c r="BJ34" s="730">
        <v>6.8748233168326429</v>
      </c>
      <c r="BK34" s="736">
        <v>50.952329000000006</v>
      </c>
      <c r="BL34" s="736">
        <v>199</v>
      </c>
      <c r="BM34" s="708"/>
      <c r="BN34" s="737">
        <v>57.632413993478927</v>
      </c>
      <c r="BO34" s="730">
        <v>2.4169606418393634</v>
      </c>
      <c r="BP34" s="730">
        <v>52.893422117319268</v>
      </c>
      <c r="BQ34" s="730">
        <v>62.371405869638586</v>
      </c>
      <c r="BR34" s="992">
        <v>4.1937522209512883</v>
      </c>
      <c r="BS34" s="736">
        <v>65.659469000000072</v>
      </c>
      <c r="BT34" s="736">
        <v>578</v>
      </c>
      <c r="BU34" s="734"/>
      <c r="BV34" s="737">
        <v>62.864031417154983</v>
      </c>
      <c r="BW34" s="730">
        <v>2.5172958679185649</v>
      </c>
      <c r="BX34" s="730">
        <v>57.928292589703844</v>
      </c>
      <c r="BY34" s="730">
        <v>67.799770244606123</v>
      </c>
      <c r="BZ34" s="992">
        <v>4.0043500411454982</v>
      </c>
      <c r="CA34" s="736">
        <v>64.131586999999968</v>
      </c>
      <c r="CB34" s="736">
        <v>500</v>
      </c>
      <c r="CC34" s="992"/>
      <c r="CD34" s="737">
        <v>59.975365784574151</v>
      </c>
      <c r="CE34" s="730">
        <v>2.1187628300766854</v>
      </c>
      <c r="CF34" s="730">
        <v>55.821047033707515</v>
      </c>
      <c r="CG34" s="730">
        <v>64.129684535440788</v>
      </c>
      <c r="CH34" s="992">
        <v>3.5327218139645558</v>
      </c>
      <c r="CI34" s="736">
        <v>60.611632000000043</v>
      </c>
      <c r="CJ34" s="736">
        <v>540</v>
      </c>
      <c r="CK34" s="708"/>
      <c r="CL34" s="737">
        <v>64.460730382661168</v>
      </c>
      <c r="CM34" s="730">
        <v>2.4312273562846975</v>
      </c>
      <c r="CN34" s="730">
        <v>59.693660413788926</v>
      </c>
      <c r="CO34" s="730">
        <v>69.227800351533404</v>
      </c>
      <c r="CP34" s="730">
        <v>3.7716410314498328</v>
      </c>
      <c r="CQ34" s="730">
        <v>56.726373999999993</v>
      </c>
      <c r="CR34" s="736">
        <v>516</v>
      </c>
      <c r="CS34" s="992"/>
      <c r="CT34" s="992">
        <v>12.1</v>
      </c>
      <c r="CU34" s="992">
        <v>4.5</v>
      </c>
      <c r="CV34" s="992"/>
      <c r="CW34" s="730" t="s">
        <v>437</v>
      </c>
      <c r="CX34" s="992" t="s">
        <v>258</v>
      </c>
      <c r="CY34" s="730"/>
      <c r="CZ34" s="175"/>
      <c r="DA34" s="257"/>
      <c r="DB34" s="257"/>
      <c r="DC34" s="257"/>
      <c r="DD34" s="257"/>
      <c r="DE34" s="257"/>
      <c r="DF34" s="257"/>
      <c r="DG34" s="257"/>
      <c r="DH34" s="257"/>
      <c r="DI34" s="257"/>
      <c r="DJ34" s="257"/>
      <c r="DK34" s="257"/>
      <c r="DL34" s="257"/>
      <c r="DM34" s="257"/>
      <c r="DN34" s="257"/>
      <c r="DO34" s="257"/>
      <c r="DP34" s="257"/>
      <c r="DQ34" s="257"/>
      <c r="DR34" s="257"/>
      <c r="DS34" s="257"/>
      <c r="DT34" s="257"/>
      <c r="DU34" s="257"/>
      <c r="DV34" s="257"/>
      <c r="DW34" s="257"/>
      <c r="DX34" s="257"/>
      <c r="DY34" s="257"/>
      <c r="DZ34" s="257"/>
      <c r="EA34" s="257"/>
      <c r="EB34" s="257"/>
      <c r="EC34" s="257"/>
      <c r="ED34" s="257"/>
      <c r="EE34" s="257"/>
      <c r="EF34" s="257"/>
      <c r="EG34" s="257"/>
      <c r="EH34" s="257"/>
      <c r="EI34" s="257"/>
      <c r="EJ34" s="257"/>
      <c r="EK34" s="257"/>
      <c r="EL34" s="257"/>
      <c r="EM34" s="257"/>
      <c r="EN34" s="257"/>
      <c r="EO34" s="257"/>
      <c r="EP34" s="257"/>
      <c r="EQ34" s="257"/>
      <c r="ER34" s="257"/>
      <c r="ES34" s="257"/>
      <c r="ET34" s="257"/>
      <c r="EU34" s="257"/>
      <c r="EV34" s="257"/>
      <c r="EW34" s="257"/>
      <c r="EX34" s="257"/>
      <c r="EY34" s="257"/>
      <c r="EZ34" s="257"/>
      <c r="FA34" s="257"/>
      <c r="FB34" s="257"/>
      <c r="FC34" s="257"/>
      <c r="FD34" s="257"/>
      <c r="FE34" s="257"/>
      <c r="FF34" s="257"/>
      <c r="FG34" s="257"/>
      <c r="FH34" s="257"/>
      <c r="FI34" s="257"/>
      <c r="FJ34" s="257"/>
      <c r="FK34" s="257"/>
      <c r="FL34" s="257"/>
      <c r="FM34" s="257"/>
      <c r="FN34" s="257"/>
      <c r="FO34" s="257"/>
      <c r="FP34" s="257"/>
      <c r="FQ34" s="257"/>
      <c r="FR34" s="257"/>
      <c r="FS34" s="257"/>
      <c r="FT34" s="257"/>
      <c r="FU34" s="257"/>
      <c r="FV34" s="257"/>
      <c r="FW34" s="257"/>
      <c r="FX34" s="257"/>
      <c r="FY34" s="257"/>
      <c r="FZ34" s="257"/>
      <c r="GA34" s="257"/>
      <c r="GB34" s="257"/>
      <c r="GC34" s="257"/>
      <c r="GD34" s="257"/>
      <c r="GE34" s="257"/>
      <c r="GF34" s="257"/>
      <c r="GG34" s="257"/>
      <c r="GH34" s="257"/>
      <c r="GI34" s="257"/>
      <c r="GJ34" s="257"/>
      <c r="GK34" s="257"/>
      <c r="GL34" s="257"/>
      <c r="GM34" s="257"/>
      <c r="GN34" s="257"/>
      <c r="GO34" s="257"/>
      <c r="GP34" s="257"/>
      <c r="GQ34" s="257"/>
      <c r="GR34" s="257"/>
      <c r="GS34" s="257"/>
      <c r="GT34" s="257"/>
      <c r="GU34" s="257"/>
      <c r="GV34" s="257"/>
      <c r="GW34" s="257"/>
      <c r="GX34" s="257"/>
      <c r="GY34" s="257"/>
      <c r="GZ34" s="257"/>
      <c r="HA34" s="257"/>
      <c r="HB34" s="257"/>
      <c r="HC34" s="257"/>
      <c r="HD34" s="257"/>
      <c r="HE34" s="257"/>
      <c r="HF34" s="257"/>
      <c r="HG34" s="257"/>
      <c r="HH34" s="257"/>
      <c r="HI34" s="257"/>
      <c r="HJ34" s="257"/>
      <c r="HK34" s="257"/>
      <c r="HL34" s="257"/>
      <c r="HM34" s="257"/>
      <c r="HN34" s="257"/>
      <c r="HO34" s="257"/>
      <c r="HP34" s="257"/>
      <c r="HQ34" s="257"/>
      <c r="HR34" s="257"/>
      <c r="HS34" s="257"/>
      <c r="HT34" s="257"/>
      <c r="HU34" s="257"/>
      <c r="HV34" s="257"/>
      <c r="HW34" s="257"/>
      <c r="HX34" s="257"/>
      <c r="HY34" s="257"/>
      <c r="HZ34" s="257"/>
      <c r="IA34" s="257"/>
      <c r="IB34" s="257"/>
    </row>
    <row r="35" spans="1:236" ht="20.25" customHeight="1">
      <c r="A35" s="1774" t="s">
        <v>41</v>
      </c>
      <c r="B35" s="897"/>
      <c r="C35" s="593">
        <v>24.115537978725428</v>
      </c>
      <c r="D35" s="593">
        <v>3.1251265442756337</v>
      </c>
      <c r="E35" s="593">
        <v>17.984573296834153</v>
      </c>
      <c r="F35" s="593">
        <v>30.246502660616702</v>
      </c>
      <c r="G35" s="593">
        <v>12.958975026941552</v>
      </c>
      <c r="H35" s="593">
        <v>150.64275999999907</v>
      </c>
      <c r="I35" s="597">
        <v>418</v>
      </c>
      <c r="J35" s="597"/>
      <c r="K35" s="593">
        <v>24.394418524853847</v>
      </c>
      <c r="L35" s="593"/>
      <c r="M35" s="593">
        <v>18.434890368632566</v>
      </c>
      <c r="N35" s="593">
        <v>30.353946681075129</v>
      </c>
      <c r="O35" s="593">
        <v>12.45026344891656</v>
      </c>
      <c r="P35" s="593"/>
      <c r="Q35" s="779">
        <v>327</v>
      </c>
      <c r="R35" s="591"/>
      <c r="S35" s="593">
        <v>37.333539151700194</v>
      </c>
      <c r="T35" s="593">
        <v>4.4679938160997823</v>
      </c>
      <c r="U35" s="593">
        <v>28.566306867531132</v>
      </c>
      <c r="V35" s="593">
        <v>46.100771435869248</v>
      </c>
      <c r="W35" s="593">
        <v>11.967774600593438</v>
      </c>
      <c r="X35" s="597">
        <v>97.250795999999852</v>
      </c>
      <c r="Y35" s="597">
        <v>261</v>
      </c>
      <c r="Z35" s="593">
        <v>30.251219690435416</v>
      </c>
      <c r="AA35" s="593">
        <v>2.8757851550811964</v>
      </c>
      <c r="AB35" s="593">
        <v>24.610577861146268</v>
      </c>
      <c r="AC35" s="593">
        <v>35.891861519724564</v>
      </c>
      <c r="AD35" s="593">
        <v>9.50634448630327</v>
      </c>
      <c r="AE35" s="597">
        <v>214.85103300000026</v>
      </c>
      <c r="AF35" s="597">
        <v>588</v>
      </c>
      <c r="AG35" s="597"/>
      <c r="AH35" s="593">
        <v>45.502825054199562</v>
      </c>
      <c r="AI35" s="593">
        <v>4.1193815641210101</v>
      </c>
      <c r="AJ35" s="593">
        <v>37.419685785570955</v>
      </c>
      <c r="AK35" s="593">
        <v>53.585964322828161</v>
      </c>
      <c r="AL35" s="593">
        <v>9.053023761083649</v>
      </c>
      <c r="AM35" s="597">
        <v>91.173649000000054</v>
      </c>
      <c r="AN35" s="779">
        <v>241</v>
      </c>
      <c r="AO35" s="597"/>
      <c r="AP35" s="780">
        <v>39.1</v>
      </c>
      <c r="AQ35" s="780">
        <v>3.6819999999999999</v>
      </c>
      <c r="AR35" s="780">
        <v>31.869999999999997</v>
      </c>
      <c r="AS35" s="780">
        <v>46.32</v>
      </c>
      <c r="AT35" s="780">
        <v>9.4</v>
      </c>
      <c r="AU35" s="599">
        <v>98</v>
      </c>
      <c r="AV35" s="599">
        <v>286</v>
      </c>
      <c r="AW35" s="597"/>
      <c r="AX35" s="702">
        <v>34.546484922668121</v>
      </c>
      <c r="AY35" s="702">
        <v>4.0737177536311435</v>
      </c>
      <c r="AZ35" s="702">
        <v>26.554467782503856</v>
      </c>
      <c r="BA35" s="702">
        <v>42.538502062832386</v>
      </c>
      <c r="BB35" s="702">
        <v>11.791989149547662</v>
      </c>
      <c r="BC35" s="708">
        <v>113.41124599999978</v>
      </c>
      <c r="BD35" s="708">
        <v>287</v>
      </c>
      <c r="BE35" s="707"/>
      <c r="BF35" s="709">
        <v>37.215565984824636</v>
      </c>
      <c r="BG35" s="710">
        <v>3.330024033596926</v>
      </c>
      <c r="BH35" s="710">
        <v>30.683167027214502</v>
      </c>
      <c r="BI35" s="710">
        <v>43.747964942434777</v>
      </c>
      <c r="BJ35" s="710">
        <v>8.9479333323986197</v>
      </c>
      <c r="BK35" s="715">
        <v>127.23337599999979</v>
      </c>
      <c r="BL35" s="715">
        <v>279</v>
      </c>
      <c r="BM35" s="708"/>
      <c r="BN35" s="737">
        <v>37.066036833079856</v>
      </c>
      <c r="BO35" s="730">
        <v>2.1806209979152902</v>
      </c>
      <c r="BP35" s="730">
        <v>32.79044168468748</v>
      </c>
      <c r="BQ35" s="730">
        <v>41.34163198147224</v>
      </c>
      <c r="BR35" s="1528">
        <v>5.8830702827370498</v>
      </c>
      <c r="BS35" s="736">
        <v>173.00019500000005</v>
      </c>
      <c r="BT35" s="736">
        <v>643</v>
      </c>
      <c r="BU35" s="1578"/>
      <c r="BV35" s="737">
        <v>43.871310557990221</v>
      </c>
      <c r="BW35" s="730">
        <v>2.6581742240951374</v>
      </c>
      <c r="BX35" s="730">
        <v>38.659347238460143</v>
      </c>
      <c r="BY35" s="730">
        <v>49.083273877520298</v>
      </c>
      <c r="BZ35" s="1528">
        <v>6.059026252661166</v>
      </c>
      <c r="CA35" s="736">
        <v>169.15494899999999</v>
      </c>
      <c r="CB35" s="736">
        <v>574</v>
      </c>
      <c r="CC35" s="1528"/>
      <c r="CD35" s="737">
        <v>43.174773520227454</v>
      </c>
      <c r="CE35" s="730">
        <v>3.2835586288083771</v>
      </c>
      <c r="CF35" s="730">
        <v>36.736606403271338</v>
      </c>
      <c r="CG35" s="730">
        <v>49.61294063718357</v>
      </c>
      <c r="CH35" s="1528">
        <v>7.6052712292052309</v>
      </c>
      <c r="CI35" s="736">
        <v>159.73313899999991</v>
      </c>
      <c r="CJ35" s="736">
        <v>648</v>
      </c>
      <c r="CK35" s="1002"/>
      <c r="CL35" s="737">
        <v>50.103654771062232</v>
      </c>
      <c r="CM35" s="730">
        <v>2.3636809486729295</v>
      </c>
      <c r="CN35" s="730">
        <v>45.469027558067559</v>
      </c>
      <c r="CO35" s="730">
        <v>54.738281984056911</v>
      </c>
      <c r="CP35" s="730">
        <v>4.7175818999098098</v>
      </c>
      <c r="CQ35" s="730">
        <v>136.80605200000008</v>
      </c>
      <c r="CR35" s="736">
        <v>571</v>
      </c>
      <c r="CS35" s="992"/>
      <c r="CT35" s="992">
        <v>12.9</v>
      </c>
      <c r="CU35" s="992">
        <v>6.9</v>
      </c>
      <c r="CV35" s="992"/>
      <c r="CW35" s="730" t="s">
        <v>437</v>
      </c>
      <c r="CX35" s="992" t="s">
        <v>86</v>
      </c>
      <c r="CY35" s="730"/>
    </row>
    <row r="36" spans="1:236" ht="20.25" customHeight="1">
      <c r="A36" s="938"/>
      <c r="B36" s="902"/>
      <c r="C36" s="630"/>
      <c r="D36" s="630"/>
      <c r="E36" s="630"/>
      <c r="F36" s="630"/>
      <c r="G36" s="630"/>
      <c r="H36" s="630"/>
      <c r="I36" s="632"/>
      <c r="J36" s="632"/>
      <c r="K36" s="630"/>
      <c r="L36" s="630"/>
      <c r="M36" s="630"/>
      <c r="N36" s="630"/>
      <c r="O36" s="630"/>
      <c r="P36" s="630"/>
      <c r="Q36" s="632"/>
      <c r="R36" s="633"/>
      <c r="S36" s="630"/>
      <c r="T36" s="630"/>
      <c r="U36" s="630"/>
      <c r="V36" s="630"/>
      <c r="W36" s="630"/>
      <c r="X36" s="632"/>
      <c r="Y36" s="632"/>
      <c r="Z36" s="630"/>
      <c r="AA36" s="630"/>
      <c r="AB36" s="630"/>
      <c r="AC36" s="630"/>
      <c r="AD36" s="630"/>
      <c r="AE36" s="632"/>
      <c r="AF36" s="632"/>
      <c r="AG36" s="632"/>
      <c r="AH36" s="630"/>
      <c r="AI36" s="630"/>
      <c r="AJ36" s="630"/>
      <c r="AK36" s="630"/>
      <c r="AL36" s="630"/>
      <c r="AM36" s="632"/>
      <c r="AN36" s="632"/>
      <c r="AO36" s="632"/>
      <c r="AP36" s="804"/>
      <c r="AQ36" s="804"/>
      <c r="AR36" s="804"/>
      <c r="AS36" s="804"/>
      <c r="AT36" s="804"/>
      <c r="AU36" s="635"/>
      <c r="AV36" s="635"/>
      <c r="AW36" s="632"/>
      <c r="AX36" s="730"/>
      <c r="AY36" s="730"/>
      <c r="AZ36" s="730"/>
      <c r="BA36" s="730"/>
      <c r="BB36" s="730"/>
      <c r="BC36" s="736"/>
      <c r="BD36" s="736"/>
      <c r="BE36" s="733"/>
      <c r="BF36" s="730"/>
      <c r="BG36" s="730"/>
      <c r="BH36" s="730"/>
      <c r="BI36" s="730"/>
      <c r="BJ36" s="730"/>
      <c r="BK36" s="736"/>
      <c r="BL36" s="736"/>
      <c r="BM36" s="708"/>
      <c r="BN36" s="972"/>
      <c r="BO36" s="972"/>
      <c r="BP36" s="972"/>
      <c r="BQ36" s="972"/>
      <c r="BR36" s="972"/>
      <c r="BS36" s="1006"/>
      <c r="BT36" s="1006"/>
      <c r="BU36" s="1580"/>
      <c r="BV36" s="972"/>
      <c r="BW36" s="972"/>
      <c r="BX36" s="972"/>
      <c r="BY36" s="972"/>
      <c r="BZ36" s="972"/>
      <c r="CA36" s="1006"/>
      <c r="CB36" s="1006"/>
      <c r="CC36" s="972"/>
      <c r="CD36" s="972"/>
      <c r="CE36" s="972"/>
      <c r="CF36" s="972"/>
      <c r="CG36" s="972"/>
      <c r="CH36" s="972"/>
      <c r="CI36" s="1006"/>
      <c r="CJ36" s="1006"/>
      <c r="CK36" s="1006"/>
      <c r="CL36" s="972"/>
      <c r="CM36" s="972"/>
      <c r="CN36" s="972"/>
      <c r="CO36" s="972"/>
      <c r="CP36" s="972"/>
      <c r="CQ36" s="972"/>
      <c r="CR36" s="1006"/>
      <c r="CS36" s="702"/>
      <c r="CT36" s="702"/>
      <c r="CU36" s="702"/>
      <c r="CV36" s="702"/>
      <c r="CW36" s="702"/>
      <c r="CX36" s="702"/>
      <c r="CY36" s="702"/>
    </row>
    <row r="37" spans="1:236" ht="20.25" customHeight="1">
      <c r="A37" s="1779" t="s">
        <v>362</v>
      </c>
      <c r="B37" s="897"/>
      <c r="C37" s="593">
        <v>29.501227971941312</v>
      </c>
      <c r="D37" s="593">
        <v>2.3949623266565863</v>
      </c>
      <c r="E37" s="593">
        <v>24.802720813539146</v>
      </c>
      <c r="F37" s="593">
        <v>34.199735130343477</v>
      </c>
      <c r="G37" s="593">
        <v>8.1181784328924902</v>
      </c>
      <c r="H37" s="593">
        <v>1799.4853349999905</v>
      </c>
      <c r="I37" s="597">
        <v>441</v>
      </c>
      <c r="J37" s="597"/>
      <c r="K37" s="593">
        <v>30.368315445475492</v>
      </c>
      <c r="L37" s="593"/>
      <c r="M37" s="593">
        <v>25.166220571040093</v>
      </c>
      <c r="N37" s="593">
        <v>35.570410319910891</v>
      </c>
      <c r="O37" s="593">
        <v>8.7300092201349191</v>
      </c>
      <c r="P37" s="593"/>
      <c r="Q37" s="779">
        <v>476</v>
      </c>
      <c r="R37" s="591"/>
      <c r="S37" s="593">
        <v>35.690656250167251</v>
      </c>
      <c r="T37" s="593">
        <v>2.6936845636830564</v>
      </c>
      <c r="U37" s="593">
        <v>30.405027119483936</v>
      </c>
      <c r="V37" s="593">
        <v>40.97628538085057</v>
      </c>
      <c r="W37" s="593">
        <v>7.5473102674329038</v>
      </c>
      <c r="X37" s="597">
        <v>1321.9325240000007</v>
      </c>
      <c r="Y37" s="597">
        <v>415</v>
      </c>
      <c r="Z37" s="593">
        <v>32.834043103803737</v>
      </c>
      <c r="AA37" s="593">
        <v>2.0546587888996473</v>
      </c>
      <c r="AB37" s="593">
        <v>28.803980465394751</v>
      </c>
      <c r="AC37" s="593">
        <v>36.864105742212729</v>
      </c>
      <c r="AD37" s="593">
        <v>6.2577087518704637</v>
      </c>
      <c r="AE37" s="597">
        <v>2853.4276239999936</v>
      </c>
      <c r="AF37" s="597">
        <v>891</v>
      </c>
      <c r="AG37" s="597"/>
      <c r="AH37" s="593">
        <v>37.449786778815934</v>
      </c>
      <c r="AI37" s="593">
        <v>2.6284406642082074</v>
      </c>
      <c r="AJ37" s="593">
        <v>32.292203870456468</v>
      </c>
      <c r="AK37" s="593">
        <v>42.607369687175407</v>
      </c>
      <c r="AL37" s="593">
        <v>7.0185731089262875</v>
      </c>
      <c r="AM37" s="597">
        <v>1482.0469239999991</v>
      </c>
      <c r="AN37" s="779">
        <v>465</v>
      </c>
      <c r="AO37" s="597"/>
      <c r="AP37" s="780">
        <v>41.08</v>
      </c>
      <c r="AQ37" s="780">
        <v>2.1909999999999998</v>
      </c>
      <c r="AR37" s="780">
        <v>36.78</v>
      </c>
      <c r="AS37" s="780">
        <v>45.379999999999995</v>
      </c>
      <c r="AT37" s="780">
        <v>5.3</v>
      </c>
      <c r="AU37" s="599">
        <v>1490.99</v>
      </c>
      <c r="AV37" s="599">
        <v>482</v>
      </c>
      <c r="AW37" s="597"/>
      <c r="AX37" s="702">
        <v>39.86605002422624</v>
      </c>
      <c r="AY37" s="702">
        <v>2.4715561461711228</v>
      </c>
      <c r="AZ37" s="702">
        <v>35.017231260218551</v>
      </c>
      <c r="BA37" s="702">
        <v>44.714868788233929</v>
      </c>
      <c r="BB37" s="702">
        <v>6.1996514444475448</v>
      </c>
      <c r="BC37" s="708">
        <v>1359.712227999998</v>
      </c>
      <c r="BD37" s="708">
        <v>427</v>
      </c>
      <c r="BE37" s="707"/>
      <c r="BF37" s="1048">
        <v>43.808812324731079</v>
      </c>
      <c r="BG37" s="702">
        <v>2.1936324796284912</v>
      </c>
      <c r="BH37" s="702">
        <v>39.490905805177313</v>
      </c>
      <c r="BI37" s="702">
        <v>48.126718844284845</v>
      </c>
      <c r="BJ37" s="702">
        <v>5.0072858934596942</v>
      </c>
      <c r="BK37" s="708">
        <v>1651.3634760000091</v>
      </c>
      <c r="BL37" s="708">
        <v>791</v>
      </c>
      <c r="BM37" s="708"/>
      <c r="BN37" s="1529">
        <v>46.76919160792616</v>
      </c>
      <c r="BO37" s="702">
        <v>1.4021173091996468</v>
      </c>
      <c r="BP37" s="702">
        <v>44.014605962867662</v>
      </c>
      <c r="BQ37" s="702">
        <v>49.523777252984651</v>
      </c>
      <c r="BR37" s="702">
        <v>2.9979507042880438</v>
      </c>
      <c r="BS37" s="708">
        <v>2142.0673899999929</v>
      </c>
      <c r="BT37" s="708">
        <v>2160</v>
      </c>
      <c r="BU37" s="701"/>
      <c r="BV37" s="1529">
        <v>50.013538966634343</v>
      </c>
      <c r="BW37" s="702">
        <v>1.6079311013237982</v>
      </c>
      <c r="BX37" s="702">
        <v>46.85446566917377</v>
      </c>
      <c r="BY37" s="702">
        <v>53.172612264094909</v>
      </c>
      <c r="BZ37" s="702">
        <v>3.2149916493541908</v>
      </c>
      <c r="CA37" s="708">
        <v>2230.2182149999967</v>
      </c>
      <c r="CB37" s="708">
        <v>1856</v>
      </c>
      <c r="CC37" s="702"/>
      <c r="CD37" s="1529">
        <v>53.812016298052065</v>
      </c>
      <c r="CE37" s="702">
        <v>1.4011377836156171</v>
      </c>
      <c r="CF37" s="702">
        <v>51.059291199366129</v>
      </c>
      <c r="CG37" s="702">
        <v>56.564741396738007</v>
      </c>
      <c r="CH37" s="702">
        <v>2.6037637687743298</v>
      </c>
      <c r="CI37" s="708">
        <v>2233.9322380000026</v>
      </c>
      <c r="CJ37" s="708">
        <v>1916</v>
      </c>
      <c r="CK37" s="708"/>
      <c r="CL37" s="1529">
        <v>54.937533263320503</v>
      </c>
      <c r="CM37" s="702">
        <v>1.3641915568807699</v>
      </c>
      <c r="CN37" s="702">
        <v>52.258016819073717</v>
      </c>
      <c r="CO37" s="702">
        <v>57.61704970756729</v>
      </c>
      <c r="CP37" s="702">
        <v>2.4831685659093541</v>
      </c>
      <c r="CQ37" s="702">
        <v>2007.705087</v>
      </c>
      <c r="CR37" s="708">
        <v>2189</v>
      </c>
      <c r="CS37" s="1016"/>
      <c r="CT37" s="1016">
        <v>11.1</v>
      </c>
      <c r="CU37" s="1016">
        <v>1.1000000000000001</v>
      </c>
      <c r="CV37" s="1016"/>
      <c r="CW37" s="710" t="s">
        <v>437</v>
      </c>
      <c r="CX37" s="1016"/>
      <c r="CY37" s="710"/>
    </row>
    <row r="38" spans="1:236" ht="3" customHeight="1" thickBot="1">
      <c r="A38" s="276"/>
      <c r="B38" s="276"/>
      <c r="C38" s="290"/>
      <c r="D38" s="290"/>
      <c r="E38" s="290"/>
      <c r="F38" s="290"/>
      <c r="G38" s="290"/>
      <c r="H38" s="290"/>
      <c r="I38" s="291"/>
      <c r="J38" s="291"/>
      <c r="K38" s="290"/>
      <c r="L38" s="290"/>
      <c r="M38" s="290"/>
      <c r="N38" s="290"/>
      <c r="O38" s="290"/>
      <c r="P38" s="290"/>
      <c r="Q38" s="291"/>
      <c r="R38" s="277"/>
      <c r="S38" s="277"/>
      <c r="T38" s="277"/>
      <c r="U38" s="277"/>
      <c r="V38" s="277"/>
      <c r="W38" s="277"/>
      <c r="X38" s="277"/>
      <c r="Y38" s="277"/>
      <c r="Z38" s="277"/>
      <c r="AA38" s="277"/>
      <c r="AB38" s="277"/>
      <c r="AC38" s="277"/>
      <c r="AD38" s="277"/>
      <c r="AE38" s="277"/>
      <c r="AF38" s="277"/>
      <c r="AG38" s="277"/>
      <c r="AH38" s="277"/>
      <c r="AI38" s="277"/>
      <c r="AJ38" s="277"/>
      <c r="AK38" s="277"/>
      <c r="AL38" s="277"/>
      <c r="AM38" s="277"/>
      <c r="AN38" s="277"/>
      <c r="AO38" s="277"/>
      <c r="AP38" s="277"/>
      <c r="AQ38" s="277"/>
      <c r="AR38" s="277"/>
      <c r="AS38" s="277"/>
      <c r="AT38" s="277"/>
      <c r="AU38" s="277"/>
      <c r="AV38" s="277"/>
      <c r="AW38" s="277"/>
      <c r="AX38" s="261"/>
      <c r="AY38" s="261"/>
      <c r="AZ38" s="261"/>
      <c r="BA38" s="261"/>
      <c r="BB38" s="261"/>
      <c r="BC38" s="261"/>
      <c r="BD38" s="261"/>
      <c r="BE38" s="277"/>
      <c r="BF38" s="261"/>
      <c r="BG38" s="261"/>
      <c r="BH38" s="261"/>
      <c r="BI38" s="261"/>
      <c r="BJ38" s="261"/>
      <c r="BK38" s="261"/>
      <c r="BL38" s="265"/>
      <c r="BM38" s="943"/>
      <c r="BN38" s="261"/>
      <c r="BO38" s="261"/>
      <c r="BP38" s="261"/>
      <c r="BQ38" s="261"/>
      <c r="BR38" s="261"/>
      <c r="BS38" s="261"/>
      <c r="BT38" s="261"/>
      <c r="BU38" s="261"/>
      <c r="BV38" s="930"/>
      <c r="BW38" s="930"/>
      <c r="BX38" s="930"/>
      <c r="BY38" s="930"/>
      <c r="BZ38" s="930"/>
      <c r="CA38" s="930"/>
      <c r="CB38" s="931"/>
      <c r="CC38" s="931"/>
      <c r="CD38" s="930"/>
      <c r="CE38" s="930"/>
      <c r="CF38" s="930"/>
      <c r="CG38" s="930"/>
      <c r="CH38" s="930"/>
      <c r="CI38" s="930"/>
      <c r="CJ38" s="931"/>
      <c r="CK38" s="931"/>
      <c r="CL38" s="931"/>
      <c r="CM38" s="931"/>
      <c r="CN38" s="931"/>
      <c r="CO38" s="931"/>
      <c r="CP38" s="931"/>
      <c r="CQ38" s="931"/>
      <c r="CR38" s="931"/>
      <c r="CS38" s="931"/>
      <c r="CT38" s="931"/>
      <c r="CU38" s="931"/>
      <c r="CV38" s="931"/>
      <c r="CW38" s="931"/>
      <c r="CX38" s="931"/>
      <c r="CY38" s="931"/>
    </row>
    <row r="39" spans="1:236" ht="145.5" customHeight="1" thickTop="1">
      <c r="A39" s="1918" t="s">
        <v>514</v>
      </c>
      <c r="B39" s="1918"/>
      <c r="C39" s="1918"/>
      <c r="D39" s="1918"/>
      <c r="E39" s="1918"/>
      <c r="F39" s="1918"/>
      <c r="G39" s="1918"/>
      <c r="H39" s="1918"/>
      <c r="I39" s="1918"/>
      <c r="J39" s="1918"/>
      <c r="K39" s="1918"/>
      <c r="L39" s="1918"/>
      <c r="M39" s="1918"/>
      <c r="N39" s="1918"/>
      <c r="O39" s="1918"/>
      <c r="P39" s="1918"/>
      <c r="Q39" s="1918"/>
      <c r="R39" s="1918"/>
      <c r="S39" s="1918"/>
      <c r="T39" s="1918"/>
      <c r="U39" s="1918"/>
      <c r="V39" s="1918"/>
      <c r="W39" s="1918"/>
      <c r="X39" s="1918"/>
      <c r="Y39" s="1918"/>
      <c r="Z39" s="1918"/>
      <c r="AA39" s="1918"/>
      <c r="AB39" s="1918"/>
      <c r="AC39" s="1918"/>
      <c r="AD39" s="1918"/>
      <c r="AE39" s="1918"/>
      <c r="AF39" s="1918"/>
      <c r="AG39" s="1918"/>
      <c r="AH39" s="1918"/>
      <c r="AI39" s="1918"/>
      <c r="AJ39" s="1918"/>
      <c r="AK39" s="1918"/>
      <c r="AL39" s="1918"/>
      <c r="AM39" s="1918"/>
      <c r="AN39" s="1918"/>
      <c r="AO39" s="1918"/>
      <c r="AP39" s="1918"/>
      <c r="AQ39" s="1918"/>
      <c r="AR39" s="1918"/>
      <c r="AS39" s="1918"/>
      <c r="AT39" s="1918"/>
      <c r="AU39" s="1918"/>
      <c r="AV39" s="1918"/>
      <c r="AW39" s="1918"/>
      <c r="AX39" s="1918"/>
      <c r="AY39" s="1918"/>
      <c r="AZ39" s="1918"/>
      <c r="BA39" s="1918"/>
      <c r="BB39" s="1918"/>
      <c r="BC39" s="1918"/>
      <c r="BD39" s="1918"/>
      <c r="BE39" s="1918"/>
      <c r="BF39" s="1918"/>
      <c r="BG39" s="1918"/>
      <c r="BH39" s="1918"/>
      <c r="BI39" s="1918"/>
      <c r="BJ39" s="1918"/>
      <c r="BK39" s="1918"/>
      <c r="BL39" s="1918"/>
      <c r="BM39" s="1918"/>
      <c r="BN39" s="1918"/>
      <c r="BO39" s="1918"/>
      <c r="BP39" s="1918"/>
      <c r="BQ39" s="1918"/>
      <c r="BR39" s="1918"/>
      <c r="BS39" s="1918"/>
      <c r="BT39" s="1918"/>
      <c r="BU39" s="1918"/>
      <c r="BV39" s="1918"/>
      <c r="BW39" s="1918"/>
      <c r="BX39" s="1918"/>
      <c r="BY39" s="1918"/>
      <c r="BZ39" s="1918"/>
      <c r="CA39" s="1918"/>
      <c r="CB39" s="1918"/>
      <c r="CC39" s="1918"/>
      <c r="CD39" s="1918"/>
      <c r="CE39" s="1918"/>
      <c r="CF39" s="1918"/>
      <c r="CG39" s="1918"/>
      <c r="CH39" s="1918"/>
      <c r="CI39" s="1918"/>
      <c r="CJ39" s="1918"/>
      <c r="CK39" s="1918"/>
      <c r="CL39" s="1918"/>
      <c r="CM39" s="1918"/>
      <c r="CN39" s="1918"/>
      <c r="CO39" s="1918"/>
      <c r="CP39" s="1918"/>
      <c r="CQ39" s="1918"/>
      <c r="CR39" s="1918"/>
      <c r="CS39" s="1918"/>
      <c r="CT39" s="1918"/>
      <c r="CU39" s="1918"/>
      <c r="CV39" s="1918"/>
      <c r="CW39" s="1918"/>
      <c r="CX39" s="1918"/>
      <c r="CY39" s="707"/>
    </row>
    <row r="40" spans="1:236" ht="19.5" customHeight="1">
      <c r="A40" s="185" t="s">
        <v>366</v>
      </c>
      <c r="B40" s="185"/>
      <c r="AX40" s="253"/>
      <c r="AY40" s="253"/>
      <c r="AZ40" s="253"/>
      <c r="BA40" s="253"/>
      <c r="BB40" s="253"/>
      <c r="BC40" s="253"/>
      <c r="BD40" s="253"/>
      <c r="BF40" s="253"/>
      <c r="BG40" s="253"/>
      <c r="BH40" s="253"/>
      <c r="BI40" s="253"/>
      <c r="BJ40" s="253"/>
      <c r="BK40" s="253"/>
      <c r="BL40" s="255"/>
      <c r="BM40" s="255"/>
      <c r="BN40" s="253"/>
      <c r="BO40" s="253"/>
      <c r="BP40" s="253"/>
      <c r="BQ40" s="253"/>
      <c r="BR40" s="253"/>
      <c r="BS40" s="253"/>
      <c r="BT40" s="253"/>
      <c r="BU40" s="253"/>
      <c r="BV40" s="933"/>
      <c r="BW40" s="933"/>
      <c r="BX40" s="933"/>
      <c r="BY40" s="933"/>
      <c r="BZ40" s="933"/>
      <c r="CA40" s="933"/>
      <c r="CB40" s="934"/>
      <c r="CC40" s="934"/>
      <c r="CD40" s="933"/>
      <c r="CE40" s="933"/>
      <c r="CF40" s="933"/>
      <c r="CG40" s="933"/>
      <c r="CH40" s="933"/>
      <c r="CI40" s="933"/>
      <c r="CJ40" s="934"/>
      <c r="CK40" s="934"/>
      <c r="CL40" s="934"/>
      <c r="CM40" s="934"/>
      <c r="CN40" s="934"/>
      <c r="CO40" s="934"/>
      <c r="CP40" s="934"/>
      <c r="CQ40" s="934"/>
      <c r="CR40" s="934"/>
      <c r="CS40" s="708"/>
      <c r="CT40" s="708"/>
      <c r="CU40" s="708"/>
      <c r="CV40" s="708"/>
      <c r="CW40" s="708"/>
      <c r="CX40" s="708"/>
      <c r="CY40" s="708"/>
    </row>
    <row r="41" spans="1:236" ht="19.5" customHeight="1">
      <c r="AX41" s="253"/>
      <c r="AY41" s="253"/>
      <c r="AZ41" s="253"/>
      <c r="BA41" s="253"/>
      <c r="BB41" s="253"/>
      <c r="BC41" s="253"/>
      <c r="BD41" s="253"/>
      <c r="BF41" s="253"/>
      <c r="BG41" s="253"/>
      <c r="BH41" s="253"/>
      <c r="BI41" s="253"/>
      <c r="BJ41" s="253"/>
      <c r="BK41" s="253"/>
      <c r="BL41" s="255"/>
      <c r="BN41" s="253"/>
      <c r="BO41" s="253"/>
      <c r="BP41" s="253"/>
      <c r="BQ41" s="253"/>
      <c r="BR41" s="253"/>
      <c r="BS41" s="253"/>
      <c r="BT41" s="253"/>
      <c r="BU41" s="253"/>
      <c r="BV41" s="933"/>
      <c r="BW41" s="933"/>
      <c r="BX41" s="933"/>
      <c r="BY41" s="933"/>
      <c r="BZ41" s="933"/>
      <c r="CA41" s="933"/>
      <c r="CB41" s="934"/>
      <c r="CC41" s="934"/>
      <c r="CD41" s="933"/>
      <c r="CE41" s="933"/>
      <c r="CF41" s="933"/>
      <c r="CG41" s="933"/>
      <c r="CH41" s="933"/>
      <c r="CI41" s="933"/>
      <c r="CJ41" s="934"/>
      <c r="CK41" s="934"/>
      <c r="CL41" s="934"/>
      <c r="CM41" s="934"/>
      <c r="CN41" s="934"/>
      <c r="CO41" s="934"/>
      <c r="CP41" s="934"/>
      <c r="CQ41" s="934"/>
      <c r="CR41" s="934"/>
      <c r="CS41" s="708"/>
      <c r="CT41" s="708"/>
      <c r="CU41" s="708"/>
      <c r="CV41" s="708"/>
      <c r="CW41" s="708"/>
      <c r="CX41" s="708"/>
      <c r="CY41" s="708"/>
    </row>
    <row r="42" spans="1:236" ht="19.5" customHeight="1">
      <c r="AX42" s="253"/>
      <c r="AY42" s="253"/>
      <c r="AZ42" s="253"/>
      <c r="BA42" s="253"/>
      <c r="BB42" s="253"/>
      <c r="BC42" s="253"/>
      <c r="BD42" s="253"/>
      <c r="BF42" s="253"/>
      <c r="BG42" s="253"/>
      <c r="BH42" s="253"/>
      <c r="BI42" s="253"/>
      <c r="BJ42" s="253"/>
      <c r="BK42" s="253"/>
      <c r="BL42" s="255"/>
      <c r="BN42" s="253"/>
      <c r="BO42" s="253"/>
      <c r="BP42" s="253"/>
      <c r="BQ42" s="253"/>
      <c r="BR42" s="253"/>
      <c r="BS42" s="253"/>
      <c r="BT42" s="253"/>
      <c r="BU42" s="253"/>
      <c r="BV42" s="933"/>
      <c r="BW42" s="933"/>
      <c r="BX42" s="933"/>
      <c r="BY42" s="933"/>
      <c r="BZ42" s="933"/>
      <c r="CA42" s="933"/>
      <c r="CB42" s="934"/>
      <c r="CC42" s="934"/>
      <c r="CD42" s="933"/>
      <c r="CE42" s="933"/>
      <c r="CF42" s="933"/>
      <c r="CG42" s="933"/>
      <c r="CH42" s="933"/>
      <c r="CI42" s="933"/>
      <c r="CJ42" s="934"/>
      <c r="CK42" s="934"/>
      <c r="CL42" s="934"/>
      <c r="CM42" s="934"/>
      <c r="CN42" s="934"/>
      <c r="CO42" s="934"/>
      <c r="CP42" s="934"/>
      <c r="CQ42" s="934"/>
      <c r="CR42" s="934"/>
      <c r="CS42" s="1411"/>
      <c r="CT42" s="1411"/>
      <c r="CU42" s="1411"/>
      <c r="CV42" s="1411"/>
      <c r="CW42" s="1411"/>
      <c r="CX42" s="1411"/>
      <c r="CY42" s="1411"/>
    </row>
  </sheetData>
  <mergeCells count="90">
    <mergeCell ref="A39:CX39"/>
    <mergeCell ref="AP3:AV3"/>
    <mergeCell ref="CD2:CY2"/>
    <mergeCell ref="BR4:BR5"/>
    <mergeCell ref="BS4:BS5"/>
    <mergeCell ref="BT4:BT5"/>
    <mergeCell ref="CJ4:CJ5"/>
    <mergeCell ref="BV3:CB3"/>
    <mergeCell ref="BV4:BV5"/>
    <mergeCell ref="BW4:BW5"/>
    <mergeCell ref="BX4:BY4"/>
    <mergeCell ref="BZ4:BZ5"/>
    <mergeCell ref="CA4:CA5"/>
    <mergeCell ref="CB4:CB5"/>
    <mergeCell ref="CL3:CR3"/>
    <mergeCell ref="CL4:CL5"/>
    <mergeCell ref="AD4:AD5"/>
    <mergeCell ref="AE4:AE5"/>
    <mergeCell ref="AF4:AF5"/>
    <mergeCell ref="CN4:CO4"/>
    <mergeCell ref="AL4:AL5"/>
    <mergeCell ref="AY4:AY5"/>
    <mergeCell ref="AZ4:BA4"/>
    <mergeCell ref="BB4:BB5"/>
    <mergeCell ref="AT4:AT5"/>
    <mergeCell ref="AV4:AV5"/>
    <mergeCell ref="AU4:AU5"/>
    <mergeCell ref="AQ4:AQ5"/>
    <mergeCell ref="AR4:AS4"/>
    <mergeCell ref="AX4:AX5"/>
    <mergeCell ref="AM4:AM5"/>
    <mergeCell ref="AN4:AN5"/>
    <mergeCell ref="AH3:AN3"/>
    <mergeCell ref="AH4:AH5"/>
    <mergeCell ref="AI4:AI5"/>
    <mergeCell ref="AJ4:AK4"/>
    <mergeCell ref="K3:Q3"/>
    <mergeCell ref="S3:Y3"/>
    <mergeCell ref="S4:S5"/>
    <mergeCell ref="T4:T5"/>
    <mergeCell ref="U4:V4"/>
    <mergeCell ref="W4:W5"/>
    <mergeCell ref="X4:X5"/>
    <mergeCell ref="Y4:Y5"/>
    <mergeCell ref="Z3:AF3"/>
    <mergeCell ref="Z4:Z5"/>
    <mergeCell ref="AA4:AA5"/>
    <mergeCell ref="AB4:AC4"/>
    <mergeCell ref="A1:CY1"/>
    <mergeCell ref="CD3:CJ3"/>
    <mergeCell ref="CD4:CD5"/>
    <mergeCell ref="CE4:CE5"/>
    <mergeCell ref="CF4:CG4"/>
    <mergeCell ref="CH4:CH5"/>
    <mergeCell ref="CI4:CI5"/>
    <mergeCell ref="BN3:BT3"/>
    <mergeCell ref="C3:I3"/>
    <mergeCell ref="C4:C5"/>
    <mergeCell ref="E4:F4"/>
    <mergeCell ref="M4:N4"/>
    <mergeCell ref="O4:O5"/>
    <mergeCell ref="AP4:AP5"/>
    <mergeCell ref="A3:A5"/>
    <mergeCell ref="G4:G5"/>
    <mergeCell ref="D4:D5"/>
    <mergeCell ref="Q4:Q5"/>
    <mergeCell ref="BO4:BO5"/>
    <mergeCell ref="BP4:BQ4"/>
    <mergeCell ref="BH4:BI4"/>
    <mergeCell ref="BJ4:BJ5"/>
    <mergeCell ref="BK4:BK5"/>
    <mergeCell ref="BL4:BL5"/>
    <mergeCell ref="BN4:BN5"/>
    <mergeCell ref="I4:I5"/>
    <mergeCell ref="P4:P5"/>
    <mergeCell ref="H4:H5"/>
    <mergeCell ref="K4:K5"/>
    <mergeCell ref="L4:L5"/>
    <mergeCell ref="BF4:BF5"/>
    <mergeCell ref="BG4:BG5"/>
    <mergeCell ref="CT3:CU4"/>
    <mergeCell ref="CW3:CX4"/>
    <mergeCell ref="BD4:BD5"/>
    <mergeCell ref="CM4:CM5"/>
    <mergeCell ref="CQ4:CQ5"/>
    <mergeCell ref="CR4:CR5"/>
    <mergeCell ref="BF3:BL3"/>
    <mergeCell ref="AX3:BD3"/>
    <mergeCell ref="CP4:CP5"/>
    <mergeCell ref="BC4:BC5"/>
  </mergeCells>
  <phoneticPr fontId="7" type="noConversion"/>
  <printOptions horizontalCentered="1"/>
  <pageMargins left="0.19685039370078741" right="0.19685039370078741" top="0.70866141732283472" bottom="0.51181102362204722" header="0.31496062992125984" footer="0.31496062992125984"/>
  <pageSetup paperSize="9" scale="48" orientation="landscape" r:id="rId1"/>
  <headerFooter>
    <oddFooter xml:space="preserve">&amp;C&amp;12Perú:Indicadores de &amp;14Resultados de los Programas Presupuestales, Primer Semestre 2019&amp;R&amp;14&amp;P+46 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>
    <tabColor rgb="FF92D050"/>
  </sheetPr>
  <dimension ref="A1:EH38"/>
  <sheetViews>
    <sheetView showGridLines="0" view="pageBreakPreview" topLeftCell="A2" zoomScale="60" zoomScaleNormal="80" zoomScalePageLayoutView="60" workbookViewId="0">
      <selection activeCell="A39" sqref="A39"/>
    </sheetView>
  </sheetViews>
  <sheetFormatPr baseColWidth="10" defaultRowHeight="12.75"/>
  <cols>
    <col min="1" max="1" width="30.28515625" style="364" customWidth="1"/>
    <col min="2" max="2" width="1.28515625" style="364" customWidth="1"/>
    <col min="3" max="3" width="9.28515625" style="360" hidden="1" customWidth="1"/>
    <col min="4" max="6" width="8.7109375" style="360" hidden="1" customWidth="1"/>
    <col min="7" max="7" width="11.7109375" style="360" hidden="1" customWidth="1"/>
    <col min="8" max="8" width="8.7109375" style="360" hidden="1" customWidth="1"/>
    <col min="9" max="9" width="11.28515625" style="360" hidden="1" customWidth="1"/>
    <col min="10" max="10" width="0.85546875" style="191" hidden="1" customWidth="1"/>
    <col min="11" max="17" width="8.7109375" style="175" hidden="1" customWidth="1"/>
    <col min="18" max="18" width="0.7109375" style="360" hidden="1" customWidth="1"/>
    <col min="19" max="19" width="9.28515625" style="175" hidden="1" customWidth="1"/>
    <col min="20" max="22" width="8.7109375" style="175" hidden="1" customWidth="1"/>
    <col min="23" max="23" width="11.7109375" style="175" hidden="1" customWidth="1"/>
    <col min="24" max="24" width="8.7109375" style="175" hidden="1" customWidth="1"/>
    <col min="25" max="25" width="11.28515625" style="175" hidden="1" customWidth="1"/>
    <col min="26" max="26" width="0.5703125" style="360" hidden="1" customWidth="1"/>
    <col min="27" max="27" width="9.28515625" style="360" hidden="1" customWidth="1"/>
    <col min="28" max="28" width="8.7109375" style="360" hidden="1" customWidth="1"/>
    <col min="29" max="30" width="10.7109375" style="360" hidden="1" customWidth="1"/>
    <col min="31" max="31" width="11.7109375" style="360" hidden="1" customWidth="1"/>
    <col min="32" max="32" width="10.7109375" style="360" hidden="1" customWidth="1"/>
    <col min="33" max="33" width="11.28515625" style="360" hidden="1" customWidth="1"/>
    <col min="34" max="34" width="0.85546875" style="360" hidden="1" customWidth="1"/>
    <col min="35" max="35" width="9.28515625" style="360" hidden="1" customWidth="1"/>
    <col min="36" max="36" width="8.7109375" style="360" hidden="1" customWidth="1"/>
    <col min="37" max="38" width="10.7109375" style="360" hidden="1" customWidth="1"/>
    <col min="39" max="39" width="11.7109375" style="360" hidden="1" customWidth="1"/>
    <col min="40" max="40" width="10.7109375" style="360" hidden="1" customWidth="1"/>
    <col min="41" max="41" width="11.28515625" style="360" hidden="1" customWidth="1"/>
    <col min="42" max="42" width="1.7109375" style="360" hidden="1" customWidth="1"/>
    <col min="43" max="43" width="9.28515625" style="360" hidden="1" customWidth="1"/>
    <col min="44" max="46" width="7.28515625" style="360" hidden="1" customWidth="1"/>
    <col min="47" max="47" width="11.7109375" style="360" hidden="1" customWidth="1"/>
    <col min="48" max="48" width="7.28515625" style="360" hidden="1" customWidth="1"/>
    <col min="49" max="49" width="12.140625" style="360" hidden="1" customWidth="1"/>
    <col min="50" max="50" width="1.85546875" style="360" hidden="1" customWidth="1"/>
    <col min="51" max="51" width="11" style="175" hidden="1" customWidth="1"/>
    <col min="52" max="52" width="11.42578125" style="175" hidden="1" customWidth="1"/>
    <col min="53" max="53" width="9.140625" style="175" hidden="1" customWidth="1"/>
    <col min="54" max="54" width="11" style="175" hidden="1" customWidth="1"/>
    <col min="55" max="55" width="12.28515625" style="175" hidden="1" customWidth="1"/>
    <col min="56" max="56" width="10.7109375" style="175" hidden="1" customWidth="1"/>
    <col min="57" max="57" width="11" style="176" hidden="1" customWidth="1"/>
    <col min="58" max="58" width="1.28515625" style="360" hidden="1" customWidth="1"/>
    <col min="59" max="59" width="11" style="360" customWidth="1"/>
    <col min="60" max="62" width="8.28515625" style="360" hidden="1" customWidth="1"/>
    <col min="63" max="63" width="12.28515625" style="360" customWidth="1"/>
    <col min="64" max="64" width="8.28515625" style="360" hidden="1" customWidth="1"/>
    <col min="65" max="65" width="11" style="360" customWidth="1"/>
    <col min="66" max="66" width="1.28515625" style="360" customWidth="1"/>
    <col min="67" max="67" width="11" style="175" customWidth="1"/>
    <col min="68" max="68" width="10.7109375" style="175" hidden="1" customWidth="1"/>
    <col min="69" max="70" width="9.5703125" style="175" hidden="1" customWidth="1"/>
    <col min="71" max="71" width="12.28515625" style="175" customWidth="1"/>
    <col min="72" max="72" width="10.7109375" style="175" hidden="1" customWidth="1"/>
    <col min="73" max="73" width="11" style="175" customWidth="1"/>
    <col min="74" max="74" width="1.28515625" style="175" customWidth="1"/>
    <col min="75" max="75" width="11" style="175" customWidth="1"/>
    <col min="76" max="78" width="8.140625" style="175" hidden="1" customWidth="1"/>
    <col min="79" max="79" width="12.28515625" style="175" customWidth="1"/>
    <col min="80" max="80" width="8.140625" style="175" hidden="1" customWidth="1"/>
    <col min="81" max="81" width="11" style="175" customWidth="1"/>
    <col min="82" max="82" width="1.28515625" style="175" customWidth="1"/>
    <col min="83" max="83" width="11" style="175" customWidth="1"/>
    <col min="84" max="84" width="10.7109375" style="175" hidden="1" customWidth="1"/>
    <col min="85" max="85" width="10.5703125" style="175" hidden="1" customWidth="1"/>
    <col min="86" max="86" width="9.5703125" style="175" hidden="1" customWidth="1"/>
    <col min="87" max="87" width="12.28515625" style="175" customWidth="1"/>
    <col min="88" max="88" width="10.7109375" style="175" hidden="1" customWidth="1"/>
    <col min="89" max="89" width="11" style="175" customWidth="1"/>
    <col min="90" max="90" width="1.28515625" style="175" customWidth="1"/>
    <col min="91" max="91" width="11" style="927" hidden="1" customWidth="1"/>
    <col min="92" max="92" width="11.42578125" style="927" hidden="1" customWidth="1"/>
    <col min="93" max="94" width="11" style="927" hidden="1" customWidth="1"/>
    <col min="95" max="95" width="11.28515625" style="927" hidden="1" customWidth="1"/>
    <col min="96" max="96" width="8.7109375" style="927" hidden="1" customWidth="1"/>
    <col min="97" max="97" width="11" style="928" hidden="1" customWidth="1"/>
    <col min="98" max="98" width="1.28515625" style="928" hidden="1" customWidth="1"/>
    <col min="99" max="99" width="11" style="928" customWidth="1"/>
    <col min="100" max="100" width="9.5703125" style="928" hidden="1" customWidth="1"/>
    <col min="101" max="102" width="11" style="928" hidden="1" customWidth="1"/>
    <col min="103" max="103" width="12.28515625" style="928" customWidth="1"/>
    <col min="104" max="104" width="7.7109375" style="928" hidden="1" customWidth="1"/>
    <col min="105" max="105" width="11" style="928" customWidth="1"/>
    <col min="106" max="106" width="1.28515625" style="928" customWidth="1"/>
    <col min="107" max="107" width="10.7109375" style="927" customWidth="1"/>
    <col min="108" max="108" width="11.42578125" style="927" hidden="1" customWidth="1"/>
    <col min="109" max="110" width="10.7109375" style="927" customWidth="1"/>
    <col min="111" max="111" width="12.28515625" style="927" bestFit="1" customWidth="1"/>
    <col min="112" max="112" width="10.7109375" style="927" hidden="1" customWidth="1"/>
    <col min="113" max="113" width="10.7109375" style="927" customWidth="1"/>
    <col min="114" max="114" width="3.28515625" style="928" customWidth="1"/>
    <col min="115" max="116" width="8.28515625" style="175" customWidth="1"/>
    <col min="117" max="117" width="1.28515625" style="175" customWidth="1"/>
    <col min="118" max="119" width="8.28515625" style="175" customWidth="1"/>
    <col min="120" max="16384" width="11.42578125" style="360"/>
  </cols>
  <sheetData>
    <row r="1" spans="1:119" ht="54.95" customHeight="1">
      <c r="A1" s="2085" t="s">
        <v>460</v>
      </c>
      <c r="B1" s="2085"/>
      <c r="C1" s="2085"/>
      <c r="D1" s="2085"/>
      <c r="E1" s="2085"/>
      <c r="F1" s="2085"/>
      <c r="G1" s="2085"/>
      <c r="H1" s="2085"/>
      <c r="I1" s="2085"/>
      <c r="J1" s="2085"/>
      <c r="K1" s="2085"/>
      <c r="L1" s="2085"/>
      <c r="M1" s="2085"/>
      <c r="N1" s="2085"/>
      <c r="O1" s="2085"/>
      <c r="P1" s="2085"/>
      <c r="Q1" s="2085"/>
      <c r="R1" s="2085"/>
      <c r="S1" s="2085"/>
      <c r="T1" s="2085"/>
      <c r="U1" s="2085"/>
      <c r="V1" s="2085"/>
      <c r="W1" s="2085"/>
      <c r="X1" s="2085"/>
      <c r="Y1" s="2085"/>
      <c r="Z1" s="2085"/>
      <c r="AA1" s="2085"/>
      <c r="AB1" s="2085"/>
      <c r="AC1" s="2085"/>
      <c r="AD1" s="2085"/>
      <c r="AE1" s="2085"/>
      <c r="AF1" s="2085"/>
      <c r="AG1" s="2085"/>
      <c r="AH1" s="2085"/>
      <c r="AI1" s="2085"/>
      <c r="AJ1" s="2085"/>
      <c r="AK1" s="2085"/>
      <c r="AL1" s="2085"/>
      <c r="AM1" s="2085"/>
      <c r="AN1" s="2085"/>
      <c r="AO1" s="2085"/>
      <c r="AP1" s="2085"/>
      <c r="AQ1" s="2085"/>
      <c r="AR1" s="2085"/>
      <c r="AS1" s="2085"/>
      <c r="AT1" s="2085"/>
      <c r="AU1" s="2085"/>
      <c r="AV1" s="2085"/>
      <c r="AW1" s="2085"/>
      <c r="AX1" s="2085"/>
      <c r="AY1" s="2085"/>
      <c r="AZ1" s="2085"/>
      <c r="BA1" s="2085"/>
      <c r="BB1" s="2085"/>
      <c r="BC1" s="2085"/>
      <c r="BD1" s="2085"/>
      <c r="BE1" s="2085"/>
      <c r="BF1" s="2085"/>
      <c r="BG1" s="2085"/>
      <c r="BH1" s="2085"/>
      <c r="BI1" s="2085"/>
      <c r="BJ1" s="2085"/>
      <c r="BK1" s="2085"/>
      <c r="BL1" s="2085"/>
      <c r="BM1" s="2085"/>
      <c r="BN1" s="2085"/>
      <c r="BO1" s="2085"/>
      <c r="BP1" s="2085"/>
      <c r="BQ1" s="2085"/>
      <c r="BR1" s="2085"/>
      <c r="BS1" s="2085"/>
      <c r="BT1" s="2085"/>
      <c r="BU1" s="2085"/>
      <c r="BV1" s="2085"/>
      <c r="BW1" s="2085"/>
      <c r="BX1" s="2085"/>
      <c r="BY1" s="2085"/>
      <c r="BZ1" s="2085"/>
      <c r="CA1" s="2085"/>
      <c r="CB1" s="2085"/>
      <c r="CC1" s="2085"/>
      <c r="CD1" s="2085"/>
      <c r="CE1" s="2085"/>
      <c r="CF1" s="2085"/>
      <c r="CG1" s="2085"/>
      <c r="CH1" s="2085"/>
      <c r="CI1" s="2085"/>
      <c r="CJ1" s="2085"/>
      <c r="CK1" s="2085"/>
      <c r="CL1" s="2085"/>
      <c r="CM1" s="2085"/>
      <c r="CN1" s="2085"/>
      <c r="CO1" s="2085"/>
      <c r="CP1" s="2085"/>
      <c r="CQ1" s="2085"/>
      <c r="CR1" s="2085"/>
      <c r="CS1" s="2085"/>
      <c r="CT1" s="2085"/>
      <c r="CU1" s="2085"/>
      <c r="CV1" s="2085"/>
      <c r="CW1" s="2085"/>
      <c r="CX1" s="2085"/>
      <c r="CY1" s="2085"/>
      <c r="CZ1" s="2085"/>
      <c r="DA1" s="2085"/>
      <c r="DB1" s="2085"/>
      <c r="DC1" s="2085"/>
      <c r="DD1" s="2085"/>
      <c r="DE1" s="2085"/>
      <c r="DF1" s="2085"/>
      <c r="DG1" s="2085"/>
      <c r="DH1" s="2085"/>
      <c r="DI1" s="2085"/>
      <c r="DJ1" s="2085"/>
      <c r="DK1" s="2085"/>
      <c r="DL1" s="2085"/>
      <c r="DM1" s="2085"/>
      <c r="DN1" s="2085"/>
      <c r="DO1" s="2085"/>
    </row>
    <row r="2" spans="1:119" ht="12.75" customHeight="1" thickBot="1">
      <c r="A2" s="360"/>
      <c r="B2" s="360"/>
      <c r="CE2" s="1973"/>
      <c r="CF2" s="1973"/>
      <c r="CG2" s="1973"/>
      <c r="CH2" s="1973"/>
      <c r="CI2" s="1973"/>
      <c r="CJ2" s="1973"/>
      <c r="CK2" s="1973"/>
      <c r="CL2" s="1973"/>
      <c r="CM2" s="1973"/>
      <c r="CN2" s="1973"/>
      <c r="CO2" s="1973"/>
      <c r="CP2" s="1973"/>
      <c r="CQ2" s="1973"/>
      <c r="CR2" s="1973"/>
      <c r="CS2" s="1973"/>
      <c r="CT2" s="1973"/>
      <c r="CU2" s="1973"/>
      <c r="CV2" s="1973"/>
      <c r="CW2" s="1973"/>
      <c r="CX2" s="1973"/>
      <c r="CY2" s="1973"/>
      <c r="CZ2" s="1973"/>
      <c r="DA2" s="1973"/>
      <c r="DB2" s="1973"/>
      <c r="DC2" s="1973"/>
      <c r="DD2" s="1973"/>
      <c r="DE2" s="1973"/>
      <c r="DF2" s="1973"/>
      <c r="DG2" s="1973"/>
      <c r="DH2" s="1973"/>
      <c r="DI2" s="1973"/>
      <c r="DJ2" s="1973"/>
      <c r="DK2" s="1973"/>
      <c r="DL2" s="1973"/>
      <c r="DM2" s="1973"/>
      <c r="DN2" s="1973"/>
      <c r="DO2" s="1973"/>
    </row>
    <row r="3" spans="1:119" s="983" customFormat="1" ht="21.95" customHeight="1" thickTop="1">
      <c r="A3" s="2082" t="s">
        <v>61</v>
      </c>
      <c r="B3" s="982"/>
      <c r="C3" s="1955" t="s">
        <v>105</v>
      </c>
      <c r="D3" s="1955"/>
      <c r="E3" s="1955"/>
      <c r="F3" s="1955"/>
      <c r="G3" s="1955"/>
      <c r="H3" s="1955"/>
      <c r="I3" s="1955"/>
      <c r="J3" s="958"/>
      <c r="K3" s="1952">
        <v>2008</v>
      </c>
      <c r="L3" s="1952"/>
      <c r="M3" s="1952"/>
      <c r="N3" s="1952"/>
      <c r="O3" s="1952"/>
      <c r="P3" s="1952"/>
      <c r="Q3" s="1952"/>
      <c r="R3" s="893"/>
      <c r="S3" s="1955">
        <v>2009</v>
      </c>
      <c r="T3" s="1955"/>
      <c r="U3" s="1955"/>
      <c r="V3" s="1955"/>
      <c r="W3" s="1955"/>
      <c r="X3" s="1955"/>
      <c r="Y3" s="1955"/>
      <c r="Z3" s="893"/>
      <c r="AA3" s="1955">
        <v>2010</v>
      </c>
      <c r="AB3" s="1955"/>
      <c r="AC3" s="1955"/>
      <c r="AD3" s="1955"/>
      <c r="AE3" s="1955"/>
      <c r="AF3" s="1955"/>
      <c r="AG3" s="1955"/>
      <c r="AH3" s="893"/>
      <c r="AI3" s="1944">
        <v>2011</v>
      </c>
      <c r="AJ3" s="1944"/>
      <c r="AK3" s="1944"/>
      <c r="AL3" s="1944"/>
      <c r="AM3" s="1944"/>
      <c r="AN3" s="1944"/>
      <c r="AO3" s="1944"/>
      <c r="AP3" s="893"/>
      <c r="AQ3" s="1955">
        <v>2012</v>
      </c>
      <c r="AR3" s="1955"/>
      <c r="AS3" s="1955"/>
      <c r="AT3" s="1955"/>
      <c r="AU3" s="1955"/>
      <c r="AV3" s="1955"/>
      <c r="AW3" s="1955"/>
      <c r="AX3" s="1076"/>
      <c r="AY3" s="1944">
        <v>2013</v>
      </c>
      <c r="AZ3" s="1944"/>
      <c r="BA3" s="1944"/>
      <c r="BB3" s="1944"/>
      <c r="BC3" s="1944"/>
      <c r="BD3" s="1944"/>
      <c r="BE3" s="1944"/>
      <c r="BF3" s="1076"/>
      <c r="BG3" s="1944">
        <v>2014</v>
      </c>
      <c r="BH3" s="1944"/>
      <c r="BI3" s="1944"/>
      <c r="BJ3" s="1944"/>
      <c r="BK3" s="1944"/>
      <c r="BL3" s="1944"/>
      <c r="BM3" s="1944"/>
      <c r="BN3" s="1076"/>
      <c r="BO3" s="1944">
        <v>2015</v>
      </c>
      <c r="BP3" s="1944"/>
      <c r="BQ3" s="1944"/>
      <c r="BR3" s="1944"/>
      <c r="BS3" s="1944"/>
      <c r="BT3" s="1944"/>
      <c r="BU3" s="1944"/>
      <c r="BV3" s="981"/>
      <c r="BW3" s="1965">
        <v>2016</v>
      </c>
      <c r="BX3" s="1965"/>
      <c r="BY3" s="1965"/>
      <c r="BZ3" s="1965"/>
      <c r="CA3" s="1965"/>
      <c r="CB3" s="1965"/>
      <c r="CC3" s="1965"/>
      <c r="CD3" s="947"/>
      <c r="CE3" s="1965">
        <v>2017</v>
      </c>
      <c r="CF3" s="1965"/>
      <c r="CG3" s="1965"/>
      <c r="CH3" s="1965"/>
      <c r="CI3" s="1965"/>
      <c r="CJ3" s="1965"/>
      <c r="CK3" s="1965"/>
      <c r="CL3" s="947"/>
      <c r="CM3" s="1965" t="s">
        <v>415</v>
      </c>
      <c r="CN3" s="1965"/>
      <c r="CO3" s="1965"/>
      <c r="CP3" s="1965"/>
      <c r="CQ3" s="1965"/>
      <c r="CR3" s="1965"/>
      <c r="CS3" s="1965"/>
      <c r="CT3" s="1750"/>
      <c r="CU3" s="1965">
        <v>2018</v>
      </c>
      <c r="CV3" s="1965"/>
      <c r="CW3" s="1965"/>
      <c r="CX3" s="1965"/>
      <c r="CY3" s="1965"/>
      <c r="CZ3" s="1965"/>
      <c r="DA3" s="1965"/>
      <c r="DB3" s="1464"/>
      <c r="DC3" s="1963" t="s">
        <v>430</v>
      </c>
      <c r="DD3" s="1963"/>
      <c r="DE3" s="1963"/>
      <c r="DF3" s="1963"/>
      <c r="DG3" s="1963"/>
      <c r="DH3" s="1963"/>
      <c r="DI3" s="1963"/>
      <c r="DJ3" s="1963"/>
      <c r="DK3" s="1966" t="s">
        <v>401</v>
      </c>
      <c r="DL3" s="1966"/>
      <c r="DM3" s="1797"/>
      <c r="DN3" s="1966" t="s">
        <v>395</v>
      </c>
      <c r="DO3" s="1966"/>
    </row>
    <row r="4" spans="1:119" s="361" customFormat="1" ht="38.25" customHeight="1">
      <c r="A4" s="2083"/>
      <c r="B4" s="362"/>
      <c r="C4" s="1959" t="s">
        <v>0</v>
      </c>
      <c r="D4" s="1956" t="s">
        <v>54</v>
      </c>
      <c r="E4" s="1959" t="s">
        <v>1</v>
      </c>
      <c r="F4" s="1959"/>
      <c r="G4" s="1959" t="s">
        <v>2</v>
      </c>
      <c r="H4" s="1956" t="s">
        <v>46</v>
      </c>
      <c r="I4" s="1959" t="s">
        <v>43</v>
      </c>
      <c r="J4" s="481"/>
      <c r="K4" s="2022" t="s">
        <v>0</v>
      </c>
      <c r="L4" s="2025" t="s">
        <v>54</v>
      </c>
      <c r="M4" s="2022" t="s">
        <v>1</v>
      </c>
      <c r="N4" s="2022"/>
      <c r="O4" s="2022" t="s">
        <v>2</v>
      </c>
      <c r="P4" s="2025" t="s">
        <v>46</v>
      </c>
      <c r="Q4" s="2022" t="s">
        <v>43</v>
      </c>
      <c r="R4" s="300"/>
      <c r="S4" s="1959" t="s">
        <v>0</v>
      </c>
      <c r="T4" s="1956" t="s">
        <v>54</v>
      </c>
      <c r="U4" s="1959" t="s">
        <v>1</v>
      </c>
      <c r="V4" s="1959"/>
      <c r="W4" s="1959" t="s">
        <v>2</v>
      </c>
      <c r="X4" s="1956" t="s">
        <v>46</v>
      </c>
      <c r="Y4" s="1959" t="s">
        <v>43</v>
      </c>
      <c r="Z4" s="462"/>
      <c r="AA4" s="1959" t="s">
        <v>0</v>
      </c>
      <c r="AB4" s="1956" t="s">
        <v>54</v>
      </c>
      <c r="AC4" s="1959" t="s">
        <v>1</v>
      </c>
      <c r="AD4" s="1959"/>
      <c r="AE4" s="1959" t="s">
        <v>2</v>
      </c>
      <c r="AF4" s="1956" t="s">
        <v>46</v>
      </c>
      <c r="AG4" s="1959" t="s">
        <v>43</v>
      </c>
      <c r="AH4" s="462"/>
      <c r="AI4" s="1959" t="s">
        <v>0</v>
      </c>
      <c r="AJ4" s="1956" t="s">
        <v>54</v>
      </c>
      <c r="AK4" s="1959" t="s">
        <v>1</v>
      </c>
      <c r="AL4" s="1959"/>
      <c r="AM4" s="1959" t="s">
        <v>2</v>
      </c>
      <c r="AN4" s="1956" t="s">
        <v>46</v>
      </c>
      <c r="AO4" s="1959" t="s">
        <v>43</v>
      </c>
      <c r="AP4" s="462"/>
      <c r="AQ4" s="1959" t="s">
        <v>0</v>
      </c>
      <c r="AR4" s="1956" t="s">
        <v>54</v>
      </c>
      <c r="AS4" s="1959" t="s">
        <v>1</v>
      </c>
      <c r="AT4" s="1959"/>
      <c r="AU4" s="1959" t="s">
        <v>2</v>
      </c>
      <c r="AV4" s="1956" t="s">
        <v>46</v>
      </c>
      <c r="AW4" s="1959" t="s">
        <v>43</v>
      </c>
      <c r="AX4" s="1071"/>
      <c r="AY4" s="1959" t="s">
        <v>0</v>
      </c>
      <c r="AZ4" s="1956" t="s">
        <v>54</v>
      </c>
      <c r="BA4" s="1958" t="s">
        <v>1</v>
      </c>
      <c r="BB4" s="1958"/>
      <c r="BC4" s="1959" t="s">
        <v>2</v>
      </c>
      <c r="BD4" s="1956" t="s">
        <v>46</v>
      </c>
      <c r="BE4" s="1961" t="s">
        <v>43</v>
      </c>
      <c r="BF4" s="1071"/>
      <c r="BG4" s="1959" t="s">
        <v>0</v>
      </c>
      <c r="BH4" s="1956" t="s">
        <v>54</v>
      </c>
      <c r="BI4" s="1958" t="s">
        <v>1</v>
      </c>
      <c r="BJ4" s="1958"/>
      <c r="BK4" s="1959" t="s">
        <v>2</v>
      </c>
      <c r="BL4" s="1956" t="s">
        <v>46</v>
      </c>
      <c r="BM4" s="1961" t="s">
        <v>43</v>
      </c>
      <c r="BN4" s="1071"/>
      <c r="BO4" s="2016" t="s">
        <v>0</v>
      </c>
      <c r="BP4" s="2019" t="s">
        <v>54</v>
      </c>
      <c r="BQ4" s="2021" t="s">
        <v>1</v>
      </c>
      <c r="BR4" s="2021"/>
      <c r="BS4" s="2016" t="s">
        <v>2</v>
      </c>
      <c r="BT4" s="2019" t="s">
        <v>46</v>
      </c>
      <c r="BU4" s="2020" t="s">
        <v>43</v>
      </c>
      <c r="BV4" s="462"/>
      <c r="BW4" s="1959" t="s">
        <v>0</v>
      </c>
      <c r="BX4" s="1956" t="s">
        <v>54</v>
      </c>
      <c r="BY4" s="1958" t="s">
        <v>1</v>
      </c>
      <c r="BZ4" s="1958"/>
      <c r="CA4" s="1959" t="s">
        <v>2</v>
      </c>
      <c r="CB4" s="1956" t="s">
        <v>46</v>
      </c>
      <c r="CC4" s="1961" t="s">
        <v>43</v>
      </c>
      <c r="CD4" s="1397"/>
      <c r="CE4" s="1959" t="s">
        <v>0</v>
      </c>
      <c r="CF4" s="1956" t="s">
        <v>54</v>
      </c>
      <c r="CG4" s="1958" t="s">
        <v>1</v>
      </c>
      <c r="CH4" s="1958"/>
      <c r="CI4" s="1959" t="s">
        <v>2</v>
      </c>
      <c r="CJ4" s="1956" t="s">
        <v>46</v>
      </c>
      <c r="CK4" s="1961" t="s">
        <v>43</v>
      </c>
      <c r="CL4" s="1397"/>
      <c r="CM4" s="1959" t="s">
        <v>0</v>
      </c>
      <c r="CN4" s="1956" t="s">
        <v>54</v>
      </c>
      <c r="CO4" s="1958" t="s">
        <v>1</v>
      </c>
      <c r="CP4" s="1958"/>
      <c r="CQ4" s="1959" t="s">
        <v>2</v>
      </c>
      <c r="CR4" s="1956" t="s">
        <v>46</v>
      </c>
      <c r="CS4" s="1961" t="s">
        <v>43</v>
      </c>
      <c r="CT4" s="1748"/>
      <c r="CU4" s="1959" t="s">
        <v>0</v>
      </c>
      <c r="CV4" s="1956" t="s">
        <v>54</v>
      </c>
      <c r="CW4" s="1958" t="s">
        <v>1</v>
      </c>
      <c r="CX4" s="1958"/>
      <c r="CY4" s="1959" t="s">
        <v>2</v>
      </c>
      <c r="CZ4" s="1956" t="s">
        <v>46</v>
      </c>
      <c r="DA4" s="1961" t="s">
        <v>43</v>
      </c>
      <c r="DB4" s="1459"/>
      <c r="DC4" s="1942" t="s">
        <v>0</v>
      </c>
      <c r="DD4" s="1968" t="s">
        <v>54</v>
      </c>
      <c r="DE4" s="1970" t="s">
        <v>1</v>
      </c>
      <c r="DF4" s="1970"/>
      <c r="DG4" s="1942" t="s">
        <v>2</v>
      </c>
      <c r="DH4" s="1968" t="s">
        <v>46</v>
      </c>
      <c r="DI4" s="1971" t="s">
        <v>43</v>
      </c>
      <c r="DJ4" s="1971"/>
      <c r="DK4" s="1967"/>
      <c r="DL4" s="1967"/>
      <c r="DM4" s="1798"/>
      <c r="DN4" s="1967"/>
      <c r="DO4" s="1967"/>
    </row>
    <row r="5" spans="1:119" s="361" customFormat="1" ht="45.75" customHeight="1" thickBot="1">
      <c r="A5" s="2084"/>
      <c r="B5" s="410"/>
      <c r="C5" s="1960"/>
      <c r="D5" s="1957"/>
      <c r="E5" s="484" t="s">
        <v>3</v>
      </c>
      <c r="F5" s="484" t="s">
        <v>4</v>
      </c>
      <c r="G5" s="1960"/>
      <c r="H5" s="1957"/>
      <c r="I5" s="1960"/>
      <c r="J5" s="482"/>
      <c r="K5" s="2023"/>
      <c r="L5" s="2026"/>
      <c r="M5" s="482" t="s">
        <v>3</v>
      </c>
      <c r="N5" s="482" t="s">
        <v>4</v>
      </c>
      <c r="O5" s="2023"/>
      <c r="P5" s="2026"/>
      <c r="Q5" s="2023"/>
      <c r="R5" s="495"/>
      <c r="S5" s="1960"/>
      <c r="T5" s="1957"/>
      <c r="U5" s="484" t="s">
        <v>3</v>
      </c>
      <c r="V5" s="484" t="s">
        <v>4</v>
      </c>
      <c r="W5" s="1960"/>
      <c r="X5" s="1957"/>
      <c r="Y5" s="1960"/>
      <c r="Z5" s="463"/>
      <c r="AA5" s="1960"/>
      <c r="AB5" s="1957"/>
      <c r="AC5" s="484" t="s">
        <v>3</v>
      </c>
      <c r="AD5" s="484" t="s">
        <v>4</v>
      </c>
      <c r="AE5" s="1960"/>
      <c r="AF5" s="1957"/>
      <c r="AG5" s="1960"/>
      <c r="AH5" s="463"/>
      <c r="AI5" s="1960"/>
      <c r="AJ5" s="1957"/>
      <c r="AK5" s="961" t="s">
        <v>3</v>
      </c>
      <c r="AL5" s="961" t="s">
        <v>4</v>
      </c>
      <c r="AM5" s="1960"/>
      <c r="AN5" s="1957"/>
      <c r="AO5" s="1960"/>
      <c r="AP5" s="463"/>
      <c r="AQ5" s="1960"/>
      <c r="AR5" s="1957"/>
      <c r="AS5" s="1072" t="s">
        <v>3</v>
      </c>
      <c r="AT5" s="1072" t="s">
        <v>4</v>
      </c>
      <c r="AU5" s="1960"/>
      <c r="AV5" s="1957"/>
      <c r="AW5" s="1960"/>
      <c r="AX5" s="1072"/>
      <c r="AY5" s="1960"/>
      <c r="AZ5" s="1957"/>
      <c r="BA5" s="1072" t="s">
        <v>3</v>
      </c>
      <c r="BB5" s="1072" t="s">
        <v>4</v>
      </c>
      <c r="BC5" s="1960"/>
      <c r="BD5" s="1957"/>
      <c r="BE5" s="1962"/>
      <c r="BF5" s="1072"/>
      <c r="BG5" s="1960"/>
      <c r="BH5" s="1957"/>
      <c r="BI5" s="1072" t="s">
        <v>3</v>
      </c>
      <c r="BJ5" s="1072" t="s">
        <v>4</v>
      </c>
      <c r="BK5" s="1960"/>
      <c r="BL5" s="1957"/>
      <c r="BM5" s="1962"/>
      <c r="BN5" s="1072"/>
      <c r="BO5" s="1960"/>
      <c r="BP5" s="1957"/>
      <c r="BQ5" s="1072" t="s">
        <v>3</v>
      </c>
      <c r="BR5" s="1072" t="s">
        <v>4</v>
      </c>
      <c r="BS5" s="1960"/>
      <c r="BT5" s="1957"/>
      <c r="BU5" s="1962"/>
      <c r="BV5" s="463"/>
      <c r="BW5" s="1960"/>
      <c r="BX5" s="1957"/>
      <c r="BY5" s="1072" t="s">
        <v>3</v>
      </c>
      <c r="BZ5" s="1072" t="s">
        <v>4</v>
      </c>
      <c r="CA5" s="1960"/>
      <c r="CB5" s="1957"/>
      <c r="CC5" s="1962"/>
      <c r="CD5" s="1398"/>
      <c r="CE5" s="1960"/>
      <c r="CF5" s="1957"/>
      <c r="CG5" s="1072" t="s">
        <v>3</v>
      </c>
      <c r="CH5" s="1072" t="s">
        <v>4</v>
      </c>
      <c r="CI5" s="1960"/>
      <c r="CJ5" s="1957"/>
      <c r="CK5" s="1962"/>
      <c r="CL5" s="1398"/>
      <c r="CM5" s="1960"/>
      <c r="CN5" s="1957"/>
      <c r="CO5" s="1400" t="s">
        <v>3</v>
      </c>
      <c r="CP5" s="1400" t="s">
        <v>4</v>
      </c>
      <c r="CQ5" s="1960"/>
      <c r="CR5" s="1957"/>
      <c r="CS5" s="1962"/>
      <c r="CT5" s="1749"/>
      <c r="CU5" s="1960"/>
      <c r="CV5" s="1957"/>
      <c r="CW5" s="1767" t="s">
        <v>3</v>
      </c>
      <c r="CX5" s="1767" t="s">
        <v>4</v>
      </c>
      <c r="CY5" s="1960"/>
      <c r="CZ5" s="1957"/>
      <c r="DA5" s="1962"/>
      <c r="DB5" s="1460"/>
      <c r="DC5" s="1943"/>
      <c r="DD5" s="1969"/>
      <c r="DE5" s="1799" t="s">
        <v>3</v>
      </c>
      <c r="DF5" s="1799" t="s">
        <v>4</v>
      </c>
      <c r="DG5" s="1943"/>
      <c r="DH5" s="1969"/>
      <c r="DI5" s="1972"/>
      <c r="DJ5" s="1972"/>
      <c r="DK5" s="1805" t="s">
        <v>431</v>
      </c>
      <c r="DL5" s="1805" t="s">
        <v>432</v>
      </c>
      <c r="DM5" s="1806"/>
      <c r="DN5" s="1805" t="s">
        <v>431</v>
      </c>
      <c r="DO5" s="1805" t="s">
        <v>432</v>
      </c>
    </row>
    <row r="6" spans="1:119" s="361" customFormat="1" ht="8.1" customHeight="1" thickTop="1">
      <c r="A6" s="362"/>
      <c r="B6" s="362"/>
      <c r="C6" s="362"/>
      <c r="D6" s="362"/>
      <c r="E6" s="362"/>
      <c r="F6" s="363"/>
      <c r="G6" s="363"/>
      <c r="H6" s="363"/>
      <c r="I6" s="363"/>
      <c r="J6" s="294"/>
      <c r="K6" s="302"/>
      <c r="L6" s="302"/>
      <c r="M6" s="302"/>
      <c r="N6" s="294"/>
      <c r="O6" s="294"/>
      <c r="P6" s="294"/>
      <c r="Q6" s="294"/>
      <c r="R6" s="363"/>
      <c r="S6" s="302"/>
      <c r="T6" s="302"/>
      <c r="U6" s="302"/>
      <c r="V6" s="294"/>
      <c r="W6" s="294"/>
      <c r="X6" s="294"/>
      <c r="Y6" s="294"/>
      <c r="Z6" s="363"/>
      <c r="AA6" s="363"/>
      <c r="AB6" s="363"/>
      <c r="AC6" s="363"/>
      <c r="AD6" s="363"/>
      <c r="AE6" s="363"/>
      <c r="AF6" s="363"/>
      <c r="AG6" s="363"/>
      <c r="AH6" s="363"/>
      <c r="AI6" s="363"/>
      <c r="AJ6" s="363"/>
      <c r="AK6" s="363"/>
      <c r="AL6" s="363"/>
      <c r="AM6" s="363"/>
      <c r="AN6" s="363"/>
      <c r="AO6" s="363"/>
      <c r="AP6" s="363"/>
      <c r="AQ6" s="363"/>
      <c r="AR6" s="363"/>
      <c r="AS6" s="363"/>
      <c r="AT6" s="363"/>
      <c r="AU6" s="363"/>
      <c r="AV6" s="363"/>
      <c r="AW6" s="363"/>
      <c r="AX6" s="363"/>
      <c r="AY6" s="191"/>
      <c r="AZ6" s="191"/>
      <c r="BA6" s="191"/>
      <c r="BB6" s="191"/>
      <c r="BC6" s="191"/>
      <c r="BD6" s="191"/>
      <c r="BE6" s="192"/>
      <c r="BF6" s="363"/>
      <c r="BG6" s="191"/>
      <c r="BH6" s="191"/>
      <c r="BI6" s="191"/>
      <c r="BJ6" s="191"/>
      <c r="BK6" s="191"/>
      <c r="BL6" s="191"/>
      <c r="BM6" s="192"/>
      <c r="BN6" s="363"/>
      <c r="BO6" s="191"/>
      <c r="BP6" s="191"/>
      <c r="BQ6" s="191"/>
      <c r="BR6" s="191"/>
      <c r="BS6" s="191"/>
      <c r="BT6" s="191"/>
      <c r="BU6" s="192"/>
      <c r="BV6" s="191"/>
      <c r="BW6" s="191"/>
      <c r="BX6" s="191"/>
      <c r="BY6" s="191"/>
      <c r="BZ6" s="191"/>
      <c r="CA6" s="191"/>
      <c r="CB6" s="191"/>
      <c r="CC6" s="191"/>
      <c r="CD6" s="191"/>
      <c r="CE6" s="191"/>
      <c r="CF6" s="191"/>
      <c r="CG6" s="191"/>
      <c r="CH6" s="191"/>
      <c r="CI6" s="191"/>
      <c r="CJ6" s="191"/>
      <c r="CK6" s="192"/>
      <c r="CL6" s="192"/>
      <c r="CM6" s="259"/>
      <c r="CN6" s="259"/>
      <c r="CO6" s="259"/>
      <c r="CP6" s="259"/>
      <c r="CQ6" s="259"/>
      <c r="CR6" s="259"/>
      <c r="CS6" s="260"/>
      <c r="CT6" s="260"/>
      <c r="CU6" s="260"/>
      <c r="CV6" s="260"/>
      <c r="CW6" s="260"/>
      <c r="CX6" s="260"/>
      <c r="CY6" s="260"/>
      <c r="CZ6" s="260"/>
      <c r="DA6" s="260"/>
      <c r="DB6" s="260"/>
      <c r="DC6" s="260"/>
      <c r="DD6" s="260"/>
      <c r="DE6" s="260"/>
      <c r="DF6" s="260"/>
      <c r="DG6" s="260"/>
      <c r="DH6" s="260"/>
      <c r="DI6" s="260"/>
      <c r="DJ6" s="260"/>
      <c r="DK6" s="192"/>
      <c r="DL6" s="192"/>
      <c r="DM6" s="192"/>
      <c r="DN6" s="192"/>
      <c r="DO6" s="192"/>
    </row>
    <row r="7" spans="1:119" s="361" customFormat="1" ht="24.95" customHeight="1">
      <c r="A7" s="1368" t="s">
        <v>5</v>
      </c>
      <c r="B7" s="1368"/>
      <c r="C7" s="647">
        <v>12.254700626159153</v>
      </c>
      <c r="D7" s="579">
        <v>1.3089447103221876</v>
      </c>
      <c r="E7" s="579">
        <v>9.674693214510615</v>
      </c>
      <c r="F7" s="579">
        <v>14.834708037807692</v>
      </c>
      <c r="G7" s="579">
        <v>10.681164316067301</v>
      </c>
      <c r="H7" s="580">
        <v>1207.8589229999975</v>
      </c>
      <c r="I7" s="581">
        <v>1325</v>
      </c>
      <c r="J7" s="580"/>
      <c r="K7" s="579">
        <v>13.098822042417302</v>
      </c>
      <c r="L7" s="579">
        <v>0.90181466545856936</v>
      </c>
      <c r="M7" s="579">
        <v>11.327954055800589</v>
      </c>
      <c r="N7" s="579">
        <v>14.869690029034013</v>
      </c>
      <c r="O7" s="579">
        <v>6.8847004909163987</v>
      </c>
      <c r="P7" s="581">
        <v>2848.3615609999356</v>
      </c>
      <c r="Q7" s="581">
        <v>3107</v>
      </c>
      <c r="R7" s="1369"/>
      <c r="S7" s="579">
        <v>14.125285893139527</v>
      </c>
      <c r="T7" s="579">
        <v>0.67148813276685981</v>
      </c>
      <c r="U7" s="579">
        <v>12.80768172550566</v>
      </c>
      <c r="V7" s="579">
        <v>15.442890060773395</v>
      </c>
      <c r="W7" s="579">
        <v>4.7538020670646608</v>
      </c>
      <c r="X7" s="580">
        <v>4515.7703059999949</v>
      </c>
      <c r="Y7" s="771">
        <v>4974</v>
      </c>
      <c r="Z7" s="1369"/>
      <c r="AA7" s="579">
        <v>18.397501330887263</v>
      </c>
      <c r="AB7" s="579">
        <v>0.76028063090748255</v>
      </c>
      <c r="AC7" s="579">
        <v>16.905639118357659</v>
      </c>
      <c r="AD7" s="579">
        <v>19.88936354341687</v>
      </c>
      <c r="AE7" s="579">
        <v>4.1325211355253977</v>
      </c>
      <c r="AF7" s="580">
        <v>4232.3231780000006</v>
      </c>
      <c r="AG7" s="581">
        <v>4600</v>
      </c>
      <c r="AH7" s="1369"/>
      <c r="AI7" s="579">
        <v>16.975752705985787</v>
      </c>
      <c r="AJ7" s="579">
        <v>0.76887253362790675</v>
      </c>
      <c r="AK7" s="579">
        <v>15.467039457958551</v>
      </c>
      <c r="AL7" s="579">
        <v>18.484465954013025</v>
      </c>
      <c r="AM7" s="579">
        <v>4.5292397158730759</v>
      </c>
      <c r="AN7" s="580">
        <v>4237.2651949999563</v>
      </c>
      <c r="AO7" s="771">
        <v>4549</v>
      </c>
      <c r="AP7" s="1369"/>
      <c r="AQ7" s="647">
        <v>19.55</v>
      </c>
      <c r="AR7" s="579">
        <v>0.78400000000000003</v>
      </c>
      <c r="AS7" s="579">
        <v>18.010000000000002</v>
      </c>
      <c r="AT7" s="579">
        <v>21.09</v>
      </c>
      <c r="AU7" s="579">
        <v>4</v>
      </c>
      <c r="AV7" s="580">
        <v>4406.7569999999996</v>
      </c>
      <c r="AW7" s="675">
        <v>4772</v>
      </c>
      <c r="AX7" s="580"/>
      <c r="AY7" s="690">
        <v>23.589345839476415</v>
      </c>
      <c r="AZ7" s="690">
        <v>0.9201619749689125</v>
      </c>
      <c r="BA7" s="690">
        <v>21.784085096526375</v>
      </c>
      <c r="BB7" s="690">
        <v>25.394606582426448</v>
      </c>
      <c r="BC7" s="690">
        <v>3.9007524042020498</v>
      </c>
      <c r="BD7" s="691">
        <v>4009.9056050000054</v>
      </c>
      <c r="BE7" s="693">
        <v>4393</v>
      </c>
      <c r="BF7" s="1717"/>
      <c r="BG7" s="690">
        <v>24.505644121362153</v>
      </c>
      <c r="BH7" s="690">
        <v>0.82824879334675305</v>
      </c>
      <c r="BI7" s="690">
        <v>22.88084743918343</v>
      </c>
      <c r="BJ7" s="690">
        <v>26.130440803540871</v>
      </c>
      <c r="BK7" s="690">
        <v>3.379828700869564</v>
      </c>
      <c r="BL7" s="691">
        <v>4344.1372760000195</v>
      </c>
      <c r="BM7" s="693">
        <v>4630</v>
      </c>
      <c r="BN7" s="1717"/>
      <c r="BO7" s="690">
        <v>30.272628093329551</v>
      </c>
      <c r="BP7" s="690">
        <v>0.58668552194302714</v>
      </c>
      <c r="BQ7" s="690">
        <v>29.122296612216974</v>
      </c>
      <c r="BR7" s="690">
        <v>31.422959574442128</v>
      </c>
      <c r="BS7" s="690">
        <v>1.9380065719246256</v>
      </c>
      <c r="BT7" s="691">
        <v>5907.3183190000327</v>
      </c>
      <c r="BU7" s="693">
        <v>12049</v>
      </c>
      <c r="BV7" s="1711"/>
      <c r="BW7" s="690">
        <v>29.180933687210992</v>
      </c>
      <c r="BX7" s="690">
        <v>0.60445454902197249</v>
      </c>
      <c r="BY7" s="690">
        <v>27.995755447245418</v>
      </c>
      <c r="BZ7" s="690">
        <v>30.366111927176565</v>
      </c>
      <c r="CA7" s="690">
        <v>2.0714023598459579</v>
      </c>
      <c r="CB7" s="691">
        <v>6087.8741100000534</v>
      </c>
      <c r="CC7" s="693">
        <v>10615</v>
      </c>
      <c r="CD7" s="1711"/>
      <c r="CE7" s="690">
        <v>30.697667505270971</v>
      </c>
      <c r="CF7" s="690">
        <v>0.62405434653025593</v>
      </c>
      <c r="CG7" s="690">
        <v>29.474060421614439</v>
      </c>
      <c r="CH7" s="690">
        <v>31.921274588927499</v>
      </c>
      <c r="CI7" s="690">
        <v>2.032904768491294</v>
      </c>
      <c r="CJ7" s="691">
        <v>5689.6457840000212</v>
      </c>
      <c r="CK7" s="693">
        <v>10935</v>
      </c>
      <c r="CL7" s="1713"/>
      <c r="CM7" s="690">
        <v>29.484490150418196</v>
      </c>
      <c r="CN7" s="690">
        <v>0.80016550002106834</v>
      </c>
      <c r="CO7" s="690">
        <v>27.91477781398687</v>
      </c>
      <c r="CP7" s="690">
        <v>31.054202486849526</v>
      </c>
      <c r="CQ7" s="690">
        <v>2.7138522522822703</v>
      </c>
      <c r="CR7" s="691">
        <v>2574.9328380000175</v>
      </c>
      <c r="CS7" s="693">
        <v>5585</v>
      </c>
      <c r="CT7" s="693"/>
      <c r="CU7" s="690">
        <v>31.296858033867242</v>
      </c>
      <c r="CV7" s="690">
        <v>0.5820674392349926</v>
      </c>
      <c r="CW7" s="690">
        <v>30.155555032546179</v>
      </c>
      <c r="CX7" s="690">
        <v>32.438161035188308</v>
      </c>
      <c r="CY7" s="690">
        <v>1.8598270746703085</v>
      </c>
      <c r="CZ7" s="690">
        <v>5178.7949679999265</v>
      </c>
      <c r="DA7" s="693">
        <v>11331</v>
      </c>
      <c r="DB7" s="1825"/>
      <c r="DC7" s="690">
        <v>32.863046849388141</v>
      </c>
      <c r="DD7" s="690">
        <v>0.88585716882477372</v>
      </c>
      <c r="DE7" s="690">
        <v>31.125189362700151</v>
      </c>
      <c r="DF7" s="690">
        <v>34.600904336076141</v>
      </c>
      <c r="DG7" s="690">
        <v>2.6956026715498136</v>
      </c>
      <c r="DH7" s="691">
        <v>2397.1951250000061</v>
      </c>
      <c r="DI7" s="691">
        <v>5221</v>
      </c>
      <c r="DJ7" s="1825"/>
      <c r="DK7" s="690">
        <v>8.4</v>
      </c>
      <c r="DL7" s="690">
        <v>1.6</v>
      </c>
      <c r="DM7" s="690"/>
      <c r="DN7" s="690" t="s">
        <v>437</v>
      </c>
      <c r="DO7" s="690" t="s">
        <v>258</v>
      </c>
    </row>
    <row r="8" spans="1:119" s="361" customFormat="1" ht="6" customHeight="1">
      <c r="A8" s="1370"/>
      <c r="B8" s="1371"/>
      <c r="C8" s="653"/>
      <c r="D8" s="593"/>
      <c r="E8" s="593"/>
      <c r="F8" s="593"/>
      <c r="G8" s="593"/>
      <c r="H8" s="596"/>
      <c r="I8" s="597"/>
      <c r="J8" s="596"/>
      <c r="K8" s="593"/>
      <c r="L8" s="593"/>
      <c r="M8" s="593"/>
      <c r="N8" s="593"/>
      <c r="O8" s="593"/>
      <c r="P8" s="597"/>
      <c r="Q8" s="597"/>
      <c r="R8" s="1372"/>
      <c r="S8" s="593"/>
      <c r="T8" s="593"/>
      <c r="U8" s="593"/>
      <c r="V8" s="593"/>
      <c r="W8" s="593"/>
      <c r="X8" s="596"/>
      <c r="Y8" s="779"/>
      <c r="Z8" s="1372"/>
      <c r="AA8" s="593"/>
      <c r="AB8" s="593"/>
      <c r="AC8" s="593"/>
      <c r="AD8" s="593"/>
      <c r="AE8" s="593"/>
      <c r="AF8" s="596"/>
      <c r="AG8" s="597"/>
      <c r="AH8" s="1372"/>
      <c r="AI8" s="593"/>
      <c r="AJ8" s="593"/>
      <c r="AK8" s="593"/>
      <c r="AL8" s="593"/>
      <c r="AM8" s="593"/>
      <c r="AN8" s="596"/>
      <c r="AO8" s="779"/>
      <c r="AP8" s="1372"/>
      <c r="AQ8" s="653"/>
      <c r="AR8" s="593"/>
      <c r="AS8" s="593"/>
      <c r="AT8" s="593"/>
      <c r="AU8" s="593"/>
      <c r="AV8" s="596"/>
      <c r="AW8" s="679"/>
      <c r="AX8" s="597"/>
      <c r="AY8" s="702"/>
      <c r="AZ8" s="702"/>
      <c r="BA8" s="702"/>
      <c r="BB8" s="702"/>
      <c r="BC8" s="702"/>
      <c r="BD8" s="705"/>
      <c r="BE8" s="707"/>
      <c r="BF8" s="1686"/>
      <c r="BG8" s="702"/>
      <c r="BH8" s="702"/>
      <c r="BI8" s="702"/>
      <c r="BJ8" s="702"/>
      <c r="BK8" s="702"/>
      <c r="BL8" s="705"/>
      <c r="BM8" s="707"/>
      <c r="BN8" s="1686"/>
      <c r="BO8" s="702"/>
      <c r="BP8" s="702"/>
      <c r="BQ8" s="702"/>
      <c r="BR8" s="702"/>
      <c r="BS8" s="702"/>
      <c r="BT8" s="705"/>
      <c r="BU8" s="707"/>
      <c r="BV8" s="1688"/>
      <c r="BW8" s="702"/>
      <c r="BX8" s="702"/>
      <c r="BY8" s="702"/>
      <c r="BZ8" s="702"/>
      <c r="CA8" s="702"/>
      <c r="CB8" s="705"/>
      <c r="CC8" s="707"/>
      <c r="CD8" s="1688"/>
      <c r="CE8" s="702"/>
      <c r="CF8" s="702"/>
      <c r="CG8" s="702"/>
      <c r="CH8" s="702"/>
      <c r="CI8" s="702"/>
      <c r="CJ8" s="705"/>
      <c r="CK8" s="707"/>
      <c r="CL8" s="1714"/>
      <c r="CM8" s="702"/>
      <c r="CN8" s="702"/>
      <c r="CO8" s="702"/>
      <c r="CP8" s="702"/>
      <c r="CQ8" s="702"/>
      <c r="CR8" s="705"/>
      <c r="CS8" s="707"/>
      <c r="CT8" s="707"/>
      <c r="CU8" s="702"/>
      <c r="CV8" s="702"/>
      <c r="CW8" s="702"/>
      <c r="CX8" s="702"/>
      <c r="CY8" s="702"/>
      <c r="CZ8" s="702"/>
      <c r="DA8" s="707"/>
      <c r="DB8" s="1827"/>
      <c r="DC8" s="702"/>
      <c r="DD8" s="702"/>
      <c r="DE8" s="702"/>
      <c r="DF8" s="702"/>
      <c r="DG8" s="702"/>
      <c r="DH8" s="705"/>
      <c r="DI8" s="705"/>
      <c r="DJ8" s="1827"/>
      <c r="DK8" s="702"/>
      <c r="DL8" s="702"/>
      <c r="DM8" s="702"/>
      <c r="DN8" s="702"/>
      <c r="DO8" s="702"/>
    </row>
    <row r="9" spans="1:119" s="361" customFormat="1" ht="24.95" customHeight="1">
      <c r="A9" s="1373" t="s">
        <v>6</v>
      </c>
      <c r="B9" s="1373"/>
      <c r="C9" s="659"/>
      <c r="D9" s="717"/>
      <c r="E9" s="717"/>
      <c r="F9" s="717"/>
      <c r="G9" s="717"/>
      <c r="H9" s="718"/>
      <c r="I9" s="720"/>
      <c r="J9" s="718"/>
      <c r="K9" s="717"/>
      <c r="L9" s="717"/>
      <c r="M9" s="717"/>
      <c r="N9" s="717"/>
      <c r="O9" s="717"/>
      <c r="P9" s="720"/>
      <c r="Q9" s="720"/>
      <c r="R9" s="1374"/>
      <c r="S9" s="717"/>
      <c r="T9" s="717"/>
      <c r="U9" s="717"/>
      <c r="V9" s="717"/>
      <c r="W9" s="717"/>
      <c r="X9" s="718"/>
      <c r="Y9" s="719"/>
      <c r="Z9" s="1374"/>
      <c r="AA9" s="717"/>
      <c r="AB9" s="717"/>
      <c r="AC9" s="717"/>
      <c r="AD9" s="717"/>
      <c r="AE9" s="717"/>
      <c r="AF9" s="718"/>
      <c r="AG9" s="720"/>
      <c r="AH9" s="1374"/>
      <c r="AI9" s="717"/>
      <c r="AJ9" s="717"/>
      <c r="AK9" s="717"/>
      <c r="AL9" s="717"/>
      <c r="AM9" s="717"/>
      <c r="AN9" s="718"/>
      <c r="AO9" s="719"/>
      <c r="AP9" s="1374"/>
      <c r="AQ9" s="659"/>
      <c r="AR9" s="612"/>
      <c r="AS9" s="612"/>
      <c r="AT9" s="612"/>
      <c r="AU9" s="612"/>
      <c r="AV9" s="613"/>
      <c r="AW9" s="683"/>
      <c r="AX9" s="720"/>
      <c r="AY9" s="717"/>
      <c r="AZ9" s="717"/>
      <c r="BA9" s="717"/>
      <c r="BB9" s="717"/>
      <c r="BC9" s="717"/>
      <c r="BD9" s="718"/>
      <c r="BE9" s="720"/>
      <c r="BF9" s="1687"/>
      <c r="BG9" s="717"/>
      <c r="BH9" s="717"/>
      <c r="BI9" s="717"/>
      <c r="BJ9" s="717"/>
      <c r="BK9" s="717"/>
      <c r="BL9" s="718"/>
      <c r="BM9" s="720"/>
      <c r="BN9" s="1687"/>
      <c r="BO9" s="717"/>
      <c r="BP9" s="717"/>
      <c r="BQ9" s="717"/>
      <c r="BR9" s="717"/>
      <c r="BS9" s="717"/>
      <c r="BT9" s="718"/>
      <c r="BU9" s="720"/>
      <c r="BV9" s="1701"/>
      <c r="BW9" s="717"/>
      <c r="BX9" s="717"/>
      <c r="BY9" s="717"/>
      <c r="BZ9" s="717"/>
      <c r="CA9" s="717"/>
      <c r="CB9" s="718"/>
      <c r="CC9" s="720"/>
      <c r="CD9" s="1701"/>
      <c r="CE9" s="717"/>
      <c r="CF9" s="717"/>
      <c r="CG9" s="717"/>
      <c r="CH9" s="717"/>
      <c r="CI9" s="717"/>
      <c r="CJ9" s="718"/>
      <c r="CK9" s="720"/>
      <c r="CL9" s="1708"/>
      <c r="CM9" s="717"/>
      <c r="CN9" s="717"/>
      <c r="CO9" s="717"/>
      <c r="CP9" s="717"/>
      <c r="CQ9" s="717"/>
      <c r="CR9" s="718"/>
      <c r="CS9" s="720"/>
      <c r="CT9" s="720"/>
      <c r="CU9" s="717"/>
      <c r="CV9" s="717"/>
      <c r="CW9" s="717"/>
      <c r="CX9" s="717"/>
      <c r="CY9" s="717"/>
      <c r="CZ9" s="717"/>
      <c r="DA9" s="720"/>
      <c r="DB9" s="1834"/>
      <c r="DC9" s="717"/>
      <c r="DD9" s="717"/>
      <c r="DE9" s="717"/>
      <c r="DF9" s="717"/>
      <c r="DG9" s="717"/>
      <c r="DH9" s="718"/>
      <c r="DI9" s="718"/>
      <c r="DJ9" s="1834"/>
      <c r="DK9" s="717"/>
      <c r="DL9" s="717"/>
      <c r="DM9" s="717"/>
      <c r="DN9" s="717"/>
      <c r="DO9" s="717"/>
    </row>
    <row r="10" spans="1:119" s="361" customFormat="1" ht="24.95" customHeight="1">
      <c r="A10" s="1375" t="s">
        <v>7</v>
      </c>
      <c r="B10" s="1376"/>
      <c r="C10" s="673">
        <v>12.956446279386896</v>
      </c>
      <c r="D10" s="593">
        <v>1.9717403253249575</v>
      </c>
      <c r="E10" s="593">
        <v>9.0700295246772669</v>
      </c>
      <c r="F10" s="593">
        <v>16.842863034096524</v>
      </c>
      <c r="G10" s="593">
        <v>15.218218659709992</v>
      </c>
      <c r="H10" s="596">
        <v>680.09542200000351</v>
      </c>
      <c r="I10" s="597">
        <v>598</v>
      </c>
      <c r="J10" s="596"/>
      <c r="K10" s="593">
        <v>12.538000983917414</v>
      </c>
      <c r="L10" s="593">
        <v>1.196322548415566</v>
      </c>
      <c r="M10" s="593">
        <v>10.18881618597494</v>
      </c>
      <c r="N10" s="593">
        <v>14.887185781859886</v>
      </c>
      <c r="O10" s="593">
        <v>9.5415732535840263</v>
      </c>
      <c r="P10" s="597">
        <v>1775.0718019999949</v>
      </c>
      <c r="Q10" s="597">
        <v>1809</v>
      </c>
      <c r="R10" s="1372"/>
      <c r="S10" s="593">
        <v>12.611161671588469</v>
      </c>
      <c r="T10" s="593">
        <v>0.84107072353001167</v>
      </c>
      <c r="U10" s="593">
        <v>10.960799980114256</v>
      </c>
      <c r="V10" s="593">
        <v>14.261523363062684</v>
      </c>
      <c r="W10" s="593">
        <v>6.6692565318930894</v>
      </c>
      <c r="X10" s="596">
        <v>2975.390552999997</v>
      </c>
      <c r="Y10" s="779">
        <v>2810</v>
      </c>
      <c r="Z10" s="1372"/>
      <c r="AA10" s="593">
        <v>16.196302868835868</v>
      </c>
      <c r="AB10" s="593">
        <v>0.97762629989835237</v>
      </c>
      <c r="AC10" s="593">
        <v>14.277953675785113</v>
      </c>
      <c r="AD10" s="593">
        <v>18.114652061886623</v>
      </c>
      <c r="AE10" s="593">
        <v>6.0361077945723833</v>
      </c>
      <c r="AF10" s="596">
        <v>2727.2281000000112</v>
      </c>
      <c r="AG10" s="597">
        <v>2507</v>
      </c>
      <c r="AH10" s="1372"/>
      <c r="AI10" s="593">
        <v>14.138912425689121</v>
      </c>
      <c r="AJ10" s="593">
        <v>0.92545605668328756</v>
      </c>
      <c r="AK10" s="593">
        <v>12.322944560902796</v>
      </c>
      <c r="AL10" s="593">
        <v>15.954880290475446</v>
      </c>
      <c r="AM10" s="593">
        <v>6.5454543377878052</v>
      </c>
      <c r="AN10" s="596">
        <v>2826.0532349999685</v>
      </c>
      <c r="AO10" s="779">
        <v>2528</v>
      </c>
      <c r="AP10" s="1372"/>
      <c r="AQ10" s="653">
        <v>17.04</v>
      </c>
      <c r="AR10" s="593">
        <v>0.96399999999999997</v>
      </c>
      <c r="AS10" s="593">
        <v>15.15</v>
      </c>
      <c r="AT10" s="593">
        <v>18.93</v>
      </c>
      <c r="AU10" s="593">
        <v>5.7</v>
      </c>
      <c r="AV10" s="596">
        <v>2951.7379999999998</v>
      </c>
      <c r="AW10" s="679">
        <v>2818</v>
      </c>
      <c r="AX10" s="597"/>
      <c r="AY10" s="702">
        <v>20.001562140015235</v>
      </c>
      <c r="AZ10" s="702">
        <v>1.1312697352149226</v>
      </c>
      <c r="BA10" s="702">
        <v>17.782130237561343</v>
      </c>
      <c r="BB10" s="702">
        <v>22.220994042469126</v>
      </c>
      <c r="BC10" s="702">
        <v>5.6559069101492732</v>
      </c>
      <c r="BD10" s="705">
        <v>2752.3909240000021</v>
      </c>
      <c r="BE10" s="707">
        <v>2516</v>
      </c>
      <c r="BF10" s="1686"/>
      <c r="BG10" s="702">
        <v>22.117657835503376</v>
      </c>
      <c r="BH10" s="702">
        <v>1.008977751761561</v>
      </c>
      <c r="BI10" s="702">
        <v>20.138320567977786</v>
      </c>
      <c r="BJ10" s="702">
        <v>24.096995103028966</v>
      </c>
      <c r="BK10" s="702">
        <v>4.561865271927414</v>
      </c>
      <c r="BL10" s="705">
        <v>3102.9310070000024</v>
      </c>
      <c r="BM10" s="707">
        <v>2790</v>
      </c>
      <c r="BN10" s="1686"/>
      <c r="BO10" s="702">
        <v>27.431026039311252</v>
      </c>
      <c r="BP10" s="702">
        <v>0.6775897070848641</v>
      </c>
      <c r="BQ10" s="702">
        <v>26.102456060703087</v>
      </c>
      <c r="BR10" s="702">
        <v>28.759596017919414</v>
      </c>
      <c r="BS10" s="702">
        <v>2.4701580834556247</v>
      </c>
      <c r="BT10" s="705">
        <v>4271.090017999989</v>
      </c>
      <c r="BU10" s="707">
        <v>8293</v>
      </c>
      <c r="BV10" s="1688"/>
      <c r="BW10" s="702">
        <v>27.849631347261912</v>
      </c>
      <c r="BX10" s="702">
        <v>0.72517049026458147</v>
      </c>
      <c r="BY10" s="702">
        <v>26.427760527169024</v>
      </c>
      <c r="BZ10" s="702">
        <v>29.271502167354797</v>
      </c>
      <c r="CA10" s="702">
        <v>2.6038782388976864</v>
      </c>
      <c r="CB10" s="705">
        <v>4500.4454829999841</v>
      </c>
      <c r="CC10" s="707">
        <v>7469</v>
      </c>
      <c r="CD10" s="1688"/>
      <c r="CE10" s="702">
        <v>29.909828497286988</v>
      </c>
      <c r="CF10" s="702">
        <v>0.74176757941045235</v>
      </c>
      <c r="CG10" s="702">
        <v>28.455416602489969</v>
      </c>
      <c r="CH10" s="702">
        <v>31.364240392084007</v>
      </c>
      <c r="CI10" s="702">
        <v>2.4800128141080293</v>
      </c>
      <c r="CJ10" s="705">
        <v>4214.4249410000302</v>
      </c>
      <c r="CK10" s="707">
        <v>7865</v>
      </c>
      <c r="CL10" s="1714"/>
      <c r="CM10" s="702">
        <v>27.792921022906668</v>
      </c>
      <c r="CN10" s="702">
        <v>0.9429033765565018</v>
      </c>
      <c r="CO10" s="702">
        <v>25.943194857251527</v>
      </c>
      <c r="CP10" s="702">
        <v>29.64264718856181</v>
      </c>
      <c r="CQ10" s="702">
        <v>3.3926026551126793</v>
      </c>
      <c r="CR10" s="705">
        <v>1934.5970780000016</v>
      </c>
      <c r="CS10" s="707">
        <v>3941</v>
      </c>
      <c r="CT10" s="707"/>
      <c r="CU10" s="702">
        <v>29.821116123397978</v>
      </c>
      <c r="CV10" s="702">
        <v>0.70135339024130106</v>
      </c>
      <c r="CW10" s="702">
        <v>28.44592026925239</v>
      </c>
      <c r="CX10" s="702">
        <v>31.196311977543566</v>
      </c>
      <c r="CY10" s="702">
        <v>2.3518683450315643</v>
      </c>
      <c r="CZ10" s="702">
        <v>3863.6773929999872</v>
      </c>
      <c r="DA10" s="707">
        <v>7912</v>
      </c>
      <c r="DB10" s="1827"/>
      <c r="DC10" s="702">
        <v>31.841889674915709</v>
      </c>
      <c r="DD10" s="702">
        <v>1.05469130207133</v>
      </c>
      <c r="DE10" s="702">
        <v>29.772816646042443</v>
      </c>
      <c r="DF10" s="702">
        <v>33.910962703788968</v>
      </c>
      <c r="DG10" s="702">
        <v>3.3122761018237905</v>
      </c>
      <c r="DH10" s="705">
        <v>1766.446054999999</v>
      </c>
      <c r="DI10" s="705">
        <v>3735</v>
      </c>
      <c r="DJ10" s="1827"/>
      <c r="DK10" s="702">
        <v>9.6999999999999993</v>
      </c>
      <c r="DL10" s="702">
        <v>2</v>
      </c>
      <c r="DM10" s="702"/>
      <c r="DN10" s="702" t="s">
        <v>437</v>
      </c>
      <c r="DO10" s="702" t="s">
        <v>258</v>
      </c>
    </row>
    <row r="11" spans="1:119" s="361" customFormat="1" ht="24.95" customHeight="1">
      <c r="A11" s="1377" t="s">
        <v>8</v>
      </c>
      <c r="B11" s="1378"/>
      <c r="C11" s="1047">
        <v>11.350405415777329</v>
      </c>
      <c r="D11" s="978">
        <v>1.5797413756953709</v>
      </c>
      <c r="E11" s="978">
        <v>8.2366417666017284</v>
      </c>
      <c r="F11" s="978">
        <v>14.46416906495293</v>
      </c>
      <c r="G11" s="978">
        <v>13.917929076784283</v>
      </c>
      <c r="H11" s="1063">
        <v>527.76350099999956</v>
      </c>
      <c r="I11" s="1311">
        <v>727</v>
      </c>
      <c r="J11" s="1063"/>
      <c r="K11" s="978">
        <v>14.026341976864057</v>
      </c>
      <c r="L11" s="978">
        <v>1.3313706571010324</v>
      </c>
      <c r="M11" s="978">
        <v>11.411967022358075</v>
      </c>
      <c r="N11" s="978">
        <v>16.64071693137004</v>
      </c>
      <c r="O11" s="978">
        <v>9.4919306779848949</v>
      </c>
      <c r="P11" s="1311">
        <v>1073.2897590000009</v>
      </c>
      <c r="Q11" s="1311">
        <v>1298</v>
      </c>
      <c r="R11" s="1379"/>
      <c r="S11" s="978">
        <v>17.049961380529904</v>
      </c>
      <c r="T11" s="978">
        <v>1.1114286464087089</v>
      </c>
      <c r="U11" s="978">
        <v>14.869099284722425</v>
      </c>
      <c r="V11" s="978">
        <v>19.230823476337385</v>
      </c>
      <c r="W11" s="978">
        <v>6.5186578526676184</v>
      </c>
      <c r="X11" s="1063">
        <v>1540.3797529999897</v>
      </c>
      <c r="Y11" s="1380">
        <v>2164</v>
      </c>
      <c r="Z11" s="1379"/>
      <c r="AA11" s="978">
        <v>22.386066828928936</v>
      </c>
      <c r="AB11" s="978">
        <v>1.2046612645900066</v>
      </c>
      <c r="AC11" s="978">
        <v>20.022217815184092</v>
      </c>
      <c r="AD11" s="978">
        <v>24.749915842673779</v>
      </c>
      <c r="AE11" s="978">
        <v>5.3812993313914976</v>
      </c>
      <c r="AF11" s="1063">
        <v>1505.0950780000003</v>
      </c>
      <c r="AG11" s="1311">
        <v>2093</v>
      </c>
      <c r="AH11" s="1379"/>
      <c r="AI11" s="978">
        <v>22.656728972166597</v>
      </c>
      <c r="AJ11" s="978">
        <v>1.2931602171504797</v>
      </c>
      <c r="AK11" s="978">
        <v>20.119236909300309</v>
      </c>
      <c r="AL11" s="978">
        <v>25.194221035032889</v>
      </c>
      <c r="AM11" s="978">
        <v>5.7076209842078471</v>
      </c>
      <c r="AN11" s="1063">
        <v>1411.2119599999985</v>
      </c>
      <c r="AO11" s="1380">
        <v>2021</v>
      </c>
      <c r="AP11" s="1379"/>
      <c r="AQ11" s="656">
        <v>24.63</v>
      </c>
      <c r="AR11" s="602">
        <v>1.3580000000000001</v>
      </c>
      <c r="AS11" s="602">
        <v>21.97</v>
      </c>
      <c r="AT11" s="602">
        <v>27.3</v>
      </c>
      <c r="AU11" s="602">
        <v>5.5</v>
      </c>
      <c r="AV11" s="603">
        <v>1455.019</v>
      </c>
      <c r="AW11" s="681">
        <v>1954</v>
      </c>
      <c r="AX11" s="1311"/>
      <c r="AY11" s="710">
        <v>31.442123577084551</v>
      </c>
      <c r="AZ11" s="710">
        <v>1.471631123800073</v>
      </c>
      <c r="BA11" s="710">
        <v>28.55493852905051</v>
      </c>
      <c r="BB11" s="710">
        <v>34.329308625118593</v>
      </c>
      <c r="BC11" s="710">
        <v>4.6804444368783598</v>
      </c>
      <c r="BD11" s="711">
        <v>1257.5146809999983</v>
      </c>
      <c r="BE11" s="713">
        <v>1877</v>
      </c>
      <c r="BF11" s="1692"/>
      <c r="BG11" s="710">
        <v>30.475446946038581</v>
      </c>
      <c r="BH11" s="710">
        <v>1.4293361095441941</v>
      </c>
      <c r="BI11" s="710">
        <v>27.671482017672709</v>
      </c>
      <c r="BJ11" s="710">
        <v>33.279411874404452</v>
      </c>
      <c r="BK11" s="710">
        <v>4.690123534775557</v>
      </c>
      <c r="BL11" s="711">
        <v>1241.2062690000032</v>
      </c>
      <c r="BM11" s="713">
        <v>1840</v>
      </c>
      <c r="BN11" s="1686"/>
      <c r="BO11" s="710">
        <v>37.690137105139499</v>
      </c>
      <c r="BP11" s="710">
        <v>1.1402976091790489</v>
      </c>
      <c r="BQ11" s="710">
        <v>35.454322194739433</v>
      </c>
      <c r="BR11" s="710">
        <v>39.925952015539565</v>
      </c>
      <c r="BS11" s="710">
        <v>3.0254535981073833</v>
      </c>
      <c r="BT11" s="711">
        <v>1636.2283010000131</v>
      </c>
      <c r="BU11" s="713">
        <v>3756</v>
      </c>
      <c r="BV11" s="1712"/>
      <c r="BW11" s="710">
        <v>32.955247379446405</v>
      </c>
      <c r="BX11" s="710">
        <v>1.055793978219582</v>
      </c>
      <c r="BY11" s="710">
        <v>30.885109846529851</v>
      </c>
      <c r="BZ11" s="710">
        <v>35.025384912362959</v>
      </c>
      <c r="CA11" s="710">
        <v>3.2037203849911369</v>
      </c>
      <c r="CB11" s="711">
        <v>1587.4286269999996</v>
      </c>
      <c r="CC11" s="713">
        <v>3146</v>
      </c>
      <c r="CD11" s="1712"/>
      <c r="CE11" s="710">
        <v>32.948373479563244</v>
      </c>
      <c r="CF11" s="710">
        <v>1.1384767402601697</v>
      </c>
      <c r="CG11" s="710">
        <v>30.716118850289547</v>
      </c>
      <c r="CH11" s="710">
        <v>35.180628108836949</v>
      </c>
      <c r="CI11" s="710">
        <v>3.4553351805555068</v>
      </c>
      <c r="CJ11" s="711">
        <v>1475.2208429999946</v>
      </c>
      <c r="CK11" s="713">
        <v>3070</v>
      </c>
      <c r="CL11" s="1714"/>
      <c r="CM11" s="710">
        <v>34.595097578182873</v>
      </c>
      <c r="CN11" s="710">
        <v>1.4497896300615007</v>
      </c>
      <c r="CO11" s="710">
        <v>31.750995117532131</v>
      </c>
      <c r="CP11" s="710">
        <v>37.439200038833619</v>
      </c>
      <c r="CQ11" s="710">
        <v>4.1907372187202583</v>
      </c>
      <c r="CR11" s="711">
        <v>640.3357600000021</v>
      </c>
      <c r="CS11" s="713">
        <v>1644</v>
      </c>
      <c r="CT11" s="713"/>
      <c r="CU11" s="710">
        <v>35.632432864415229</v>
      </c>
      <c r="CV11" s="710">
        <v>0.99768415666663701</v>
      </c>
      <c r="CW11" s="710">
        <v>33.676199195219361</v>
      </c>
      <c r="CX11" s="710">
        <v>37.588666533611097</v>
      </c>
      <c r="CY11" s="710">
        <v>2.7999327479628442</v>
      </c>
      <c r="CZ11" s="710">
        <v>1315.1175749999986</v>
      </c>
      <c r="DA11" s="713">
        <v>3419</v>
      </c>
      <c r="DB11" s="1828"/>
      <c r="DC11" s="710">
        <v>35.722851402698055</v>
      </c>
      <c r="DD11" s="710">
        <v>1.6169675644059676</v>
      </c>
      <c r="DE11" s="710">
        <v>32.550715660699673</v>
      </c>
      <c r="DF11" s="710">
        <v>38.894987144696444</v>
      </c>
      <c r="DG11" s="710">
        <v>4.5264235661877814</v>
      </c>
      <c r="DH11" s="711">
        <v>630.74906999999951</v>
      </c>
      <c r="DI11" s="711">
        <v>1486</v>
      </c>
      <c r="DJ11" s="1828"/>
      <c r="DK11" s="710">
        <v>5.2</v>
      </c>
      <c r="DL11" s="710">
        <v>0.1</v>
      </c>
      <c r="DM11" s="710"/>
      <c r="DN11" s="710" t="s">
        <v>438</v>
      </c>
      <c r="DO11" s="710" t="s">
        <v>258</v>
      </c>
    </row>
    <row r="12" spans="1:119" s="361" customFormat="1" ht="5.0999999999999996" customHeight="1">
      <c r="A12" s="1381"/>
      <c r="B12" s="1382"/>
      <c r="C12" s="653"/>
      <c r="D12" s="593"/>
      <c r="E12" s="593"/>
      <c r="F12" s="593"/>
      <c r="G12" s="593"/>
      <c r="H12" s="596"/>
      <c r="I12" s="597"/>
      <c r="J12" s="596"/>
      <c r="K12" s="593"/>
      <c r="L12" s="593"/>
      <c r="M12" s="593"/>
      <c r="N12" s="593"/>
      <c r="O12" s="593"/>
      <c r="P12" s="597"/>
      <c r="Q12" s="597"/>
      <c r="R12" s="1372"/>
      <c r="S12" s="593"/>
      <c r="T12" s="593"/>
      <c r="U12" s="593"/>
      <c r="V12" s="593"/>
      <c r="W12" s="593"/>
      <c r="X12" s="596"/>
      <c r="Y12" s="779"/>
      <c r="Z12" s="1372"/>
      <c r="AA12" s="593"/>
      <c r="AB12" s="593"/>
      <c r="AC12" s="593"/>
      <c r="AD12" s="593"/>
      <c r="AE12" s="593"/>
      <c r="AF12" s="596"/>
      <c r="AG12" s="597"/>
      <c r="AH12" s="1372"/>
      <c r="AI12" s="593"/>
      <c r="AJ12" s="593"/>
      <c r="AK12" s="593"/>
      <c r="AL12" s="593"/>
      <c r="AM12" s="593"/>
      <c r="AN12" s="596"/>
      <c r="AO12" s="779"/>
      <c r="AP12" s="1372"/>
      <c r="AQ12" s="653"/>
      <c r="AR12" s="593"/>
      <c r="AS12" s="593"/>
      <c r="AT12" s="593"/>
      <c r="AU12" s="593"/>
      <c r="AV12" s="596"/>
      <c r="AW12" s="679"/>
      <c r="AX12" s="597"/>
      <c r="AY12" s="702"/>
      <c r="AZ12" s="702"/>
      <c r="BA12" s="702"/>
      <c r="BB12" s="702"/>
      <c r="BC12" s="702"/>
      <c r="BD12" s="705"/>
      <c r="BE12" s="707"/>
      <c r="BF12" s="1686"/>
      <c r="BG12" s="702"/>
      <c r="BH12" s="702"/>
      <c r="BI12" s="702"/>
      <c r="BJ12" s="702"/>
      <c r="BK12" s="702"/>
      <c r="BL12" s="705"/>
      <c r="BM12" s="707"/>
      <c r="BN12" s="1686"/>
      <c r="BO12" s="702"/>
      <c r="BP12" s="702"/>
      <c r="BQ12" s="702"/>
      <c r="BR12" s="702"/>
      <c r="BS12" s="702"/>
      <c r="BT12" s="705"/>
      <c r="BU12" s="707"/>
      <c r="BV12" s="1688"/>
      <c r="BW12" s="702"/>
      <c r="BX12" s="702"/>
      <c r="BY12" s="702"/>
      <c r="BZ12" s="702"/>
      <c r="CA12" s="702"/>
      <c r="CB12" s="705"/>
      <c r="CC12" s="707"/>
      <c r="CD12" s="1688"/>
      <c r="CE12" s="702"/>
      <c r="CF12" s="702"/>
      <c r="CG12" s="702"/>
      <c r="CH12" s="702"/>
      <c r="CI12" s="702"/>
      <c r="CJ12" s="705"/>
      <c r="CK12" s="707"/>
      <c r="CL12" s="1714"/>
      <c r="CM12" s="702"/>
      <c r="CN12" s="702"/>
      <c r="CO12" s="702"/>
      <c r="CP12" s="702"/>
      <c r="CQ12" s="702"/>
      <c r="CR12" s="705"/>
      <c r="CS12" s="707"/>
      <c r="CT12" s="707"/>
      <c r="CU12" s="702"/>
      <c r="CV12" s="702"/>
      <c r="CW12" s="702"/>
      <c r="CX12" s="702"/>
      <c r="CY12" s="702"/>
      <c r="CZ12" s="702"/>
      <c r="DA12" s="707"/>
      <c r="DB12" s="1827"/>
      <c r="DC12" s="702"/>
      <c r="DD12" s="702"/>
      <c r="DE12" s="702"/>
      <c r="DF12" s="702"/>
      <c r="DG12" s="702"/>
      <c r="DH12" s="705"/>
      <c r="DI12" s="705"/>
      <c r="DJ12" s="1827"/>
      <c r="DK12" s="702"/>
      <c r="DL12" s="702"/>
      <c r="DM12" s="702"/>
      <c r="DN12" s="702"/>
      <c r="DO12" s="702"/>
    </row>
    <row r="13" spans="1:119" s="361" customFormat="1" ht="24.95" customHeight="1">
      <c r="A13" s="610" t="s">
        <v>62</v>
      </c>
      <c r="B13" s="1383"/>
      <c r="C13" s="659"/>
      <c r="D13" s="717"/>
      <c r="E13" s="721"/>
      <c r="F13" s="721"/>
      <c r="G13" s="721"/>
      <c r="H13" s="718"/>
      <c r="I13" s="721"/>
      <c r="J13" s="718"/>
      <c r="K13" s="717"/>
      <c r="L13" s="717"/>
      <c r="M13" s="717"/>
      <c r="N13" s="717"/>
      <c r="O13" s="717"/>
      <c r="P13" s="720"/>
      <c r="Q13" s="720"/>
      <c r="R13" s="1374"/>
      <c r="S13" s="717"/>
      <c r="T13" s="717"/>
      <c r="U13" s="721"/>
      <c r="V13" s="721"/>
      <c r="W13" s="721"/>
      <c r="X13" s="718"/>
      <c r="Y13" s="1313"/>
      <c r="Z13" s="1374"/>
      <c r="AA13" s="717"/>
      <c r="AB13" s="717"/>
      <c r="AC13" s="721"/>
      <c r="AD13" s="721"/>
      <c r="AE13" s="721"/>
      <c r="AF13" s="718"/>
      <c r="AG13" s="721"/>
      <c r="AH13" s="1374"/>
      <c r="AI13" s="717"/>
      <c r="AJ13" s="717"/>
      <c r="AK13" s="721"/>
      <c r="AL13" s="721"/>
      <c r="AM13" s="721"/>
      <c r="AN13" s="718"/>
      <c r="AO13" s="1313"/>
      <c r="AP13" s="1374"/>
      <c r="AQ13" s="659"/>
      <c r="AR13" s="612"/>
      <c r="AS13" s="615"/>
      <c r="AT13" s="615"/>
      <c r="AU13" s="615"/>
      <c r="AV13" s="613"/>
      <c r="AW13" s="1035"/>
      <c r="AX13" s="721"/>
      <c r="AY13" s="717"/>
      <c r="AZ13" s="717"/>
      <c r="BA13" s="721"/>
      <c r="BB13" s="721"/>
      <c r="BC13" s="721"/>
      <c r="BD13" s="718"/>
      <c r="BE13" s="721"/>
      <c r="BF13" s="1701"/>
      <c r="BG13" s="717"/>
      <c r="BH13" s="717"/>
      <c r="BI13" s="721"/>
      <c r="BJ13" s="721"/>
      <c r="BK13" s="721"/>
      <c r="BL13" s="718"/>
      <c r="BM13" s="721"/>
      <c r="BN13" s="1701"/>
      <c r="BO13" s="717"/>
      <c r="BP13" s="717"/>
      <c r="BQ13" s="721"/>
      <c r="BR13" s="721"/>
      <c r="BS13" s="721"/>
      <c r="BT13" s="718"/>
      <c r="BU13" s="721"/>
      <c r="BV13" s="1701"/>
      <c r="BW13" s="717"/>
      <c r="BX13" s="717"/>
      <c r="BY13" s="721"/>
      <c r="BZ13" s="721"/>
      <c r="CA13" s="721"/>
      <c r="CB13" s="718"/>
      <c r="CC13" s="721"/>
      <c r="CD13" s="1701"/>
      <c r="CE13" s="717"/>
      <c r="CF13" s="717"/>
      <c r="CG13" s="721"/>
      <c r="CH13" s="721"/>
      <c r="CI13" s="721"/>
      <c r="CJ13" s="718"/>
      <c r="CK13" s="721"/>
      <c r="CL13" s="1708"/>
      <c r="CM13" s="717"/>
      <c r="CN13" s="717"/>
      <c r="CO13" s="721"/>
      <c r="CP13" s="721"/>
      <c r="CQ13" s="721"/>
      <c r="CR13" s="718"/>
      <c r="CS13" s="721"/>
      <c r="CT13" s="721"/>
      <c r="CU13" s="717"/>
      <c r="CV13" s="717"/>
      <c r="CW13" s="721"/>
      <c r="CX13" s="721"/>
      <c r="CY13" s="721"/>
      <c r="CZ13" s="721"/>
      <c r="DA13" s="721"/>
      <c r="DB13" s="1313"/>
      <c r="DC13" s="721"/>
      <c r="DD13" s="721"/>
      <c r="DE13" s="721"/>
      <c r="DF13" s="721"/>
      <c r="DG13" s="721"/>
      <c r="DH13" s="718"/>
      <c r="DI13" s="718"/>
      <c r="DJ13" s="1313"/>
      <c r="DK13" s="721"/>
      <c r="DL13" s="721"/>
      <c r="DM13" s="721"/>
      <c r="DN13" s="721"/>
      <c r="DO13" s="721"/>
    </row>
    <row r="14" spans="1:119" s="361" customFormat="1" ht="24.95" customHeight="1">
      <c r="A14" s="626" t="s">
        <v>49</v>
      </c>
      <c r="B14" s="1382"/>
      <c r="C14" s="665">
        <v>12.181552265088911</v>
      </c>
      <c r="D14" s="588">
        <v>2.5197150782832507</v>
      </c>
      <c r="E14" s="588">
        <v>7.2150448748621558</v>
      </c>
      <c r="F14" s="588">
        <v>17.148059655315667</v>
      </c>
      <c r="G14" s="588">
        <v>20.684679780133582</v>
      </c>
      <c r="H14" s="589">
        <v>520.86777300000279</v>
      </c>
      <c r="I14" s="590">
        <v>356</v>
      </c>
      <c r="J14" s="596"/>
      <c r="K14" s="593">
        <v>11.637975078749935</v>
      </c>
      <c r="L14" s="593">
        <v>1.4034955487968814</v>
      </c>
      <c r="M14" s="593">
        <v>8.8819705116034999</v>
      </c>
      <c r="N14" s="593">
        <v>14.393979645896371</v>
      </c>
      <c r="O14" s="593">
        <v>12.05961981616165</v>
      </c>
      <c r="P14" s="597">
        <v>1294.0546700000016</v>
      </c>
      <c r="Q14" s="597">
        <v>1068</v>
      </c>
      <c r="R14" s="1372"/>
      <c r="S14" s="588">
        <v>12.703892853820339</v>
      </c>
      <c r="T14" s="588">
        <v>1.1195336373969003</v>
      </c>
      <c r="U14" s="588">
        <v>10.507127022140907</v>
      </c>
      <c r="V14" s="588">
        <v>14.900658685499771</v>
      </c>
      <c r="W14" s="588">
        <v>8.8125242418132625</v>
      </c>
      <c r="X14" s="589">
        <v>2112.9049739999973</v>
      </c>
      <c r="Y14" s="776">
        <v>1542</v>
      </c>
      <c r="Z14" s="1372"/>
      <c r="AA14" s="588">
        <v>14.538535719414147</v>
      </c>
      <c r="AB14" s="588">
        <v>1.2059352440493003</v>
      </c>
      <c r="AC14" s="588">
        <v>12.17218683688718</v>
      </c>
      <c r="AD14" s="588">
        <v>16.904884601941113</v>
      </c>
      <c r="AE14" s="588">
        <v>8.2947503608561171</v>
      </c>
      <c r="AF14" s="589">
        <v>1998.5318989999928</v>
      </c>
      <c r="AG14" s="590">
        <v>1461</v>
      </c>
      <c r="AH14" s="1372"/>
      <c r="AI14" s="588">
        <v>13.880829388750515</v>
      </c>
      <c r="AJ14" s="588">
        <v>1.1781505987206353</v>
      </c>
      <c r="AK14" s="588">
        <v>11.569013920360725</v>
      </c>
      <c r="AL14" s="588">
        <v>16.192644857140305</v>
      </c>
      <c r="AM14" s="588">
        <v>8.4876095348844753</v>
      </c>
      <c r="AN14" s="589">
        <v>2081.4993679999993</v>
      </c>
      <c r="AO14" s="776">
        <v>1444</v>
      </c>
      <c r="AP14" s="1372"/>
      <c r="AQ14" s="650">
        <v>16.470000000000002</v>
      </c>
      <c r="AR14" s="588">
        <v>1.2449999999999999</v>
      </c>
      <c r="AS14" s="588">
        <v>14.030000000000001</v>
      </c>
      <c r="AT14" s="588">
        <v>18.920000000000002</v>
      </c>
      <c r="AU14" s="588">
        <v>7.6</v>
      </c>
      <c r="AV14" s="589">
        <v>2171.598</v>
      </c>
      <c r="AW14" s="677">
        <v>1603</v>
      </c>
      <c r="AX14" s="590"/>
      <c r="AY14" s="697">
        <v>19.458101922258962</v>
      </c>
      <c r="AZ14" s="697">
        <v>1.388787332542877</v>
      </c>
      <c r="BA14" s="697">
        <v>16.733447654915807</v>
      </c>
      <c r="BB14" s="697">
        <v>22.18275618960212</v>
      </c>
      <c r="BC14" s="697">
        <v>7.1373217084148539</v>
      </c>
      <c r="BD14" s="698">
        <v>2110.5859329999989</v>
      </c>
      <c r="BE14" s="700">
        <v>1514</v>
      </c>
      <c r="BF14" s="1702"/>
      <c r="BG14" s="697">
        <v>22.487896778628787</v>
      </c>
      <c r="BH14" s="697">
        <v>1.2206970670929498</v>
      </c>
      <c r="BI14" s="697">
        <v>20.093224355933735</v>
      </c>
      <c r="BJ14" s="697">
        <v>24.88256920132384</v>
      </c>
      <c r="BK14" s="697">
        <v>5.4282402623487256</v>
      </c>
      <c r="BL14" s="698">
        <v>2341.2395039999965</v>
      </c>
      <c r="BM14" s="700">
        <v>1758</v>
      </c>
      <c r="BN14" s="1702"/>
      <c r="BO14" s="697">
        <v>27.628008990762371</v>
      </c>
      <c r="BP14" s="697">
        <v>0.86087386057814885</v>
      </c>
      <c r="BQ14" s="697">
        <v>25.940068405812795</v>
      </c>
      <c r="BR14" s="697">
        <v>29.315949575711947</v>
      </c>
      <c r="BS14" s="697">
        <v>3.1159460707645943</v>
      </c>
      <c r="BT14" s="698">
        <v>3193.7772110000074</v>
      </c>
      <c r="BU14" s="700">
        <v>5032</v>
      </c>
      <c r="BV14" s="1688"/>
      <c r="BW14" s="697">
        <v>27.729267809147778</v>
      </c>
      <c r="BX14" s="697">
        <v>0.90754227629483208</v>
      </c>
      <c r="BY14" s="697">
        <v>25.949813325011934</v>
      </c>
      <c r="BZ14" s="697">
        <v>29.508722293283622</v>
      </c>
      <c r="CA14" s="697">
        <v>3.2728677963701491</v>
      </c>
      <c r="CB14" s="698">
        <v>3368.581051000011</v>
      </c>
      <c r="CC14" s="700">
        <v>4494</v>
      </c>
      <c r="CD14" s="1688"/>
      <c r="CE14" s="697">
        <v>29.939286841428071</v>
      </c>
      <c r="CF14" s="697">
        <v>0.93891801669507058</v>
      </c>
      <c r="CG14" s="697">
        <v>28.098314588629048</v>
      </c>
      <c r="CH14" s="697">
        <v>31.780259094227091</v>
      </c>
      <c r="CI14" s="697">
        <v>3.1360734197444402</v>
      </c>
      <c r="CJ14" s="698">
        <v>3185.7176359999976</v>
      </c>
      <c r="CK14" s="700">
        <v>4604</v>
      </c>
      <c r="CL14" s="1715"/>
      <c r="CM14" s="697">
        <v>27.377220888519343</v>
      </c>
      <c r="CN14" s="697">
        <v>1.1838347880989251</v>
      </c>
      <c r="CO14" s="697">
        <v>25.05485123983226</v>
      </c>
      <c r="CP14" s="697">
        <v>29.699590537206426</v>
      </c>
      <c r="CQ14" s="697">
        <v>4.3241598295149348</v>
      </c>
      <c r="CR14" s="698">
        <v>1448.0686319999991</v>
      </c>
      <c r="CS14" s="700">
        <v>2356</v>
      </c>
      <c r="CT14" s="700"/>
      <c r="CU14" s="697">
        <v>29.417942624969147</v>
      </c>
      <c r="CV14" s="697">
        <v>0.87697621723534058</v>
      </c>
      <c r="CW14" s="697">
        <v>27.698390007263264</v>
      </c>
      <c r="CX14" s="697">
        <v>31.13749524267503</v>
      </c>
      <c r="CY14" s="697">
        <v>2.9810929622623821</v>
      </c>
      <c r="CZ14" s="697">
        <v>2871.4294529999834</v>
      </c>
      <c r="DA14" s="700">
        <v>4800</v>
      </c>
      <c r="DB14" s="1826"/>
      <c r="DC14" s="697">
        <v>31.442933462735716</v>
      </c>
      <c r="DD14" s="697">
        <v>1.3467723446839548</v>
      </c>
      <c r="DE14" s="697">
        <v>28.800861484949071</v>
      </c>
      <c r="DF14" s="697">
        <v>34.085005440522366</v>
      </c>
      <c r="DG14" s="697">
        <v>4.283227410318025</v>
      </c>
      <c r="DH14" s="698">
        <v>1324.9195610000011</v>
      </c>
      <c r="DI14" s="698">
        <v>2218</v>
      </c>
      <c r="DJ14" s="1826"/>
      <c r="DK14" s="697">
        <v>8.9</v>
      </c>
      <c r="DL14" s="697">
        <v>2</v>
      </c>
      <c r="DM14" s="697"/>
      <c r="DN14" s="697" t="s">
        <v>437</v>
      </c>
      <c r="DO14" s="697" t="s">
        <v>258</v>
      </c>
    </row>
    <row r="15" spans="1:119" s="361" customFormat="1" ht="24.95" customHeight="1">
      <c r="A15" s="628" t="s">
        <v>9</v>
      </c>
      <c r="B15" s="1384"/>
      <c r="C15" s="666">
        <v>11.428571428571422</v>
      </c>
      <c r="D15" s="630">
        <v>4.1433060495948402</v>
      </c>
      <c r="E15" s="630">
        <v>3.261870243727865</v>
      </c>
      <c r="F15" s="630">
        <v>19.595272613414977</v>
      </c>
      <c r="G15" s="630">
        <v>36.25392793395487</v>
      </c>
      <c r="H15" s="631">
        <v>239.97386000000023</v>
      </c>
      <c r="I15" s="632">
        <v>70</v>
      </c>
      <c r="J15" s="631"/>
      <c r="K15" s="630">
        <v>13.385826771653555</v>
      </c>
      <c r="L15" s="630">
        <v>2.5300112692375838</v>
      </c>
      <c r="M15" s="630">
        <v>8.4177151029503978</v>
      </c>
      <c r="N15" s="630">
        <v>18.353938440356714</v>
      </c>
      <c r="O15" s="630">
        <v>18.900672423127816</v>
      </c>
      <c r="P15" s="632">
        <v>598.62389799999937</v>
      </c>
      <c r="Q15" s="632">
        <v>127</v>
      </c>
      <c r="R15" s="1385"/>
      <c r="S15" s="630">
        <v>13.068648463846277</v>
      </c>
      <c r="T15" s="630">
        <v>1.7059343260928839</v>
      </c>
      <c r="U15" s="630">
        <v>9.7212383338893353</v>
      </c>
      <c r="V15" s="630">
        <v>16.416058593803221</v>
      </c>
      <c r="W15" s="630">
        <v>13.053640021095225</v>
      </c>
      <c r="X15" s="631">
        <v>1156.0662329999998</v>
      </c>
      <c r="Y15" s="803">
        <v>364</v>
      </c>
      <c r="Z15" s="1385"/>
      <c r="AA15" s="630">
        <v>13.322463338997185</v>
      </c>
      <c r="AB15" s="630">
        <v>1.8129935615499626</v>
      </c>
      <c r="AC15" s="630">
        <v>9.7649130396985662</v>
      </c>
      <c r="AD15" s="630">
        <v>16.8800136382958</v>
      </c>
      <c r="AE15" s="630">
        <v>13.60854607303</v>
      </c>
      <c r="AF15" s="631">
        <v>1016.922333000001</v>
      </c>
      <c r="AG15" s="632">
        <v>314</v>
      </c>
      <c r="AH15" s="1385"/>
      <c r="AI15" s="630">
        <v>14.372526466706926</v>
      </c>
      <c r="AJ15" s="630">
        <v>1.8700498423942737</v>
      </c>
      <c r="AK15" s="630">
        <v>10.703037899624256</v>
      </c>
      <c r="AL15" s="630">
        <v>18.042015033789593</v>
      </c>
      <c r="AM15" s="630">
        <v>13.011281257516757</v>
      </c>
      <c r="AN15" s="631">
        <v>1118.5039970000009</v>
      </c>
      <c r="AO15" s="803">
        <v>352</v>
      </c>
      <c r="AP15" s="1385"/>
      <c r="AQ15" s="667">
        <v>15.85</v>
      </c>
      <c r="AR15" s="630">
        <v>1.9490000000000001</v>
      </c>
      <c r="AS15" s="630">
        <v>12.02</v>
      </c>
      <c r="AT15" s="630">
        <v>19.670000000000002</v>
      </c>
      <c r="AU15" s="630">
        <v>12.3</v>
      </c>
      <c r="AV15" s="631">
        <v>1172.57</v>
      </c>
      <c r="AW15" s="685">
        <v>378</v>
      </c>
      <c r="AX15" s="632"/>
      <c r="AY15" s="730">
        <v>17.544488391348629</v>
      </c>
      <c r="AZ15" s="730">
        <v>2.282754720261138</v>
      </c>
      <c r="BA15" s="730">
        <v>13.065964398428195</v>
      </c>
      <c r="BB15" s="730">
        <v>22.023012384269066</v>
      </c>
      <c r="BC15" s="730">
        <v>13.011235604834095</v>
      </c>
      <c r="BD15" s="731">
        <v>1068.9121039999975</v>
      </c>
      <c r="BE15" s="733">
        <v>334</v>
      </c>
      <c r="BF15" s="1699"/>
      <c r="BG15" s="730">
        <v>20.102568318172036</v>
      </c>
      <c r="BH15" s="730">
        <v>1.8572635204722279</v>
      </c>
      <c r="BI15" s="730">
        <v>16.459127325277677</v>
      </c>
      <c r="BJ15" s="730">
        <v>23.746009311066395</v>
      </c>
      <c r="BK15" s="730">
        <v>9.2389364934694687</v>
      </c>
      <c r="BL15" s="731">
        <v>1212.9770890000032</v>
      </c>
      <c r="BM15" s="733">
        <v>519</v>
      </c>
      <c r="BN15" s="1699"/>
      <c r="BO15" s="730">
        <v>23.57116056777647</v>
      </c>
      <c r="BP15" s="730">
        <v>1.2476089457843964</v>
      </c>
      <c r="BQ15" s="730">
        <v>21.12493717760249</v>
      </c>
      <c r="BR15" s="730">
        <v>26.017383957950447</v>
      </c>
      <c r="BS15" s="730">
        <v>5.2929466166802612</v>
      </c>
      <c r="BT15" s="731">
        <v>1622.5311939999956</v>
      </c>
      <c r="BU15" s="733">
        <v>1377</v>
      </c>
      <c r="BV15" s="1698"/>
      <c r="BW15" s="730">
        <v>26.159190232633311</v>
      </c>
      <c r="BX15" s="730">
        <v>1.4512050289224621</v>
      </c>
      <c r="BY15" s="730">
        <v>23.31375441816153</v>
      </c>
      <c r="BZ15" s="730">
        <v>29.004626047105091</v>
      </c>
      <c r="CA15" s="730">
        <v>5.5475915577543349</v>
      </c>
      <c r="CB15" s="731">
        <v>1778.8236709999956</v>
      </c>
      <c r="CC15" s="733">
        <v>1249</v>
      </c>
      <c r="CD15" s="1698"/>
      <c r="CE15" s="730">
        <v>28.34129638492487</v>
      </c>
      <c r="CF15" s="730">
        <v>1.4797739761597284</v>
      </c>
      <c r="CG15" s="730">
        <v>25.439847289173969</v>
      </c>
      <c r="CH15" s="730">
        <v>31.242745480675772</v>
      </c>
      <c r="CI15" s="730">
        <v>5.2212642500956337</v>
      </c>
      <c r="CJ15" s="731">
        <v>1727.3030540000025</v>
      </c>
      <c r="CK15" s="733">
        <v>1259</v>
      </c>
      <c r="CL15" s="1714"/>
      <c r="CM15" s="730">
        <v>24.293159780061547</v>
      </c>
      <c r="CN15" s="730">
        <v>1.7873280797222466</v>
      </c>
      <c r="CO15" s="730">
        <v>20.786896468388822</v>
      </c>
      <c r="CP15" s="730">
        <v>27.799423091734273</v>
      </c>
      <c r="CQ15" s="730">
        <v>7.3573306062440862</v>
      </c>
      <c r="CR15" s="731">
        <v>768.38532199999815</v>
      </c>
      <c r="CS15" s="733">
        <v>733</v>
      </c>
      <c r="CT15" s="733"/>
      <c r="CU15" s="730">
        <v>27.218075209393223</v>
      </c>
      <c r="CV15" s="730">
        <v>1.3444516619524969</v>
      </c>
      <c r="CW15" s="730">
        <v>24.581908652929993</v>
      </c>
      <c r="CX15" s="730">
        <v>29.854241765856454</v>
      </c>
      <c r="CY15" s="730">
        <v>4.9395545115126787</v>
      </c>
      <c r="CZ15" s="730">
        <v>1546.0836879999979</v>
      </c>
      <c r="DA15" s="733">
        <v>1480</v>
      </c>
      <c r="DB15" s="745"/>
      <c r="DC15" s="730">
        <v>31.804163393686974</v>
      </c>
      <c r="DD15" s="730">
        <v>2.2613984332311601</v>
      </c>
      <c r="DE15" s="730">
        <v>27.367795618068019</v>
      </c>
      <c r="DF15" s="730">
        <v>36.240531169305932</v>
      </c>
      <c r="DG15" s="730">
        <v>7.1103849053927348</v>
      </c>
      <c r="DH15" s="731">
        <v>678.67567000000076</v>
      </c>
      <c r="DI15" s="731">
        <v>661</v>
      </c>
      <c r="DJ15" s="745"/>
      <c r="DK15" s="730">
        <v>11.7</v>
      </c>
      <c r="DL15" s="730">
        <v>4.5999999999999996</v>
      </c>
      <c r="DM15" s="730"/>
      <c r="DN15" s="730" t="s">
        <v>437</v>
      </c>
      <c r="DO15" s="730" t="s">
        <v>86</v>
      </c>
    </row>
    <row r="16" spans="1:119" s="361" customFormat="1" ht="24.95" customHeight="1">
      <c r="A16" s="628" t="s">
        <v>10</v>
      </c>
      <c r="B16" s="1384"/>
      <c r="C16" s="666">
        <v>12.824840387338698</v>
      </c>
      <c r="D16" s="630">
        <v>3.025103706315003</v>
      </c>
      <c r="E16" s="630">
        <v>6.8621821316075788</v>
      </c>
      <c r="F16" s="630">
        <v>18.787498643069821</v>
      </c>
      <c r="G16" s="630">
        <v>23.587846826550226</v>
      </c>
      <c r="H16" s="631">
        <v>280.89391299999983</v>
      </c>
      <c r="I16" s="632">
        <v>286</v>
      </c>
      <c r="J16" s="631"/>
      <c r="K16" s="630">
        <v>10.133431656659438</v>
      </c>
      <c r="L16" s="630">
        <v>1.4115872802046816</v>
      </c>
      <c r="M16" s="630">
        <v>7.3615375851001561</v>
      </c>
      <c r="N16" s="630">
        <v>12.90532572821872</v>
      </c>
      <c r="O16" s="630">
        <v>13.930002471344658</v>
      </c>
      <c r="P16" s="632">
        <v>695.43077200000903</v>
      </c>
      <c r="Q16" s="632">
        <v>941</v>
      </c>
      <c r="R16" s="1385"/>
      <c r="S16" s="630">
        <v>12.263189916136536</v>
      </c>
      <c r="T16" s="630">
        <v>1.3641163117326853</v>
      </c>
      <c r="U16" s="630">
        <v>9.5865002625602287</v>
      </c>
      <c r="V16" s="630">
        <v>14.939879569712843</v>
      </c>
      <c r="W16" s="630">
        <v>11.123666199915169</v>
      </c>
      <c r="X16" s="631">
        <v>956.83874100000185</v>
      </c>
      <c r="Y16" s="803">
        <v>1178</v>
      </c>
      <c r="Z16" s="1385"/>
      <c r="AA16" s="630">
        <v>15.798355514396073</v>
      </c>
      <c r="AB16" s="630">
        <v>1.5932039068257822</v>
      </c>
      <c r="AC16" s="630">
        <v>12.672087911588816</v>
      </c>
      <c r="AD16" s="630">
        <v>18.924623117203328</v>
      </c>
      <c r="AE16" s="630">
        <v>10.084618651441241</v>
      </c>
      <c r="AF16" s="631">
        <v>981.60956599999781</v>
      </c>
      <c r="AG16" s="632">
        <v>1147</v>
      </c>
      <c r="AH16" s="1385"/>
      <c r="AI16" s="630">
        <v>13.309730956121117</v>
      </c>
      <c r="AJ16" s="630">
        <v>1.3508804556719431</v>
      </c>
      <c r="AK16" s="630">
        <v>10.658977871787817</v>
      </c>
      <c r="AL16" s="630">
        <v>15.960484040454414</v>
      </c>
      <c r="AM16" s="630">
        <v>10.149569965955445</v>
      </c>
      <c r="AN16" s="631">
        <v>962.9953709999977</v>
      </c>
      <c r="AO16" s="803">
        <v>1092</v>
      </c>
      <c r="AP16" s="1385"/>
      <c r="AQ16" s="667">
        <v>17.21</v>
      </c>
      <c r="AR16" s="630">
        <v>1.462</v>
      </c>
      <c r="AS16" s="630">
        <v>14.34</v>
      </c>
      <c r="AT16" s="630">
        <v>20.080000000000002</v>
      </c>
      <c r="AU16" s="630">
        <v>8.5</v>
      </c>
      <c r="AV16" s="631">
        <v>999.029</v>
      </c>
      <c r="AW16" s="685">
        <v>1225</v>
      </c>
      <c r="AX16" s="632"/>
      <c r="AY16" s="730">
        <v>21.421753699449077</v>
      </c>
      <c r="AZ16" s="730">
        <v>1.5658297339204053</v>
      </c>
      <c r="BA16" s="730">
        <v>18.349760913737725</v>
      </c>
      <c r="BB16" s="730">
        <v>24.493746485160433</v>
      </c>
      <c r="BC16" s="730">
        <v>7.3095310304154744</v>
      </c>
      <c r="BD16" s="731">
        <v>1041.6738289999985</v>
      </c>
      <c r="BE16" s="733">
        <v>1180</v>
      </c>
      <c r="BF16" s="1699"/>
      <c r="BG16" s="730">
        <v>25.052325703856649</v>
      </c>
      <c r="BH16" s="730">
        <v>1.5568711899807182</v>
      </c>
      <c r="BI16" s="730">
        <v>21.998171970847498</v>
      </c>
      <c r="BJ16" s="730">
        <v>28.106479436865801</v>
      </c>
      <c r="BK16" s="730">
        <v>6.2144776831679449</v>
      </c>
      <c r="BL16" s="731">
        <v>1128.2624150000045</v>
      </c>
      <c r="BM16" s="733">
        <v>1239</v>
      </c>
      <c r="BN16" s="1699"/>
      <c r="BO16" s="730">
        <v>31.81727218978207</v>
      </c>
      <c r="BP16" s="730">
        <v>1.1425045943460286</v>
      </c>
      <c r="BQ16" s="730">
        <v>29.57712997894426</v>
      </c>
      <c r="BR16" s="730">
        <v>34.057414400619876</v>
      </c>
      <c r="BS16" s="730">
        <v>3.5908313809281776</v>
      </c>
      <c r="BT16" s="731">
        <v>1571.2460170000029</v>
      </c>
      <c r="BU16" s="733">
        <v>3655</v>
      </c>
      <c r="BV16" s="1698"/>
      <c r="BW16" s="730">
        <v>29.486071201632047</v>
      </c>
      <c r="BX16" s="730">
        <v>1.0190341687701538</v>
      </c>
      <c r="BY16" s="730">
        <v>27.488010099168765</v>
      </c>
      <c r="BZ16" s="730">
        <v>31.484132304095329</v>
      </c>
      <c r="CA16" s="730">
        <v>3.4559849014871489</v>
      </c>
      <c r="CB16" s="731">
        <v>1589.7573799999975</v>
      </c>
      <c r="CC16" s="733">
        <v>3245</v>
      </c>
      <c r="CD16" s="1698"/>
      <c r="CE16" s="730">
        <v>31.831899428992561</v>
      </c>
      <c r="CF16" s="730">
        <v>1.0495769190267081</v>
      </c>
      <c r="CG16" s="730">
        <v>29.773954059163763</v>
      </c>
      <c r="CH16" s="730">
        <v>33.889844798821358</v>
      </c>
      <c r="CI16" s="730">
        <v>3.2972487908489412</v>
      </c>
      <c r="CJ16" s="731">
        <v>1458.4145819999935</v>
      </c>
      <c r="CK16" s="733">
        <v>3345</v>
      </c>
      <c r="CL16" s="1714"/>
      <c r="CM16" s="730">
        <v>30.863767127075704</v>
      </c>
      <c r="CN16" s="730">
        <v>1.4666000104976846</v>
      </c>
      <c r="CO16" s="730">
        <v>27.986687161708641</v>
      </c>
      <c r="CP16" s="730">
        <v>33.740847092442763</v>
      </c>
      <c r="CQ16" s="730">
        <v>4.7518502989581197</v>
      </c>
      <c r="CR16" s="731">
        <v>679.68330999999932</v>
      </c>
      <c r="CS16" s="733">
        <v>1623</v>
      </c>
      <c r="CT16" s="733"/>
      <c r="CU16" s="730">
        <v>31.984200590854872</v>
      </c>
      <c r="CV16" s="730">
        <v>1.0592229569874989</v>
      </c>
      <c r="CW16" s="730">
        <v>29.90730321025779</v>
      </c>
      <c r="CX16" s="730">
        <v>34.06109797145195</v>
      </c>
      <c r="CY16" s="730">
        <v>3.3117068346874952</v>
      </c>
      <c r="CZ16" s="730">
        <v>1325.3457650000009</v>
      </c>
      <c r="DA16" s="733">
        <v>3320</v>
      </c>
      <c r="DB16" s="745"/>
      <c r="DC16" s="730">
        <v>31.063575191305016</v>
      </c>
      <c r="DD16" s="730">
        <v>1.4120659478403885</v>
      </c>
      <c r="DE16" s="730">
        <v>28.293411483754777</v>
      </c>
      <c r="DF16" s="730">
        <v>33.833738898855252</v>
      </c>
      <c r="DG16" s="730">
        <v>4.5457290062208902</v>
      </c>
      <c r="DH16" s="731">
        <v>646.24389099999939</v>
      </c>
      <c r="DI16" s="731">
        <v>1557</v>
      </c>
      <c r="DJ16" s="745"/>
      <c r="DK16" s="730">
        <v>6</v>
      </c>
      <c r="DL16" s="730">
        <v>-0.9</v>
      </c>
      <c r="DM16" s="730"/>
      <c r="DN16" s="730" t="s">
        <v>437</v>
      </c>
      <c r="DO16" s="730" t="s">
        <v>258</v>
      </c>
    </row>
    <row r="17" spans="1:119" s="361" customFormat="1" ht="24.95" customHeight="1">
      <c r="A17" s="637" t="s">
        <v>11</v>
      </c>
      <c r="B17" s="1384"/>
      <c r="C17" s="670">
        <v>12.520394414094657</v>
      </c>
      <c r="D17" s="639">
        <v>1.5311376858669203</v>
      </c>
      <c r="E17" s="639">
        <v>9.5024315111247546</v>
      </c>
      <c r="F17" s="639">
        <v>15.538357317064557</v>
      </c>
      <c r="G17" s="639">
        <v>12.229148980668402</v>
      </c>
      <c r="H17" s="640">
        <v>524.39971799999864</v>
      </c>
      <c r="I17" s="641">
        <v>616</v>
      </c>
      <c r="J17" s="631"/>
      <c r="K17" s="630">
        <v>13.124464757620412</v>
      </c>
      <c r="L17" s="630">
        <v>1.4012895963102769</v>
      </c>
      <c r="M17" s="630">
        <v>10.372791957064333</v>
      </c>
      <c r="N17" s="630">
        <v>15.876137558176492</v>
      </c>
      <c r="O17" s="630">
        <v>10.676927571439826</v>
      </c>
      <c r="P17" s="632">
        <v>1111.1391259999907</v>
      </c>
      <c r="Q17" s="632">
        <v>1110</v>
      </c>
      <c r="R17" s="1385"/>
      <c r="S17" s="639">
        <v>15.932593004691157</v>
      </c>
      <c r="T17" s="639">
        <v>0.98673701569731065</v>
      </c>
      <c r="U17" s="639">
        <v>13.996402712117831</v>
      </c>
      <c r="V17" s="639">
        <v>17.868783297264482</v>
      </c>
      <c r="W17" s="639">
        <v>6.1931979019785297</v>
      </c>
      <c r="X17" s="640">
        <v>1660.5594639999961</v>
      </c>
      <c r="Y17" s="808">
        <v>1987</v>
      </c>
      <c r="Z17" s="1385"/>
      <c r="AA17" s="639">
        <v>26.185179925367049</v>
      </c>
      <c r="AB17" s="639">
        <v>1.2686350913263553</v>
      </c>
      <c r="AC17" s="639">
        <v>23.695798140144181</v>
      </c>
      <c r="AD17" s="639">
        <v>28.674561710589913</v>
      </c>
      <c r="AE17" s="639">
        <v>4.84485917202867</v>
      </c>
      <c r="AF17" s="640">
        <v>1560.1722239999986</v>
      </c>
      <c r="AG17" s="641">
        <v>1891</v>
      </c>
      <c r="AH17" s="1385"/>
      <c r="AI17" s="639">
        <v>21.647251055547486</v>
      </c>
      <c r="AJ17" s="639">
        <v>1.2480263747843667</v>
      </c>
      <c r="AK17" s="639">
        <v>19.198322470935295</v>
      </c>
      <c r="AL17" s="639">
        <v>24.096179640159679</v>
      </c>
      <c r="AM17" s="639">
        <v>5.7652880339489485</v>
      </c>
      <c r="AN17" s="640">
        <v>1476.6763280000018</v>
      </c>
      <c r="AO17" s="808">
        <v>1779</v>
      </c>
      <c r="AP17" s="1385"/>
      <c r="AQ17" s="670">
        <v>24.69</v>
      </c>
      <c r="AR17" s="639">
        <v>1.2250000000000001</v>
      </c>
      <c r="AS17" s="639">
        <v>22.28</v>
      </c>
      <c r="AT17" s="639">
        <v>27.089999999999996</v>
      </c>
      <c r="AU17" s="639">
        <v>5</v>
      </c>
      <c r="AV17" s="640">
        <v>1484.354</v>
      </c>
      <c r="AW17" s="688">
        <v>1797</v>
      </c>
      <c r="AX17" s="641"/>
      <c r="AY17" s="739">
        <v>31.546789413107646</v>
      </c>
      <c r="AZ17" s="739">
        <v>1.5483908922241107</v>
      </c>
      <c r="BA17" s="739">
        <v>28.509009795483252</v>
      </c>
      <c r="BB17" s="739">
        <v>34.584569030732041</v>
      </c>
      <c r="BC17" s="739">
        <v>4.9082360551744664</v>
      </c>
      <c r="BD17" s="740">
        <v>1235.432860999998</v>
      </c>
      <c r="BE17" s="742">
        <v>1634</v>
      </c>
      <c r="BF17" s="1703"/>
      <c r="BG17" s="739">
        <v>27.404826488552033</v>
      </c>
      <c r="BH17" s="739">
        <v>1.4407445553987115</v>
      </c>
      <c r="BI17" s="739">
        <v>24.57848132236132</v>
      </c>
      <c r="BJ17" s="739">
        <v>30.231171654742738</v>
      </c>
      <c r="BK17" s="739">
        <v>5.2572657447787954</v>
      </c>
      <c r="BL17" s="740">
        <v>1290.1549300000027</v>
      </c>
      <c r="BM17" s="742">
        <v>1646</v>
      </c>
      <c r="BN17" s="1703"/>
      <c r="BO17" s="739">
        <v>35.923267156388164</v>
      </c>
      <c r="BP17" s="739">
        <v>1.0316428771688015</v>
      </c>
      <c r="BQ17" s="739">
        <v>33.900494760467225</v>
      </c>
      <c r="BR17" s="739">
        <v>37.946039552309109</v>
      </c>
      <c r="BS17" s="739">
        <v>2.8717957993009176</v>
      </c>
      <c r="BT17" s="740">
        <v>1651.6916360000016</v>
      </c>
      <c r="BU17" s="742">
        <v>3962</v>
      </c>
      <c r="BV17" s="1698"/>
      <c r="BW17" s="739">
        <v>33.209451912276251</v>
      </c>
      <c r="BX17" s="739">
        <v>1.0025219573106616</v>
      </c>
      <c r="BY17" s="739">
        <v>31.243766964061727</v>
      </c>
      <c r="BZ17" s="739">
        <v>35.175136860490774</v>
      </c>
      <c r="CA17" s="739">
        <v>3.0187850132512062</v>
      </c>
      <c r="CB17" s="740">
        <v>1674.5911660000129</v>
      </c>
      <c r="CC17" s="742">
        <v>3460</v>
      </c>
      <c r="CD17" s="1698"/>
      <c r="CE17" s="739">
        <v>34.309714719347802</v>
      </c>
      <c r="CF17" s="739">
        <v>1.0344956435388213</v>
      </c>
      <c r="CG17" s="739">
        <v>32.281339779755022</v>
      </c>
      <c r="CH17" s="739">
        <v>36.338089658940582</v>
      </c>
      <c r="CI17" s="739">
        <v>3.0151683043737245</v>
      </c>
      <c r="CJ17" s="740">
        <v>1557.8109009999935</v>
      </c>
      <c r="CK17" s="742">
        <v>3496</v>
      </c>
      <c r="CL17" s="1715"/>
      <c r="CM17" s="739">
        <v>34.235198845673288</v>
      </c>
      <c r="CN17" s="739">
        <v>1.3260962057924253</v>
      </c>
      <c r="CO17" s="739">
        <v>31.633750053551729</v>
      </c>
      <c r="CP17" s="739">
        <v>36.836647637794847</v>
      </c>
      <c r="CQ17" s="739">
        <v>3.8734876691391551</v>
      </c>
      <c r="CR17" s="740">
        <v>697.5744440000002</v>
      </c>
      <c r="CS17" s="742">
        <v>1900</v>
      </c>
      <c r="CT17" s="742"/>
      <c r="CU17" s="739">
        <v>35.094904265797041</v>
      </c>
      <c r="CV17" s="739">
        <v>0.92149220793511022</v>
      </c>
      <c r="CW17" s="739">
        <v>33.288065827982059</v>
      </c>
      <c r="CX17" s="739">
        <v>36.901742703612015</v>
      </c>
      <c r="CY17" s="739">
        <v>2.6257151207937119</v>
      </c>
      <c r="CZ17" s="739">
        <v>1410.7216770000086</v>
      </c>
      <c r="DA17" s="742">
        <v>3791</v>
      </c>
      <c r="DB17" s="1836"/>
      <c r="DC17" s="739">
        <v>37.830961150808683</v>
      </c>
      <c r="DD17" s="739">
        <v>1.3398262614062566</v>
      </c>
      <c r="DE17" s="739">
        <v>35.202515865057862</v>
      </c>
      <c r="DF17" s="739">
        <v>40.459406436559505</v>
      </c>
      <c r="DG17" s="739">
        <v>3.5416130614953092</v>
      </c>
      <c r="DH17" s="740">
        <v>661.84093500000222</v>
      </c>
      <c r="DI17" s="740">
        <v>1727</v>
      </c>
      <c r="DJ17" s="1836"/>
      <c r="DK17" s="739">
        <v>10.4</v>
      </c>
      <c r="DL17" s="739">
        <v>2.7</v>
      </c>
      <c r="DM17" s="739"/>
      <c r="DN17" s="739" t="s">
        <v>437</v>
      </c>
      <c r="DO17" s="739" t="s">
        <v>86</v>
      </c>
    </row>
    <row r="18" spans="1:119" s="361" customFormat="1" ht="24.95" customHeight="1">
      <c r="A18" s="628" t="s">
        <v>50</v>
      </c>
      <c r="B18" s="1384"/>
      <c r="C18" s="667">
        <v>11.736505555592798</v>
      </c>
      <c r="D18" s="630">
        <v>1.6649483635678388</v>
      </c>
      <c r="E18" s="630">
        <v>8.4547938957016768</v>
      </c>
      <c r="F18" s="630">
        <v>15.01821721548392</v>
      </c>
      <c r="G18" s="630" t="s">
        <v>110</v>
      </c>
      <c r="H18" s="631">
        <v>156.98378799999989</v>
      </c>
      <c r="I18" s="632">
        <v>156</v>
      </c>
      <c r="J18" s="1386"/>
      <c r="K18" s="1386">
        <v>10.358131598662206</v>
      </c>
      <c r="L18" s="1386">
        <v>2.0781978677623414</v>
      </c>
      <c r="M18" s="1386">
        <v>6.2772331448717393</v>
      </c>
      <c r="N18" s="1386">
        <v>14.439030052452672</v>
      </c>
      <c r="O18" s="1386">
        <v>20.063443372651772</v>
      </c>
      <c r="P18" s="1386">
        <v>418.63750799999991</v>
      </c>
      <c r="Q18" s="1386">
        <v>418</v>
      </c>
      <c r="R18" s="1386"/>
      <c r="S18" s="630">
        <v>13.185414278316049</v>
      </c>
      <c r="T18" s="630">
        <v>1.4659173702254733</v>
      </c>
      <c r="U18" s="630">
        <v>10.308969048439472</v>
      </c>
      <c r="V18" s="630">
        <v>16.061859508192626</v>
      </c>
      <c r="W18" s="630">
        <v>11.117719468520864</v>
      </c>
      <c r="X18" s="631">
        <v>653.03346699999815</v>
      </c>
      <c r="Y18" s="803">
        <v>732</v>
      </c>
      <c r="Z18" s="1385"/>
      <c r="AA18" s="630">
        <v>22.100866374036045</v>
      </c>
      <c r="AB18" s="630">
        <v>1.9194690556205016</v>
      </c>
      <c r="AC18" s="630">
        <v>18.33438432018956</v>
      </c>
      <c r="AD18" s="630">
        <v>25.867348427882526</v>
      </c>
      <c r="AE18" s="630">
        <v>8.6850398673758846</v>
      </c>
      <c r="AF18" s="631">
        <v>605.78465900000026</v>
      </c>
      <c r="AG18" s="632">
        <v>677</v>
      </c>
      <c r="AH18" s="1385"/>
      <c r="AI18" s="630">
        <v>15.496756269638365</v>
      </c>
      <c r="AJ18" s="630">
        <v>1.6654810513001705</v>
      </c>
      <c r="AK18" s="630">
        <v>12.228680982075906</v>
      </c>
      <c r="AL18" s="630">
        <v>18.764831557200822</v>
      </c>
      <c r="AM18" s="630">
        <v>10.747288157091448</v>
      </c>
      <c r="AN18" s="631">
        <v>625.10914099999979</v>
      </c>
      <c r="AO18" s="803">
        <v>645</v>
      </c>
      <c r="AP18" s="1385"/>
      <c r="AQ18" s="667">
        <v>18.68</v>
      </c>
      <c r="AR18" s="630">
        <v>1.6580000000000001</v>
      </c>
      <c r="AS18" s="630">
        <v>15.43</v>
      </c>
      <c r="AT18" s="630">
        <v>21.93</v>
      </c>
      <c r="AU18" s="630">
        <v>8.9</v>
      </c>
      <c r="AV18" s="631">
        <v>580.99</v>
      </c>
      <c r="AW18" s="685">
        <v>690</v>
      </c>
      <c r="AX18" s="632"/>
      <c r="AY18" s="730">
        <v>26.243672459558027</v>
      </c>
      <c r="AZ18" s="730">
        <v>2.2024649929382458</v>
      </c>
      <c r="BA18" s="730">
        <v>21.922668443273309</v>
      </c>
      <c r="BB18" s="730">
        <v>30.564676475842745</v>
      </c>
      <c r="BC18" s="730">
        <v>8.3923658029655872</v>
      </c>
      <c r="BD18" s="731">
        <v>510.86003000000011</v>
      </c>
      <c r="BE18" s="733">
        <v>590</v>
      </c>
      <c r="BF18" s="1699"/>
      <c r="BG18" s="730">
        <v>21.496713794276033</v>
      </c>
      <c r="BH18" s="730">
        <v>2.1352701522797148</v>
      </c>
      <c r="BI18" s="730">
        <v>17.307900134843571</v>
      </c>
      <c r="BJ18" s="730">
        <v>25.685527453708502</v>
      </c>
      <c r="BK18" s="730">
        <v>9.9330073085323232</v>
      </c>
      <c r="BL18" s="731">
        <v>604.90111299999876</v>
      </c>
      <c r="BM18" s="733">
        <v>636</v>
      </c>
      <c r="BN18" s="1699"/>
      <c r="BO18" s="730">
        <v>29.868850261684866</v>
      </c>
      <c r="BP18" s="730">
        <v>1.2926728959298508</v>
      </c>
      <c r="BQ18" s="730">
        <v>27.334268664981565</v>
      </c>
      <c r="BR18" s="730">
        <v>32.403431858388167</v>
      </c>
      <c r="BS18" s="730">
        <v>4.3278294430638482</v>
      </c>
      <c r="BT18" s="731">
        <v>791.21301599999799</v>
      </c>
      <c r="BU18" s="733">
        <v>1926</v>
      </c>
      <c r="BV18" s="1698"/>
      <c r="BW18" s="730">
        <v>29.25145949347041</v>
      </c>
      <c r="BX18" s="730">
        <v>1.3465906745999279</v>
      </c>
      <c r="BY18" s="730">
        <v>26.611145232855293</v>
      </c>
      <c r="BZ18" s="730">
        <v>31.891773754085527</v>
      </c>
      <c r="CA18" s="730">
        <v>4.6034991002774328</v>
      </c>
      <c r="CB18" s="731">
        <v>795.16371500000173</v>
      </c>
      <c r="CC18" s="733">
        <v>1711</v>
      </c>
      <c r="CD18" s="1698"/>
      <c r="CE18" s="730">
        <v>30.925617660838679</v>
      </c>
      <c r="CF18" s="730">
        <v>1.2533299818432639</v>
      </c>
      <c r="CG18" s="730">
        <v>28.468165914096982</v>
      </c>
      <c r="CH18" s="730">
        <v>33.383069407580372</v>
      </c>
      <c r="CI18" s="730">
        <v>4.0527241705841961</v>
      </c>
      <c r="CJ18" s="731">
        <v>755.95771299999979</v>
      </c>
      <c r="CK18" s="733">
        <v>1866</v>
      </c>
      <c r="CL18" s="1714"/>
      <c r="CM18" s="730">
        <v>31.150924541119739</v>
      </c>
      <c r="CN18" s="730">
        <v>1.7043629466063765</v>
      </c>
      <c r="CO18" s="730">
        <v>27.807416800566013</v>
      </c>
      <c r="CP18" s="730">
        <v>34.494432281673468</v>
      </c>
      <c r="CQ18" s="730">
        <v>5.4713077435521669</v>
      </c>
      <c r="CR18" s="731">
        <v>351.43774900000039</v>
      </c>
      <c r="CS18" s="733">
        <v>945</v>
      </c>
      <c r="CT18" s="733"/>
      <c r="CU18" s="730">
        <v>31.648493101135845</v>
      </c>
      <c r="CV18" s="730">
        <v>1.2870364930737364</v>
      </c>
      <c r="CW18" s="730">
        <v>29.124904744629664</v>
      </c>
      <c r="CX18" s="730">
        <v>34.172081457642022</v>
      </c>
      <c r="CY18" s="730">
        <v>4.0666596319795891</v>
      </c>
      <c r="CZ18" s="730">
        <v>704.41864099999975</v>
      </c>
      <c r="DA18" s="733">
        <v>1837</v>
      </c>
      <c r="DB18" s="745"/>
      <c r="DC18" s="730">
        <v>35.188179978738475</v>
      </c>
      <c r="DD18" s="730">
        <v>1.7160412909246636</v>
      </c>
      <c r="DE18" s="730">
        <v>31.82168331330476</v>
      </c>
      <c r="DF18" s="730">
        <v>38.55467664417219</v>
      </c>
      <c r="DG18" s="730">
        <v>4.8767548988368707</v>
      </c>
      <c r="DH18" s="731">
        <v>318.74020500000012</v>
      </c>
      <c r="DI18" s="731">
        <v>887</v>
      </c>
      <c r="DJ18" s="745"/>
      <c r="DK18" s="730">
        <v>13.7</v>
      </c>
      <c r="DL18" s="730">
        <v>3.6</v>
      </c>
      <c r="DM18" s="730"/>
      <c r="DN18" s="730" t="s">
        <v>437</v>
      </c>
      <c r="DO18" s="730" t="s">
        <v>86</v>
      </c>
    </row>
    <row r="19" spans="1:119" s="361" customFormat="1" ht="24.95" customHeight="1">
      <c r="A19" s="628" t="s">
        <v>52</v>
      </c>
      <c r="B19" s="1384"/>
      <c r="C19" s="666">
        <v>12.855322304615346</v>
      </c>
      <c r="D19" s="630">
        <v>2.0782511698232664</v>
      </c>
      <c r="E19" s="630">
        <v>8.7589663782512144</v>
      </c>
      <c r="F19" s="630">
        <v>16.951678230979478</v>
      </c>
      <c r="G19" s="630">
        <v>16.166464912957711</v>
      </c>
      <c r="H19" s="631">
        <v>367.41593000000057</v>
      </c>
      <c r="I19" s="632">
        <v>460</v>
      </c>
      <c r="J19" s="631"/>
      <c r="K19" s="630">
        <v>14.79679416431347</v>
      </c>
      <c r="L19" s="630">
        <v>1.7414269832724805</v>
      </c>
      <c r="M19" s="630">
        <v>11.377203184231512</v>
      </c>
      <c r="N19" s="630">
        <v>18.216385144395431</v>
      </c>
      <c r="O19" s="630">
        <v>11.768947813523077</v>
      </c>
      <c r="P19" s="632">
        <v>692.50161799999728</v>
      </c>
      <c r="Q19" s="632">
        <v>692</v>
      </c>
      <c r="R19" s="1385"/>
      <c r="S19" s="630">
        <v>17.713191871117502</v>
      </c>
      <c r="T19" s="630">
        <v>1.3246453966962319</v>
      </c>
      <c r="U19" s="630">
        <v>15.113952643862294</v>
      </c>
      <c r="V19" s="630">
        <v>20.312431098372706</v>
      </c>
      <c r="W19" s="630">
        <v>7.4782986958784745</v>
      </c>
      <c r="X19" s="631">
        <v>1007.5259970000042</v>
      </c>
      <c r="Y19" s="803">
        <v>1255</v>
      </c>
      <c r="Z19" s="1385"/>
      <c r="AA19" s="630">
        <v>28.777642969394751</v>
      </c>
      <c r="AB19" s="630">
        <v>1.6783254390003</v>
      </c>
      <c r="AC19" s="630">
        <v>25.484345467151272</v>
      </c>
      <c r="AD19" s="630">
        <v>32.070940471638231</v>
      </c>
      <c r="AE19" s="630">
        <v>5.8320462199951963</v>
      </c>
      <c r="AF19" s="631">
        <v>954.387565</v>
      </c>
      <c r="AG19" s="632">
        <v>1214</v>
      </c>
      <c r="AH19" s="1385"/>
      <c r="AI19" s="630">
        <v>26.162139100834143</v>
      </c>
      <c r="AJ19" s="630">
        <v>1.7596249634390522</v>
      </c>
      <c r="AK19" s="630">
        <v>22.709330764225374</v>
      </c>
      <c r="AL19" s="630">
        <v>29.614947437442908</v>
      </c>
      <c r="AM19" s="630">
        <v>6.7258451484303468</v>
      </c>
      <c r="AN19" s="631">
        <v>851.56718699999794</v>
      </c>
      <c r="AO19" s="803">
        <v>1134</v>
      </c>
      <c r="AP19" s="1385"/>
      <c r="AQ19" s="667">
        <v>28.549999999999997</v>
      </c>
      <c r="AR19" s="630">
        <v>1.7129999999999999</v>
      </c>
      <c r="AS19" s="630">
        <v>25.19</v>
      </c>
      <c r="AT19" s="630">
        <v>31.91</v>
      </c>
      <c r="AU19" s="630">
        <v>6</v>
      </c>
      <c r="AV19" s="631">
        <v>903.36500000000001</v>
      </c>
      <c r="AW19" s="685">
        <v>1107</v>
      </c>
      <c r="AX19" s="632"/>
      <c r="AY19" s="730">
        <v>35.285751695539368</v>
      </c>
      <c r="AZ19" s="730">
        <v>2.0822109113157059</v>
      </c>
      <c r="BA19" s="730">
        <v>31.200673503879191</v>
      </c>
      <c r="BB19" s="730">
        <v>39.370829887199548</v>
      </c>
      <c r="BC19" s="730">
        <v>5.9009963264547025</v>
      </c>
      <c r="BD19" s="731">
        <v>724.57283099999972</v>
      </c>
      <c r="BE19" s="733">
        <v>1044</v>
      </c>
      <c r="BF19" s="1699"/>
      <c r="BG19" s="730">
        <v>32.620155255552703</v>
      </c>
      <c r="BH19" s="730">
        <v>2.0180701875311997</v>
      </c>
      <c r="BI19" s="730">
        <v>28.661255741971736</v>
      </c>
      <c r="BJ19" s="730">
        <v>36.57905476913367</v>
      </c>
      <c r="BK19" s="730">
        <v>6.1865744406218841</v>
      </c>
      <c r="BL19" s="731">
        <v>685.25381699999764</v>
      </c>
      <c r="BM19" s="733">
        <v>1010</v>
      </c>
      <c r="BN19" s="1699"/>
      <c r="BO19" s="730">
        <v>41.490324071038735</v>
      </c>
      <c r="BP19" s="730">
        <v>1.5493641362599775</v>
      </c>
      <c r="BQ19" s="730">
        <v>38.452440443462663</v>
      </c>
      <c r="BR19" s="730">
        <v>44.528207698614807</v>
      </c>
      <c r="BS19" s="730">
        <v>3.7342782225735172</v>
      </c>
      <c r="BT19" s="731">
        <v>860.4786199999977</v>
      </c>
      <c r="BU19" s="733">
        <v>2036</v>
      </c>
      <c r="BV19" s="1698"/>
      <c r="BW19" s="730">
        <v>36.788203010051525</v>
      </c>
      <c r="BX19" s="730">
        <v>1.4474883400198475</v>
      </c>
      <c r="BY19" s="730">
        <v>33.950054656347845</v>
      </c>
      <c r="BZ19" s="730">
        <v>39.626351363755205</v>
      </c>
      <c r="CA19" s="730">
        <v>3.9346535616984473</v>
      </c>
      <c r="CB19" s="731">
        <v>879.42745099999649</v>
      </c>
      <c r="CC19" s="733">
        <v>1749</v>
      </c>
      <c r="CD19" s="1698"/>
      <c r="CE19" s="730">
        <v>37.500117041375425</v>
      </c>
      <c r="CF19" s="730">
        <v>1.6062117831297684</v>
      </c>
      <c r="CG19" s="730">
        <v>34.350756530359604</v>
      </c>
      <c r="CH19" s="730">
        <v>40.649477552391247</v>
      </c>
      <c r="CI19" s="730">
        <v>4.2832180533131901</v>
      </c>
      <c r="CJ19" s="731">
        <v>801.85318800000005</v>
      </c>
      <c r="CK19" s="733">
        <v>1630</v>
      </c>
      <c r="CL19" s="1714"/>
      <c r="CM19" s="730">
        <v>37.366708548482613</v>
      </c>
      <c r="CN19" s="730">
        <v>2.0119069642780989</v>
      </c>
      <c r="CO19" s="730">
        <v>33.419881071546541</v>
      </c>
      <c r="CP19" s="730">
        <v>41.313536025418685</v>
      </c>
      <c r="CQ19" s="730">
        <v>5.3842231291730895</v>
      </c>
      <c r="CR19" s="731">
        <v>346.13669499999969</v>
      </c>
      <c r="CS19" s="733">
        <v>955</v>
      </c>
      <c r="CT19" s="733"/>
      <c r="CU19" s="730">
        <v>38.532120510381304</v>
      </c>
      <c r="CV19" s="730">
        <v>1.3049875129734541</v>
      </c>
      <c r="CW19" s="730">
        <v>35.973334251523383</v>
      </c>
      <c r="CX19" s="730">
        <v>41.090906769239218</v>
      </c>
      <c r="CY19" s="730">
        <v>3.3867523917399383</v>
      </c>
      <c r="CZ19" s="730">
        <v>706.30303599999593</v>
      </c>
      <c r="DA19" s="733">
        <v>1954</v>
      </c>
      <c r="DB19" s="745"/>
      <c r="DC19" s="730">
        <v>40.286101985268417</v>
      </c>
      <c r="DD19" s="730">
        <v>2.0289450040325607</v>
      </c>
      <c r="DE19" s="730">
        <v>36.305756858057912</v>
      </c>
      <c r="DF19" s="730">
        <v>44.266447112478922</v>
      </c>
      <c r="DG19" s="730">
        <v>5.0363398394178054</v>
      </c>
      <c r="DH19" s="731">
        <v>343.10072999999915</v>
      </c>
      <c r="DI19" s="731">
        <v>840</v>
      </c>
      <c r="DJ19" s="745"/>
      <c r="DK19" s="730">
        <v>7.7</v>
      </c>
      <c r="DL19" s="730">
        <v>1.8</v>
      </c>
      <c r="DM19" s="730"/>
      <c r="DN19" s="730" t="s">
        <v>437</v>
      </c>
      <c r="DO19" s="730" t="s">
        <v>258</v>
      </c>
    </row>
    <row r="20" spans="1:119" s="361" customFormat="1" ht="24.95" customHeight="1">
      <c r="A20" s="637" t="s">
        <v>12</v>
      </c>
      <c r="B20" s="1384"/>
      <c r="C20" s="1387">
        <v>11.632102483727438</v>
      </c>
      <c r="D20" s="639">
        <v>2.8427558385709437</v>
      </c>
      <c r="E20" s="639">
        <v>6.0288626561147831</v>
      </c>
      <c r="F20" s="639">
        <v>17.235342311340094</v>
      </c>
      <c r="G20" s="639">
        <v>24.438882330582761</v>
      </c>
      <c r="H20" s="640">
        <v>162.59143199999988</v>
      </c>
      <c r="I20" s="641">
        <v>353</v>
      </c>
      <c r="J20" s="631"/>
      <c r="K20" s="630">
        <v>17.300217898293965</v>
      </c>
      <c r="L20" s="630">
        <v>2.0426679517555528</v>
      </c>
      <c r="M20" s="630">
        <v>13.289088537016102</v>
      </c>
      <c r="N20" s="630">
        <v>21.311347259571829</v>
      </c>
      <c r="O20" s="630">
        <v>11.807180486189065</v>
      </c>
      <c r="P20" s="632">
        <v>443.16776500000452</v>
      </c>
      <c r="Q20" s="632">
        <v>929</v>
      </c>
      <c r="R20" s="1385"/>
      <c r="S20" s="639">
        <v>14.128151954741123</v>
      </c>
      <c r="T20" s="639">
        <v>1.2983981324125224</v>
      </c>
      <c r="U20" s="639">
        <v>11.58041550634621</v>
      </c>
      <c r="V20" s="639">
        <v>16.675888403136035</v>
      </c>
      <c r="W20" s="639">
        <v>9.1901484112846497</v>
      </c>
      <c r="X20" s="640">
        <v>742.30586799999946</v>
      </c>
      <c r="Y20" s="808">
        <v>1445</v>
      </c>
      <c r="Z20" s="1385"/>
      <c r="AA20" s="639">
        <v>11.80942469033918</v>
      </c>
      <c r="AB20" s="639">
        <v>1.2090204209143227</v>
      </c>
      <c r="AC20" s="639">
        <v>9.4370219132411979</v>
      </c>
      <c r="AD20" s="639">
        <v>14.181827467437161</v>
      </c>
      <c r="AE20" s="639">
        <v>10.23775884614747</v>
      </c>
      <c r="AF20" s="640">
        <v>673.61905500000455</v>
      </c>
      <c r="AG20" s="641">
        <v>1248</v>
      </c>
      <c r="AH20" s="1385"/>
      <c r="AI20" s="639">
        <v>16.303955982685594</v>
      </c>
      <c r="AJ20" s="639">
        <v>1.4329359698139901</v>
      </c>
      <c r="AK20" s="639">
        <v>13.492190200089226</v>
      </c>
      <c r="AL20" s="639">
        <v>19.115721765281961</v>
      </c>
      <c r="AM20" s="639">
        <v>8.7888851720142842</v>
      </c>
      <c r="AN20" s="640">
        <v>679.08949899999948</v>
      </c>
      <c r="AO20" s="808">
        <v>1326</v>
      </c>
      <c r="AP20" s="1385"/>
      <c r="AQ20" s="670">
        <v>18.279999999999998</v>
      </c>
      <c r="AR20" s="639">
        <v>1.71</v>
      </c>
      <c r="AS20" s="639">
        <v>14.92</v>
      </c>
      <c r="AT20" s="639">
        <v>21.63</v>
      </c>
      <c r="AU20" s="639">
        <v>9.4</v>
      </c>
      <c r="AV20" s="640">
        <v>750.80399999999997</v>
      </c>
      <c r="AW20" s="688">
        <v>1372</v>
      </c>
      <c r="AX20" s="641"/>
      <c r="AY20" s="739">
        <v>21.915051419811959</v>
      </c>
      <c r="AZ20" s="739">
        <v>1.6909480010768769</v>
      </c>
      <c r="BA20" s="739">
        <v>18.597589790497125</v>
      </c>
      <c r="BB20" s="739">
        <v>25.232513049126794</v>
      </c>
      <c r="BC20" s="739">
        <v>7.7159207554868061</v>
      </c>
      <c r="BD20" s="740">
        <v>663.88681100000088</v>
      </c>
      <c r="BE20" s="742">
        <v>1245</v>
      </c>
      <c r="BF20" s="1703"/>
      <c r="BG20" s="739">
        <v>25.885714612339761</v>
      </c>
      <c r="BH20" s="739">
        <v>1.6972233563785157</v>
      </c>
      <c r="BI20" s="739">
        <v>22.556228471808147</v>
      </c>
      <c r="BJ20" s="739">
        <v>29.215200752871372</v>
      </c>
      <c r="BK20" s="739">
        <v>6.5566022873845897</v>
      </c>
      <c r="BL20" s="740">
        <v>712.74284200000113</v>
      </c>
      <c r="BM20" s="742">
        <v>1226</v>
      </c>
      <c r="BN20" s="1703"/>
      <c r="BO20" s="739">
        <v>29.437491776612195</v>
      </c>
      <c r="BP20" s="739">
        <v>1.1578096503878708</v>
      </c>
      <c r="BQ20" s="739">
        <v>27.167340494258841</v>
      </c>
      <c r="BR20" s="739">
        <v>31.707643058965552</v>
      </c>
      <c r="BS20" s="739">
        <v>3.9331124376151481</v>
      </c>
      <c r="BT20" s="740">
        <v>1061.8494719999994</v>
      </c>
      <c r="BU20" s="742">
        <v>3055</v>
      </c>
      <c r="BV20" s="1698"/>
      <c r="BW20" s="739">
        <v>27.404286324960335</v>
      </c>
      <c r="BX20" s="739">
        <v>1.0865459439530147</v>
      </c>
      <c r="BY20" s="739">
        <v>25.273852181351707</v>
      </c>
      <c r="BZ20" s="739">
        <v>29.534720468568963</v>
      </c>
      <c r="CA20" s="739">
        <v>3.9648758995900888</v>
      </c>
      <c r="CB20" s="740">
        <v>1044.7018929999963</v>
      </c>
      <c r="CC20" s="742">
        <v>2661</v>
      </c>
      <c r="CD20" s="1698"/>
      <c r="CE20" s="739">
        <v>27.303902219214176</v>
      </c>
      <c r="CF20" s="739">
        <v>1.0533031094198375</v>
      </c>
      <c r="CG20" s="739">
        <v>25.238650766212601</v>
      </c>
      <c r="CH20" s="739">
        <v>29.369153672215752</v>
      </c>
      <c r="CI20" s="739">
        <v>3.8577017342180921</v>
      </c>
      <c r="CJ20" s="740">
        <v>946.11724699999672</v>
      </c>
      <c r="CK20" s="742">
        <v>2835</v>
      </c>
      <c r="CL20" s="1715"/>
      <c r="CM20" s="739">
        <v>28.87300932184818</v>
      </c>
      <c r="CN20" s="739">
        <v>1.5175755477453803</v>
      </c>
      <c r="CO20" s="739">
        <v>25.895928881989505</v>
      </c>
      <c r="CP20" s="739">
        <v>31.850089761706858</v>
      </c>
      <c r="CQ20" s="739">
        <v>5.2560352501844418</v>
      </c>
      <c r="CR20" s="740">
        <v>429.28976200000039</v>
      </c>
      <c r="CS20" s="742">
        <v>1329</v>
      </c>
      <c r="CT20" s="742"/>
      <c r="CU20" s="739">
        <v>31.338331463556973</v>
      </c>
      <c r="CV20" s="739">
        <v>1.1357469877786406</v>
      </c>
      <c r="CW20" s="739">
        <v>29.111387713539361</v>
      </c>
      <c r="CX20" s="739">
        <v>33.565275213574587</v>
      </c>
      <c r="CY20" s="739">
        <v>3.6241463241251028</v>
      </c>
      <c r="CZ20" s="739">
        <v>896.64383800000451</v>
      </c>
      <c r="DA20" s="742">
        <v>2740</v>
      </c>
      <c r="DB20" s="1836"/>
      <c r="DC20" s="739">
        <v>29.436354893923948</v>
      </c>
      <c r="DD20" s="739">
        <v>1.6785986229951741</v>
      </c>
      <c r="DE20" s="739">
        <v>26.143312531365225</v>
      </c>
      <c r="DF20" s="739">
        <v>32.72939725648267</v>
      </c>
      <c r="DG20" s="739">
        <v>5.7024676765996558</v>
      </c>
      <c r="DH20" s="740">
        <v>410.43462900000003</v>
      </c>
      <c r="DI20" s="740">
        <v>1276</v>
      </c>
      <c r="DJ20" s="1836"/>
      <c r="DK20" s="739">
        <v>3.5</v>
      </c>
      <c r="DL20" s="739">
        <v>-1.9</v>
      </c>
      <c r="DM20" s="739"/>
      <c r="DN20" s="739" t="s">
        <v>258</v>
      </c>
      <c r="DO20" s="739" t="s">
        <v>258</v>
      </c>
    </row>
    <row r="21" spans="1:119" s="361" customFormat="1" ht="24.95" customHeight="1">
      <c r="A21" s="628" t="s">
        <v>51</v>
      </c>
      <c r="B21" s="1384"/>
      <c r="C21" s="666">
        <v>15.2671114413067</v>
      </c>
      <c r="D21" s="630">
        <v>5.3955729081761525</v>
      </c>
      <c r="E21" s="630">
        <v>4.6321182415113702</v>
      </c>
      <c r="F21" s="630">
        <v>25.902104641102031</v>
      </c>
      <c r="G21" s="630">
        <v>35.341151002395179</v>
      </c>
      <c r="H21" s="631">
        <v>73.441987000000154</v>
      </c>
      <c r="I21" s="632">
        <v>163</v>
      </c>
      <c r="J21" s="631"/>
      <c r="K21" s="630">
        <v>17.914012028163668</v>
      </c>
      <c r="L21" s="630">
        <v>2.8426318986365411</v>
      </c>
      <c r="M21" s="630">
        <v>12.332016059544991</v>
      </c>
      <c r="N21" s="630">
        <v>23.496007996782346</v>
      </c>
      <c r="O21" s="630">
        <v>15.868203583694557</v>
      </c>
      <c r="P21" s="632">
        <v>210.27831699999899</v>
      </c>
      <c r="Q21" s="632">
        <v>488</v>
      </c>
      <c r="R21" s="1385"/>
      <c r="S21" s="630">
        <v>13.801775521511889</v>
      </c>
      <c r="T21" s="630">
        <v>1.8080956515522291</v>
      </c>
      <c r="U21" s="630">
        <v>10.253902893965329</v>
      </c>
      <c r="V21" s="630">
        <v>17.349648149058446</v>
      </c>
      <c r="W21" s="630">
        <v>13.100456884942618</v>
      </c>
      <c r="X21" s="631">
        <v>357.16829999999896</v>
      </c>
      <c r="Y21" s="803">
        <v>689</v>
      </c>
      <c r="Z21" s="1385"/>
      <c r="AA21" s="630">
        <v>11.68523213176932</v>
      </c>
      <c r="AB21" s="630">
        <v>1.7055812226306917</v>
      </c>
      <c r="AC21" s="630">
        <v>8.3384519127262156</v>
      </c>
      <c r="AD21" s="630">
        <v>15.032012350812424</v>
      </c>
      <c r="AE21" s="630">
        <v>14.596040569819996</v>
      </c>
      <c r="AF21" s="631">
        <v>307.94533299999966</v>
      </c>
      <c r="AG21" s="632">
        <v>583</v>
      </c>
      <c r="AH21" s="1385"/>
      <c r="AI21" s="630">
        <v>15.116454096221979</v>
      </c>
      <c r="AJ21" s="630">
        <v>2.2697430585949712</v>
      </c>
      <c r="AK21" s="630">
        <v>10.662671092734801</v>
      </c>
      <c r="AL21" s="630">
        <v>19.570237099709157</v>
      </c>
      <c r="AM21" s="630">
        <v>15.015049456355264</v>
      </c>
      <c r="AN21" s="631">
        <v>299.15079100000031</v>
      </c>
      <c r="AO21" s="803">
        <v>600</v>
      </c>
      <c r="AP21" s="1385"/>
      <c r="AQ21" s="667">
        <v>17.47</v>
      </c>
      <c r="AR21" s="630">
        <v>1.851</v>
      </c>
      <c r="AS21" s="630">
        <v>13.84</v>
      </c>
      <c r="AT21" s="630">
        <v>21.099999999999998</v>
      </c>
      <c r="AU21" s="630">
        <v>10.6</v>
      </c>
      <c r="AV21" s="631">
        <v>383.94099999999997</v>
      </c>
      <c r="AW21" s="685">
        <v>702</v>
      </c>
      <c r="AX21" s="632"/>
      <c r="AY21" s="730">
        <v>20.981601698590094</v>
      </c>
      <c r="AZ21" s="730">
        <v>2.485996854205148</v>
      </c>
      <c r="BA21" s="730">
        <v>16.104338075361735</v>
      </c>
      <c r="BB21" s="730">
        <v>25.858865321818453</v>
      </c>
      <c r="BC21" s="730">
        <v>11.848460808271849</v>
      </c>
      <c r="BD21" s="731">
        <v>333.70781700000043</v>
      </c>
      <c r="BE21" s="733">
        <v>617</v>
      </c>
      <c r="BF21" s="1699"/>
      <c r="BG21" s="730">
        <v>25.173976169993395</v>
      </c>
      <c r="BH21" s="730">
        <v>2.2049200636507988</v>
      </c>
      <c r="BI21" s="730">
        <v>20.848528511430668</v>
      </c>
      <c r="BJ21" s="730">
        <v>29.499423828556122</v>
      </c>
      <c r="BK21" s="730">
        <v>8.7587278575364493</v>
      </c>
      <c r="BL21" s="731">
        <v>358.65932099999981</v>
      </c>
      <c r="BM21" s="733">
        <v>606</v>
      </c>
      <c r="BN21" s="1699"/>
      <c r="BO21" s="730">
        <v>29.53552050657094</v>
      </c>
      <c r="BP21" s="730">
        <v>1.4827186574192377</v>
      </c>
      <c r="BQ21" s="730">
        <v>26.628310620747385</v>
      </c>
      <c r="BR21" s="730">
        <v>32.442730392394495</v>
      </c>
      <c r="BS21" s="730">
        <v>5.0201202890240877</v>
      </c>
      <c r="BT21" s="731">
        <v>553.18020199999773</v>
      </c>
      <c r="BU21" s="733">
        <v>1791</v>
      </c>
      <c r="BV21" s="1698"/>
      <c r="BW21" s="730">
        <v>27.357120451577671</v>
      </c>
      <c r="BX21" s="730">
        <v>1.3653970770734829</v>
      </c>
      <c r="BY21" s="730">
        <v>24.67993172452044</v>
      </c>
      <c r="BZ21" s="730">
        <v>30.034309178634899</v>
      </c>
      <c r="CA21" s="730">
        <v>4.9910116800861655</v>
      </c>
      <c r="CB21" s="731">
        <v>583.60500800000193</v>
      </c>
      <c r="CC21" s="733">
        <v>1645</v>
      </c>
      <c r="CD21" s="1698"/>
      <c r="CE21" s="730">
        <v>29.209875194738068</v>
      </c>
      <c r="CF21" s="730">
        <v>1.2971764755003987</v>
      </c>
      <c r="CG21" s="730">
        <v>26.666451960848381</v>
      </c>
      <c r="CH21" s="730">
        <v>31.753298428627751</v>
      </c>
      <c r="CI21" s="730">
        <v>4.4408833206314933</v>
      </c>
      <c r="CJ21" s="731">
        <v>499.69688000000014</v>
      </c>
      <c r="CK21" s="733">
        <v>1755</v>
      </c>
      <c r="CL21" s="1714"/>
      <c r="CM21" s="730">
        <v>28.290665090659061</v>
      </c>
      <c r="CN21" s="730">
        <v>1.7712547313848237</v>
      </c>
      <c r="CO21" s="730">
        <v>24.815933422343051</v>
      </c>
      <c r="CP21" s="730">
        <v>31.765396758975072</v>
      </c>
      <c r="CQ21" s="730">
        <v>6.2609158381704226</v>
      </c>
      <c r="CR21" s="731">
        <v>241.29155599999982</v>
      </c>
      <c r="CS21" s="733">
        <v>805</v>
      </c>
      <c r="CT21" s="733"/>
      <c r="CU21" s="730">
        <v>30.792416445094737</v>
      </c>
      <c r="CV21" s="730">
        <v>1.3087509925564174</v>
      </c>
      <c r="CW21" s="730">
        <v>28.226250851379859</v>
      </c>
      <c r="CX21" s="730">
        <v>33.358582038809622</v>
      </c>
      <c r="CY21" s="730">
        <v>4.2502380249696268</v>
      </c>
      <c r="CZ21" s="730">
        <v>486.07298900000075</v>
      </c>
      <c r="DA21" s="733">
        <v>1642</v>
      </c>
      <c r="DB21" s="745"/>
      <c r="DC21" s="730">
        <v>30.498691855795919</v>
      </c>
      <c r="DD21" s="730">
        <v>1.8671985541927443</v>
      </c>
      <c r="DE21" s="730">
        <v>26.835657790336192</v>
      </c>
      <c r="DF21" s="730">
        <v>34.161725921255645</v>
      </c>
      <c r="DG21" s="730">
        <v>6.1222250548359343</v>
      </c>
      <c r="DH21" s="731">
        <v>221.60744899999966</v>
      </c>
      <c r="DI21" s="731">
        <v>789</v>
      </c>
      <c r="DJ21" s="745"/>
      <c r="DK21" s="730">
        <v>5.3</v>
      </c>
      <c r="DL21" s="730">
        <v>-0.3</v>
      </c>
      <c r="DM21" s="730"/>
      <c r="DN21" s="730" t="s">
        <v>86</v>
      </c>
      <c r="DO21" s="730" t="s">
        <v>258</v>
      </c>
    </row>
    <row r="22" spans="1:119" s="361" customFormat="1" ht="24.95" customHeight="1">
      <c r="A22" s="644" t="s">
        <v>53</v>
      </c>
      <c r="B22" s="1382"/>
      <c r="C22" s="673">
        <v>8.6375546140528403</v>
      </c>
      <c r="D22" s="593">
        <v>2.9540472027136757</v>
      </c>
      <c r="E22" s="593">
        <v>2.8149529279320067</v>
      </c>
      <c r="F22" s="593">
        <v>14.460156300173674</v>
      </c>
      <c r="G22" s="593">
        <v>34.200040806776471</v>
      </c>
      <c r="H22" s="596">
        <v>89.149444999999986</v>
      </c>
      <c r="I22" s="597">
        <v>190</v>
      </c>
      <c r="J22" s="596"/>
      <c r="K22" s="593">
        <v>16.746016762425413</v>
      </c>
      <c r="L22" s="593">
        <v>2.9274245846516287</v>
      </c>
      <c r="M22" s="593">
        <v>10.9975157912661</v>
      </c>
      <c r="N22" s="593">
        <v>22.494517733584722</v>
      </c>
      <c r="O22" s="593">
        <v>17.481318848433034</v>
      </c>
      <c r="P22" s="597">
        <v>232.88944799999973</v>
      </c>
      <c r="Q22" s="597">
        <v>441</v>
      </c>
      <c r="R22" s="1372"/>
      <c r="S22" s="593">
        <v>14.430826441735253</v>
      </c>
      <c r="T22" s="593">
        <v>1.8593320151167765</v>
      </c>
      <c r="U22" s="593">
        <v>10.782417046861353</v>
      </c>
      <c r="V22" s="593">
        <v>18.079235836609154</v>
      </c>
      <c r="W22" s="593">
        <v>12.884445825912094</v>
      </c>
      <c r="X22" s="596">
        <v>385.13756799999942</v>
      </c>
      <c r="Y22" s="779">
        <v>756</v>
      </c>
      <c r="Z22" s="1372"/>
      <c r="AA22" s="593">
        <v>11.914011146800377</v>
      </c>
      <c r="AB22" s="593">
        <v>1.6999503896206913</v>
      </c>
      <c r="AC22" s="593">
        <v>8.5782800412703413</v>
      </c>
      <c r="AD22" s="593">
        <v>15.249742252330412</v>
      </c>
      <c r="AE22" s="593">
        <v>14.268497558668388</v>
      </c>
      <c r="AF22" s="596">
        <v>365.67372200000153</v>
      </c>
      <c r="AG22" s="597">
        <v>665</v>
      </c>
      <c r="AH22" s="1372"/>
      <c r="AI22" s="593">
        <v>17.238954499997913</v>
      </c>
      <c r="AJ22" s="593">
        <v>1.8275964489693066</v>
      </c>
      <c r="AK22" s="593">
        <v>13.652769724223464</v>
      </c>
      <c r="AL22" s="593">
        <v>20.825139275772361</v>
      </c>
      <c r="AM22" s="593">
        <v>10.60155039546933</v>
      </c>
      <c r="AN22" s="596">
        <v>379.9387080000003</v>
      </c>
      <c r="AO22" s="779">
        <v>726</v>
      </c>
      <c r="AP22" s="1372"/>
      <c r="AQ22" s="653">
        <v>19.12</v>
      </c>
      <c r="AR22" s="593">
        <v>2.899</v>
      </c>
      <c r="AS22" s="593">
        <v>13.44</v>
      </c>
      <c r="AT22" s="593">
        <v>24.81</v>
      </c>
      <c r="AU22" s="593">
        <v>15.2</v>
      </c>
      <c r="AV22" s="596">
        <v>366.86399999999998</v>
      </c>
      <c r="AW22" s="679">
        <v>670</v>
      </c>
      <c r="AX22" s="597"/>
      <c r="AY22" s="702">
        <v>22.858477483882574</v>
      </c>
      <c r="AZ22" s="702">
        <v>2.2776907184322317</v>
      </c>
      <c r="BA22" s="702">
        <v>18.389888528436668</v>
      </c>
      <c r="BB22" s="702">
        <v>27.327066439328483</v>
      </c>
      <c r="BC22" s="702">
        <v>9.9643150775821479</v>
      </c>
      <c r="BD22" s="705">
        <v>330.17899399999999</v>
      </c>
      <c r="BE22" s="707">
        <v>628</v>
      </c>
      <c r="BF22" s="1686"/>
      <c r="BG22" s="702">
        <v>26.606650807677635</v>
      </c>
      <c r="BH22" s="702">
        <v>2.5734009483721754</v>
      </c>
      <c r="BI22" s="702">
        <v>21.55834484403686</v>
      </c>
      <c r="BJ22" s="702">
        <v>31.65495677131841</v>
      </c>
      <c r="BK22" s="702">
        <v>9.6720213565158417</v>
      </c>
      <c r="BL22" s="705">
        <v>354.08352100000036</v>
      </c>
      <c r="BM22" s="707">
        <v>620</v>
      </c>
      <c r="BN22" s="1686"/>
      <c r="BO22" s="702">
        <v>29.330885075876605</v>
      </c>
      <c r="BP22" s="702">
        <v>1.7987390704634485</v>
      </c>
      <c r="BQ22" s="702">
        <v>25.80404471307282</v>
      </c>
      <c r="BR22" s="702">
        <v>32.85772543868039</v>
      </c>
      <c r="BS22" s="702">
        <v>6.1325768581829605</v>
      </c>
      <c r="BT22" s="705">
        <v>508.66926999999828</v>
      </c>
      <c r="BU22" s="707">
        <v>1264</v>
      </c>
      <c r="BV22" s="1688"/>
      <c r="BW22" s="702">
        <v>27.463983626781623</v>
      </c>
      <c r="BX22" s="702">
        <v>1.7536040789840834</v>
      </c>
      <c r="BY22" s="702">
        <v>24.025621885126082</v>
      </c>
      <c r="BZ22" s="702">
        <v>30.90234536843716</v>
      </c>
      <c r="CA22" s="702">
        <v>6.3851045893941212</v>
      </c>
      <c r="CB22" s="705">
        <v>461.09688499999976</v>
      </c>
      <c r="CC22" s="707">
        <v>1016</v>
      </c>
      <c r="CD22" s="1688"/>
      <c r="CE22" s="702">
        <v>25.170467412836352</v>
      </c>
      <c r="CF22" s="702">
        <v>1.6619930466831554</v>
      </c>
      <c r="CG22" s="702">
        <v>21.911734457579531</v>
      </c>
      <c r="CH22" s="702">
        <v>28.42920036809317</v>
      </c>
      <c r="CI22" s="702">
        <v>6.6029486835654776</v>
      </c>
      <c r="CJ22" s="705">
        <v>446.42036700000193</v>
      </c>
      <c r="CK22" s="707">
        <v>1080</v>
      </c>
      <c r="CL22" s="1714"/>
      <c r="CM22" s="702">
        <v>29.620435314154037</v>
      </c>
      <c r="CN22" s="702">
        <v>2.6135633387563093</v>
      </c>
      <c r="CO22" s="702">
        <v>24.493317718128694</v>
      </c>
      <c r="CP22" s="702">
        <v>34.74755291017938</v>
      </c>
      <c r="CQ22" s="702">
        <v>8.8235142766704229</v>
      </c>
      <c r="CR22" s="705">
        <v>187.99820599999984</v>
      </c>
      <c r="CS22" s="707">
        <v>524</v>
      </c>
      <c r="CT22" s="707"/>
      <c r="CU22" s="702">
        <v>31.984637808516148</v>
      </c>
      <c r="CV22" s="702">
        <v>1.940839080927161</v>
      </c>
      <c r="CW22" s="702">
        <v>28.179089999391721</v>
      </c>
      <c r="CX22" s="702">
        <v>35.790185617640574</v>
      </c>
      <c r="CY22" s="702">
        <v>6.0680352003560856</v>
      </c>
      <c r="CZ22" s="702">
        <v>410.57084900000041</v>
      </c>
      <c r="DA22" s="707">
        <v>1098</v>
      </c>
      <c r="DB22" s="1827"/>
      <c r="DC22" s="702">
        <v>28.189596963742165</v>
      </c>
      <c r="DD22" s="702">
        <v>2.8923756986830647</v>
      </c>
      <c r="DE22" s="702">
        <v>22.515390173792884</v>
      </c>
      <c r="DF22" s="702">
        <v>33.863803753691442</v>
      </c>
      <c r="DG22" s="702">
        <v>10.260436509267148</v>
      </c>
      <c r="DH22" s="705">
        <v>188.82717999999991</v>
      </c>
      <c r="DI22" s="705">
        <v>487</v>
      </c>
      <c r="DJ22" s="1827"/>
      <c r="DK22" s="702">
        <v>1.6</v>
      </c>
      <c r="DL22" s="702">
        <v>-3.8</v>
      </c>
      <c r="DM22" s="702"/>
      <c r="DN22" s="702" t="s">
        <v>258</v>
      </c>
      <c r="DO22" s="702" t="s">
        <v>258</v>
      </c>
    </row>
    <row r="23" spans="1:119" s="361" customFormat="1" ht="5.0999999999999996" customHeight="1">
      <c r="A23" s="644"/>
      <c r="B23" s="1382"/>
      <c r="C23" s="653"/>
      <c r="D23" s="593"/>
      <c r="E23" s="593"/>
      <c r="F23" s="593"/>
      <c r="G23" s="593"/>
      <c r="H23" s="596"/>
      <c r="I23" s="597"/>
      <c r="J23" s="596"/>
      <c r="K23" s="593"/>
      <c r="L23" s="593"/>
      <c r="M23" s="593"/>
      <c r="N23" s="593"/>
      <c r="O23" s="593"/>
      <c r="P23" s="597"/>
      <c r="Q23" s="597"/>
      <c r="R23" s="1372"/>
      <c r="S23" s="593"/>
      <c r="T23" s="593"/>
      <c r="U23" s="593"/>
      <c r="V23" s="593"/>
      <c r="W23" s="593"/>
      <c r="X23" s="596"/>
      <c r="Y23" s="779"/>
      <c r="Z23" s="1372"/>
      <c r="AA23" s="593"/>
      <c r="AB23" s="593"/>
      <c r="AC23" s="593"/>
      <c r="AD23" s="593"/>
      <c r="AE23" s="593"/>
      <c r="AF23" s="596"/>
      <c r="AG23" s="597"/>
      <c r="AH23" s="1372"/>
      <c r="AI23" s="593"/>
      <c r="AJ23" s="593"/>
      <c r="AK23" s="593"/>
      <c r="AL23" s="593"/>
      <c r="AM23" s="593"/>
      <c r="AN23" s="596"/>
      <c r="AO23" s="779"/>
      <c r="AP23" s="1372"/>
      <c r="AQ23" s="653"/>
      <c r="AR23" s="593"/>
      <c r="AS23" s="593"/>
      <c r="AT23" s="593"/>
      <c r="AU23" s="593"/>
      <c r="AV23" s="596"/>
      <c r="AW23" s="679"/>
      <c r="AX23" s="597"/>
      <c r="AY23" s="702"/>
      <c r="AZ23" s="702"/>
      <c r="BA23" s="702"/>
      <c r="BB23" s="702"/>
      <c r="BC23" s="702"/>
      <c r="BD23" s="705"/>
      <c r="BE23" s="707"/>
      <c r="BF23" s="1686"/>
      <c r="BG23" s="702"/>
      <c r="BH23" s="702"/>
      <c r="BI23" s="702"/>
      <c r="BJ23" s="702"/>
      <c r="BK23" s="702"/>
      <c r="BL23" s="705"/>
      <c r="BM23" s="707"/>
      <c r="BN23" s="1686"/>
      <c r="BO23" s="702"/>
      <c r="BP23" s="702"/>
      <c r="BQ23" s="702"/>
      <c r="BR23" s="702"/>
      <c r="BS23" s="702"/>
      <c r="BT23" s="705"/>
      <c r="BU23" s="707"/>
      <c r="BV23" s="1688"/>
      <c r="BW23" s="702"/>
      <c r="BX23" s="702"/>
      <c r="BY23" s="702"/>
      <c r="BZ23" s="702"/>
      <c r="CA23" s="702"/>
      <c r="CB23" s="705"/>
      <c r="CC23" s="707"/>
      <c r="CD23" s="1688"/>
      <c r="CE23" s="702"/>
      <c r="CF23" s="702"/>
      <c r="CG23" s="702"/>
      <c r="CH23" s="702"/>
      <c r="CI23" s="702"/>
      <c r="CJ23" s="705"/>
      <c r="CK23" s="707"/>
      <c r="CL23" s="1714"/>
      <c r="CM23" s="702"/>
      <c r="CN23" s="702"/>
      <c r="CO23" s="702"/>
      <c r="CP23" s="702"/>
      <c r="CQ23" s="702"/>
      <c r="CR23" s="705"/>
      <c r="CS23" s="707"/>
      <c r="CT23" s="707"/>
      <c r="CU23" s="702"/>
      <c r="CV23" s="702"/>
      <c r="CW23" s="702"/>
      <c r="CX23" s="702"/>
      <c r="CY23" s="702"/>
      <c r="CZ23" s="702"/>
      <c r="DA23" s="707"/>
      <c r="DB23" s="1827"/>
      <c r="DC23" s="702"/>
      <c r="DD23" s="702"/>
      <c r="DE23" s="702"/>
      <c r="DF23" s="702"/>
      <c r="DG23" s="702"/>
      <c r="DH23" s="705"/>
      <c r="DI23" s="705"/>
      <c r="DJ23" s="1827"/>
      <c r="DK23" s="702"/>
      <c r="DL23" s="702"/>
      <c r="DM23" s="702"/>
      <c r="DN23" s="702"/>
      <c r="DO23" s="702"/>
    </row>
    <row r="24" spans="1:119" s="361" customFormat="1" ht="24.95" customHeight="1">
      <c r="A24" s="610" t="s">
        <v>66</v>
      </c>
      <c r="B24" s="1383"/>
      <c r="C24" s="659"/>
      <c r="D24" s="717"/>
      <c r="E24" s="717"/>
      <c r="F24" s="717"/>
      <c r="G24" s="717"/>
      <c r="H24" s="718"/>
      <c r="I24" s="720"/>
      <c r="J24" s="718"/>
      <c r="K24" s="717"/>
      <c r="L24" s="717"/>
      <c r="M24" s="717"/>
      <c r="N24" s="717"/>
      <c r="O24" s="717"/>
      <c r="P24" s="720"/>
      <c r="Q24" s="720"/>
      <c r="R24" s="1374"/>
      <c r="S24" s="717"/>
      <c r="T24" s="717"/>
      <c r="U24" s="717"/>
      <c r="V24" s="717"/>
      <c r="W24" s="717"/>
      <c r="X24" s="718"/>
      <c r="Y24" s="719"/>
      <c r="Z24" s="1374"/>
      <c r="AA24" s="717"/>
      <c r="AB24" s="717"/>
      <c r="AC24" s="717"/>
      <c r="AD24" s="717"/>
      <c r="AE24" s="717"/>
      <c r="AF24" s="718"/>
      <c r="AG24" s="720"/>
      <c r="AH24" s="1374"/>
      <c r="AI24" s="717"/>
      <c r="AJ24" s="717"/>
      <c r="AK24" s="717"/>
      <c r="AL24" s="717"/>
      <c r="AM24" s="717"/>
      <c r="AN24" s="718"/>
      <c r="AO24" s="719"/>
      <c r="AP24" s="1374"/>
      <c r="AQ24" s="659"/>
      <c r="AR24" s="612"/>
      <c r="AS24" s="612"/>
      <c r="AT24" s="612"/>
      <c r="AU24" s="612"/>
      <c r="AV24" s="613"/>
      <c r="AW24" s="683"/>
      <c r="AX24" s="720"/>
      <c r="AY24" s="717"/>
      <c r="AZ24" s="717"/>
      <c r="BA24" s="717"/>
      <c r="BB24" s="717"/>
      <c r="BC24" s="717"/>
      <c r="BD24" s="718"/>
      <c r="BE24" s="720"/>
      <c r="BF24" s="1687"/>
      <c r="BG24" s="717"/>
      <c r="BH24" s="717"/>
      <c r="BI24" s="717"/>
      <c r="BJ24" s="717"/>
      <c r="BK24" s="717"/>
      <c r="BL24" s="718"/>
      <c r="BM24" s="720"/>
      <c r="BN24" s="1687"/>
      <c r="BO24" s="717"/>
      <c r="BP24" s="717"/>
      <c r="BQ24" s="717"/>
      <c r="BR24" s="717"/>
      <c r="BS24" s="717"/>
      <c r="BT24" s="718"/>
      <c r="BU24" s="720"/>
      <c r="BV24" s="1701"/>
      <c r="BW24" s="717"/>
      <c r="BX24" s="717"/>
      <c r="BY24" s="717"/>
      <c r="BZ24" s="717"/>
      <c r="CA24" s="717"/>
      <c r="CB24" s="718"/>
      <c r="CC24" s="720"/>
      <c r="CD24" s="1701"/>
      <c r="CE24" s="717"/>
      <c r="CF24" s="717"/>
      <c r="CG24" s="717"/>
      <c r="CH24" s="717"/>
      <c r="CI24" s="717"/>
      <c r="CJ24" s="718"/>
      <c r="CK24" s="720"/>
      <c r="CL24" s="1708"/>
      <c r="CM24" s="717"/>
      <c r="CN24" s="717"/>
      <c r="CO24" s="717"/>
      <c r="CP24" s="717"/>
      <c r="CQ24" s="717"/>
      <c r="CR24" s="718"/>
      <c r="CS24" s="720"/>
      <c r="CT24" s="720"/>
      <c r="CU24" s="717"/>
      <c r="CV24" s="717"/>
      <c r="CW24" s="717"/>
      <c r="CX24" s="717"/>
      <c r="CY24" s="717"/>
      <c r="CZ24" s="717"/>
      <c r="DA24" s="720"/>
      <c r="DB24" s="1834"/>
      <c r="DC24" s="717"/>
      <c r="DD24" s="717"/>
      <c r="DE24" s="717"/>
      <c r="DF24" s="717"/>
      <c r="DG24" s="717"/>
      <c r="DH24" s="718"/>
      <c r="DI24" s="718"/>
      <c r="DJ24" s="1834"/>
      <c r="DK24" s="717"/>
      <c r="DL24" s="717"/>
      <c r="DM24" s="717"/>
      <c r="DN24" s="717"/>
      <c r="DO24" s="717"/>
    </row>
    <row r="25" spans="1:119" s="361" customFormat="1" ht="24.95" customHeight="1">
      <c r="A25" s="625" t="s">
        <v>249</v>
      </c>
      <c r="B25" s="1382"/>
      <c r="C25" s="653">
        <v>13.053953967978437</v>
      </c>
      <c r="D25" s="593">
        <v>1.8411052021380454</v>
      </c>
      <c r="E25" s="593">
        <v>9.4250267644973658</v>
      </c>
      <c r="F25" s="593">
        <v>16.68288117145951</v>
      </c>
      <c r="G25" s="593">
        <v>14.103812581646194</v>
      </c>
      <c r="H25" s="596">
        <v>483.94533300000029</v>
      </c>
      <c r="I25" s="597">
        <v>584</v>
      </c>
      <c r="J25" s="596"/>
      <c r="K25" s="593">
        <v>13.722499815325987</v>
      </c>
      <c r="L25" s="593">
        <v>1.4495299999420337</v>
      </c>
      <c r="M25" s="593">
        <v>10.87609869671854</v>
      </c>
      <c r="N25" s="593">
        <v>16.568900933933435</v>
      </c>
      <c r="O25" s="593">
        <v>10.563162830748409</v>
      </c>
      <c r="P25" s="597">
        <v>1027.7975070000009</v>
      </c>
      <c r="Q25" s="597">
        <v>1186</v>
      </c>
      <c r="R25" s="1372"/>
      <c r="S25" s="593">
        <v>15.787373726939672</v>
      </c>
      <c r="T25" s="593">
        <v>1.1875014448964822</v>
      </c>
      <c r="U25" s="593">
        <v>13.457240435648741</v>
      </c>
      <c r="V25" s="593">
        <v>18.117507018230601</v>
      </c>
      <c r="W25" s="593">
        <v>7.5218428690905226</v>
      </c>
      <c r="X25" s="596">
        <v>1448.5257139999919</v>
      </c>
      <c r="Y25" s="779">
        <v>1852</v>
      </c>
      <c r="Z25" s="1372"/>
      <c r="AA25" s="593">
        <v>20.208638171832035</v>
      </c>
      <c r="AB25" s="593">
        <v>1.2518656901691296</v>
      </c>
      <c r="AC25" s="593">
        <v>17.752162178097443</v>
      </c>
      <c r="AD25" s="593">
        <v>22.665114165566628</v>
      </c>
      <c r="AE25" s="593">
        <v>6.1947058457113267</v>
      </c>
      <c r="AF25" s="596">
        <v>1428.2829329999997</v>
      </c>
      <c r="AG25" s="597">
        <v>1780</v>
      </c>
      <c r="AH25" s="1372"/>
      <c r="AI25" s="593">
        <v>18.693867549857373</v>
      </c>
      <c r="AJ25" s="593">
        <v>1.2019999118847826</v>
      </c>
      <c r="AK25" s="593">
        <v>16.335253980152505</v>
      </c>
      <c r="AL25" s="593">
        <v>21.052481119562241</v>
      </c>
      <c r="AM25" s="593">
        <v>6.4299156323804878</v>
      </c>
      <c r="AN25" s="596">
        <v>1355.2546219999988</v>
      </c>
      <c r="AO25" s="779">
        <v>1723</v>
      </c>
      <c r="AP25" s="1372"/>
      <c r="AQ25" s="653">
        <v>21.94</v>
      </c>
      <c r="AR25" s="593">
        <v>1.337</v>
      </c>
      <c r="AS25" s="593">
        <v>19.32</v>
      </c>
      <c r="AT25" s="593">
        <v>24.57</v>
      </c>
      <c r="AU25" s="593">
        <v>6.1</v>
      </c>
      <c r="AV25" s="596">
        <v>1278.4010000000001</v>
      </c>
      <c r="AW25" s="679">
        <v>1617</v>
      </c>
      <c r="AX25" s="597"/>
      <c r="AY25" s="702">
        <v>27.109309621655164</v>
      </c>
      <c r="AZ25" s="702">
        <v>1.5924462151250336</v>
      </c>
      <c r="BA25" s="702">
        <v>23.98509810713163</v>
      </c>
      <c r="BB25" s="702">
        <v>30.233521136178698</v>
      </c>
      <c r="BC25" s="702">
        <v>5.8741673519157898</v>
      </c>
      <c r="BD25" s="705">
        <v>1117.6591149999963</v>
      </c>
      <c r="BE25" s="707">
        <v>1445</v>
      </c>
      <c r="BF25" s="1686"/>
      <c r="BG25" s="702">
        <v>28.133619678460519</v>
      </c>
      <c r="BH25" s="702">
        <v>1.6791704393800437</v>
      </c>
      <c r="BI25" s="702">
        <v>24.839548403460121</v>
      </c>
      <c r="BJ25" s="702">
        <v>31.427690953460917</v>
      </c>
      <c r="BK25" s="702">
        <v>5.9685545570435057</v>
      </c>
      <c r="BL25" s="705">
        <v>1030.1573359999988</v>
      </c>
      <c r="BM25" s="707">
        <v>1341</v>
      </c>
      <c r="BN25" s="1686"/>
      <c r="BO25" s="702">
        <v>33.8560128510967</v>
      </c>
      <c r="BP25" s="702">
        <v>1.1966430949978233</v>
      </c>
      <c r="BQ25" s="702">
        <v>31.509719696847604</v>
      </c>
      <c r="BR25" s="702">
        <v>36.202306005345797</v>
      </c>
      <c r="BS25" s="702">
        <v>3.5345068548408833</v>
      </c>
      <c r="BT25" s="705">
        <v>1401.555080000004</v>
      </c>
      <c r="BU25" s="707">
        <v>2961</v>
      </c>
      <c r="BV25" s="1688"/>
      <c r="BW25" s="702">
        <v>30.845731256442043</v>
      </c>
      <c r="BX25" s="702">
        <v>1.2159229314440481</v>
      </c>
      <c r="BY25" s="702">
        <v>28.461622472490696</v>
      </c>
      <c r="BZ25" s="702">
        <v>33.229840040393391</v>
      </c>
      <c r="CA25" s="702">
        <v>3.9419487945843592</v>
      </c>
      <c r="CB25" s="705">
        <v>1312.3989819999963</v>
      </c>
      <c r="CC25" s="707">
        <v>2452</v>
      </c>
      <c r="CD25" s="1688"/>
      <c r="CE25" s="702">
        <v>30.737865717317941</v>
      </c>
      <c r="CF25" s="702">
        <v>1.3429234739734859</v>
      </c>
      <c r="CG25" s="702">
        <v>28.104744604230842</v>
      </c>
      <c r="CH25" s="702">
        <v>33.370986830405045</v>
      </c>
      <c r="CI25" s="702">
        <v>4.3689548465197205</v>
      </c>
      <c r="CJ25" s="705">
        <v>1088.3107470000016</v>
      </c>
      <c r="CK25" s="707">
        <v>2193</v>
      </c>
      <c r="CL25" s="1714"/>
      <c r="CM25" s="702">
        <v>30.714701946742689</v>
      </c>
      <c r="CN25" s="702">
        <v>1.6195514268938287</v>
      </c>
      <c r="CO25" s="702">
        <v>27.537571897754987</v>
      </c>
      <c r="CP25" s="702">
        <v>33.891831995730392</v>
      </c>
      <c r="CQ25" s="702">
        <v>5.2728866772076328</v>
      </c>
      <c r="CR25" s="705">
        <v>520.26388299999928</v>
      </c>
      <c r="CS25" s="707">
        <v>1200</v>
      </c>
      <c r="CT25" s="707"/>
      <c r="CU25" s="702">
        <v>31.428919364860814</v>
      </c>
      <c r="CV25" s="702">
        <v>1.1555028557692772</v>
      </c>
      <c r="CW25" s="702">
        <v>29.163238812349917</v>
      </c>
      <c r="CX25" s="702">
        <v>33.694599917371711</v>
      </c>
      <c r="CY25" s="702">
        <v>3.676559293544118</v>
      </c>
      <c r="CZ25" s="702">
        <v>1002.5070169999975</v>
      </c>
      <c r="DA25" s="707">
        <v>2367</v>
      </c>
      <c r="DB25" s="1827"/>
      <c r="DC25" s="702">
        <v>32.227515754533655</v>
      </c>
      <c r="DD25" s="702">
        <v>1.9189487063045507</v>
      </c>
      <c r="DE25" s="702">
        <v>28.462959240027136</v>
      </c>
      <c r="DF25" s="702">
        <v>35.992072269040172</v>
      </c>
      <c r="DG25" s="702">
        <v>5.9543798563952288</v>
      </c>
      <c r="DH25" s="705">
        <v>465.19640900000047</v>
      </c>
      <c r="DI25" s="705">
        <v>981</v>
      </c>
      <c r="DJ25" s="1827"/>
      <c r="DK25" s="702">
        <v>4.0999999999999996</v>
      </c>
      <c r="DL25" s="702">
        <v>0.8</v>
      </c>
      <c r="DM25" s="702"/>
      <c r="DN25" s="702" t="s">
        <v>258</v>
      </c>
      <c r="DO25" s="702" t="s">
        <v>258</v>
      </c>
    </row>
    <row r="26" spans="1:119" s="361" customFormat="1" ht="24.95" customHeight="1">
      <c r="A26" s="645" t="s">
        <v>58</v>
      </c>
      <c r="B26" s="1384"/>
      <c r="C26" s="666">
        <v>11.943843894449753</v>
      </c>
      <c r="D26" s="630">
        <v>2.0442482212317823</v>
      </c>
      <c r="E26" s="630">
        <v>7.914509790086294</v>
      </c>
      <c r="F26" s="630">
        <v>15.973177998813211</v>
      </c>
      <c r="G26" s="630">
        <v>17.115496814067825</v>
      </c>
      <c r="H26" s="631">
        <v>456.2072770000002</v>
      </c>
      <c r="I26" s="632">
        <v>506</v>
      </c>
      <c r="J26" s="631"/>
      <c r="K26" s="630">
        <v>10.585056744080513</v>
      </c>
      <c r="L26" s="630">
        <v>1.2006474559487768</v>
      </c>
      <c r="M26" s="630">
        <v>8.2273792473729923</v>
      </c>
      <c r="N26" s="630">
        <v>12.942734240788031</v>
      </c>
      <c r="O26" s="630">
        <v>11.342853278705526</v>
      </c>
      <c r="P26" s="632">
        <v>1178.6280509999974</v>
      </c>
      <c r="Q26" s="632">
        <v>1262</v>
      </c>
      <c r="R26" s="1385"/>
      <c r="S26" s="630">
        <v>13.421312614074971</v>
      </c>
      <c r="T26" s="630">
        <v>0.97775976869613579</v>
      </c>
      <c r="U26" s="630">
        <v>11.50273761131159</v>
      </c>
      <c r="V26" s="630">
        <v>15.339887616838352</v>
      </c>
      <c r="W26" s="630">
        <v>7.2851277428018193</v>
      </c>
      <c r="X26" s="631">
        <v>1997.3834579999946</v>
      </c>
      <c r="Y26" s="803">
        <v>2134</v>
      </c>
      <c r="Z26" s="1385"/>
      <c r="AA26" s="630">
        <v>16.152294818611161</v>
      </c>
      <c r="AB26" s="630">
        <v>1.1082031678860123</v>
      </c>
      <c r="AC26" s="630">
        <v>13.977720901081057</v>
      </c>
      <c r="AD26" s="630">
        <v>18.326868736141265</v>
      </c>
      <c r="AE26" s="630">
        <v>6.8609642179704844</v>
      </c>
      <c r="AF26" s="631">
        <v>1907.0504870000002</v>
      </c>
      <c r="AG26" s="632">
        <v>1942</v>
      </c>
      <c r="AH26" s="1385"/>
      <c r="AI26" s="630">
        <v>15.31578581511028</v>
      </c>
      <c r="AJ26" s="630">
        <v>1.2011869331101945</v>
      </c>
      <c r="AK26" s="630">
        <v>12.958767505730032</v>
      </c>
      <c r="AL26" s="630">
        <v>17.672804124490529</v>
      </c>
      <c r="AM26" s="630">
        <v>7.8428031549326382</v>
      </c>
      <c r="AN26" s="631">
        <v>1897.6044880000022</v>
      </c>
      <c r="AO26" s="803">
        <v>1912</v>
      </c>
      <c r="AP26" s="1385"/>
      <c r="AQ26" s="667">
        <v>18.149999999999999</v>
      </c>
      <c r="AR26" s="630">
        <v>1.107</v>
      </c>
      <c r="AS26" s="630">
        <v>15.98</v>
      </c>
      <c r="AT26" s="630">
        <v>20.32</v>
      </c>
      <c r="AU26" s="630">
        <v>6.1</v>
      </c>
      <c r="AV26" s="631">
        <v>2072.4059999999999</v>
      </c>
      <c r="AW26" s="685">
        <v>2122</v>
      </c>
      <c r="AX26" s="632"/>
      <c r="AY26" s="730">
        <v>21.798474421941705</v>
      </c>
      <c r="AZ26" s="730">
        <v>1.2916412382552886</v>
      </c>
      <c r="BA26" s="730">
        <v>19.264410545332993</v>
      </c>
      <c r="BB26" s="730">
        <v>24.332538298550414</v>
      </c>
      <c r="BC26" s="730">
        <v>5.9253744700370428</v>
      </c>
      <c r="BD26" s="731">
        <v>1895.8487139999984</v>
      </c>
      <c r="BE26" s="733">
        <v>1974</v>
      </c>
      <c r="BF26" s="1699"/>
      <c r="BG26" s="730">
        <v>25.933559524457401</v>
      </c>
      <c r="BH26" s="730">
        <v>1.2434105039709309</v>
      </c>
      <c r="BI26" s="730">
        <v>23.494329576080851</v>
      </c>
      <c r="BJ26" s="730">
        <v>28.372789472833954</v>
      </c>
      <c r="BK26" s="730">
        <v>4.7946002275480009</v>
      </c>
      <c r="BL26" s="731">
        <v>2142.0439699999997</v>
      </c>
      <c r="BM26" s="733">
        <v>2204</v>
      </c>
      <c r="BN26" s="1699"/>
      <c r="BO26" s="730">
        <v>30.329272355046712</v>
      </c>
      <c r="BP26" s="730">
        <v>0.8439198624763069</v>
      </c>
      <c r="BQ26" s="730">
        <v>28.674573970590988</v>
      </c>
      <c r="BR26" s="730">
        <v>31.983970739502432</v>
      </c>
      <c r="BS26" s="730">
        <v>2.7825259129102742</v>
      </c>
      <c r="BT26" s="731">
        <v>2737.4096129999944</v>
      </c>
      <c r="BU26" s="733">
        <v>5689</v>
      </c>
      <c r="BV26" s="1698"/>
      <c r="BW26" s="730">
        <v>28.815566676388784</v>
      </c>
      <c r="BX26" s="730">
        <v>0.84668446339067216</v>
      </c>
      <c r="BY26" s="730">
        <v>27.155438543097038</v>
      </c>
      <c r="BZ26" s="730">
        <v>30.475694809680526</v>
      </c>
      <c r="CA26" s="730">
        <v>2.9382884358975243</v>
      </c>
      <c r="CB26" s="731">
        <v>2851.6504160000031</v>
      </c>
      <c r="CC26" s="733">
        <v>5035</v>
      </c>
      <c r="CD26" s="1698"/>
      <c r="CE26" s="730">
        <v>30.57932715506513</v>
      </c>
      <c r="CF26" s="730">
        <v>0.86248132212007889</v>
      </c>
      <c r="CG26" s="730">
        <v>28.888227235426299</v>
      </c>
      <c r="CH26" s="730">
        <v>32.270427074703953</v>
      </c>
      <c r="CI26" s="730">
        <v>2.8204718754814668</v>
      </c>
      <c r="CJ26" s="731">
        <v>2705.5417760000078</v>
      </c>
      <c r="CK26" s="733">
        <v>5205</v>
      </c>
      <c r="CL26" s="1714"/>
      <c r="CM26" s="730">
        <v>30.251498951173105</v>
      </c>
      <c r="CN26" s="730">
        <v>1.2038202313348243</v>
      </c>
      <c r="CO26" s="730">
        <v>27.889923167260733</v>
      </c>
      <c r="CP26" s="730">
        <v>32.613074735085476</v>
      </c>
      <c r="CQ26" s="730">
        <v>3.9793738263278424</v>
      </c>
      <c r="CR26" s="731">
        <v>1125.0626639999991</v>
      </c>
      <c r="CS26" s="733">
        <v>2492</v>
      </c>
      <c r="CT26" s="733"/>
      <c r="CU26" s="730">
        <v>31.827298321284438</v>
      </c>
      <c r="CV26" s="730">
        <v>0.85596104141110552</v>
      </c>
      <c r="CW26" s="730">
        <v>30.148951724779486</v>
      </c>
      <c r="CX26" s="730">
        <v>33.505644917789382</v>
      </c>
      <c r="CY26" s="730">
        <v>2.689392711786295</v>
      </c>
      <c r="CZ26" s="730">
        <v>2304.4332339999924</v>
      </c>
      <c r="DA26" s="733">
        <v>5152</v>
      </c>
      <c r="DB26" s="745"/>
      <c r="DC26" s="730">
        <v>31.515169262734627</v>
      </c>
      <c r="DD26" s="730">
        <v>1.3028688364237493</v>
      </c>
      <c r="DE26" s="730">
        <v>28.959226339616112</v>
      </c>
      <c r="DF26" s="730">
        <v>34.071112185853138</v>
      </c>
      <c r="DG26" s="730">
        <v>4.1341007105563525</v>
      </c>
      <c r="DH26" s="731">
        <v>1090.7161600000011</v>
      </c>
      <c r="DI26" s="731">
        <v>2441</v>
      </c>
      <c r="DJ26" s="745"/>
      <c r="DK26" s="730">
        <v>5.6</v>
      </c>
      <c r="DL26" s="730">
        <v>-0.3</v>
      </c>
      <c r="DM26" s="730"/>
      <c r="DN26" s="730" t="s">
        <v>437</v>
      </c>
      <c r="DO26" s="730" t="s">
        <v>258</v>
      </c>
    </row>
    <row r="27" spans="1:119" s="361" customFormat="1" ht="24.95" customHeight="1">
      <c r="A27" s="625" t="s">
        <v>4</v>
      </c>
      <c r="B27" s="1382"/>
      <c r="C27" s="673">
        <v>11.339593997546103</v>
      </c>
      <c r="D27" s="593">
        <v>2.7079371600254074</v>
      </c>
      <c r="E27" s="593">
        <v>6.0020897561145699</v>
      </c>
      <c r="F27" s="593">
        <v>16.677098238977635</v>
      </c>
      <c r="G27" s="593">
        <v>23.880371383767418</v>
      </c>
      <c r="H27" s="596">
        <v>267.70631300000008</v>
      </c>
      <c r="I27" s="597">
        <v>235</v>
      </c>
      <c r="J27" s="596"/>
      <c r="K27" s="593">
        <v>16.715662075117937</v>
      </c>
      <c r="L27" s="593">
        <v>2.2388966454096373</v>
      </c>
      <c r="M27" s="593">
        <v>12.31920397063214</v>
      </c>
      <c r="N27" s="593">
        <v>21.112120179603735</v>
      </c>
      <c r="O27" s="593">
        <v>13.394005187161218</v>
      </c>
      <c r="P27" s="597">
        <v>641.93600300000628</v>
      </c>
      <c r="Q27" s="597">
        <v>659</v>
      </c>
      <c r="R27" s="1372"/>
      <c r="S27" s="593">
        <v>13.189208909050823</v>
      </c>
      <c r="T27" s="593">
        <v>1.4252578154703717</v>
      </c>
      <c r="U27" s="593">
        <v>10.392546472324604</v>
      </c>
      <c r="V27" s="593">
        <v>15.985871345777042</v>
      </c>
      <c r="W27" s="593">
        <v>10.806241870142172</v>
      </c>
      <c r="X27" s="596">
        <v>1069.8611339999982</v>
      </c>
      <c r="Y27" s="779">
        <v>988</v>
      </c>
      <c r="Z27" s="1372"/>
      <c r="AA27" s="593">
        <v>20.287050590827445</v>
      </c>
      <c r="AB27" s="593">
        <v>1.8849906986591485</v>
      </c>
      <c r="AC27" s="593">
        <v>16.588223762972124</v>
      </c>
      <c r="AD27" s="593">
        <v>23.985877418682762</v>
      </c>
      <c r="AE27" s="593">
        <v>9.291595593059867</v>
      </c>
      <c r="AF27" s="596">
        <v>896.98975799999755</v>
      </c>
      <c r="AG27" s="597">
        <v>878</v>
      </c>
      <c r="AH27" s="1372"/>
      <c r="AI27" s="593">
        <v>17.810243218884636</v>
      </c>
      <c r="AJ27" s="593">
        <v>1.674093353464567</v>
      </c>
      <c r="AK27" s="593">
        <v>14.525268518476553</v>
      </c>
      <c r="AL27" s="593">
        <v>21.095217919292718</v>
      </c>
      <c r="AM27" s="593">
        <v>9.3996097239676377</v>
      </c>
      <c r="AN27" s="596">
        <v>984.40608499999917</v>
      </c>
      <c r="AO27" s="779">
        <v>914</v>
      </c>
      <c r="AP27" s="1372"/>
      <c r="AQ27" s="653">
        <v>19.39</v>
      </c>
      <c r="AR27" s="593">
        <v>1.6779999999999999</v>
      </c>
      <c r="AS27" s="593">
        <v>16.100000000000001</v>
      </c>
      <c r="AT27" s="593">
        <v>22.68</v>
      </c>
      <c r="AU27" s="593">
        <v>8.6999999999999993</v>
      </c>
      <c r="AV27" s="596">
        <v>1055.95</v>
      </c>
      <c r="AW27" s="679">
        <v>1033</v>
      </c>
      <c r="AX27" s="597"/>
      <c r="AY27" s="702">
        <v>23.048499257188222</v>
      </c>
      <c r="AZ27" s="702">
        <v>1.9024201350344754</v>
      </c>
      <c r="BA27" s="702">
        <v>19.316151605578867</v>
      </c>
      <c r="BB27" s="702">
        <v>26.780846908797578</v>
      </c>
      <c r="BC27" s="702">
        <v>8.2539870115021063</v>
      </c>
      <c r="BD27" s="705">
        <v>996.39777599999979</v>
      </c>
      <c r="BE27" s="707">
        <v>974</v>
      </c>
      <c r="BF27" s="1686"/>
      <c r="BG27" s="702">
        <v>18.706655620443126</v>
      </c>
      <c r="BH27" s="702">
        <v>1.5286190468201599</v>
      </c>
      <c r="BI27" s="702">
        <v>15.707924833824549</v>
      </c>
      <c r="BJ27" s="702">
        <v>21.705386407061706</v>
      </c>
      <c r="BK27" s="702">
        <v>8.1715250327784119</v>
      </c>
      <c r="BL27" s="705">
        <v>1171.935970000003</v>
      </c>
      <c r="BM27" s="707">
        <v>1085</v>
      </c>
      <c r="BN27" s="1686"/>
      <c r="BO27" s="702">
        <v>27.344837191517662</v>
      </c>
      <c r="BP27" s="702">
        <v>1.0217031869362498</v>
      </c>
      <c r="BQ27" s="702">
        <v>25.341553837271285</v>
      </c>
      <c r="BR27" s="702">
        <v>29.34812054576404</v>
      </c>
      <c r="BS27" s="702">
        <v>3.7363659537646874</v>
      </c>
      <c r="BT27" s="705">
        <v>1768.353626000003</v>
      </c>
      <c r="BU27" s="707">
        <v>3399</v>
      </c>
      <c r="BV27" s="1688"/>
      <c r="BW27" s="702">
        <v>28.586815294012069</v>
      </c>
      <c r="BX27" s="702">
        <v>1.1732571707683204</v>
      </c>
      <c r="BY27" s="702">
        <v>26.286362975590293</v>
      </c>
      <c r="BZ27" s="702">
        <v>30.887267612433845</v>
      </c>
      <c r="CA27" s="702">
        <v>4.1041898466181239</v>
      </c>
      <c r="CB27" s="705">
        <v>1923.8247120000003</v>
      </c>
      <c r="CC27" s="707">
        <v>3128</v>
      </c>
      <c r="CD27" s="1688"/>
      <c r="CE27" s="702">
        <v>30.843478032597549</v>
      </c>
      <c r="CF27" s="702">
        <v>1.1140067821522739</v>
      </c>
      <c r="CG27" s="702">
        <v>28.659202580528646</v>
      </c>
      <c r="CH27" s="702">
        <v>33.027753484666448</v>
      </c>
      <c r="CI27" s="702">
        <v>3.611806622375445</v>
      </c>
      <c r="CJ27" s="705">
        <v>1895.7932609999939</v>
      </c>
      <c r="CK27" s="707">
        <v>3537</v>
      </c>
      <c r="CL27" s="1714"/>
      <c r="CM27" s="702">
        <v>27.867711364272747</v>
      </c>
      <c r="CN27" s="702">
        <v>1.3586530124175651</v>
      </c>
      <c r="CO27" s="702">
        <v>25.202394758563941</v>
      </c>
      <c r="CP27" s="702">
        <v>30.533027969981553</v>
      </c>
      <c r="CQ27" s="702">
        <v>4.875366314290881</v>
      </c>
      <c r="CR27" s="705">
        <v>929.60629099999585</v>
      </c>
      <c r="CS27" s="707">
        <v>1893</v>
      </c>
      <c r="CT27" s="707"/>
      <c r="CU27" s="702">
        <v>30.573107079442174</v>
      </c>
      <c r="CV27" s="702">
        <v>1.0222848391211812</v>
      </c>
      <c r="CW27" s="702">
        <v>28.568637019018482</v>
      </c>
      <c r="CX27" s="702">
        <v>32.577577139865866</v>
      </c>
      <c r="CY27" s="702">
        <v>3.3437387847589135</v>
      </c>
      <c r="CZ27" s="702">
        <v>1871.8547170000038</v>
      </c>
      <c r="DA27" s="707">
        <v>3812</v>
      </c>
      <c r="DB27" s="1827"/>
      <c r="DC27" s="702">
        <v>34.961983331555061</v>
      </c>
      <c r="DD27" s="702">
        <v>1.5401878628225645</v>
      </c>
      <c r="DE27" s="702">
        <v>31.940472525402043</v>
      </c>
      <c r="DF27" s="702">
        <v>37.983494137708071</v>
      </c>
      <c r="DG27" s="702">
        <v>4.4053217696962363</v>
      </c>
      <c r="DH27" s="705">
        <v>841.28255599999898</v>
      </c>
      <c r="DI27" s="705">
        <v>1799</v>
      </c>
      <c r="DJ27" s="1827"/>
      <c r="DK27" s="702">
        <v>16.3</v>
      </c>
      <c r="DL27" s="702">
        <v>4.4000000000000004</v>
      </c>
      <c r="DM27" s="702"/>
      <c r="DN27" s="702" t="s">
        <v>437</v>
      </c>
      <c r="DO27" s="702" t="s">
        <v>438</v>
      </c>
    </row>
    <row r="28" spans="1:119" s="361" customFormat="1" ht="5.0999999999999996" customHeight="1">
      <c r="A28" s="595"/>
      <c r="B28" s="1382"/>
      <c r="C28" s="653"/>
      <c r="D28" s="593"/>
      <c r="E28" s="593"/>
      <c r="F28" s="593"/>
      <c r="G28" s="593"/>
      <c r="H28" s="596"/>
      <c r="I28" s="597"/>
      <c r="J28" s="596"/>
      <c r="K28" s="593"/>
      <c r="L28" s="593"/>
      <c r="M28" s="593"/>
      <c r="N28" s="593"/>
      <c r="O28" s="593"/>
      <c r="P28" s="597"/>
      <c r="Q28" s="597"/>
      <c r="R28" s="1372"/>
      <c r="S28" s="593"/>
      <c r="T28" s="593"/>
      <c r="U28" s="593"/>
      <c r="V28" s="593"/>
      <c r="W28" s="593"/>
      <c r="X28" s="596"/>
      <c r="Y28" s="779"/>
      <c r="Z28" s="1372"/>
      <c r="AA28" s="593"/>
      <c r="AB28" s="593"/>
      <c r="AC28" s="593"/>
      <c r="AD28" s="593"/>
      <c r="AE28" s="593"/>
      <c r="AF28" s="596"/>
      <c r="AG28" s="597"/>
      <c r="AH28" s="1372"/>
      <c r="AI28" s="593"/>
      <c r="AJ28" s="593"/>
      <c r="AK28" s="593"/>
      <c r="AL28" s="593"/>
      <c r="AM28" s="593"/>
      <c r="AN28" s="596"/>
      <c r="AO28" s="779"/>
      <c r="AP28" s="1372"/>
      <c r="AQ28" s="653"/>
      <c r="AR28" s="593"/>
      <c r="AS28" s="593"/>
      <c r="AT28" s="593"/>
      <c r="AU28" s="593"/>
      <c r="AV28" s="596"/>
      <c r="AW28" s="679"/>
      <c r="AX28" s="597"/>
      <c r="AY28" s="702"/>
      <c r="AZ28" s="702"/>
      <c r="BA28" s="702"/>
      <c r="BB28" s="702"/>
      <c r="BC28" s="702"/>
      <c r="BD28" s="705"/>
      <c r="BE28" s="707"/>
      <c r="BF28" s="1686"/>
      <c r="BG28" s="702"/>
      <c r="BH28" s="702"/>
      <c r="BI28" s="702"/>
      <c r="BJ28" s="702"/>
      <c r="BK28" s="702"/>
      <c r="BL28" s="705"/>
      <c r="BM28" s="707"/>
      <c r="BN28" s="1686"/>
      <c r="BO28" s="702"/>
      <c r="BP28" s="702"/>
      <c r="BQ28" s="702"/>
      <c r="BR28" s="702"/>
      <c r="BS28" s="702"/>
      <c r="BT28" s="705"/>
      <c r="BU28" s="707"/>
      <c r="BV28" s="1688"/>
      <c r="BW28" s="702"/>
      <c r="BX28" s="702"/>
      <c r="BY28" s="702"/>
      <c r="BZ28" s="702"/>
      <c r="CA28" s="702"/>
      <c r="CB28" s="705"/>
      <c r="CC28" s="707"/>
      <c r="CD28" s="1688"/>
      <c r="CE28" s="702"/>
      <c r="CF28" s="702"/>
      <c r="CG28" s="702"/>
      <c r="CH28" s="702"/>
      <c r="CI28" s="702"/>
      <c r="CJ28" s="705"/>
      <c r="CK28" s="707"/>
      <c r="CL28" s="1714"/>
      <c r="CM28" s="702"/>
      <c r="CN28" s="702"/>
      <c r="CO28" s="702"/>
      <c r="CP28" s="702"/>
      <c r="CQ28" s="702"/>
      <c r="CR28" s="705"/>
      <c r="CS28" s="707"/>
      <c r="CT28" s="707"/>
      <c r="CU28" s="702"/>
      <c r="CV28" s="702"/>
      <c r="CW28" s="702"/>
      <c r="CX28" s="702"/>
      <c r="CY28" s="702"/>
      <c r="CZ28" s="702"/>
      <c r="DA28" s="707"/>
      <c r="DB28" s="1827"/>
      <c r="DC28" s="702"/>
      <c r="DD28" s="702"/>
      <c r="DE28" s="702"/>
      <c r="DF28" s="702"/>
      <c r="DG28" s="702"/>
      <c r="DH28" s="705"/>
      <c r="DI28" s="705"/>
      <c r="DJ28" s="1827"/>
      <c r="DK28" s="702"/>
      <c r="DL28" s="702"/>
      <c r="DM28" s="702"/>
      <c r="DN28" s="702"/>
      <c r="DO28" s="702"/>
    </row>
    <row r="29" spans="1:119" s="361" customFormat="1" ht="24.95" customHeight="1">
      <c r="A29" s="610" t="s">
        <v>247</v>
      </c>
      <c r="B29" s="610"/>
      <c r="C29" s="610"/>
      <c r="D29" s="717"/>
      <c r="E29" s="717"/>
      <c r="F29" s="717"/>
      <c r="G29" s="717"/>
      <c r="H29" s="718"/>
      <c r="I29" s="720"/>
      <c r="J29" s="718"/>
      <c r="K29" s="717"/>
      <c r="L29" s="717"/>
      <c r="M29" s="717"/>
      <c r="N29" s="717"/>
      <c r="O29" s="717"/>
      <c r="P29" s="720"/>
      <c r="Q29" s="720"/>
      <c r="R29" s="1374"/>
      <c r="S29" s="717"/>
      <c r="T29" s="717"/>
      <c r="U29" s="717"/>
      <c r="V29" s="717"/>
      <c r="W29" s="717"/>
      <c r="X29" s="718"/>
      <c r="Y29" s="719"/>
      <c r="Z29" s="1374"/>
      <c r="AA29" s="717"/>
      <c r="AB29" s="717"/>
      <c r="AC29" s="717"/>
      <c r="AD29" s="717"/>
      <c r="AE29" s="717"/>
      <c r="AF29" s="718"/>
      <c r="AG29" s="720"/>
      <c r="AH29" s="1374"/>
      <c r="AI29" s="717"/>
      <c r="AJ29" s="717"/>
      <c r="AK29" s="717"/>
      <c r="AL29" s="717"/>
      <c r="AM29" s="717"/>
      <c r="AN29" s="718"/>
      <c r="AO29" s="719"/>
      <c r="AP29" s="1374"/>
      <c r="AQ29" s="659"/>
      <c r="AR29" s="612"/>
      <c r="AS29" s="612"/>
      <c r="AT29" s="612"/>
      <c r="AU29" s="612"/>
      <c r="AV29" s="613"/>
      <c r="AW29" s="683"/>
      <c r="AX29" s="720"/>
      <c r="AY29" s="717"/>
      <c r="AZ29" s="717"/>
      <c r="BA29" s="717"/>
      <c r="BB29" s="717"/>
      <c r="BC29" s="717"/>
      <c r="BD29" s="718"/>
      <c r="BE29" s="720"/>
      <c r="BF29" s="1687"/>
      <c r="BG29" s="717"/>
      <c r="BH29" s="717"/>
      <c r="BI29" s="717"/>
      <c r="BJ29" s="717"/>
      <c r="BK29" s="717"/>
      <c r="BL29" s="718"/>
      <c r="BM29" s="720"/>
      <c r="BN29" s="1687"/>
      <c r="BO29" s="717"/>
      <c r="BP29" s="717"/>
      <c r="BQ29" s="717"/>
      <c r="BR29" s="717"/>
      <c r="BS29" s="717"/>
      <c r="BT29" s="718"/>
      <c r="BU29" s="720"/>
      <c r="BV29" s="1701"/>
      <c r="BW29" s="717"/>
      <c r="BX29" s="717"/>
      <c r="BY29" s="717"/>
      <c r="BZ29" s="717"/>
      <c r="CA29" s="717"/>
      <c r="CB29" s="718"/>
      <c r="CC29" s="720"/>
      <c r="CD29" s="1701"/>
      <c r="CE29" s="717"/>
      <c r="CF29" s="717"/>
      <c r="CG29" s="717"/>
      <c r="CH29" s="717"/>
      <c r="CI29" s="717"/>
      <c r="CJ29" s="718"/>
      <c r="CK29" s="720"/>
      <c r="CL29" s="1708"/>
      <c r="CM29" s="717"/>
      <c r="CN29" s="717"/>
      <c r="CO29" s="717"/>
      <c r="CP29" s="717"/>
      <c r="CQ29" s="717"/>
      <c r="CR29" s="718"/>
      <c r="CS29" s="720"/>
      <c r="CT29" s="720"/>
      <c r="CU29" s="717"/>
      <c r="CV29" s="717"/>
      <c r="CW29" s="717"/>
      <c r="CX29" s="717"/>
      <c r="CY29" s="717"/>
      <c r="CZ29" s="717"/>
      <c r="DA29" s="720"/>
      <c r="DB29" s="1834"/>
      <c r="DC29" s="717"/>
      <c r="DD29" s="717"/>
      <c r="DE29" s="717"/>
      <c r="DF29" s="717"/>
      <c r="DG29" s="717"/>
      <c r="DH29" s="718"/>
      <c r="DI29" s="718"/>
      <c r="DJ29" s="1834"/>
      <c r="DK29" s="717"/>
      <c r="DL29" s="717"/>
      <c r="DM29" s="717"/>
      <c r="DN29" s="717"/>
      <c r="DO29" s="717"/>
    </row>
    <row r="30" spans="1:119" s="361" customFormat="1" ht="24.95" customHeight="1">
      <c r="A30" s="625" t="s">
        <v>13</v>
      </c>
      <c r="B30" s="1382"/>
      <c r="C30" s="673">
        <v>10.018952725647887</v>
      </c>
      <c r="D30" s="593">
        <v>1.6601011502477496</v>
      </c>
      <c r="E30" s="593">
        <v>6.7467952097882522</v>
      </c>
      <c r="F30" s="593">
        <v>13.29111024150752</v>
      </c>
      <c r="G30" s="593">
        <v>16.569607579822147</v>
      </c>
      <c r="H30" s="596">
        <v>325.99427200000014</v>
      </c>
      <c r="I30" s="597">
        <v>454</v>
      </c>
      <c r="J30" s="596"/>
      <c r="K30" s="593">
        <v>13.750757004923289</v>
      </c>
      <c r="L30" s="593">
        <v>1.5621427180504825</v>
      </c>
      <c r="M30" s="593">
        <v>10.683221472536111</v>
      </c>
      <c r="N30" s="593">
        <v>16.818292537310466</v>
      </c>
      <c r="O30" s="593">
        <v>11.360412503043843</v>
      </c>
      <c r="P30" s="597">
        <v>749.15463899999804</v>
      </c>
      <c r="Q30" s="597">
        <v>889</v>
      </c>
      <c r="R30" s="1372"/>
      <c r="S30" s="593">
        <v>17.522568969035081</v>
      </c>
      <c r="T30" s="593">
        <v>1.4209702781767566</v>
      </c>
      <c r="U30" s="593">
        <v>14.734319602817905</v>
      </c>
      <c r="V30" s="593">
        <v>20.310818335252261</v>
      </c>
      <c r="W30" s="593">
        <v>8.1093718660078711</v>
      </c>
      <c r="X30" s="596">
        <v>1070.5649629999998</v>
      </c>
      <c r="Y30" s="779">
        <v>1477</v>
      </c>
      <c r="Z30" s="1372"/>
      <c r="AA30" s="593">
        <v>22.729646240391158</v>
      </c>
      <c r="AB30" s="593">
        <v>1.5041969213520836</v>
      </c>
      <c r="AC30" s="593">
        <v>19.778032775649852</v>
      </c>
      <c r="AD30" s="593">
        <v>25.681259705132465</v>
      </c>
      <c r="AE30" s="593">
        <v>6.6177753293805681</v>
      </c>
      <c r="AF30" s="596">
        <v>1039.019861999999</v>
      </c>
      <c r="AG30" s="597">
        <v>1435</v>
      </c>
      <c r="AH30" s="1372"/>
      <c r="AI30" s="593">
        <v>23.303628871849096</v>
      </c>
      <c r="AJ30" s="593">
        <v>1.5361744160874604</v>
      </c>
      <c r="AK30" s="593">
        <v>20.289284371993059</v>
      </c>
      <c r="AL30" s="593">
        <v>26.317973371705133</v>
      </c>
      <c r="AM30" s="593">
        <v>6.5919965707279484</v>
      </c>
      <c r="AN30" s="596">
        <v>987.42282699999691</v>
      </c>
      <c r="AO30" s="779">
        <v>1408</v>
      </c>
      <c r="AP30" s="1372"/>
      <c r="AQ30" s="653">
        <v>25.3</v>
      </c>
      <c r="AR30" s="593">
        <v>1.6500000000000001</v>
      </c>
      <c r="AS30" s="593">
        <v>22.06</v>
      </c>
      <c r="AT30" s="593">
        <v>28.53</v>
      </c>
      <c r="AU30" s="593">
        <v>6.5</v>
      </c>
      <c r="AV30" s="596">
        <v>996.471</v>
      </c>
      <c r="AW30" s="679">
        <v>1359</v>
      </c>
      <c r="AX30" s="597"/>
      <c r="AY30" s="702">
        <v>29.357719785665882</v>
      </c>
      <c r="AZ30" s="702">
        <v>1.6903420092966071</v>
      </c>
      <c r="BA30" s="702">
        <v>26.041447048308363</v>
      </c>
      <c r="BB30" s="702">
        <v>32.673992523023401</v>
      </c>
      <c r="BC30" s="702">
        <v>5.7577428411927576</v>
      </c>
      <c r="BD30" s="705">
        <v>971.65490399999635</v>
      </c>
      <c r="BE30" s="707">
        <v>1427</v>
      </c>
      <c r="BF30" s="1686"/>
      <c r="BG30" s="702">
        <v>32.049814982304277</v>
      </c>
      <c r="BH30" s="702">
        <v>1.6570428739193523</v>
      </c>
      <c r="BI30" s="702">
        <v>28.799151914154315</v>
      </c>
      <c r="BJ30" s="702">
        <v>35.300478050454238</v>
      </c>
      <c r="BK30" s="702">
        <v>5.1702104203542474</v>
      </c>
      <c r="BL30" s="705">
        <v>989.93125599999939</v>
      </c>
      <c r="BM30" s="707">
        <v>1461</v>
      </c>
      <c r="BN30" s="1686"/>
      <c r="BO30" s="702">
        <v>36.183381221525089</v>
      </c>
      <c r="BP30" s="702">
        <v>1.2159070034445956</v>
      </c>
      <c r="BQ30" s="702">
        <v>33.799316757934321</v>
      </c>
      <c r="BR30" s="702">
        <v>38.567445685115857</v>
      </c>
      <c r="BS30" s="702">
        <v>3.3604018264640954</v>
      </c>
      <c r="BT30" s="705">
        <v>1383.1321980000039</v>
      </c>
      <c r="BU30" s="707">
        <v>3175</v>
      </c>
      <c r="BV30" s="1688"/>
      <c r="BW30" s="702">
        <v>32.771316909693887</v>
      </c>
      <c r="BX30" s="702">
        <v>1.1213675076219398</v>
      </c>
      <c r="BY30" s="702">
        <v>30.57260673175189</v>
      </c>
      <c r="BZ30" s="702">
        <v>34.970027087635884</v>
      </c>
      <c r="CA30" s="702">
        <v>3.4217956840490436</v>
      </c>
      <c r="CB30" s="705">
        <v>1292.188156999993</v>
      </c>
      <c r="CC30" s="707">
        <v>2619</v>
      </c>
      <c r="CD30" s="1688"/>
      <c r="CE30" s="702">
        <v>32.267722418434332</v>
      </c>
      <c r="CF30" s="702">
        <v>1.1729560131184944</v>
      </c>
      <c r="CG30" s="702">
        <v>29.967862967972632</v>
      </c>
      <c r="CH30" s="702">
        <v>34.567581868896028</v>
      </c>
      <c r="CI30" s="702">
        <v>3.6350753173964101</v>
      </c>
      <c r="CJ30" s="705">
        <v>1313.9980209999983</v>
      </c>
      <c r="CK30" s="707">
        <v>2893</v>
      </c>
      <c r="CL30" s="1714"/>
      <c r="CM30" s="702">
        <v>34.729238757922978</v>
      </c>
      <c r="CN30" s="702">
        <v>1.5040466184022085</v>
      </c>
      <c r="CO30" s="702">
        <v>31.778698486677083</v>
      </c>
      <c r="CP30" s="702">
        <v>37.679779029168884</v>
      </c>
      <c r="CQ30" s="702">
        <v>4.330779113490018</v>
      </c>
      <c r="CR30" s="705">
        <v>620.33066000000053</v>
      </c>
      <c r="CS30" s="707">
        <v>1584</v>
      </c>
      <c r="CT30" s="707"/>
      <c r="CU30" s="702">
        <v>35.860887635362026</v>
      </c>
      <c r="CV30" s="702">
        <v>1.0208569192038552</v>
      </c>
      <c r="CW30" s="702">
        <v>33.859217403922813</v>
      </c>
      <c r="CX30" s="702">
        <v>37.862557866801239</v>
      </c>
      <c r="CY30" s="702">
        <v>2.8467140288998301</v>
      </c>
      <c r="CZ30" s="702">
        <v>1258.5929400000016</v>
      </c>
      <c r="DA30" s="707">
        <v>3282</v>
      </c>
      <c r="DB30" s="1827"/>
      <c r="DC30" s="702">
        <v>36.051377482762646</v>
      </c>
      <c r="DD30" s="702">
        <v>1.6212818356078951</v>
      </c>
      <c r="DE30" s="702">
        <v>32.870778086834797</v>
      </c>
      <c r="DF30" s="702">
        <v>39.231976878690503</v>
      </c>
      <c r="DG30" s="702">
        <v>4.4971425471414603</v>
      </c>
      <c r="DH30" s="705">
        <v>594.78733399999919</v>
      </c>
      <c r="DI30" s="705">
        <v>1421</v>
      </c>
      <c r="DJ30" s="1827"/>
      <c r="DK30" s="702">
        <v>4.0999999999999996</v>
      </c>
      <c r="DL30" s="702">
        <v>0.2</v>
      </c>
      <c r="DM30" s="702"/>
      <c r="DN30" s="702" t="s">
        <v>86</v>
      </c>
      <c r="DO30" s="702" t="s">
        <v>258</v>
      </c>
    </row>
    <row r="31" spans="1:119" s="361" customFormat="1" ht="24.95" customHeight="1">
      <c r="A31" s="645" t="s">
        <v>14</v>
      </c>
      <c r="B31" s="1384"/>
      <c r="C31" s="667">
        <v>16.406389370243595</v>
      </c>
      <c r="D31" s="630">
        <v>2.0081202846871036</v>
      </c>
      <c r="E31" s="630">
        <v>12.448265564770375</v>
      </c>
      <c r="F31" s="630">
        <v>20.364513175716816</v>
      </c>
      <c r="G31" s="630">
        <v>12.239867282006898</v>
      </c>
      <c r="H31" s="631">
        <v>291.82049699999993</v>
      </c>
      <c r="I31" s="632">
        <v>371</v>
      </c>
      <c r="J31" s="631"/>
      <c r="K31" s="630">
        <v>12.204244525767779</v>
      </c>
      <c r="L31" s="630">
        <v>1.4796286226627342</v>
      </c>
      <c r="M31" s="630">
        <v>9.2987395918655995</v>
      </c>
      <c r="N31" s="630">
        <v>15.109749459669958</v>
      </c>
      <c r="O31" s="630">
        <v>12.123885419852726</v>
      </c>
      <c r="P31" s="632">
        <v>602.90693000000397</v>
      </c>
      <c r="Q31" s="632">
        <v>762</v>
      </c>
      <c r="R31" s="1385"/>
      <c r="S31" s="630">
        <v>13.78269839125023</v>
      </c>
      <c r="T31" s="630">
        <v>1.1608879487891974</v>
      </c>
      <c r="U31" s="630">
        <v>11.504786504441574</v>
      </c>
      <c r="V31" s="630">
        <v>16.060610278058888</v>
      </c>
      <c r="W31" s="630">
        <v>8.4227915015986436</v>
      </c>
      <c r="X31" s="631">
        <v>1020.7175329999999</v>
      </c>
      <c r="Y31" s="803">
        <v>1294</v>
      </c>
      <c r="Z31" s="1385"/>
      <c r="AA31" s="630">
        <v>19.176707524053505</v>
      </c>
      <c r="AB31" s="630">
        <v>1.5091460339218714</v>
      </c>
      <c r="AC31" s="630">
        <v>16.215382653117871</v>
      </c>
      <c r="AD31" s="630">
        <v>22.138032394989139</v>
      </c>
      <c r="AE31" s="630">
        <v>7.8696826972457963</v>
      </c>
      <c r="AF31" s="631">
        <v>1018.0741650000008</v>
      </c>
      <c r="AG31" s="632">
        <v>1192</v>
      </c>
      <c r="AH31" s="1385"/>
      <c r="AI31" s="630">
        <v>16.996632548045582</v>
      </c>
      <c r="AJ31" s="630">
        <v>1.5191796115419955</v>
      </c>
      <c r="AK31" s="630">
        <v>14.015635951312566</v>
      </c>
      <c r="AL31" s="630">
        <v>19.977629144778597</v>
      </c>
      <c r="AM31" s="630">
        <v>8.9381211675172914</v>
      </c>
      <c r="AN31" s="631">
        <v>943.05755299999919</v>
      </c>
      <c r="AO31" s="803">
        <v>1190</v>
      </c>
      <c r="AP31" s="1385"/>
      <c r="AQ31" s="667">
        <v>21.14</v>
      </c>
      <c r="AR31" s="630">
        <v>1.5249999999999999</v>
      </c>
      <c r="AS31" s="630">
        <v>18.149999999999999</v>
      </c>
      <c r="AT31" s="630">
        <v>24.13</v>
      </c>
      <c r="AU31" s="630">
        <v>7.1999999999999993</v>
      </c>
      <c r="AV31" s="631">
        <v>1018.545</v>
      </c>
      <c r="AW31" s="685">
        <v>1282</v>
      </c>
      <c r="AX31" s="632"/>
      <c r="AY31" s="730">
        <v>25.296917543994173</v>
      </c>
      <c r="AZ31" s="730">
        <v>1.665973650963996</v>
      </c>
      <c r="BA31" s="730">
        <v>22.02845295548946</v>
      </c>
      <c r="BB31" s="730">
        <v>28.565382132498883</v>
      </c>
      <c r="BC31" s="730">
        <v>6.58567846484332</v>
      </c>
      <c r="BD31" s="731">
        <v>928.1627359999984</v>
      </c>
      <c r="BE31" s="733">
        <v>1218</v>
      </c>
      <c r="BF31" s="1699"/>
      <c r="BG31" s="730">
        <v>25.892290155270274</v>
      </c>
      <c r="BH31" s="730">
        <v>1.6042130183154855</v>
      </c>
      <c r="BI31" s="730">
        <v>22.745264755891668</v>
      </c>
      <c r="BJ31" s="730">
        <v>29.03931555464888</v>
      </c>
      <c r="BK31" s="730">
        <v>6.1957169825279204</v>
      </c>
      <c r="BL31" s="731">
        <v>1021.424162999998</v>
      </c>
      <c r="BM31" s="733">
        <v>1256</v>
      </c>
      <c r="BN31" s="1699"/>
      <c r="BO31" s="730">
        <v>34.165225952975099</v>
      </c>
      <c r="BP31" s="730">
        <v>1.2063231628629236</v>
      </c>
      <c r="BQ31" s="730">
        <v>31.799952806229083</v>
      </c>
      <c r="BR31" s="730">
        <v>36.530499099721112</v>
      </c>
      <c r="BS31" s="730">
        <v>3.5308508262854832</v>
      </c>
      <c r="BT31" s="731">
        <v>1336.1786210000082</v>
      </c>
      <c r="BU31" s="733">
        <v>3166</v>
      </c>
      <c r="BV31" s="1698"/>
      <c r="BW31" s="730">
        <v>28.974024800270438</v>
      </c>
      <c r="BX31" s="730">
        <v>1.0462792160273597</v>
      </c>
      <c r="BY31" s="730">
        <v>26.922543242607798</v>
      </c>
      <c r="BZ31" s="730">
        <v>31.025506357933075</v>
      </c>
      <c r="CA31" s="730">
        <v>3.6110938098513472</v>
      </c>
      <c r="CB31" s="731">
        <v>1425.9479960000015</v>
      </c>
      <c r="CC31" s="733">
        <v>2871</v>
      </c>
      <c r="CD31" s="1698"/>
      <c r="CE31" s="730">
        <v>30.784706268396484</v>
      </c>
      <c r="CF31" s="730">
        <v>1.1817931693840944</v>
      </c>
      <c r="CG31" s="730">
        <v>28.467519469658004</v>
      </c>
      <c r="CH31" s="730">
        <v>33.101893067134966</v>
      </c>
      <c r="CI31" s="730">
        <v>3.8388970129538666</v>
      </c>
      <c r="CJ31" s="731">
        <v>1351.7068649999997</v>
      </c>
      <c r="CK31" s="733">
        <v>3007</v>
      </c>
      <c r="CL31" s="1714"/>
      <c r="CM31" s="730">
        <v>30.510758435710411</v>
      </c>
      <c r="CN31" s="730">
        <v>1.4669273188538612</v>
      </c>
      <c r="CO31" s="730">
        <v>27.633036378220538</v>
      </c>
      <c r="CP31" s="730">
        <v>33.388480493200284</v>
      </c>
      <c r="CQ31" s="730">
        <v>4.8079018486047849</v>
      </c>
      <c r="CR31" s="731">
        <v>595.06541399999958</v>
      </c>
      <c r="CS31" s="733">
        <v>1465</v>
      </c>
      <c r="CT31" s="733"/>
      <c r="CU31" s="730">
        <v>31.828137906505987</v>
      </c>
      <c r="CV31" s="730">
        <v>1.0671281093359415</v>
      </c>
      <c r="CW31" s="730">
        <v>29.735740304640668</v>
      </c>
      <c r="CX31" s="730">
        <v>33.920535508371309</v>
      </c>
      <c r="CY31" s="730">
        <v>3.3527820963657757</v>
      </c>
      <c r="CZ31" s="730">
        <v>1206.6467700000012</v>
      </c>
      <c r="DA31" s="733">
        <v>2949</v>
      </c>
      <c r="DB31" s="745"/>
      <c r="DC31" s="730">
        <v>31.310135996348475</v>
      </c>
      <c r="DD31" s="730">
        <v>1.5402861563185499</v>
      </c>
      <c r="DE31" s="730">
        <v>28.288432359913219</v>
      </c>
      <c r="DF31" s="730">
        <v>34.331839632783733</v>
      </c>
      <c r="DG31" s="730">
        <v>4.9194489493695741</v>
      </c>
      <c r="DH31" s="731">
        <v>575.90340399999923</v>
      </c>
      <c r="DI31" s="731">
        <v>1395</v>
      </c>
      <c r="DJ31" s="745"/>
      <c r="DK31" s="730">
        <v>5.4</v>
      </c>
      <c r="DL31" s="730">
        <v>-0.5</v>
      </c>
      <c r="DM31" s="730"/>
      <c r="DN31" s="730" t="s">
        <v>437</v>
      </c>
      <c r="DO31" s="730" t="s">
        <v>258</v>
      </c>
    </row>
    <row r="32" spans="1:119" s="361" customFormat="1" ht="24.95" customHeight="1">
      <c r="A32" s="645" t="s">
        <v>15</v>
      </c>
      <c r="B32" s="1384"/>
      <c r="C32" s="666">
        <v>11.359263893791008</v>
      </c>
      <c r="D32" s="630">
        <v>2.8589304914242688</v>
      </c>
      <c r="E32" s="630">
        <v>5.724142869124468</v>
      </c>
      <c r="F32" s="630">
        <v>16.994384918457548</v>
      </c>
      <c r="G32" s="630">
        <v>25.168272505641536</v>
      </c>
      <c r="H32" s="631">
        <v>269.82149799999979</v>
      </c>
      <c r="I32" s="632">
        <v>266</v>
      </c>
      <c r="J32" s="631"/>
      <c r="K32" s="630">
        <v>9.6093571013610859</v>
      </c>
      <c r="L32" s="630">
        <v>1.5059847063232923</v>
      </c>
      <c r="M32" s="630">
        <v>6.6520974704077762</v>
      </c>
      <c r="N32" s="630">
        <v>12.566616732314392</v>
      </c>
      <c r="O32" s="630">
        <v>15.672065159384932</v>
      </c>
      <c r="P32" s="632">
        <v>641.81294700000694</v>
      </c>
      <c r="Q32" s="632">
        <v>716</v>
      </c>
      <c r="R32" s="1385"/>
      <c r="S32" s="630">
        <v>12.704661160595403</v>
      </c>
      <c r="T32" s="630">
        <v>1.5130827848302686</v>
      </c>
      <c r="U32" s="630">
        <v>9.7356672409968077</v>
      </c>
      <c r="V32" s="630">
        <v>15.673655080194001</v>
      </c>
      <c r="W32" s="630">
        <v>11.90966658381433</v>
      </c>
      <c r="X32" s="631">
        <v>986.49237800000014</v>
      </c>
      <c r="Y32" s="803">
        <v>1105</v>
      </c>
      <c r="Z32" s="1385"/>
      <c r="AA32" s="630">
        <v>14.091627379975833</v>
      </c>
      <c r="AB32" s="630">
        <v>1.4331077901237181</v>
      </c>
      <c r="AC32" s="630">
        <v>11.279508707406947</v>
      </c>
      <c r="AD32" s="630">
        <v>16.903746052544715</v>
      </c>
      <c r="AE32" s="630">
        <v>10.16992396605775</v>
      </c>
      <c r="AF32" s="631">
        <v>941.4201739999985</v>
      </c>
      <c r="AG32" s="632">
        <v>1006</v>
      </c>
      <c r="AH32" s="1385"/>
      <c r="AI32" s="630">
        <v>12.598305978536345</v>
      </c>
      <c r="AJ32" s="630">
        <v>1.4396416999523347</v>
      </c>
      <c r="AK32" s="630">
        <v>9.773381936989459</v>
      </c>
      <c r="AL32" s="630">
        <v>15.423230020083231</v>
      </c>
      <c r="AM32" s="630">
        <v>11.427264129042774</v>
      </c>
      <c r="AN32" s="631">
        <v>982.04670699999826</v>
      </c>
      <c r="AO32" s="803">
        <v>978</v>
      </c>
      <c r="AP32" s="1385"/>
      <c r="AQ32" s="667">
        <v>15.68</v>
      </c>
      <c r="AR32" s="630">
        <v>1.6820000000000002</v>
      </c>
      <c r="AS32" s="630">
        <v>12.379999999999999</v>
      </c>
      <c r="AT32" s="630">
        <v>18.98</v>
      </c>
      <c r="AU32" s="630">
        <v>10.7</v>
      </c>
      <c r="AV32" s="631">
        <v>1011.665</v>
      </c>
      <c r="AW32" s="685">
        <v>1043</v>
      </c>
      <c r="AX32" s="632"/>
      <c r="AY32" s="730">
        <v>18.699202480942169</v>
      </c>
      <c r="AZ32" s="730">
        <v>1.8137687448628843</v>
      </c>
      <c r="BA32" s="730">
        <v>15.140779506550786</v>
      </c>
      <c r="BB32" s="730">
        <v>22.257625455333553</v>
      </c>
      <c r="BC32" s="730">
        <v>9.6997117749349933</v>
      </c>
      <c r="BD32" s="731">
        <v>929.63521400000013</v>
      </c>
      <c r="BE32" s="733">
        <v>876</v>
      </c>
      <c r="BF32" s="1699"/>
      <c r="BG32" s="730">
        <v>24.827966802810703</v>
      </c>
      <c r="BH32" s="730">
        <v>2.0424245094518878</v>
      </c>
      <c r="BI32" s="730">
        <v>20.821290797707725</v>
      </c>
      <c r="BJ32" s="730">
        <v>28.834642807913681</v>
      </c>
      <c r="BK32" s="730">
        <v>8.2263059463277131</v>
      </c>
      <c r="BL32" s="731">
        <v>948.85683499999914</v>
      </c>
      <c r="BM32" s="733">
        <v>861</v>
      </c>
      <c r="BN32" s="1699"/>
      <c r="BO32" s="730">
        <v>29.585845992872411</v>
      </c>
      <c r="BP32" s="730">
        <v>1.2394700375161676</v>
      </c>
      <c r="BQ32" s="730">
        <v>27.155580798448387</v>
      </c>
      <c r="BR32" s="730">
        <v>32.016111187296438</v>
      </c>
      <c r="BS32" s="730">
        <v>4.1894020465555419</v>
      </c>
      <c r="BT32" s="731">
        <v>1201.0718270000036</v>
      </c>
      <c r="BU32" s="733">
        <v>2423</v>
      </c>
      <c r="BV32" s="1698"/>
      <c r="BW32" s="730">
        <v>29.477773702289984</v>
      </c>
      <c r="BX32" s="730">
        <v>1.3608844434695266</v>
      </c>
      <c r="BY32" s="730">
        <v>26.809433076650802</v>
      </c>
      <c r="BZ32" s="730">
        <v>32.146114327929162</v>
      </c>
      <c r="CA32" s="730">
        <v>4.6166459421723776</v>
      </c>
      <c r="CB32" s="731">
        <v>1272.7446949999971</v>
      </c>
      <c r="CC32" s="733">
        <v>2236</v>
      </c>
      <c r="CD32" s="1698"/>
      <c r="CE32" s="730">
        <v>30.396868180262253</v>
      </c>
      <c r="CF32" s="730">
        <v>1.3083124274860374</v>
      </c>
      <c r="CG32" s="730">
        <v>27.831610261927782</v>
      </c>
      <c r="CH32" s="730">
        <v>32.962126098596727</v>
      </c>
      <c r="CI32" s="730">
        <v>4.3041027112640844</v>
      </c>
      <c r="CJ32" s="731">
        <v>1186.1288039999959</v>
      </c>
      <c r="CK32" s="733">
        <v>2276</v>
      </c>
      <c r="CL32" s="1714"/>
      <c r="CM32" s="730">
        <v>28.616627962003726</v>
      </c>
      <c r="CN32" s="730">
        <v>1.7395290502921206</v>
      </c>
      <c r="CO32" s="730">
        <v>25.204133659572136</v>
      </c>
      <c r="CP32" s="730">
        <v>32.029122264435316</v>
      </c>
      <c r="CQ32" s="730">
        <v>6.0787352465210551</v>
      </c>
      <c r="CR32" s="731">
        <v>510.30586899999986</v>
      </c>
      <c r="CS32" s="733">
        <v>1075</v>
      </c>
      <c r="CT32" s="733"/>
      <c r="CU32" s="730">
        <v>30.51967362482571</v>
      </c>
      <c r="CV32" s="730">
        <v>1.2784983153634739</v>
      </c>
      <c r="CW32" s="730">
        <v>28.01282670958507</v>
      </c>
      <c r="CX32" s="730">
        <v>33.02652054006635</v>
      </c>
      <c r="CY32" s="730">
        <v>4.1890956341141896</v>
      </c>
      <c r="CZ32" s="730">
        <v>1031.4234250000029</v>
      </c>
      <c r="DA32" s="733">
        <v>2227</v>
      </c>
      <c r="DB32" s="745"/>
      <c r="DC32" s="730">
        <v>31.289761639409079</v>
      </c>
      <c r="DD32" s="730">
        <v>1.9664098534607461</v>
      </c>
      <c r="DE32" s="730">
        <v>27.432096762951147</v>
      </c>
      <c r="DF32" s="730">
        <v>35.147426515867011</v>
      </c>
      <c r="DG32" s="730">
        <v>6.2845152868920433</v>
      </c>
      <c r="DH32" s="731">
        <v>458.25339500000041</v>
      </c>
      <c r="DI32" s="731">
        <v>1008</v>
      </c>
      <c r="DJ32" s="745"/>
      <c r="DK32" s="730">
        <v>6.5</v>
      </c>
      <c r="DL32" s="730">
        <v>0.8</v>
      </c>
      <c r="DM32" s="730"/>
      <c r="DN32" s="730" t="s">
        <v>438</v>
      </c>
      <c r="DO32" s="730" t="s">
        <v>258</v>
      </c>
    </row>
    <row r="33" spans="1:138" s="361" customFormat="1" ht="24.95" customHeight="1">
      <c r="A33" s="645" t="s">
        <v>45</v>
      </c>
      <c r="B33" s="1384"/>
      <c r="C33" s="666">
        <v>4.3500673582675278</v>
      </c>
      <c r="D33" s="630">
        <v>1.8132837891801805</v>
      </c>
      <c r="E33" s="630">
        <v>0.77597780458769039</v>
      </c>
      <c r="F33" s="630">
        <v>7.9241569119473647</v>
      </c>
      <c r="G33" s="630">
        <v>41.684039345596361</v>
      </c>
      <c r="H33" s="631">
        <v>162.81520299999968</v>
      </c>
      <c r="I33" s="632">
        <v>124</v>
      </c>
      <c r="J33" s="631"/>
      <c r="K33" s="630">
        <v>16.327106358197593</v>
      </c>
      <c r="L33" s="630">
        <v>2.8289375076151511</v>
      </c>
      <c r="M33" s="630">
        <v>10.772001678426674</v>
      </c>
      <c r="N33" s="630">
        <v>21.88221103796851</v>
      </c>
      <c r="O33" s="630">
        <v>17.326631220202618</v>
      </c>
      <c r="P33" s="632">
        <v>489.32083400000312</v>
      </c>
      <c r="Q33" s="632">
        <v>467</v>
      </c>
      <c r="R33" s="1385"/>
      <c r="S33" s="630">
        <v>10.404136217062728</v>
      </c>
      <c r="T33" s="630">
        <v>1.4811779615686074</v>
      </c>
      <c r="U33" s="630">
        <v>7.4977464240984615</v>
      </c>
      <c r="V33" s="630">
        <v>13.310526010026994</v>
      </c>
      <c r="W33" s="630">
        <v>14.2364337669809</v>
      </c>
      <c r="X33" s="631">
        <v>826.97052599999915</v>
      </c>
      <c r="Y33" s="803">
        <v>705</v>
      </c>
      <c r="Z33" s="1385"/>
      <c r="AA33" s="630">
        <v>18.215719895115928</v>
      </c>
      <c r="AB33" s="630">
        <v>2.1173555688647054</v>
      </c>
      <c r="AC33" s="630">
        <v>14.060934628644011</v>
      </c>
      <c r="AD33" s="630">
        <v>22.370505161587843</v>
      </c>
      <c r="AE33" s="630">
        <v>11.623781991906997</v>
      </c>
      <c r="AF33" s="631">
        <v>723.47670999999866</v>
      </c>
      <c r="AG33" s="632">
        <v>620</v>
      </c>
      <c r="AH33" s="1385"/>
      <c r="AI33" s="630">
        <v>13.317366067823503</v>
      </c>
      <c r="AJ33" s="630">
        <v>1.9149424022152446</v>
      </c>
      <c r="AK33" s="630">
        <v>9.5597874770015654</v>
      </c>
      <c r="AL33" s="630">
        <v>17.074944658645439</v>
      </c>
      <c r="AM33" s="630">
        <v>14.379287859646627</v>
      </c>
      <c r="AN33" s="631">
        <v>760.50884599999915</v>
      </c>
      <c r="AO33" s="803">
        <v>629</v>
      </c>
      <c r="AP33" s="1385"/>
      <c r="AQ33" s="667">
        <v>17.16</v>
      </c>
      <c r="AR33" s="630">
        <v>2.121</v>
      </c>
      <c r="AS33" s="630">
        <v>13</v>
      </c>
      <c r="AT33" s="630">
        <v>21.32</v>
      </c>
      <c r="AU33" s="630">
        <v>12.4</v>
      </c>
      <c r="AV33" s="631">
        <v>772.84500000000003</v>
      </c>
      <c r="AW33" s="685">
        <v>694</v>
      </c>
      <c r="AX33" s="632"/>
      <c r="AY33" s="730">
        <v>19.47638154040574</v>
      </c>
      <c r="AZ33" s="730">
        <v>2.2194514272353576</v>
      </c>
      <c r="BA33" s="730">
        <v>15.122051931634644</v>
      </c>
      <c r="BB33" s="730">
        <v>23.830711149176835</v>
      </c>
      <c r="BC33" s="730">
        <v>11.395604582046614</v>
      </c>
      <c r="BD33" s="731">
        <v>677.3060680000001</v>
      </c>
      <c r="BE33" s="733">
        <v>543</v>
      </c>
      <c r="BF33" s="1699"/>
      <c r="BG33" s="730">
        <v>19.285155834469975</v>
      </c>
      <c r="BH33" s="730">
        <v>1.9296412330722144</v>
      </c>
      <c r="BI33" s="730">
        <v>15.499729645532101</v>
      </c>
      <c r="BJ33" s="730">
        <v>23.070582023407848</v>
      </c>
      <c r="BK33" s="730">
        <v>10.005836870777083</v>
      </c>
      <c r="BL33" s="731">
        <v>792.3239320000007</v>
      </c>
      <c r="BM33" s="733">
        <v>632</v>
      </c>
      <c r="BN33" s="1699"/>
      <c r="BO33" s="730">
        <v>25.743207354625209</v>
      </c>
      <c r="BP33" s="730">
        <v>1.4234706877119294</v>
      </c>
      <c r="BQ33" s="730">
        <v>22.952166697796095</v>
      </c>
      <c r="BR33" s="730">
        <v>28.534248011454324</v>
      </c>
      <c r="BS33" s="730">
        <v>5.5295001438745679</v>
      </c>
      <c r="BT33" s="731">
        <v>1042.459543999998</v>
      </c>
      <c r="BU33" s="733">
        <v>1883</v>
      </c>
      <c r="BV33" s="1698"/>
      <c r="BW33" s="730">
        <v>27.493671791017967</v>
      </c>
      <c r="BX33" s="730">
        <v>1.3948064255115138</v>
      </c>
      <c r="BY33" s="730">
        <v>24.758818976765564</v>
      </c>
      <c r="BZ33" s="730">
        <v>30.228524605270362</v>
      </c>
      <c r="CA33" s="730">
        <v>5.0731907913703607</v>
      </c>
      <c r="CB33" s="731">
        <v>1130.6690439999995</v>
      </c>
      <c r="CC33" s="733">
        <v>1761</v>
      </c>
      <c r="CD33" s="1698"/>
      <c r="CE33" s="730">
        <v>30.548261369089097</v>
      </c>
      <c r="CF33" s="730">
        <v>1.5935466441379664</v>
      </c>
      <c r="CG33" s="730">
        <v>27.423733877620421</v>
      </c>
      <c r="CH33" s="730">
        <v>33.672788860557773</v>
      </c>
      <c r="CI33" s="730">
        <v>5.2164888367441762</v>
      </c>
      <c r="CJ33" s="731">
        <v>1040.0714369999969</v>
      </c>
      <c r="CK33" s="733">
        <v>1676</v>
      </c>
      <c r="CL33" s="1714"/>
      <c r="CM33" s="730">
        <v>24.185235940538956</v>
      </c>
      <c r="CN33" s="730">
        <v>1.8818212026868415</v>
      </c>
      <c r="CO33" s="730">
        <v>20.493602201346501</v>
      </c>
      <c r="CP33" s="730">
        <v>27.876869679731413</v>
      </c>
      <c r="CQ33" s="730">
        <v>7.7808676636995671</v>
      </c>
      <c r="CR33" s="731">
        <v>441.24445700000024</v>
      </c>
      <c r="CS33" s="733">
        <v>818</v>
      </c>
      <c r="CT33" s="733"/>
      <c r="CU33" s="730">
        <v>26.738483072542024</v>
      </c>
      <c r="CV33" s="730">
        <v>1.3737180679957683</v>
      </c>
      <c r="CW33" s="730">
        <v>24.044931692940487</v>
      </c>
      <c r="CX33" s="730">
        <v>29.432034452143562</v>
      </c>
      <c r="CY33" s="730">
        <v>5.1376065884846369</v>
      </c>
      <c r="CZ33" s="730">
        <v>877.51991900000166</v>
      </c>
      <c r="DA33" s="733">
        <v>1644</v>
      </c>
      <c r="DB33" s="745"/>
      <c r="DC33" s="730">
        <v>31.872041992605521</v>
      </c>
      <c r="DD33" s="730">
        <v>2.1380912886009433</v>
      </c>
      <c r="DE33" s="730">
        <v>27.677575792092661</v>
      </c>
      <c r="DF33" s="730">
        <v>36.066508193118381</v>
      </c>
      <c r="DG33" s="730">
        <v>6.7083599133591489</v>
      </c>
      <c r="DH33" s="731">
        <v>442.68060400000047</v>
      </c>
      <c r="DI33" s="731">
        <v>843</v>
      </c>
      <c r="DJ33" s="745"/>
      <c r="DK33" s="730">
        <v>12.6</v>
      </c>
      <c r="DL33" s="730">
        <v>5.2</v>
      </c>
      <c r="DM33" s="730"/>
      <c r="DN33" s="730" t="s">
        <v>437</v>
      </c>
      <c r="DO33" s="730" t="s">
        <v>438</v>
      </c>
    </row>
    <row r="34" spans="1:138" s="361" customFormat="1" ht="24.95" customHeight="1">
      <c r="A34" s="1269" t="s">
        <v>16</v>
      </c>
      <c r="B34" s="1510"/>
      <c r="C34" s="1289">
        <v>18.899212478839882</v>
      </c>
      <c r="D34" s="842">
        <v>5.0176038661718412</v>
      </c>
      <c r="E34" s="842">
        <v>9.0092186071710945</v>
      </c>
      <c r="F34" s="842">
        <v>28.789206350508671</v>
      </c>
      <c r="G34" s="842">
        <v>26.549274853593495</v>
      </c>
      <c r="H34" s="843">
        <v>157.40745299999986</v>
      </c>
      <c r="I34" s="844">
        <v>110</v>
      </c>
      <c r="J34" s="843"/>
      <c r="K34" s="842">
        <v>15.045507866005686</v>
      </c>
      <c r="L34" s="842">
        <v>3.1065741298361038</v>
      </c>
      <c r="M34" s="842">
        <v>8.9452159930840818</v>
      </c>
      <c r="N34" s="842">
        <v>21.145799738927291</v>
      </c>
      <c r="O34" s="842">
        <v>20.647851554783333</v>
      </c>
      <c r="P34" s="844">
        <v>365.16621100000054</v>
      </c>
      <c r="Q34" s="844">
        <v>273</v>
      </c>
      <c r="R34" s="1511"/>
      <c r="S34" s="842">
        <v>16.075107255938935</v>
      </c>
      <c r="T34" s="842">
        <v>2.2902620937623555</v>
      </c>
      <c r="U34" s="842">
        <v>11.581120344687177</v>
      </c>
      <c r="V34" s="842">
        <v>20.569094167190688</v>
      </c>
      <c r="W34" s="842">
        <v>14.247258555094369</v>
      </c>
      <c r="X34" s="843">
        <v>611.02490599999976</v>
      </c>
      <c r="Y34" s="847">
        <v>393</v>
      </c>
      <c r="Z34" s="1511"/>
      <c r="AA34" s="842">
        <v>16.223774265090711</v>
      </c>
      <c r="AB34" s="842">
        <v>2.4267649758260226</v>
      </c>
      <c r="AC34" s="842">
        <v>11.461849761235076</v>
      </c>
      <c r="AD34" s="842">
        <v>20.985698768946349</v>
      </c>
      <c r="AE34" s="842">
        <v>14.958079027565004</v>
      </c>
      <c r="AF34" s="843">
        <v>510.33226699999994</v>
      </c>
      <c r="AG34" s="844">
        <v>347</v>
      </c>
      <c r="AH34" s="1511"/>
      <c r="AI34" s="842">
        <v>18.416855345584693</v>
      </c>
      <c r="AJ34" s="842">
        <v>2.4397844506081392</v>
      </c>
      <c r="AK34" s="842">
        <v>13.629410142418246</v>
      </c>
      <c r="AL34" s="842">
        <v>23.204300548751139</v>
      </c>
      <c r="AM34" s="842">
        <v>13.247562652942591</v>
      </c>
      <c r="AN34" s="843">
        <v>564.22926199999961</v>
      </c>
      <c r="AO34" s="847">
        <v>344</v>
      </c>
      <c r="AP34" s="1511"/>
      <c r="AQ34" s="879">
        <v>16.93</v>
      </c>
      <c r="AR34" s="842">
        <v>2.1350000000000002</v>
      </c>
      <c r="AS34" s="842">
        <v>12.740000000000002</v>
      </c>
      <c r="AT34" s="842">
        <v>21.12</v>
      </c>
      <c r="AU34" s="842">
        <v>12.6</v>
      </c>
      <c r="AV34" s="843">
        <v>607.23099999999999</v>
      </c>
      <c r="AW34" s="989">
        <v>394</v>
      </c>
      <c r="AX34" s="844"/>
      <c r="AY34" s="969">
        <v>23.871593326195086</v>
      </c>
      <c r="AZ34" s="969">
        <v>3.193598070007944</v>
      </c>
      <c r="BA34" s="969">
        <v>17.606090750150116</v>
      </c>
      <c r="BB34" s="969">
        <v>30.137095902240059</v>
      </c>
      <c r="BC34" s="969">
        <v>13.378235907292806</v>
      </c>
      <c r="BD34" s="1291">
        <v>503.14668300000011</v>
      </c>
      <c r="BE34" s="1001">
        <v>329</v>
      </c>
      <c r="BF34" s="1706"/>
      <c r="BG34" s="969">
        <v>15.962582489494729</v>
      </c>
      <c r="BH34" s="969">
        <v>2.1413095216367575</v>
      </c>
      <c r="BI34" s="969">
        <v>11.76192124589118</v>
      </c>
      <c r="BJ34" s="969">
        <v>20.163243733098277</v>
      </c>
      <c r="BK34" s="969">
        <v>13.41455571519203</v>
      </c>
      <c r="BL34" s="1291">
        <v>591.60109000000011</v>
      </c>
      <c r="BM34" s="1001">
        <v>420</v>
      </c>
      <c r="BN34" s="1706"/>
      <c r="BO34" s="969">
        <v>21.982374633419695</v>
      </c>
      <c r="BP34" s="969">
        <v>1.3582064647698158</v>
      </c>
      <c r="BQ34" s="969">
        <v>19.319299449459287</v>
      </c>
      <c r="BR34" s="969">
        <v>24.645449817380104</v>
      </c>
      <c r="BS34" s="969">
        <v>6.178615765673201</v>
      </c>
      <c r="BT34" s="1291">
        <v>944.4761289999991</v>
      </c>
      <c r="BU34" s="1001">
        <v>1402</v>
      </c>
      <c r="BV34" s="1727"/>
      <c r="BW34" s="969">
        <v>26.268374865463663</v>
      </c>
      <c r="BX34" s="969">
        <v>1.8660099618145545</v>
      </c>
      <c r="BY34" s="969">
        <v>22.609614407990115</v>
      </c>
      <c r="BZ34" s="969">
        <v>29.927135322937211</v>
      </c>
      <c r="CA34" s="969">
        <v>7.1036368689404172</v>
      </c>
      <c r="CB34" s="1291">
        <v>966.32421799999838</v>
      </c>
      <c r="CC34" s="1001">
        <v>1128</v>
      </c>
      <c r="CD34" s="1727"/>
      <c r="CE34" s="969">
        <v>28.606110394095158</v>
      </c>
      <c r="CF34" s="969">
        <v>1.9605282972127687</v>
      </c>
      <c r="CG34" s="969">
        <v>24.762028022877654</v>
      </c>
      <c r="CH34" s="969">
        <v>32.450192765312664</v>
      </c>
      <c r="CI34" s="969">
        <v>6.8535297885778235</v>
      </c>
      <c r="CJ34" s="1291">
        <v>797.74065699999983</v>
      </c>
      <c r="CK34" s="1001">
        <v>1083</v>
      </c>
      <c r="CL34" s="1721"/>
      <c r="CM34" s="969">
        <v>26.829908252979688</v>
      </c>
      <c r="CN34" s="969">
        <v>2.420664942486098</v>
      </c>
      <c r="CO34" s="969">
        <v>22.081206112625949</v>
      </c>
      <c r="CP34" s="969">
        <v>31.578610393333427</v>
      </c>
      <c r="CQ34" s="969">
        <v>9.0222632133572898</v>
      </c>
      <c r="CR34" s="1291">
        <v>407.98643800000036</v>
      </c>
      <c r="CS34" s="1001">
        <v>643</v>
      </c>
      <c r="CT34" s="1001"/>
      <c r="CU34" s="969">
        <v>29.328640167264524</v>
      </c>
      <c r="CV34" s="969">
        <v>1.8843043875173011</v>
      </c>
      <c r="CW34" s="969">
        <v>25.633944144235954</v>
      </c>
      <c r="CX34" s="969">
        <v>33.023336190293094</v>
      </c>
      <c r="CY34" s="969">
        <v>6.4247928876719191</v>
      </c>
      <c r="CZ34" s="969">
        <v>804.61191399999984</v>
      </c>
      <c r="DA34" s="1001">
        <v>1229</v>
      </c>
      <c r="DB34" s="1840"/>
      <c r="DC34" s="969">
        <v>33.347150724285164</v>
      </c>
      <c r="DD34" s="969">
        <v>2.5055245597419598</v>
      </c>
      <c r="DE34" s="969">
        <v>28.43186102808642</v>
      </c>
      <c r="DF34" s="969">
        <v>38.262440420483905</v>
      </c>
      <c r="DG34" s="969">
        <v>7.5134591871362009</v>
      </c>
      <c r="DH34" s="1291">
        <v>325.57038799999987</v>
      </c>
      <c r="DI34" s="1291">
        <v>554</v>
      </c>
      <c r="DJ34" s="1840"/>
      <c r="DK34" s="969">
        <v>17.3</v>
      </c>
      <c r="DL34" s="969">
        <v>4</v>
      </c>
      <c r="DM34" s="969"/>
      <c r="DN34" s="969" t="s">
        <v>437</v>
      </c>
      <c r="DO34" s="969" t="s">
        <v>258</v>
      </c>
    </row>
    <row r="35" spans="1:138" s="175" customFormat="1" ht="11.25" customHeight="1">
      <c r="A35" s="625"/>
      <c r="B35" s="1337"/>
      <c r="C35" s="591"/>
      <c r="D35" s="1288"/>
      <c r="E35" s="1421"/>
      <c r="F35" s="1421"/>
      <c r="G35" s="1421"/>
      <c r="H35" s="1421"/>
      <c r="I35" s="1402"/>
      <c r="J35" s="597"/>
      <c r="K35" s="1421"/>
      <c r="L35" s="1421"/>
      <c r="M35" s="1421"/>
      <c r="N35" s="1421"/>
      <c r="O35" s="1421"/>
      <c r="P35" s="1402"/>
      <c r="Q35" s="597"/>
      <c r="R35" s="1421"/>
      <c r="S35" s="1421"/>
      <c r="T35" s="1421"/>
      <c r="U35" s="1421"/>
      <c r="V35" s="1421"/>
      <c r="W35" s="1421"/>
      <c r="X35" s="1402"/>
      <c r="Y35" s="779"/>
      <c r="Z35" s="1421"/>
      <c r="AA35" s="1421"/>
      <c r="AB35" s="1421"/>
      <c r="AC35" s="1421"/>
      <c r="AD35" s="1421"/>
      <c r="AE35" s="1421"/>
      <c r="AF35" s="1402"/>
      <c r="AG35" s="597"/>
      <c r="AH35" s="1421"/>
      <c r="AI35" s="1421"/>
      <c r="AJ35" s="1421"/>
      <c r="AK35" s="1421"/>
      <c r="AL35" s="1421"/>
      <c r="AM35" s="1421"/>
      <c r="AN35" s="1402"/>
      <c r="AO35" s="597"/>
      <c r="AP35" s="1421"/>
      <c r="AQ35" s="1412"/>
      <c r="AR35" s="1412"/>
      <c r="AS35" s="1412"/>
      <c r="AT35" s="1412"/>
      <c r="AU35" s="1412"/>
      <c r="AV35" s="1424"/>
      <c r="AW35" s="1424"/>
      <c r="AX35" s="1412"/>
      <c r="AY35" s="882"/>
      <c r="AZ35" s="882"/>
      <c r="BA35" s="882"/>
      <c r="BB35" s="882"/>
      <c r="BC35" s="882"/>
      <c r="BD35" s="708"/>
      <c r="BE35" s="708"/>
      <c r="BF35" s="1684"/>
      <c r="BG35" s="882"/>
      <c r="BH35" s="882"/>
      <c r="BI35" s="882"/>
      <c r="BJ35" s="882"/>
      <c r="BK35" s="708"/>
      <c r="BL35" s="708"/>
      <c r="BM35" s="707"/>
      <c r="BN35" s="1709"/>
      <c r="BO35" s="702"/>
      <c r="BP35" s="702"/>
      <c r="BQ35" s="702"/>
      <c r="BR35" s="702"/>
      <c r="BS35" s="705"/>
      <c r="BT35" s="707"/>
      <c r="BU35" s="708"/>
      <c r="BV35" s="1684"/>
      <c r="BW35" s="702"/>
      <c r="BX35" s="702"/>
      <c r="BY35" s="702"/>
      <c r="BZ35" s="702"/>
      <c r="CA35" s="705"/>
      <c r="CB35" s="707"/>
      <c r="CC35" s="701"/>
      <c r="CD35" s="1684"/>
      <c r="CE35" s="702"/>
      <c r="CF35" s="702"/>
      <c r="CG35" s="702"/>
      <c r="CH35" s="702"/>
      <c r="CI35" s="705"/>
      <c r="CJ35" s="707"/>
      <c r="CK35" s="701"/>
      <c r="CL35" s="1684"/>
      <c r="CM35" s="702"/>
      <c r="CN35" s="702"/>
      <c r="CO35" s="702"/>
      <c r="CP35" s="702"/>
      <c r="CQ35" s="705"/>
      <c r="CR35" s="707"/>
      <c r="CS35" s="708"/>
      <c r="CT35" s="708"/>
      <c r="CU35" s="702"/>
      <c r="CV35" s="702"/>
      <c r="CW35" s="702"/>
      <c r="CX35" s="702"/>
      <c r="CY35" s="702"/>
      <c r="CZ35" s="702"/>
      <c r="DA35" s="701"/>
      <c r="DB35" s="1827"/>
      <c r="DC35" s="702"/>
      <c r="DD35" s="702"/>
      <c r="DE35" s="702"/>
      <c r="DF35" s="702"/>
      <c r="DG35" s="702"/>
      <c r="DH35" s="705"/>
      <c r="DI35" s="705"/>
      <c r="DJ35" s="1827"/>
      <c r="DK35" s="702"/>
      <c r="DL35" s="702"/>
      <c r="DM35" s="702"/>
      <c r="DN35" s="702"/>
      <c r="DO35" s="702"/>
      <c r="DP35" s="1402"/>
      <c r="DQ35" s="655"/>
      <c r="DR35" s="1431"/>
      <c r="DS35" s="1431"/>
      <c r="DT35" s="1431"/>
      <c r="DU35" s="1421"/>
      <c r="DV35" s="1421"/>
      <c r="DW35" s="1224"/>
      <c r="DX35" s="1224"/>
      <c r="DY35" s="294"/>
      <c r="DZ35" s="1424"/>
      <c r="EA35" s="1431"/>
      <c r="EB35" s="1431"/>
      <c r="EC35" s="1421"/>
      <c r="ED35" s="1421"/>
      <c r="EE35" s="1421"/>
      <c r="EF35" s="1446"/>
      <c r="EG35" s="191"/>
      <c r="EH35" s="191"/>
    </row>
    <row r="36" spans="1:138" s="361" customFormat="1" ht="23.1" customHeight="1">
      <c r="A36" s="608" t="s">
        <v>70</v>
      </c>
      <c r="B36" s="1382"/>
      <c r="C36" s="593">
        <v>14.712838392943775</v>
      </c>
      <c r="D36" s="593">
        <v>1.5355445322325709</v>
      </c>
      <c r="E36" s="593">
        <v>11.699553606742748</v>
      </c>
      <c r="F36" s="593">
        <v>17.7261231791448</v>
      </c>
      <c r="G36" s="593">
        <v>10.436766116924199</v>
      </c>
      <c r="H36" s="593">
        <v>1007.811831000014</v>
      </c>
      <c r="I36" s="597">
        <v>1114</v>
      </c>
      <c r="J36" s="596"/>
      <c r="K36" s="593">
        <v>16.478189724998813</v>
      </c>
      <c r="L36" s="593">
        <v>1.8166018003641717</v>
      </c>
      <c r="M36" s="593">
        <v>12.910980079922371</v>
      </c>
      <c r="N36" s="593">
        <v>20.045399370075259</v>
      </c>
      <c r="O36" s="593">
        <v>11.024280158688986</v>
      </c>
      <c r="P36" s="597">
        <v>766.29824699999995</v>
      </c>
      <c r="Q36" s="597">
        <v>842</v>
      </c>
      <c r="R36" s="1372"/>
      <c r="S36" s="593">
        <v>20.352634927123837</v>
      </c>
      <c r="T36" s="593">
        <v>1.6293537277593144</v>
      </c>
      <c r="U36" s="593">
        <v>17.15549240518617</v>
      </c>
      <c r="V36" s="593">
        <v>23.549777449061501</v>
      </c>
      <c r="W36" s="593">
        <v>8.0056156541573102</v>
      </c>
      <c r="X36" s="596">
        <v>852.3838590000006</v>
      </c>
      <c r="Y36" s="779">
        <v>1124</v>
      </c>
      <c r="Z36" s="1372"/>
      <c r="AA36" s="593">
        <v>31.757685819623294</v>
      </c>
      <c r="AB36" s="593">
        <v>2.1914461377202437</v>
      </c>
      <c r="AC36" s="593">
        <v>27.457516183897535</v>
      </c>
      <c r="AD36" s="593">
        <v>36.057855455349056</v>
      </c>
      <c r="AE36" s="593">
        <v>6.9005221292482659</v>
      </c>
      <c r="AF36" s="596">
        <v>737.07955399999901</v>
      </c>
      <c r="AG36" s="597">
        <v>966</v>
      </c>
      <c r="AH36" s="1372"/>
      <c r="AI36" s="593">
        <v>27.832322105638653</v>
      </c>
      <c r="AJ36" s="593">
        <v>1.9779943049488706</v>
      </c>
      <c r="AK36" s="593">
        <v>23.940329664361247</v>
      </c>
      <c r="AL36" s="593">
        <v>31.724314546916055</v>
      </c>
      <c r="AM36" s="593">
        <v>7.1068245669237262</v>
      </c>
      <c r="AN36" s="596">
        <v>767.89530600000182</v>
      </c>
      <c r="AO36" s="779">
        <v>1047</v>
      </c>
      <c r="AP36" s="1372"/>
      <c r="AQ36" s="653">
        <v>26.14</v>
      </c>
      <c r="AR36" s="593">
        <v>1.4319999999999999</v>
      </c>
      <c r="AS36" s="593">
        <v>23.32</v>
      </c>
      <c r="AT36" s="593">
        <v>28.95</v>
      </c>
      <c r="AU36" s="593">
        <v>5.5</v>
      </c>
      <c r="AV36" s="596">
        <v>1289.0630000000001</v>
      </c>
      <c r="AW36" s="679">
        <v>1689</v>
      </c>
      <c r="AX36" s="597"/>
      <c r="AY36" s="702">
        <v>32.736598455440337</v>
      </c>
      <c r="AZ36" s="702">
        <v>1.6387193451606945</v>
      </c>
      <c r="BA36" s="702">
        <v>29.512687537285075</v>
      </c>
      <c r="BB36" s="702">
        <v>35.960509373595592</v>
      </c>
      <c r="BC36" s="702">
        <v>5.0057715904456277</v>
      </c>
      <c r="BD36" s="705">
        <v>1074.9516919999951</v>
      </c>
      <c r="BE36" s="707">
        <v>1516</v>
      </c>
      <c r="BF36" s="1686">
        <v>1517</v>
      </c>
      <c r="BG36" s="702">
        <v>32.801796313371895</v>
      </c>
      <c r="BH36" s="702">
        <v>1.3804748385067283</v>
      </c>
      <c r="BI36" s="702">
        <v>30.088163009802095</v>
      </c>
      <c r="BJ36" s="702">
        <v>35.515429616941695</v>
      </c>
      <c r="BK36" s="702">
        <v>4.2085342684234872</v>
      </c>
      <c r="BL36" s="705">
        <v>1351.691992000003</v>
      </c>
      <c r="BM36" s="707">
        <v>1840</v>
      </c>
      <c r="BN36" s="1686"/>
      <c r="BO36" s="702">
        <v>38.1540087123687</v>
      </c>
      <c r="BP36" s="702">
        <v>1.0465403558701154</v>
      </c>
      <c r="BQ36" s="702">
        <v>36.100437383129687</v>
      </c>
      <c r="BR36" s="702">
        <v>40.207580041607713</v>
      </c>
      <c r="BS36" s="702">
        <v>2.7429368267949519</v>
      </c>
      <c r="BT36" s="705">
        <v>1974.6980630000094</v>
      </c>
      <c r="BU36" s="707">
        <v>4367</v>
      </c>
      <c r="BV36" s="1688"/>
      <c r="BW36" s="702">
        <v>32.214324486290131</v>
      </c>
      <c r="BX36" s="702">
        <v>0.88756897244702171</v>
      </c>
      <c r="BY36" s="702">
        <v>30.473041942257385</v>
      </c>
      <c r="BZ36" s="702">
        <v>33.955607030322874</v>
      </c>
      <c r="CA36" s="702">
        <v>2.7551997026191128</v>
      </c>
      <c r="CB36" s="705">
        <v>2194.70394700001</v>
      </c>
      <c r="CC36" s="707">
        <v>4638</v>
      </c>
      <c r="CD36" s="1688"/>
      <c r="CE36" s="702">
        <v>32.751816332092424</v>
      </c>
      <c r="CF36" s="702">
        <v>0.90167646003058433</v>
      </c>
      <c r="CG36" s="702">
        <v>30.982962851683364</v>
      </c>
      <c r="CH36" s="702">
        <v>34.520669812501488</v>
      </c>
      <c r="CI36" s="702">
        <v>2.7530578789520788</v>
      </c>
      <c r="CJ36" s="705">
        <v>2132.1151930000055</v>
      </c>
      <c r="CK36" s="707">
        <v>5110</v>
      </c>
      <c r="CL36" s="1714"/>
      <c r="CM36" s="702">
        <v>33.92909258085546</v>
      </c>
      <c r="CN36" s="702">
        <v>1.2146940941780546</v>
      </c>
      <c r="CO36" s="702">
        <v>31.543113853787673</v>
      </c>
      <c r="CP36" s="702">
        <v>36.315071307923255</v>
      </c>
      <c r="CQ36" s="702">
        <v>3.5800960231499013</v>
      </c>
      <c r="CR36" s="705">
        <v>915.53990800000122</v>
      </c>
      <c r="CS36" s="707">
        <v>2523</v>
      </c>
      <c r="CT36" s="707"/>
      <c r="CU36" s="702">
        <v>34.821943539385309</v>
      </c>
      <c r="CV36" s="702">
        <v>0.82317333545180948</v>
      </c>
      <c r="CW36" s="702">
        <v>33.206968147847142</v>
      </c>
      <c r="CX36" s="702">
        <v>36.436918930923476</v>
      </c>
      <c r="CY36" s="702">
        <v>2.3639500033097249</v>
      </c>
      <c r="CZ36" s="702">
        <v>1891.5497300000102</v>
      </c>
      <c r="DA36" s="707">
        <v>5192</v>
      </c>
      <c r="DB36" s="1827"/>
      <c r="DC36" s="702">
        <v>34.316612962890929</v>
      </c>
      <c r="DD36" s="702">
        <v>1.252239778633383</v>
      </c>
      <c r="DE36" s="702">
        <v>31.856713511561384</v>
      </c>
      <c r="DF36" s="702">
        <v>36.776512414220477</v>
      </c>
      <c r="DG36" s="702">
        <v>3.6490774307695277</v>
      </c>
      <c r="DH36" s="705">
        <v>887.22781100000088</v>
      </c>
      <c r="DI36" s="705">
        <v>2345</v>
      </c>
      <c r="DJ36" s="1827"/>
      <c r="DK36" s="702">
        <v>1.5</v>
      </c>
      <c r="DL36" s="702">
        <v>-0.5</v>
      </c>
      <c r="DM36" s="702"/>
      <c r="DN36" s="702"/>
      <c r="DO36" s="702"/>
      <c r="DP36" s="363"/>
      <c r="DQ36" s="363"/>
      <c r="DR36" s="363"/>
      <c r="DS36" s="363"/>
      <c r="DT36" s="363"/>
      <c r="DU36" s="363"/>
      <c r="DV36" s="363"/>
      <c r="DW36" s="363"/>
      <c r="DX36" s="363"/>
      <c r="DY36" s="363"/>
      <c r="DZ36" s="363"/>
      <c r="EA36" s="363"/>
    </row>
    <row r="37" spans="1:138" ht="9.75" customHeight="1" thickBot="1">
      <c r="A37" s="403"/>
      <c r="B37" s="403"/>
      <c r="C37" s="404"/>
      <c r="D37" s="404"/>
      <c r="E37" s="404"/>
      <c r="F37" s="404"/>
      <c r="G37" s="404"/>
      <c r="H37" s="404"/>
      <c r="I37" s="404"/>
      <c r="J37" s="404"/>
      <c r="K37" s="278"/>
      <c r="L37" s="278"/>
      <c r="M37" s="278"/>
      <c r="N37" s="278"/>
      <c r="O37" s="278"/>
      <c r="P37" s="278"/>
      <c r="Q37" s="278"/>
      <c r="R37" s="405"/>
      <c r="S37" s="406"/>
      <c r="T37" s="407"/>
      <c r="U37" s="406"/>
      <c r="V37" s="406"/>
      <c r="W37" s="406"/>
      <c r="X37" s="408"/>
      <c r="Y37" s="409"/>
      <c r="Z37" s="409"/>
      <c r="AA37" s="409"/>
      <c r="AB37" s="409"/>
      <c r="AC37" s="409"/>
      <c r="AD37" s="409"/>
      <c r="AE37" s="409"/>
      <c r="AF37" s="409"/>
      <c r="AG37" s="409"/>
      <c r="AH37" s="409"/>
      <c r="AI37" s="409"/>
      <c r="AJ37" s="409"/>
      <c r="AK37" s="409"/>
      <c r="AL37" s="409"/>
      <c r="AM37" s="409"/>
      <c r="AN37" s="409"/>
      <c r="AO37" s="409"/>
      <c r="AP37" s="409"/>
      <c r="AQ37" s="409"/>
      <c r="AR37" s="409"/>
      <c r="AS37" s="409"/>
      <c r="AT37" s="409"/>
      <c r="AU37" s="409"/>
      <c r="AV37" s="409"/>
      <c r="AW37" s="409"/>
      <c r="AX37" s="409"/>
      <c r="AY37" s="1655"/>
      <c r="AZ37" s="1655"/>
      <c r="BA37" s="1655"/>
      <c r="BB37" s="1655"/>
      <c r="BC37" s="1655"/>
      <c r="BD37" s="1656"/>
      <c r="BE37" s="1656"/>
      <c r="BF37" s="1656"/>
      <c r="BG37" s="1656"/>
      <c r="BH37" s="1656"/>
      <c r="BI37" s="1656"/>
      <c r="BJ37" s="1656"/>
      <c r="BK37" s="1656"/>
      <c r="BL37" s="1656"/>
      <c r="BM37" s="1656"/>
      <c r="BN37" s="1656"/>
      <c r="BO37" s="1657"/>
      <c r="BP37" s="1657"/>
      <c r="BQ37" s="1657"/>
      <c r="BR37" s="1657"/>
      <c r="BS37" s="1657"/>
      <c r="BT37" s="1657"/>
      <c r="BU37" s="1657"/>
      <c r="BV37" s="1657"/>
      <c r="BW37" s="1657"/>
      <c r="BX37" s="1657"/>
      <c r="BY37" s="1657"/>
      <c r="BZ37" s="1657"/>
      <c r="CA37" s="1657"/>
      <c r="CB37" s="1657"/>
      <c r="CC37" s="1657"/>
      <c r="CD37" s="1657"/>
      <c r="CE37" s="1657"/>
      <c r="CF37" s="1657"/>
      <c r="CG37" s="1657"/>
      <c r="CH37" s="1657"/>
      <c r="CI37" s="1657"/>
      <c r="CJ37" s="1657"/>
      <c r="CK37" s="1657"/>
      <c r="CL37" s="1730"/>
      <c r="CM37" s="1534"/>
      <c r="CN37" s="1534"/>
      <c r="CO37" s="1534"/>
      <c r="CP37" s="1534"/>
      <c r="CQ37" s="1534"/>
      <c r="CR37" s="1534"/>
      <c r="CS37" s="1534"/>
      <c r="CT37" s="1534"/>
      <c r="CU37" s="1534"/>
      <c r="CV37" s="1534"/>
      <c r="CW37" s="1534"/>
      <c r="CX37" s="1534"/>
      <c r="CY37" s="1534"/>
      <c r="CZ37" s="1534"/>
      <c r="DA37" s="1534"/>
      <c r="DB37" s="1534"/>
      <c r="DC37" s="1534"/>
      <c r="DD37" s="1534"/>
      <c r="DE37" s="1534"/>
      <c r="DF37" s="1534"/>
      <c r="DG37" s="1534"/>
      <c r="DH37" s="1534"/>
      <c r="DI37" s="1534"/>
      <c r="DJ37" s="1534"/>
      <c r="DK37" s="1657"/>
      <c r="DL37" s="1657"/>
      <c r="DM37" s="1657"/>
      <c r="DN37" s="1657"/>
      <c r="DO37" s="1657"/>
      <c r="DP37" s="1447"/>
      <c r="DQ37" s="1447"/>
      <c r="DR37" s="1447"/>
      <c r="DS37" s="1447"/>
      <c r="DT37" s="1447"/>
      <c r="DU37" s="1447"/>
      <c r="DV37" s="1447"/>
      <c r="DW37" s="1447"/>
      <c r="DX37" s="1447"/>
      <c r="DY37" s="1447"/>
      <c r="DZ37" s="1447"/>
      <c r="EA37" s="1447"/>
    </row>
    <row r="38" spans="1:138" ht="123.75" customHeight="1" thickTop="1">
      <c r="A38" s="1918" t="s">
        <v>509</v>
      </c>
      <c r="B38" s="1918"/>
      <c r="C38" s="1918"/>
      <c r="D38" s="1918"/>
      <c r="E38" s="1918"/>
      <c r="F38" s="1918"/>
      <c r="G38" s="1918"/>
      <c r="H38" s="1918"/>
      <c r="I38" s="1918"/>
      <c r="J38" s="1918"/>
      <c r="K38" s="1918"/>
      <c r="L38" s="1918"/>
      <c r="M38" s="1918"/>
      <c r="N38" s="1918"/>
      <c r="O38" s="1918"/>
      <c r="P38" s="1918"/>
      <c r="Q38" s="1918"/>
      <c r="R38" s="1918"/>
      <c r="S38" s="1918"/>
      <c r="T38" s="1918"/>
      <c r="U38" s="1918"/>
      <c r="V38" s="1918"/>
      <c r="W38" s="1918"/>
      <c r="X38" s="1918"/>
      <c r="Y38" s="1918"/>
      <c r="Z38" s="1918"/>
      <c r="AA38" s="1918"/>
      <c r="AB38" s="1918"/>
      <c r="AC38" s="1918"/>
      <c r="AD38" s="1918"/>
      <c r="AE38" s="1918"/>
      <c r="AF38" s="1918"/>
      <c r="AG38" s="1918"/>
      <c r="AH38" s="1918"/>
      <c r="AI38" s="1918"/>
      <c r="AJ38" s="1918"/>
      <c r="AK38" s="1918"/>
      <c r="AL38" s="1918"/>
      <c r="AM38" s="1918"/>
      <c r="AN38" s="1918"/>
      <c r="AO38" s="1918"/>
      <c r="AP38" s="1918"/>
      <c r="AQ38" s="1918"/>
      <c r="AR38" s="1918"/>
      <c r="AS38" s="1918"/>
      <c r="AT38" s="1918"/>
      <c r="AU38" s="1918"/>
      <c r="AV38" s="1918"/>
      <c r="AW38" s="1918"/>
      <c r="AX38" s="1918"/>
      <c r="AY38" s="1918"/>
      <c r="AZ38" s="1918"/>
      <c r="BA38" s="1918"/>
      <c r="BB38" s="1918"/>
      <c r="BC38" s="1918"/>
      <c r="BD38" s="1918"/>
      <c r="BE38" s="1918"/>
      <c r="BF38" s="1918"/>
      <c r="BG38" s="1918"/>
      <c r="BH38" s="1918"/>
      <c r="BI38" s="1918"/>
      <c r="BJ38" s="1918"/>
      <c r="BK38" s="1918"/>
      <c r="BL38" s="1918"/>
      <c r="BM38" s="1918"/>
      <c r="BN38" s="1918"/>
      <c r="BO38" s="1918"/>
      <c r="BP38" s="1918"/>
      <c r="BQ38" s="1918"/>
      <c r="BR38" s="1918"/>
      <c r="BS38" s="1918"/>
      <c r="BT38" s="1918"/>
      <c r="BU38" s="1918"/>
      <c r="BV38" s="1918"/>
      <c r="BW38" s="1918"/>
      <c r="BX38" s="1918"/>
      <c r="BY38" s="1918"/>
      <c r="BZ38" s="1918"/>
      <c r="CA38" s="1918"/>
      <c r="CB38" s="1918"/>
      <c r="CC38" s="1918"/>
      <c r="CD38" s="1918"/>
      <c r="CE38" s="1918"/>
      <c r="CF38" s="1918"/>
      <c r="CG38" s="1918"/>
      <c r="CH38" s="1918"/>
      <c r="CI38" s="1918"/>
      <c r="CJ38" s="1918"/>
      <c r="CK38" s="1918"/>
      <c r="CL38" s="1918"/>
      <c r="CM38" s="1918"/>
      <c r="CN38" s="1918"/>
      <c r="CO38" s="1918"/>
      <c r="CP38" s="1918"/>
      <c r="CQ38" s="1918"/>
      <c r="CR38" s="1918"/>
      <c r="CS38" s="1918"/>
      <c r="CT38" s="1918"/>
      <c r="CU38" s="1918"/>
      <c r="CV38" s="1918"/>
      <c r="CW38" s="1918"/>
      <c r="CX38" s="1918"/>
      <c r="CY38" s="1918"/>
      <c r="CZ38" s="1918"/>
      <c r="DA38" s="1918"/>
      <c r="DB38" s="1918"/>
      <c r="DC38" s="1918"/>
      <c r="DD38" s="1918"/>
      <c r="DE38" s="1918"/>
      <c r="DF38" s="1918"/>
      <c r="DG38" s="1918"/>
      <c r="DH38" s="1918"/>
      <c r="DI38" s="1918"/>
      <c r="DJ38" s="1918"/>
      <c r="DK38" s="1918"/>
      <c r="DL38" s="1918"/>
      <c r="DM38" s="1918"/>
      <c r="DN38" s="1918"/>
      <c r="DO38" s="1918"/>
      <c r="DP38" s="1447"/>
      <c r="DQ38" s="1447"/>
      <c r="DR38" s="1447"/>
      <c r="DS38" s="1447"/>
      <c r="DT38" s="1447"/>
      <c r="DU38" s="1447"/>
      <c r="DV38" s="1447"/>
      <c r="DW38" s="1447"/>
      <c r="DX38" s="1447"/>
      <c r="DY38" s="1447"/>
      <c r="DZ38" s="1447"/>
      <c r="EA38" s="1447"/>
    </row>
  </sheetData>
  <mergeCells count="105">
    <mergeCell ref="C4:C5"/>
    <mergeCell ref="CM3:CS3"/>
    <mergeCell ref="CM4:CM5"/>
    <mergeCell ref="CN4:CN5"/>
    <mergeCell ref="CO4:CP4"/>
    <mergeCell ref="CQ4:CQ5"/>
    <mergeCell ref="CR4:CR5"/>
    <mergeCell ref="CS4:CS5"/>
    <mergeCell ref="T4:T5"/>
    <mergeCell ref="AZ4:AZ5"/>
    <mergeCell ref="BA4:BB4"/>
    <mergeCell ref="BC4:BC5"/>
    <mergeCell ref="Q4:Q5"/>
    <mergeCell ref="G4:G5"/>
    <mergeCell ref="I4:I5"/>
    <mergeCell ref="L4:L5"/>
    <mergeCell ref="O4:O5"/>
    <mergeCell ref="U4:V4"/>
    <mergeCell ref="AU4:AU5"/>
    <mergeCell ref="AI4:AI5"/>
    <mergeCell ref="AQ3:AW3"/>
    <mergeCell ref="M4:N4"/>
    <mergeCell ref="W4:W5"/>
    <mergeCell ref="AM4:AM5"/>
    <mergeCell ref="A1:DO1"/>
    <mergeCell ref="C3:I3"/>
    <mergeCell ref="S3:Y3"/>
    <mergeCell ref="K3:Q3"/>
    <mergeCell ref="AA3:AG3"/>
    <mergeCell ref="DK3:DL4"/>
    <mergeCell ref="BT4:BT5"/>
    <mergeCell ref="BU4:BU5"/>
    <mergeCell ref="CE2:DO2"/>
    <mergeCell ref="CJ4:CJ5"/>
    <mergeCell ref="CK4:CK5"/>
    <mergeCell ref="K4:K5"/>
    <mergeCell ref="AC4:AD4"/>
    <mergeCell ref="BD4:BD5"/>
    <mergeCell ref="H4:H5"/>
    <mergeCell ref="E4:F4"/>
    <mergeCell ref="X4:X5"/>
    <mergeCell ref="AB4:AB5"/>
    <mergeCell ref="P4:P5"/>
    <mergeCell ref="AG4:AG5"/>
    <mergeCell ref="AW4:AW5"/>
    <mergeCell ref="AN4:AN5"/>
    <mergeCell ref="AO4:AO5"/>
    <mergeCell ref="AS4:AT4"/>
    <mergeCell ref="AK4:AL4"/>
    <mergeCell ref="BE4:BE5"/>
    <mergeCell ref="A38:DO38"/>
    <mergeCell ref="BO3:BU3"/>
    <mergeCell ref="BO4:BO5"/>
    <mergeCell ref="BP4:BP5"/>
    <mergeCell ref="BQ4:BR4"/>
    <mergeCell ref="AI3:AO3"/>
    <mergeCell ref="BG3:BM3"/>
    <mergeCell ref="BG4:BG5"/>
    <mergeCell ref="BH4:BH5"/>
    <mergeCell ref="A3:A5"/>
    <mergeCell ref="D4:D5"/>
    <mergeCell ref="AF4:AF5"/>
    <mergeCell ref="DN3:DO4"/>
    <mergeCell ref="Y4:Y5"/>
    <mergeCell ref="AE4:AE5"/>
    <mergeCell ref="AA4:AA5"/>
    <mergeCell ref="S4:S5"/>
    <mergeCell ref="AY3:BE3"/>
    <mergeCell ref="AY4:AY5"/>
    <mergeCell ref="AJ4:AJ5"/>
    <mergeCell ref="AR4:AR5"/>
    <mergeCell ref="CE3:CK3"/>
    <mergeCell ref="CG4:CH4"/>
    <mergeCell ref="CI4:CI5"/>
    <mergeCell ref="AQ4:AQ5"/>
    <mergeCell ref="BL4:BL5"/>
    <mergeCell ref="BM4:BM5"/>
    <mergeCell ref="BK4:BK5"/>
    <mergeCell ref="BS4:BS5"/>
    <mergeCell ref="AV4:AV5"/>
    <mergeCell ref="BI4:BJ4"/>
    <mergeCell ref="BW3:CC3"/>
    <mergeCell ref="BW4:BW5"/>
    <mergeCell ref="BX4:BX5"/>
    <mergeCell ref="BY4:BZ4"/>
    <mergeCell ref="CA4:CA5"/>
    <mergeCell ref="CB4:CB5"/>
    <mergeCell ref="CC4:CC5"/>
    <mergeCell ref="DC3:DJ3"/>
    <mergeCell ref="DC4:DC5"/>
    <mergeCell ref="DD4:DD5"/>
    <mergeCell ref="DE4:DF4"/>
    <mergeCell ref="DG4:DG5"/>
    <mergeCell ref="DH4:DH5"/>
    <mergeCell ref="DI4:DI5"/>
    <mergeCell ref="DJ4:DJ5"/>
    <mergeCell ref="CU3:DA3"/>
    <mergeCell ref="CU4:CU5"/>
    <mergeCell ref="CW4:CX4"/>
    <mergeCell ref="CY4:CY5"/>
    <mergeCell ref="DA4:DA5"/>
    <mergeCell ref="CV4:CV5"/>
    <mergeCell ref="CZ4:CZ5"/>
    <mergeCell ref="CE4:CE5"/>
    <mergeCell ref="CF4:CF5"/>
  </mergeCells>
  <phoneticPr fontId="7" type="noConversion"/>
  <printOptions horizontalCentered="1"/>
  <pageMargins left="0.19685039370078741" right="0.19685039370078741" top="0.70866141732283472" bottom="0.51181102362204722" header="0.31496062992125984" footer="0.31496062992125984"/>
  <pageSetup paperSize="9" scale="48" orientation="landscape" r:id="rId1"/>
  <headerFooter>
    <oddFooter xml:space="preserve">&amp;C&amp;12Perú:Indicadores de &amp;14Resultados de los Programas Presupuestales, Primer Semestre 2019&amp;R&amp;14&amp;P+46 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0">
    <tabColor rgb="FF92D050"/>
  </sheetPr>
  <dimension ref="B1:IJ43"/>
  <sheetViews>
    <sheetView showGridLines="0" zoomScaleNormal="100" zoomScaleSheetLayoutView="100" workbookViewId="0">
      <selection activeCell="AD20" sqref="AD20"/>
    </sheetView>
  </sheetViews>
  <sheetFormatPr baseColWidth="10" defaultRowHeight="12.75"/>
  <cols>
    <col min="1" max="2" width="4.5703125" style="31" customWidth="1"/>
    <col min="3" max="3" width="10.7109375" style="31" customWidth="1"/>
    <col min="4" max="4" width="20.7109375" style="31" customWidth="1"/>
    <col min="5" max="5" width="10.7109375" style="31" customWidth="1"/>
    <col min="6" max="8" width="12.7109375" style="31" hidden="1" customWidth="1"/>
    <col min="9" max="9" width="12.7109375" style="31" customWidth="1"/>
    <col min="10" max="10" width="12.7109375" style="31" hidden="1" customWidth="1"/>
    <col min="11" max="11" width="10.42578125" style="31" customWidth="1"/>
    <col min="12" max="12" width="1.7109375" style="31" customWidth="1"/>
    <col min="13" max="13" width="9.7109375" style="31" customWidth="1"/>
    <col min="14" max="16" width="12.7109375" style="31" hidden="1" customWidth="1"/>
    <col min="17" max="17" width="9.7109375" style="31" customWidth="1"/>
    <col min="18" max="18" width="12.7109375" style="31" hidden="1" customWidth="1"/>
    <col min="19" max="19" width="10.7109375" style="31" customWidth="1"/>
    <col min="20" max="20" width="1.7109375" style="31" customWidth="1"/>
    <col min="21" max="27" width="9.7109375" style="31" customWidth="1"/>
    <col min="28" max="28" width="10.7109375" style="31" customWidth="1"/>
    <col min="29" max="16384" width="11.42578125" style="31"/>
  </cols>
  <sheetData>
    <row r="1" spans="2:28" ht="12.95" customHeight="1">
      <c r="B1" s="2090" t="e">
        <f>'(17A) CRED D'!#REF!+2</f>
        <v>#REF!</v>
      </c>
    </row>
    <row r="2" spans="2:28" ht="12.95" customHeight="1">
      <c r="B2" s="2090"/>
    </row>
    <row r="3" spans="2:28" ht="41.25" customHeight="1">
      <c r="C3" s="2086" t="s">
        <v>83</v>
      </c>
      <c r="D3" s="2086"/>
      <c r="E3" s="2086"/>
      <c r="F3" s="2086"/>
      <c r="G3" s="2086"/>
      <c r="H3" s="2086"/>
      <c r="I3" s="2086"/>
      <c r="J3" s="2086"/>
      <c r="K3" s="2086"/>
      <c r="L3" s="2086"/>
      <c r="M3" s="2086"/>
      <c r="N3" s="2086"/>
      <c r="O3" s="2086"/>
      <c r="P3" s="2086"/>
      <c r="Q3" s="2086"/>
      <c r="R3" s="2086"/>
      <c r="S3" s="2086"/>
      <c r="T3" s="2086"/>
      <c r="U3" s="2086"/>
      <c r="V3" s="2086"/>
      <c r="W3" s="2086"/>
      <c r="X3" s="2086"/>
      <c r="Y3" s="2086"/>
      <c r="Z3" s="2086"/>
      <c r="AA3" s="2086"/>
      <c r="AB3" s="2086"/>
    </row>
    <row r="4" spans="2:28" ht="10.5" customHeight="1">
      <c r="T4" s="97"/>
    </row>
    <row r="5" spans="2:28" s="32" customFormat="1" ht="18" customHeight="1">
      <c r="D5" s="2091" t="s">
        <v>18</v>
      </c>
      <c r="E5" s="2088" t="s">
        <v>63</v>
      </c>
      <c r="F5" s="2088"/>
      <c r="G5" s="2088"/>
      <c r="H5" s="2088"/>
      <c r="I5" s="2088"/>
      <c r="J5" s="2088"/>
      <c r="K5" s="2088"/>
      <c r="L5" s="77"/>
      <c r="M5" s="2088">
        <v>2009</v>
      </c>
      <c r="N5" s="2088"/>
      <c r="O5" s="2088"/>
      <c r="P5" s="2088"/>
      <c r="Q5" s="2088"/>
      <c r="R5" s="2088"/>
      <c r="S5" s="2088"/>
      <c r="U5" s="2088">
        <v>2010</v>
      </c>
      <c r="V5" s="2088"/>
      <c r="W5" s="2088"/>
      <c r="X5" s="2088"/>
      <c r="Y5" s="2088"/>
      <c r="Z5" s="2088"/>
      <c r="AA5" s="2088"/>
    </row>
    <row r="6" spans="2:28" s="32" customFormat="1" ht="29.25" customHeight="1">
      <c r="D6" s="2092"/>
      <c r="E6" s="2001" t="s">
        <v>0</v>
      </c>
      <c r="F6" s="2003" t="s">
        <v>47</v>
      </c>
      <c r="G6" s="2010" t="s">
        <v>1</v>
      </c>
      <c r="H6" s="2010"/>
      <c r="I6" s="2005" t="s">
        <v>2</v>
      </c>
      <c r="J6" s="2003" t="s">
        <v>48</v>
      </c>
      <c r="K6" s="2006" t="s">
        <v>43</v>
      </c>
      <c r="L6" s="87"/>
      <c r="M6" s="2001" t="s">
        <v>0</v>
      </c>
      <c r="N6" s="2003"/>
      <c r="O6" s="2010" t="s">
        <v>1</v>
      </c>
      <c r="P6" s="2010"/>
      <c r="Q6" s="2005" t="s">
        <v>2</v>
      </c>
      <c r="R6" s="2003"/>
      <c r="S6" s="2006" t="s">
        <v>43</v>
      </c>
      <c r="U6" s="2001" t="s">
        <v>0</v>
      </c>
      <c r="V6" s="2003" t="s">
        <v>54</v>
      </c>
      <c r="W6" s="2010" t="s">
        <v>1</v>
      </c>
      <c r="X6" s="2010"/>
      <c r="Y6" s="2005" t="s">
        <v>2</v>
      </c>
      <c r="Z6" s="2003" t="s">
        <v>46</v>
      </c>
      <c r="AA6" s="2006" t="s">
        <v>43</v>
      </c>
    </row>
    <row r="7" spans="2:28" s="32" customFormat="1" ht="20.100000000000001" customHeight="1">
      <c r="D7" s="2092"/>
      <c r="E7" s="2002"/>
      <c r="F7" s="2004"/>
      <c r="G7" s="89" t="s">
        <v>3</v>
      </c>
      <c r="H7" s="89" t="s">
        <v>4</v>
      </c>
      <c r="I7" s="2001"/>
      <c r="J7" s="2004"/>
      <c r="K7" s="2001"/>
      <c r="L7" s="88"/>
      <c r="M7" s="2002"/>
      <c r="N7" s="2004"/>
      <c r="O7" s="89" t="s">
        <v>3</v>
      </c>
      <c r="P7" s="89" t="s">
        <v>4</v>
      </c>
      <c r="Q7" s="2001"/>
      <c r="R7" s="2004"/>
      <c r="S7" s="2001"/>
      <c r="U7" s="2002"/>
      <c r="V7" s="2004"/>
      <c r="W7" s="96" t="s">
        <v>3</v>
      </c>
      <c r="X7" s="96" t="s">
        <v>4</v>
      </c>
      <c r="Y7" s="2001"/>
      <c r="Z7" s="2004"/>
      <c r="AA7" s="2001"/>
    </row>
    <row r="8" spans="2:28" s="32" customFormat="1" ht="7.5" customHeight="1">
      <c r="D8" s="33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</row>
    <row r="9" spans="2:28" s="35" customFormat="1" ht="15" customHeight="1">
      <c r="D9" s="45" t="s">
        <v>5</v>
      </c>
      <c r="E9" s="22">
        <v>12.254700626159153</v>
      </c>
      <c r="F9" s="48"/>
      <c r="G9" s="48">
        <v>9.674693214510615</v>
      </c>
      <c r="H9" s="48">
        <v>14.834708037807692</v>
      </c>
      <c r="I9" s="48">
        <v>10.681164316067301</v>
      </c>
      <c r="J9" s="48"/>
      <c r="K9" s="29">
        <v>1325</v>
      </c>
      <c r="L9" s="49"/>
      <c r="M9" s="22">
        <v>14.125285893139527</v>
      </c>
      <c r="N9" s="48"/>
      <c r="O9" s="48">
        <v>12.80768172550566</v>
      </c>
      <c r="P9" s="48">
        <v>15.442890060773395</v>
      </c>
      <c r="Q9" s="61">
        <v>4.7538020670646608</v>
      </c>
      <c r="R9" s="48"/>
      <c r="S9" s="37">
        <v>4974</v>
      </c>
      <c r="U9" s="103">
        <v>18.414997483417991</v>
      </c>
      <c r="V9" s="103">
        <v>0.76037997922076805</v>
      </c>
      <c r="W9" s="103">
        <v>16.922940324458814</v>
      </c>
      <c r="X9" s="103">
        <v>19.907054642377169</v>
      </c>
      <c r="Y9" s="103">
        <v>4.1291343097139253</v>
      </c>
      <c r="Z9" s="107">
        <v>4226.0633089999974</v>
      </c>
      <c r="AA9" s="105">
        <v>4595</v>
      </c>
    </row>
    <row r="10" spans="2:28" s="32" customFormat="1" ht="7.5" customHeight="1">
      <c r="D10" s="42"/>
      <c r="E10" s="99"/>
      <c r="F10" s="78"/>
      <c r="G10" s="78"/>
      <c r="H10" s="78"/>
      <c r="I10" s="78"/>
      <c r="J10" s="78"/>
      <c r="K10" s="100"/>
      <c r="L10" s="92"/>
      <c r="M10" s="99"/>
      <c r="N10" s="78"/>
      <c r="O10" s="78"/>
      <c r="P10" s="78"/>
      <c r="Q10" s="101"/>
      <c r="R10" s="78"/>
      <c r="S10" s="102"/>
      <c r="U10" s="104"/>
      <c r="V10" s="104"/>
      <c r="W10" s="104"/>
      <c r="X10" s="104"/>
      <c r="Y10" s="104"/>
      <c r="Z10" s="108"/>
      <c r="AA10" s="106"/>
    </row>
    <row r="11" spans="2:28" s="32" customFormat="1" ht="11.1" customHeight="1">
      <c r="D11" s="91" t="s">
        <v>19</v>
      </c>
      <c r="E11" s="23">
        <v>6.2084062467922596</v>
      </c>
      <c r="F11" s="51">
        <v>1.7766794792197906</v>
      </c>
      <c r="G11" s="51">
        <v>2.7219288882328505</v>
      </c>
      <c r="H11" s="51">
        <v>9.6948836053516683</v>
      </c>
      <c r="I11" s="51">
        <v>28.617319946447768</v>
      </c>
      <c r="J11" s="51">
        <v>79.349205000000069</v>
      </c>
      <c r="K11" s="30">
        <v>195</v>
      </c>
      <c r="L11" s="52"/>
      <c r="M11" s="23">
        <v>9.9394644639372132</v>
      </c>
      <c r="N11" s="51"/>
      <c r="O11" s="51">
        <v>3.8100127222774227</v>
      </c>
      <c r="P11" s="51">
        <v>16.068916205597002</v>
      </c>
      <c r="Q11" s="62">
        <v>31.427658596201148</v>
      </c>
      <c r="R11" s="51"/>
      <c r="S11" s="38">
        <v>226</v>
      </c>
      <c r="U11" s="104">
        <v>9.6664139232347033</v>
      </c>
      <c r="V11" s="104">
        <v>2.4295114163955489</v>
      </c>
      <c r="W11" s="104">
        <v>4.8991002107920423</v>
      </c>
      <c r="X11" s="104">
        <v>14.433727635677366</v>
      </c>
      <c r="Y11" s="104">
        <v>25.133533859499302</v>
      </c>
      <c r="Z11" s="108">
        <v>70.915130000000104</v>
      </c>
      <c r="AA11" s="106">
        <v>219</v>
      </c>
    </row>
    <row r="12" spans="2:28" s="32" customFormat="1" ht="11.1" customHeight="1">
      <c r="D12" s="91" t="s">
        <v>20</v>
      </c>
      <c r="E12" s="23">
        <v>15.62083426041125</v>
      </c>
      <c r="F12" s="51">
        <v>3.1387487412073618</v>
      </c>
      <c r="G12" s="51">
        <v>9.4614923259662778</v>
      </c>
      <c r="H12" s="51">
        <v>21.780176194856224</v>
      </c>
      <c r="I12" s="51">
        <v>20.093348977922819</v>
      </c>
      <c r="J12" s="51">
        <v>194.32023599999988</v>
      </c>
      <c r="K12" s="30">
        <v>191</v>
      </c>
      <c r="L12" s="52"/>
      <c r="M12" s="23">
        <v>12.496730704553926</v>
      </c>
      <c r="N12" s="51"/>
      <c r="O12" s="51">
        <v>7.0818172688900223</v>
      </c>
      <c r="P12" s="51">
        <v>17.911644140217827</v>
      </c>
      <c r="Q12" s="62">
        <v>22.082512705433082</v>
      </c>
      <c r="R12" s="51"/>
      <c r="S12" s="38">
        <v>200</v>
      </c>
      <c r="U12" s="104">
        <v>19.903420652911283</v>
      </c>
      <c r="V12" s="104">
        <v>3.5159782680023537</v>
      </c>
      <c r="W12" s="104">
        <v>13.004185153715325</v>
      </c>
      <c r="X12" s="104">
        <v>26.80265615210724</v>
      </c>
      <c r="Y12" s="104">
        <v>17.665195994780277</v>
      </c>
      <c r="Z12" s="108">
        <v>154.92214900000005</v>
      </c>
      <c r="AA12" s="106">
        <v>182</v>
      </c>
    </row>
    <row r="13" spans="2:28" s="32" customFormat="1" ht="11.1" customHeight="1">
      <c r="D13" s="91" t="s">
        <v>44</v>
      </c>
      <c r="E13" s="23">
        <v>32.130116535338175</v>
      </c>
      <c r="F13" s="51">
        <v>4.3754119148880788</v>
      </c>
      <c r="G13" s="51">
        <v>23.544001395241366</v>
      </c>
      <c r="H13" s="51">
        <v>40.716231675434976</v>
      </c>
      <c r="I13" s="51">
        <v>13.617790368347407</v>
      </c>
      <c r="J13" s="51">
        <v>96.146458000000194</v>
      </c>
      <c r="K13" s="30">
        <v>201</v>
      </c>
      <c r="L13" s="52"/>
      <c r="M13" s="23">
        <v>38.497474098838602</v>
      </c>
      <c r="N13" s="51"/>
      <c r="O13" s="51">
        <v>32.151240840478479</v>
      </c>
      <c r="P13" s="51">
        <v>44.843707357198724</v>
      </c>
      <c r="Q13" s="62">
        <v>8.4011197882138671</v>
      </c>
      <c r="R13" s="51"/>
      <c r="S13" s="38">
        <v>191</v>
      </c>
      <c r="U13" s="104">
        <v>58.903443397191438</v>
      </c>
      <c r="V13" s="104">
        <v>4.0602951436189949</v>
      </c>
      <c r="W13" s="104">
        <v>50.936121003021739</v>
      </c>
      <c r="X13" s="104">
        <v>66.870765791361137</v>
      </c>
      <c r="Y13" s="104">
        <v>6.8931371570929132</v>
      </c>
      <c r="Z13" s="108">
        <v>86.373160999999953</v>
      </c>
      <c r="AA13" s="106">
        <v>179</v>
      </c>
    </row>
    <row r="14" spans="2:28" s="32" customFormat="1" ht="11.1" customHeight="1">
      <c r="D14" s="91" t="s">
        <v>21</v>
      </c>
      <c r="E14" s="23">
        <v>12.861181548943879</v>
      </c>
      <c r="F14" s="51">
        <v>2.4078522393682982</v>
      </c>
      <c r="G14" s="51">
        <v>8.1361186360763984</v>
      </c>
      <c r="H14" s="51">
        <v>17.586244461811358</v>
      </c>
      <c r="I14" s="51">
        <v>18.721858720406786</v>
      </c>
      <c r="J14" s="51">
        <v>176.13482799999969</v>
      </c>
      <c r="K14" s="30">
        <v>202</v>
      </c>
      <c r="L14" s="52"/>
      <c r="M14" s="23">
        <v>16.529031187371992</v>
      </c>
      <c r="N14" s="51"/>
      <c r="O14" s="51">
        <v>10.050490927862045</v>
      </c>
      <c r="P14" s="51">
        <v>23.00757144688194</v>
      </c>
      <c r="Q14" s="62">
        <v>19.974832433322298</v>
      </c>
      <c r="R14" s="51"/>
      <c r="S14" s="38">
        <v>141</v>
      </c>
      <c r="U14" s="104">
        <v>23.162579153853432</v>
      </c>
      <c r="V14" s="104">
        <v>4.0022040238682512</v>
      </c>
      <c r="W14" s="104">
        <v>15.309246177428376</v>
      </c>
      <c r="X14" s="104">
        <v>31.01591213027849</v>
      </c>
      <c r="Y14" s="104">
        <v>17.278749474677678</v>
      </c>
      <c r="Z14" s="108">
        <v>162.96584999999979</v>
      </c>
      <c r="AA14" s="106">
        <v>140</v>
      </c>
    </row>
    <row r="15" spans="2:28" s="32" customFormat="1" ht="11.1" customHeight="1">
      <c r="D15" s="91" t="s">
        <v>22</v>
      </c>
      <c r="E15" s="23">
        <v>21.443270400220598</v>
      </c>
      <c r="F15" s="51">
        <v>4.1116682634228008</v>
      </c>
      <c r="G15" s="51">
        <v>13.374714155834841</v>
      </c>
      <c r="H15" s="51">
        <v>29.511826644606355</v>
      </c>
      <c r="I15" s="51">
        <v>19.174632351698094</v>
      </c>
      <c r="J15" s="51">
        <v>164.50762099999972</v>
      </c>
      <c r="K15" s="30">
        <v>247</v>
      </c>
      <c r="L15" s="52"/>
      <c r="M15" s="23">
        <v>19.642279537248641</v>
      </c>
      <c r="N15" s="51"/>
      <c r="O15" s="51">
        <v>14.077469896360684</v>
      </c>
      <c r="P15" s="51">
        <v>25.207089178136599</v>
      </c>
      <c r="Q15" s="62">
        <v>14.438158571385395</v>
      </c>
      <c r="R15" s="51"/>
      <c r="S15" s="38">
        <v>206</v>
      </c>
      <c r="U15" s="104">
        <v>33.252945303383392</v>
      </c>
      <c r="V15" s="104">
        <v>3.882723717568918</v>
      </c>
      <c r="W15" s="104">
        <v>25.634062800721789</v>
      </c>
      <c r="X15" s="104">
        <v>40.87182780604499</v>
      </c>
      <c r="Y15" s="104">
        <v>11.676330268326222</v>
      </c>
      <c r="Z15" s="108">
        <v>126.18462399999996</v>
      </c>
      <c r="AA15" s="106">
        <v>205</v>
      </c>
    </row>
    <row r="16" spans="2:28" s="32" customFormat="1" ht="11.1" customHeight="1">
      <c r="D16" s="91" t="s">
        <v>23</v>
      </c>
      <c r="E16" s="23">
        <v>14.393144053854165</v>
      </c>
      <c r="F16" s="51">
        <v>2.9761381107080846</v>
      </c>
      <c r="G16" s="51">
        <v>8.5529020404291405</v>
      </c>
      <c r="H16" s="51">
        <v>20.233386067279188</v>
      </c>
      <c r="I16" s="51">
        <v>20.677470464913057</v>
      </c>
      <c r="J16" s="51">
        <v>334.12141099999917</v>
      </c>
      <c r="K16" s="30">
        <v>207</v>
      </c>
      <c r="L16" s="52"/>
      <c r="M16" s="23">
        <v>16.611988592204742</v>
      </c>
      <c r="N16" s="51"/>
      <c r="O16" s="51">
        <v>10.883008432661176</v>
      </c>
      <c r="P16" s="51">
        <v>22.34096875174831</v>
      </c>
      <c r="Q16" s="62">
        <v>17.575556128869838</v>
      </c>
      <c r="R16" s="51"/>
      <c r="S16" s="38">
        <v>223</v>
      </c>
      <c r="U16" s="104">
        <v>23.134505468552508</v>
      </c>
      <c r="V16" s="104">
        <v>3.7027956248389113</v>
      </c>
      <c r="W16" s="104">
        <v>15.868687231379322</v>
      </c>
      <c r="X16" s="104">
        <v>30.400323705725697</v>
      </c>
      <c r="Y16" s="104">
        <v>16.005510166933298</v>
      </c>
      <c r="Z16" s="108">
        <v>249.20799400000001</v>
      </c>
      <c r="AA16" s="106">
        <v>203</v>
      </c>
    </row>
    <row r="17" spans="4:27" s="32" customFormat="1" ht="11.1" customHeight="1">
      <c r="D17" s="91" t="s">
        <v>24</v>
      </c>
      <c r="E17" s="23">
        <v>10.524664341000355</v>
      </c>
      <c r="F17" s="51">
        <v>2.9916015104084965</v>
      </c>
      <c r="G17" s="51">
        <v>4.6540776348086226</v>
      </c>
      <c r="H17" s="51">
        <v>16.395251047192087</v>
      </c>
      <c r="I17" s="51">
        <v>28.42467382787952</v>
      </c>
      <c r="J17" s="51">
        <v>207.02081600000045</v>
      </c>
      <c r="K17" s="30">
        <v>138</v>
      </c>
      <c r="L17" s="52"/>
      <c r="M17" s="23">
        <v>16.516949393692276</v>
      </c>
      <c r="N17" s="51"/>
      <c r="O17" s="51">
        <v>9.9373417882095332</v>
      </c>
      <c r="P17" s="51">
        <v>23.096556999175018</v>
      </c>
      <c r="Q17" s="62">
        <v>20.301285449061133</v>
      </c>
      <c r="R17" s="51"/>
      <c r="S17" s="38">
        <v>151</v>
      </c>
      <c r="U17" s="104">
        <v>30.680297883799195</v>
      </c>
      <c r="V17" s="104">
        <v>3.5151607851587885</v>
      </c>
      <c r="W17" s="104">
        <v>23.782666491973764</v>
      </c>
      <c r="X17" s="104">
        <v>37.577929275624626</v>
      </c>
      <c r="Y17" s="104">
        <v>11.457388055593091</v>
      </c>
      <c r="Z17" s="108">
        <v>207.73738000000029</v>
      </c>
      <c r="AA17" s="106">
        <v>190</v>
      </c>
    </row>
    <row r="18" spans="4:27" s="32" customFormat="1" ht="11.1" customHeight="1">
      <c r="D18" s="91" t="s">
        <v>25</v>
      </c>
      <c r="E18" s="23">
        <v>21.70654870251278</v>
      </c>
      <c r="F18" s="51">
        <v>3.9712562905402917</v>
      </c>
      <c r="G18" s="51">
        <v>13.913530713648777</v>
      </c>
      <c r="H18" s="51">
        <v>29.499566691376781</v>
      </c>
      <c r="I18" s="51">
        <v>18.295199043229633</v>
      </c>
      <c r="J18" s="51">
        <v>114.6712189999996</v>
      </c>
      <c r="K18" s="30">
        <v>218</v>
      </c>
      <c r="L18" s="52"/>
      <c r="M18" s="23">
        <v>28.026849169250717</v>
      </c>
      <c r="N18" s="51"/>
      <c r="O18" s="51">
        <v>20.668386000313266</v>
      </c>
      <c r="P18" s="51">
        <v>35.385312338188172</v>
      </c>
      <c r="Q18" s="62">
        <v>13.380311559692478</v>
      </c>
      <c r="R18" s="51"/>
      <c r="S18" s="38">
        <v>187</v>
      </c>
      <c r="U18" s="104">
        <v>58.680273619066149</v>
      </c>
      <c r="V18" s="104">
        <v>4.7832219398325337</v>
      </c>
      <c r="W18" s="104">
        <v>49.294386650380403</v>
      </c>
      <c r="X18" s="104">
        <v>68.066160587751895</v>
      </c>
      <c r="Y18" s="104">
        <v>8.1513286234547966</v>
      </c>
      <c r="Z18" s="108">
        <v>92.314180999999991</v>
      </c>
      <c r="AA18" s="106">
        <v>160</v>
      </c>
    </row>
    <row r="19" spans="4:27" s="32" customFormat="1" ht="11.1" customHeight="1">
      <c r="D19" s="91" t="s">
        <v>26</v>
      </c>
      <c r="E19" s="23">
        <v>15.063593370363224</v>
      </c>
      <c r="F19" s="51">
        <v>2.8355623155010634</v>
      </c>
      <c r="G19" s="51">
        <v>9.4992110901558036</v>
      </c>
      <c r="H19" s="51">
        <v>20.627975650570644</v>
      </c>
      <c r="I19" s="51">
        <v>18.823943569001759</v>
      </c>
      <c r="J19" s="51">
        <v>152.20139999999986</v>
      </c>
      <c r="K19" s="30">
        <v>165</v>
      </c>
      <c r="L19" s="52"/>
      <c r="M19" s="23">
        <v>25.301898537159236</v>
      </c>
      <c r="N19" s="51"/>
      <c r="O19" s="51">
        <v>17.687043634393568</v>
      </c>
      <c r="P19" s="51">
        <v>32.916753439924904</v>
      </c>
      <c r="Q19" s="62">
        <v>15.337758826277165</v>
      </c>
      <c r="R19" s="51"/>
      <c r="S19" s="38">
        <v>194</v>
      </c>
      <c r="U19" s="104">
        <v>39.769083854506277</v>
      </c>
      <c r="V19" s="104">
        <v>4.4067512317345168</v>
      </c>
      <c r="W19" s="104">
        <v>31.121927297596656</v>
      </c>
      <c r="X19" s="104">
        <v>48.416240411415892</v>
      </c>
      <c r="Y19" s="104">
        <v>11.08084673978524</v>
      </c>
      <c r="Z19" s="108">
        <v>129.25237399999989</v>
      </c>
      <c r="AA19" s="106">
        <v>170</v>
      </c>
    </row>
    <row r="20" spans="4:27" s="36" customFormat="1" ht="11.1" customHeight="1">
      <c r="D20" s="91" t="s">
        <v>27</v>
      </c>
      <c r="E20" s="23">
        <v>6.6736254696089015</v>
      </c>
      <c r="F20" s="51">
        <v>1.6983853676115737</v>
      </c>
      <c r="G20" s="51">
        <v>3.3407890184969311</v>
      </c>
      <c r="H20" s="51">
        <v>10.006461920720872</v>
      </c>
      <c r="I20" s="51">
        <v>25.449216102190181</v>
      </c>
      <c r="J20" s="51">
        <v>125.09239599999964</v>
      </c>
      <c r="K20" s="30">
        <v>197</v>
      </c>
      <c r="L20" s="52"/>
      <c r="M20" s="23">
        <v>4.7915850851182427</v>
      </c>
      <c r="N20" s="51"/>
      <c r="O20" s="51">
        <v>1.3896954240040598</v>
      </c>
      <c r="P20" s="51">
        <v>8.1934747462324253</v>
      </c>
      <c r="Q20" s="62">
        <v>36.182152591492397</v>
      </c>
      <c r="R20" s="51"/>
      <c r="S20" s="38">
        <v>178</v>
      </c>
      <c r="U20" s="57">
        <v>9.6795289241872062</v>
      </c>
      <c r="V20" s="57">
        <v>2.2353061707280659</v>
      </c>
      <c r="W20" s="57">
        <v>5.2932948495889605</v>
      </c>
      <c r="X20" s="57">
        <v>14.065762998785452</v>
      </c>
      <c r="Y20" s="57">
        <v>23.09312971979951</v>
      </c>
      <c r="Z20" s="109">
        <v>106.57732499999997</v>
      </c>
      <c r="AA20" s="102">
        <v>164</v>
      </c>
    </row>
    <row r="21" spans="4:27" s="32" customFormat="1" ht="11.1" customHeight="1">
      <c r="D21" s="91" t="s">
        <v>28</v>
      </c>
      <c r="E21" s="23">
        <v>5.5503196366315271</v>
      </c>
      <c r="F21" s="51">
        <v>2.5186062038932384</v>
      </c>
      <c r="G21" s="51">
        <v>0.6079180342574475</v>
      </c>
      <c r="H21" s="51">
        <v>10.492721239005606</v>
      </c>
      <c r="I21" s="51">
        <v>45.377678562342645</v>
      </c>
      <c r="J21" s="51">
        <v>237.17369200000041</v>
      </c>
      <c r="K21" s="30">
        <v>151</v>
      </c>
      <c r="L21" s="52"/>
      <c r="M21" s="23">
        <v>13.049491827138866</v>
      </c>
      <c r="N21" s="51"/>
      <c r="O21" s="51">
        <v>7.731681806544298</v>
      </c>
      <c r="P21" s="51">
        <v>18.367301847733433</v>
      </c>
      <c r="Q21" s="62">
        <v>20.767900779456102</v>
      </c>
      <c r="R21" s="51"/>
      <c r="S21" s="38">
        <v>179</v>
      </c>
      <c r="U21" s="104">
        <v>13.842462399552494</v>
      </c>
      <c r="V21" s="104">
        <v>2.8865200965159334</v>
      </c>
      <c r="W21" s="104">
        <v>8.1783824761176724</v>
      </c>
      <c r="X21" s="104">
        <v>19.506542322987315</v>
      </c>
      <c r="Y21" s="104">
        <v>20.852648995523008</v>
      </c>
      <c r="Z21" s="108">
        <v>200.89435099999986</v>
      </c>
      <c r="AA21" s="106">
        <v>185</v>
      </c>
    </row>
    <row r="22" spans="4:27" s="32" customFormat="1" ht="11.1" customHeight="1">
      <c r="D22" s="91" t="s">
        <v>29</v>
      </c>
      <c r="E22" s="23">
        <v>5.9518857446315803</v>
      </c>
      <c r="F22" s="51">
        <v>1.7528616302169908</v>
      </c>
      <c r="G22" s="51">
        <v>2.5121474812489297</v>
      </c>
      <c r="H22" s="51">
        <v>9.3916240080142295</v>
      </c>
      <c r="I22" s="51">
        <v>29.450525521226929</v>
      </c>
      <c r="J22" s="51">
        <v>321.59903299999985</v>
      </c>
      <c r="K22" s="30">
        <v>198</v>
      </c>
      <c r="L22" s="52"/>
      <c r="M22" s="23">
        <v>7.2352645788874375</v>
      </c>
      <c r="N22" s="51"/>
      <c r="O22" s="51">
        <v>3.264805812574747</v>
      </c>
      <c r="P22" s="51">
        <v>11.205723345200127</v>
      </c>
      <c r="Q22" s="62">
        <v>27.966598985533853</v>
      </c>
      <c r="R22" s="51"/>
      <c r="S22" s="38">
        <v>176</v>
      </c>
      <c r="U22" s="104">
        <v>9.3949262304714942</v>
      </c>
      <c r="V22" s="104">
        <v>2.6752196035596585</v>
      </c>
      <c r="W22" s="104">
        <v>4.1454711286029928</v>
      </c>
      <c r="X22" s="104">
        <v>14.644381332339995</v>
      </c>
      <c r="Y22" s="104">
        <v>28.475152842423118</v>
      </c>
      <c r="Z22" s="108">
        <v>265.86485499999998</v>
      </c>
      <c r="AA22" s="106">
        <v>211</v>
      </c>
    </row>
    <row r="23" spans="4:27" s="32" customFormat="1" ht="11.1" customHeight="1">
      <c r="D23" s="91" t="s">
        <v>30</v>
      </c>
      <c r="E23" s="23">
        <v>10.859033181381356</v>
      </c>
      <c r="F23" s="51">
        <v>2.2798733237539741</v>
      </c>
      <c r="G23" s="51">
        <v>6.3851104414494406</v>
      </c>
      <c r="H23" s="51">
        <v>15.332955921313271</v>
      </c>
      <c r="I23" s="51">
        <v>20.99517779964971</v>
      </c>
      <c r="J23" s="51">
        <v>201.83264600000021</v>
      </c>
      <c r="K23" s="30">
        <v>208</v>
      </c>
      <c r="L23" s="52"/>
      <c r="M23" s="23">
        <v>20.016422174774107</v>
      </c>
      <c r="N23" s="51"/>
      <c r="O23" s="51">
        <v>12.871654846113298</v>
      </c>
      <c r="P23" s="51">
        <v>27.161189503434912</v>
      </c>
      <c r="Q23" s="62">
        <v>18.190934915463473</v>
      </c>
      <c r="R23" s="51"/>
      <c r="S23" s="38">
        <v>138</v>
      </c>
      <c r="U23" s="104">
        <v>21.525308356285713</v>
      </c>
      <c r="V23" s="104">
        <v>3.7742289003356277</v>
      </c>
      <c r="W23" s="104">
        <v>14.119320029150394</v>
      </c>
      <c r="X23" s="104">
        <v>28.931296683421031</v>
      </c>
      <c r="Y23" s="104">
        <v>17.533913279497789</v>
      </c>
      <c r="Z23" s="108">
        <v>153.20305500000006</v>
      </c>
      <c r="AA23" s="106">
        <v>145</v>
      </c>
    </row>
    <row r="24" spans="4:27" s="32" customFormat="1" ht="11.1" customHeight="1">
      <c r="D24" s="91" t="s">
        <v>31</v>
      </c>
      <c r="E24" s="20">
        <v>10.597241103146494</v>
      </c>
      <c r="F24" s="53">
        <v>1.9174821263439847</v>
      </c>
      <c r="G24" s="53">
        <v>6.8344588471841456</v>
      </c>
      <c r="H24" s="53">
        <v>14.360023359108842</v>
      </c>
      <c r="I24" s="53">
        <v>18.094163449528885</v>
      </c>
      <c r="J24" s="53">
        <v>1129.179801000002</v>
      </c>
      <c r="K24" s="30">
        <v>279</v>
      </c>
      <c r="L24" s="52"/>
      <c r="M24" s="20">
        <v>12.783884130384299</v>
      </c>
      <c r="N24" s="53"/>
      <c r="O24" s="53">
        <v>9.5210823133056834</v>
      </c>
      <c r="P24" s="53">
        <v>16.046685947462912</v>
      </c>
      <c r="Q24" s="47">
        <v>13.007123139096056</v>
      </c>
      <c r="R24" s="53"/>
      <c r="S24" s="38">
        <v>408</v>
      </c>
      <c r="U24" s="104">
        <v>13.905793651576467</v>
      </c>
      <c r="V24" s="104">
        <v>1.8017079194373145</v>
      </c>
      <c r="W24" s="104">
        <v>10.370388626440491</v>
      </c>
      <c r="X24" s="104">
        <v>17.441198676712443</v>
      </c>
      <c r="Y24" s="104">
        <v>12.956527074835883</v>
      </c>
      <c r="Z24" s="108">
        <v>1133.7763090000001</v>
      </c>
      <c r="AA24" s="106">
        <v>354</v>
      </c>
    </row>
    <row r="25" spans="4:27" s="32" customFormat="1" ht="11.1" customHeight="1">
      <c r="D25" s="91" t="s">
        <v>32</v>
      </c>
      <c r="E25" s="23">
        <v>17.121139221346123</v>
      </c>
      <c r="F25" s="51">
        <v>3.8415538767287032</v>
      </c>
      <c r="G25" s="51">
        <v>9.5826435221768218</v>
      </c>
      <c r="H25" s="51">
        <v>24.659634920515426</v>
      </c>
      <c r="I25" s="51">
        <v>22.437489860132491</v>
      </c>
      <c r="J25" s="51">
        <v>210.3383339999998</v>
      </c>
      <c r="K25" s="30">
        <v>250</v>
      </c>
      <c r="L25" s="52"/>
      <c r="M25" s="23">
        <v>19.601473643715302</v>
      </c>
      <c r="N25" s="51"/>
      <c r="O25" s="51">
        <v>14.020211142982728</v>
      </c>
      <c r="P25" s="51">
        <v>25.182736144447869</v>
      </c>
      <c r="Q25" s="62">
        <v>14.510992175018799</v>
      </c>
      <c r="R25" s="51"/>
      <c r="S25" s="38">
        <v>313</v>
      </c>
      <c r="U25" s="104">
        <v>8.6143223663413551</v>
      </c>
      <c r="V25" s="104">
        <v>1.5376190321395173</v>
      </c>
      <c r="W25" s="104">
        <v>5.5971262968094528</v>
      </c>
      <c r="X25" s="104">
        <v>11.631518435873257</v>
      </c>
      <c r="Y25" s="104">
        <v>17.849564559453206</v>
      </c>
      <c r="Z25" s="108">
        <v>229.80819799999972</v>
      </c>
      <c r="AA25" s="106">
        <v>283</v>
      </c>
    </row>
    <row r="26" spans="4:27" s="32" customFormat="1" ht="11.1" customHeight="1">
      <c r="D26" s="91" t="s">
        <v>33</v>
      </c>
      <c r="E26" s="20">
        <v>13.986175221975733</v>
      </c>
      <c r="F26" s="53">
        <v>2.0285600192122231</v>
      </c>
      <c r="G26" s="53">
        <v>10.005418613829351</v>
      </c>
      <c r="H26" s="53">
        <v>17.966931830122114</v>
      </c>
      <c r="I26" s="53">
        <v>14.504036929444833</v>
      </c>
      <c r="J26" s="53">
        <v>25.896979999999914</v>
      </c>
      <c r="K26" s="30">
        <v>323</v>
      </c>
      <c r="L26" s="52"/>
      <c r="M26" s="20">
        <v>29.901693131622736</v>
      </c>
      <c r="N26" s="53"/>
      <c r="O26" s="53">
        <v>21.056903220420523</v>
      </c>
      <c r="P26" s="53">
        <v>38.746483042824948</v>
      </c>
      <c r="Q26" s="47">
        <v>15.074576614706652</v>
      </c>
      <c r="R26" s="53"/>
      <c r="S26" s="38">
        <v>248</v>
      </c>
      <c r="U26" s="104">
        <v>13.325958712331957</v>
      </c>
      <c r="V26" s="104">
        <v>3.0039776138734382</v>
      </c>
      <c r="W26" s="104">
        <v>7.4313975368441341</v>
      </c>
      <c r="X26" s="104">
        <v>19.22051988781978</v>
      </c>
      <c r="Y26" s="104">
        <v>22.542300173071464</v>
      </c>
      <c r="Z26" s="108">
        <v>19.393539000000029</v>
      </c>
      <c r="AA26" s="106">
        <v>188</v>
      </c>
    </row>
    <row r="27" spans="4:27" s="32" customFormat="1" ht="11.1" customHeight="1">
      <c r="D27" s="91" t="s">
        <v>34</v>
      </c>
      <c r="E27" s="20">
        <v>4.0963938903328936</v>
      </c>
      <c r="F27" s="53">
        <v>1.4998906193064943</v>
      </c>
      <c r="G27" s="53">
        <v>1.1530747685157459</v>
      </c>
      <c r="H27" s="53">
        <v>7.0397130121500426</v>
      </c>
      <c r="I27" s="53">
        <v>36.614902264308505</v>
      </c>
      <c r="J27" s="53">
        <v>23.668720000000008</v>
      </c>
      <c r="K27" s="30">
        <v>146</v>
      </c>
      <c r="L27" s="52"/>
      <c r="M27" s="20">
        <v>5.5133097648307672</v>
      </c>
      <c r="N27" s="53"/>
      <c r="O27" s="53">
        <v>0.74741818875601862</v>
      </c>
      <c r="P27" s="53">
        <v>10.279201340905516</v>
      </c>
      <c r="Q27" s="47">
        <v>44.053979552859047</v>
      </c>
      <c r="R27" s="53"/>
      <c r="S27" s="38">
        <v>164</v>
      </c>
      <c r="U27" s="104">
        <v>11.583677562564002</v>
      </c>
      <c r="V27" s="104">
        <v>2.725571987286838</v>
      </c>
      <c r="W27" s="104">
        <v>6.2354183934345651</v>
      </c>
      <c r="X27" s="104">
        <v>16.931936731693437</v>
      </c>
      <c r="Y27" s="104">
        <v>23.529418637266897</v>
      </c>
      <c r="Z27" s="108">
        <v>28.357799000000014</v>
      </c>
      <c r="AA27" s="106">
        <v>153</v>
      </c>
    </row>
    <row r="28" spans="4:27" s="32" customFormat="1" ht="11.1" customHeight="1">
      <c r="D28" s="91" t="s">
        <v>35</v>
      </c>
      <c r="E28" s="23">
        <v>12.855002958589523</v>
      </c>
      <c r="F28" s="51">
        <v>2.4329956908292019</v>
      </c>
      <c r="G28" s="51">
        <v>8.080599646815104</v>
      </c>
      <c r="H28" s="51">
        <v>17.629406270363944</v>
      </c>
      <c r="I28" s="51">
        <v>18.926449870659191</v>
      </c>
      <c r="J28" s="51">
        <v>53.530575000000098</v>
      </c>
      <c r="K28" s="30">
        <v>225</v>
      </c>
      <c r="L28" s="52"/>
      <c r="M28" s="23">
        <v>25.105424012598355</v>
      </c>
      <c r="N28" s="51"/>
      <c r="O28" s="51">
        <v>19.705542985096336</v>
      </c>
      <c r="P28" s="51">
        <v>30.505305040100371</v>
      </c>
      <c r="Q28" s="62">
        <v>10.961500615680196</v>
      </c>
      <c r="R28" s="51"/>
      <c r="S28" s="38">
        <v>237</v>
      </c>
      <c r="U28" s="104">
        <v>23.284811047082041</v>
      </c>
      <c r="V28" s="104">
        <v>3.3957965939774488</v>
      </c>
      <c r="W28" s="104">
        <v>16.621402281893889</v>
      </c>
      <c r="X28" s="104">
        <v>29.948219812270189</v>
      </c>
      <c r="Y28" s="104">
        <v>14.583741251372517</v>
      </c>
      <c r="Z28" s="108">
        <v>41.281923999999947</v>
      </c>
      <c r="AA28" s="106">
        <v>181</v>
      </c>
    </row>
    <row r="29" spans="4:27" s="32" customFormat="1" ht="11.1" customHeight="1">
      <c r="D29" s="91" t="s">
        <v>36</v>
      </c>
      <c r="E29" s="20">
        <v>8.3762292563249083</v>
      </c>
      <c r="F29" s="53">
        <v>2.1412281595565568</v>
      </c>
      <c r="G29" s="53">
        <v>4.1743776645667303</v>
      </c>
      <c r="H29" s="53">
        <v>12.578080848083086</v>
      </c>
      <c r="I29" s="53">
        <v>25.563151318234407</v>
      </c>
      <c r="J29" s="53">
        <v>307.5855640000002</v>
      </c>
      <c r="K29" s="30">
        <v>208</v>
      </c>
      <c r="L29" s="52"/>
      <c r="M29" s="20">
        <v>7.6590004136956313</v>
      </c>
      <c r="N29" s="53"/>
      <c r="O29" s="53">
        <v>4.0495800709312322</v>
      </c>
      <c r="P29" s="53">
        <v>11.268420756460031</v>
      </c>
      <c r="Q29" s="47">
        <v>24.016999588642822</v>
      </c>
      <c r="R29" s="53"/>
      <c r="S29" s="38">
        <v>218</v>
      </c>
      <c r="U29" s="104">
        <v>18.880431050164599</v>
      </c>
      <c r="V29" s="104">
        <v>2.9078590768911772</v>
      </c>
      <c r="W29" s="104">
        <v>13.17447866913772</v>
      </c>
      <c r="X29" s="104">
        <v>24.586383431191479</v>
      </c>
      <c r="Y29" s="104">
        <v>15.401444327013003</v>
      </c>
      <c r="Z29" s="108">
        <v>272.48726400000015</v>
      </c>
      <c r="AA29" s="106">
        <v>225</v>
      </c>
    </row>
    <row r="30" spans="4:27" s="32" customFormat="1" ht="11.1" customHeight="1">
      <c r="D30" s="91" t="s">
        <v>37</v>
      </c>
      <c r="E30" s="23">
        <v>5.0532911831470866</v>
      </c>
      <c r="F30" s="51">
        <v>1.6709099329083568</v>
      </c>
      <c r="G30" s="51">
        <v>1.7743713118851911</v>
      </c>
      <c r="H30" s="51">
        <v>8.3322110544089814</v>
      </c>
      <c r="I30" s="51">
        <v>33.065775795404456</v>
      </c>
      <c r="J30" s="51">
        <v>228.82302999999979</v>
      </c>
      <c r="K30" s="30">
        <v>156</v>
      </c>
      <c r="L30" s="52"/>
      <c r="M30" s="23">
        <v>6.6242000017786111</v>
      </c>
      <c r="N30" s="51"/>
      <c r="O30" s="51">
        <v>2.2711205957790277</v>
      </c>
      <c r="P30" s="51">
        <v>10.977279407778195</v>
      </c>
      <c r="Q30" s="62">
        <v>33.490106977363254</v>
      </c>
      <c r="R30" s="51"/>
      <c r="S30" s="38">
        <v>194</v>
      </c>
      <c r="U30" s="104">
        <v>8.0246674834203304</v>
      </c>
      <c r="V30" s="104">
        <v>2.0834226483299556</v>
      </c>
      <c r="W30" s="104">
        <v>3.936467159203406</v>
      </c>
      <c r="X30" s="104">
        <v>12.112867807637254</v>
      </c>
      <c r="Y30" s="104">
        <v>25.962728706634763</v>
      </c>
      <c r="Z30" s="108">
        <v>201.85196500000018</v>
      </c>
      <c r="AA30" s="106">
        <v>172</v>
      </c>
    </row>
    <row r="31" spans="4:27" s="32" customFormat="1" ht="11.1" customHeight="1">
      <c r="D31" s="91" t="s">
        <v>38</v>
      </c>
      <c r="E31" s="20">
        <v>13.803264660289393</v>
      </c>
      <c r="F31" s="53">
        <v>2.6417248092769552</v>
      </c>
      <c r="G31" s="53">
        <v>8.6192605431633353</v>
      </c>
      <c r="H31" s="53">
        <v>18.987268777415451</v>
      </c>
      <c r="I31" s="53">
        <v>19.138405835808769</v>
      </c>
      <c r="J31" s="53">
        <v>131.53331799999947</v>
      </c>
      <c r="K31" s="30">
        <v>232</v>
      </c>
      <c r="L31" s="52"/>
      <c r="M31" s="20">
        <v>5.8681497904350826</v>
      </c>
      <c r="N31" s="53"/>
      <c r="O31" s="53">
        <v>2.0887937862639139</v>
      </c>
      <c r="P31" s="53">
        <v>9.6475057946062517</v>
      </c>
      <c r="Q31" s="47">
        <v>32.822374308937817</v>
      </c>
      <c r="R31" s="53"/>
      <c r="S31" s="38">
        <v>206</v>
      </c>
      <c r="U31" s="104">
        <v>3.4791565445254817</v>
      </c>
      <c r="V31" s="104">
        <v>1.5447940121701129</v>
      </c>
      <c r="W31" s="104">
        <v>0.44788135585237038</v>
      </c>
      <c r="X31" s="104">
        <v>6.510431733198593</v>
      </c>
      <c r="Y31" s="104">
        <v>44.401394200007338</v>
      </c>
      <c r="Z31" s="108">
        <v>138.76346000000001</v>
      </c>
      <c r="AA31" s="106">
        <v>195</v>
      </c>
    </row>
    <row r="32" spans="4:27" s="32" customFormat="1" ht="11.1" customHeight="1">
      <c r="D32" s="91" t="s">
        <v>39</v>
      </c>
      <c r="E32" s="20">
        <v>8.2397505927431141</v>
      </c>
      <c r="F32" s="53">
        <v>2.0818735533880059</v>
      </c>
      <c r="G32" s="53">
        <v>4.1543738592546662</v>
      </c>
      <c r="H32" s="53">
        <v>12.325127326231563</v>
      </c>
      <c r="I32" s="53">
        <v>25.266220499702342</v>
      </c>
      <c r="J32" s="53">
        <v>55.980407999999834</v>
      </c>
      <c r="K32" s="30">
        <v>162</v>
      </c>
      <c r="L32" s="52"/>
      <c r="M32" s="20">
        <v>7.7625012752800355</v>
      </c>
      <c r="N32" s="53"/>
      <c r="O32" s="53">
        <v>2.7854650424752778</v>
      </c>
      <c r="P32" s="53">
        <v>12.739537508084794</v>
      </c>
      <c r="Q32" s="47">
        <v>32.675519406152958</v>
      </c>
      <c r="R32" s="53"/>
      <c r="S32" s="38">
        <v>138</v>
      </c>
      <c r="U32" s="104">
        <v>5.3174657088162345</v>
      </c>
      <c r="V32" s="104">
        <v>3.2515025768130346</v>
      </c>
      <c r="W32" s="104">
        <v>-1.0628018280537059</v>
      </c>
      <c r="X32" s="104">
        <v>11.697733245686175</v>
      </c>
      <c r="Y32" s="104">
        <v>61.147598402414125</v>
      </c>
      <c r="Z32" s="108">
        <v>37.641089000000008</v>
      </c>
      <c r="AA32" s="106">
        <v>104</v>
      </c>
    </row>
    <row r="33" spans="4:244" s="32" customFormat="1" ht="11.1" customHeight="1">
      <c r="D33" s="91" t="s">
        <v>40</v>
      </c>
      <c r="E33" s="20">
        <v>13.970924602962814</v>
      </c>
      <c r="F33" s="53">
        <v>2.0071279007795737</v>
      </c>
      <c r="G33" s="53">
        <v>10.032225437667188</v>
      </c>
      <c r="H33" s="53">
        <v>17.909623768258442</v>
      </c>
      <c r="I33" s="53">
        <v>14.366464338043325</v>
      </c>
      <c r="J33" s="53">
        <v>36.724520000000012</v>
      </c>
      <c r="K33" s="30">
        <v>213</v>
      </c>
      <c r="L33" s="52"/>
      <c r="M33" s="20">
        <v>25.813405828889437</v>
      </c>
      <c r="N33" s="53"/>
      <c r="O33" s="53">
        <v>18.80126749343972</v>
      </c>
      <c r="P33" s="53">
        <v>32.825544164339149</v>
      </c>
      <c r="Q33" s="47">
        <v>13.843903007795664</v>
      </c>
      <c r="R33" s="53"/>
      <c r="S33" s="38">
        <v>190</v>
      </c>
      <c r="U33" s="104">
        <v>22.090048642933183</v>
      </c>
      <c r="V33" s="104">
        <v>3.7305640611005044</v>
      </c>
      <c r="W33" s="104">
        <v>14.76974173529333</v>
      </c>
      <c r="X33" s="104">
        <v>29.410355550573037</v>
      </c>
      <c r="Y33" s="104">
        <v>16.887984817968917</v>
      </c>
      <c r="Z33" s="108">
        <v>33.740563999999992</v>
      </c>
      <c r="AA33" s="106">
        <v>165</v>
      </c>
    </row>
    <row r="34" spans="4:244" s="32" customFormat="1" ht="11.1" customHeight="1">
      <c r="D34" s="91" t="s">
        <v>41</v>
      </c>
      <c r="E34" s="20">
        <v>13.433689377657348</v>
      </c>
      <c r="F34" s="53">
        <v>2.4073921399879241</v>
      </c>
      <c r="G34" s="53">
        <v>8.7095293434976622</v>
      </c>
      <c r="H34" s="53">
        <v>18.157849411817033</v>
      </c>
      <c r="I34" s="53">
        <v>17.920558323998854</v>
      </c>
      <c r="J34" s="53">
        <v>101.40535199999968</v>
      </c>
      <c r="K34" s="30">
        <v>282</v>
      </c>
      <c r="L34" s="52"/>
      <c r="M34" s="20">
        <v>14.459855203129019</v>
      </c>
      <c r="N34" s="53"/>
      <c r="O34" s="53">
        <v>9.6745330096935174</v>
      </c>
      <c r="P34" s="53">
        <v>19.245177396564518</v>
      </c>
      <c r="Q34" s="47">
        <v>16.86555440003162</v>
      </c>
      <c r="R34" s="53"/>
      <c r="S34" s="38">
        <v>268</v>
      </c>
      <c r="U34" s="104">
        <v>14.596638018914627</v>
      </c>
      <c r="V34" s="104">
        <v>2.8253891896512711</v>
      </c>
      <c r="W34" s="104">
        <v>9.0525123416641389</v>
      </c>
      <c r="X34" s="104">
        <v>20.140763696165116</v>
      </c>
      <c r="Y34" s="104">
        <v>19.356438009835369</v>
      </c>
      <c r="Z34" s="108">
        <v>82.548768999999922</v>
      </c>
      <c r="AA34" s="106">
        <v>222</v>
      </c>
    </row>
    <row r="35" spans="4:244" s="32" customFormat="1" ht="5.0999999999999996" customHeight="1">
      <c r="D35" s="56"/>
      <c r="E35" s="54"/>
      <c r="F35" s="54"/>
      <c r="G35" s="54"/>
      <c r="H35" s="54"/>
      <c r="I35" s="54"/>
      <c r="J35" s="54"/>
      <c r="K35" s="58"/>
      <c r="L35" s="55"/>
      <c r="M35" s="54"/>
      <c r="N35" s="54"/>
      <c r="O35" s="54"/>
      <c r="P35" s="54"/>
      <c r="Q35" s="54"/>
      <c r="R35" s="54"/>
      <c r="S35" s="55"/>
      <c r="T35" s="98"/>
      <c r="U35" s="98"/>
      <c r="V35" s="98"/>
      <c r="W35" s="98"/>
      <c r="X35" s="98"/>
      <c r="Y35" s="98"/>
      <c r="Z35" s="110"/>
      <c r="AA35" s="98"/>
    </row>
    <row r="36" spans="4:244" s="32" customFormat="1" ht="5.0999999999999996" customHeight="1">
      <c r="E36" s="53"/>
      <c r="F36" s="53"/>
      <c r="G36" s="53"/>
      <c r="H36" s="53"/>
      <c r="I36" s="53"/>
      <c r="J36" s="53"/>
      <c r="K36" s="52"/>
      <c r="L36" s="52"/>
      <c r="M36" s="53"/>
      <c r="N36" s="53"/>
      <c r="O36" s="53"/>
      <c r="P36" s="53"/>
      <c r="Q36" s="53"/>
      <c r="R36" s="53"/>
      <c r="S36" s="52"/>
    </row>
    <row r="37" spans="4:244" s="32" customFormat="1" ht="11.1" customHeight="1">
      <c r="D37" s="2089" t="s">
        <v>17</v>
      </c>
      <c r="E37" s="2089"/>
      <c r="F37" s="2089"/>
      <c r="G37" s="2089"/>
      <c r="H37" s="2089"/>
      <c r="I37" s="2089"/>
      <c r="J37" s="2089"/>
      <c r="K37" s="2089"/>
      <c r="L37" s="2089"/>
      <c r="M37" s="2089"/>
      <c r="N37" s="2089"/>
      <c r="O37" s="2089"/>
      <c r="P37" s="2089"/>
      <c r="Q37" s="2089"/>
      <c r="R37" s="2089"/>
      <c r="S37" s="2089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</row>
    <row r="38" spans="4:244" s="32" customFormat="1" ht="11.1" customHeight="1">
      <c r="D38" s="2089" t="s">
        <v>42</v>
      </c>
      <c r="E38" s="2089"/>
      <c r="F38" s="2089"/>
      <c r="G38" s="2089"/>
      <c r="H38" s="2089"/>
      <c r="I38" s="2089"/>
      <c r="J38" s="2089"/>
      <c r="K38" s="2089"/>
      <c r="L38" s="2089"/>
      <c r="M38" s="2089"/>
      <c r="N38" s="2089"/>
      <c r="O38" s="2089"/>
      <c r="P38" s="2089"/>
      <c r="Q38" s="2089"/>
      <c r="R38" s="2089"/>
      <c r="S38" s="2089"/>
    </row>
    <row r="39" spans="4:244" s="32" customFormat="1" ht="25.5" customHeight="1">
      <c r="D39" s="2087" t="s">
        <v>64</v>
      </c>
      <c r="E39" s="2087"/>
      <c r="F39" s="2087"/>
      <c r="G39" s="2087"/>
      <c r="H39" s="2087"/>
      <c r="I39" s="2087"/>
      <c r="J39" s="2087"/>
      <c r="K39" s="2087"/>
      <c r="L39" s="2087"/>
      <c r="M39" s="2087"/>
      <c r="N39" s="2087"/>
      <c r="O39" s="2087"/>
      <c r="P39" s="2087"/>
      <c r="Q39" s="2087"/>
      <c r="R39" s="2087"/>
      <c r="S39" s="2087"/>
      <c r="T39" s="2087"/>
      <c r="U39" s="2087"/>
      <c r="V39" s="2087"/>
      <c r="W39" s="2087"/>
      <c r="X39" s="2087"/>
      <c r="Y39" s="2087"/>
      <c r="Z39" s="2087"/>
      <c r="AA39" s="2087"/>
    </row>
    <row r="40" spans="4:244" ht="12" customHeight="1">
      <c r="D40" s="86" t="s">
        <v>84</v>
      </c>
      <c r="E40" s="39"/>
      <c r="F40" s="39"/>
      <c r="G40" s="39"/>
      <c r="H40" s="39"/>
      <c r="I40" s="39"/>
      <c r="J40" s="39"/>
      <c r="K40" s="39"/>
      <c r="L40" s="39"/>
      <c r="M40" s="39"/>
      <c r="N40" s="39"/>
      <c r="O40" s="39"/>
      <c r="P40" s="39"/>
      <c r="Q40" s="39"/>
      <c r="R40" s="39"/>
      <c r="S40" s="39"/>
    </row>
    <row r="41" spans="4:244" ht="12" customHeight="1"/>
    <row r="42" spans="4:244" ht="12" customHeight="1"/>
    <row r="43" spans="4:244" ht="5.0999999999999996" customHeight="1"/>
  </sheetData>
  <mergeCells count="27">
    <mergeCell ref="B1:B2"/>
    <mergeCell ref="R6:R7"/>
    <mergeCell ref="D37:S37"/>
    <mergeCell ref="M5:S5"/>
    <mergeCell ref="N6:N7"/>
    <mergeCell ref="O6:P6"/>
    <mergeCell ref="Q6:Q7"/>
    <mergeCell ref="S6:S7"/>
    <mergeCell ref="M6:M7"/>
    <mergeCell ref="D5:D7"/>
    <mergeCell ref="E5:K5"/>
    <mergeCell ref="G6:H6"/>
    <mergeCell ref="I6:I7"/>
    <mergeCell ref="K6:K7"/>
    <mergeCell ref="F6:F7"/>
    <mergeCell ref="J6:J7"/>
    <mergeCell ref="C3:AB3"/>
    <mergeCell ref="D39:AA39"/>
    <mergeCell ref="U5:AA5"/>
    <mergeCell ref="U6:U7"/>
    <mergeCell ref="V6:V7"/>
    <mergeCell ref="W6:X6"/>
    <mergeCell ref="Y6:Y7"/>
    <mergeCell ref="Z6:Z7"/>
    <mergeCell ref="AA6:AA7"/>
    <mergeCell ref="D38:S38"/>
    <mergeCell ref="E6:E7"/>
  </mergeCells>
  <phoneticPr fontId="7" type="noConversion"/>
  <pageMargins left="0.19685039370078741" right="0.19685039370078741" top="0.51181102362204722" bottom="0.19685039370078741" header="0" footer="0"/>
  <pageSetup paperSize="9" orientation="landscape" r:id="rId1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>
    <tabColor rgb="FF0070C0"/>
  </sheetPr>
  <dimension ref="A1:DO41"/>
  <sheetViews>
    <sheetView showGridLines="0" view="pageBreakPreview" zoomScale="50" zoomScaleNormal="60" zoomScaleSheetLayoutView="50" zoomScalePageLayoutView="60" workbookViewId="0">
      <selection activeCell="A39" sqref="A39:DN39"/>
    </sheetView>
  </sheetViews>
  <sheetFormatPr baseColWidth="10" defaultRowHeight="12.75"/>
  <cols>
    <col min="1" max="1" width="32.140625" style="175" customWidth="1"/>
    <col min="2" max="2" width="1.28515625" style="175" customWidth="1"/>
    <col min="3" max="3" width="11.42578125" style="175" hidden="1" customWidth="1"/>
    <col min="4" max="6" width="12.7109375" style="175" hidden="1" customWidth="1"/>
    <col min="7" max="7" width="14.28515625" style="175" hidden="1" customWidth="1"/>
    <col min="8" max="8" width="12.7109375" style="175" hidden="1" customWidth="1"/>
    <col min="9" max="9" width="11.7109375" style="175" hidden="1" customWidth="1"/>
    <col min="10" max="10" width="1.28515625" style="175" hidden="1" customWidth="1"/>
    <col min="11" max="11" width="7.140625" style="175" hidden="1" customWidth="1"/>
    <col min="12" max="12" width="12.7109375" style="175" hidden="1" customWidth="1"/>
    <col min="13" max="15" width="8.7109375" style="175" hidden="1" customWidth="1"/>
    <col min="16" max="16" width="12.7109375" style="175" hidden="1" customWidth="1"/>
    <col min="17" max="17" width="8.7109375" style="175" hidden="1" customWidth="1"/>
    <col min="18" max="18" width="0.85546875" style="175" hidden="1" customWidth="1"/>
    <col min="19" max="19" width="7.140625" style="175" hidden="1" customWidth="1"/>
    <col min="20" max="20" width="10.7109375" style="175" hidden="1" customWidth="1"/>
    <col min="21" max="22" width="9.7109375" style="175" hidden="1" customWidth="1"/>
    <col min="23" max="23" width="8.7109375" style="175" hidden="1" customWidth="1"/>
    <col min="24" max="24" width="10.7109375" style="175" hidden="1" customWidth="1"/>
    <col min="25" max="25" width="8.7109375" style="175" hidden="1" customWidth="1"/>
    <col min="26" max="26" width="12" style="175" hidden="1" customWidth="1"/>
    <col min="27" max="27" width="7.140625" style="175" hidden="1" customWidth="1"/>
    <col min="28" max="29" width="10.7109375" style="175" hidden="1" customWidth="1"/>
    <col min="30" max="30" width="13.42578125" style="175" hidden="1" customWidth="1"/>
    <col min="31" max="31" width="8.7109375" style="175" hidden="1" customWidth="1"/>
    <col min="32" max="32" width="14.140625" style="175" hidden="1" customWidth="1"/>
    <col min="33" max="33" width="1.28515625" style="175" hidden="1" customWidth="1"/>
    <col min="34" max="34" width="9.7109375" style="175" hidden="1" customWidth="1"/>
    <col min="35" max="35" width="12.7109375" style="175" hidden="1" customWidth="1"/>
    <col min="36" max="37" width="8.7109375" style="175" hidden="1" customWidth="1"/>
    <col min="38" max="38" width="9.7109375" style="175" hidden="1" customWidth="1"/>
    <col min="39" max="39" width="12.7109375" style="175" hidden="1" customWidth="1"/>
    <col min="40" max="40" width="9.7109375" style="175" hidden="1" customWidth="1"/>
    <col min="41" max="41" width="0.85546875" style="175" hidden="1" customWidth="1"/>
    <col min="42" max="42" width="7.140625" style="175" hidden="1" customWidth="1"/>
    <col min="43" max="43" width="10.7109375" style="175" hidden="1" customWidth="1"/>
    <col min="44" max="45" width="9.7109375" style="175" hidden="1" customWidth="1"/>
    <col min="46" max="46" width="8.7109375" style="175" hidden="1" customWidth="1"/>
    <col min="47" max="47" width="10.7109375" style="175" hidden="1" customWidth="1"/>
    <col min="48" max="48" width="8.7109375" style="175" hidden="1" customWidth="1"/>
    <col min="49" max="49" width="9.42578125" style="175" hidden="1" customWidth="1"/>
    <col min="50" max="50" width="7.140625" style="175" hidden="1" customWidth="1"/>
    <col min="51" max="51" width="12.85546875" style="175" hidden="1" customWidth="1"/>
    <col min="52" max="52" width="12.140625" style="175" hidden="1" customWidth="1"/>
    <col min="53" max="53" width="11.5703125" style="175" hidden="1" customWidth="1"/>
    <col min="54" max="54" width="8.7109375" style="175" hidden="1" customWidth="1"/>
    <col min="55" max="55" width="11.28515625" style="175" hidden="1" customWidth="1"/>
    <col min="56" max="56" width="1.28515625" style="175" hidden="1" customWidth="1"/>
    <col min="57" max="57" width="10.28515625" style="175" hidden="1" customWidth="1"/>
    <col min="58" max="58" width="7.140625" style="175" hidden="1" customWidth="1"/>
    <col min="59" max="60" width="10.7109375" style="175" hidden="1" customWidth="1"/>
    <col min="61" max="61" width="12.28515625" style="175" hidden="1" customWidth="1"/>
    <col min="62" max="62" width="8.7109375" style="175" hidden="1" customWidth="1"/>
    <col min="63" max="63" width="12.28515625" style="175" hidden="1" customWidth="1"/>
    <col min="64" max="64" width="1.28515625" style="175" hidden="1" customWidth="1"/>
    <col min="65" max="65" width="11.28515625" style="175" hidden="1" customWidth="1"/>
    <col min="66" max="66" width="11.42578125" style="175" hidden="1" customWidth="1"/>
    <col min="67" max="67" width="9.42578125" style="175" hidden="1" customWidth="1"/>
    <col min="68" max="68" width="11.5703125" style="175" hidden="1" customWidth="1"/>
    <col min="69" max="69" width="12.28515625" style="175" hidden="1" customWidth="1"/>
    <col min="70" max="70" width="8.85546875" style="175" hidden="1" customWidth="1"/>
    <col min="71" max="71" width="11.28515625" style="176" hidden="1" customWidth="1"/>
    <col min="72" max="72" width="1.28515625" style="175" hidden="1" customWidth="1"/>
    <col min="73" max="73" width="11.28515625" style="175" customWidth="1"/>
    <col min="74" max="74" width="11.42578125" style="175" hidden="1" customWidth="1"/>
    <col min="75" max="76" width="11.28515625" style="175" hidden="1" customWidth="1"/>
    <col min="77" max="77" width="12.28515625" style="175" customWidth="1"/>
    <col min="78" max="78" width="8.7109375" style="175" hidden="1" customWidth="1"/>
    <col min="79" max="79" width="11.28515625" style="176" customWidth="1"/>
    <col min="80" max="80" width="1.28515625" style="175" customWidth="1"/>
    <col min="81" max="81" width="11.28515625" style="175" customWidth="1"/>
    <col min="82" max="84" width="9.7109375" style="175" hidden="1" customWidth="1"/>
    <col min="85" max="85" width="12.28515625" style="175" customWidth="1"/>
    <col min="86" max="86" width="9.7109375" style="175" hidden="1" customWidth="1"/>
    <col min="87" max="87" width="11.28515625" style="175" customWidth="1"/>
    <col min="88" max="88" width="1.28515625" style="175" customWidth="1"/>
    <col min="89" max="89" width="11.28515625" style="927" customWidth="1"/>
    <col min="90" max="90" width="11.42578125" style="927" hidden="1" customWidth="1"/>
    <col min="91" max="91" width="8.7109375" style="927" hidden="1" customWidth="1"/>
    <col min="92" max="92" width="9.5703125" style="927" hidden="1" customWidth="1"/>
    <col min="93" max="93" width="12.28515625" style="927" customWidth="1"/>
    <col min="94" max="94" width="8.7109375" style="927" hidden="1" customWidth="1"/>
    <col min="95" max="95" width="11.28515625" style="928" customWidth="1"/>
    <col min="96" max="96" width="1.28515625" style="928" customWidth="1"/>
    <col min="97" max="97" width="11.28515625" style="927" customWidth="1"/>
    <col min="98" max="98" width="11.42578125" style="927" hidden="1" customWidth="1"/>
    <col min="99" max="100" width="11.28515625" style="927" hidden="1" customWidth="1"/>
    <col min="101" max="101" width="12.28515625" style="927" customWidth="1"/>
    <col min="102" max="102" width="8.7109375" style="927" hidden="1" customWidth="1"/>
    <col min="103" max="103" width="11.28515625" style="928" customWidth="1"/>
    <col min="104" max="104" width="1.28515625" style="928" customWidth="1"/>
    <col min="105" max="105" width="11.28515625" style="928" customWidth="1"/>
    <col min="106" max="106" width="9.140625" style="928" hidden="1" customWidth="1"/>
    <col min="107" max="108" width="11.28515625" style="928" customWidth="1"/>
    <col min="109" max="109" width="12.28515625" style="928" customWidth="1"/>
    <col min="110" max="110" width="7.7109375" style="928" hidden="1" customWidth="1"/>
    <col min="111" max="111" width="11.28515625" style="928" customWidth="1"/>
    <col min="112" max="112" width="1.28515625" style="928" customWidth="1"/>
    <col min="113" max="114" width="13" style="928" customWidth="1"/>
    <col min="115" max="115" width="1.5703125" style="928" customWidth="1"/>
    <col min="116" max="117" width="8.5703125" style="928" customWidth="1"/>
    <col min="118" max="118" width="1.5703125" style="928" customWidth="1"/>
    <col min="119" max="16384" width="11.42578125" style="175"/>
  </cols>
  <sheetData>
    <row r="1" spans="1:119" ht="54.95" customHeight="1">
      <c r="A1" s="1964" t="s">
        <v>480</v>
      </c>
      <c r="B1" s="1964"/>
      <c r="C1" s="1964"/>
      <c r="D1" s="1964"/>
      <c r="E1" s="1964"/>
      <c r="F1" s="1964"/>
      <c r="G1" s="1964"/>
      <c r="H1" s="1964"/>
      <c r="I1" s="1964"/>
      <c r="J1" s="1964"/>
      <c r="K1" s="1964"/>
      <c r="L1" s="1964"/>
      <c r="M1" s="1964"/>
      <c r="N1" s="1964"/>
      <c r="O1" s="1964"/>
      <c r="P1" s="1964"/>
      <c r="Q1" s="1964"/>
      <c r="R1" s="1964"/>
      <c r="S1" s="1964"/>
      <c r="T1" s="1964"/>
      <c r="U1" s="1964"/>
      <c r="V1" s="1964"/>
      <c r="W1" s="1964"/>
      <c r="X1" s="1964"/>
      <c r="Y1" s="1964"/>
      <c r="Z1" s="1964"/>
      <c r="AA1" s="1964"/>
      <c r="AB1" s="1964"/>
      <c r="AC1" s="1964"/>
      <c r="AD1" s="1964"/>
      <c r="AE1" s="1964"/>
      <c r="AF1" s="1964"/>
      <c r="AG1" s="1964"/>
      <c r="AH1" s="1964"/>
      <c r="AI1" s="1964"/>
      <c r="AJ1" s="1964"/>
      <c r="AK1" s="1964"/>
      <c r="AL1" s="1964"/>
      <c r="AM1" s="1964"/>
      <c r="AN1" s="1964"/>
      <c r="AO1" s="1964"/>
      <c r="AP1" s="1964"/>
      <c r="AQ1" s="1964"/>
      <c r="AR1" s="1964"/>
      <c r="AS1" s="1964"/>
      <c r="AT1" s="1964"/>
      <c r="AU1" s="1964"/>
      <c r="AV1" s="1964"/>
      <c r="AW1" s="1964"/>
      <c r="AX1" s="1964"/>
      <c r="AY1" s="1964"/>
      <c r="AZ1" s="1964"/>
      <c r="BA1" s="1964"/>
      <c r="BB1" s="1964"/>
      <c r="BC1" s="1964"/>
      <c r="BD1" s="1964"/>
      <c r="BE1" s="1964"/>
      <c r="BF1" s="1964"/>
      <c r="BG1" s="1964"/>
      <c r="BH1" s="1964"/>
      <c r="BI1" s="1964"/>
      <c r="BJ1" s="1964"/>
      <c r="BK1" s="1964"/>
      <c r="BL1" s="1964"/>
      <c r="BM1" s="1964"/>
      <c r="BN1" s="1964"/>
      <c r="BO1" s="1964"/>
      <c r="BP1" s="1964"/>
      <c r="BQ1" s="1964"/>
      <c r="BR1" s="1964"/>
      <c r="BS1" s="1964"/>
      <c r="BT1" s="1964"/>
      <c r="BU1" s="1964"/>
      <c r="BV1" s="1964"/>
      <c r="BW1" s="1964"/>
      <c r="BX1" s="1964"/>
      <c r="BY1" s="1964"/>
      <c r="BZ1" s="1964"/>
      <c r="CA1" s="1964"/>
      <c r="CB1" s="1964"/>
      <c r="CC1" s="1964"/>
      <c r="CD1" s="1964"/>
      <c r="CE1" s="1964"/>
      <c r="CF1" s="1964"/>
      <c r="CG1" s="1964"/>
      <c r="CH1" s="1964"/>
      <c r="CI1" s="1964"/>
      <c r="CJ1" s="1964"/>
      <c r="CK1" s="1964"/>
      <c r="CL1" s="1964"/>
      <c r="CM1" s="1964"/>
      <c r="CN1" s="1964"/>
      <c r="CO1" s="1964"/>
      <c r="CP1" s="1964"/>
      <c r="CQ1" s="1964"/>
      <c r="CR1" s="1964"/>
      <c r="CS1" s="1964"/>
      <c r="CT1" s="1964"/>
      <c r="CU1" s="1964"/>
      <c r="CV1" s="1964"/>
      <c r="CW1" s="1964"/>
      <c r="CX1" s="1964"/>
      <c r="CY1" s="1964"/>
      <c r="CZ1" s="1964"/>
      <c r="DA1" s="1964"/>
      <c r="DB1" s="1964"/>
      <c r="DC1" s="1964"/>
      <c r="DD1" s="1964"/>
      <c r="DE1" s="1964"/>
      <c r="DF1" s="1964"/>
      <c r="DG1" s="1964"/>
      <c r="DH1" s="1964"/>
      <c r="DI1" s="1964"/>
      <c r="DJ1" s="1964"/>
      <c r="DK1" s="1964"/>
      <c r="DL1" s="1964"/>
      <c r="DM1" s="1964"/>
      <c r="DN1" s="1964"/>
    </row>
    <row r="2" spans="1:119" ht="24" customHeight="1" thickBot="1">
      <c r="R2" s="191"/>
      <c r="AO2" s="191"/>
      <c r="CS2" s="1973"/>
      <c r="CT2" s="1973"/>
      <c r="CU2" s="1973"/>
      <c r="CV2" s="1973"/>
      <c r="CW2" s="1973"/>
      <c r="CX2" s="1973"/>
      <c r="CY2" s="1973"/>
      <c r="CZ2" s="1973"/>
      <c r="DA2" s="1973"/>
      <c r="DB2" s="1973"/>
      <c r="DC2" s="1973"/>
      <c r="DD2" s="1973"/>
      <c r="DE2" s="1973"/>
      <c r="DF2" s="1973"/>
      <c r="DG2" s="1973"/>
      <c r="DH2" s="1973"/>
      <c r="DI2" s="1973"/>
      <c r="DJ2" s="1973"/>
      <c r="DK2" s="1973"/>
      <c r="DL2" s="1973"/>
      <c r="DM2" s="1973"/>
      <c r="DN2" s="1973"/>
    </row>
    <row r="3" spans="1:119" s="333" customFormat="1" ht="29.25" customHeight="1" thickTop="1">
      <c r="A3" s="1978" t="s">
        <v>18</v>
      </c>
      <c r="B3" s="1461"/>
      <c r="C3" s="1965" t="s">
        <v>106</v>
      </c>
      <c r="D3" s="1965"/>
      <c r="E3" s="1965"/>
      <c r="F3" s="1965"/>
      <c r="G3" s="1965"/>
      <c r="H3" s="1965"/>
      <c r="I3" s="1965"/>
      <c r="J3" s="963"/>
      <c r="K3" s="1999">
        <v>2009</v>
      </c>
      <c r="L3" s="1999"/>
      <c r="M3" s="1999"/>
      <c r="N3" s="1999"/>
      <c r="O3" s="1999"/>
      <c r="P3" s="1999"/>
      <c r="Q3" s="1999"/>
      <c r="R3" s="893"/>
      <c r="S3" s="1999">
        <v>2010</v>
      </c>
      <c r="T3" s="1999"/>
      <c r="U3" s="1999"/>
      <c r="V3" s="1999"/>
      <c r="W3" s="1999"/>
      <c r="X3" s="1999"/>
      <c r="Y3" s="1999"/>
      <c r="Z3" s="1965" t="s">
        <v>92</v>
      </c>
      <c r="AA3" s="1965"/>
      <c r="AB3" s="1965"/>
      <c r="AC3" s="1965"/>
      <c r="AD3" s="1965"/>
      <c r="AE3" s="1965"/>
      <c r="AF3" s="1965"/>
      <c r="AG3" s="963"/>
      <c r="AH3" s="1999">
        <v>2009</v>
      </c>
      <c r="AI3" s="1999"/>
      <c r="AJ3" s="1999"/>
      <c r="AK3" s="1999"/>
      <c r="AL3" s="1999"/>
      <c r="AM3" s="1999"/>
      <c r="AN3" s="1999"/>
      <c r="AO3" s="893"/>
      <c r="AP3" s="1999">
        <v>2010</v>
      </c>
      <c r="AQ3" s="1999"/>
      <c r="AR3" s="1999"/>
      <c r="AS3" s="1999"/>
      <c r="AT3" s="1999"/>
      <c r="AU3" s="1999"/>
      <c r="AV3" s="1999"/>
      <c r="AW3" s="1965">
        <v>2011</v>
      </c>
      <c r="AX3" s="1965"/>
      <c r="AY3" s="1965"/>
      <c r="AZ3" s="1965"/>
      <c r="BA3" s="1965"/>
      <c r="BB3" s="1965"/>
      <c r="BC3" s="1965"/>
      <c r="BD3" s="963"/>
      <c r="BE3" s="1955">
        <v>2012</v>
      </c>
      <c r="BF3" s="1955"/>
      <c r="BG3" s="1955"/>
      <c r="BH3" s="1955"/>
      <c r="BI3" s="1955"/>
      <c r="BJ3" s="1955"/>
      <c r="BK3" s="1955"/>
      <c r="BL3" s="1077"/>
      <c r="BM3" s="1965">
        <v>2013</v>
      </c>
      <c r="BN3" s="1965"/>
      <c r="BO3" s="1965"/>
      <c r="BP3" s="1965"/>
      <c r="BQ3" s="1965"/>
      <c r="BR3" s="1965"/>
      <c r="BS3" s="1965"/>
      <c r="BT3" s="1077"/>
      <c r="BU3" s="1965">
        <v>2014</v>
      </c>
      <c r="BV3" s="1965"/>
      <c r="BW3" s="1965"/>
      <c r="BX3" s="1965"/>
      <c r="BY3" s="1965"/>
      <c r="BZ3" s="1965"/>
      <c r="CA3" s="1965"/>
      <c r="CB3" s="893"/>
      <c r="CC3" s="1965">
        <v>2015</v>
      </c>
      <c r="CD3" s="1965"/>
      <c r="CE3" s="1965"/>
      <c r="CF3" s="1965"/>
      <c r="CG3" s="1965"/>
      <c r="CH3" s="1965"/>
      <c r="CI3" s="1965"/>
      <c r="CJ3" s="904"/>
      <c r="CK3" s="1965">
        <v>2016</v>
      </c>
      <c r="CL3" s="1965"/>
      <c r="CM3" s="1965"/>
      <c r="CN3" s="1965"/>
      <c r="CO3" s="1965"/>
      <c r="CP3" s="1965"/>
      <c r="CQ3" s="1965"/>
      <c r="CR3" s="947"/>
      <c r="CS3" s="1965">
        <v>2017</v>
      </c>
      <c r="CT3" s="1965"/>
      <c r="CU3" s="1965"/>
      <c r="CV3" s="1965"/>
      <c r="CW3" s="1965"/>
      <c r="CX3" s="1965"/>
      <c r="CY3" s="1965"/>
      <c r="CZ3" s="1750"/>
      <c r="DA3" s="1965">
        <v>2018</v>
      </c>
      <c r="DB3" s="1965"/>
      <c r="DC3" s="1965"/>
      <c r="DD3" s="1965"/>
      <c r="DE3" s="1965"/>
      <c r="DF3" s="1965"/>
      <c r="DG3" s="1965"/>
      <c r="DH3" s="947"/>
      <c r="DI3" s="1988" t="s">
        <v>401</v>
      </c>
      <c r="DJ3" s="1988"/>
      <c r="DK3" s="1857"/>
      <c r="DL3" s="1988" t="s">
        <v>395</v>
      </c>
      <c r="DM3" s="1988"/>
      <c r="DN3" s="1861"/>
      <c r="DO3" s="1808"/>
    </row>
    <row r="4" spans="1:119" s="180" customFormat="1" ht="38.25" customHeight="1">
      <c r="A4" s="1979"/>
      <c r="B4" s="1462"/>
      <c r="C4" s="1959" t="s">
        <v>0</v>
      </c>
      <c r="D4" s="1956" t="s">
        <v>47</v>
      </c>
      <c r="E4" s="1959" t="s">
        <v>1</v>
      </c>
      <c r="F4" s="1959"/>
      <c r="G4" s="1959" t="s">
        <v>2</v>
      </c>
      <c r="H4" s="1956" t="s">
        <v>48</v>
      </c>
      <c r="I4" s="1959" t="s">
        <v>43</v>
      </c>
      <c r="J4" s="483"/>
      <c r="K4" s="1959" t="s">
        <v>0</v>
      </c>
      <c r="L4" s="1956"/>
      <c r="M4" s="1959" t="s">
        <v>1</v>
      </c>
      <c r="N4" s="1959"/>
      <c r="O4" s="1959" t="s">
        <v>2</v>
      </c>
      <c r="P4" s="1956"/>
      <c r="Q4" s="1959" t="s">
        <v>43</v>
      </c>
      <c r="R4" s="462"/>
      <c r="S4" s="1959" t="s">
        <v>0</v>
      </c>
      <c r="T4" s="1956" t="s">
        <v>65</v>
      </c>
      <c r="U4" s="1959" t="s">
        <v>1</v>
      </c>
      <c r="V4" s="1959"/>
      <c r="W4" s="1959" t="s">
        <v>2</v>
      </c>
      <c r="X4" s="1956" t="s">
        <v>48</v>
      </c>
      <c r="Y4" s="1959" t="s">
        <v>43</v>
      </c>
      <c r="Z4" s="1959" t="s">
        <v>0</v>
      </c>
      <c r="AA4" s="1956" t="s">
        <v>65</v>
      </c>
      <c r="AB4" s="1959" t="s">
        <v>1</v>
      </c>
      <c r="AC4" s="1959"/>
      <c r="AD4" s="1959" t="s">
        <v>2</v>
      </c>
      <c r="AE4" s="1956" t="s">
        <v>48</v>
      </c>
      <c r="AF4" s="1959" t="s">
        <v>43</v>
      </c>
      <c r="AG4" s="483"/>
      <c r="AH4" s="1959" t="s">
        <v>0</v>
      </c>
      <c r="AI4" s="1956"/>
      <c r="AJ4" s="1959" t="s">
        <v>1</v>
      </c>
      <c r="AK4" s="1959"/>
      <c r="AL4" s="1959" t="s">
        <v>2</v>
      </c>
      <c r="AM4" s="1956"/>
      <c r="AN4" s="1959" t="s">
        <v>43</v>
      </c>
      <c r="AO4" s="462"/>
      <c r="AP4" s="1959" t="s">
        <v>0</v>
      </c>
      <c r="AQ4" s="1956" t="s">
        <v>65</v>
      </c>
      <c r="AR4" s="1959" t="s">
        <v>1</v>
      </c>
      <c r="AS4" s="1959"/>
      <c r="AT4" s="1959" t="s">
        <v>2</v>
      </c>
      <c r="AU4" s="1956" t="s">
        <v>48</v>
      </c>
      <c r="AV4" s="1959" t="s">
        <v>43</v>
      </c>
      <c r="AW4" s="1959" t="s">
        <v>0</v>
      </c>
      <c r="AX4" s="1956" t="s">
        <v>65</v>
      </c>
      <c r="AY4" s="1959" t="s">
        <v>1</v>
      </c>
      <c r="AZ4" s="1959"/>
      <c r="BA4" s="1959" t="s">
        <v>2</v>
      </c>
      <c r="BB4" s="1956" t="s">
        <v>48</v>
      </c>
      <c r="BC4" s="1959" t="s">
        <v>43</v>
      </c>
      <c r="BD4" s="960"/>
      <c r="BE4" s="1959" t="s">
        <v>0</v>
      </c>
      <c r="BF4" s="1956" t="s">
        <v>65</v>
      </c>
      <c r="BG4" s="1959" t="s">
        <v>1</v>
      </c>
      <c r="BH4" s="1959"/>
      <c r="BI4" s="1959" t="s">
        <v>2</v>
      </c>
      <c r="BJ4" s="1956" t="s">
        <v>48</v>
      </c>
      <c r="BK4" s="1959" t="s">
        <v>43</v>
      </c>
      <c r="BL4" s="1071"/>
      <c r="BM4" s="1959" t="s">
        <v>0</v>
      </c>
      <c r="BN4" s="1956" t="s">
        <v>54</v>
      </c>
      <c r="BO4" s="1958" t="s">
        <v>1</v>
      </c>
      <c r="BP4" s="1958"/>
      <c r="BQ4" s="1959" t="s">
        <v>2</v>
      </c>
      <c r="BR4" s="1956" t="s">
        <v>46</v>
      </c>
      <c r="BS4" s="1961" t="s">
        <v>43</v>
      </c>
      <c r="BT4" s="1071"/>
      <c r="BU4" s="1959" t="s">
        <v>0</v>
      </c>
      <c r="BV4" s="1956" t="s">
        <v>54</v>
      </c>
      <c r="BW4" s="1958" t="s">
        <v>1</v>
      </c>
      <c r="BX4" s="1958"/>
      <c r="BY4" s="1959" t="s">
        <v>2</v>
      </c>
      <c r="BZ4" s="1956" t="s">
        <v>46</v>
      </c>
      <c r="CA4" s="1961" t="s">
        <v>43</v>
      </c>
      <c r="CB4" s="300"/>
      <c r="CC4" s="1959" t="s">
        <v>0</v>
      </c>
      <c r="CD4" s="1956" t="s">
        <v>54</v>
      </c>
      <c r="CE4" s="1958" t="s">
        <v>1</v>
      </c>
      <c r="CF4" s="1958"/>
      <c r="CG4" s="1959" t="s">
        <v>2</v>
      </c>
      <c r="CH4" s="1956" t="s">
        <v>46</v>
      </c>
      <c r="CI4" s="1961" t="s">
        <v>43</v>
      </c>
      <c r="CJ4" s="435"/>
      <c r="CK4" s="1959" t="s">
        <v>0</v>
      </c>
      <c r="CL4" s="1956" t="s">
        <v>54</v>
      </c>
      <c r="CM4" s="1958" t="s">
        <v>1</v>
      </c>
      <c r="CN4" s="1958"/>
      <c r="CO4" s="1959" t="s">
        <v>2</v>
      </c>
      <c r="CP4" s="1956" t="s">
        <v>46</v>
      </c>
      <c r="CQ4" s="1961" t="s">
        <v>43</v>
      </c>
      <c r="CR4" s="1397"/>
      <c r="CS4" s="1959" t="s">
        <v>0</v>
      </c>
      <c r="CT4" s="1956" t="s">
        <v>54</v>
      </c>
      <c r="CU4" s="1958" t="s">
        <v>1</v>
      </c>
      <c r="CV4" s="1958"/>
      <c r="CW4" s="1959" t="s">
        <v>2</v>
      </c>
      <c r="CX4" s="1956" t="s">
        <v>46</v>
      </c>
      <c r="CY4" s="1961" t="s">
        <v>43</v>
      </c>
      <c r="CZ4" s="1748"/>
      <c r="DA4" s="1959" t="s">
        <v>0</v>
      </c>
      <c r="DB4" s="1956" t="s">
        <v>54</v>
      </c>
      <c r="DC4" s="1958" t="s">
        <v>1</v>
      </c>
      <c r="DD4" s="1958"/>
      <c r="DE4" s="1959" t="s">
        <v>2</v>
      </c>
      <c r="DF4" s="1956" t="s">
        <v>46</v>
      </c>
      <c r="DG4" s="1961" t="s">
        <v>43</v>
      </c>
      <c r="DH4" s="1052"/>
      <c r="DI4" s="1989"/>
      <c r="DJ4" s="1989"/>
      <c r="DK4" s="1399"/>
      <c r="DL4" s="1989"/>
      <c r="DM4" s="1989"/>
      <c r="DN4" s="1855"/>
      <c r="DO4" s="1813"/>
    </row>
    <row r="5" spans="1:119" s="180" customFormat="1" ht="45.75" customHeight="1" thickBot="1">
      <c r="A5" s="1980"/>
      <c r="B5" s="1463"/>
      <c r="C5" s="1960"/>
      <c r="D5" s="1957"/>
      <c r="E5" s="484" t="s">
        <v>3</v>
      </c>
      <c r="F5" s="484" t="s">
        <v>4</v>
      </c>
      <c r="G5" s="1960"/>
      <c r="H5" s="1957"/>
      <c r="I5" s="1960"/>
      <c r="J5" s="484"/>
      <c r="K5" s="1960"/>
      <c r="L5" s="1957"/>
      <c r="M5" s="484" t="s">
        <v>3</v>
      </c>
      <c r="N5" s="484" t="s">
        <v>4</v>
      </c>
      <c r="O5" s="1960"/>
      <c r="P5" s="1957"/>
      <c r="Q5" s="1960"/>
      <c r="R5" s="463"/>
      <c r="S5" s="1960"/>
      <c r="T5" s="1957"/>
      <c r="U5" s="484" t="s">
        <v>3</v>
      </c>
      <c r="V5" s="484" t="s">
        <v>4</v>
      </c>
      <c r="W5" s="1960"/>
      <c r="X5" s="1957"/>
      <c r="Y5" s="1960"/>
      <c r="Z5" s="1960"/>
      <c r="AA5" s="1957"/>
      <c r="AB5" s="484" t="s">
        <v>3</v>
      </c>
      <c r="AC5" s="484" t="s">
        <v>4</v>
      </c>
      <c r="AD5" s="1960"/>
      <c r="AE5" s="1957"/>
      <c r="AF5" s="1960"/>
      <c r="AG5" s="484"/>
      <c r="AH5" s="1960"/>
      <c r="AI5" s="1957"/>
      <c r="AJ5" s="484" t="s">
        <v>3</v>
      </c>
      <c r="AK5" s="484" t="s">
        <v>4</v>
      </c>
      <c r="AL5" s="1960"/>
      <c r="AM5" s="1957"/>
      <c r="AN5" s="1960"/>
      <c r="AO5" s="463"/>
      <c r="AP5" s="1960"/>
      <c r="AQ5" s="1957"/>
      <c r="AR5" s="484" t="s">
        <v>3</v>
      </c>
      <c r="AS5" s="484" t="s">
        <v>4</v>
      </c>
      <c r="AT5" s="1960"/>
      <c r="AU5" s="1957"/>
      <c r="AV5" s="1960"/>
      <c r="AW5" s="1960"/>
      <c r="AX5" s="1957"/>
      <c r="AY5" s="961" t="s">
        <v>3</v>
      </c>
      <c r="AZ5" s="961" t="s">
        <v>4</v>
      </c>
      <c r="BA5" s="1960"/>
      <c r="BB5" s="1957"/>
      <c r="BC5" s="1960"/>
      <c r="BD5" s="961"/>
      <c r="BE5" s="1960"/>
      <c r="BF5" s="1957"/>
      <c r="BG5" s="1072" t="s">
        <v>3</v>
      </c>
      <c r="BH5" s="1072" t="s">
        <v>4</v>
      </c>
      <c r="BI5" s="1960"/>
      <c r="BJ5" s="1957"/>
      <c r="BK5" s="1960"/>
      <c r="BL5" s="1072"/>
      <c r="BM5" s="1960"/>
      <c r="BN5" s="1957"/>
      <c r="BO5" s="1072" t="s">
        <v>3</v>
      </c>
      <c r="BP5" s="1072" t="s">
        <v>4</v>
      </c>
      <c r="BQ5" s="1960"/>
      <c r="BR5" s="1957"/>
      <c r="BS5" s="1962"/>
      <c r="BT5" s="1072"/>
      <c r="BU5" s="1960"/>
      <c r="BV5" s="1957"/>
      <c r="BW5" s="1072" t="s">
        <v>3</v>
      </c>
      <c r="BX5" s="1072" t="s">
        <v>4</v>
      </c>
      <c r="BY5" s="1960"/>
      <c r="BZ5" s="1957"/>
      <c r="CA5" s="1962"/>
      <c r="CB5" s="495"/>
      <c r="CC5" s="1960"/>
      <c r="CD5" s="1957"/>
      <c r="CE5" s="1072" t="s">
        <v>3</v>
      </c>
      <c r="CF5" s="1072" t="s">
        <v>4</v>
      </c>
      <c r="CG5" s="1960"/>
      <c r="CH5" s="1957"/>
      <c r="CI5" s="1962"/>
      <c r="CJ5" s="467"/>
      <c r="CK5" s="1960"/>
      <c r="CL5" s="1957"/>
      <c r="CM5" s="1072" t="s">
        <v>3</v>
      </c>
      <c r="CN5" s="1072" t="s">
        <v>4</v>
      </c>
      <c r="CO5" s="1960"/>
      <c r="CP5" s="1957"/>
      <c r="CQ5" s="1962"/>
      <c r="CR5" s="1398"/>
      <c r="CS5" s="1960"/>
      <c r="CT5" s="1957"/>
      <c r="CU5" s="1072" t="s">
        <v>3</v>
      </c>
      <c r="CV5" s="1072" t="s">
        <v>4</v>
      </c>
      <c r="CW5" s="1960"/>
      <c r="CX5" s="1957"/>
      <c r="CY5" s="1962"/>
      <c r="CZ5" s="1749"/>
      <c r="DA5" s="1960"/>
      <c r="DB5" s="1957"/>
      <c r="DC5" s="1767" t="s">
        <v>3</v>
      </c>
      <c r="DD5" s="1767" t="s">
        <v>4</v>
      </c>
      <c r="DE5" s="1960"/>
      <c r="DF5" s="1957"/>
      <c r="DG5" s="1962"/>
      <c r="DH5" s="1051"/>
      <c r="DI5" s="1065" t="s">
        <v>489</v>
      </c>
      <c r="DJ5" s="1878" t="s">
        <v>423</v>
      </c>
      <c r="DK5" s="1878"/>
      <c r="DL5" s="1065" t="s">
        <v>489</v>
      </c>
      <c r="DM5" s="1878" t="s">
        <v>423</v>
      </c>
      <c r="DN5" s="1856"/>
      <c r="DO5" s="1814"/>
    </row>
    <row r="6" spans="1:119" s="180" customFormat="1" ht="8.1" customHeight="1" thickTop="1">
      <c r="A6" s="302"/>
      <c r="B6" s="1465"/>
      <c r="C6" s="294"/>
      <c r="D6" s="294"/>
      <c r="E6" s="294"/>
      <c r="F6" s="294"/>
      <c r="G6" s="294"/>
      <c r="H6" s="294"/>
      <c r="I6" s="294"/>
      <c r="J6" s="294"/>
      <c r="K6" s="294"/>
      <c r="L6" s="294"/>
      <c r="M6" s="294"/>
      <c r="N6" s="294"/>
      <c r="O6" s="294"/>
      <c r="P6" s="294"/>
      <c r="Q6" s="294"/>
      <c r="R6" s="294"/>
      <c r="S6" s="294"/>
      <c r="T6" s="294"/>
      <c r="U6" s="294"/>
      <c r="V6" s="294"/>
      <c r="W6" s="294"/>
      <c r="X6" s="294"/>
      <c r="Y6" s="294"/>
      <c r="Z6" s="294"/>
      <c r="AA6" s="294"/>
      <c r="AB6" s="294"/>
      <c r="AC6" s="294"/>
      <c r="AD6" s="294"/>
      <c r="AE6" s="294"/>
      <c r="AF6" s="294"/>
      <c r="AG6" s="294"/>
      <c r="AH6" s="294"/>
      <c r="AI6" s="294"/>
      <c r="AJ6" s="294"/>
      <c r="AK6" s="294"/>
      <c r="AL6" s="294"/>
      <c r="AM6" s="294"/>
      <c r="AN6" s="294"/>
      <c r="AO6" s="294"/>
      <c r="AP6" s="294"/>
      <c r="AQ6" s="294"/>
      <c r="AR6" s="294"/>
      <c r="AS6" s="294"/>
      <c r="AT6" s="294"/>
      <c r="AU6" s="294"/>
      <c r="AV6" s="294"/>
      <c r="AW6" s="294"/>
      <c r="AX6" s="294"/>
      <c r="AY6" s="294"/>
      <c r="AZ6" s="294"/>
      <c r="BA6" s="294"/>
      <c r="BB6" s="294"/>
      <c r="BC6" s="294"/>
      <c r="BD6" s="294"/>
      <c r="BE6" s="294"/>
      <c r="BF6" s="294"/>
      <c r="BG6" s="294"/>
      <c r="BH6" s="294"/>
      <c r="BI6" s="294"/>
      <c r="BJ6" s="294"/>
      <c r="BK6" s="190"/>
      <c r="BL6" s="294"/>
      <c r="BM6" s="259"/>
      <c r="BN6" s="259"/>
      <c r="BO6" s="259"/>
      <c r="BP6" s="259"/>
      <c r="BQ6" s="259"/>
      <c r="BR6" s="259"/>
      <c r="BS6" s="260"/>
      <c r="BT6" s="294"/>
      <c r="BU6" s="259"/>
      <c r="BV6" s="259"/>
      <c r="BW6" s="259"/>
      <c r="BX6" s="259"/>
      <c r="BY6" s="259"/>
      <c r="BZ6" s="259"/>
      <c r="CA6" s="260"/>
      <c r="CB6" s="294"/>
      <c r="CC6" s="259"/>
      <c r="CD6" s="259"/>
      <c r="CE6" s="259"/>
      <c r="CF6" s="259"/>
      <c r="CG6" s="259"/>
      <c r="CH6" s="259"/>
      <c r="CI6" s="260"/>
      <c r="CJ6" s="259"/>
      <c r="CK6" s="259"/>
      <c r="CL6" s="259"/>
      <c r="CM6" s="259"/>
      <c r="CN6" s="259"/>
      <c r="CO6" s="259"/>
      <c r="CP6" s="259"/>
      <c r="CQ6" s="260"/>
      <c r="CR6" s="929"/>
      <c r="CS6" s="259"/>
      <c r="CT6" s="259"/>
      <c r="CU6" s="259"/>
      <c r="CV6" s="259"/>
      <c r="CW6" s="259"/>
      <c r="CX6" s="259"/>
      <c r="CY6" s="260"/>
      <c r="CZ6" s="260"/>
      <c r="DA6" s="260"/>
      <c r="DB6" s="260"/>
      <c r="DC6" s="260"/>
      <c r="DD6" s="260"/>
      <c r="DE6" s="260"/>
      <c r="DF6" s="260"/>
      <c r="DG6" s="260"/>
      <c r="DH6" s="260"/>
      <c r="DI6" s="260"/>
      <c r="DJ6" s="260"/>
      <c r="DK6" s="260"/>
      <c r="DL6" s="260"/>
      <c r="DM6" s="260"/>
      <c r="DN6" s="260"/>
    </row>
    <row r="7" spans="1:119" s="292" customFormat="1" ht="24.75" customHeight="1">
      <c r="A7" s="894" t="s">
        <v>5</v>
      </c>
      <c r="B7" s="894"/>
      <c r="C7" s="579">
        <v>12.254700626159153</v>
      </c>
      <c r="D7" s="579"/>
      <c r="E7" s="579">
        <v>9.674693214510615</v>
      </c>
      <c r="F7" s="579">
        <v>14.834708037807692</v>
      </c>
      <c r="G7" s="579">
        <v>10.681164316067301</v>
      </c>
      <c r="H7" s="579">
        <v>4708.837563</v>
      </c>
      <c r="I7" s="581">
        <v>1325</v>
      </c>
      <c r="J7" s="581"/>
      <c r="K7" s="579">
        <v>14.125285893139527</v>
      </c>
      <c r="L7" s="579"/>
      <c r="M7" s="579">
        <v>12.80768172550566</v>
      </c>
      <c r="N7" s="579">
        <v>15.442890060773395</v>
      </c>
      <c r="O7" s="579">
        <v>4.7538020670646608</v>
      </c>
      <c r="P7" s="579"/>
      <c r="Q7" s="581">
        <v>4974</v>
      </c>
      <c r="R7" s="895"/>
      <c r="S7" s="579">
        <v>18.397501330887263</v>
      </c>
      <c r="T7" s="579">
        <v>0.76028063090748255</v>
      </c>
      <c r="U7" s="579">
        <v>16.905639118357659</v>
      </c>
      <c r="V7" s="579">
        <v>19.88936354341687</v>
      </c>
      <c r="W7" s="579">
        <v>4.1325211355253977</v>
      </c>
      <c r="X7" s="581">
        <v>4232.3231780000006</v>
      </c>
      <c r="Y7" s="581">
        <v>4600</v>
      </c>
      <c r="Z7" s="583">
        <v>18.397501330887263</v>
      </c>
      <c r="AA7" s="579">
        <v>0.76028063090748255</v>
      </c>
      <c r="AB7" s="579">
        <v>16.905639118357659</v>
      </c>
      <c r="AC7" s="579">
        <v>19.88936354341687</v>
      </c>
      <c r="AD7" s="579">
        <v>4.1325211355253977</v>
      </c>
      <c r="AE7" s="579">
        <v>4232.3231780000006</v>
      </c>
      <c r="AF7" s="771">
        <v>4600</v>
      </c>
      <c r="AG7" s="581"/>
      <c r="AH7" s="579">
        <v>14.125285893139527</v>
      </c>
      <c r="AI7" s="579"/>
      <c r="AJ7" s="579">
        <v>12.80768172550566</v>
      </c>
      <c r="AK7" s="579">
        <v>15.442890060773395</v>
      </c>
      <c r="AL7" s="579">
        <v>4.7538020670646608</v>
      </c>
      <c r="AM7" s="579"/>
      <c r="AN7" s="581">
        <v>4974</v>
      </c>
      <c r="AO7" s="895"/>
      <c r="AP7" s="579">
        <v>18.397501330887263</v>
      </c>
      <c r="AQ7" s="579">
        <v>0.76028063090748255</v>
      </c>
      <c r="AR7" s="579">
        <v>16.905639118357659</v>
      </c>
      <c r="AS7" s="579">
        <v>19.88936354341687</v>
      </c>
      <c r="AT7" s="579">
        <v>4.1325211355253977</v>
      </c>
      <c r="AU7" s="581">
        <v>4232.3231780000006</v>
      </c>
      <c r="AV7" s="581">
        <v>4600</v>
      </c>
      <c r="AW7" s="690">
        <v>16.975752705985787</v>
      </c>
      <c r="AX7" s="579">
        <v>0.76887253362790675</v>
      </c>
      <c r="AY7" s="579">
        <v>15.467039457958551</v>
      </c>
      <c r="AZ7" s="579">
        <v>18.484465954013025</v>
      </c>
      <c r="BA7" s="579">
        <v>4.5292397158730759</v>
      </c>
      <c r="BB7" s="579">
        <v>4237.2651949999563</v>
      </c>
      <c r="BC7" s="581">
        <v>4549</v>
      </c>
      <c r="BD7" s="581"/>
      <c r="BE7" s="881">
        <v>19.55</v>
      </c>
      <c r="BF7" s="772">
        <v>0.78400000000000003</v>
      </c>
      <c r="BG7" s="772">
        <v>18.010000000000002</v>
      </c>
      <c r="BH7" s="772">
        <v>21.09</v>
      </c>
      <c r="BI7" s="772">
        <v>4</v>
      </c>
      <c r="BJ7" s="585">
        <v>4406.7569999999996</v>
      </c>
      <c r="BK7" s="964">
        <v>4772</v>
      </c>
      <c r="BL7" s="581"/>
      <c r="BM7" s="690">
        <v>23.589345839476415</v>
      </c>
      <c r="BN7" s="690">
        <v>0.9201619749689125</v>
      </c>
      <c r="BO7" s="690">
        <v>21.784085096526375</v>
      </c>
      <c r="BP7" s="690">
        <v>25.394606582426448</v>
      </c>
      <c r="BQ7" s="690">
        <v>3.9007524042020498</v>
      </c>
      <c r="BR7" s="691">
        <v>4009.9056050000054</v>
      </c>
      <c r="BS7" s="695">
        <v>4393</v>
      </c>
      <c r="BT7" s="693"/>
      <c r="BU7" s="689">
        <v>24.505644121362153</v>
      </c>
      <c r="BV7" s="690">
        <v>0.82824879334675305</v>
      </c>
      <c r="BW7" s="690">
        <v>22.88084743918343</v>
      </c>
      <c r="BX7" s="690">
        <v>26.130440803540871</v>
      </c>
      <c r="BY7" s="690">
        <v>3.379828700869564</v>
      </c>
      <c r="BZ7" s="691">
        <v>4344.1372760000195</v>
      </c>
      <c r="CA7" s="695">
        <v>4630</v>
      </c>
      <c r="CB7" s="695"/>
      <c r="CC7" s="689">
        <v>30.272628093329551</v>
      </c>
      <c r="CD7" s="690">
        <v>0.58668552194302714</v>
      </c>
      <c r="CE7" s="690">
        <v>29.122296612216974</v>
      </c>
      <c r="CF7" s="690">
        <v>31.422959574442128</v>
      </c>
      <c r="CG7" s="690">
        <v>1.9380065719246256</v>
      </c>
      <c r="CH7" s="691">
        <v>5907.3183190000327</v>
      </c>
      <c r="CI7" s="695">
        <v>12049</v>
      </c>
      <c r="CJ7" s="1389"/>
      <c r="CK7" s="689">
        <v>29.180933687210992</v>
      </c>
      <c r="CL7" s="690">
        <v>0.60445454902197249</v>
      </c>
      <c r="CM7" s="690">
        <v>27.995755447245418</v>
      </c>
      <c r="CN7" s="690">
        <v>30.366111927176565</v>
      </c>
      <c r="CO7" s="690">
        <v>2.0714023598459579</v>
      </c>
      <c r="CP7" s="691">
        <v>6087.8741100000534</v>
      </c>
      <c r="CQ7" s="695">
        <v>10615</v>
      </c>
      <c r="CR7" s="690"/>
      <c r="CS7" s="689">
        <v>30.697667505270971</v>
      </c>
      <c r="CT7" s="690">
        <v>0.62405434653025593</v>
      </c>
      <c r="CU7" s="690">
        <v>29.474060421614439</v>
      </c>
      <c r="CV7" s="690">
        <v>31.921274588927499</v>
      </c>
      <c r="CW7" s="690">
        <v>2.032904768491294</v>
      </c>
      <c r="CX7" s="691">
        <v>5689.6457840000212</v>
      </c>
      <c r="CY7" s="695">
        <v>10935</v>
      </c>
      <c r="CZ7" s="695"/>
      <c r="DA7" s="689">
        <v>31.296858033867242</v>
      </c>
      <c r="DB7" s="690">
        <v>0.5820674392349926</v>
      </c>
      <c r="DC7" s="690">
        <v>30.155555032546179</v>
      </c>
      <c r="DD7" s="690">
        <v>32.438161035188308</v>
      </c>
      <c r="DE7" s="690">
        <v>1.8598270746703085</v>
      </c>
      <c r="DF7" s="690">
        <v>5178.7949679999265</v>
      </c>
      <c r="DG7" s="695">
        <v>11331</v>
      </c>
      <c r="DH7" s="1825"/>
      <c r="DI7" s="690">
        <v>6.8</v>
      </c>
      <c r="DJ7" s="690">
        <v>0.6</v>
      </c>
      <c r="DK7" s="690"/>
      <c r="DL7" s="690" t="s">
        <v>437</v>
      </c>
      <c r="DM7" s="690" t="s">
        <v>258</v>
      </c>
      <c r="DN7" s="690"/>
    </row>
    <row r="8" spans="1:119" s="180" customFormat="1" ht="5.0999999999999996" customHeight="1">
      <c r="A8" s="765"/>
      <c r="B8" s="765"/>
      <c r="C8" s="591"/>
      <c r="D8" s="591"/>
      <c r="E8" s="591"/>
      <c r="F8" s="591"/>
      <c r="G8" s="591"/>
      <c r="H8" s="591"/>
      <c r="I8" s="591"/>
      <c r="J8" s="591"/>
      <c r="K8" s="591"/>
      <c r="L8" s="591"/>
      <c r="M8" s="591"/>
      <c r="N8" s="591"/>
      <c r="O8" s="591"/>
      <c r="P8" s="591"/>
      <c r="Q8" s="591"/>
      <c r="R8" s="591"/>
      <c r="S8" s="593"/>
      <c r="T8" s="591"/>
      <c r="U8" s="591"/>
      <c r="V8" s="591"/>
      <c r="W8" s="591"/>
      <c r="X8" s="591"/>
      <c r="Y8" s="591"/>
      <c r="Z8" s="1367"/>
      <c r="AA8" s="591"/>
      <c r="AB8" s="591"/>
      <c r="AC8" s="591"/>
      <c r="AD8" s="591"/>
      <c r="AE8" s="591"/>
      <c r="AF8" s="896"/>
      <c r="AG8" s="591"/>
      <c r="AH8" s="591"/>
      <c r="AI8" s="591"/>
      <c r="AJ8" s="591"/>
      <c r="AK8" s="591"/>
      <c r="AL8" s="591"/>
      <c r="AM8" s="591"/>
      <c r="AN8" s="591"/>
      <c r="AO8" s="591"/>
      <c r="AP8" s="593"/>
      <c r="AQ8" s="591"/>
      <c r="AR8" s="591"/>
      <c r="AS8" s="591"/>
      <c r="AT8" s="591"/>
      <c r="AU8" s="591"/>
      <c r="AV8" s="591"/>
      <c r="AW8" s="701"/>
      <c r="AX8" s="591"/>
      <c r="AY8" s="591"/>
      <c r="AZ8" s="591"/>
      <c r="BA8" s="591"/>
      <c r="BB8" s="591"/>
      <c r="BC8" s="591"/>
      <c r="BD8" s="591"/>
      <c r="BE8" s="882"/>
      <c r="BF8" s="780"/>
      <c r="BG8" s="780"/>
      <c r="BH8" s="780"/>
      <c r="BI8" s="780"/>
      <c r="BJ8" s="599"/>
      <c r="BK8" s="966"/>
      <c r="BL8" s="591"/>
      <c r="BM8" s="697"/>
      <c r="BN8" s="697"/>
      <c r="BO8" s="697"/>
      <c r="BP8" s="697"/>
      <c r="BQ8" s="697"/>
      <c r="BR8" s="703"/>
      <c r="BS8" s="703"/>
      <c r="BT8" s="701"/>
      <c r="BU8" s="696"/>
      <c r="BV8" s="697"/>
      <c r="BW8" s="697"/>
      <c r="BX8" s="697"/>
      <c r="BY8" s="697"/>
      <c r="BZ8" s="703"/>
      <c r="CA8" s="703"/>
      <c r="CB8" s="701"/>
      <c r="CC8" s="696"/>
      <c r="CD8" s="697"/>
      <c r="CE8" s="697"/>
      <c r="CF8" s="697"/>
      <c r="CG8" s="697"/>
      <c r="CH8" s="703"/>
      <c r="CI8" s="703"/>
      <c r="CJ8" s="798"/>
      <c r="CK8" s="696"/>
      <c r="CL8" s="697"/>
      <c r="CM8" s="697"/>
      <c r="CN8" s="697"/>
      <c r="CO8" s="697"/>
      <c r="CP8" s="703"/>
      <c r="CQ8" s="703"/>
      <c r="CR8" s="697"/>
      <c r="CS8" s="696"/>
      <c r="CT8" s="697"/>
      <c r="CU8" s="697"/>
      <c r="CV8" s="697"/>
      <c r="CW8" s="697"/>
      <c r="CX8" s="703"/>
      <c r="CY8" s="703"/>
      <c r="CZ8" s="703"/>
      <c r="DA8" s="696"/>
      <c r="DB8" s="697"/>
      <c r="DC8" s="697"/>
      <c r="DD8" s="697"/>
      <c r="DE8" s="697"/>
      <c r="DF8" s="697"/>
      <c r="DG8" s="703"/>
      <c r="DH8" s="1826"/>
      <c r="DI8" s="697"/>
      <c r="DJ8" s="697"/>
      <c r="DK8" s="697"/>
      <c r="DL8" s="697"/>
      <c r="DM8" s="697"/>
      <c r="DN8" s="697"/>
    </row>
    <row r="9" spans="1:119" s="180" customFormat="1" ht="19.5" customHeight="1">
      <c r="A9" s="1771" t="s">
        <v>19</v>
      </c>
      <c r="B9" s="897"/>
      <c r="C9" s="1288">
        <v>6.2084062467922596</v>
      </c>
      <c r="D9" s="593">
        <v>1.7766794792197906</v>
      </c>
      <c r="E9" s="593">
        <v>2.7219288882328505</v>
      </c>
      <c r="F9" s="593">
        <v>9.6948836053516683</v>
      </c>
      <c r="G9" s="593">
        <v>28.617319946447768</v>
      </c>
      <c r="H9" s="593">
        <v>79.349205000000069</v>
      </c>
      <c r="I9" s="597">
        <v>195</v>
      </c>
      <c r="J9" s="597"/>
      <c r="K9" s="593">
        <v>9.9394644639372132</v>
      </c>
      <c r="L9" s="593"/>
      <c r="M9" s="593">
        <v>3.8100127222774227</v>
      </c>
      <c r="N9" s="593">
        <v>16.068916205597002</v>
      </c>
      <c r="O9" s="593">
        <v>31.427658596201148</v>
      </c>
      <c r="P9" s="593"/>
      <c r="Q9" s="597">
        <v>226</v>
      </c>
      <c r="R9" s="591"/>
      <c r="S9" s="593">
        <v>9.6651850395480015</v>
      </c>
      <c r="T9" s="593">
        <v>2.4290390177548424</v>
      </c>
      <c r="U9" s="593">
        <v>4.8987982922977586</v>
      </c>
      <c r="V9" s="593">
        <v>14.431571786798248</v>
      </c>
      <c r="W9" s="593">
        <v>25.131841840748017</v>
      </c>
      <c r="X9" s="597">
        <v>70.962749000000017</v>
      </c>
      <c r="Y9" s="597">
        <v>219</v>
      </c>
      <c r="Z9" s="593">
        <v>9.8051483555545946</v>
      </c>
      <c r="AA9" s="593">
        <v>1.9641067988161156</v>
      </c>
      <c r="AB9" s="593">
        <v>5.9526789851588493</v>
      </c>
      <c r="AC9" s="593">
        <v>13.657617725950342</v>
      </c>
      <c r="AD9" s="593">
        <v>20.031382775595162</v>
      </c>
      <c r="AE9" s="593">
        <v>144.90906699999994</v>
      </c>
      <c r="AF9" s="779">
        <v>445</v>
      </c>
      <c r="AG9" s="597"/>
      <c r="AH9" s="593">
        <v>9.9394644639372132</v>
      </c>
      <c r="AI9" s="593"/>
      <c r="AJ9" s="593">
        <v>3.8100127222774227</v>
      </c>
      <c r="AK9" s="593">
        <v>16.068916205597002</v>
      </c>
      <c r="AL9" s="593">
        <v>31.427658596201148</v>
      </c>
      <c r="AM9" s="593"/>
      <c r="AN9" s="597">
        <v>226</v>
      </c>
      <c r="AO9" s="591"/>
      <c r="AP9" s="593">
        <v>9.6651850395480015</v>
      </c>
      <c r="AQ9" s="593">
        <v>2.4290390177548424</v>
      </c>
      <c r="AR9" s="593">
        <v>4.8987982922977586</v>
      </c>
      <c r="AS9" s="593">
        <v>14.431571786798248</v>
      </c>
      <c r="AT9" s="593">
        <v>25.131841840748017</v>
      </c>
      <c r="AU9" s="597">
        <v>70.962749000000017</v>
      </c>
      <c r="AV9" s="597">
        <v>219</v>
      </c>
      <c r="AW9" s="744">
        <v>15.616611925359603</v>
      </c>
      <c r="AX9" s="593">
        <v>3.5542425735455718</v>
      </c>
      <c r="AY9" s="593">
        <v>8.6423312443882256</v>
      </c>
      <c r="AZ9" s="593">
        <v>22.590892606330982</v>
      </c>
      <c r="BA9" s="593">
        <v>22.7593705378174</v>
      </c>
      <c r="BB9" s="593">
        <v>70.472071999999983</v>
      </c>
      <c r="BC9" s="597">
        <v>221</v>
      </c>
      <c r="BD9" s="597"/>
      <c r="BE9" s="744">
        <v>9.4600000000000009</v>
      </c>
      <c r="BF9" s="780">
        <v>2.0510000000000002</v>
      </c>
      <c r="BG9" s="780">
        <v>5.4399999999999995</v>
      </c>
      <c r="BH9" s="780">
        <v>13.489999999999998</v>
      </c>
      <c r="BI9" s="780">
        <v>21.7</v>
      </c>
      <c r="BJ9" s="599">
        <v>83.32</v>
      </c>
      <c r="BK9" s="966">
        <v>223</v>
      </c>
      <c r="BL9" s="597"/>
      <c r="BM9" s="702" t="s">
        <v>313</v>
      </c>
      <c r="BN9" s="702">
        <v>2.9940534460740693</v>
      </c>
      <c r="BO9" s="702">
        <v>6.2106942448594173</v>
      </c>
      <c r="BP9" s="702">
        <v>17.958728385640782</v>
      </c>
      <c r="BQ9" s="702">
        <v>24.77554794623661</v>
      </c>
      <c r="BR9" s="708">
        <v>73.12142399999999</v>
      </c>
      <c r="BS9" s="708">
        <v>198</v>
      </c>
      <c r="BT9" s="707"/>
      <c r="BU9" s="704">
        <v>30.177179596092962</v>
      </c>
      <c r="BV9" s="702">
        <v>4.4975181759929459</v>
      </c>
      <c r="BW9" s="702">
        <v>21.354284025229788</v>
      </c>
      <c r="BX9" s="702">
        <v>39.000075166956137</v>
      </c>
      <c r="BY9" s="702">
        <v>14.903706165354299</v>
      </c>
      <c r="BZ9" s="708">
        <v>77.885886999999968</v>
      </c>
      <c r="CA9" s="708">
        <v>197</v>
      </c>
      <c r="CB9" s="701"/>
      <c r="CC9" s="704">
        <v>37.336375888941944</v>
      </c>
      <c r="CD9" s="702">
        <v>2.5598430220582142</v>
      </c>
      <c r="CE9" s="702">
        <v>32.317216723009992</v>
      </c>
      <c r="CF9" s="702">
        <v>42.35553505487389</v>
      </c>
      <c r="CG9" s="702">
        <v>6.8561636235732584</v>
      </c>
      <c r="CH9" s="708">
        <v>102.35693499999998</v>
      </c>
      <c r="CI9" s="708">
        <v>483</v>
      </c>
      <c r="CJ9" s="701"/>
      <c r="CK9" s="704">
        <v>34.638214925791708</v>
      </c>
      <c r="CL9" s="702">
        <v>2.9535790949839753</v>
      </c>
      <c r="CM9" s="702">
        <v>28.847014116638785</v>
      </c>
      <c r="CN9" s="702">
        <v>40.429415734944634</v>
      </c>
      <c r="CO9" s="702">
        <v>8.5269379536782424</v>
      </c>
      <c r="CP9" s="708">
        <v>95.531401000000201</v>
      </c>
      <c r="CQ9" s="708">
        <v>405</v>
      </c>
      <c r="CR9" s="702"/>
      <c r="CS9" s="704">
        <v>34.449170009107426</v>
      </c>
      <c r="CT9" s="702">
        <v>2.819738019068939</v>
      </c>
      <c r="CU9" s="702">
        <v>28.920402469274091</v>
      </c>
      <c r="CV9" s="702">
        <v>39.977937548940758</v>
      </c>
      <c r="CW9" s="702">
        <v>8.1852132237829718</v>
      </c>
      <c r="CX9" s="708">
        <v>83.509831999999989</v>
      </c>
      <c r="CY9" s="708">
        <v>436</v>
      </c>
      <c r="CZ9" s="708"/>
      <c r="DA9" s="704">
        <v>26.816472954630449</v>
      </c>
      <c r="DB9" s="702">
        <v>2.3391567668090745</v>
      </c>
      <c r="DC9" s="702">
        <v>22.229913977841726</v>
      </c>
      <c r="DD9" s="702">
        <v>31.403031931419171</v>
      </c>
      <c r="DE9" s="702">
        <v>8.7228352914515845</v>
      </c>
      <c r="DF9" s="702">
        <v>88.570558999999889</v>
      </c>
      <c r="DG9" s="708">
        <v>465</v>
      </c>
      <c r="DH9" s="1827"/>
      <c r="DI9" s="702">
        <v>-3.4</v>
      </c>
      <c r="DJ9" s="702">
        <v>-7.6</v>
      </c>
      <c r="DK9" s="702"/>
      <c r="DL9" s="702" t="s">
        <v>258</v>
      </c>
      <c r="DM9" s="702" t="s">
        <v>438</v>
      </c>
      <c r="DN9" s="702"/>
    </row>
    <row r="10" spans="1:119" s="180" customFormat="1" ht="19.5" customHeight="1">
      <c r="A10" s="1772" t="s">
        <v>20</v>
      </c>
      <c r="B10" s="902"/>
      <c r="C10" s="634">
        <v>15.62083426041125</v>
      </c>
      <c r="D10" s="630">
        <v>3.1387487412073618</v>
      </c>
      <c r="E10" s="630">
        <v>9.4614923259662778</v>
      </c>
      <c r="F10" s="630">
        <v>21.780176194856224</v>
      </c>
      <c r="G10" s="630">
        <v>20.093348977922819</v>
      </c>
      <c r="H10" s="630">
        <v>194.32023599999988</v>
      </c>
      <c r="I10" s="632">
        <v>191</v>
      </c>
      <c r="J10" s="632"/>
      <c r="K10" s="630">
        <v>12.496730704553926</v>
      </c>
      <c r="L10" s="630"/>
      <c r="M10" s="630">
        <v>7.0818172688900223</v>
      </c>
      <c r="N10" s="630">
        <v>17.911644140217827</v>
      </c>
      <c r="O10" s="630">
        <v>22.082512705433082</v>
      </c>
      <c r="P10" s="630"/>
      <c r="Q10" s="632">
        <v>200</v>
      </c>
      <c r="R10" s="633"/>
      <c r="S10" s="630">
        <v>19.905595556013655</v>
      </c>
      <c r="T10" s="630">
        <v>3.5166651041871417</v>
      </c>
      <c r="U10" s="630">
        <v>13.005012311118772</v>
      </c>
      <c r="V10" s="630">
        <v>26.806178800908537</v>
      </c>
      <c r="W10" s="630">
        <v>17.666716347628828</v>
      </c>
      <c r="X10" s="632">
        <v>155.02405799999983</v>
      </c>
      <c r="Y10" s="632">
        <v>182</v>
      </c>
      <c r="Z10" s="630">
        <v>15.867898731142501</v>
      </c>
      <c r="AA10" s="630">
        <v>2.1661655580082759</v>
      </c>
      <c r="AB10" s="630">
        <v>11.619104078803243</v>
      </c>
      <c r="AC10" s="630">
        <v>20.11669338348176</v>
      </c>
      <c r="AD10" s="630">
        <v>13.65124390261539</v>
      </c>
      <c r="AE10" s="630">
        <v>340.69862000000006</v>
      </c>
      <c r="AF10" s="803">
        <v>382</v>
      </c>
      <c r="AG10" s="632"/>
      <c r="AH10" s="630">
        <v>12.496730704553926</v>
      </c>
      <c r="AI10" s="630"/>
      <c r="AJ10" s="630">
        <v>7.0818172688900223</v>
      </c>
      <c r="AK10" s="630">
        <v>17.911644140217827</v>
      </c>
      <c r="AL10" s="630">
        <v>22.082512705433082</v>
      </c>
      <c r="AM10" s="630"/>
      <c r="AN10" s="632">
        <v>200</v>
      </c>
      <c r="AO10" s="633"/>
      <c r="AP10" s="630">
        <v>19.905595556013655</v>
      </c>
      <c r="AQ10" s="630">
        <v>3.5166651041871417</v>
      </c>
      <c r="AR10" s="630">
        <v>13.005012311118772</v>
      </c>
      <c r="AS10" s="630">
        <v>26.806178800908537</v>
      </c>
      <c r="AT10" s="630">
        <v>17.666716347628828</v>
      </c>
      <c r="AU10" s="632">
        <v>155.02405799999983</v>
      </c>
      <c r="AV10" s="632">
        <v>182</v>
      </c>
      <c r="AW10" s="730">
        <v>22.990021798183065</v>
      </c>
      <c r="AX10" s="630">
        <v>2.9090785439934219</v>
      </c>
      <c r="AY10" s="630">
        <v>17.281708460255086</v>
      </c>
      <c r="AZ10" s="630">
        <v>28.698335136111048</v>
      </c>
      <c r="BA10" s="630">
        <v>12.653657180191672</v>
      </c>
      <c r="BB10" s="630">
        <v>164.50178399999996</v>
      </c>
      <c r="BC10" s="632">
        <v>182</v>
      </c>
      <c r="BD10" s="632"/>
      <c r="BE10" s="885">
        <v>19.100000000000001</v>
      </c>
      <c r="BF10" s="804">
        <v>2.5780000000000003</v>
      </c>
      <c r="BG10" s="804">
        <v>14.05</v>
      </c>
      <c r="BH10" s="804">
        <v>24.16</v>
      </c>
      <c r="BI10" s="804">
        <v>13.5</v>
      </c>
      <c r="BJ10" s="635">
        <v>210.96299999999999</v>
      </c>
      <c r="BK10" s="967">
        <v>213</v>
      </c>
      <c r="BL10" s="632"/>
      <c r="BM10" s="730">
        <v>36.017510186539589</v>
      </c>
      <c r="BN10" s="730">
        <v>4.1622729792014104</v>
      </c>
      <c r="BO10" s="730">
        <v>27.85156960738464</v>
      </c>
      <c r="BP10" s="730">
        <v>44.183450765694545</v>
      </c>
      <c r="BQ10" s="730">
        <v>11.556248495924432</v>
      </c>
      <c r="BR10" s="736">
        <v>172.57406099999986</v>
      </c>
      <c r="BS10" s="736">
        <v>203</v>
      </c>
      <c r="BT10" s="733"/>
      <c r="BU10" s="737" t="s">
        <v>222</v>
      </c>
      <c r="BV10" s="730">
        <v>3.8890301027748224</v>
      </c>
      <c r="BW10" s="730">
        <v>15.849960400922811</v>
      </c>
      <c r="BX10" s="730">
        <v>31.108378544458226</v>
      </c>
      <c r="BY10" s="730">
        <v>16.563746461723426</v>
      </c>
      <c r="BZ10" s="736">
        <v>175.26282200000028</v>
      </c>
      <c r="CA10" s="736">
        <v>202</v>
      </c>
      <c r="CB10" s="701"/>
      <c r="CC10" s="737">
        <v>37.663444792244434</v>
      </c>
      <c r="CD10" s="730">
        <v>2.7935118653720807</v>
      </c>
      <c r="CE10" s="730">
        <v>32.186124283368684</v>
      </c>
      <c r="CF10" s="730">
        <v>43.140765301120183</v>
      </c>
      <c r="CG10" s="992">
        <v>7.4170376097603112</v>
      </c>
      <c r="CH10" s="736">
        <v>210.91273099999998</v>
      </c>
      <c r="CI10" s="736">
        <v>396</v>
      </c>
      <c r="CJ10" s="734"/>
      <c r="CK10" s="737">
        <v>34.754351180590426</v>
      </c>
      <c r="CL10" s="730">
        <v>3.0496356124817914</v>
      </c>
      <c r="CM10" s="730">
        <v>28.774808510946109</v>
      </c>
      <c r="CN10" s="730">
        <v>40.733893850234743</v>
      </c>
      <c r="CO10" s="992">
        <v>8.7748310898836426</v>
      </c>
      <c r="CP10" s="736">
        <v>218.39038400000007</v>
      </c>
      <c r="CQ10" s="736">
        <v>359</v>
      </c>
      <c r="CR10" s="992"/>
      <c r="CS10" s="737">
        <v>37.817477672825653</v>
      </c>
      <c r="CT10" s="730">
        <v>2.42968094726811</v>
      </c>
      <c r="CU10" s="730">
        <v>33.053509863559817</v>
      </c>
      <c r="CV10" s="730">
        <v>42.581445482091482</v>
      </c>
      <c r="CW10" s="992">
        <v>6.4247567441918427</v>
      </c>
      <c r="CX10" s="736">
        <v>172.72001999999992</v>
      </c>
      <c r="CY10" s="736">
        <v>354</v>
      </c>
      <c r="CZ10" s="708"/>
      <c r="DA10" s="737">
        <v>39.448092219016281</v>
      </c>
      <c r="DB10" s="730">
        <v>2.8565296514918912</v>
      </c>
      <c r="DC10" s="730">
        <v>33.847081674782558</v>
      </c>
      <c r="DD10" s="730">
        <v>45.049102763250012</v>
      </c>
      <c r="DE10" s="730">
        <v>7.2412364979081971</v>
      </c>
      <c r="DF10" s="730">
        <v>172.93968900000024</v>
      </c>
      <c r="DG10" s="736">
        <v>390</v>
      </c>
      <c r="DH10" s="745"/>
      <c r="DI10" s="992">
        <v>15.9</v>
      </c>
      <c r="DJ10" s="992">
        <v>1.6</v>
      </c>
      <c r="DK10" s="992"/>
      <c r="DL10" s="730" t="s">
        <v>437</v>
      </c>
      <c r="DM10" s="992" t="s">
        <v>258</v>
      </c>
      <c r="DN10" s="730"/>
    </row>
    <row r="11" spans="1:119" s="180" customFormat="1" ht="19.5" customHeight="1">
      <c r="A11" s="1772" t="s">
        <v>44</v>
      </c>
      <c r="B11" s="902"/>
      <c r="C11" s="630">
        <v>32.130116535338175</v>
      </c>
      <c r="D11" s="630">
        <v>4.3754119148880788</v>
      </c>
      <c r="E11" s="630">
        <v>23.544001395241366</v>
      </c>
      <c r="F11" s="630">
        <v>40.716231675434976</v>
      </c>
      <c r="G11" s="630">
        <v>13.617790368347407</v>
      </c>
      <c r="H11" s="630">
        <v>96.146458000000194</v>
      </c>
      <c r="I11" s="632">
        <v>201</v>
      </c>
      <c r="J11" s="632"/>
      <c r="K11" s="630">
        <v>38.497474098838602</v>
      </c>
      <c r="L11" s="630"/>
      <c r="M11" s="630">
        <v>32.151240840478479</v>
      </c>
      <c r="N11" s="630">
        <v>44.843707357198724</v>
      </c>
      <c r="O11" s="630">
        <v>8.4011197882138671</v>
      </c>
      <c r="P11" s="630"/>
      <c r="Q11" s="632">
        <v>191</v>
      </c>
      <c r="R11" s="633"/>
      <c r="S11" s="630">
        <v>59.311574133797173</v>
      </c>
      <c r="T11" s="630">
        <v>3.957690999364269</v>
      </c>
      <c r="U11" s="630">
        <v>51.545586930134512</v>
      </c>
      <c r="V11" s="630">
        <v>67.077561337459841</v>
      </c>
      <c r="W11" s="630">
        <v>6.6727128004331293</v>
      </c>
      <c r="X11" s="632">
        <v>86.277989999999903</v>
      </c>
      <c r="Y11" s="632">
        <v>180</v>
      </c>
      <c r="Z11" s="630">
        <v>49.087632003555633</v>
      </c>
      <c r="AA11" s="630">
        <v>2.7158686643789056</v>
      </c>
      <c r="AB11" s="630">
        <v>43.760630004558479</v>
      </c>
      <c r="AC11" s="630">
        <v>54.414634002552773</v>
      </c>
      <c r="AD11" s="630">
        <v>5.5326943947554517</v>
      </c>
      <c r="AE11" s="630">
        <v>169.57242099999965</v>
      </c>
      <c r="AF11" s="803">
        <v>371</v>
      </c>
      <c r="AG11" s="632"/>
      <c r="AH11" s="630">
        <v>38.497474098838602</v>
      </c>
      <c r="AI11" s="630"/>
      <c r="AJ11" s="630">
        <v>32.151240840478479</v>
      </c>
      <c r="AK11" s="630">
        <v>44.843707357198724</v>
      </c>
      <c r="AL11" s="630">
        <v>8.4011197882138671</v>
      </c>
      <c r="AM11" s="630"/>
      <c r="AN11" s="632">
        <v>191</v>
      </c>
      <c r="AO11" s="633"/>
      <c r="AP11" s="630">
        <v>59.311574133797173</v>
      </c>
      <c r="AQ11" s="630">
        <v>3.957690999364269</v>
      </c>
      <c r="AR11" s="630">
        <v>51.545586930134512</v>
      </c>
      <c r="AS11" s="630">
        <v>67.077561337459841</v>
      </c>
      <c r="AT11" s="630">
        <v>6.6727128004331293</v>
      </c>
      <c r="AU11" s="632">
        <v>86.277989999999903</v>
      </c>
      <c r="AV11" s="632">
        <v>180</v>
      </c>
      <c r="AW11" s="730">
        <v>38.100929788209932</v>
      </c>
      <c r="AX11" s="630">
        <v>5.4412536207343232</v>
      </c>
      <c r="AY11" s="630">
        <v>27.423878567843534</v>
      </c>
      <c r="AZ11" s="630">
        <v>48.777981008576326</v>
      </c>
      <c r="BA11" s="630">
        <v>14.281157050445739</v>
      </c>
      <c r="BB11" s="630">
        <v>74.087086999999983</v>
      </c>
      <c r="BC11" s="632">
        <v>154</v>
      </c>
      <c r="BD11" s="632"/>
      <c r="BE11" s="885">
        <v>39.5</v>
      </c>
      <c r="BF11" s="804">
        <v>4.5880000000000001</v>
      </c>
      <c r="BG11" s="804">
        <v>30.5</v>
      </c>
      <c r="BH11" s="804">
        <v>48.5</v>
      </c>
      <c r="BI11" s="804">
        <v>11.600000000000001</v>
      </c>
      <c r="BJ11" s="635">
        <v>78.805000000000007</v>
      </c>
      <c r="BK11" s="967">
        <v>166</v>
      </c>
      <c r="BL11" s="632"/>
      <c r="BM11" s="730">
        <v>45.52051048447445</v>
      </c>
      <c r="BN11" s="730">
        <v>4.2070100136301063</v>
      </c>
      <c r="BO11" s="730">
        <v>37.266800562304795</v>
      </c>
      <c r="BP11" s="730">
        <v>53.774220406644105</v>
      </c>
      <c r="BQ11" s="730">
        <v>9.2420097421029137</v>
      </c>
      <c r="BR11" s="736">
        <v>49.029973000000041</v>
      </c>
      <c r="BS11" s="736">
        <v>131</v>
      </c>
      <c r="BT11" s="733"/>
      <c r="BU11" s="737">
        <v>40.079637205700465</v>
      </c>
      <c r="BV11" s="730">
        <v>4.6326304661338691</v>
      </c>
      <c r="BW11" s="730">
        <v>30.991688425576974</v>
      </c>
      <c r="BX11" s="730">
        <v>49.167585985823955</v>
      </c>
      <c r="BY11" s="730">
        <v>11.55856387211753</v>
      </c>
      <c r="BZ11" s="736">
        <v>61.903728999999998</v>
      </c>
      <c r="CA11" s="736">
        <v>143</v>
      </c>
      <c r="CB11" s="701"/>
      <c r="CC11" s="737">
        <v>46.698264823333879</v>
      </c>
      <c r="CD11" s="730">
        <v>2.8843338181266511</v>
      </c>
      <c r="CE11" s="730">
        <v>41.042867052412028</v>
      </c>
      <c r="CF11" s="730">
        <v>52.353662594255724</v>
      </c>
      <c r="CG11" s="992">
        <v>6.1765331732099522</v>
      </c>
      <c r="CH11" s="736">
        <v>93.499125000000049</v>
      </c>
      <c r="CI11" s="736">
        <v>402</v>
      </c>
      <c r="CJ11" s="734"/>
      <c r="CK11" s="737">
        <v>46.217788084500349</v>
      </c>
      <c r="CL11" s="730">
        <v>2.6626111776908346</v>
      </c>
      <c r="CM11" s="730">
        <v>40.997099722746341</v>
      </c>
      <c r="CN11" s="730">
        <v>51.43847644625437</v>
      </c>
      <c r="CO11" s="992">
        <v>5.7610095334349651</v>
      </c>
      <c r="CP11" s="736">
        <v>99.748919000000072</v>
      </c>
      <c r="CQ11" s="736">
        <v>379</v>
      </c>
      <c r="CR11" s="992"/>
      <c r="CS11" s="737">
        <v>46.940799355494072</v>
      </c>
      <c r="CT11" s="730">
        <v>3.062489757610805</v>
      </c>
      <c r="CU11" s="730">
        <v>40.936059252531791</v>
      </c>
      <c r="CV11" s="730">
        <v>52.945539458456345</v>
      </c>
      <c r="CW11" s="992">
        <v>6.5241534010058642</v>
      </c>
      <c r="CX11" s="736">
        <v>98.526325999999983</v>
      </c>
      <c r="CY11" s="736">
        <v>398</v>
      </c>
      <c r="CZ11" s="708"/>
      <c r="DA11" s="737">
        <v>44.586935300864049</v>
      </c>
      <c r="DB11" s="730">
        <v>2.7626647401733746</v>
      </c>
      <c r="DC11" s="730">
        <v>39.169972682670227</v>
      </c>
      <c r="DD11" s="730">
        <v>50.00389791905787</v>
      </c>
      <c r="DE11" s="730">
        <v>6.1961305963987998</v>
      </c>
      <c r="DF11" s="730">
        <v>72.285261999999875</v>
      </c>
      <c r="DG11" s="736">
        <v>355</v>
      </c>
      <c r="DH11" s="745"/>
      <c r="DI11" s="702">
        <v>4.5</v>
      </c>
      <c r="DJ11" s="702">
        <v>-2.2999999999999998</v>
      </c>
      <c r="DK11" s="702"/>
      <c r="DL11" s="702" t="s">
        <v>258</v>
      </c>
      <c r="DM11" s="702" t="s">
        <v>258</v>
      </c>
      <c r="DN11" s="702"/>
    </row>
    <row r="12" spans="1:119" s="180" customFormat="1" ht="19.5" customHeight="1">
      <c r="A12" s="1772" t="s">
        <v>21</v>
      </c>
      <c r="B12" s="902"/>
      <c r="C12" s="634">
        <v>12.861181548943879</v>
      </c>
      <c r="D12" s="630">
        <v>2.4078522393682982</v>
      </c>
      <c r="E12" s="630">
        <v>8.1361186360763984</v>
      </c>
      <c r="F12" s="630">
        <v>17.586244461811358</v>
      </c>
      <c r="G12" s="630">
        <v>18.721858720406786</v>
      </c>
      <c r="H12" s="630">
        <v>176.13482799999969</v>
      </c>
      <c r="I12" s="632">
        <v>202</v>
      </c>
      <c r="J12" s="632"/>
      <c r="K12" s="630">
        <v>16.529031187371992</v>
      </c>
      <c r="L12" s="630"/>
      <c r="M12" s="630">
        <v>10.050490927862045</v>
      </c>
      <c r="N12" s="630">
        <v>23.00757144688194</v>
      </c>
      <c r="O12" s="630">
        <v>19.974832433322298</v>
      </c>
      <c r="P12" s="630"/>
      <c r="Q12" s="632">
        <v>141</v>
      </c>
      <c r="R12" s="633"/>
      <c r="S12" s="630">
        <v>23.158912547559247</v>
      </c>
      <c r="T12" s="630">
        <v>4.0011940427969117</v>
      </c>
      <c r="U12" s="630">
        <v>15.307561408543229</v>
      </c>
      <c r="V12" s="630">
        <v>31.010263686575261</v>
      </c>
      <c r="W12" s="630">
        <v>17.277124021173456</v>
      </c>
      <c r="X12" s="632">
        <v>163.08895299999998</v>
      </c>
      <c r="Y12" s="632">
        <v>140</v>
      </c>
      <c r="Z12" s="630">
        <v>19.781708905916368</v>
      </c>
      <c r="AA12" s="630">
        <v>2.5278038608259812</v>
      </c>
      <c r="AB12" s="630">
        <v>14.823583943429577</v>
      </c>
      <c r="AC12" s="630">
        <v>24.739833868403156</v>
      </c>
      <c r="AD12" s="630">
        <v>12.778490841455859</v>
      </c>
      <c r="AE12" s="630">
        <v>332.42162400000086</v>
      </c>
      <c r="AF12" s="803">
        <v>281</v>
      </c>
      <c r="AG12" s="632"/>
      <c r="AH12" s="630">
        <v>16.529031187371992</v>
      </c>
      <c r="AI12" s="630"/>
      <c r="AJ12" s="630">
        <v>10.050490927862045</v>
      </c>
      <c r="AK12" s="630">
        <v>23.00757144688194</v>
      </c>
      <c r="AL12" s="630">
        <v>19.974832433322298</v>
      </c>
      <c r="AM12" s="630"/>
      <c r="AN12" s="632">
        <v>141</v>
      </c>
      <c r="AO12" s="633"/>
      <c r="AP12" s="630">
        <v>23.158912547559247</v>
      </c>
      <c r="AQ12" s="630">
        <v>4.0011940427969117</v>
      </c>
      <c r="AR12" s="630">
        <v>15.307561408543229</v>
      </c>
      <c r="AS12" s="630">
        <v>31.010263686575261</v>
      </c>
      <c r="AT12" s="630">
        <v>17.277124021173456</v>
      </c>
      <c r="AU12" s="632">
        <v>163.08895299999998</v>
      </c>
      <c r="AV12" s="632">
        <v>140</v>
      </c>
      <c r="AW12" s="735">
        <v>12.407680422854824</v>
      </c>
      <c r="AX12" s="630">
        <v>3.8045995797068097</v>
      </c>
      <c r="AY12" s="630">
        <v>4.9421389471329196</v>
      </c>
      <c r="AZ12" s="630">
        <v>19.873221898576727</v>
      </c>
      <c r="BA12" s="630">
        <v>30.663262189593272</v>
      </c>
      <c r="BB12" s="630">
        <v>154.07349599999992</v>
      </c>
      <c r="BC12" s="632">
        <v>131</v>
      </c>
      <c r="BD12" s="632"/>
      <c r="BE12" s="735">
        <v>18.98</v>
      </c>
      <c r="BF12" s="804">
        <v>3.7890000000000001</v>
      </c>
      <c r="BG12" s="804">
        <v>11.540000000000001</v>
      </c>
      <c r="BH12" s="804">
        <v>26.41</v>
      </c>
      <c r="BI12" s="804">
        <v>20</v>
      </c>
      <c r="BJ12" s="635">
        <v>161.26599999999999</v>
      </c>
      <c r="BK12" s="967">
        <v>159</v>
      </c>
      <c r="BL12" s="632"/>
      <c r="BM12" s="730" t="s">
        <v>318</v>
      </c>
      <c r="BN12" s="730">
        <v>3.7709746033729576</v>
      </c>
      <c r="BO12" s="730">
        <v>13.878867674233256</v>
      </c>
      <c r="BP12" s="730">
        <v>28.675376548360077</v>
      </c>
      <c r="BQ12" s="730">
        <v>17.723142178945494</v>
      </c>
      <c r="BR12" s="736">
        <v>145.93420499999996</v>
      </c>
      <c r="BS12" s="736">
        <v>136</v>
      </c>
      <c r="BT12" s="733"/>
      <c r="BU12" s="737" t="s">
        <v>388</v>
      </c>
      <c r="BV12" s="730">
        <v>3.2418489050856385</v>
      </c>
      <c r="BW12" s="730">
        <v>10.748272715031806</v>
      </c>
      <c r="BX12" s="730">
        <v>23.4675072914537</v>
      </c>
      <c r="BY12" s="730">
        <v>18.949437391000028</v>
      </c>
      <c r="BZ12" s="736">
        <v>169.92966399999997</v>
      </c>
      <c r="CA12" s="736">
        <v>150</v>
      </c>
      <c r="CB12" s="701"/>
      <c r="CC12" s="737">
        <v>27.820783521548055</v>
      </c>
      <c r="CD12" s="730">
        <v>2.5064826032723833</v>
      </c>
      <c r="CE12" s="730">
        <v>22.906249691130441</v>
      </c>
      <c r="CF12" s="730">
        <v>32.735317351965662</v>
      </c>
      <c r="CG12" s="992">
        <v>9.0093889747247253</v>
      </c>
      <c r="CH12" s="736">
        <v>194.93403899999984</v>
      </c>
      <c r="CI12" s="736">
        <v>417</v>
      </c>
      <c r="CJ12" s="734"/>
      <c r="CK12" s="737">
        <v>31.656468040610676</v>
      </c>
      <c r="CL12" s="730">
        <v>2.815426992350007</v>
      </c>
      <c r="CM12" s="730">
        <v>26.136147591465292</v>
      </c>
      <c r="CN12" s="730">
        <v>37.176788489756056</v>
      </c>
      <c r="CO12" s="992">
        <v>8.893686398426448</v>
      </c>
      <c r="CP12" s="736">
        <v>236.27823200000014</v>
      </c>
      <c r="CQ12" s="736">
        <v>389</v>
      </c>
      <c r="CR12" s="992"/>
      <c r="CS12" s="737">
        <v>29.080732421648829</v>
      </c>
      <c r="CT12" s="730">
        <v>2.2939537746444882</v>
      </c>
      <c r="CU12" s="730">
        <v>24.582890040064616</v>
      </c>
      <c r="CV12" s="730">
        <v>33.578574803233046</v>
      </c>
      <c r="CW12" s="992">
        <v>7.8882255831245152</v>
      </c>
      <c r="CX12" s="736">
        <v>243.97695000000004</v>
      </c>
      <c r="CY12" s="736">
        <v>408</v>
      </c>
      <c r="CZ12" s="708"/>
      <c r="DA12" s="737">
        <v>35.370678322784187</v>
      </c>
      <c r="DB12" s="730">
        <v>2.2015910844580726</v>
      </c>
      <c r="DC12" s="730">
        <v>31.053854630196088</v>
      </c>
      <c r="DD12" s="730">
        <v>39.687502015372289</v>
      </c>
      <c r="DE12" s="730">
        <v>6.224339449661918</v>
      </c>
      <c r="DF12" s="730">
        <v>222.88496499999965</v>
      </c>
      <c r="DG12" s="736">
        <v>422</v>
      </c>
      <c r="DH12" s="745"/>
      <c r="DI12" s="992">
        <v>18.3</v>
      </c>
      <c r="DJ12" s="992">
        <v>6.3</v>
      </c>
      <c r="DK12" s="992"/>
      <c r="DL12" s="730" t="s">
        <v>437</v>
      </c>
      <c r="DM12" s="992" t="s">
        <v>438</v>
      </c>
      <c r="DN12" s="730"/>
    </row>
    <row r="13" spans="1:119" s="180" customFormat="1" ht="19.5" customHeight="1">
      <c r="A13" s="1772" t="s">
        <v>22</v>
      </c>
      <c r="B13" s="902"/>
      <c r="C13" s="634">
        <v>21.443270400220598</v>
      </c>
      <c r="D13" s="630">
        <v>4.1116682634228008</v>
      </c>
      <c r="E13" s="630">
        <v>13.374714155834841</v>
      </c>
      <c r="F13" s="630">
        <v>29.511826644606355</v>
      </c>
      <c r="G13" s="630">
        <v>19.174632351698094</v>
      </c>
      <c r="H13" s="630">
        <v>164.50762099999972</v>
      </c>
      <c r="I13" s="632">
        <v>247</v>
      </c>
      <c r="J13" s="632"/>
      <c r="K13" s="630">
        <v>19.642279537248641</v>
      </c>
      <c r="L13" s="630"/>
      <c r="M13" s="630">
        <v>14.077469896360684</v>
      </c>
      <c r="N13" s="630">
        <v>25.207089178136599</v>
      </c>
      <c r="O13" s="630">
        <v>14.438158571385395</v>
      </c>
      <c r="P13" s="630"/>
      <c r="Q13" s="632">
        <v>206</v>
      </c>
      <c r="R13" s="633"/>
      <c r="S13" s="630">
        <v>33.252938116528107</v>
      </c>
      <c r="T13" s="630">
        <v>3.8810399953494854</v>
      </c>
      <c r="U13" s="630">
        <v>25.637359501212114</v>
      </c>
      <c r="V13" s="630">
        <v>40.868516731844103</v>
      </c>
      <c r="W13" s="630">
        <v>11.671269413094192</v>
      </c>
      <c r="X13" s="632">
        <v>126.28073000000012</v>
      </c>
      <c r="Y13" s="632">
        <v>205</v>
      </c>
      <c r="Z13" s="630">
        <v>26.556506783724338</v>
      </c>
      <c r="AA13" s="630">
        <v>2.3674063204941587</v>
      </c>
      <c r="AB13" s="630">
        <v>21.912991297457285</v>
      </c>
      <c r="AC13" s="630">
        <v>31.20002226999139</v>
      </c>
      <c r="AD13" s="630">
        <v>8.9145998748038231</v>
      </c>
      <c r="AE13" s="630">
        <v>248.58365799999962</v>
      </c>
      <c r="AF13" s="803">
        <v>411</v>
      </c>
      <c r="AG13" s="632"/>
      <c r="AH13" s="630">
        <v>19.642279537248641</v>
      </c>
      <c r="AI13" s="630"/>
      <c r="AJ13" s="630">
        <v>14.077469896360684</v>
      </c>
      <c r="AK13" s="630">
        <v>25.207089178136599</v>
      </c>
      <c r="AL13" s="630">
        <v>14.438158571385395</v>
      </c>
      <c r="AM13" s="630"/>
      <c r="AN13" s="632">
        <v>206</v>
      </c>
      <c r="AO13" s="633"/>
      <c r="AP13" s="630">
        <v>33.252938116528107</v>
      </c>
      <c r="AQ13" s="630">
        <v>3.8810399953494854</v>
      </c>
      <c r="AR13" s="630">
        <v>25.637359501212114</v>
      </c>
      <c r="AS13" s="630">
        <v>40.868516731844103</v>
      </c>
      <c r="AT13" s="630">
        <v>11.671269413094192</v>
      </c>
      <c r="AU13" s="632">
        <v>126.28073000000012</v>
      </c>
      <c r="AV13" s="632">
        <v>205</v>
      </c>
      <c r="AW13" s="730">
        <v>37.491413646367484</v>
      </c>
      <c r="AX13" s="630">
        <v>4.7021896259603198</v>
      </c>
      <c r="AY13" s="630">
        <v>28.264584135436071</v>
      </c>
      <c r="AZ13" s="630">
        <v>46.718243157298893</v>
      </c>
      <c r="BA13" s="630">
        <v>12.542044080580864</v>
      </c>
      <c r="BB13" s="630">
        <v>133.6452060000002</v>
      </c>
      <c r="BC13" s="632">
        <v>207</v>
      </c>
      <c r="BD13" s="632"/>
      <c r="BE13" s="885">
        <v>32.17</v>
      </c>
      <c r="BF13" s="804">
        <v>3.8989999999999996</v>
      </c>
      <c r="BG13" s="804">
        <v>24.52</v>
      </c>
      <c r="BH13" s="804">
        <v>39.82</v>
      </c>
      <c r="BI13" s="804">
        <v>12.1</v>
      </c>
      <c r="BJ13" s="635">
        <v>147.488</v>
      </c>
      <c r="BK13" s="967">
        <v>201</v>
      </c>
      <c r="BL13" s="632"/>
      <c r="BM13" s="730">
        <v>34.127800319777258</v>
      </c>
      <c r="BN13" s="730">
        <v>3.5736858971900771</v>
      </c>
      <c r="BO13" s="730">
        <v>27.116605515678348</v>
      </c>
      <c r="BP13" s="730">
        <v>41.138995123876164</v>
      </c>
      <c r="BQ13" s="730">
        <v>10.471480328953712</v>
      </c>
      <c r="BR13" s="736">
        <v>119.40747900000005</v>
      </c>
      <c r="BS13" s="736">
        <v>210</v>
      </c>
      <c r="BT13" s="733"/>
      <c r="BU13" s="737" t="s">
        <v>390</v>
      </c>
      <c r="BV13" s="730">
        <v>4.743292034464675</v>
      </c>
      <c r="BW13" s="730">
        <v>21.611519091975811</v>
      </c>
      <c r="BX13" s="730">
        <v>40.221591867479184</v>
      </c>
      <c r="BY13" s="730">
        <v>15.342239654009743</v>
      </c>
      <c r="BZ13" s="736">
        <v>83.621931999999958</v>
      </c>
      <c r="CA13" s="736">
        <v>153</v>
      </c>
      <c r="CB13" s="701"/>
      <c r="CC13" s="737">
        <v>41.268946333854977</v>
      </c>
      <c r="CD13" s="730">
        <v>2.7963514899169444</v>
      </c>
      <c r="CE13" s="730">
        <v>35.786058089989488</v>
      </c>
      <c r="CF13" s="730">
        <v>46.751834577720466</v>
      </c>
      <c r="CG13" s="992">
        <v>6.7759216998059326</v>
      </c>
      <c r="CH13" s="736">
        <v>92.31838799999997</v>
      </c>
      <c r="CI13" s="736">
        <v>456</v>
      </c>
      <c r="CJ13" s="734"/>
      <c r="CK13" s="737">
        <v>42.531291645842032</v>
      </c>
      <c r="CL13" s="730">
        <v>2.4167203334933181</v>
      </c>
      <c r="CM13" s="730">
        <v>37.792731309133401</v>
      </c>
      <c r="CN13" s="730">
        <v>47.269851982550662</v>
      </c>
      <c r="CO13" s="992">
        <v>5.682217115852823</v>
      </c>
      <c r="CP13" s="736">
        <v>115.76260700000013</v>
      </c>
      <c r="CQ13" s="736">
        <v>437</v>
      </c>
      <c r="CR13" s="992"/>
      <c r="CS13" s="737">
        <v>37.182049625610496</v>
      </c>
      <c r="CT13" s="730">
        <v>2.4720662392881803</v>
      </c>
      <c r="CU13" s="730">
        <v>32.334975362801046</v>
      </c>
      <c r="CV13" s="730">
        <v>42.029123888419946</v>
      </c>
      <c r="CW13" s="992">
        <v>6.6485475227418727</v>
      </c>
      <c r="CX13" s="736">
        <v>106.77047499999992</v>
      </c>
      <c r="CY13" s="736">
        <v>416</v>
      </c>
      <c r="CZ13" s="708"/>
      <c r="DA13" s="737">
        <v>39.976808124834854</v>
      </c>
      <c r="DB13" s="730">
        <v>2.8612281743955021</v>
      </c>
      <c r="DC13" s="730">
        <v>34.36658483662989</v>
      </c>
      <c r="DD13" s="730">
        <v>45.587031413039817</v>
      </c>
      <c r="DE13" s="730">
        <v>7.1572201699065028</v>
      </c>
      <c r="DF13" s="730">
        <v>108.06629400000007</v>
      </c>
      <c r="DG13" s="736">
        <v>450</v>
      </c>
      <c r="DH13" s="745"/>
      <c r="DI13" s="992">
        <v>9.1</v>
      </c>
      <c r="DJ13" s="992">
        <v>2.8</v>
      </c>
      <c r="DK13" s="992"/>
      <c r="DL13" s="730" t="s">
        <v>86</v>
      </c>
      <c r="DM13" s="992" t="s">
        <v>258</v>
      </c>
      <c r="DN13" s="730"/>
    </row>
    <row r="14" spans="1:119" s="180" customFormat="1" ht="19.5" customHeight="1">
      <c r="A14" s="1772" t="s">
        <v>23</v>
      </c>
      <c r="B14" s="902"/>
      <c r="C14" s="634">
        <v>14.393144053854165</v>
      </c>
      <c r="D14" s="630">
        <v>2.9761381107080846</v>
      </c>
      <c r="E14" s="630">
        <v>8.5529020404291405</v>
      </c>
      <c r="F14" s="630">
        <v>20.233386067279188</v>
      </c>
      <c r="G14" s="630">
        <v>20.677470464913057</v>
      </c>
      <c r="H14" s="630">
        <v>334.12141099999917</v>
      </c>
      <c r="I14" s="632">
        <v>207</v>
      </c>
      <c r="J14" s="632"/>
      <c r="K14" s="630">
        <v>16.611988592204742</v>
      </c>
      <c r="L14" s="630"/>
      <c r="M14" s="630">
        <v>10.883008432661176</v>
      </c>
      <c r="N14" s="630">
        <v>22.34096875174831</v>
      </c>
      <c r="O14" s="630">
        <v>17.575556128869838</v>
      </c>
      <c r="P14" s="630"/>
      <c r="Q14" s="632">
        <v>223</v>
      </c>
      <c r="R14" s="633"/>
      <c r="S14" s="630">
        <v>23.128850682499248</v>
      </c>
      <c r="T14" s="630">
        <v>3.7020092509406752</v>
      </c>
      <c r="U14" s="630">
        <v>15.864575509105416</v>
      </c>
      <c r="V14" s="630">
        <v>30.393125855893079</v>
      </c>
      <c r="W14" s="630">
        <v>16.006023393725524</v>
      </c>
      <c r="X14" s="632">
        <v>249.40935800000011</v>
      </c>
      <c r="Y14" s="632">
        <v>203</v>
      </c>
      <c r="Z14" s="630">
        <v>19.643196511661355</v>
      </c>
      <c r="AA14" s="630">
        <v>2.4164893706193999</v>
      </c>
      <c r="AB14" s="630">
        <v>14.9034077742009</v>
      </c>
      <c r="AC14" s="630">
        <v>24.382985249121809</v>
      </c>
      <c r="AD14" s="630">
        <v>12.301915165308406</v>
      </c>
      <c r="AE14" s="630">
        <v>536.21078900000055</v>
      </c>
      <c r="AF14" s="803">
        <v>426</v>
      </c>
      <c r="AG14" s="632"/>
      <c r="AH14" s="630">
        <v>16.611988592204742</v>
      </c>
      <c r="AI14" s="630"/>
      <c r="AJ14" s="630">
        <v>10.883008432661176</v>
      </c>
      <c r="AK14" s="630">
        <v>22.34096875174831</v>
      </c>
      <c r="AL14" s="630">
        <v>17.575556128869838</v>
      </c>
      <c r="AM14" s="630"/>
      <c r="AN14" s="632">
        <v>223</v>
      </c>
      <c r="AO14" s="633"/>
      <c r="AP14" s="630">
        <v>23.128850682499248</v>
      </c>
      <c r="AQ14" s="630">
        <v>3.7020092509406752</v>
      </c>
      <c r="AR14" s="630">
        <v>15.864575509105416</v>
      </c>
      <c r="AS14" s="630">
        <v>30.393125855893079</v>
      </c>
      <c r="AT14" s="630">
        <v>16.006023393725524</v>
      </c>
      <c r="AU14" s="632">
        <v>249.40935800000011</v>
      </c>
      <c r="AV14" s="632">
        <v>203</v>
      </c>
      <c r="AW14" s="730">
        <v>26.382472829055814</v>
      </c>
      <c r="AX14" s="630">
        <v>3.7693268375374749</v>
      </c>
      <c r="AY14" s="630">
        <v>18.986144975979556</v>
      </c>
      <c r="AZ14" s="630">
        <v>33.778800682132072</v>
      </c>
      <c r="BA14" s="630">
        <v>14.287238584346049</v>
      </c>
      <c r="BB14" s="630">
        <v>237.97921599999972</v>
      </c>
      <c r="BC14" s="632">
        <v>192</v>
      </c>
      <c r="BD14" s="632"/>
      <c r="BE14" s="885">
        <v>41.3</v>
      </c>
      <c r="BF14" s="804">
        <v>3.9289999999999998</v>
      </c>
      <c r="BG14" s="804">
        <v>33.589999999999996</v>
      </c>
      <c r="BH14" s="804">
        <v>49.01</v>
      </c>
      <c r="BI14" s="804">
        <v>9.5</v>
      </c>
      <c r="BJ14" s="635">
        <v>244.05</v>
      </c>
      <c r="BK14" s="967">
        <v>193</v>
      </c>
      <c r="BL14" s="632"/>
      <c r="BM14" s="730">
        <v>37.766224921465167</v>
      </c>
      <c r="BN14" s="730">
        <v>4.7125011214637285</v>
      </c>
      <c r="BO14" s="730">
        <v>28.520794761222</v>
      </c>
      <c r="BP14" s="730">
        <v>47.011655081708327</v>
      </c>
      <c r="BQ14" s="730">
        <v>12.478083608471248</v>
      </c>
      <c r="BR14" s="736">
        <v>207.73890999999972</v>
      </c>
      <c r="BS14" s="736">
        <v>175</v>
      </c>
      <c r="BT14" s="733"/>
      <c r="BU14" s="737">
        <v>34.208005626649481</v>
      </c>
      <c r="BV14" s="730">
        <v>3.8865784161099008</v>
      </c>
      <c r="BW14" s="730">
        <v>26.583606090845969</v>
      </c>
      <c r="BX14" s="730">
        <v>41.832405162452993</v>
      </c>
      <c r="BY14" s="730">
        <v>11.361604820019359</v>
      </c>
      <c r="BZ14" s="736">
        <v>212.9409320000004</v>
      </c>
      <c r="CA14" s="736">
        <v>166</v>
      </c>
      <c r="CB14" s="701"/>
      <c r="CC14" s="737">
        <v>30.275926292449412</v>
      </c>
      <c r="CD14" s="730">
        <v>2.7805497140347946</v>
      </c>
      <c r="CE14" s="730">
        <v>24.824021053234389</v>
      </c>
      <c r="CF14" s="730">
        <v>35.727831531664435</v>
      </c>
      <c r="CG14" s="992">
        <v>9.1840285485443349</v>
      </c>
      <c r="CH14" s="736">
        <v>331.04337100000032</v>
      </c>
      <c r="CI14" s="736">
        <v>384</v>
      </c>
      <c r="CJ14" s="734"/>
      <c r="CK14" s="737">
        <v>26.524673599489663</v>
      </c>
      <c r="CL14" s="730">
        <v>2.7860656128590979</v>
      </c>
      <c r="CM14" s="730">
        <v>21.061923182903886</v>
      </c>
      <c r="CN14" s="730">
        <v>31.987424016075437</v>
      </c>
      <c r="CO14" s="992">
        <v>10.503675388912994</v>
      </c>
      <c r="CP14" s="736">
        <v>311.04049099999997</v>
      </c>
      <c r="CQ14" s="736">
        <v>323</v>
      </c>
      <c r="CR14" s="992"/>
      <c r="CS14" s="737">
        <v>32.553585009403321</v>
      </c>
      <c r="CT14" s="730">
        <v>3.2734136479508722</v>
      </c>
      <c r="CU14" s="730">
        <v>26.135278415369445</v>
      </c>
      <c r="CV14" s="730">
        <v>38.9718916034372</v>
      </c>
      <c r="CW14" s="992">
        <v>10.05546285303239</v>
      </c>
      <c r="CX14" s="736">
        <v>279.99547199999978</v>
      </c>
      <c r="CY14" s="736">
        <v>344</v>
      </c>
      <c r="CZ14" s="708"/>
      <c r="DA14" s="737">
        <v>34.760603564752216</v>
      </c>
      <c r="DB14" s="730">
        <v>2.3187389191948364</v>
      </c>
      <c r="DC14" s="730">
        <v>30.214079383232708</v>
      </c>
      <c r="DD14" s="730">
        <v>39.307127746271732</v>
      </c>
      <c r="DE14" s="730">
        <v>6.6705945277258456</v>
      </c>
      <c r="DF14" s="730">
        <v>242.91073900000021</v>
      </c>
      <c r="DG14" s="736">
        <v>395</v>
      </c>
      <c r="DH14" s="745"/>
      <c r="DI14" s="992">
        <v>0.6</v>
      </c>
      <c r="DJ14" s="992">
        <v>2.2000000000000002</v>
      </c>
      <c r="DK14" s="992"/>
      <c r="DL14" s="730" t="s">
        <v>258</v>
      </c>
      <c r="DM14" s="992" t="s">
        <v>258</v>
      </c>
      <c r="DN14" s="730"/>
    </row>
    <row r="15" spans="1:119" s="180" customFormat="1" ht="19.5" customHeight="1">
      <c r="A15" s="1773" t="s">
        <v>329</v>
      </c>
      <c r="B15" s="645"/>
      <c r="C15" s="634" t="s">
        <v>330</v>
      </c>
      <c r="D15" s="630" t="s">
        <v>330</v>
      </c>
      <c r="E15" s="630" t="s">
        <v>330</v>
      </c>
      <c r="F15" s="630" t="s">
        <v>330</v>
      </c>
      <c r="G15" s="630" t="s">
        <v>330</v>
      </c>
      <c r="H15" s="630" t="s">
        <v>330</v>
      </c>
      <c r="I15" s="632" t="s">
        <v>330</v>
      </c>
      <c r="J15" s="632" t="s">
        <v>330</v>
      </c>
      <c r="K15" s="630" t="s">
        <v>330</v>
      </c>
      <c r="L15" s="630" t="s">
        <v>330</v>
      </c>
      <c r="M15" s="630" t="s">
        <v>330</v>
      </c>
      <c r="N15" s="630" t="s">
        <v>330</v>
      </c>
      <c r="O15" s="630" t="s">
        <v>330</v>
      </c>
      <c r="P15" s="630" t="s">
        <v>330</v>
      </c>
      <c r="Q15" s="632" t="s">
        <v>330</v>
      </c>
      <c r="R15" s="633" t="s">
        <v>330</v>
      </c>
      <c r="S15" s="630" t="s">
        <v>330</v>
      </c>
      <c r="T15" s="630" t="s">
        <v>330</v>
      </c>
      <c r="U15" s="630" t="s">
        <v>330</v>
      </c>
      <c r="V15" s="630" t="s">
        <v>330</v>
      </c>
      <c r="W15" s="630" t="s">
        <v>330</v>
      </c>
      <c r="X15" s="632" t="s">
        <v>330</v>
      </c>
      <c r="Y15" s="632" t="s">
        <v>330</v>
      </c>
      <c r="Z15" s="630" t="s">
        <v>330</v>
      </c>
      <c r="AA15" s="630" t="s">
        <v>330</v>
      </c>
      <c r="AB15" s="630" t="s">
        <v>330</v>
      </c>
      <c r="AC15" s="630" t="s">
        <v>330</v>
      </c>
      <c r="AD15" s="630" t="s">
        <v>330</v>
      </c>
      <c r="AE15" s="630" t="s">
        <v>330</v>
      </c>
      <c r="AF15" s="803" t="s">
        <v>330</v>
      </c>
      <c r="AG15" s="632" t="s">
        <v>330</v>
      </c>
      <c r="AH15" s="630" t="s">
        <v>330</v>
      </c>
      <c r="AI15" s="630" t="s">
        <v>330</v>
      </c>
      <c r="AJ15" s="630" t="s">
        <v>330</v>
      </c>
      <c r="AK15" s="630" t="s">
        <v>330</v>
      </c>
      <c r="AL15" s="630" t="s">
        <v>330</v>
      </c>
      <c r="AM15" s="630" t="s">
        <v>330</v>
      </c>
      <c r="AN15" s="632" t="s">
        <v>330</v>
      </c>
      <c r="AO15" s="633" t="s">
        <v>330</v>
      </c>
      <c r="AP15" s="630" t="s">
        <v>330</v>
      </c>
      <c r="AQ15" s="630" t="s">
        <v>330</v>
      </c>
      <c r="AR15" s="630" t="s">
        <v>330</v>
      </c>
      <c r="AS15" s="630" t="s">
        <v>330</v>
      </c>
      <c r="AT15" s="630" t="s">
        <v>330</v>
      </c>
      <c r="AU15" s="632" t="s">
        <v>330</v>
      </c>
      <c r="AV15" s="632" t="s">
        <v>330</v>
      </c>
      <c r="AW15" s="730" t="s">
        <v>330</v>
      </c>
      <c r="AX15" s="630" t="s">
        <v>330</v>
      </c>
      <c r="AY15" s="630" t="s">
        <v>330</v>
      </c>
      <c r="AZ15" s="630" t="s">
        <v>330</v>
      </c>
      <c r="BA15" s="630" t="s">
        <v>330</v>
      </c>
      <c r="BB15" s="630" t="s">
        <v>330</v>
      </c>
      <c r="BC15" s="632" t="s">
        <v>330</v>
      </c>
      <c r="BD15" s="632" t="s">
        <v>330</v>
      </c>
      <c r="BE15" s="885" t="s">
        <v>330</v>
      </c>
      <c r="BF15" s="804" t="s">
        <v>330</v>
      </c>
      <c r="BG15" s="804" t="s">
        <v>330</v>
      </c>
      <c r="BH15" s="804" t="s">
        <v>330</v>
      </c>
      <c r="BI15" s="804" t="s">
        <v>330</v>
      </c>
      <c r="BJ15" s="635" t="s">
        <v>330</v>
      </c>
      <c r="BK15" s="967" t="s">
        <v>330</v>
      </c>
      <c r="BL15" s="632" t="s">
        <v>330</v>
      </c>
      <c r="BM15" s="730" t="s">
        <v>330</v>
      </c>
      <c r="BN15" s="730" t="s">
        <v>330</v>
      </c>
      <c r="BO15" s="730" t="s">
        <v>330</v>
      </c>
      <c r="BP15" s="730" t="s">
        <v>330</v>
      </c>
      <c r="BQ15" s="730" t="s">
        <v>330</v>
      </c>
      <c r="BR15" s="736" t="s">
        <v>330</v>
      </c>
      <c r="BS15" s="736" t="s">
        <v>330</v>
      </c>
      <c r="BT15" s="733"/>
      <c r="BU15" s="737">
        <v>21.299235060963621</v>
      </c>
      <c r="BV15" s="730">
        <v>2.9915303751883902</v>
      </c>
      <c r="BW15" s="730">
        <v>15.430673986938585</v>
      </c>
      <c r="BX15" s="730">
        <v>27.167796134988663</v>
      </c>
      <c r="BY15" s="730">
        <v>14.045247947289649</v>
      </c>
      <c r="BZ15" s="736">
        <v>141.16066099999995</v>
      </c>
      <c r="CA15" s="736">
        <v>154</v>
      </c>
      <c r="CB15" s="701"/>
      <c r="CC15" s="737">
        <v>28.647886124246764</v>
      </c>
      <c r="CD15" s="730">
        <v>2.2660479369956379</v>
      </c>
      <c r="CE15" s="730">
        <v>24.204779583960566</v>
      </c>
      <c r="CF15" s="730">
        <v>33.090992664532962</v>
      </c>
      <c r="CG15" s="992">
        <v>7.9100005046366011</v>
      </c>
      <c r="CH15" s="736">
        <v>173.96412699999996</v>
      </c>
      <c r="CI15" s="736">
        <v>463</v>
      </c>
      <c r="CJ15" s="734"/>
      <c r="CK15" s="737">
        <v>31.379222058923713</v>
      </c>
      <c r="CL15" s="730">
        <v>2.427216354766724</v>
      </c>
      <c r="CM15" s="730">
        <v>26.620081752985659</v>
      </c>
      <c r="CN15" s="730">
        <v>36.138362364861763</v>
      </c>
      <c r="CO15" s="992">
        <v>7.7351068493951569</v>
      </c>
      <c r="CP15" s="736">
        <v>212.67111999999966</v>
      </c>
      <c r="CQ15" s="736">
        <v>432</v>
      </c>
      <c r="CR15" s="992"/>
      <c r="CS15" s="737">
        <v>22.974212486225738</v>
      </c>
      <c r="CT15" s="730">
        <v>2.163507331182545</v>
      </c>
      <c r="CU15" s="730">
        <v>18.732141405883628</v>
      </c>
      <c r="CV15" s="730">
        <v>27.216283566567849</v>
      </c>
      <c r="CW15" s="992">
        <v>9.4171120445572747</v>
      </c>
      <c r="CX15" s="736">
        <v>196.35650199999952</v>
      </c>
      <c r="CY15" s="736">
        <v>419</v>
      </c>
      <c r="CZ15" s="708"/>
      <c r="DA15" s="737">
        <v>28.552951410471135</v>
      </c>
      <c r="DB15" s="730">
        <v>2.1886744784591188</v>
      </c>
      <c r="DC15" s="730">
        <v>24.261454269756236</v>
      </c>
      <c r="DD15" s="730">
        <v>32.844448551186026</v>
      </c>
      <c r="DE15" s="730">
        <v>7.665317840510431</v>
      </c>
      <c r="DF15" s="730">
        <v>170.41579099999976</v>
      </c>
      <c r="DG15" s="736">
        <v>425</v>
      </c>
      <c r="DH15" s="745"/>
      <c r="DI15" s="992">
        <v>7.3</v>
      </c>
      <c r="DJ15" s="992">
        <v>5.6</v>
      </c>
      <c r="DK15" s="992"/>
      <c r="DL15" s="730" t="s">
        <v>438</v>
      </c>
      <c r="DM15" s="992" t="s">
        <v>86</v>
      </c>
      <c r="DN15" s="730"/>
    </row>
    <row r="16" spans="1:119" s="180" customFormat="1" ht="19.5" customHeight="1">
      <c r="A16" s="1772" t="s">
        <v>24</v>
      </c>
      <c r="B16" s="902"/>
      <c r="C16" s="634">
        <v>10.524664341000355</v>
      </c>
      <c r="D16" s="630">
        <v>2.9916015104084965</v>
      </c>
      <c r="E16" s="630">
        <v>4.6540776348086226</v>
      </c>
      <c r="F16" s="630">
        <v>16.395251047192087</v>
      </c>
      <c r="G16" s="630">
        <v>28.42467382787952</v>
      </c>
      <c r="H16" s="630">
        <v>207.02081600000045</v>
      </c>
      <c r="I16" s="632">
        <v>138</v>
      </c>
      <c r="J16" s="632"/>
      <c r="K16" s="630">
        <v>16.516949393692276</v>
      </c>
      <c r="L16" s="630"/>
      <c r="M16" s="630">
        <v>9.9373417882095332</v>
      </c>
      <c r="N16" s="630">
        <v>23.096556999175018</v>
      </c>
      <c r="O16" s="630">
        <v>20.301285449061133</v>
      </c>
      <c r="P16" s="630"/>
      <c r="Q16" s="632">
        <v>151</v>
      </c>
      <c r="R16" s="633"/>
      <c r="S16" s="630">
        <v>30.683971331855897</v>
      </c>
      <c r="T16" s="630">
        <v>3.5154555997822667</v>
      </c>
      <c r="U16" s="630">
        <v>23.785761439436619</v>
      </c>
      <c r="V16" s="630">
        <v>37.582181224275175</v>
      </c>
      <c r="W16" s="630">
        <v>11.456977200772393</v>
      </c>
      <c r="X16" s="632">
        <v>207.89361100000005</v>
      </c>
      <c r="Y16" s="632">
        <v>190</v>
      </c>
      <c r="Z16" s="630">
        <v>24.457317365786096</v>
      </c>
      <c r="AA16" s="630">
        <v>2.8194379352780095</v>
      </c>
      <c r="AB16" s="630">
        <v>18.927170892112969</v>
      </c>
      <c r="AC16" s="630">
        <v>29.98746383945922</v>
      </c>
      <c r="AD16" s="630">
        <v>11.527993414446126</v>
      </c>
      <c r="AE16" s="630">
        <v>370.91899999999953</v>
      </c>
      <c r="AF16" s="803">
        <v>341</v>
      </c>
      <c r="AG16" s="632"/>
      <c r="AH16" s="630">
        <v>16.516949393692276</v>
      </c>
      <c r="AI16" s="630"/>
      <c r="AJ16" s="630">
        <v>9.9373417882095332</v>
      </c>
      <c r="AK16" s="630">
        <v>23.096556999175018</v>
      </c>
      <c r="AL16" s="630">
        <v>20.301285449061133</v>
      </c>
      <c r="AM16" s="630"/>
      <c r="AN16" s="632">
        <v>151</v>
      </c>
      <c r="AO16" s="633"/>
      <c r="AP16" s="630">
        <v>30.683971331855897</v>
      </c>
      <c r="AQ16" s="630">
        <v>3.5154555997822667</v>
      </c>
      <c r="AR16" s="630">
        <v>23.785761439436619</v>
      </c>
      <c r="AS16" s="630">
        <v>37.582181224275175</v>
      </c>
      <c r="AT16" s="630">
        <v>11.456977200772393</v>
      </c>
      <c r="AU16" s="632">
        <v>207.89361100000005</v>
      </c>
      <c r="AV16" s="632">
        <v>190</v>
      </c>
      <c r="AW16" s="735">
        <v>18.836615758626934</v>
      </c>
      <c r="AX16" s="630">
        <v>3.9830151934310805</v>
      </c>
      <c r="AY16" s="630">
        <v>11.020979841618896</v>
      </c>
      <c r="AZ16" s="630">
        <v>26.652251675634975</v>
      </c>
      <c r="BA16" s="630">
        <v>21.145067906409405</v>
      </c>
      <c r="BB16" s="630">
        <v>190.050073</v>
      </c>
      <c r="BC16" s="632">
        <v>162</v>
      </c>
      <c r="BD16" s="632"/>
      <c r="BE16" s="885">
        <v>38.800000000000004</v>
      </c>
      <c r="BF16" s="804">
        <v>4.7280000000000006</v>
      </c>
      <c r="BG16" s="804">
        <v>29.53</v>
      </c>
      <c r="BH16" s="804">
        <v>48.08</v>
      </c>
      <c r="BI16" s="804">
        <v>12.2</v>
      </c>
      <c r="BJ16" s="635">
        <v>155.107</v>
      </c>
      <c r="BK16" s="967">
        <v>130</v>
      </c>
      <c r="BL16" s="632"/>
      <c r="BM16" s="730">
        <v>47.005042468525154</v>
      </c>
      <c r="BN16" s="730">
        <v>4.3529762058662405</v>
      </c>
      <c r="BO16" s="730">
        <v>38.464962272632022</v>
      </c>
      <c r="BP16" s="730">
        <v>55.545122664418287</v>
      </c>
      <c r="BQ16" s="730">
        <v>9.2606579576670267</v>
      </c>
      <c r="BR16" s="736">
        <v>166.56464900000034</v>
      </c>
      <c r="BS16" s="736">
        <v>142</v>
      </c>
      <c r="BT16" s="733"/>
      <c r="BU16" s="737" t="s">
        <v>173</v>
      </c>
      <c r="BV16" s="730">
        <v>4.0120145787551893</v>
      </c>
      <c r="BW16" s="730">
        <v>12.794167736235313</v>
      </c>
      <c r="BX16" s="730">
        <v>28.535109416508874</v>
      </c>
      <c r="BY16" s="730">
        <v>19.414879016284946</v>
      </c>
      <c r="BZ16" s="736">
        <v>177.43917399999998</v>
      </c>
      <c r="CA16" s="736">
        <v>151</v>
      </c>
      <c r="CB16" s="701"/>
      <c r="CC16" s="737">
        <v>37.865120533586818</v>
      </c>
      <c r="CD16" s="730">
        <v>2.8380775749035654</v>
      </c>
      <c r="CE16" s="730">
        <v>32.300418733142116</v>
      </c>
      <c r="CF16" s="730">
        <v>43.429822334031513</v>
      </c>
      <c r="CG16" s="992">
        <v>7.4952292107089864</v>
      </c>
      <c r="CH16" s="736">
        <v>228.74839899999995</v>
      </c>
      <c r="CI16" s="736">
        <v>408</v>
      </c>
      <c r="CJ16" s="734"/>
      <c r="CK16" s="737">
        <v>34.770362695766671</v>
      </c>
      <c r="CL16" s="730">
        <v>2.6875567298246401</v>
      </c>
      <c r="CM16" s="730">
        <v>29.500762590986241</v>
      </c>
      <c r="CN16" s="730">
        <v>40.039962800547102</v>
      </c>
      <c r="CO16" s="992">
        <v>7.7294469239225183</v>
      </c>
      <c r="CP16" s="736">
        <v>220.08712900000026</v>
      </c>
      <c r="CQ16" s="736">
        <v>317</v>
      </c>
      <c r="CR16" s="992"/>
      <c r="CS16" s="737">
        <v>31.79075218628715</v>
      </c>
      <c r="CT16" s="730">
        <v>2.6535929779431342</v>
      </c>
      <c r="CU16" s="730">
        <v>26.58775154538861</v>
      </c>
      <c r="CV16" s="730">
        <v>36.993752827185695</v>
      </c>
      <c r="CW16" s="992">
        <v>8.347059429086908</v>
      </c>
      <c r="CX16" s="736">
        <v>198.71840600000013</v>
      </c>
      <c r="CY16" s="736">
        <v>312</v>
      </c>
      <c r="CZ16" s="708"/>
      <c r="DA16" s="737">
        <v>37.187281154219015</v>
      </c>
      <c r="DB16" s="730">
        <v>3.118136146258395</v>
      </c>
      <c r="DC16" s="730">
        <v>31.073319261882904</v>
      </c>
      <c r="DD16" s="730">
        <v>43.301243046555129</v>
      </c>
      <c r="DE16" s="730">
        <v>8.3849532675626453</v>
      </c>
      <c r="DF16" s="730">
        <v>180.40957799999984</v>
      </c>
      <c r="DG16" s="736">
        <v>355</v>
      </c>
      <c r="DH16" s="745"/>
      <c r="DI16" s="1877">
        <v>16.5</v>
      </c>
      <c r="DJ16" s="1877">
        <v>5.4</v>
      </c>
      <c r="DK16" s="1877"/>
      <c r="DL16" s="1886" t="s">
        <v>437</v>
      </c>
      <c r="DM16" s="1877" t="s">
        <v>258</v>
      </c>
      <c r="DN16" s="730"/>
    </row>
    <row r="17" spans="1:119" s="180" customFormat="1" ht="19.5" customHeight="1">
      <c r="A17" s="1772" t="s">
        <v>25</v>
      </c>
      <c r="B17" s="902"/>
      <c r="C17" s="634">
        <v>21.70654870251278</v>
      </c>
      <c r="D17" s="630">
        <v>3.9712562905402917</v>
      </c>
      <c r="E17" s="630">
        <v>13.913530713648777</v>
      </c>
      <c r="F17" s="630">
        <v>29.499566691376781</v>
      </c>
      <c r="G17" s="630">
        <v>18.295199043229633</v>
      </c>
      <c r="H17" s="630">
        <v>114.6712189999996</v>
      </c>
      <c r="I17" s="632">
        <v>218</v>
      </c>
      <c r="J17" s="632"/>
      <c r="K17" s="630">
        <v>28.026849169250717</v>
      </c>
      <c r="L17" s="630"/>
      <c r="M17" s="630">
        <v>20.668386000313266</v>
      </c>
      <c r="N17" s="630">
        <v>35.385312338188172</v>
      </c>
      <c r="O17" s="630">
        <v>13.380311559692478</v>
      </c>
      <c r="P17" s="630"/>
      <c r="Q17" s="632">
        <v>187</v>
      </c>
      <c r="R17" s="633"/>
      <c r="S17" s="630">
        <v>58.382887093043969</v>
      </c>
      <c r="T17" s="630">
        <v>4.7011274775751621</v>
      </c>
      <c r="U17" s="630">
        <v>49.158090149699952</v>
      </c>
      <c r="V17" s="630">
        <v>67.60768403638798</v>
      </c>
      <c r="W17" s="630">
        <v>8.0522353580819725</v>
      </c>
      <c r="X17" s="632">
        <v>92.837388999999931</v>
      </c>
      <c r="Y17" s="632">
        <v>161</v>
      </c>
      <c r="Z17" s="630">
        <v>42.636763935757742</v>
      </c>
      <c r="AA17" s="630">
        <v>2.9376341840207272</v>
      </c>
      <c r="AB17" s="630">
        <v>36.874783109568007</v>
      </c>
      <c r="AC17" s="630">
        <v>48.398744761947476</v>
      </c>
      <c r="AD17" s="630">
        <v>6.8899088787483036</v>
      </c>
      <c r="AE17" s="630">
        <v>192.89471200000037</v>
      </c>
      <c r="AF17" s="803">
        <v>348</v>
      </c>
      <c r="AG17" s="632"/>
      <c r="AH17" s="630">
        <v>28.026849169250717</v>
      </c>
      <c r="AI17" s="630"/>
      <c r="AJ17" s="630">
        <v>20.668386000313266</v>
      </c>
      <c r="AK17" s="630">
        <v>35.385312338188172</v>
      </c>
      <c r="AL17" s="630">
        <v>13.380311559692478</v>
      </c>
      <c r="AM17" s="630"/>
      <c r="AN17" s="632">
        <v>187</v>
      </c>
      <c r="AO17" s="633"/>
      <c r="AP17" s="630">
        <v>58.382887093043969</v>
      </c>
      <c r="AQ17" s="630">
        <v>4.7011274775751621</v>
      </c>
      <c r="AR17" s="630">
        <v>49.158090149699952</v>
      </c>
      <c r="AS17" s="630">
        <v>67.60768403638798</v>
      </c>
      <c r="AT17" s="630">
        <v>8.0522353580819725</v>
      </c>
      <c r="AU17" s="632">
        <v>92.837388999999931</v>
      </c>
      <c r="AV17" s="632">
        <v>161</v>
      </c>
      <c r="AW17" s="730">
        <v>46.03778481587986</v>
      </c>
      <c r="AX17" s="630">
        <v>4.5787163347344926</v>
      </c>
      <c r="AY17" s="630">
        <v>37.05323966562257</v>
      </c>
      <c r="AZ17" s="630">
        <v>55.022329966137143</v>
      </c>
      <c r="BA17" s="630">
        <v>9.9455617880970486</v>
      </c>
      <c r="BB17" s="630">
        <v>88.523549000000003</v>
      </c>
      <c r="BC17" s="632">
        <v>169</v>
      </c>
      <c r="BD17" s="632"/>
      <c r="BE17" s="735">
        <v>24.51</v>
      </c>
      <c r="BF17" s="804">
        <v>4.492</v>
      </c>
      <c r="BG17" s="804">
        <v>15.690000000000001</v>
      </c>
      <c r="BH17" s="804">
        <v>33.32</v>
      </c>
      <c r="BI17" s="804">
        <v>18.3</v>
      </c>
      <c r="BJ17" s="635">
        <v>71.61</v>
      </c>
      <c r="BK17" s="967">
        <v>159</v>
      </c>
      <c r="BL17" s="632"/>
      <c r="BM17" s="730">
        <v>33.892395412303522</v>
      </c>
      <c r="BN17" s="730">
        <v>4.5352560178513084</v>
      </c>
      <c r="BO17" s="730">
        <v>24.994701450833869</v>
      </c>
      <c r="BP17" s="730">
        <v>42.790089373773178</v>
      </c>
      <c r="BQ17" s="730">
        <v>13.381338092747889</v>
      </c>
      <c r="BR17" s="736">
        <v>54.051004000000049</v>
      </c>
      <c r="BS17" s="736">
        <v>129</v>
      </c>
      <c r="BT17" s="733"/>
      <c r="BU17" s="737">
        <v>41.312415764164896</v>
      </c>
      <c r="BV17" s="730">
        <v>5.7154751349965087</v>
      </c>
      <c r="BW17" s="730">
        <v>30.100223110200535</v>
      </c>
      <c r="BX17" s="730">
        <v>52.524608418129262</v>
      </c>
      <c r="BY17" s="730">
        <v>13.834763785356291</v>
      </c>
      <c r="BZ17" s="736">
        <v>56.464240999999909</v>
      </c>
      <c r="CA17" s="736">
        <v>134</v>
      </c>
      <c r="CB17" s="701"/>
      <c r="CC17" s="737">
        <v>41.048450662117759</v>
      </c>
      <c r="CD17" s="730">
        <v>2.384478650738322</v>
      </c>
      <c r="CE17" s="730">
        <v>36.373133553727463</v>
      </c>
      <c r="CF17" s="730">
        <v>45.723767770508054</v>
      </c>
      <c r="CG17" s="992">
        <v>5.8089370299641487</v>
      </c>
      <c r="CH17" s="736">
        <v>84.264318000000031</v>
      </c>
      <c r="CI17" s="736">
        <v>388</v>
      </c>
      <c r="CJ17" s="734"/>
      <c r="CK17" s="737">
        <v>38.730257703909956</v>
      </c>
      <c r="CL17" s="730">
        <v>2.8443684503711459</v>
      </c>
      <c r="CM17" s="730">
        <v>33.153190579046729</v>
      </c>
      <c r="CN17" s="730">
        <v>44.30732482877319</v>
      </c>
      <c r="CO17" s="992">
        <v>7.3440473133851532</v>
      </c>
      <c r="CP17" s="736">
        <v>85.656829999999857</v>
      </c>
      <c r="CQ17" s="736">
        <v>349</v>
      </c>
      <c r="CR17" s="992"/>
      <c r="CS17" s="737">
        <v>43.063300270478244</v>
      </c>
      <c r="CT17" s="730">
        <v>2.8965670680158691</v>
      </c>
      <c r="CU17" s="730">
        <v>37.383891093350421</v>
      </c>
      <c r="CV17" s="730">
        <v>48.742709447606067</v>
      </c>
      <c r="CW17" s="992">
        <v>6.7263007011136837</v>
      </c>
      <c r="CX17" s="736">
        <v>70.701799000000065</v>
      </c>
      <c r="CY17" s="736">
        <v>313</v>
      </c>
      <c r="CZ17" s="708"/>
      <c r="DA17" s="737">
        <v>44.562940476498575</v>
      </c>
      <c r="DB17" s="730">
        <v>2.6394468720782616</v>
      </c>
      <c r="DC17" s="730">
        <v>39.387580313955191</v>
      </c>
      <c r="DD17" s="730">
        <v>49.73830063904196</v>
      </c>
      <c r="DE17" s="730">
        <v>5.9229638885033689</v>
      </c>
      <c r="DF17" s="730">
        <v>66.727879000000016</v>
      </c>
      <c r="DG17" s="736">
        <v>383</v>
      </c>
      <c r="DH17" s="745"/>
      <c r="DI17" s="1758">
        <v>3.3</v>
      </c>
      <c r="DJ17" s="1758">
        <v>1.5</v>
      </c>
      <c r="DK17" s="1758"/>
      <c r="DL17" s="1758" t="s">
        <v>258</v>
      </c>
      <c r="DM17" s="1758" t="s">
        <v>258</v>
      </c>
      <c r="DN17" s="702"/>
    </row>
    <row r="18" spans="1:119" s="294" customFormat="1" ht="19.5" customHeight="1">
      <c r="A18" s="1772" t="s">
        <v>26</v>
      </c>
      <c r="B18" s="902"/>
      <c r="C18" s="634">
        <v>15.063593370363224</v>
      </c>
      <c r="D18" s="630">
        <v>2.8355623155010634</v>
      </c>
      <c r="E18" s="630">
        <v>9.4992110901558036</v>
      </c>
      <c r="F18" s="630">
        <v>20.627975650570644</v>
      </c>
      <c r="G18" s="630">
        <v>18.823943569001759</v>
      </c>
      <c r="H18" s="630">
        <v>152.20139999999986</v>
      </c>
      <c r="I18" s="632">
        <v>165</v>
      </c>
      <c r="J18" s="632"/>
      <c r="K18" s="630">
        <v>25.301898537159236</v>
      </c>
      <c r="L18" s="630"/>
      <c r="M18" s="630">
        <v>17.687043634393568</v>
      </c>
      <c r="N18" s="630">
        <v>32.916753439924904</v>
      </c>
      <c r="O18" s="630">
        <v>15.337758826277165</v>
      </c>
      <c r="P18" s="630"/>
      <c r="Q18" s="632">
        <v>194</v>
      </c>
      <c r="R18" s="633"/>
      <c r="S18" s="630">
        <v>39.764143895149715</v>
      </c>
      <c r="T18" s="630">
        <v>4.406195091981294</v>
      </c>
      <c r="U18" s="630">
        <v>31.11807862460067</v>
      </c>
      <c r="V18" s="630">
        <v>48.410209165698767</v>
      </c>
      <c r="W18" s="630">
        <v>11.080824733960251</v>
      </c>
      <c r="X18" s="632">
        <v>129.3309749999998</v>
      </c>
      <c r="Y18" s="632">
        <v>170</v>
      </c>
      <c r="Z18" s="630">
        <v>32.255812486756078</v>
      </c>
      <c r="AA18" s="630">
        <v>2.824433016380937</v>
      </c>
      <c r="AB18" s="630">
        <v>26.715868482234185</v>
      </c>
      <c r="AC18" s="630">
        <v>37.795756491277963</v>
      </c>
      <c r="AD18" s="630">
        <v>8.7563536573156302</v>
      </c>
      <c r="AE18" s="630">
        <v>268.97317200000015</v>
      </c>
      <c r="AF18" s="803">
        <v>364</v>
      </c>
      <c r="AG18" s="632"/>
      <c r="AH18" s="630">
        <v>25.301898537159236</v>
      </c>
      <c r="AI18" s="630"/>
      <c r="AJ18" s="630">
        <v>17.687043634393568</v>
      </c>
      <c r="AK18" s="630">
        <v>32.916753439924904</v>
      </c>
      <c r="AL18" s="630">
        <v>15.337758826277165</v>
      </c>
      <c r="AM18" s="630"/>
      <c r="AN18" s="632">
        <v>194</v>
      </c>
      <c r="AO18" s="633"/>
      <c r="AP18" s="630">
        <v>39.764143895149715</v>
      </c>
      <c r="AQ18" s="630">
        <v>4.406195091981294</v>
      </c>
      <c r="AR18" s="630">
        <v>31.11807862460067</v>
      </c>
      <c r="AS18" s="630">
        <v>48.410209165698767</v>
      </c>
      <c r="AT18" s="630">
        <v>11.080824733960251</v>
      </c>
      <c r="AU18" s="632">
        <v>129.3309749999998</v>
      </c>
      <c r="AV18" s="632">
        <v>170</v>
      </c>
      <c r="AW18" s="730">
        <v>25.231242424496088</v>
      </c>
      <c r="AX18" s="630">
        <v>3.7523152816297602</v>
      </c>
      <c r="AY18" s="630">
        <v>17.868295344753509</v>
      </c>
      <c r="AZ18" s="630">
        <v>32.594189504238663</v>
      </c>
      <c r="BA18" s="630">
        <v>14.871702385875279</v>
      </c>
      <c r="BB18" s="630">
        <v>120.29810299999998</v>
      </c>
      <c r="BC18" s="632">
        <v>162</v>
      </c>
      <c r="BD18" s="632"/>
      <c r="BE18" s="735">
        <v>14.27</v>
      </c>
      <c r="BF18" s="804">
        <v>2.6930000000000001</v>
      </c>
      <c r="BG18" s="804">
        <v>8.99</v>
      </c>
      <c r="BH18" s="804">
        <v>19.559999999999999</v>
      </c>
      <c r="BI18" s="804">
        <v>18.899999999999999</v>
      </c>
      <c r="BJ18" s="635">
        <v>131.19300000000001</v>
      </c>
      <c r="BK18" s="967">
        <v>179</v>
      </c>
      <c r="BL18" s="632"/>
      <c r="BM18" s="730">
        <v>33.221590405513439</v>
      </c>
      <c r="BN18" s="730">
        <v>3.8727953896654697</v>
      </c>
      <c r="BO18" s="730">
        <v>25.623574325054161</v>
      </c>
      <c r="BP18" s="730">
        <v>40.81960648597272</v>
      </c>
      <c r="BQ18" s="730">
        <v>11.657465348265633</v>
      </c>
      <c r="BR18" s="736">
        <v>85.174666999999971</v>
      </c>
      <c r="BS18" s="736">
        <v>146</v>
      </c>
      <c r="BT18" s="733"/>
      <c r="BU18" s="737">
        <v>31.766624879270299</v>
      </c>
      <c r="BV18" s="730">
        <v>4.0385385048134514</v>
      </c>
      <c r="BW18" s="730">
        <v>23.844121380101591</v>
      </c>
      <c r="BX18" s="730">
        <v>39.689128378439008</v>
      </c>
      <c r="BY18" s="730">
        <v>12.713149477358701</v>
      </c>
      <c r="BZ18" s="736">
        <v>117.1708960000002</v>
      </c>
      <c r="CA18" s="736">
        <v>171</v>
      </c>
      <c r="CB18" s="701"/>
      <c r="CC18" s="737">
        <v>33.114030927436133</v>
      </c>
      <c r="CD18" s="730">
        <v>2.6189238672632134</v>
      </c>
      <c r="CE18" s="730">
        <v>27.979030218414856</v>
      </c>
      <c r="CF18" s="730">
        <v>38.24903163645741</v>
      </c>
      <c r="CG18" s="992">
        <v>7.908804195424433</v>
      </c>
      <c r="CH18" s="736">
        <v>140.05667900000012</v>
      </c>
      <c r="CI18" s="736">
        <v>438</v>
      </c>
      <c r="CJ18" s="734"/>
      <c r="CK18" s="737">
        <v>29.104606999738358</v>
      </c>
      <c r="CL18" s="730">
        <v>2.1097005769685513</v>
      </c>
      <c r="CM18" s="730">
        <v>24.968032594414382</v>
      </c>
      <c r="CN18" s="730">
        <v>33.241181405062335</v>
      </c>
      <c r="CO18" s="992">
        <v>7.2486825779420991</v>
      </c>
      <c r="CP18" s="736">
        <v>157.80975500000017</v>
      </c>
      <c r="CQ18" s="736">
        <v>434</v>
      </c>
      <c r="CR18" s="992"/>
      <c r="CS18" s="737">
        <v>28.344053248977048</v>
      </c>
      <c r="CT18" s="730">
        <v>2.0558453012863089</v>
      </c>
      <c r="CU18" s="730">
        <v>24.313079203940159</v>
      </c>
      <c r="CV18" s="730">
        <v>32.375027294013933</v>
      </c>
      <c r="CW18" s="992">
        <v>7.253180352250804</v>
      </c>
      <c r="CX18" s="736">
        <v>138.00963700000014</v>
      </c>
      <c r="CY18" s="736">
        <v>419</v>
      </c>
      <c r="CZ18" s="708"/>
      <c r="DA18" s="737">
        <v>37.559482862604696</v>
      </c>
      <c r="DB18" s="730">
        <v>2.5465553269114283</v>
      </c>
      <c r="DC18" s="730">
        <v>32.566262074556469</v>
      </c>
      <c r="DD18" s="730">
        <v>42.55270365065293</v>
      </c>
      <c r="DE18" s="730">
        <v>6.780059608985864</v>
      </c>
      <c r="DF18" s="730">
        <v>143.91308899999981</v>
      </c>
      <c r="DG18" s="736">
        <v>477</v>
      </c>
      <c r="DH18" s="745"/>
      <c r="DI18" s="1877">
        <v>5.8</v>
      </c>
      <c r="DJ18" s="1877">
        <v>9.3000000000000007</v>
      </c>
      <c r="DK18" s="1877"/>
      <c r="DL18" s="1886" t="s">
        <v>258</v>
      </c>
      <c r="DM18" s="1877" t="s">
        <v>437</v>
      </c>
      <c r="DN18" s="730"/>
    </row>
    <row r="19" spans="1:119" s="180" customFormat="1" ht="19.5" customHeight="1">
      <c r="A19" s="1772" t="s">
        <v>27</v>
      </c>
      <c r="B19" s="902"/>
      <c r="C19" s="634">
        <v>6.6736254696089015</v>
      </c>
      <c r="D19" s="630">
        <v>1.6983853676115737</v>
      </c>
      <c r="E19" s="630">
        <v>3.3407890184969311</v>
      </c>
      <c r="F19" s="630">
        <v>10.006461920720872</v>
      </c>
      <c r="G19" s="630">
        <v>25.449216102190181</v>
      </c>
      <c r="H19" s="630">
        <v>125.09239599999964</v>
      </c>
      <c r="I19" s="632">
        <v>197</v>
      </c>
      <c r="J19" s="632"/>
      <c r="K19" s="630">
        <v>4.7915850851182427</v>
      </c>
      <c r="L19" s="630"/>
      <c r="M19" s="630">
        <v>1.3896954240040598</v>
      </c>
      <c r="N19" s="630">
        <v>8.1934747462324253</v>
      </c>
      <c r="O19" s="630">
        <v>36.182152591492397</v>
      </c>
      <c r="P19" s="630"/>
      <c r="Q19" s="632">
        <v>178</v>
      </c>
      <c r="R19" s="633"/>
      <c r="S19" s="630">
        <v>9.6774389226647788</v>
      </c>
      <c r="T19" s="630">
        <v>2.2344486386962941</v>
      </c>
      <c r="U19" s="630">
        <v>5.2928875420379766</v>
      </c>
      <c r="V19" s="630">
        <v>14.06199030329158</v>
      </c>
      <c r="W19" s="630">
        <v>23.089255913185518</v>
      </c>
      <c r="X19" s="632">
        <v>106.65961399999989</v>
      </c>
      <c r="Y19" s="632">
        <v>164</v>
      </c>
      <c r="Z19" s="634">
        <v>7.1391575823063809</v>
      </c>
      <c r="AA19" s="630">
        <v>1.3593383351687691</v>
      </c>
      <c r="AB19" s="630">
        <v>4.4729027211150409</v>
      </c>
      <c r="AC19" s="630">
        <v>9.8054124434977208</v>
      </c>
      <c r="AD19" s="630">
        <v>19.040598550979464</v>
      </c>
      <c r="AE19" s="630">
        <v>221.98389400000059</v>
      </c>
      <c r="AF19" s="803">
        <v>342</v>
      </c>
      <c r="AG19" s="632"/>
      <c r="AH19" s="630">
        <v>4.7915850851182427</v>
      </c>
      <c r="AI19" s="630"/>
      <c r="AJ19" s="630">
        <v>1.3896954240040598</v>
      </c>
      <c r="AK19" s="630">
        <v>8.1934747462324253</v>
      </c>
      <c r="AL19" s="630">
        <v>36.182152591492397</v>
      </c>
      <c r="AM19" s="630"/>
      <c r="AN19" s="632">
        <v>178</v>
      </c>
      <c r="AO19" s="633"/>
      <c r="AP19" s="630">
        <v>9.6774389226647788</v>
      </c>
      <c r="AQ19" s="630">
        <v>2.2344486386962941</v>
      </c>
      <c r="AR19" s="630">
        <v>5.2928875420379766</v>
      </c>
      <c r="AS19" s="630">
        <v>14.06199030329158</v>
      </c>
      <c r="AT19" s="630">
        <v>23.089255913185518</v>
      </c>
      <c r="AU19" s="632">
        <v>106.65961399999989</v>
      </c>
      <c r="AV19" s="632">
        <v>164</v>
      </c>
      <c r="AW19" s="735">
        <v>7.8027471440060046</v>
      </c>
      <c r="AX19" s="630">
        <v>1.9947317164411509</v>
      </c>
      <c r="AY19" s="630">
        <v>3.8886026854249143</v>
      </c>
      <c r="AZ19" s="630">
        <v>11.716891602587095</v>
      </c>
      <c r="BA19" s="630">
        <v>25.564479786756699</v>
      </c>
      <c r="BB19" s="630">
        <v>117.66008599999989</v>
      </c>
      <c r="BC19" s="632">
        <v>175</v>
      </c>
      <c r="BD19" s="632"/>
      <c r="BE19" s="735">
        <v>7.76</v>
      </c>
      <c r="BF19" s="804">
        <v>1.9060000000000001</v>
      </c>
      <c r="BG19" s="804">
        <v>4.0199999999999996</v>
      </c>
      <c r="BH19" s="804">
        <v>11.5</v>
      </c>
      <c r="BI19" s="804">
        <v>24.5</v>
      </c>
      <c r="BJ19" s="635">
        <v>108.499</v>
      </c>
      <c r="BK19" s="967">
        <v>173</v>
      </c>
      <c r="BL19" s="632"/>
      <c r="BM19" s="730" t="s">
        <v>194</v>
      </c>
      <c r="BN19" s="730">
        <v>2.6306941682788865</v>
      </c>
      <c r="BO19" s="730">
        <v>5.3381394156267508</v>
      </c>
      <c r="BP19" s="730">
        <v>15.660428399285136</v>
      </c>
      <c r="BQ19" s="730">
        <v>25.055938971330509</v>
      </c>
      <c r="BR19" s="736">
        <v>124.74295499999992</v>
      </c>
      <c r="BS19" s="736">
        <v>183</v>
      </c>
      <c r="BT19" s="733"/>
      <c r="BU19" s="737">
        <v>16.200931787859279</v>
      </c>
      <c r="BV19" s="730">
        <v>2.292218098542965</v>
      </c>
      <c r="BW19" s="730">
        <v>11.704229358274956</v>
      </c>
      <c r="BX19" s="730">
        <v>20.697634217443603</v>
      </c>
      <c r="BY19" s="730">
        <v>14.148680634904698</v>
      </c>
      <c r="BZ19" s="736">
        <v>126.37468800000008</v>
      </c>
      <c r="CA19" s="736">
        <v>178</v>
      </c>
      <c r="CB19" s="701"/>
      <c r="CC19" s="737">
        <v>21.079700103242661</v>
      </c>
      <c r="CD19" s="730">
        <v>2.1240017039930175</v>
      </c>
      <c r="CE19" s="730">
        <v>16.915107771139418</v>
      </c>
      <c r="CF19" s="730">
        <v>25.244292435345905</v>
      </c>
      <c r="CG19" s="992">
        <v>10.076052759717797</v>
      </c>
      <c r="CH19" s="736">
        <v>215.94764999999944</v>
      </c>
      <c r="CI19" s="736">
        <v>507</v>
      </c>
      <c r="CJ19" s="734"/>
      <c r="CK19" s="737">
        <v>24.802054140255827</v>
      </c>
      <c r="CL19" s="730">
        <v>2.1749012095756246</v>
      </c>
      <c r="CM19" s="730">
        <v>20.537638243585764</v>
      </c>
      <c r="CN19" s="730">
        <v>29.066470036925885</v>
      </c>
      <c r="CO19" s="992">
        <v>8.7690366180016373</v>
      </c>
      <c r="CP19" s="736">
        <v>197.38983199999996</v>
      </c>
      <c r="CQ19" s="736">
        <v>440</v>
      </c>
      <c r="CR19" s="992"/>
      <c r="CS19" s="737">
        <v>26.706533582533048</v>
      </c>
      <c r="CT19" s="730">
        <v>1.9996745826590703</v>
      </c>
      <c r="CU19" s="730">
        <v>22.785695601107463</v>
      </c>
      <c r="CV19" s="730">
        <v>30.627371563958633</v>
      </c>
      <c r="CW19" s="992">
        <v>7.4875856744168523</v>
      </c>
      <c r="CX19" s="736">
        <v>163.81987899999993</v>
      </c>
      <c r="CY19" s="736">
        <v>432</v>
      </c>
      <c r="CZ19" s="708"/>
      <c r="DA19" s="737">
        <v>24.447647135855547</v>
      </c>
      <c r="DB19" s="730">
        <v>2.3166852509332858</v>
      </c>
      <c r="DC19" s="730">
        <v>19.905149734727161</v>
      </c>
      <c r="DD19" s="730">
        <v>28.99014453698393</v>
      </c>
      <c r="DE19" s="730">
        <v>9.4761072018892811</v>
      </c>
      <c r="DF19" s="730">
        <v>147.58559300000024</v>
      </c>
      <c r="DG19" s="736">
        <v>422</v>
      </c>
      <c r="DH19" s="745"/>
      <c r="DI19" s="1877">
        <v>8.1999999999999993</v>
      </c>
      <c r="DJ19" s="1877">
        <v>-2.2999999999999998</v>
      </c>
      <c r="DK19" s="1877"/>
      <c r="DL19" s="1886" t="s">
        <v>437</v>
      </c>
      <c r="DM19" s="1877" t="s">
        <v>258</v>
      </c>
      <c r="DN19" s="730"/>
    </row>
    <row r="20" spans="1:119" s="180" customFormat="1" ht="19.5" customHeight="1">
      <c r="A20" s="1772" t="s">
        <v>28</v>
      </c>
      <c r="B20" s="902"/>
      <c r="C20" s="634">
        <v>5.5503196366315271</v>
      </c>
      <c r="D20" s="630">
        <v>2.5186062038932384</v>
      </c>
      <c r="E20" s="630">
        <v>0.6079180342574475</v>
      </c>
      <c r="F20" s="630">
        <v>10.492721239005606</v>
      </c>
      <c r="G20" s="630">
        <v>45.377678562342645</v>
      </c>
      <c r="H20" s="630">
        <v>237.17369200000041</v>
      </c>
      <c r="I20" s="632">
        <v>151</v>
      </c>
      <c r="J20" s="632"/>
      <c r="K20" s="630">
        <v>13.049491827138866</v>
      </c>
      <c r="L20" s="630"/>
      <c r="M20" s="630">
        <v>7.731681806544298</v>
      </c>
      <c r="N20" s="630">
        <v>18.367301847733433</v>
      </c>
      <c r="O20" s="630">
        <v>20.767900779456102</v>
      </c>
      <c r="P20" s="630"/>
      <c r="Q20" s="632">
        <v>179</v>
      </c>
      <c r="R20" s="633"/>
      <c r="S20" s="630">
        <v>13.840266654452257</v>
      </c>
      <c r="T20" s="630">
        <v>2.8865029434587415</v>
      </c>
      <c r="U20" s="630">
        <v>8.1762203896387575</v>
      </c>
      <c r="V20" s="630">
        <v>19.504312919265757</v>
      </c>
      <c r="W20" s="630">
        <v>20.855833312504757</v>
      </c>
      <c r="X20" s="632">
        <v>201.052109</v>
      </c>
      <c r="Y20" s="632">
        <v>185</v>
      </c>
      <c r="Z20" s="634">
        <v>13.448613294127016</v>
      </c>
      <c r="AA20" s="630">
        <v>2.0351213661045411</v>
      </c>
      <c r="AB20" s="630">
        <v>9.45685340984706</v>
      </c>
      <c r="AC20" s="630">
        <v>17.440373178406972</v>
      </c>
      <c r="AD20" s="630">
        <v>15.132574055001452</v>
      </c>
      <c r="AE20" s="630">
        <v>398.34225900000104</v>
      </c>
      <c r="AF20" s="803">
        <v>364</v>
      </c>
      <c r="AG20" s="632"/>
      <c r="AH20" s="630">
        <v>13.049491827138866</v>
      </c>
      <c r="AI20" s="630"/>
      <c r="AJ20" s="630">
        <v>7.731681806544298</v>
      </c>
      <c r="AK20" s="630">
        <v>18.367301847733433</v>
      </c>
      <c r="AL20" s="630">
        <v>20.767900779456102</v>
      </c>
      <c r="AM20" s="630"/>
      <c r="AN20" s="632">
        <v>179</v>
      </c>
      <c r="AO20" s="633"/>
      <c r="AP20" s="630">
        <v>13.840266654452257</v>
      </c>
      <c r="AQ20" s="630">
        <v>2.8865029434587415</v>
      </c>
      <c r="AR20" s="630">
        <v>8.1762203896387575</v>
      </c>
      <c r="AS20" s="630">
        <v>19.504312919265757</v>
      </c>
      <c r="AT20" s="630">
        <v>20.855833312504757</v>
      </c>
      <c r="AU20" s="632">
        <v>201.052109</v>
      </c>
      <c r="AV20" s="632">
        <v>185</v>
      </c>
      <c r="AW20" s="735">
        <v>16.545426272036046</v>
      </c>
      <c r="AX20" s="630">
        <v>2.8973487318583557</v>
      </c>
      <c r="AY20" s="630">
        <v>10.860129652993237</v>
      </c>
      <c r="AZ20" s="630">
        <v>22.230722891078855</v>
      </c>
      <c r="BA20" s="630">
        <v>17.511478303555453</v>
      </c>
      <c r="BB20" s="630">
        <v>204.2329490000001</v>
      </c>
      <c r="BC20" s="632">
        <v>181</v>
      </c>
      <c r="BD20" s="632"/>
      <c r="BE20" s="735">
        <v>17.54</v>
      </c>
      <c r="BF20" s="804">
        <v>3.4060000000000001</v>
      </c>
      <c r="BG20" s="804">
        <v>10.86</v>
      </c>
      <c r="BH20" s="804">
        <v>24.22</v>
      </c>
      <c r="BI20" s="804">
        <v>19.400000000000002</v>
      </c>
      <c r="BJ20" s="635">
        <v>152.994</v>
      </c>
      <c r="BK20" s="967">
        <v>139</v>
      </c>
      <c r="BL20" s="632"/>
      <c r="BM20" s="730" t="s">
        <v>319</v>
      </c>
      <c r="BN20" s="730">
        <v>4.138833385010833</v>
      </c>
      <c r="BO20" s="730">
        <v>18.689052510973681</v>
      </c>
      <c r="BP20" s="730">
        <v>34.928961646152857</v>
      </c>
      <c r="BQ20" s="730">
        <v>15.438219598667205</v>
      </c>
      <c r="BR20" s="736">
        <v>152.47190199999983</v>
      </c>
      <c r="BS20" s="736">
        <v>136</v>
      </c>
      <c r="BT20" s="733"/>
      <c r="BU20" s="737" t="s">
        <v>391</v>
      </c>
      <c r="BV20" s="730">
        <v>5.3822739353127469</v>
      </c>
      <c r="BW20" s="730">
        <v>16.917828460820381</v>
      </c>
      <c r="BX20" s="730">
        <v>38.034915265948889</v>
      </c>
      <c r="BY20" s="730">
        <v>19.588735958568218</v>
      </c>
      <c r="BZ20" s="736">
        <v>161.39455100000012</v>
      </c>
      <c r="CA20" s="736">
        <v>145</v>
      </c>
      <c r="CB20" s="701"/>
      <c r="CC20" s="737">
        <v>35.298745905181747</v>
      </c>
      <c r="CD20" s="730">
        <v>2.8797373298243545</v>
      </c>
      <c r="CE20" s="730">
        <v>29.652360603460064</v>
      </c>
      <c r="CF20" s="730">
        <v>40.945131206903426</v>
      </c>
      <c r="CG20" s="992">
        <v>8.1581859524409293</v>
      </c>
      <c r="CH20" s="736">
        <v>239.8259649999996</v>
      </c>
      <c r="CI20" s="736">
        <v>458</v>
      </c>
      <c r="CJ20" s="734"/>
      <c r="CK20" s="737">
        <v>29.367666507705881</v>
      </c>
      <c r="CL20" s="730">
        <v>2.6042575085831445</v>
      </c>
      <c r="CM20" s="730">
        <v>24.261394521774481</v>
      </c>
      <c r="CN20" s="730">
        <v>34.473938493637277</v>
      </c>
      <c r="CO20" s="992">
        <v>8.8677713222458596</v>
      </c>
      <c r="CP20" s="736">
        <v>218.17751500000011</v>
      </c>
      <c r="CQ20" s="736">
        <v>389</v>
      </c>
      <c r="CR20" s="992"/>
      <c r="CS20" s="737">
        <v>30.317557033138069</v>
      </c>
      <c r="CT20" s="730">
        <v>2.246896568804098</v>
      </c>
      <c r="CU20" s="730">
        <v>25.911981504150148</v>
      </c>
      <c r="CV20" s="730">
        <v>34.72313256212599</v>
      </c>
      <c r="CW20" s="992">
        <v>7.4112058776641119</v>
      </c>
      <c r="CX20" s="736">
        <v>236.2825009999998</v>
      </c>
      <c r="CY20" s="736">
        <v>430</v>
      </c>
      <c r="CZ20" s="708"/>
      <c r="DA20" s="737">
        <v>29.363994069788372</v>
      </c>
      <c r="DB20" s="730">
        <v>2.5748829958541557</v>
      </c>
      <c r="DC20" s="730">
        <v>24.315229110385612</v>
      </c>
      <c r="DD20" s="730">
        <v>34.412759029191136</v>
      </c>
      <c r="DE20" s="730">
        <v>8.7688445575030478</v>
      </c>
      <c r="DF20" s="730">
        <v>223.21699099999978</v>
      </c>
      <c r="DG20" s="736">
        <v>425</v>
      </c>
      <c r="DH20" s="745"/>
      <c r="DI20" s="1877">
        <v>1.9</v>
      </c>
      <c r="DJ20" s="1877">
        <v>-0.9</v>
      </c>
      <c r="DK20" s="1877"/>
      <c r="DL20" s="1886" t="s">
        <v>258</v>
      </c>
      <c r="DM20" s="1877" t="s">
        <v>258</v>
      </c>
      <c r="DN20" s="730"/>
    </row>
    <row r="21" spans="1:119" s="180" customFormat="1" ht="19.5" customHeight="1">
      <c r="A21" s="1772" t="s">
        <v>29</v>
      </c>
      <c r="B21" s="902"/>
      <c r="C21" s="634">
        <v>5.9518857446315803</v>
      </c>
      <c r="D21" s="630">
        <v>1.7528616302169908</v>
      </c>
      <c r="E21" s="630">
        <v>2.5121474812489297</v>
      </c>
      <c r="F21" s="630">
        <v>9.3916240080142295</v>
      </c>
      <c r="G21" s="630">
        <v>29.450525521226929</v>
      </c>
      <c r="H21" s="630">
        <v>321.59903299999985</v>
      </c>
      <c r="I21" s="632">
        <v>198</v>
      </c>
      <c r="J21" s="632"/>
      <c r="K21" s="630">
        <v>7.2352645788874375</v>
      </c>
      <c r="L21" s="630"/>
      <c r="M21" s="630">
        <v>3.264805812574747</v>
      </c>
      <c r="N21" s="630">
        <v>11.205723345200127</v>
      </c>
      <c r="O21" s="630">
        <v>27.966598985533853</v>
      </c>
      <c r="P21" s="630"/>
      <c r="Q21" s="632">
        <v>176</v>
      </c>
      <c r="R21" s="633"/>
      <c r="S21" s="630">
        <v>9.3979198778122246</v>
      </c>
      <c r="T21" s="630">
        <v>2.675630540289232</v>
      </c>
      <c r="U21" s="630">
        <v>4.14765841451129</v>
      </c>
      <c r="V21" s="630">
        <v>14.648181341113158</v>
      </c>
      <c r="W21" s="630">
        <v>28.470454899346315</v>
      </c>
      <c r="X21" s="632">
        <v>266.02331499999974</v>
      </c>
      <c r="Y21" s="632">
        <v>211</v>
      </c>
      <c r="Z21" s="630">
        <v>8.3854238226745128</v>
      </c>
      <c r="AA21" s="630">
        <v>1.631505353465841</v>
      </c>
      <c r="AB21" s="630">
        <v>5.1853308309632791</v>
      </c>
      <c r="AC21" s="630">
        <v>11.585516814385748</v>
      </c>
      <c r="AD21" s="630">
        <v>19.45644475421966</v>
      </c>
      <c r="AE21" s="630">
        <v>500.20615400000048</v>
      </c>
      <c r="AF21" s="803">
        <v>387</v>
      </c>
      <c r="AG21" s="632"/>
      <c r="AH21" s="630">
        <v>7.2352645788874375</v>
      </c>
      <c r="AI21" s="630"/>
      <c r="AJ21" s="630">
        <v>3.264805812574747</v>
      </c>
      <c r="AK21" s="630">
        <v>11.205723345200127</v>
      </c>
      <c r="AL21" s="630">
        <v>27.966598985533853</v>
      </c>
      <c r="AM21" s="630"/>
      <c r="AN21" s="632">
        <v>176</v>
      </c>
      <c r="AO21" s="633"/>
      <c r="AP21" s="630">
        <v>9.3979198778122246</v>
      </c>
      <c r="AQ21" s="630">
        <v>2.675630540289232</v>
      </c>
      <c r="AR21" s="630">
        <v>4.14765841451129</v>
      </c>
      <c r="AS21" s="630">
        <v>14.648181341113158</v>
      </c>
      <c r="AT21" s="630">
        <v>28.470454899346315</v>
      </c>
      <c r="AU21" s="632">
        <v>266.02331499999974</v>
      </c>
      <c r="AV21" s="632">
        <v>211</v>
      </c>
      <c r="AW21" s="735">
        <v>11.289071154548614</v>
      </c>
      <c r="AX21" s="630">
        <v>2.0527518587408542</v>
      </c>
      <c r="AY21" s="630">
        <v>7.2610771909956755</v>
      </c>
      <c r="AZ21" s="630">
        <v>15.317065118101553</v>
      </c>
      <c r="BA21" s="630">
        <v>18.183531936670942</v>
      </c>
      <c r="BB21" s="630">
        <v>221.01365699999988</v>
      </c>
      <c r="BC21" s="632">
        <v>172</v>
      </c>
      <c r="BD21" s="632"/>
      <c r="BE21" s="735">
        <v>13.489999999999998</v>
      </c>
      <c r="BF21" s="804">
        <v>2.52</v>
      </c>
      <c r="BG21" s="804">
        <v>8.5400000000000009</v>
      </c>
      <c r="BH21" s="804">
        <v>18.43</v>
      </c>
      <c r="BI21" s="804">
        <v>18.7</v>
      </c>
      <c r="BJ21" s="635">
        <v>250.10900000000001</v>
      </c>
      <c r="BK21" s="967">
        <v>194</v>
      </c>
      <c r="BL21" s="632"/>
      <c r="BM21" s="730" t="s">
        <v>306</v>
      </c>
      <c r="BN21" s="730">
        <v>3.0920886515833361</v>
      </c>
      <c r="BO21" s="730">
        <v>11.166907070394553</v>
      </c>
      <c r="BP21" s="730">
        <v>23.299610677524811</v>
      </c>
      <c r="BQ21" s="730">
        <v>17.942564863663932</v>
      </c>
      <c r="BR21" s="736">
        <v>260.34017900000003</v>
      </c>
      <c r="BS21" s="736">
        <v>186</v>
      </c>
      <c r="BT21" s="733"/>
      <c r="BU21" s="737" t="s">
        <v>349</v>
      </c>
      <c r="BV21" s="730">
        <v>3.2490372409974682</v>
      </c>
      <c r="BW21" s="730">
        <v>11.954085112387348</v>
      </c>
      <c r="BX21" s="730">
        <v>24.70152277086321</v>
      </c>
      <c r="BY21" s="730">
        <v>17.727367945149183</v>
      </c>
      <c r="BZ21" s="736">
        <v>252.72701600000028</v>
      </c>
      <c r="CA21" s="736">
        <v>176</v>
      </c>
      <c r="CB21" s="701"/>
      <c r="CC21" s="737">
        <v>30.279458995991497</v>
      </c>
      <c r="CD21" s="730">
        <v>2.7322798173285063</v>
      </c>
      <c r="CE21" s="730">
        <v>24.922197956598215</v>
      </c>
      <c r="CF21" s="730">
        <v>35.636720035384784</v>
      </c>
      <c r="CG21" s="992">
        <v>9.0235423878947607</v>
      </c>
      <c r="CH21" s="736">
        <v>398.60481000000033</v>
      </c>
      <c r="CI21" s="736">
        <v>459</v>
      </c>
      <c r="CJ21" s="734"/>
      <c r="CK21" s="737">
        <v>33.461944540706298</v>
      </c>
      <c r="CL21" s="730">
        <v>2.6030996153051063</v>
      </c>
      <c r="CM21" s="730">
        <v>28.357942882493592</v>
      </c>
      <c r="CN21" s="730">
        <v>38.565946198919008</v>
      </c>
      <c r="CO21" s="992">
        <v>7.7792837536337656</v>
      </c>
      <c r="CP21" s="736">
        <v>377.55237399999987</v>
      </c>
      <c r="CQ21" s="736">
        <v>383</v>
      </c>
      <c r="CR21" s="992"/>
      <c r="CS21" s="737">
        <v>31.766720157813516</v>
      </c>
      <c r="CT21" s="730">
        <v>2.3798466374468403</v>
      </c>
      <c r="CU21" s="730">
        <v>27.100464374504195</v>
      </c>
      <c r="CV21" s="730">
        <v>36.432975941122834</v>
      </c>
      <c r="CW21" s="992">
        <v>7.4916347221999242</v>
      </c>
      <c r="CX21" s="736">
        <v>372.90594500000009</v>
      </c>
      <c r="CY21" s="736">
        <v>427</v>
      </c>
      <c r="CZ21" s="708"/>
      <c r="DA21" s="737">
        <v>29.531915182481754</v>
      </c>
      <c r="DB21" s="730">
        <v>2.5981180366507424</v>
      </c>
      <c r="DC21" s="730">
        <v>24.437591547211785</v>
      </c>
      <c r="DD21" s="730">
        <v>34.626238817751727</v>
      </c>
      <c r="DE21" s="730">
        <v>8.7976618536136737</v>
      </c>
      <c r="DF21" s="730">
        <v>316.42585799999961</v>
      </c>
      <c r="DG21" s="736">
        <v>368</v>
      </c>
      <c r="DH21" s="745"/>
      <c r="DI21" s="1877">
        <v>11.2</v>
      </c>
      <c r="DJ21" s="1877">
        <v>-2.2999999999999998</v>
      </c>
      <c r="DK21" s="1877"/>
      <c r="DL21" s="1886" t="s">
        <v>437</v>
      </c>
      <c r="DM21" s="1877" t="s">
        <v>258</v>
      </c>
      <c r="DN21" s="730"/>
    </row>
    <row r="22" spans="1:119" s="180" customFormat="1" ht="19.5" customHeight="1">
      <c r="A22" s="1772" t="s">
        <v>30</v>
      </c>
      <c r="B22" s="902"/>
      <c r="C22" s="634">
        <v>10.859033181381356</v>
      </c>
      <c r="D22" s="630">
        <v>2.2798733237539741</v>
      </c>
      <c r="E22" s="630">
        <v>6.3851104414494406</v>
      </c>
      <c r="F22" s="630">
        <v>15.332955921313271</v>
      </c>
      <c r="G22" s="630">
        <v>20.99517779964971</v>
      </c>
      <c r="H22" s="630">
        <v>201.83264600000021</v>
      </c>
      <c r="I22" s="632">
        <v>208</v>
      </c>
      <c r="J22" s="632"/>
      <c r="K22" s="630">
        <v>20.016422174774107</v>
      </c>
      <c r="L22" s="630"/>
      <c r="M22" s="630">
        <v>12.871654846113298</v>
      </c>
      <c r="N22" s="630">
        <v>27.161189503434912</v>
      </c>
      <c r="O22" s="630">
        <v>18.190934915463473</v>
      </c>
      <c r="P22" s="630"/>
      <c r="Q22" s="632">
        <v>138</v>
      </c>
      <c r="R22" s="633"/>
      <c r="S22" s="630">
        <v>21.522790892602988</v>
      </c>
      <c r="T22" s="630">
        <v>3.7748933938099589</v>
      </c>
      <c r="U22" s="630">
        <v>14.115498661797726</v>
      </c>
      <c r="V22" s="630">
        <v>28.930083123408245</v>
      </c>
      <c r="W22" s="630">
        <v>17.539051569317269</v>
      </c>
      <c r="X22" s="632">
        <v>153.32508300000018</v>
      </c>
      <c r="Y22" s="632">
        <v>145</v>
      </c>
      <c r="Z22" s="630">
        <v>20.811407768738039</v>
      </c>
      <c r="AA22" s="630">
        <v>2.567190921378578</v>
      </c>
      <c r="AB22" s="630">
        <v>15.776027616024187</v>
      </c>
      <c r="AC22" s="630">
        <v>25.846787921451892</v>
      </c>
      <c r="AD22" s="630">
        <v>12.335498635680461</v>
      </c>
      <c r="AE22" s="630">
        <v>290.52615599999996</v>
      </c>
      <c r="AF22" s="803">
        <v>283</v>
      </c>
      <c r="AG22" s="632"/>
      <c r="AH22" s="630">
        <v>20.016422174774107</v>
      </c>
      <c r="AI22" s="630"/>
      <c r="AJ22" s="630">
        <v>12.871654846113298</v>
      </c>
      <c r="AK22" s="630">
        <v>27.161189503434912</v>
      </c>
      <c r="AL22" s="630">
        <v>18.190934915463473</v>
      </c>
      <c r="AM22" s="630"/>
      <c r="AN22" s="632">
        <v>138</v>
      </c>
      <c r="AO22" s="633"/>
      <c r="AP22" s="630">
        <v>21.522790892602988</v>
      </c>
      <c r="AQ22" s="630">
        <v>3.7748933938099589</v>
      </c>
      <c r="AR22" s="630">
        <v>14.115498661797726</v>
      </c>
      <c r="AS22" s="630">
        <v>28.930083123408245</v>
      </c>
      <c r="AT22" s="630">
        <v>17.539051569317269</v>
      </c>
      <c r="AU22" s="632">
        <v>153.32508300000018</v>
      </c>
      <c r="AV22" s="632">
        <v>145</v>
      </c>
      <c r="AW22" s="735">
        <v>13.247059408654405</v>
      </c>
      <c r="AX22" s="630">
        <v>3.2239621688912687</v>
      </c>
      <c r="AY22" s="630">
        <v>6.9208684958459425</v>
      </c>
      <c r="AZ22" s="630">
        <v>19.573250321462865</v>
      </c>
      <c r="BA22" s="630">
        <v>24.337191141341375</v>
      </c>
      <c r="BB22" s="630">
        <v>163.54474100000016</v>
      </c>
      <c r="BC22" s="632">
        <v>145</v>
      </c>
      <c r="BD22" s="632"/>
      <c r="BE22" s="735">
        <v>18.5</v>
      </c>
      <c r="BF22" s="804">
        <v>3.2399999999999998</v>
      </c>
      <c r="BG22" s="804">
        <v>12.139999999999999</v>
      </c>
      <c r="BH22" s="804">
        <v>24.86</v>
      </c>
      <c r="BI22" s="804">
        <v>17.5</v>
      </c>
      <c r="BJ22" s="635">
        <v>166.125</v>
      </c>
      <c r="BK22" s="967">
        <v>166</v>
      </c>
      <c r="BL22" s="632"/>
      <c r="BM22" s="730" t="s">
        <v>320</v>
      </c>
      <c r="BN22" s="730">
        <v>4.6110668742608967</v>
      </c>
      <c r="BO22" s="730">
        <v>14.808524358811063</v>
      </c>
      <c r="BP22" s="730">
        <v>32.901378090354939</v>
      </c>
      <c r="BQ22" s="730">
        <v>19.329600932107969</v>
      </c>
      <c r="BR22" s="736">
        <v>151.43068900000009</v>
      </c>
      <c r="BS22" s="736">
        <v>160</v>
      </c>
      <c r="BT22" s="733"/>
      <c r="BU22" s="737">
        <v>23.384150213663098</v>
      </c>
      <c r="BV22" s="730">
        <v>3.2905697929994702</v>
      </c>
      <c r="BW22" s="730">
        <v>16.928955922900386</v>
      </c>
      <c r="BX22" s="730">
        <v>29.839344504425807</v>
      </c>
      <c r="BY22" s="730">
        <v>14.071795480841667</v>
      </c>
      <c r="BZ22" s="736">
        <v>179.38219099999984</v>
      </c>
      <c r="CA22" s="736">
        <v>172</v>
      </c>
      <c r="CB22" s="701"/>
      <c r="CC22" s="737">
        <v>25.515216199512423</v>
      </c>
      <c r="CD22" s="730">
        <v>2.3038549173693843</v>
      </c>
      <c r="CE22" s="730">
        <v>20.997980405813443</v>
      </c>
      <c r="CF22" s="730">
        <v>30.032451993211406</v>
      </c>
      <c r="CG22" s="992">
        <v>9.0293372368657767</v>
      </c>
      <c r="CH22" s="736">
        <v>226.70647799999981</v>
      </c>
      <c r="CI22" s="736">
        <v>485</v>
      </c>
      <c r="CJ22" s="734"/>
      <c r="CK22" s="737">
        <v>21.598501628867343</v>
      </c>
      <c r="CL22" s="730">
        <v>2.3070023268135511</v>
      </c>
      <c r="CM22" s="730">
        <v>17.07506978157063</v>
      </c>
      <c r="CN22" s="730">
        <v>26.121933476164056</v>
      </c>
      <c r="CO22" s="992">
        <v>10.681307279807509</v>
      </c>
      <c r="CP22" s="736">
        <v>241.25077699999949</v>
      </c>
      <c r="CQ22" s="736">
        <v>457</v>
      </c>
      <c r="CR22" s="992"/>
      <c r="CS22" s="737">
        <v>21.559206812471615</v>
      </c>
      <c r="CT22" s="730">
        <v>1.9525291935955522</v>
      </c>
      <c r="CU22" s="730">
        <v>17.73080858784062</v>
      </c>
      <c r="CV22" s="730">
        <v>25.387605037102613</v>
      </c>
      <c r="CW22" s="992">
        <v>9.0565910452050993</v>
      </c>
      <c r="CX22" s="736">
        <v>224.71750199999974</v>
      </c>
      <c r="CY22" s="736">
        <v>434</v>
      </c>
      <c r="CZ22" s="708"/>
      <c r="DA22" s="737">
        <v>26.562505384077401</v>
      </c>
      <c r="DB22" s="730">
        <v>2.0314241031435953</v>
      </c>
      <c r="DC22" s="730">
        <v>22.579340771879043</v>
      </c>
      <c r="DD22" s="730">
        <v>30.545669996275759</v>
      </c>
      <c r="DE22" s="730">
        <v>7.6477127205075686</v>
      </c>
      <c r="DF22" s="730">
        <v>213.01235400000002</v>
      </c>
      <c r="DG22" s="736">
        <v>451</v>
      </c>
      <c r="DH22" s="745"/>
      <c r="DI22" s="1877">
        <v>3.2</v>
      </c>
      <c r="DJ22" s="1877">
        <v>5</v>
      </c>
      <c r="DK22" s="1877"/>
      <c r="DL22" s="1886" t="s">
        <v>258</v>
      </c>
      <c r="DM22" s="1877" t="s">
        <v>86</v>
      </c>
      <c r="DN22" s="730"/>
    </row>
    <row r="23" spans="1:119" s="180" customFormat="1" ht="19.5" customHeight="1">
      <c r="A23" s="1772" t="s">
        <v>31</v>
      </c>
      <c r="B23" s="902"/>
      <c r="C23" s="634"/>
      <c r="D23" s="1427"/>
      <c r="E23" s="1427"/>
      <c r="F23" s="1427"/>
      <c r="G23" s="1427"/>
      <c r="H23" s="1427"/>
      <c r="I23" s="632"/>
      <c r="J23" s="632"/>
      <c r="K23" s="1427"/>
      <c r="L23" s="1427"/>
      <c r="M23" s="1427"/>
      <c r="N23" s="1427"/>
      <c r="O23" s="1427"/>
      <c r="P23" s="1427"/>
      <c r="Q23" s="632"/>
      <c r="R23" s="633"/>
      <c r="S23" s="1427"/>
      <c r="T23" s="1427"/>
      <c r="U23" s="1427"/>
      <c r="V23" s="1427"/>
      <c r="W23" s="1427"/>
      <c r="X23" s="632"/>
      <c r="Y23" s="632"/>
      <c r="Z23" s="1427"/>
      <c r="AA23" s="1427"/>
      <c r="AB23" s="1427"/>
      <c r="AC23" s="1427"/>
      <c r="AD23" s="1427"/>
      <c r="AE23" s="1427"/>
      <c r="AF23" s="803"/>
      <c r="AG23" s="632"/>
      <c r="AH23" s="1427"/>
      <c r="AI23" s="1427"/>
      <c r="AJ23" s="1427"/>
      <c r="AK23" s="1427"/>
      <c r="AL23" s="1427"/>
      <c r="AM23" s="1427"/>
      <c r="AN23" s="632"/>
      <c r="AO23" s="633"/>
      <c r="AP23" s="1427"/>
      <c r="AQ23" s="1427"/>
      <c r="AR23" s="1427"/>
      <c r="AS23" s="1427"/>
      <c r="AT23" s="1427"/>
      <c r="AU23" s="632"/>
      <c r="AV23" s="632"/>
      <c r="AW23" s="735"/>
      <c r="AX23" s="1427"/>
      <c r="AY23" s="1427"/>
      <c r="AZ23" s="1427"/>
      <c r="BA23" s="1427"/>
      <c r="BB23" s="1427"/>
      <c r="BC23" s="632"/>
      <c r="BD23" s="632"/>
      <c r="BE23" s="735"/>
      <c r="BF23" s="1417"/>
      <c r="BG23" s="1417"/>
      <c r="BH23" s="1417"/>
      <c r="BI23" s="1417"/>
      <c r="BJ23" s="1428"/>
      <c r="BK23" s="967"/>
      <c r="BL23" s="632"/>
      <c r="BM23" s="1154" t="s">
        <v>330</v>
      </c>
      <c r="BN23" s="1154" t="s">
        <v>330</v>
      </c>
      <c r="BO23" s="1154" t="s">
        <v>330</v>
      </c>
      <c r="BP23" s="1154" t="s">
        <v>330</v>
      </c>
      <c r="BQ23" s="1154" t="s">
        <v>330</v>
      </c>
      <c r="BR23" s="1158" t="s">
        <v>330</v>
      </c>
      <c r="BS23" s="1158" t="s">
        <v>330</v>
      </c>
      <c r="BT23" s="1157"/>
      <c r="BU23" s="1154">
        <v>20.721969415253948</v>
      </c>
      <c r="BV23" s="1154">
        <v>1.849469391986732</v>
      </c>
      <c r="BW23" s="1154">
        <v>17.093818362055114</v>
      </c>
      <c r="BX23" s="1154">
        <v>24.350120468452786</v>
      </c>
      <c r="BY23" s="1154">
        <v>8.9251622513509368</v>
      </c>
      <c r="BZ23" s="1158">
        <v>1235.572922000003</v>
      </c>
      <c r="CA23" s="1158">
        <v>514</v>
      </c>
      <c r="CB23" s="1157"/>
      <c r="CC23" s="1154">
        <v>24.847883584661112</v>
      </c>
      <c r="CD23" s="1154">
        <v>1.2691304765677025</v>
      </c>
      <c r="CE23" s="1154">
        <v>22.359462298926939</v>
      </c>
      <c r="CF23" s="1154">
        <v>27.336304870395285</v>
      </c>
      <c r="CG23" s="1154">
        <v>5.1075998977681607</v>
      </c>
      <c r="CH23" s="1158">
        <v>1632.1116589999958</v>
      </c>
      <c r="CI23" s="1158">
        <v>1351</v>
      </c>
      <c r="CJ23" s="1157"/>
      <c r="CK23" s="1154">
        <v>26.30723079103517</v>
      </c>
      <c r="CL23" s="1154">
        <v>1.4683344401666756</v>
      </c>
      <c r="CM23" s="1154">
        <v>23.428208653980633</v>
      </c>
      <c r="CN23" s="1154">
        <v>29.186252928089701</v>
      </c>
      <c r="CO23" s="1154">
        <v>5.5814861390391819</v>
      </c>
      <c r="CP23" s="1158">
        <v>1756.8333309999962</v>
      </c>
      <c r="CQ23" s="1158">
        <v>1196</v>
      </c>
      <c r="CR23" s="1221"/>
      <c r="CS23" s="1154">
        <v>29.669455193182671</v>
      </c>
      <c r="CT23" s="1154">
        <v>1.5109698074807811</v>
      </c>
      <c r="CU23" s="1154">
        <v>26.706839244901655</v>
      </c>
      <c r="CV23" s="1154">
        <v>32.632071141463683</v>
      </c>
      <c r="CW23" s="1154">
        <v>5.0926779667594495</v>
      </c>
      <c r="CX23" s="1158">
        <v>1705.7087220000024</v>
      </c>
      <c r="CY23" s="1158">
        <v>1210</v>
      </c>
      <c r="CZ23" s="708"/>
      <c r="DA23" s="737">
        <v>27.637640871176238</v>
      </c>
      <c r="DB23" s="730">
        <v>1.3544002338263441</v>
      </c>
      <c r="DC23" s="730">
        <v>24.981967408514301</v>
      </c>
      <c r="DD23" s="730">
        <v>30.293314333838179</v>
      </c>
      <c r="DE23" s="730">
        <v>4.9005638366148352</v>
      </c>
      <c r="DF23" s="730">
        <v>1537.8640130000031</v>
      </c>
      <c r="DG23" s="736">
        <v>1450</v>
      </c>
      <c r="DH23" s="745"/>
      <c r="DI23" s="1877">
        <v>6.9</v>
      </c>
      <c r="DJ23" s="1877">
        <v>-2.1</v>
      </c>
      <c r="DK23" s="1877"/>
      <c r="DL23" s="1886" t="s">
        <v>437</v>
      </c>
      <c r="DM23" s="1877"/>
      <c r="DN23" s="730"/>
    </row>
    <row r="24" spans="1:119" s="180" customFormat="1" ht="19.5" customHeight="1">
      <c r="A24" s="1859" t="s">
        <v>406</v>
      </c>
      <c r="B24" s="902"/>
      <c r="C24" s="634" t="s">
        <v>330</v>
      </c>
      <c r="D24" s="630" t="s">
        <v>330</v>
      </c>
      <c r="E24" s="630" t="s">
        <v>330</v>
      </c>
      <c r="F24" s="630" t="s">
        <v>330</v>
      </c>
      <c r="G24" s="630" t="s">
        <v>330</v>
      </c>
      <c r="H24" s="630" t="s">
        <v>330</v>
      </c>
      <c r="I24" s="632" t="s">
        <v>330</v>
      </c>
      <c r="J24" s="632" t="s">
        <v>330</v>
      </c>
      <c r="K24" s="630" t="s">
        <v>330</v>
      </c>
      <c r="L24" s="630" t="s">
        <v>330</v>
      </c>
      <c r="M24" s="630" t="s">
        <v>330</v>
      </c>
      <c r="N24" s="630" t="s">
        <v>330</v>
      </c>
      <c r="O24" s="630" t="s">
        <v>330</v>
      </c>
      <c r="P24" s="630" t="s">
        <v>330</v>
      </c>
      <c r="Q24" s="632" t="s">
        <v>330</v>
      </c>
      <c r="R24" s="633" t="s">
        <v>330</v>
      </c>
      <c r="S24" s="630" t="s">
        <v>330</v>
      </c>
      <c r="T24" s="630" t="s">
        <v>330</v>
      </c>
      <c r="U24" s="630" t="s">
        <v>330</v>
      </c>
      <c r="V24" s="630" t="s">
        <v>330</v>
      </c>
      <c r="W24" s="630" t="s">
        <v>330</v>
      </c>
      <c r="X24" s="632" t="s">
        <v>330</v>
      </c>
      <c r="Y24" s="632" t="s">
        <v>330</v>
      </c>
      <c r="Z24" s="630" t="s">
        <v>330</v>
      </c>
      <c r="AA24" s="630" t="s">
        <v>330</v>
      </c>
      <c r="AB24" s="630" t="s">
        <v>330</v>
      </c>
      <c r="AC24" s="630" t="s">
        <v>330</v>
      </c>
      <c r="AD24" s="630" t="s">
        <v>330</v>
      </c>
      <c r="AE24" s="630" t="s">
        <v>330</v>
      </c>
      <c r="AF24" s="803" t="s">
        <v>330</v>
      </c>
      <c r="AG24" s="632" t="s">
        <v>330</v>
      </c>
      <c r="AH24" s="630" t="s">
        <v>330</v>
      </c>
      <c r="AI24" s="630" t="s">
        <v>330</v>
      </c>
      <c r="AJ24" s="630" t="s">
        <v>330</v>
      </c>
      <c r="AK24" s="630" t="s">
        <v>330</v>
      </c>
      <c r="AL24" s="630" t="s">
        <v>330</v>
      </c>
      <c r="AM24" s="630" t="s">
        <v>330</v>
      </c>
      <c r="AN24" s="632" t="s">
        <v>330</v>
      </c>
      <c r="AO24" s="633" t="s">
        <v>330</v>
      </c>
      <c r="AP24" s="630" t="s">
        <v>330</v>
      </c>
      <c r="AQ24" s="630" t="s">
        <v>330</v>
      </c>
      <c r="AR24" s="630" t="s">
        <v>330</v>
      </c>
      <c r="AS24" s="630" t="s">
        <v>330</v>
      </c>
      <c r="AT24" s="630" t="s">
        <v>330</v>
      </c>
      <c r="AU24" s="632" t="s">
        <v>330</v>
      </c>
      <c r="AV24" s="632" t="s">
        <v>330</v>
      </c>
      <c r="AW24" s="730" t="s">
        <v>330</v>
      </c>
      <c r="AX24" s="630" t="s">
        <v>330</v>
      </c>
      <c r="AY24" s="630" t="s">
        <v>330</v>
      </c>
      <c r="AZ24" s="630" t="s">
        <v>330</v>
      </c>
      <c r="BA24" s="630" t="s">
        <v>330</v>
      </c>
      <c r="BB24" s="630" t="s">
        <v>330</v>
      </c>
      <c r="BC24" s="632" t="s">
        <v>330</v>
      </c>
      <c r="BD24" s="632" t="s">
        <v>330</v>
      </c>
      <c r="BE24" s="885" t="s">
        <v>330</v>
      </c>
      <c r="BF24" s="804" t="s">
        <v>330</v>
      </c>
      <c r="BG24" s="804" t="s">
        <v>330</v>
      </c>
      <c r="BH24" s="804" t="s">
        <v>330</v>
      </c>
      <c r="BI24" s="804" t="s">
        <v>330</v>
      </c>
      <c r="BJ24" s="635" t="s">
        <v>330</v>
      </c>
      <c r="BK24" s="967" t="s">
        <v>330</v>
      </c>
      <c r="BL24" s="632" t="s">
        <v>330</v>
      </c>
      <c r="BM24" s="730" t="s">
        <v>330</v>
      </c>
      <c r="BN24" s="730" t="s">
        <v>330</v>
      </c>
      <c r="BO24" s="730" t="s">
        <v>330</v>
      </c>
      <c r="BP24" s="730" t="s">
        <v>330</v>
      </c>
      <c r="BQ24" s="730" t="s">
        <v>330</v>
      </c>
      <c r="BR24" s="736" t="s">
        <v>330</v>
      </c>
      <c r="BS24" s="736" t="s">
        <v>330</v>
      </c>
      <c r="BT24" s="733"/>
      <c r="BU24" s="737">
        <v>19.987913637809136</v>
      </c>
      <c r="BV24" s="730">
        <v>2.0630324470733945</v>
      </c>
      <c r="BW24" s="730">
        <v>15.921871432664464</v>
      </c>
      <c r="BX24" s="730">
        <v>24.053955842953812</v>
      </c>
      <c r="BY24" s="730">
        <v>10.321399644087725</v>
      </c>
      <c r="BZ24" s="736">
        <v>1073.3502600000011</v>
      </c>
      <c r="CA24" s="736">
        <v>367</v>
      </c>
      <c r="CB24" s="701"/>
      <c r="CC24" s="737">
        <v>22.96147659140459</v>
      </c>
      <c r="CD24" s="730">
        <v>1.3726264353241595</v>
      </c>
      <c r="CE24" s="730">
        <v>20.262536636963336</v>
      </c>
      <c r="CF24" s="730">
        <v>25.660416545845848</v>
      </c>
      <c r="CG24" s="992">
        <v>5.9779536819421661</v>
      </c>
      <c r="CH24" s="736">
        <v>1448.5670669999961</v>
      </c>
      <c r="CI24" s="736">
        <v>914</v>
      </c>
      <c r="CJ24" s="734"/>
      <c r="CK24" s="737">
        <v>25.450351228269401</v>
      </c>
      <c r="CL24" s="730">
        <v>1.6148788927345108</v>
      </c>
      <c r="CM24" s="730">
        <v>22.274774331230642</v>
      </c>
      <c r="CN24" s="730">
        <v>28.625928125308164</v>
      </c>
      <c r="CO24" s="992">
        <v>6.3452125994267501</v>
      </c>
      <c r="CP24" s="736">
        <v>1566.1525509999967</v>
      </c>
      <c r="CQ24" s="736">
        <v>817</v>
      </c>
      <c r="CR24" s="992"/>
      <c r="CS24" s="737">
        <v>29.029669090629302</v>
      </c>
      <c r="CT24" s="730">
        <v>1.6438031609104651</v>
      </c>
      <c r="CU24" s="730">
        <v>25.800087631567841</v>
      </c>
      <c r="CV24" s="730">
        <v>32.259250549690762</v>
      </c>
      <c r="CW24" s="992">
        <v>5.6624936225713993</v>
      </c>
      <c r="CX24" s="736">
        <v>1530.9465520000028</v>
      </c>
      <c r="CY24" s="736">
        <v>840</v>
      </c>
      <c r="CZ24" s="708"/>
      <c r="DA24" s="737">
        <v>27.052712635918951</v>
      </c>
      <c r="DB24" s="730">
        <v>1.4860446899086084</v>
      </c>
      <c r="DC24" s="730">
        <v>24.133753031285593</v>
      </c>
      <c r="DD24" s="730">
        <v>29.971672240552312</v>
      </c>
      <c r="DE24" s="730">
        <v>5.4931448461679526</v>
      </c>
      <c r="DF24" s="730">
        <v>1375.6678970000019</v>
      </c>
      <c r="DG24" s="736">
        <v>1055</v>
      </c>
      <c r="DH24" s="745"/>
      <c r="DI24" s="1877">
        <v>7.1</v>
      </c>
      <c r="DJ24" s="1877">
        <v>-1.9</v>
      </c>
      <c r="DK24" s="1877"/>
      <c r="DL24" s="1886" t="s">
        <v>437</v>
      </c>
      <c r="DM24" s="1877" t="s">
        <v>258</v>
      </c>
      <c r="DN24" s="730"/>
    </row>
    <row r="25" spans="1:119" s="180" customFormat="1" ht="19.5" customHeight="1">
      <c r="A25" s="1860" t="s">
        <v>407</v>
      </c>
      <c r="B25" s="938"/>
      <c r="C25" s="1285" t="s">
        <v>330</v>
      </c>
      <c r="D25" s="602" t="s">
        <v>330</v>
      </c>
      <c r="E25" s="602" t="s">
        <v>330</v>
      </c>
      <c r="F25" s="602" t="s">
        <v>330</v>
      </c>
      <c r="G25" s="602" t="s">
        <v>330</v>
      </c>
      <c r="H25" s="602" t="s">
        <v>330</v>
      </c>
      <c r="I25" s="604" t="s">
        <v>330</v>
      </c>
      <c r="J25" s="604" t="s">
        <v>330</v>
      </c>
      <c r="K25" s="602" t="s">
        <v>330</v>
      </c>
      <c r="L25" s="602" t="s">
        <v>330</v>
      </c>
      <c r="M25" s="602" t="s">
        <v>330</v>
      </c>
      <c r="N25" s="602" t="s">
        <v>330</v>
      </c>
      <c r="O25" s="602" t="s">
        <v>330</v>
      </c>
      <c r="P25" s="602" t="s">
        <v>330</v>
      </c>
      <c r="Q25" s="604" t="s">
        <v>330</v>
      </c>
      <c r="R25" s="605" t="s">
        <v>330</v>
      </c>
      <c r="S25" s="602" t="s">
        <v>330</v>
      </c>
      <c r="T25" s="602" t="s">
        <v>330</v>
      </c>
      <c r="U25" s="602" t="s">
        <v>330</v>
      </c>
      <c r="V25" s="602" t="s">
        <v>330</v>
      </c>
      <c r="W25" s="602" t="s">
        <v>330</v>
      </c>
      <c r="X25" s="604" t="s">
        <v>330</v>
      </c>
      <c r="Y25" s="604" t="s">
        <v>330</v>
      </c>
      <c r="Z25" s="602" t="s">
        <v>330</v>
      </c>
      <c r="AA25" s="602" t="s">
        <v>330</v>
      </c>
      <c r="AB25" s="602" t="s">
        <v>330</v>
      </c>
      <c r="AC25" s="602" t="s">
        <v>330</v>
      </c>
      <c r="AD25" s="602" t="s">
        <v>330</v>
      </c>
      <c r="AE25" s="602" t="s">
        <v>330</v>
      </c>
      <c r="AF25" s="792" t="s">
        <v>330</v>
      </c>
      <c r="AG25" s="604" t="s">
        <v>330</v>
      </c>
      <c r="AH25" s="602" t="s">
        <v>330</v>
      </c>
      <c r="AI25" s="602" t="s">
        <v>330</v>
      </c>
      <c r="AJ25" s="602" t="s">
        <v>330</v>
      </c>
      <c r="AK25" s="602" t="s">
        <v>330</v>
      </c>
      <c r="AL25" s="602" t="s">
        <v>330</v>
      </c>
      <c r="AM25" s="602" t="s">
        <v>330</v>
      </c>
      <c r="AN25" s="604" t="s">
        <v>330</v>
      </c>
      <c r="AO25" s="605" t="s">
        <v>330</v>
      </c>
      <c r="AP25" s="602" t="s">
        <v>330</v>
      </c>
      <c r="AQ25" s="602" t="s">
        <v>330</v>
      </c>
      <c r="AR25" s="602" t="s">
        <v>330</v>
      </c>
      <c r="AS25" s="602" t="s">
        <v>330</v>
      </c>
      <c r="AT25" s="602" t="s">
        <v>330</v>
      </c>
      <c r="AU25" s="604" t="s">
        <v>330</v>
      </c>
      <c r="AV25" s="604" t="s">
        <v>330</v>
      </c>
      <c r="AW25" s="710" t="s">
        <v>330</v>
      </c>
      <c r="AX25" s="602" t="s">
        <v>330</v>
      </c>
      <c r="AY25" s="602" t="s">
        <v>330</v>
      </c>
      <c r="AZ25" s="602" t="s">
        <v>330</v>
      </c>
      <c r="BA25" s="602" t="s">
        <v>330</v>
      </c>
      <c r="BB25" s="602" t="s">
        <v>330</v>
      </c>
      <c r="BC25" s="604" t="s">
        <v>330</v>
      </c>
      <c r="BD25" s="604" t="s">
        <v>330</v>
      </c>
      <c r="BE25" s="883" t="s">
        <v>330</v>
      </c>
      <c r="BF25" s="793" t="s">
        <v>330</v>
      </c>
      <c r="BG25" s="793" t="s">
        <v>330</v>
      </c>
      <c r="BH25" s="793" t="s">
        <v>330</v>
      </c>
      <c r="BI25" s="793" t="s">
        <v>330</v>
      </c>
      <c r="BJ25" s="607" t="s">
        <v>330</v>
      </c>
      <c r="BK25" s="977" t="s">
        <v>330</v>
      </c>
      <c r="BL25" s="604" t="s">
        <v>330</v>
      </c>
      <c r="BM25" s="710" t="s">
        <v>330</v>
      </c>
      <c r="BN25" s="710" t="s">
        <v>330</v>
      </c>
      <c r="BO25" s="710" t="s">
        <v>330</v>
      </c>
      <c r="BP25" s="710" t="s">
        <v>330</v>
      </c>
      <c r="BQ25" s="710" t="s">
        <v>330</v>
      </c>
      <c r="BR25" s="715" t="s">
        <v>330</v>
      </c>
      <c r="BS25" s="715" t="s">
        <v>330</v>
      </c>
      <c r="BT25" s="713"/>
      <c r="BU25" s="709">
        <v>25.578867643042365</v>
      </c>
      <c r="BV25" s="710">
        <v>3.4540755624696717</v>
      </c>
      <c r="BW25" s="710">
        <v>18.771210770420783</v>
      </c>
      <c r="BX25" s="710">
        <v>32.386524515663943</v>
      </c>
      <c r="BY25" s="710">
        <v>13.503629678498319</v>
      </c>
      <c r="BZ25" s="715">
        <v>162.22266200000007</v>
      </c>
      <c r="CA25" s="715">
        <v>147</v>
      </c>
      <c r="CB25" s="701"/>
      <c r="CC25" s="709">
        <v>39.735748248033502</v>
      </c>
      <c r="CD25" s="710">
        <v>2.7629797954416673</v>
      </c>
      <c r="CE25" s="710">
        <v>34.303012602467732</v>
      </c>
      <c r="CF25" s="710">
        <v>45.168483893599273</v>
      </c>
      <c r="CG25" s="1016">
        <v>6.9533855967551972</v>
      </c>
      <c r="CH25" s="715">
        <v>183.54459199999954</v>
      </c>
      <c r="CI25" s="715">
        <v>437</v>
      </c>
      <c r="CJ25" s="714"/>
      <c r="CK25" s="709">
        <v>33.345192944983758</v>
      </c>
      <c r="CL25" s="710">
        <v>2.621806214207882</v>
      </c>
      <c r="CM25" s="710">
        <v>28.189544877621241</v>
      </c>
      <c r="CN25" s="710">
        <v>38.500841012346278</v>
      </c>
      <c r="CO25" s="1016">
        <v>7.8626212135992146</v>
      </c>
      <c r="CP25" s="715">
        <v>190.68078</v>
      </c>
      <c r="CQ25" s="715">
        <v>379</v>
      </c>
      <c r="CR25" s="1016"/>
      <c r="CS25" s="709">
        <v>35.274091069022504</v>
      </c>
      <c r="CT25" s="710">
        <v>3.0222315658351837</v>
      </c>
      <c r="CU25" s="710">
        <v>29.336310158195282</v>
      </c>
      <c r="CV25" s="710">
        <v>41.211871979849718</v>
      </c>
      <c r="CW25" s="1016">
        <v>8.5678510040738924</v>
      </c>
      <c r="CX25" s="715">
        <v>174.76217000000025</v>
      </c>
      <c r="CY25" s="715">
        <v>370</v>
      </c>
      <c r="CZ25" s="708"/>
      <c r="DA25" s="709">
        <v>32.59871524913698</v>
      </c>
      <c r="DB25" s="710">
        <v>2.4316074816614215</v>
      </c>
      <c r="DC25" s="710">
        <v>27.822436270790472</v>
      </c>
      <c r="DD25" s="710">
        <v>37.374994227483484</v>
      </c>
      <c r="DE25" s="710">
        <v>7.459212619508973</v>
      </c>
      <c r="DF25" s="710">
        <v>162.19611600000022</v>
      </c>
      <c r="DG25" s="715">
        <v>395</v>
      </c>
      <c r="DH25" s="1828"/>
      <c r="DI25" s="1877">
        <v>7</v>
      </c>
      <c r="DJ25" s="1877">
        <v>-2.7</v>
      </c>
      <c r="DK25" s="1877"/>
      <c r="DL25" s="1886" t="s">
        <v>86</v>
      </c>
      <c r="DM25" s="1877" t="s">
        <v>258</v>
      </c>
      <c r="DN25" s="730"/>
    </row>
    <row r="26" spans="1:119" s="180" customFormat="1" ht="19.5" customHeight="1">
      <c r="A26" s="1772" t="s">
        <v>32</v>
      </c>
      <c r="B26" s="902"/>
      <c r="C26" s="634">
        <v>17.121139221346123</v>
      </c>
      <c r="D26" s="630">
        <v>3.8415538767287032</v>
      </c>
      <c r="E26" s="630">
        <v>9.5826435221768218</v>
      </c>
      <c r="F26" s="630">
        <v>24.659634920515426</v>
      </c>
      <c r="G26" s="630">
        <v>22.437489860132491</v>
      </c>
      <c r="H26" s="630">
        <v>210.3383339999998</v>
      </c>
      <c r="I26" s="632">
        <v>250</v>
      </c>
      <c r="J26" s="632"/>
      <c r="K26" s="630">
        <v>19.601473643715302</v>
      </c>
      <c r="L26" s="630"/>
      <c r="M26" s="630">
        <v>14.020211142982728</v>
      </c>
      <c r="N26" s="630">
        <v>25.182736144447869</v>
      </c>
      <c r="O26" s="630">
        <v>14.510992175018799</v>
      </c>
      <c r="P26" s="630"/>
      <c r="Q26" s="632">
        <v>313</v>
      </c>
      <c r="R26" s="633"/>
      <c r="S26" s="630">
        <v>8.6132957495122771</v>
      </c>
      <c r="T26" s="630">
        <v>1.5374116853954833</v>
      </c>
      <c r="U26" s="630">
        <v>5.5965065465500858</v>
      </c>
      <c r="V26" s="630">
        <v>11.630084952474467</v>
      </c>
      <c r="W26" s="630">
        <v>17.849284758189551</v>
      </c>
      <c r="X26" s="632">
        <v>229.97271399999971</v>
      </c>
      <c r="Y26" s="632">
        <v>283</v>
      </c>
      <c r="Z26" s="630">
        <v>14.196168124792061</v>
      </c>
      <c r="AA26" s="630">
        <v>1.5731217151945369</v>
      </c>
      <c r="AB26" s="630">
        <v>11.110590890731093</v>
      </c>
      <c r="AC26" s="630">
        <v>17.28174535885303</v>
      </c>
      <c r="AD26" s="630">
        <v>11.081312234160224</v>
      </c>
      <c r="AE26" s="630">
        <v>467.50014100000044</v>
      </c>
      <c r="AF26" s="803">
        <v>596</v>
      </c>
      <c r="AG26" s="632"/>
      <c r="AH26" s="630">
        <v>19.601473643715302</v>
      </c>
      <c r="AI26" s="630"/>
      <c r="AJ26" s="630">
        <v>14.020211142982728</v>
      </c>
      <c r="AK26" s="630">
        <v>25.182736144447869</v>
      </c>
      <c r="AL26" s="630">
        <v>14.510992175018799</v>
      </c>
      <c r="AM26" s="630"/>
      <c r="AN26" s="632">
        <v>313</v>
      </c>
      <c r="AO26" s="633"/>
      <c r="AP26" s="630">
        <v>8.6132957495122771</v>
      </c>
      <c r="AQ26" s="630">
        <v>1.5374116853954833</v>
      </c>
      <c r="AR26" s="630">
        <v>5.5965065465500858</v>
      </c>
      <c r="AS26" s="630">
        <v>11.630084952474467</v>
      </c>
      <c r="AT26" s="630">
        <v>17.849284758189551</v>
      </c>
      <c r="AU26" s="632">
        <v>229.97271399999971</v>
      </c>
      <c r="AV26" s="632">
        <v>283</v>
      </c>
      <c r="AW26" s="735">
        <v>14.430511353351333</v>
      </c>
      <c r="AX26" s="630">
        <v>2.7880783946689931</v>
      </c>
      <c r="AY26" s="630">
        <v>8.9596294755350296</v>
      </c>
      <c r="AZ26" s="630">
        <v>19.901393231167635</v>
      </c>
      <c r="BA26" s="630">
        <v>19.320717931603244</v>
      </c>
      <c r="BB26" s="630">
        <v>213.42292900000021</v>
      </c>
      <c r="BC26" s="632">
        <v>286</v>
      </c>
      <c r="BD26" s="632"/>
      <c r="BE26" s="885">
        <v>17.47</v>
      </c>
      <c r="BF26" s="804">
        <v>2.2130000000000001</v>
      </c>
      <c r="BG26" s="804">
        <v>13.13</v>
      </c>
      <c r="BH26" s="804">
        <v>21.81</v>
      </c>
      <c r="BI26" s="804">
        <v>12.7</v>
      </c>
      <c r="BJ26" s="635">
        <v>241.90799999999999</v>
      </c>
      <c r="BK26" s="967">
        <v>316</v>
      </c>
      <c r="BL26" s="632"/>
      <c r="BM26" s="730" t="s">
        <v>219</v>
      </c>
      <c r="BN26" s="730">
        <v>3.0941318942452107</v>
      </c>
      <c r="BO26" s="730">
        <v>13.232959227028829</v>
      </c>
      <c r="BP26" s="730">
        <v>25.373680087351776</v>
      </c>
      <c r="BQ26" s="730">
        <v>16.029014434792703</v>
      </c>
      <c r="BR26" s="736">
        <v>217.4472719999998</v>
      </c>
      <c r="BS26" s="736">
        <v>263</v>
      </c>
      <c r="BT26" s="733"/>
      <c r="BU26" s="737">
        <v>30.228449352268022</v>
      </c>
      <c r="BV26" s="730">
        <v>3.6361557144029928</v>
      </c>
      <c r="BW26" s="730">
        <v>23.095310387133733</v>
      </c>
      <c r="BX26" s="730">
        <v>37.361588317402308</v>
      </c>
      <c r="BY26" s="730">
        <v>12.028919088865452</v>
      </c>
      <c r="BZ26" s="736">
        <v>211.92412899999954</v>
      </c>
      <c r="CA26" s="736">
        <v>251</v>
      </c>
      <c r="CB26" s="701"/>
      <c r="CC26" s="737">
        <v>26.643181741661675</v>
      </c>
      <c r="CD26" s="730">
        <v>2.4028023419012521</v>
      </c>
      <c r="CE26" s="730">
        <v>21.931936835487832</v>
      </c>
      <c r="CF26" s="730">
        <v>31.35442664783552</v>
      </c>
      <c r="CG26" s="992">
        <v>9.0184511940029068</v>
      </c>
      <c r="CH26" s="736">
        <v>311.89028699999943</v>
      </c>
      <c r="CI26" s="736">
        <v>520</v>
      </c>
      <c r="CJ26" s="734"/>
      <c r="CK26" s="737">
        <v>26.76754059960188</v>
      </c>
      <c r="CL26" s="730">
        <v>2.1807288420411979</v>
      </c>
      <c r="CM26" s="730">
        <v>22.491698230585982</v>
      </c>
      <c r="CN26" s="730">
        <v>31.043382968617777</v>
      </c>
      <c r="CO26" s="992">
        <v>8.1469152308809143</v>
      </c>
      <c r="CP26" s="736">
        <v>319.70664499999975</v>
      </c>
      <c r="CQ26" s="736">
        <v>469</v>
      </c>
      <c r="CR26" s="992"/>
      <c r="CS26" s="737">
        <v>26.9422534758769</v>
      </c>
      <c r="CT26" s="730">
        <v>2.2747011411953535</v>
      </c>
      <c r="CU26" s="730">
        <v>22.482160464677463</v>
      </c>
      <c r="CV26" s="730">
        <v>31.402346487076333</v>
      </c>
      <c r="CW26" s="992">
        <v>8.4428763289308257</v>
      </c>
      <c r="CX26" s="736">
        <v>296.4457560000015</v>
      </c>
      <c r="CY26" s="736">
        <v>503</v>
      </c>
      <c r="CZ26" s="708"/>
      <c r="DA26" s="737">
        <v>35.13723658239487</v>
      </c>
      <c r="DB26" s="730">
        <v>2.4553979913878901</v>
      </c>
      <c r="DC26" s="730">
        <v>30.322754774768196</v>
      </c>
      <c r="DD26" s="730">
        <v>39.951718390021547</v>
      </c>
      <c r="DE26" s="730">
        <v>6.9880224804535152</v>
      </c>
      <c r="DF26" s="730">
        <v>263.5262359999993</v>
      </c>
      <c r="DG26" s="736">
        <v>479</v>
      </c>
      <c r="DH26" s="745"/>
      <c r="DI26" s="1877">
        <v>4.9000000000000004</v>
      </c>
      <c r="DJ26" s="1877">
        <v>8.1999999999999993</v>
      </c>
      <c r="DK26" s="1877"/>
      <c r="DL26" s="1886" t="s">
        <v>258</v>
      </c>
      <c r="DM26" s="1877" t="s">
        <v>437</v>
      </c>
      <c r="DN26" s="730"/>
    </row>
    <row r="27" spans="1:119" s="180" customFormat="1" ht="19.5" customHeight="1">
      <c r="A27" s="1772" t="s">
        <v>33</v>
      </c>
      <c r="B27" s="902"/>
      <c r="C27" s="630">
        <v>13.986175221975733</v>
      </c>
      <c r="D27" s="630">
        <v>2.0285600192122231</v>
      </c>
      <c r="E27" s="630">
        <v>10.005418613829351</v>
      </c>
      <c r="F27" s="630">
        <v>17.966931830122114</v>
      </c>
      <c r="G27" s="630">
        <v>14.504036929444833</v>
      </c>
      <c r="H27" s="630">
        <v>25.896979999999914</v>
      </c>
      <c r="I27" s="632">
        <v>323</v>
      </c>
      <c r="J27" s="632"/>
      <c r="K27" s="630">
        <v>29.901693131622736</v>
      </c>
      <c r="L27" s="630"/>
      <c r="M27" s="630">
        <v>21.056903220420523</v>
      </c>
      <c r="N27" s="630">
        <v>38.746483042824948</v>
      </c>
      <c r="O27" s="630">
        <v>15.074576614706652</v>
      </c>
      <c r="P27" s="630"/>
      <c r="Q27" s="632">
        <v>248</v>
      </c>
      <c r="R27" s="633"/>
      <c r="S27" s="630">
        <v>13.328513709216955</v>
      </c>
      <c r="T27" s="630">
        <v>3.0046315552282614</v>
      </c>
      <c r="U27" s="630">
        <v>7.4326693359771312</v>
      </c>
      <c r="V27" s="630">
        <v>19.224358082456781</v>
      </c>
      <c r="W27" s="630">
        <v>22.542885281728704</v>
      </c>
      <c r="X27" s="632">
        <v>19.41091900000001</v>
      </c>
      <c r="Y27" s="632">
        <v>188</v>
      </c>
      <c r="Z27" s="630">
        <v>22.166293306730847</v>
      </c>
      <c r="AA27" s="630">
        <v>2.815886960067747</v>
      </c>
      <c r="AB27" s="630">
        <v>16.643111842924199</v>
      </c>
      <c r="AC27" s="630">
        <v>27.689474770537498</v>
      </c>
      <c r="AD27" s="630">
        <v>12.703463412228224</v>
      </c>
      <c r="AE27" s="630">
        <v>41.588108000000034</v>
      </c>
      <c r="AF27" s="803">
        <v>436</v>
      </c>
      <c r="AG27" s="632"/>
      <c r="AH27" s="630">
        <v>29.901693131622736</v>
      </c>
      <c r="AI27" s="630"/>
      <c r="AJ27" s="630">
        <v>21.056903220420523</v>
      </c>
      <c r="AK27" s="630">
        <v>38.746483042824948</v>
      </c>
      <c r="AL27" s="630">
        <v>15.074576614706652</v>
      </c>
      <c r="AM27" s="630"/>
      <c r="AN27" s="632">
        <v>248</v>
      </c>
      <c r="AO27" s="633"/>
      <c r="AP27" s="630">
        <v>13.328513709216955</v>
      </c>
      <c r="AQ27" s="630">
        <v>3.0046315552282614</v>
      </c>
      <c r="AR27" s="630">
        <v>7.4326693359771312</v>
      </c>
      <c r="AS27" s="630">
        <v>19.224358082456781</v>
      </c>
      <c r="AT27" s="630">
        <v>22.542885281728704</v>
      </c>
      <c r="AU27" s="632">
        <v>19.41091900000001</v>
      </c>
      <c r="AV27" s="632">
        <v>188</v>
      </c>
      <c r="AW27" s="735">
        <v>13.090851831422649</v>
      </c>
      <c r="AX27" s="630">
        <v>2.1797364749138808</v>
      </c>
      <c r="AY27" s="630">
        <v>8.8136834412428193</v>
      </c>
      <c r="AZ27" s="630">
        <v>17.368020221602478</v>
      </c>
      <c r="BA27" s="630">
        <v>16.650837569498318</v>
      </c>
      <c r="BB27" s="630">
        <v>26.831600000000009</v>
      </c>
      <c r="BC27" s="632">
        <v>235</v>
      </c>
      <c r="BD27" s="632"/>
      <c r="BE27" s="735">
        <v>17.740000000000002</v>
      </c>
      <c r="BF27" s="804">
        <v>2.8759999999999999</v>
      </c>
      <c r="BG27" s="804">
        <v>12.1</v>
      </c>
      <c r="BH27" s="804">
        <v>23.380000000000003</v>
      </c>
      <c r="BI27" s="804">
        <v>16.2</v>
      </c>
      <c r="BJ27" s="635">
        <v>25.943000000000001</v>
      </c>
      <c r="BK27" s="967">
        <v>206</v>
      </c>
      <c r="BL27" s="632"/>
      <c r="BM27" s="730" t="s">
        <v>321</v>
      </c>
      <c r="BN27" s="730">
        <v>3.0902314463730964</v>
      </c>
      <c r="BO27" s="730">
        <v>13.635576752944084</v>
      </c>
      <c r="BP27" s="730">
        <v>25.760993078598137</v>
      </c>
      <c r="BQ27" s="730">
        <v>15.687819825872012</v>
      </c>
      <c r="BR27" s="736">
        <v>25.699146000000024</v>
      </c>
      <c r="BS27" s="736">
        <v>218</v>
      </c>
      <c r="BT27" s="733"/>
      <c r="BU27" s="737" t="s">
        <v>377</v>
      </c>
      <c r="BV27" s="730">
        <v>3.0715440450995892</v>
      </c>
      <c r="BW27" s="730">
        <v>12.505187687195479</v>
      </c>
      <c r="BX27" s="730">
        <v>24.556239529909735</v>
      </c>
      <c r="BY27" s="730">
        <v>16.575422350070525</v>
      </c>
      <c r="BZ27" s="736">
        <v>25.316807000000008</v>
      </c>
      <c r="CA27" s="736">
        <v>187</v>
      </c>
      <c r="CB27" s="701"/>
      <c r="CC27" s="737">
        <v>23.110802844975385</v>
      </c>
      <c r="CD27" s="730">
        <v>2.2880372371397959</v>
      </c>
      <c r="CE27" s="730">
        <v>18.624581240046574</v>
      </c>
      <c r="CF27" s="730">
        <v>27.597024449904197</v>
      </c>
      <c r="CG27" s="992">
        <v>9.9002931766918163</v>
      </c>
      <c r="CH27" s="736">
        <v>37.285243000000065</v>
      </c>
      <c r="CI27" s="736">
        <v>441</v>
      </c>
      <c r="CJ27" s="734"/>
      <c r="CK27" s="737">
        <v>21.462953700533095</v>
      </c>
      <c r="CL27" s="730">
        <v>2.312015150423135</v>
      </c>
      <c r="CM27" s="730">
        <v>16.92969300924393</v>
      </c>
      <c r="CN27" s="730">
        <v>25.996214391822264</v>
      </c>
      <c r="CO27" s="992">
        <v>10.772120103700868</v>
      </c>
      <c r="CP27" s="736">
        <v>36.515495999999942</v>
      </c>
      <c r="CQ27" s="736">
        <v>385</v>
      </c>
      <c r="CR27" s="992"/>
      <c r="CS27" s="737">
        <v>25.958486319814433</v>
      </c>
      <c r="CT27" s="730">
        <v>2.537725324571432</v>
      </c>
      <c r="CU27" s="730">
        <v>20.982671792145535</v>
      </c>
      <c r="CV27" s="730">
        <v>30.934300847483332</v>
      </c>
      <c r="CW27" s="992">
        <v>9.776091307120458</v>
      </c>
      <c r="CX27" s="736">
        <v>26.290176999999993</v>
      </c>
      <c r="CY27" s="736">
        <v>391</v>
      </c>
      <c r="CZ27" s="708"/>
      <c r="DA27" s="737">
        <v>21.225751185152077</v>
      </c>
      <c r="DB27" s="730">
        <v>2.5209197052326431</v>
      </c>
      <c r="DC27" s="730">
        <v>16.282796070787956</v>
      </c>
      <c r="DD27" s="730">
        <v>26.168706299516199</v>
      </c>
      <c r="DE27" s="730">
        <v>11.876704307153506</v>
      </c>
      <c r="DF27" s="730">
        <v>27.880177000000018</v>
      </c>
      <c r="DG27" s="736">
        <v>363</v>
      </c>
      <c r="DH27" s="745"/>
      <c r="DI27" s="1877">
        <v>2.7</v>
      </c>
      <c r="DJ27" s="1877">
        <v>-4.8</v>
      </c>
      <c r="DK27" s="1877"/>
      <c r="DL27" s="1886" t="s">
        <v>258</v>
      </c>
      <c r="DM27" s="1877" t="s">
        <v>258</v>
      </c>
      <c r="DN27" s="730"/>
    </row>
    <row r="28" spans="1:119" s="180" customFormat="1" ht="19.5" customHeight="1">
      <c r="A28" s="1772" t="s">
        <v>34</v>
      </c>
      <c r="B28" s="902"/>
      <c r="C28" s="634">
        <v>4.0963938903328936</v>
      </c>
      <c r="D28" s="630">
        <v>1.4998906193064943</v>
      </c>
      <c r="E28" s="630">
        <v>1.1530747685157459</v>
      </c>
      <c r="F28" s="630">
        <v>7.0397130121500426</v>
      </c>
      <c r="G28" s="630">
        <v>36.614902264308505</v>
      </c>
      <c r="H28" s="630">
        <v>23.668720000000008</v>
      </c>
      <c r="I28" s="632">
        <v>146</v>
      </c>
      <c r="J28" s="632"/>
      <c r="K28" s="630">
        <v>5.5133097648307672</v>
      </c>
      <c r="L28" s="630"/>
      <c r="M28" s="630">
        <v>0.74741818875601862</v>
      </c>
      <c r="N28" s="630">
        <v>10.279201340905516</v>
      </c>
      <c r="O28" s="630">
        <v>44.053979552859047</v>
      </c>
      <c r="P28" s="630"/>
      <c r="Q28" s="632">
        <v>164</v>
      </c>
      <c r="R28" s="633"/>
      <c r="S28" s="630">
        <v>11.503806698126631</v>
      </c>
      <c r="T28" s="630">
        <v>2.7102989690669257</v>
      </c>
      <c r="U28" s="630">
        <v>6.1855170400267818</v>
      </c>
      <c r="V28" s="630">
        <v>16.822096356226478</v>
      </c>
      <c r="W28" s="630">
        <v>23.560018350345644</v>
      </c>
      <c r="X28" s="632">
        <v>28.566883000000026</v>
      </c>
      <c r="Y28" s="632">
        <v>154</v>
      </c>
      <c r="Z28" s="634">
        <v>8.3171045501295762</v>
      </c>
      <c r="AA28" s="630">
        <v>1.7180472238388151</v>
      </c>
      <c r="AB28" s="630">
        <v>4.9472652365433811</v>
      </c>
      <c r="AC28" s="630">
        <v>11.686943863715772</v>
      </c>
      <c r="AD28" s="630">
        <v>20.656794843489717</v>
      </c>
      <c r="AE28" s="630">
        <v>61.035075000000013</v>
      </c>
      <c r="AF28" s="803">
        <v>318</v>
      </c>
      <c r="AG28" s="632"/>
      <c r="AH28" s="630">
        <v>5.5133097648307672</v>
      </c>
      <c r="AI28" s="630"/>
      <c r="AJ28" s="630">
        <v>0.74741818875601862</v>
      </c>
      <c r="AK28" s="630">
        <v>10.279201340905516</v>
      </c>
      <c r="AL28" s="630">
        <v>44.053979552859047</v>
      </c>
      <c r="AM28" s="630"/>
      <c r="AN28" s="632">
        <v>164</v>
      </c>
      <c r="AO28" s="633"/>
      <c r="AP28" s="630">
        <v>11.503806698126631</v>
      </c>
      <c r="AQ28" s="630">
        <v>2.7102989690669257</v>
      </c>
      <c r="AR28" s="630">
        <v>6.1855170400267818</v>
      </c>
      <c r="AS28" s="630">
        <v>16.822096356226478</v>
      </c>
      <c r="AT28" s="630">
        <v>23.560018350345644</v>
      </c>
      <c r="AU28" s="632">
        <v>28.566883000000026</v>
      </c>
      <c r="AV28" s="632">
        <v>154</v>
      </c>
      <c r="AW28" s="735">
        <v>10.320991979651117</v>
      </c>
      <c r="AX28" s="630">
        <v>3.1390826203022684</v>
      </c>
      <c r="AY28" s="630">
        <v>4.1613552014253461</v>
      </c>
      <c r="AZ28" s="630">
        <v>16.48062875787689</v>
      </c>
      <c r="BA28" s="630">
        <v>30.41454374241631</v>
      </c>
      <c r="BB28" s="630">
        <v>18.255938999999994</v>
      </c>
      <c r="BC28" s="632">
        <v>103</v>
      </c>
      <c r="BD28" s="632"/>
      <c r="BE28" s="735">
        <v>10.52</v>
      </c>
      <c r="BF28" s="804">
        <v>2.6360000000000001</v>
      </c>
      <c r="BG28" s="804">
        <v>5.35</v>
      </c>
      <c r="BH28" s="804">
        <v>15.690000000000001</v>
      </c>
      <c r="BI28" s="804">
        <v>25.1</v>
      </c>
      <c r="BJ28" s="635">
        <v>20.209</v>
      </c>
      <c r="BK28" s="967">
        <v>109</v>
      </c>
      <c r="BL28" s="632"/>
      <c r="BM28" s="730" t="s">
        <v>206</v>
      </c>
      <c r="BN28" s="730">
        <v>5.120478419549376</v>
      </c>
      <c r="BO28" s="730">
        <v>14.067461185268831</v>
      </c>
      <c r="BP28" s="730">
        <v>34.159138362534591</v>
      </c>
      <c r="BQ28" s="730">
        <v>21.235079676201632</v>
      </c>
      <c r="BR28" s="736">
        <v>18.369004000000015</v>
      </c>
      <c r="BS28" s="736">
        <v>105</v>
      </c>
      <c r="BT28" s="733"/>
      <c r="BU28" s="737" t="s">
        <v>358</v>
      </c>
      <c r="BV28" s="730">
        <v>4.464160991216497</v>
      </c>
      <c r="BW28" s="730">
        <v>10.694859448175283</v>
      </c>
      <c r="BX28" s="730">
        <v>28.209775317671916</v>
      </c>
      <c r="BY28" s="730">
        <v>22.949250227304042</v>
      </c>
      <c r="BZ28" s="736">
        <v>17.792311999999999</v>
      </c>
      <c r="CA28" s="736">
        <v>101</v>
      </c>
      <c r="CB28" s="701"/>
      <c r="CC28" s="737">
        <v>27.452292991756128</v>
      </c>
      <c r="CD28" s="730">
        <v>2.4590754136064028</v>
      </c>
      <c r="CE28" s="730">
        <v>22.630711826206131</v>
      </c>
      <c r="CF28" s="730">
        <v>32.273874157306125</v>
      </c>
      <c r="CG28" s="992">
        <v>8.9576321159943131</v>
      </c>
      <c r="CH28" s="736">
        <v>31.66893199999997</v>
      </c>
      <c r="CI28" s="736">
        <v>401</v>
      </c>
      <c r="CJ28" s="734"/>
      <c r="CK28" s="737">
        <v>37.885648748756843</v>
      </c>
      <c r="CL28" s="730">
        <v>2.8583377889754753</v>
      </c>
      <c r="CM28" s="730">
        <v>32.281191382282636</v>
      </c>
      <c r="CN28" s="730">
        <v>43.49010611523105</v>
      </c>
      <c r="CO28" s="992">
        <v>7.5446452241873434</v>
      </c>
      <c r="CP28" s="736">
        <v>31.020228999999986</v>
      </c>
      <c r="CQ28" s="736">
        <v>340</v>
      </c>
      <c r="CR28" s="992"/>
      <c r="CS28" s="737">
        <v>38.130832383136578</v>
      </c>
      <c r="CT28" s="730">
        <v>2.6912976515009936</v>
      </c>
      <c r="CU28" s="730">
        <v>32.853902755269402</v>
      </c>
      <c r="CV28" s="730">
        <v>43.407762011003747</v>
      </c>
      <c r="CW28" s="992">
        <v>7.058061634896867</v>
      </c>
      <c r="CX28" s="736">
        <v>27.700405000000028</v>
      </c>
      <c r="CY28" s="736">
        <v>327</v>
      </c>
      <c r="CZ28" s="708"/>
      <c r="DA28" s="737">
        <v>38.209831182060917</v>
      </c>
      <c r="DB28" s="730">
        <v>2.5673606464398859</v>
      </c>
      <c r="DC28" s="730">
        <v>33.175815853688498</v>
      </c>
      <c r="DD28" s="730">
        <v>43.243846510433336</v>
      </c>
      <c r="DE28" s="730">
        <v>6.7191101531095825</v>
      </c>
      <c r="DF28" s="730">
        <v>28.325485000000022</v>
      </c>
      <c r="DG28" s="736">
        <v>377</v>
      </c>
      <c r="DH28" s="745"/>
      <c r="DI28" s="1877">
        <v>18.7</v>
      </c>
      <c r="DJ28" s="1877">
        <v>0.1</v>
      </c>
      <c r="DK28" s="1877"/>
      <c r="DL28" s="1886" t="s">
        <v>437</v>
      </c>
      <c r="DM28" s="1877" t="s">
        <v>258</v>
      </c>
      <c r="DN28" s="730"/>
    </row>
    <row r="29" spans="1:119" s="180" customFormat="1" ht="19.5" customHeight="1">
      <c r="A29" s="1772" t="s">
        <v>35</v>
      </c>
      <c r="B29" s="902"/>
      <c r="C29" s="634">
        <v>12.855002958589523</v>
      </c>
      <c r="D29" s="630">
        <v>2.4329956908292019</v>
      </c>
      <c r="E29" s="630">
        <v>8.080599646815104</v>
      </c>
      <c r="F29" s="630">
        <v>17.629406270363944</v>
      </c>
      <c r="G29" s="630">
        <v>18.926449870659191</v>
      </c>
      <c r="H29" s="630">
        <v>53.530575000000098</v>
      </c>
      <c r="I29" s="632">
        <v>225</v>
      </c>
      <c r="J29" s="632"/>
      <c r="K29" s="630">
        <v>25.105424012598355</v>
      </c>
      <c r="L29" s="630"/>
      <c r="M29" s="630">
        <v>19.705542985096336</v>
      </c>
      <c r="N29" s="630">
        <v>30.505305040100371</v>
      </c>
      <c r="O29" s="630">
        <v>10.961500615680196</v>
      </c>
      <c r="P29" s="630"/>
      <c r="Q29" s="632">
        <v>237</v>
      </c>
      <c r="R29" s="633"/>
      <c r="S29" s="630">
        <v>22.774675620995041</v>
      </c>
      <c r="T29" s="630">
        <v>3.3539014387119925</v>
      </c>
      <c r="U29" s="630">
        <v>16.193475709337715</v>
      </c>
      <c r="V29" s="630">
        <v>29.355875532652369</v>
      </c>
      <c r="W29" s="630">
        <v>14.726450969164048</v>
      </c>
      <c r="X29" s="632">
        <v>41.040264000000001</v>
      </c>
      <c r="Y29" s="632">
        <v>180</v>
      </c>
      <c r="Z29" s="630">
        <v>24.064745400540659</v>
      </c>
      <c r="AA29" s="630">
        <v>2.2548711461393509</v>
      </c>
      <c r="AB29" s="630">
        <v>19.641960432876445</v>
      </c>
      <c r="AC29" s="630">
        <v>28.487530368204876</v>
      </c>
      <c r="AD29" s="630">
        <v>9.3700187083163211</v>
      </c>
      <c r="AE29" s="630">
        <v>91.915533000000281</v>
      </c>
      <c r="AF29" s="803">
        <v>417</v>
      </c>
      <c r="AG29" s="632"/>
      <c r="AH29" s="630">
        <v>25.105424012598355</v>
      </c>
      <c r="AI29" s="630"/>
      <c r="AJ29" s="630">
        <v>19.705542985096336</v>
      </c>
      <c r="AK29" s="630">
        <v>30.505305040100371</v>
      </c>
      <c r="AL29" s="630">
        <v>10.961500615680196</v>
      </c>
      <c r="AM29" s="630"/>
      <c r="AN29" s="632">
        <v>237</v>
      </c>
      <c r="AO29" s="633"/>
      <c r="AP29" s="630">
        <v>22.774675620995041</v>
      </c>
      <c r="AQ29" s="630">
        <v>3.3539014387119925</v>
      </c>
      <c r="AR29" s="630">
        <v>16.193475709337715</v>
      </c>
      <c r="AS29" s="630">
        <v>29.355875532652369</v>
      </c>
      <c r="AT29" s="630">
        <v>14.726450969164048</v>
      </c>
      <c r="AU29" s="632">
        <v>41.040264000000001</v>
      </c>
      <c r="AV29" s="632">
        <v>180</v>
      </c>
      <c r="AW29" s="735">
        <v>17.817212007902171</v>
      </c>
      <c r="AX29" s="630">
        <v>3.1769826478256373</v>
      </c>
      <c r="AY29" s="630">
        <v>11.583206239857891</v>
      </c>
      <c r="AZ29" s="630">
        <v>24.051217775946448</v>
      </c>
      <c r="BA29" s="630">
        <v>17.830975162761735</v>
      </c>
      <c r="BB29" s="630">
        <v>45.938881999999957</v>
      </c>
      <c r="BC29" s="632">
        <v>207</v>
      </c>
      <c r="BD29" s="632"/>
      <c r="BE29" s="885">
        <v>22.48</v>
      </c>
      <c r="BF29" s="804">
        <v>3.09</v>
      </c>
      <c r="BG29" s="804">
        <v>16.41</v>
      </c>
      <c r="BH29" s="804">
        <v>28.54</v>
      </c>
      <c r="BI29" s="804">
        <v>13.700000000000001</v>
      </c>
      <c r="BJ29" s="635">
        <v>53.255000000000003</v>
      </c>
      <c r="BK29" s="967">
        <v>231</v>
      </c>
      <c r="BL29" s="632"/>
      <c r="BM29" s="730">
        <v>40.366116664797488</v>
      </c>
      <c r="BN29" s="730">
        <v>4.5137127593673769</v>
      </c>
      <c r="BO29" s="730">
        <v>31.510688304248347</v>
      </c>
      <c r="BP29" s="730">
        <v>49.221545025346622</v>
      </c>
      <c r="BQ29" s="730">
        <v>11.181934583525839</v>
      </c>
      <c r="BR29" s="736">
        <v>35.229153000000018</v>
      </c>
      <c r="BS29" s="736">
        <v>183</v>
      </c>
      <c r="BT29" s="733"/>
      <c r="BU29" s="737" t="s">
        <v>219</v>
      </c>
      <c r="BV29" s="730">
        <v>2.9613244272771215</v>
      </c>
      <c r="BW29" s="730">
        <v>13.492059982326744</v>
      </c>
      <c r="BX29" s="730">
        <v>25.110670580845966</v>
      </c>
      <c r="BY29" s="730">
        <v>15.342564549577469</v>
      </c>
      <c r="BZ29" s="736">
        <v>38.116972000000047</v>
      </c>
      <c r="CA29" s="736">
        <v>178</v>
      </c>
      <c r="CB29" s="701"/>
      <c r="CC29" s="737">
        <v>31.361884691809582</v>
      </c>
      <c r="CD29" s="730">
        <v>2.6849504278325371</v>
      </c>
      <c r="CE29" s="730">
        <v>26.097423772212569</v>
      </c>
      <c r="CF29" s="730">
        <v>36.626345611406599</v>
      </c>
      <c r="CG29" s="992">
        <v>8.5611896549499598</v>
      </c>
      <c r="CH29" s="736">
        <v>66.443796999999918</v>
      </c>
      <c r="CI29" s="736">
        <v>447</v>
      </c>
      <c r="CJ29" s="734"/>
      <c r="CK29" s="737">
        <v>28.883676497523787</v>
      </c>
      <c r="CL29" s="730">
        <v>3.104805211115377</v>
      </c>
      <c r="CM29" s="730">
        <v>22.795960586543199</v>
      </c>
      <c r="CN29" s="730">
        <v>34.971392408504379</v>
      </c>
      <c r="CO29" s="992">
        <v>10.74934214618265</v>
      </c>
      <c r="CP29" s="736">
        <v>57.424697999999971</v>
      </c>
      <c r="CQ29" s="736">
        <v>355</v>
      </c>
      <c r="CR29" s="992"/>
      <c r="CS29" s="737">
        <v>31.345834444288705</v>
      </c>
      <c r="CT29" s="730">
        <v>2.8415863673284982</v>
      </c>
      <c r="CU29" s="730">
        <v>25.774228017353263</v>
      </c>
      <c r="CV29" s="730">
        <v>36.917440871224152</v>
      </c>
      <c r="CW29" s="992">
        <v>9.0652758738290427</v>
      </c>
      <c r="CX29" s="736">
        <v>49.203146999999987</v>
      </c>
      <c r="CY29" s="736">
        <v>379</v>
      </c>
      <c r="CZ29" s="708"/>
      <c r="DA29" s="737">
        <v>35.57673936067556</v>
      </c>
      <c r="DB29" s="730">
        <v>3.065734804030245</v>
      </c>
      <c r="DC29" s="730">
        <v>29.565524684773404</v>
      </c>
      <c r="DD29" s="730">
        <v>41.587954036577713</v>
      </c>
      <c r="DE29" s="730">
        <v>8.6172450289779192</v>
      </c>
      <c r="DF29" s="730">
        <v>40.180064999999964</v>
      </c>
      <c r="DG29" s="736">
        <v>361</v>
      </c>
      <c r="DH29" s="745"/>
      <c r="DI29" s="1877">
        <v>16.3</v>
      </c>
      <c r="DJ29" s="1877">
        <v>4.3</v>
      </c>
      <c r="DK29" s="1877"/>
      <c r="DL29" s="1886" t="s">
        <v>437</v>
      </c>
      <c r="DM29" s="1877" t="s">
        <v>258</v>
      </c>
      <c r="DN29" s="730"/>
    </row>
    <row r="30" spans="1:119" s="180" customFormat="1" ht="19.5" customHeight="1">
      <c r="A30" s="1772" t="s">
        <v>36</v>
      </c>
      <c r="B30" s="902"/>
      <c r="C30" s="634">
        <v>8.3762292563249083</v>
      </c>
      <c r="D30" s="630">
        <v>2.1412281595565568</v>
      </c>
      <c r="E30" s="630">
        <v>4.1743776645667303</v>
      </c>
      <c r="F30" s="630">
        <v>12.578080848083086</v>
      </c>
      <c r="G30" s="630">
        <v>25.563151318234407</v>
      </c>
      <c r="H30" s="630">
        <v>307.5855640000002</v>
      </c>
      <c r="I30" s="632">
        <v>208</v>
      </c>
      <c r="J30" s="632"/>
      <c r="K30" s="630">
        <v>7.6590004136956313</v>
      </c>
      <c r="L30" s="630"/>
      <c r="M30" s="630">
        <v>4.0495800709312322</v>
      </c>
      <c r="N30" s="630">
        <v>11.268420756460031</v>
      </c>
      <c r="O30" s="630">
        <v>24.016999588642822</v>
      </c>
      <c r="P30" s="630"/>
      <c r="Q30" s="632">
        <v>218</v>
      </c>
      <c r="R30" s="633"/>
      <c r="S30" s="630">
        <v>18.695300080573553</v>
      </c>
      <c r="T30" s="630">
        <v>2.8995442075380859</v>
      </c>
      <c r="U30" s="630">
        <v>13.005663568826664</v>
      </c>
      <c r="V30" s="630">
        <v>24.38493659232044</v>
      </c>
      <c r="W30" s="630">
        <v>15.509482035814059</v>
      </c>
      <c r="X30" s="632">
        <v>275.05799200000013</v>
      </c>
      <c r="Y30" s="632">
        <v>227</v>
      </c>
      <c r="Z30" s="630">
        <v>13.16648500925241</v>
      </c>
      <c r="AA30" s="630">
        <v>1.9253077123750566</v>
      </c>
      <c r="AB30" s="630">
        <v>9.3901175556178167</v>
      </c>
      <c r="AC30" s="630">
        <v>16.942852462887004</v>
      </c>
      <c r="AD30" s="630">
        <v>14.622791967803828</v>
      </c>
      <c r="AE30" s="630">
        <v>551.18128299999898</v>
      </c>
      <c r="AF30" s="803">
        <v>445</v>
      </c>
      <c r="AG30" s="632"/>
      <c r="AH30" s="630">
        <v>7.6590004136956313</v>
      </c>
      <c r="AI30" s="630"/>
      <c r="AJ30" s="630">
        <v>4.0495800709312322</v>
      </c>
      <c r="AK30" s="630">
        <v>11.268420756460031</v>
      </c>
      <c r="AL30" s="630">
        <v>24.016999588642822</v>
      </c>
      <c r="AM30" s="630"/>
      <c r="AN30" s="632">
        <v>218</v>
      </c>
      <c r="AO30" s="633"/>
      <c r="AP30" s="630">
        <v>18.695300080573553</v>
      </c>
      <c r="AQ30" s="630">
        <v>2.8995442075380859</v>
      </c>
      <c r="AR30" s="630">
        <v>13.005663568826664</v>
      </c>
      <c r="AS30" s="630">
        <v>24.38493659232044</v>
      </c>
      <c r="AT30" s="630">
        <v>15.509482035814059</v>
      </c>
      <c r="AU30" s="632">
        <v>275.05799200000013</v>
      </c>
      <c r="AV30" s="632">
        <v>227</v>
      </c>
      <c r="AW30" s="735">
        <v>6.6389150914544652</v>
      </c>
      <c r="AX30" s="630">
        <v>1.8951814963972746</v>
      </c>
      <c r="AY30" s="630">
        <v>2.9201121612220882</v>
      </c>
      <c r="AZ30" s="630">
        <v>10.357718021686843</v>
      </c>
      <c r="BA30" s="630">
        <v>28.546554222944202</v>
      </c>
      <c r="BB30" s="630">
        <v>261.25940400000013</v>
      </c>
      <c r="BC30" s="632">
        <v>223</v>
      </c>
      <c r="BD30" s="632"/>
      <c r="BE30" s="885">
        <v>22.24</v>
      </c>
      <c r="BF30" s="804">
        <v>3.032</v>
      </c>
      <c r="BG30" s="804">
        <v>16.3</v>
      </c>
      <c r="BH30" s="804">
        <v>28.189999999999998</v>
      </c>
      <c r="BI30" s="804">
        <v>13.600000000000001</v>
      </c>
      <c r="BJ30" s="635">
        <v>305.55700000000002</v>
      </c>
      <c r="BK30" s="967">
        <v>249</v>
      </c>
      <c r="BL30" s="632"/>
      <c r="BM30" s="730">
        <v>23.366675325777621</v>
      </c>
      <c r="BN30" s="730">
        <v>2.8749678602210116</v>
      </c>
      <c r="BO30" s="730">
        <v>17.726291614556118</v>
      </c>
      <c r="BP30" s="730">
        <v>29.007059036999124</v>
      </c>
      <c r="BQ30" s="730">
        <v>12.303709535645442</v>
      </c>
      <c r="BR30" s="736">
        <v>360.88385200000073</v>
      </c>
      <c r="BS30" s="736">
        <v>263</v>
      </c>
      <c r="BT30" s="733"/>
      <c r="BU30" s="737">
        <v>40.295193353298949</v>
      </c>
      <c r="BV30" s="730">
        <v>3.8059795366078064</v>
      </c>
      <c r="BW30" s="730">
        <v>32.828906685336953</v>
      </c>
      <c r="BX30" s="730">
        <v>47.761480021260944</v>
      </c>
      <c r="BY30" s="730">
        <v>9.4452445065540616</v>
      </c>
      <c r="BZ30" s="736">
        <v>347.7627760000002</v>
      </c>
      <c r="CA30" s="736">
        <v>241</v>
      </c>
      <c r="CB30" s="701"/>
      <c r="CC30" s="737">
        <v>43.127799598871711</v>
      </c>
      <c r="CD30" s="730">
        <v>2.4610175912468621</v>
      </c>
      <c r="CE30" s="730">
        <v>38.302410348754819</v>
      </c>
      <c r="CF30" s="730">
        <v>47.95318884898861</v>
      </c>
      <c r="CG30" s="992">
        <v>5.7063370126382384</v>
      </c>
      <c r="CH30" s="736">
        <v>429.51889899999958</v>
      </c>
      <c r="CI30" s="736">
        <v>505</v>
      </c>
      <c r="CJ30" s="734"/>
      <c r="CK30" s="737">
        <v>32.607875880902135</v>
      </c>
      <c r="CL30" s="730">
        <v>2.1659715421916568</v>
      </c>
      <c r="CM30" s="730">
        <v>28.360968740665012</v>
      </c>
      <c r="CN30" s="730">
        <v>36.854783021139255</v>
      </c>
      <c r="CO30" s="992">
        <v>6.6424797190185236</v>
      </c>
      <c r="CP30" s="736">
        <v>451.47269799999941</v>
      </c>
      <c r="CQ30" s="736">
        <v>455</v>
      </c>
      <c r="CR30" s="992"/>
      <c r="CS30" s="737">
        <v>38.300176224866867</v>
      </c>
      <c r="CT30" s="730">
        <v>2.3772664549378932</v>
      </c>
      <c r="CU30" s="730">
        <v>33.638979503500835</v>
      </c>
      <c r="CV30" s="730">
        <v>42.961372946232892</v>
      </c>
      <c r="CW30" s="992">
        <v>6.2069334641714349</v>
      </c>
      <c r="CX30" s="736">
        <v>406.43753200000049</v>
      </c>
      <c r="CY30" s="736">
        <v>462</v>
      </c>
      <c r="CZ30" s="708"/>
      <c r="DA30" s="737">
        <v>38.572192454558191</v>
      </c>
      <c r="DB30" s="730">
        <v>2.5015717595450204</v>
      </c>
      <c r="DC30" s="730">
        <v>33.667174299031174</v>
      </c>
      <c r="DD30" s="730">
        <v>43.477210610085201</v>
      </c>
      <c r="DE30" s="730">
        <v>6.485427973771821</v>
      </c>
      <c r="DF30" s="730">
        <v>369.26179700000012</v>
      </c>
      <c r="DG30" s="736">
        <v>445</v>
      </c>
      <c r="DH30" s="745"/>
      <c r="DI30" s="1758">
        <v>-1.7</v>
      </c>
      <c r="DJ30" s="1758">
        <v>0.3</v>
      </c>
      <c r="DK30" s="1758"/>
      <c r="DL30" s="1758" t="s">
        <v>258</v>
      </c>
      <c r="DM30" s="1758" t="s">
        <v>258</v>
      </c>
      <c r="DN30" s="702"/>
    </row>
    <row r="31" spans="1:119" s="180" customFormat="1" ht="19.5" customHeight="1">
      <c r="A31" s="1772" t="s">
        <v>37</v>
      </c>
      <c r="B31" s="902"/>
      <c r="C31" s="634">
        <v>5.0532911831470866</v>
      </c>
      <c r="D31" s="630">
        <v>1.6709099329083568</v>
      </c>
      <c r="E31" s="630">
        <v>1.7743713118851911</v>
      </c>
      <c r="F31" s="630">
        <v>8.3322110544089814</v>
      </c>
      <c r="G31" s="630">
        <v>33.065775795404456</v>
      </c>
      <c r="H31" s="630">
        <v>228.82302999999979</v>
      </c>
      <c r="I31" s="632">
        <v>156</v>
      </c>
      <c r="J31" s="632"/>
      <c r="K31" s="630">
        <v>6.6242000017786111</v>
      </c>
      <c r="L31" s="630"/>
      <c r="M31" s="630">
        <v>2.2711205957790277</v>
      </c>
      <c r="N31" s="630">
        <v>10.977279407778195</v>
      </c>
      <c r="O31" s="630">
        <v>33.490106977363254</v>
      </c>
      <c r="P31" s="630"/>
      <c r="Q31" s="632">
        <v>194</v>
      </c>
      <c r="R31" s="633"/>
      <c r="S31" s="630">
        <v>7.977555677838863</v>
      </c>
      <c r="T31" s="630">
        <v>2.0749906186752884</v>
      </c>
      <c r="U31" s="630">
        <v>3.9059011209417136</v>
      </c>
      <c r="V31" s="630">
        <v>12.049210234736012</v>
      </c>
      <c r="W31" s="630">
        <v>26.010355834174607</v>
      </c>
      <c r="X31" s="632">
        <v>202.63690600000004</v>
      </c>
      <c r="Y31" s="632">
        <v>173</v>
      </c>
      <c r="Z31" s="634">
        <v>7.2517807719872369</v>
      </c>
      <c r="AA31" s="630">
        <v>1.5459955996847614</v>
      </c>
      <c r="AB31" s="630">
        <v>4.2194096717282674</v>
      </c>
      <c r="AC31" s="630">
        <v>10.284151872246207</v>
      </c>
      <c r="AD31" s="630">
        <v>21.318840823991227</v>
      </c>
      <c r="AE31" s="630">
        <v>436.97930199999956</v>
      </c>
      <c r="AF31" s="803">
        <v>367</v>
      </c>
      <c r="AG31" s="632"/>
      <c r="AH31" s="630">
        <v>6.6242000017786111</v>
      </c>
      <c r="AI31" s="630"/>
      <c r="AJ31" s="630">
        <v>2.2711205957790277</v>
      </c>
      <c r="AK31" s="630">
        <v>10.977279407778195</v>
      </c>
      <c r="AL31" s="630">
        <v>33.490106977363254</v>
      </c>
      <c r="AM31" s="630"/>
      <c r="AN31" s="632">
        <v>194</v>
      </c>
      <c r="AO31" s="633"/>
      <c r="AP31" s="630">
        <v>7.977555677838863</v>
      </c>
      <c r="AQ31" s="630">
        <v>2.0749906186752884</v>
      </c>
      <c r="AR31" s="630">
        <v>3.9059011209417136</v>
      </c>
      <c r="AS31" s="630">
        <v>12.049210234736012</v>
      </c>
      <c r="AT31" s="630">
        <v>26.010355834174607</v>
      </c>
      <c r="AU31" s="632">
        <v>202.63690600000004</v>
      </c>
      <c r="AV31" s="632">
        <v>173</v>
      </c>
      <c r="AW31" s="735">
        <v>10.129640038924855</v>
      </c>
      <c r="AX31" s="630">
        <v>2.5448456245155953</v>
      </c>
      <c r="AY31" s="630">
        <v>5.1360394875115931</v>
      </c>
      <c r="AZ31" s="630">
        <v>15.123240590338117</v>
      </c>
      <c r="BA31" s="630">
        <v>25.122764626744836</v>
      </c>
      <c r="BB31" s="630">
        <v>181.15930999999998</v>
      </c>
      <c r="BC31" s="632">
        <v>169</v>
      </c>
      <c r="BD31" s="632"/>
      <c r="BE31" s="735">
        <v>15.75</v>
      </c>
      <c r="BF31" s="804">
        <v>3.379</v>
      </c>
      <c r="BG31" s="804">
        <v>9.120000000000001</v>
      </c>
      <c r="BH31" s="804">
        <v>22.38</v>
      </c>
      <c r="BI31" s="804">
        <v>21.5</v>
      </c>
      <c r="BJ31" s="635">
        <v>172.55600000000001</v>
      </c>
      <c r="BK31" s="967">
        <v>167</v>
      </c>
      <c r="BL31" s="632"/>
      <c r="BM31" s="730">
        <v>28.216263549575427</v>
      </c>
      <c r="BN31" s="730">
        <v>4.0113791356683279</v>
      </c>
      <c r="BO31" s="730">
        <v>20.346360776256041</v>
      </c>
      <c r="BP31" s="730">
        <v>36.086166322894812</v>
      </c>
      <c r="BQ31" s="730">
        <v>14.216549716515134</v>
      </c>
      <c r="BR31" s="736">
        <v>122.04865800000007</v>
      </c>
      <c r="BS31" s="736">
        <v>145</v>
      </c>
      <c r="BT31" s="733"/>
      <c r="BU31" s="737" t="s">
        <v>173</v>
      </c>
      <c r="BV31" s="730">
        <v>3.3177383385182182</v>
      </c>
      <c r="BW31" s="730">
        <v>14.188977191959617</v>
      </c>
      <c r="BX31" s="730">
        <v>27.205960224266214</v>
      </c>
      <c r="BY31" s="730">
        <v>16.029681625839316</v>
      </c>
      <c r="BZ31" s="736">
        <v>157.18523099999996</v>
      </c>
      <c r="CA31" s="736">
        <v>175</v>
      </c>
      <c r="CB31" s="701"/>
      <c r="CC31" s="737">
        <v>25.616541588097625</v>
      </c>
      <c r="CD31" s="730">
        <v>2.7714044224705003</v>
      </c>
      <c r="CE31" s="730">
        <v>20.182567789828205</v>
      </c>
      <c r="CF31" s="730">
        <v>31.050515386367046</v>
      </c>
      <c r="CG31" s="992">
        <v>10.818807889969799</v>
      </c>
      <c r="CH31" s="736">
        <v>219.81623399999992</v>
      </c>
      <c r="CI31" s="736">
        <v>351</v>
      </c>
      <c r="CJ31" s="734"/>
      <c r="CK31" s="737">
        <v>21.521295732377201</v>
      </c>
      <c r="CL31" s="730">
        <v>2.6555738185218583</v>
      </c>
      <c r="CM31" s="730">
        <v>16.314405802560529</v>
      </c>
      <c r="CN31" s="730">
        <v>26.728185662193876</v>
      </c>
      <c r="CO31" s="992">
        <v>12.339284081890773</v>
      </c>
      <c r="CP31" s="736">
        <v>208.10871499999988</v>
      </c>
      <c r="CQ31" s="736">
        <v>258</v>
      </c>
      <c r="CR31" s="992"/>
      <c r="CS31" s="737">
        <v>28.394586772333369</v>
      </c>
      <c r="CT31" s="730">
        <v>3.1130894838669176</v>
      </c>
      <c r="CU31" s="730">
        <v>22.290633862309807</v>
      </c>
      <c r="CV31" s="730">
        <v>34.498539682356935</v>
      </c>
      <c r="CW31" s="992">
        <v>10.963672438086672</v>
      </c>
      <c r="CX31" s="736">
        <v>193.33042399999994</v>
      </c>
      <c r="CY31" s="736">
        <v>295</v>
      </c>
      <c r="CZ31" s="708"/>
      <c r="DA31" s="737">
        <v>23.08154986666089</v>
      </c>
      <c r="DB31" s="730">
        <v>2.8661977910578988</v>
      </c>
      <c r="DC31" s="730">
        <v>17.461582280751067</v>
      </c>
      <c r="DD31" s="730">
        <v>28.701517452570709</v>
      </c>
      <c r="DE31" s="730">
        <v>12.417700750666878</v>
      </c>
      <c r="DF31" s="730">
        <v>148.08406799999997</v>
      </c>
      <c r="DG31" s="736">
        <v>297</v>
      </c>
      <c r="DH31" s="745"/>
      <c r="DI31" s="1877">
        <v>2.4</v>
      </c>
      <c r="DJ31" s="1877">
        <v>-5.3</v>
      </c>
      <c r="DK31" s="1877"/>
      <c r="DL31" s="1886" t="s">
        <v>258</v>
      </c>
      <c r="DM31" s="1877" t="s">
        <v>258</v>
      </c>
      <c r="DN31" s="730"/>
    </row>
    <row r="32" spans="1:119" s="180" customFormat="1" ht="19.5" customHeight="1">
      <c r="A32" s="1772" t="s">
        <v>38</v>
      </c>
      <c r="B32" s="902"/>
      <c r="C32" s="634">
        <v>13.803264660289393</v>
      </c>
      <c r="D32" s="630">
        <v>2.6417248092769552</v>
      </c>
      <c r="E32" s="630">
        <v>8.6192605431633353</v>
      </c>
      <c r="F32" s="630">
        <v>18.987268777415451</v>
      </c>
      <c r="G32" s="630">
        <v>19.138405835808769</v>
      </c>
      <c r="H32" s="630">
        <v>131.53331799999947</v>
      </c>
      <c r="I32" s="632">
        <v>232</v>
      </c>
      <c r="J32" s="632"/>
      <c r="K32" s="630">
        <v>5.8681497904350826</v>
      </c>
      <c r="L32" s="630"/>
      <c r="M32" s="630">
        <v>2.0887937862639139</v>
      </c>
      <c r="N32" s="630">
        <v>9.6475057946062517</v>
      </c>
      <c r="O32" s="630">
        <v>32.822374308937817</v>
      </c>
      <c r="P32" s="630"/>
      <c r="Q32" s="632">
        <v>206</v>
      </c>
      <c r="R32" s="633"/>
      <c r="S32" s="630">
        <v>3.4773253840933651</v>
      </c>
      <c r="T32" s="630">
        <v>1.5439977096076722</v>
      </c>
      <c r="U32" s="630">
        <v>0.44761274174111393</v>
      </c>
      <c r="V32" s="630">
        <v>6.507038026445616</v>
      </c>
      <c r="W32" s="630">
        <v>44.40187612785725</v>
      </c>
      <c r="X32" s="632">
        <v>138.87046699999999</v>
      </c>
      <c r="Y32" s="632">
        <v>195</v>
      </c>
      <c r="Z32" s="634">
        <v>4.7077214834650905</v>
      </c>
      <c r="AA32" s="630">
        <v>1.2348384506695005</v>
      </c>
      <c r="AB32" s="630">
        <v>2.2856651515697859</v>
      </c>
      <c r="AC32" s="630">
        <v>7.1297778153603941</v>
      </c>
      <c r="AD32" s="630">
        <v>26.230065967296884</v>
      </c>
      <c r="AE32" s="630">
        <v>286.11410099999983</v>
      </c>
      <c r="AF32" s="803">
        <v>401</v>
      </c>
      <c r="AG32" s="632"/>
      <c r="AH32" s="630">
        <v>5.8681497904350826</v>
      </c>
      <c r="AI32" s="630"/>
      <c r="AJ32" s="630">
        <v>2.0887937862639139</v>
      </c>
      <c r="AK32" s="630">
        <v>9.6475057946062517</v>
      </c>
      <c r="AL32" s="630">
        <v>32.822374308937817</v>
      </c>
      <c r="AM32" s="630"/>
      <c r="AN32" s="632">
        <v>206</v>
      </c>
      <c r="AO32" s="633"/>
      <c r="AP32" s="630">
        <v>3.4773253840933651</v>
      </c>
      <c r="AQ32" s="630">
        <v>1.5439977096076722</v>
      </c>
      <c r="AR32" s="630">
        <v>0.44761274174111393</v>
      </c>
      <c r="AS32" s="630">
        <v>6.507038026445616</v>
      </c>
      <c r="AT32" s="630">
        <v>44.40187612785725</v>
      </c>
      <c r="AU32" s="632">
        <v>138.87046699999999</v>
      </c>
      <c r="AV32" s="632">
        <v>195</v>
      </c>
      <c r="AW32" s="735">
        <v>15.555353029379541</v>
      </c>
      <c r="AX32" s="630">
        <v>3.1324421554985737</v>
      </c>
      <c r="AY32" s="630">
        <v>9.408746443785466</v>
      </c>
      <c r="AZ32" s="630">
        <v>21.701959614973614</v>
      </c>
      <c r="BA32" s="630">
        <v>20.137390322047345</v>
      </c>
      <c r="BB32" s="630">
        <v>120.10518800000003</v>
      </c>
      <c r="BC32" s="632">
        <v>179</v>
      </c>
      <c r="BD32" s="632"/>
      <c r="BE32" s="735">
        <v>13.530000000000001</v>
      </c>
      <c r="BF32" s="804">
        <v>2.5090000000000003</v>
      </c>
      <c r="BG32" s="804">
        <v>8.61</v>
      </c>
      <c r="BH32" s="804">
        <v>18.45</v>
      </c>
      <c r="BI32" s="804">
        <v>18.5</v>
      </c>
      <c r="BJ32" s="635">
        <v>143.994</v>
      </c>
      <c r="BK32" s="967">
        <v>211</v>
      </c>
      <c r="BL32" s="632"/>
      <c r="BM32" s="730" t="s">
        <v>172</v>
      </c>
      <c r="BN32" s="730">
        <v>3.9981415544598149</v>
      </c>
      <c r="BO32" s="730">
        <v>12.20068247452908</v>
      </c>
      <c r="BP32" s="730">
        <v>27.888546544911673</v>
      </c>
      <c r="BQ32" s="730">
        <v>19.946213246061522</v>
      </c>
      <c r="BR32" s="736">
        <v>125.79091499999987</v>
      </c>
      <c r="BS32" s="736">
        <v>195</v>
      </c>
      <c r="BT32" s="733"/>
      <c r="BU32" s="737" t="s">
        <v>392</v>
      </c>
      <c r="BV32" s="730">
        <v>3.3081349972903129</v>
      </c>
      <c r="BW32" s="730">
        <v>11.156773444167186</v>
      </c>
      <c r="BX32" s="730">
        <v>24.136078239957719</v>
      </c>
      <c r="BY32" s="730">
        <v>18.746770744957097</v>
      </c>
      <c r="BZ32" s="736">
        <v>131.85034300000009</v>
      </c>
      <c r="CA32" s="736">
        <v>177</v>
      </c>
      <c r="CB32" s="701"/>
      <c r="CC32" s="737">
        <v>34.731439868952648</v>
      </c>
      <c r="CD32" s="730">
        <v>2.6263337279417422</v>
      </c>
      <c r="CE32" s="730">
        <v>29.58191042913716</v>
      </c>
      <c r="CF32" s="730">
        <v>39.88096930876813</v>
      </c>
      <c r="CG32" s="992">
        <v>7.5618337098931843</v>
      </c>
      <c r="CH32" s="736">
        <v>185.55064300000004</v>
      </c>
      <c r="CI32" s="736">
        <v>460</v>
      </c>
      <c r="CJ32" s="734"/>
      <c r="CK32" s="737">
        <v>29.404746459640318</v>
      </c>
      <c r="CL32" s="730">
        <v>2.1788646033689107</v>
      </c>
      <c r="CM32" s="730">
        <v>25.132559378043588</v>
      </c>
      <c r="CN32" s="730">
        <v>33.676933541237048</v>
      </c>
      <c r="CO32" s="992">
        <v>7.409907806413246</v>
      </c>
      <c r="CP32" s="736">
        <v>181.84197599999996</v>
      </c>
      <c r="CQ32" s="736">
        <v>384</v>
      </c>
      <c r="CR32" s="992"/>
      <c r="CS32" s="737">
        <v>28.316022540175862</v>
      </c>
      <c r="CT32" s="730">
        <v>2.4003777886589814</v>
      </c>
      <c r="CU32" s="730">
        <v>23.609510548094857</v>
      </c>
      <c r="CV32" s="730">
        <v>33.022534532256863</v>
      </c>
      <c r="CW32" s="992">
        <v>8.4771008543068973</v>
      </c>
      <c r="CX32" s="736">
        <v>159.06867899999983</v>
      </c>
      <c r="CY32" s="736">
        <v>444</v>
      </c>
      <c r="CZ32" s="708"/>
      <c r="DA32" s="737">
        <v>29.711279611143716</v>
      </c>
      <c r="DB32" s="730">
        <v>2.486540432362081</v>
      </c>
      <c r="DC32" s="730">
        <v>24.835734498895459</v>
      </c>
      <c r="DD32" s="730">
        <v>34.58682472339197</v>
      </c>
      <c r="DE32" s="730">
        <v>8.3690115838345172</v>
      </c>
      <c r="DF32" s="730">
        <v>175.74266299999999</v>
      </c>
      <c r="DG32" s="736">
        <v>433</v>
      </c>
      <c r="DH32" s="745"/>
      <c r="DI32" s="992">
        <v>12.1</v>
      </c>
      <c r="DJ32" s="992">
        <v>1.4</v>
      </c>
      <c r="DK32" s="992"/>
      <c r="DL32" s="730" t="s">
        <v>437</v>
      </c>
      <c r="DM32" s="992" t="s">
        <v>258</v>
      </c>
      <c r="DN32" s="730"/>
      <c r="DO32" s="253"/>
    </row>
    <row r="33" spans="1:119" s="253" customFormat="1" ht="19.5" customHeight="1">
      <c r="A33" s="1772" t="s">
        <v>39</v>
      </c>
      <c r="B33" s="902"/>
      <c r="C33" s="634">
        <v>8.2397505927431141</v>
      </c>
      <c r="D33" s="630">
        <v>2.0818735533880059</v>
      </c>
      <c r="E33" s="630">
        <v>4.1543738592546662</v>
      </c>
      <c r="F33" s="630">
        <v>12.325127326231563</v>
      </c>
      <c r="G33" s="630">
        <v>25.266220499702342</v>
      </c>
      <c r="H33" s="630">
        <v>55.980407999999834</v>
      </c>
      <c r="I33" s="632">
        <v>162</v>
      </c>
      <c r="J33" s="632"/>
      <c r="K33" s="630">
        <v>7.7625012752800355</v>
      </c>
      <c r="L33" s="630"/>
      <c r="M33" s="630">
        <v>2.7854650424752778</v>
      </c>
      <c r="N33" s="630">
        <v>12.739537508084794</v>
      </c>
      <c r="O33" s="630">
        <v>32.675519406152958</v>
      </c>
      <c r="P33" s="630"/>
      <c r="Q33" s="632">
        <v>138</v>
      </c>
      <c r="R33" s="633"/>
      <c r="S33" s="630">
        <v>5.3128971885875318</v>
      </c>
      <c r="T33" s="630">
        <v>3.2482315346990953</v>
      </c>
      <c r="U33" s="630">
        <v>-1.0609517392491183</v>
      </c>
      <c r="V33" s="630">
        <v>11.68674611642418</v>
      </c>
      <c r="W33" s="630">
        <v>61.138610806859205</v>
      </c>
      <c r="X33" s="632">
        <v>37.606505999999975</v>
      </c>
      <c r="Y33" s="632">
        <v>104</v>
      </c>
      <c r="Z33" s="634">
        <v>6.7828578694536557</v>
      </c>
      <c r="AA33" s="630">
        <v>1.9999037324928193</v>
      </c>
      <c r="AB33" s="630">
        <v>2.8601751121755292</v>
      </c>
      <c r="AC33" s="630">
        <v>10.705540626731782</v>
      </c>
      <c r="AD33" s="630">
        <v>29.484676975162788</v>
      </c>
      <c r="AE33" s="630">
        <v>94.035289000000191</v>
      </c>
      <c r="AF33" s="803">
        <v>242</v>
      </c>
      <c r="AG33" s="632"/>
      <c r="AH33" s="630">
        <v>7.7625012752800355</v>
      </c>
      <c r="AI33" s="630"/>
      <c r="AJ33" s="630">
        <v>2.7854650424752778</v>
      </c>
      <c r="AK33" s="630">
        <v>12.739537508084794</v>
      </c>
      <c r="AL33" s="630">
        <v>32.675519406152958</v>
      </c>
      <c r="AM33" s="630"/>
      <c r="AN33" s="632">
        <v>138</v>
      </c>
      <c r="AO33" s="633"/>
      <c r="AP33" s="630">
        <v>5.3128971885875318</v>
      </c>
      <c r="AQ33" s="630">
        <v>3.2482315346990953</v>
      </c>
      <c r="AR33" s="630">
        <v>-1.0609517392491183</v>
      </c>
      <c r="AS33" s="630">
        <v>11.68674611642418</v>
      </c>
      <c r="AT33" s="630">
        <v>61.138610806859205</v>
      </c>
      <c r="AU33" s="632">
        <v>37.606505999999975</v>
      </c>
      <c r="AV33" s="632">
        <v>104</v>
      </c>
      <c r="AW33" s="735">
        <v>16.264784454492904</v>
      </c>
      <c r="AX33" s="630">
        <v>3.8292201719217234</v>
      </c>
      <c r="AY33" s="630">
        <v>8.7509314420411801</v>
      </c>
      <c r="AZ33" s="630">
        <v>23.778637466944634</v>
      </c>
      <c r="BA33" s="630">
        <v>23.543012098533882</v>
      </c>
      <c r="BB33" s="630">
        <v>35.128451999999989</v>
      </c>
      <c r="BC33" s="632">
        <v>95</v>
      </c>
      <c r="BD33" s="632"/>
      <c r="BE33" s="735">
        <v>13.44</v>
      </c>
      <c r="BF33" s="804">
        <v>2.91</v>
      </c>
      <c r="BG33" s="804">
        <v>7.7299999999999995</v>
      </c>
      <c r="BH33" s="804">
        <v>19.149999999999999</v>
      </c>
      <c r="BI33" s="804">
        <v>21.6</v>
      </c>
      <c r="BJ33" s="635">
        <v>49.292999999999999</v>
      </c>
      <c r="BK33" s="967">
        <v>128</v>
      </c>
      <c r="BL33" s="632"/>
      <c r="BM33" s="730" t="s">
        <v>322</v>
      </c>
      <c r="BN33" s="730">
        <v>3.8899684133038286</v>
      </c>
      <c r="BO33" s="730">
        <v>5.0018227011893028</v>
      </c>
      <c r="BP33" s="730">
        <v>20.265238184295526</v>
      </c>
      <c r="BQ33" s="730">
        <v>30.79082629304542</v>
      </c>
      <c r="BR33" s="736">
        <v>32.589852999999984</v>
      </c>
      <c r="BS33" s="736">
        <v>109</v>
      </c>
      <c r="BT33" s="733"/>
      <c r="BU33" s="737" t="s">
        <v>196</v>
      </c>
      <c r="BV33" s="730">
        <v>3.3685530047387036</v>
      </c>
      <c r="BW33" s="730">
        <v>4.4000420466019925</v>
      </c>
      <c r="BX33" s="730">
        <v>17.616393920117382</v>
      </c>
      <c r="BY33" s="730">
        <v>30.600347938519178</v>
      </c>
      <c r="BZ33" s="736">
        <v>34.842733000000003</v>
      </c>
      <c r="CA33" s="736">
        <v>114</v>
      </c>
      <c r="CB33" s="701"/>
      <c r="CC33" s="737">
        <v>28.715534918304265</v>
      </c>
      <c r="CD33" s="730">
        <v>2.9501217680558791</v>
      </c>
      <c r="CE33" s="730">
        <v>22.931144787675272</v>
      </c>
      <c r="CF33" s="730">
        <v>34.499925048933257</v>
      </c>
      <c r="CG33" s="992">
        <v>10.273608959223568</v>
      </c>
      <c r="CH33" s="736">
        <v>56.195899000000026</v>
      </c>
      <c r="CI33" s="736">
        <v>383</v>
      </c>
      <c r="CJ33" s="734"/>
      <c r="CK33" s="737">
        <v>29.361622599640945</v>
      </c>
      <c r="CL33" s="730">
        <v>2.4227132339062796</v>
      </c>
      <c r="CM33" s="730">
        <v>24.611311743103798</v>
      </c>
      <c r="CN33" s="730">
        <v>34.111933456178093</v>
      </c>
      <c r="CO33" s="992">
        <v>8.2512920588247933</v>
      </c>
      <c r="CP33" s="736">
        <v>57.140305999999995</v>
      </c>
      <c r="CQ33" s="736">
        <v>350</v>
      </c>
      <c r="CR33" s="992"/>
      <c r="CS33" s="737">
        <v>32.474779234633111</v>
      </c>
      <c r="CT33" s="730">
        <v>2.1931445977610116</v>
      </c>
      <c r="CU33" s="730">
        <v>28.174597238907971</v>
      </c>
      <c r="CV33" s="730">
        <v>36.774961230358251</v>
      </c>
      <c r="CW33" s="992">
        <v>6.7533780042517018</v>
      </c>
      <c r="CX33" s="736">
        <v>56.770679999999949</v>
      </c>
      <c r="CY33" s="736">
        <v>391</v>
      </c>
      <c r="CZ33" s="708"/>
      <c r="DA33" s="737">
        <v>31.623019718448013</v>
      </c>
      <c r="DB33" s="730">
        <v>2.6129866168139975</v>
      </c>
      <c r="DC33" s="730">
        <v>26.499542150108006</v>
      </c>
      <c r="DD33" s="730">
        <v>36.746497286788021</v>
      </c>
      <c r="DE33" s="730">
        <v>8.2629256790731223</v>
      </c>
      <c r="DF33" s="730">
        <v>53.504007999999985</v>
      </c>
      <c r="DG33" s="736">
        <v>411</v>
      </c>
      <c r="DH33" s="745"/>
      <c r="DI33" s="992">
        <v>20.6</v>
      </c>
      <c r="DJ33" s="992">
        <v>-0.9</v>
      </c>
      <c r="DK33" s="992"/>
      <c r="DL33" s="730" t="s">
        <v>437</v>
      </c>
      <c r="DM33" s="992" t="s">
        <v>258</v>
      </c>
      <c r="DN33" s="730"/>
      <c r="DO33" s="257"/>
    </row>
    <row r="34" spans="1:119" s="253" customFormat="1" ht="19.5" customHeight="1">
      <c r="A34" s="1772" t="s">
        <v>40</v>
      </c>
      <c r="B34" s="902"/>
      <c r="C34" s="630">
        <v>13.970924602962814</v>
      </c>
      <c r="D34" s="630">
        <v>2.0071279007795737</v>
      </c>
      <c r="E34" s="630">
        <v>10.032225437667188</v>
      </c>
      <c r="F34" s="630">
        <v>17.909623768258442</v>
      </c>
      <c r="G34" s="630">
        <v>14.366464338043325</v>
      </c>
      <c r="H34" s="630">
        <v>36.724520000000012</v>
      </c>
      <c r="I34" s="632">
        <v>213</v>
      </c>
      <c r="J34" s="632"/>
      <c r="K34" s="630">
        <v>25.813405828889437</v>
      </c>
      <c r="L34" s="630"/>
      <c r="M34" s="630">
        <v>18.80126749343972</v>
      </c>
      <c r="N34" s="630">
        <v>32.825544164339149</v>
      </c>
      <c r="O34" s="630">
        <v>13.843903007795664</v>
      </c>
      <c r="P34" s="630"/>
      <c r="Q34" s="632">
        <v>190</v>
      </c>
      <c r="R34" s="633"/>
      <c r="S34" s="630">
        <v>22.09255717558387</v>
      </c>
      <c r="T34" s="630">
        <v>3.7309997537233013</v>
      </c>
      <c r="U34" s="630">
        <v>14.771395329209813</v>
      </c>
      <c r="V34" s="630">
        <v>29.413719021957931</v>
      </c>
      <c r="W34" s="630">
        <v>16.888039370321088</v>
      </c>
      <c r="X34" s="632">
        <v>33.767516999999984</v>
      </c>
      <c r="Y34" s="632">
        <v>165</v>
      </c>
      <c r="Z34" s="630">
        <v>24.093048406406481</v>
      </c>
      <c r="AA34" s="630">
        <v>2.6956729806358766</v>
      </c>
      <c r="AB34" s="630">
        <v>18.805658944304533</v>
      </c>
      <c r="AC34" s="630">
        <v>29.38043786850843</v>
      </c>
      <c r="AD34" s="630">
        <v>11.188592390488376</v>
      </c>
      <c r="AE34" s="630">
        <v>73.033556000000061</v>
      </c>
      <c r="AF34" s="803">
        <v>355</v>
      </c>
      <c r="AG34" s="632"/>
      <c r="AH34" s="630">
        <v>25.813405828889437</v>
      </c>
      <c r="AI34" s="630"/>
      <c r="AJ34" s="630">
        <v>18.80126749343972</v>
      </c>
      <c r="AK34" s="630">
        <v>32.825544164339149</v>
      </c>
      <c r="AL34" s="630">
        <v>13.843903007795664</v>
      </c>
      <c r="AM34" s="630"/>
      <c r="AN34" s="632">
        <v>190</v>
      </c>
      <c r="AO34" s="633"/>
      <c r="AP34" s="630">
        <v>22.09255717558387</v>
      </c>
      <c r="AQ34" s="630">
        <v>3.7309997537233013</v>
      </c>
      <c r="AR34" s="630">
        <v>14.771395329209813</v>
      </c>
      <c r="AS34" s="630">
        <v>29.413719021957931</v>
      </c>
      <c r="AT34" s="630">
        <v>16.888039370321088</v>
      </c>
      <c r="AU34" s="632">
        <v>33.767516999999984</v>
      </c>
      <c r="AV34" s="632">
        <v>165</v>
      </c>
      <c r="AW34" s="730">
        <v>22.205007643607832</v>
      </c>
      <c r="AX34" s="630">
        <v>3.0820691572032861</v>
      </c>
      <c r="AY34" s="630">
        <v>16.157245023101648</v>
      </c>
      <c r="AZ34" s="630">
        <v>28.252770264114019</v>
      </c>
      <c r="BA34" s="630">
        <v>13.880063482394355</v>
      </c>
      <c r="BB34" s="630">
        <v>40.212685999999941</v>
      </c>
      <c r="BC34" s="632">
        <v>193</v>
      </c>
      <c r="BD34" s="632"/>
      <c r="BE34" s="885">
        <v>35.57</v>
      </c>
      <c r="BF34" s="804">
        <v>3.6760000000000002</v>
      </c>
      <c r="BG34" s="804">
        <v>28.360000000000003</v>
      </c>
      <c r="BH34" s="804">
        <v>42.78</v>
      </c>
      <c r="BI34" s="804">
        <v>10.299999999999999</v>
      </c>
      <c r="BJ34" s="635">
        <v>46.008000000000003</v>
      </c>
      <c r="BK34" s="967">
        <v>210</v>
      </c>
      <c r="BL34" s="632"/>
      <c r="BM34" s="730">
        <v>27.582366713662964</v>
      </c>
      <c r="BN34" s="730">
        <v>3.8478358003448232</v>
      </c>
      <c r="BO34" s="730">
        <v>20.033318714896303</v>
      </c>
      <c r="BP34" s="730">
        <v>35.131414712429624</v>
      </c>
      <c r="BQ34" s="730">
        <v>13.95034675700542</v>
      </c>
      <c r="BR34" s="736">
        <v>42.695524000000056</v>
      </c>
      <c r="BS34" s="736">
        <v>174</v>
      </c>
      <c r="BT34" s="733"/>
      <c r="BU34" s="737">
        <v>29.528103857154552</v>
      </c>
      <c r="BV34" s="730">
        <v>4.4242888987493849</v>
      </c>
      <c r="BW34" s="730">
        <v>20.848864018312312</v>
      </c>
      <c r="BX34" s="730">
        <v>38.207343695996791</v>
      </c>
      <c r="BY34" s="730">
        <v>14.98331528550688</v>
      </c>
      <c r="BZ34" s="736">
        <v>41.441766999999992</v>
      </c>
      <c r="CA34" s="736">
        <v>163</v>
      </c>
      <c r="CB34" s="701"/>
      <c r="CC34" s="737">
        <v>46.226209855732343</v>
      </c>
      <c r="CD34" s="730">
        <v>2.6702142168860479</v>
      </c>
      <c r="CE34" s="730">
        <v>40.990642656416547</v>
      </c>
      <c r="CF34" s="730">
        <v>51.461777055048138</v>
      </c>
      <c r="CG34" s="992">
        <v>5.7764074217192709</v>
      </c>
      <c r="CH34" s="736">
        <v>57.09875000000001</v>
      </c>
      <c r="CI34" s="736">
        <v>502</v>
      </c>
      <c r="CJ34" s="734"/>
      <c r="CK34" s="737">
        <v>40.188979475897021</v>
      </c>
      <c r="CL34" s="730">
        <v>2.6170282321936882</v>
      </c>
      <c r="CM34" s="730">
        <v>35.057667420772127</v>
      </c>
      <c r="CN34" s="730">
        <v>45.320291531021908</v>
      </c>
      <c r="CO34" s="992">
        <v>6.5118056400591806</v>
      </c>
      <c r="CP34" s="736">
        <v>56.679700000000018</v>
      </c>
      <c r="CQ34" s="736">
        <v>441</v>
      </c>
      <c r="CR34" s="992"/>
      <c r="CS34" s="737">
        <v>40.136812715371533</v>
      </c>
      <c r="CT34" s="730">
        <v>2.347707982998902</v>
      </c>
      <c r="CU34" s="730">
        <v>35.533572413743151</v>
      </c>
      <c r="CV34" s="730">
        <v>44.740053016999916</v>
      </c>
      <c r="CW34" s="992">
        <v>5.8492636165396874</v>
      </c>
      <c r="CX34" s="736">
        <v>50.181593000000014</v>
      </c>
      <c r="CY34" s="736">
        <v>454</v>
      </c>
      <c r="CZ34" s="708"/>
      <c r="DA34" s="737">
        <v>39.220412450471926</v>
      </c>
      <c r="DB34" s="730">
        <v>2.4752211529053403</v>
      </c>
      <c r="DC34" s="730">
        <v>34.367061892919516</v>
      </c>
      <c r="DD34" s="730">
        <v>44.073763008024336</v>
      </c>
      <c r="DE34" s="730">
        <v>6.3110533476186239</v>
      </c>
      <c r="DF34" s="730">
        <v>49.115278999999973</v>
      </c>
      <c r="DG34" s="736">
        <v>447</v>
      </c>
      <c r="DH34" s="745"/>
      <c r="DI34" s="992">
        <v>9.6999999999999993</v>
      </c>
      <c r="DJ34" s="992">
        <v>-0.9</v>
      </c>
      <c r="DK34" s="992"/>
      <c r="DL34" s="730" t="s">
        <v>86</v>
      </c>
      <c r="DM34" s="992" t="s">
        <v>258</v>
      </c>
      <c r="DN34" s="730"/>
    </row>
    <row r="35" spans="1:119" s="253" customFormat="1" ht="19.5" customHeight="1">
      <c r="A35" s="1774" t="s">
        <v>41</v>
      </c>
      <c r="B35" s="897"/>
      <c r="C35" s="1288">
        <v>13.433689377657348</v>
      </c>
      <c r="D35" s="593">
        <v>2.4073921399879241</v>
      </c>
      <c r="E35" s="593">
        <v>8.7095293434976622</v>
      </c>
      <c r="F35" s="593">
        <v>18.157849411817033</v>
      </c>
      <c r="G35" s="593">
        <v>17.920558323998854</v>
      </c>
      <c r="H35" s="593">
        <v>101.40535199999968</v>
      </c>
      <c r="I35" s="597">
        <v>282</v>
      </c>
      <c r="J35" s="597"/>
      <c r="K35" s="593">
        <v>14.459855203129019</v>
      </c>
      <c r="L35" s="593"/>
      <c r="M35" s="593">
        <v>9.6745330096935174</v>
      </c>
      <c r="N35" s="593">
        <v>19.245177396564518</v>
      </c>
      <c r="O35" s="593">
        <v>16.86555440003162</v>
      </c>
      <c r="P35" s="593"/>
      <c r="Q35" s="597">
        <v>268</v>
      </c>
      <c r="R35" s="591"/>
      <c r="S35" s="593">
        <v>14.598327587180338</v>
      </c>
      <c r="T35" s="593">
        <v>2.8252338360041525</v>
      </c>
      <c r="U35" s="593">
        <v>9.0545067529395133</v>
      </c>
      <c r="V35" s="593">
        <v>20.142148421421162</v>
      </c>
      <c r="W35" s="593">
        <v>19.353133563636145</v>
      </c>
      <c r="X35" s="597">
        <v>82.608311999999955</v>
      </c>
      <c r="Y35" s="597">
        <v>222</v>
      </c>
      <c r="Z35" s="593">
        <v>14.523699454052908</v>
      </c>
      <c r="AA35" s="593">
        <v>2.025577939358342</v>
      </c>
      <c r="AB35" s="593">
        <v>10.550658388551293</v>
      </c>
      <c r="AC35" s="593">
        <v>18.496740519554521</v>
      </c>
      <c r="AD35" s="593">
        <v>13.946707901567704</v>
      </c>
      <c r="AE35" s="593">
        <v>179.16992900000017</v>
      </c>
      <c r="AF35" s="779">
        <v>490</v>
      </c>
      <c r="AG35" s="597"/>
      <c r="AH35" s="593">
        <v>14.459855203129019</v>
      </c>
      <c r="AI35" s="593"/>
      <c r="AJ35" s="593">
        <v>9.6745330096935174</v>
      </c>
      <c r="AK35" s="593">
        <v>19.245177396564518</v>
      </c>
      <c r="AL35" s="593">
        <v>16.86555440003162</v>
      </c>
      <c r="AM35" s="593"/>
      <c r="AN35" s="597">
        <v>268</v>
      </c>
      <c r="AO35" s="591"/>
      <c r="AP35" s="593">
        <v>14.598327587180338</v>
      </c>
      <c r="AQ35" s="593">
        <v>2.8252338360041525</v>
      </c>
      <c r="AR35" s="593">
        <v>9.0545067529395133</v>
      </c>
      <c r="AS35" s="593">
        <v>20.142148421421162</v>
      </c>
      <c r="AT35" s="593">
        <v>19.353133563636145</v>
      </c>
      <c r="AU35" s="597">
        <v>82.608311999999955</v>
      </c>
      <c r="AV35" s="597">
        <v>222</v>
      </c>
      <c r="AW35" s="702">
        <v>10.636427494315418</v>
      </c>
      <c r="AX35" s="593">
        <v>2.5028785217994525</v>
      </c>
      <c r="AY35" s="593">
        <v>5.7251765146190801</v>
      </c>
      <c r="AZ35" s="593">
        <v>15.547678474011756</v>
      </c>
      <c r="BA35" s="593">
        <v>23.531195254582453</v>
      </c>
      <c r="BB35" s="593">
        <v>76.879441000000014</v>
      </c>
      <c r="BC35" s="597">
        <v>204</v>
      </c>
      <c r="BD35" s="597"/>
      <c r="BE35" s="882">
        <v>8.7200000000000006</v>
      </c>
      <c r="BF35" s="780">
        <v>1.847</v>
      </c>
      <c r="BG35" s="780">
        <v>5.0999999999999996</v>
      </c>
      <c r="BH35" s="780">
        <v>12.35</v>
      </c>
      <c r="BI35" s="780">
        <v>21.2</v>
      </c>
      <c r="BJ35" s="599">
        <v>77.989000000000004</v>
      </c>
      <c r="BK35" s="966">
        <v>226</v>
      </c>
      <c r="BL35" s="597"/>
      <c r="BM35" s="702" t="s">
        <v>200</v>
      </c>
      <c r="BN35" s="702">
        <v>2.1607397926172167</v>
      </c>
      <c r="BO35" s="702">
        <v>4.6160750338556422</v>
      </c>
      <c r="BP35" s="702">
        <v>13.094362182101799</v>
      </c>
      <c r="BQ35" s="702">
        <v>24.400750430603136</v>
      </c>
      <c r="BR35" s="708">
        <v>91.515323999999808</v>
      </c>
      <c r="BS35" s="708">
        <v>232</v>
      </c>
      <c r="BT35" s="707"/>
      <c r="BU35" s="709">
        <v>17.805313928311506</v>
      </c>
      <c r="BV35" s="710">
        <v>2.1355753399681285</v>
      </c>
      <c r="BW35" s="710">
        <v>13.615901574443795</v>
      </c>
      <c r="BX35" s="710">
        <v>21.994726282179215</v>
      </c>
      <c r="BY35" s="710">
        <v>11.994033627076</v>
      </c>
      <c r="BZ35" s="715">
        <v>108.6728999999998</v>
      </c>
      <c r="CA35" s="715">
        <v>237</v>
      </c>
      <c r="CB35" s="701"/>
      <c r="CC35" s="737">
        <v>22.497490890124201</v>
      </c>
      <c r="CD35" s="730">
        <v>2.0704158293524313</v>
      </c>
      <c r="CE35" s="730">
        <v>18.437965951431096</v>
      </c>
      <c r="CF35" s="730">
        <v>26.55701582881731</v>
      </c>
      <c r="CG35" s="1528">
        <v>9.2028743981458323</v>
      </c>
      <c r="CH35" s="736">
        <v>146.55496099999976</v>
      </c>
      <c r="CI35" s="736">
        <v>544</v>
      </c>
      <c r="CJ35" s="1578"/>
      <c r="CK35" s="737">
        <v>22.30835019033897</v>
      </c>
      <c r="CL35" s="730">
        <v>2.1596848389645111</v>
      </c>
      <c r="CM35" s="730">
        <v>18.073769640873628</v>
      </c>
      <c r="CN35" s="730">
        <v>26.542930739804309</v>
      </c>
      <c r="CO35" s="1528">
        <v>9.6810603228731882</v>
      </c>
      <c r="CP35" s="736">
        <v>143.78295000000006</v>
      </c>
      <c r="CQ35" s="736">
        <v>489</v>
      </c>
      <c r="CR35" s="1528"/>
      <c r="CS35" s="737">
        <v>23.861434151451036</v>
      </c>
      <c r="CT35" s="730">
        <v>2.2285022422577718</v>
      </c>
      <c r="CU35" s="730">
        <v>19.491925077870913</v>
      </c>
      <c r="CV35" s="730">
        <v>28.230943225031158</v>
      </c>
      <c r="CW35" s="1528">
        <v>9.3393474512606129</v>
      </c>
      <c r="CX35" s="736">
        <v>131.49742299999997</v>
      </c>
      <c r="CY35" s="736">
        <v>537</v>
      </c>
      <c r="CZ35" s="1002"/>
      <c r="DA35" s="737">
        <v>21.785540880669327</v>
      </c>
      <c r="DB35" s="730">
        <v>2.1015064798512499</v>
      </c>
      <c r="DC35" s="730">
        <v>17.664960530216849</v>
      </c>
      <c r="DD35" s="730">
        <v>25.906121231121805</v>
      </c>
      <c r="DE35" s="730">
        <v>9.6463360325194021</v>
      </c>
      <c r="DF35" s="730">
        <v>115.94653600000004</v>
      </c>
      <c r="DG35" s="736">
        <v>485</v>
      </c>
      <c r="DH35" s="745"/>
      <c r="DI35" s="992">
        <v>4</v>
      </c>
      <c r="DJ35" s="992">
        <v>-2.1</v>
      </c>
      <c r="DK35" s="992"/>
      <c r="DL35" s="730" t="s">
        <v>258</v>
      </c>
      <c r="DM35" s="992" t="s">
        <v>258</v>
      </c>
      <c r="DN35" s="730"/>
    </row>
    <row r="36" spans="1:119" s="253" customFormat="1" ht="19.5" customHeight="1">
      <c r="A36" s="938"/>
      <c r="B36" s="902"/>
      <c r="C36" s="634"/>
      <c r="D36" s="630"/>
      <c r="E36" s="630"/>
      <c r="F36" s="630"/>
      <c r="G36" s="630"/>
      <c r="H36" s="630"/>
      <c r="I36" s="632"/>
      <c r="J36" s="632"/>
      <c r="K36" s="630"/>
      <c r="L36" s="630"/>
      <c r="M36" s="630"/>
      <c r="N36" s="630"/>
      <c r="O36" s="630"/>
      <c r="P36" s="630"/>
      <c r="Q36" s="632"/>
      <c r="R36" s="633"/>
      <c r="S36" s="630"/>
      <c r="T36" s="630"/>
      <c r="U36" s="630"/>
      <c r="V36" s="630"/>
      <c r="W36" s="630"/>
      <c r="X36" s="632"/>
      <c r="Y36" s="632"/>
      <c r="Z36" s="630"/>
      <c r="AA36" s="630"/>
      <c r="AB36" s="630"/>
      <c r="AC36" s="630"/>
      <c r="AD36" s="630"/>
      <c r="AE36" s="630"/>
      <c r="AF36" s="632"/>
      <c r="AG36" s="632"/>
      <c r="AH36" s="630"/>
      <c r="AI36" s="630"/>
      <c r="AJ36" s="630"/>
      <c r="AK36" s="630"/>
      <c r="AL36" s="630"/>
      <c r="AM36" s="630"/>
      <c r="AN36" s="632"/>
      <c r="AO36" s="633"/>
      <c r="AP36" s="630"/>
      <c r="AQ36" s="630"/>
      <c r="AR36" s="630"/>
      <c r="AS36" s="630"/>
      <c r="AT36" s="630"/>
      <c r="AU36" s="632"/>
      <c r="AV36" s="632"/>
      <c r="AW36" s="730"/>
      <c r="AX36" s="630"/>
      <c r="AY36" s="630"/>
      <c r="AZ36" s="630"/>
      <c r="BA36" s="630"/>
      <c r="BB36" s="630"/>
      <c r="BC36" s="632"/>
      <c r="BD36" s="632"/>
      <c r="BE36" s="885"/>
      <c r="BF36" s="804"/>
      <c r="BG36" s="804"/>
      <c r="BH36" s="804"/>
      <c r="BI36" s="804"/>
      <c r="BJ36" s="635"/>
      <c r="BK36" s="635"/>
      <c r="BL36" s="632"/>
      <c r="BM36" s="730"/>
      <c r="BN36" s="730"/>
      <c r="BO36" s="730"/>
      <c r="BP36" s="730"/>
      <c r="BQ36" s="730"/>
      <c r="BR36" s="736"/>
      <c r="BS36" s="736"/>
      <c r="BT36" s="733"/>
      <c r="BU36" s="730"/>
      <c r="BV36" s="730"/>
      <c r="BW36" s="730"/>
      <c r="BX36" s="730"/>
      <c r="BY36" s="730"/>
      <c r="BZ36" s="736"/>
      <c r="CA36" s="736"/>
      <c r="CB36" s="798"/>
      <c r="CC36" s="972"/>
      <c r="CD36" s="972"/>
      <c r="CE36" s="972"/>
      <c r="CF36" s="972"/>
      <c r="CG36" s="972"/>
      <c r="CH36" s="1006"/>
      <c r="CI36" s="1006"/>
      <c r="CJ36" s="1580"/>
      <c r="CK36" s="972"/>
      <c r="CL36" s="972"/>
      <c r="CM36" s="972"/>
      <c r="CN36" s="972"/>
      <c r="CO36" s="972"/>
      <c r="CP36" s="1006"/>
      <c r="CQ36" s="1006"/>
      <c r="CR36" s="972"/>
      <c r="CS36" s="972"/>
      <c r="CT36" s="972"/>
      <c r="CU36" s="972"/>
      <c r="CV36" s="972"/>
      <c r="CW36" s="972"/>
      <c r="CX36" s="1006"/>
      <c r="CY36" s="1006"/>
      <c r="CZ36" s="1006"/>
      <c r="DA36" s="972"/>
      <c r="DB36" s="972"/>
      <c r="DC36" s="972"/>
      <c r="DD36" s="972"/>
      <c r="DE36" s="972"/>
      <c r="DF36" s="972"/>
      <c r="DG36" s="1006"/>
      <c r="DH36" s="972"/>
      <c r="DI36" s="702"/>
      <c r="DJ36" s="702"/>
      <c r="DK36" s="702"/>
      <c r="DL36" s="702"/>
      <c r="DM36" s="702"/>
      <c r="DN36" s="702"/>
      <c r="DO36" s="175"/>
    </row>
    <row r="37" spans="1:119" ht="19.5" customHeight="1">
      <c r="A37" s="1779" t="s">
        <v>362</v>
      </c>
      <c r="B37" s="897"/>
      <c r="C37" s="1288">
        <v>10.597241103146494</v>
      </c>
      <c r="D37" s="593">
        <v>1.9174821263439847</v>
      </c>
      <c r="E37" s="593">
        <v>6.8344588471841456</v>
      </c>
      <c r="F37" s="593">
        <v>14.360023359108842</v>
      </c>
      <c r="G37" s="593">
        <v>18.094163449528885</v>
      </c>
      <c r="H37" s="593">
        <v>1129.179801000002</v>
      </c>
      <c r="I37" s="597">
        <v>279</v>
      </c>
      <c r="J37" s="597"/>
      <c r="K37" s="593">
        <v>12.783884130384299</v>
      </c>
      <c r="L37" s="593"/>
      <c r="M37" s="593">
        <v>9.5210823133056834</v>
      </c>
      <c r="N37" s="593">
        <v>16.046685947462912</v>
      </c>
      <c r="O37" s="593">
        <v>13.007123139096056</v>
      </c>
      <c r="P37" s="593"/>
      <c r="Q37" s="597">
        <v>408</v>
      </c>
      <c r="R37" s="591"/>
      <c r="S37" s="593">
        <v>13.905469925755595</v>
      </c>
      <c r="T37" s="593">
        <v>1.8015849771874419</v>
      </c>
      <c r="U37" s="593">
        <v>10.370306144299192</v>
      </c>
      <c r="V37" s="593">
        <v>17.440633707212001</v>
      </c>
      <c r="W37" s="593">
        <v>12.9559445801293</v>
      </c>
      <c r="X37" s="597">
        <v>1134.6187640000014</v>
      </c>
      <c r="Y37" s="597">
        <v>354</v>
      </c>
      <c r="Z37" s="593">
        <v>13.303449914644402</v>
      </c>
      <c r="AA37" s="593">
        <v>1.2686122904415251</v>
      </c>
      <c r="AB37" s="593">
        <v>10.815148364657697</v>
      </c>
      <c r="AC37" s="593">
        <v>15.79175146463111</v>
      </c>
      <c r="AD37" s="593">
        <v>9.5359647202868789</v>
      </c>
      <c r="AE37" s="593">
        <v>2449.2996409999978</v>
      </c>
      <c r="AF37" s="779">
        <v>762</v>
      </c>
      <c r="AG37" s="597"/>
      <c r="AH37" s="593">
        <v>12.783884130384299</v>
      </c>
      <c r="AI37" s="593"/>
      <c r="AJ37" s="593">
        <v>9.5210823133056834</v>
      </c>
      <c r="AK37" s="593">
        <v>16.046685947462912</v>
      </c>
      <c r="AL37" s="593">
        <v>13.007123139096056</v>
      </c>
      <c r="AM37" s="593"/>
      <c r="AN37" s="597">
        <v>408</v>
      </c>
      <c r="AO37" s="591"/>
      <c r="AP37" s="593">
        <v>13.905469925755595</v>
      </c>
      <c r="AQ37" s="593">
        <v>1.8015849771874419</v>
      </c>
      <c r="AR37" s="593">
        <v>10.370306144299192</v>
      </c>
      <c r="AS37" s="593">
        <v>17.440633707212001</v>
      </c>
      <c r="AT37" s="593">
        <v>12.9559445801293</v>
      </c>
      <c r="AU37" s="597">
        <v>1134.6187640000014</v>
      </c>
      <c r="AV37" s="597">
        <v>354</v>
      </c>
      <c r="AW37" s="702">
        <v>15.037443837217573</v>
      </c>
      <c r="AX37" s="593">
        <v>1.7907861595608938</v>
      </c>
      <c r="AY37" s="593">
        <v>11.523489722398255</v>
      </c>
      <c r="AZ37" s="593">
        <v>18.55139795203689</v>
      </c>
      <c r="BA37" s="593">
        <v>11.908846868832255</v>
      </c>
      <c r="BB37" s="593">
        <v>1277.9893450000015</v>
      </c>
      <c r="BC37" s="597">
        <v>402</v>
      </c>
      <c r="BD37" s="597"/>
      <c r="BE37" s="882">
        <v>15.409999999999998</v>
      </c>
      <c r="BF37" s="780">
        <v>1.841</v>
      </c>
      <c r="BG37" s="780">
        <v>11.799999999999999</v>
      </c>
      <c r="BH37" s="780">
        <v>19.02</v>
      </c>
      <c r="BI37" s="780">
        <v>11.899999999999999</v>
      </c>
      <c r="BJ37" s="599">
        <v>1308.5170000000001</v>
      </c>
      <c r="BK37" s="966">
        <v>424</v>
      </c>
      <c r="BL37" s="597"/>
      <c r="BM37" s="702">
        <v>17.769996748755961</v>
      </c>
      <c r="BN37" s="702">
        <v>2.1356095783904343</v>
      </c>
      <c r="BO37" s="702">
        <v>13.580156004395075</v>
      </c>
      <c r="BP37" s="702">
        <v>21.959837493116847</v>
      </c>
      <c r="BQ37" s="702">
        <v>12.01806397933046</v>
      </c>
      <c r="BR37" s="708">
        <v>1175.0548069999963</v>
      </c>
      <c r="BS37" s="708">
        <v>371</v>
      </c>
      <c r="BT37" s="707"/>
      <c r="BU37" s="1048">
        <v>20.781158209024294</v>
      </c>
      <c r="BV37" s="702">
        <v>1.6876894945629304</v>
      </c>
      <c r="BW37" s="702">
        <v>17.458672035659976</v>
      </c>
      <c r="BX37" s="702">
        <v>24.103644382388616</v>
      </c>
      <c r="BY37" s="702">
        <v>8.1212484770461213</v>
      </c>
      <c r="BZ37" s="708">
        <v>1376.7335830000052</v>
      </c>
      <c r="CA37" s="708">
        <v>668</v>
      </c>
      <c r="CB37" s="701"/>
      <c r="CC37" s="1529">
        <v>25.213905946248055</v>
      </c>
      <c r="CD37" s="702">
        <v>1.1609089359197915</v>
      </c>
      <c r="CE37" s="702">
        <v>22.933121537831266</v>
      </c>
      <c r="CF37" s="702">
        <v>27.494690354664847</v>
      </c>
      <c r="CG37" s="702">
        <v>4.6042407645791199</v>
      </c>
      <c r="CH37" s="708">
        <v>1806.0757859999985</v>
      </c>
      <c r="CI37" s="708">
        <v>1814</v>
      </c>
      <c r="CJ37" s="701"/>
      <c r="CK37" s="1529">
        <v>26.85491478485627</v>
      </c>
      <c r="CL37" s="702">
        <v>1.338042133118418</v>
      </c>
      <c r="CM37" s="702">
        <v>24.225959386308503</v>
      </c>
      <c r="CN37" s="702">
        <v>29.483870183404036</v>
      </c>
      <c r="CO37" s="702">
        <v>4.9824851199042053</v>
      </c>
      <c r="CP37" s="708">
        <v>1969.5044509999968</v>
      </c>
      <c r="CQ37" s="708">
        <v>1628</v>
      </c>
      <c r="CR37" s="702"/>
      <c r="CS37" s="1529">
        <v>28.97828308121148</v>
      </c>
      <c r="CT37" s="702">
        <v>1.3769747131017938</v>
      </c>
      <c r="CU37" s="702">
        <v>26.272939698998428</v>
      </c>
      <c r="CV37" s="702">
        <v>31.683626463424535</v>
      </c>
      <c r="CW37" s="702">
        <v>4.7517470556928076</v>
      </c>
      <c r="CX37" s="708">
        <v>1902.0652240000022</v>
      </c>
      <c r="CY37" s="708">
        <v>1629</v>
      </c>
      <c r="CZ37" s="708"/>
      <c r="DA37" s="1529">
        <v>27.728951070594039</v>
      </c>
      <c r="DB37" s="702">
        <v>1.2388970094857861</v>
      </c>
      <c r="DC37" s="702">
        <v>25.295450685614039</v>
      </c>
      <c r="DD37" s="702">
        <v>30.162451455574036</v>
      </c>
      <c r="DE37" s="702">
        <v>4.4678827061713484</v>
      </c>
      <c r="DF37" s="702">
        <v>1708.2798040000007</v>
      </c>
      <c r="DG37" s="708">
        <v>1875</v>
      </c>
      <c r="DH37" s="1827"/>
      <c r="DI37" s="1016">
        <v>6.9</v>
      </c>
      <c r="DJ37" s="1016">
        <v>-1.3</v>
      </c>
      <c r="DK37" s="1016"/>
      <c r="DL37" s="710" t="s">
        <v>437</v>
      </c>
      <c r="DM37" s="1016"/>
      <c r="DN37" s="710"/>
    </row>
    <row r="38" spans="1:119" ht="5.25" customHeight="1" thickBot="1">
      <c r="A38" s="276"/>
      <c r="B38" s="276"/>
      <c r="C38" s="290"/>
      <c r="D38" s="290"/>
      <c r="E38" s="290"/>
      <c r="F38" s="290"/>
      <c r="G38" s="290"/>
      <c r="H38" s="290"/>
      <c r="I38" s="291"/>
      <c r="J38" s="291"/>
      <c r="K38" s="290"/>
      <c r="L38" s="290"/>
      <c r="M38" s="290"/>
      <c r="N38" s="290"/>
      <c r="O38" s="290"/>
      <c r="P38" s="290"/>
      <c r="Q38" s="291"/>
      <c r="R38" s="277"/>
      <c r="S38" s="277"/>
      <c r="T38" s="277"/>
      <c r="U38" s="277"/>
      <c r="V38" s="277"/>
      <c r="W38" s="277"/>
      <c r="X38" s="277"/>
      <c r="Y38" s="277"/>
      <c r="Z38" s="290"/>
      <c r="AA38" s="290"/>
      <c r="AB38" s="290"/>
      <c r="AC38" s="290"/>
      <c r="AD38" s="290"/>
      <c r="AE38" s="290"/>
      <c r="AF38" s="291"/>
      <c r="AG38" s="291"/>
      <c r="AH38" s="290"/>
      <c r="AI38" s="290"/>
      <c r="AJ38" s="290"/>
      <c r="AK38" s="290"/>
      <c r="AL38" s="290"/>
      <c r="AM38" s="290"/>
      <c r="AN38" s="291"/>
      <c r="AO38" s="277"/>
      <c r="AP38" s="277"/>
      <c r="AQ38" s="277"/>
      <c r="AR38" s="277"/>
      <c r="AS38" s="277"/>
      <c r="AT38" s="277"/>
      <c r="AU38" s="277"/>
      <c r="AV38" s="277"/>
      <c r="AW38" s="290"/>
      <c r="AX38" s="290"/>
      <c r="AY38" s="290"/>
      <c r="AZ38" s="290"/>
      <c r="BA38" s="290"/>
      <c r="BB38" s="290"/>
      <c r="BC38" s="291"/>
      <c r="BD38" s="291"/>
      <c r="BE38" s="411">
        <v>0</v>
      </c>
      <c r="BF38" s="291"/>
      <c r="BG38" s="291"/>
      <c r="BH38" s="291"/>
      <c r="BI38" s="291"/>
      <c r="BJ38" s="277"/>
      <c r="BK38" s="276"/>
      <c r="BL38" s="291"/>
      <c r="BM38" s="261"/>
      <c r="BN38" s="261"/>
      <c r="BO38" s="261"/>
      <c r="BP38" s="261"/>
      <c r="BQ38" s="261"/>
      <c r="BR38" s="261"/>
      <c r="BS38" s="265"/>
      <c r="BT38" s="291"/>
      <c r="BU38" s="261"/>
      <c r="BV38" s="261"/>
      <c r="BW38" s="261"/>
      <c r="BX38" s="261"/>
      <c r="BY38" s="261"/>
      <c r="BZ38" s="261"/>
      <c r="CA38" s="265"/>
      <c r="CB38" s="229"/>
      <c r="CC38" s="261"/>
      <c r="CD38" s="261"/>
      <c r="CE38" s="261"/>
      <c r="CF38" s="261"/>
      <c r="CG38" s="261"/>
      <c r="CH38" s="261"/>
      <c r="CI38" s="261"/>
      <c r="CJ38" s="261"/>
      <c r="CK38" s="930"/>
      <c r="CL38" s="930"/>
      <c r="CM38" s="930"/>
      <c r="CN38" s="930"/>
      <c r="CO38" s="930"/>
      <c r="CP38" s="930"/>
      <c r="CQ38" s="931"/>
      <c r="CR38" s="931"/>
      <c r="CS38" s="930"/>
      <c r="CT38" s="930"/>
      <c r="CU38" s="930"/>
      <c r="CV38" s="930"/>
      <c r="CW38" s="930"/>
      <c r="CX38" s="930"/>
      <c r="CY38" s="931"/>
      <c r="CZ38" s="931"/>
      <c r="DA38" s="931"/>
      <c r="DB38" s="931"/>
      <c r="DC38" s="931"/>
      <c r="DD38" s="931"/>
      <c r="DE38" s="931"/>
      <c r="DF38" s="931"/>
      <c r="DG38" s="931"/>
      <c r="DH38" s="931"/>
      <c r="DI38" s="931"/>
      <c r="DJ38" s="931"/>
      <c r="DK38" s="931"/>
      <c r="DL38" s="931"/>
      <c r="DM38" s="931"/>
      <c r="DN38" s="931"/>
    </row>
    <row r="39" spans="1:119" ht="158.25" customHeight="1" thickTop="1">
      <c r="A39" s="2081" t="s">
        <v>527</v>
      </c>
      <c r="B39" s="2081"/>
      <c r="C39" s="2081"/>
      <c r="D39" s="2081"/>
      <c r="E39" s="2081"/>
      <c r="F39" s="2081"/>
      <c r="G39" s="2081"/>
      <c r="H39" s="2081"/>
      <c r="I39" s="2081"/>
      <c r="J39" s="2081"/>
      <c r="K39" s="2081"/>
      <c r="L39" s="2081"/>
      <c r="M39" s="2081"/>
      <c r="N39" s="2081"/>
      <c r="O39" s="2081"/>
      <c r="P39" s="2081"/>
      <c r="Q39" s="2081"/>
      <c r="R39" s="2081"/>
      <c r="S39" s="2081"/>
      <c r="T39" s="2081"/>
      <c r="U39" s="2081"/>
      <c r="V39" s="2081"/>
      <c r="W39" s="2081"/>
      <c r="X39" s="2081"/>
      <c r="Y39" s="2081"/>
      <c r="Z39" s="2081"/>
      <c r="AA39" s="2081"/>
      <c r="AB39" s="2081"/>
      <c r="AC39" s="2081"/>
      <c r="AD39" s="2081"/>
      <c r="AE39" s="2081"/>
      <c r="AF39" s="2081"/>
      <c r="AG39" s="2081"/>
      <c r="AH39" s="2081"/>
      <c r="AI39" s="2081"/>
      <c r="AJ39" s="2081"/>
      <c r="AK39" s="2081"/>
      <c r="AL39" s="2081"/>
      <c r="AM39" s="2081"/>
      <c r="AN39" s="2081"/>
      <c r="AO39" s="2081"/>
      <c r="AP39" s="2081"/>
      <c r="AQ39" s="2081"/>
      <c r="AR39" s="2081"/>
      <c r="AS39" s="2081"/>
      <c r="AT39" s="2081"/>
      <c r="AU39" s="2081"/>
      <c r="AV39" s="2081"/>
      <c r="AW39" s="2081"/>
      <c r="AX39" s="2081"/>
      <c r="AY39" s="2081"/>
      <c r="AZ39" s="2081"/>
      <c r="BA39" s="2081"/>
      <c r="BB39" s="2081"/>
      <c r="BC39" s="2081"/>
      <c r="BD39" s="2081"/>
      <c r="BE39" s="2081"/>
      <c r="BF39" s="2081"/>
      <c r="BG39" s="2081"/>
      <c r="BH39" s="2081"/>
      <c r="BI39" s="2081"/>
      <c r="BJ39" s="2081"/>
      <c r="BK39" s="2081"/>
      <c r="BL39" s="2081"/>
      <c r="BM39" s="2081"/>
      <c r="BN39" s="2081"/>
      <c r="BO39" s="2081"/>
      <c r="BP39" s="2081"/>
      <c r="BQ39" s="2081"/>
      <c r="BR39" s="2081"/>
      <c r="BS39" s="2081"/>
      <c r="BT39" s="2081"/>
      <c r="BU39" s="2081"/>
      <c r="BV39" s="2081"/>
      <c r="BW39" s="2081"/>
      <c r="BX39" s="2081"/>
      <c r="BY39" s="2081"/>
      <c r="BZ39" s="2081"/>
      <c r="CA39" s="2081"/>
      <c r="CB39" s="2081"/>
      <c r="CC39" s="2081"/>
      <c r="CD39" s="2081"/>
      <c r="CE39" s="2081"/>
      <c r="CF39" s="2081"/>
      <c r="CG39" s="2081"/>
      <c r="CH39" s="2081"/>
      <c r="CI39" s="2081"/>
      <c r="CJ39" s="2081"/>
      <c r="CK39" s="2081"/>
      <c r="CL39" s="2081"/>
      <c r="CM39" s="2081"/>
      <c r="CN39" s="2081"/>
      <c r="CO39" s="2081"/>
      <c r="CP39" s="2081"/>
      <c r="CQ39" s="2081"/>
      <c r="CR39" s="2081"/>
      <c r="CS39" s="2081"/>
      <c r="CT39" s="2081"/>
      <c r="CU39" s="2081"/>
      <c r="CV39" s="2081"/>
      <c r="CW39" s="2081"/>
      <c r="CX39" s="2081"/>
      <c r="CY39" s="2081"/>
      <c r="CZ39" s="2081"/>
      <c r="DA39" s="2081"/>
      <c r="DB39" s="2081"/>
      <c r="DC39" s="2081"/>
      <c r="DD39" s="2081"/>
      <c r="DE39" s="2081"/>
      <c r="DF39" s="2081"/>
      <c r="DG39" s="2081"/>
      <c r="DH39" s="2081"/>
      <c r="DI39" s="2081"/>
      <c r="DJ39" s="2081"/>
      <c r="DK39" s="2081"/>
      <c r="DL39" s="2081"/>
      <c r="DM39" s="2081"/>
      <c r="DN39" s="2081"/>
    </row>
    <row r="40" spans="1:119" ht="19.5" hidden="1" customHeight="1">
      <c r="A40" s="924" t="s">
        <v>366</v>
      </c>
      <c r="B40" s="924"/>
      <c r="C40" s="924"/>
      <c r="D40" s="924"/>
      <c r="E40" s="924"/>
      <c r="F40" s="924"/>
      <c r="G40" s="924"/>
      <c r="H40" s="924"/>
      <c r="I40" s="924"/>
      <c r="J40" s="924"/>
      <c r="K40" s="924"/>
      <c r="L40" s="924"/>
      <c r="M40" s="924"/>
      <c r="N40" s="924"/>
      <c r="O40" s="924"/>
      <c r="P40" s="924"/>
      <c r="Q40" s="924"/>
      <c r="R40" s="924"/>
      <c r="S40" s="924"/>
      <c r="T40" s="924"/>
      <c r="U40" s="924"/>
      <c r="V40" s="924"/>
      <c r="W40" s="924"/>
      <c r="X40" s="924"/>
      <c r="Y40" s="924"/>
      <c r="Z40" s="925"/>
      <c r="AA40" s="925"/>
      <c r="AB40" s="925"/>
      <c r="AC40" s="925"/>
      <c r="AD40" s="925"/>
      <c r="AE40" s="925"/>
      <c r="AF40" s="925"/>
      <c r="AG40" s="253"/>
      <c r="AH40" s="253"/>
      <c r="AI40" s="253"/>
      <c r="AJ40" s="253"/>
      <c r="AK40" s="253"/>
      <c r="AL40" s="253"/>
      <c r="AM40" s="253"/>
      <c r="AN40" s="253"/>
      <c r="AO40" s="253"/>
      <c r="AP40" s="253"/>
      <c r="AQ40" s="253"/>
      <c r="AR40" s="253"/>
      <c r="AS40" s="253"/>
      <c r="AT40" s="253"/>
      <c r="AU40" s="253"/>
      <c r="AV40" s="253"/>
      <c r="AW40" s="253"/>
      <c r="AX40" s="253"/>
      <c r="AY40" s="253"/>
      <c r="AZ40" s="253"/>
      <c r="BA40" s="253"/>
      <c r="BB40" s="253"/>
      <c r="BC40" s="253"/>
      <c r="BD40" s="253"/>
      <c r="BE40" s="253"/>
      <c r="BF40" s="253"/>
      <c r="BG40" s="253"/>
      <c r="BH40" s="253"/>
      <c r="BI40" s="253"/>
      <c r="BJ40" s="253"/>
      <c r="BK40" s="253"/>
      <c r="BL40" s="253"/>
      <c r="BM40" s="253"/>
      <c r="BN40" s="253"/>
      <c r="BO40" s="253"/>
      <c r="BP40" s="253"/>
      <c r="BQ40" s="253"/>
      <c r="BR40" s="253"/>
      <c r="BS40" s="255"/>
      <c r="BT40" s="253"/>
      <c r="BU40" s="253"/>
      <c r="BV40" s="253"/>
      <c r="BW40" s="253"/>
      <c r="BX40" s="253"/>
      <c r="BY40" s="253"/>
      <c r="BZ40" s="253"/>
      <c r="CA40" s="255"/>
      <c r="CC40" s="253"/>
      <c r="CD40" s="253"/>
      <c r="CE40" s="253"/>
      <c r="CF40" s="253"/>
      <c r="CG40" s="253"/>
      <c r="CH40" s="253"/>
      <c r="CI40" s="253"/>
      <c r="CJ40" s="253"/>
      <c r="CK40" s="933"/>
      <c r="CL40" s="933"/>
      <c r="CM40" s="933"/>
      <c r="CN40" s="933"/>
      <c r="CO40" s="933"/>
      <c r="CP40" s="933"/>
      <c r="CQ40" s="934"/>
      <c r="CR40" s="934"/>
      <c r="CS40" s="933"/>
      <c r="CT40" s="933"/>
      <c r="CU40" s="933"/>
      <c r="CV40" s="933"/>
      <c r="CW40" s="933"/>
      <c r="CX40" s="933"/>
      <c r="CY40" s="934"/>
      <c r="CZ40" s="934"/>
      <c r="DA40" s="934"/>
      <c r="DB40" s="934"/>
      <c r="DC40" s="934"/>
      <c r="DD40" s="934"/>
      <c r="DE40" s="934"/>
      <c r="DF40" s="934"/>
      <c r="DG40" s="934"/>
      <c r="DH40" s="934"/>
      <c r="DI40" s="708"/>
      <c r="DJ40" s="708"/>
      <c r="DK40" s="708"/>
      <c r="DL40" s="708"/>
      <c r="DM40" s="708"/>
      <c r="DN40" s="708"/>
    </row>
    <row r="41" spans="1:119" ht="30.75" customHeight="1">
      <c r="A41" s="253"/>
      <c r="B41" s="253"/>
      <c r="C41" s="253"/>
      <c r="D41" s="253"/>
      <c r="E41" s="253"/>
      <c r="F41" s="253"/>
      <c r="G41" s="253"/>
      <c r="H41" s="253"/>
      <c r="I41" s="253"/>
      <c r="J41" s="253"/>
      <c r="K41" s="253"/>
      <c r="L41" s="253"/>
      <c r="M41" s="253"/>
      <c r="N41" s="253"/>
      <c r="O41" s="253"/>
      <c r="P41" s="253"/>
      <c r="Q41" s="253"/>
      <c r="R41" s="253"/>
      <c r="S41" s="253"/>
      <c r="T41" s="253"/>
      <c r="U41" s="253"/>
      <c r="V41" s="253"/>
      <c r="W41" s="253"/>
      <c r="X41" s="253"/>
      <c r="Y41" s="253"/>
      <c r="Z41" s="253"/>
      <c r="AA41" s="253"/>
      <c r="AB41" s="253"/>
      <c r="AC41" s="253"/>
      <c r="AD41" s="253"/>
      <c r="AE41" s="253"/>
      <c r="AF41" s="253"/>
      <c r="AG41" s="253"/>
      <c r="AH41" s="253"/>
      <c r="AI41" s="253"/>
      <c r="AJ41" s="253"/>
      <c r="AK41" s="253"/>
      <c r="AL41" s="253"/>
      <c r="AM41" s="253"/>
      <c r="AN41" s="253"/>
      <c r="AO41" s="253"/>
      <c r="AP41" s="253"/>
      <c r="AQ41" s="253"/>
      <c r="AR41" s="253"/>
      <c r="AS41" s="253"/>
      <c r="AT41" s="253"/>
      <c r="AU41" s="253"/>
      <c r="AV41" s="253"/>
      <c r="AW41" s="253"/>
      <c r="AX41" s="253"/>
      <c r="AY41" s="253"/>
      <c r="AZ41" s="253"/>
      <c r="BA41" s="253"/>
      <c r="BB41" s="253"/>
      <c r="BC41" s="253"/>
      <c r="BD41" s="253"/>
      <c r="BE41" s="253"/>
      <c r="BF41" s="253"/>
      <c r="BG41" s="253"/>
      <c r="BH41" s="253"/>
      <c r="BI41" s="253"/>
      <c r="BJ41" s="253"/>
      <c r="BK41" s="253"/>
      <c r="BL41" s="253"/>
      <c r="BM41" s="253"/>
      <c r="BN41" s="253"/>
      <c r="BO41" s="253"/>
      <c r="BP41" s="253"/>
      <c r="BQ41" s="253"/>
      <c r="BR41" s="253"/>
      <c r="BS41" s="255"/>
      <c r="BT41" s="253"/>
      <c r="BU41" s="253"/>
      <c r="BV41" s="253"/>
      <c r="BW41" s="253"/>
      <c r="BX41" s="253"/>
      <c r="BY41" s="253"/>
      <c r="BZ41" s="253"/>
      <c r="CA41" s="255"/>
      <c r="CC41" s="253"/>
      <c r="CD41" s="253"/>
      <c r="CE41" s="253"/>
      <c r="CF41" s="253"/>
      <c r="CG41" s="253"/>
      <c r="CH41" s="253"/>
      <c r="CI41" s="253"/>
      <c r="CJ41" s="253"/>
      <c r="CK41" s="933"/>
      <c r="CL41" s="933"/>
      <c r="CM41" s="933"/>
      <c r="CN41" s="933"/>
      <c r="CO41" s="933"/>
      <c r="CP41" s="933"/>
      <c r="CQ41" s="934"/>
      <c r="CR41" s="934"/>
      <c r="CS41" s="933"/>
      <c r="CT41" s="933"/>
      <c r="CU41" s="933"/>
      <c r="CV41" s="933"/>
      <c r="CW41" s="933"/>
      <c r="CX41" s="933"/>
      <c r="CY41" s="934"/>
      <c r="CZ41" s="934"/>
      <c r="DA41" s="934"/>
      <c r="DB41" s="934"/>
      <c r="DC41" s="934"/>
      <c r="DD41" s="934"/>
      <c r="DE41" s="934"/>
      <c r="DF41" s="934"/>
      <c r="DG41" s="934"/>
      <c r="DH41" s="934"/>
      <c r="DI41" s="708"/>
      <c r="DJ41" s="708"/>
      <c r="DK41" s="708"/>
      <c r="DL41" s="708"/>
      <c r="DM41" s="708"/>
      <c r="DN41" s="708"/>
    </row>
  </sheetData>
  <mergeCells count="104">
    <mergeCell ref="CS2:DN2"/>
    <mergeCell ref="W4:W5"/>
    <mergeCell ref="AU4:AU5"/>
    <mergeCell ref="AV4:AV5"/>
    <mergeCell ref="AT4:AT5"/>
    <mergeCell ref="AQ4:AQ5"/>
    <mergeCell ref="AP4:AP5"/>
    <mergeCell ref="AN4:AN5"/>
    <mergeCell ref="AW4:AW5"/>
    <mergeCell ref="BM3:BS3"/>
    <mergeCell ref="AH3:AN3"/>
    <mergeCell ref="AP3:AV3"/>
    <mergeCell ref="AW3:BC3"/>
    <mergeCell ref="AY4:AZ4"/>
    <mergeCell ref="BA4:BA5"/>
    <mergeCell ref="BB4:BB5"/>
    <mergeCell ref="BO4:BP4"/>
    <mergeCell ref="BU3:CA3"/>
    <mergeCell ref="BU4:BU5"/>
    <mergeCell ref="BV4:BV5"/>
    <mergeCell ref="BW4:BX4"/>
    <mergeCell ref="BY4:BY5"/>
    <mergeCell ref="BZ4:BZ5"/>
    <mergeCell ref="CA4:CA5"/>
    <mergeCell ref="A39:DN39"/>
    <mergeCell ref="BC4:BC5"/>
    <mergeCell ref="AH4:AH5"/>
    <mergeCell ref="AI4:AI5"/>
    <mergeCell ref="AJ4:AK4"/>
    <mergeCell ref="AL4:AL5"/>
    <mergeCell ref="AM4:AM5"/>
    <mergeCell ref="AX4:AX5"/>
    <mergeCell ref="AR4:AS4"/>
    <mergeCell ref="H4:H5"/>
    <mergeCell ref="AD4:AD5"/>
    <mergeCell ref="Y4:Y5"/>
    <mergeCell ref="AE4:AE5"/>
    <mergeCell ref="AF4:AF5"/>
    <mergeCell ref="U4:V4"/>
    <mergeCell ref="K4:K5"/>
    <mergeCell ref="L4:L5"/>
    <mergeCell ref="DI3:DJ4"/>
    <mergeCell ref="DL3:DM4"/>
    <mergeCell ref="Z3:AF3"/>
    <mergeCell ref="Z4:Z5"/>
    <mergeCell ref="BJ4:BJ5"/>
    <mergeCell ref="BK4:BK5"/>
    <mergeCell ref="BM4:BM5"/>
    <mergeCell ref="AB4:AC4"/>
    <mergeCell ref="AA4:AA5"/>
    <mergeCell ref="M4:N4"/>
    <mergeCell ref="O4:O5"/>
    <mergeCell ref="S4:S5"/>
    <mergeCell ref="Q4:Q5"/>
    <mergeCell ref="T4:T5"/>
    <mergeCell ref="BE3:BK3"/>
    <mergeCell ref="BE4:BE5"/>
    <mergeCell ref="BF4:BF5"/>
    <mergeCell ref="BG4:BH4"/>
    <mergeCell ref="BI4:BI5"/>
    <mergeCell ref="A3:A5"/>
    <mergeCell ref="C3:I3"/>
    <mergeCell ref="C4:C5"/>
    <mergeCell ref="D4:D5"/>
    <mergeCell ref="P4:P5"/>
    <mergeCell ref="E4:F4"/>
    <mergeCell ref="X4:X5"/>
    <mergeCell ref="G4:G5"/>
    <mergeCell ref="K3:Q3"/>
    <mergeCell ref="S3:Y3"/>
    <mergeCell ref="I4:I5"/>
    <mergeCell ref="DG4:DG5"/>
    <mergeCell ref="DB4:DB5"/>
    <mergeCell ref="DF4:DF5"/>
    <mergeCell ref="A1:DN1"/>
    <mergeCell ref="CX4:CX5"/>
    <mergeCell ref="CY4:CY5"/>
    <mergeCell ref="CS4:CS5"/>
    <mergeCell ref="CT4:CT5"/>
    <mergeCell ref="CC3:CI3"/>
    <mergeCell ref="CC4:CC5"/>
    <mergeCell ref="CD4:CD5"/>
    <mergeCell ref="CE4:CF4"/>
    <mergeCell ref="CG4:CG5"/>
    <mergeCell ref="CH4:CH5"/>
    <mergeCell ref="CI4:CI5"/>
    <mergeCell ref="CS3:CY3"/>
    <mergeCell ref="CW4:CW5"/>
    <mergeCell ref="CO4:CO5"/>
    <mergeCell ref="CU4:CV4"/>
    <mergeCell ref="DA3:DG3"/>
    <mergeCell ref="DA4:DA5"/>
    <mergeCell ref="DC4:DD4"/>
    <mergeCell ref="CP4:CP5"/>
    <mergeCell ref="BN4:BN5"/>
    <mergeCell ref="CQ4:CQ5"/>
    <mergeCell ref="BQ4:BQ5"/>
    <mergeCell ref="BR4:BR5"/>
    <mergeCell ref="BS4:BS5"/>
    <mergeCell ref="CK3:CQ3"/>
    <mergeCell ref="CK4:CK5"/>
    <mergeCell ref="CL4:CL5"/>
    <mergeCell ref="CM4:CN4"/>
    <mergeCell ref="DE4:DE5"/>
  </mergeCells>
  <printOptions horizontalCentered="1"/>
  <pageMargins left="0.19685039370078741" right="0.19685039370078741" top="0.70866141732283472" bottom="0.51181102362204722" header="0.31496062992125984" footer="0.31496062992125984"/>
  <pageSetup paperSize="9" scale="48" orientation="landscape" r:id="rId1"/>
  <headerFooter>
    <oddFooter xml:space="preserve">&amp;C&amp;12Perú:Indicadores de &amp;14Resultados de los Programas Presupuestales, Primer Semestre 2019&amp;R&amp;14&amp;P+46 </oddFoot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</sheetPr>
  <dimension ref="A1:BL21"/>
  <sheetViews>
    <sheetView showGridLines="0" view="pageBreakPreview" zoomScale="55" zoomScaleNormal="60" zoomScaleSheetLayoutView="55" zoomScalePageLayoutView="60" workbookViewId="0">
      <pane xSplit="1" ySplit="6" topLeftCell="B7" activePane="bottomRight" state="frozen"/>
      <selection activeCell="A41" sqref="A41"/>
      <selection pane="topRight" activeCell="A41" sqref="A41"/>
      <selection pane="bottomLeft" activeCell="A41" sqref="A41"/>
      <selection pane="bottomRight" activeCell="BS17" sqref="BS17"/>
    </sheetView>
  </sheetViews>
  <sheetFormatPr baseColWidth="10" defaultRowHeight="12.75"/>
  <cols>
    <col min="1" max="1" width="27" style="175" customWidth="1"/>
    <col min="2" max="2" width="0.5703125" style="175" customWidth="1"/>
    <col min="3" max="3" width="0.28515625" style="175" customWidth="1"/>
    <col min="4" max="4" width="10.42578125" style="175" hidden="1" customWidth="1"/>
    <col min="5" max="5" width="11.42578125" style="175" hidden="1" customWidth="1"/>
    <col min="6" max="6" width="9.42578125" style="175" hidden="1" customWidth="1"/>
    <col min="7" max="7" width="11.28515625" style="175" hidden="1" customWidth="1"/>
    <col min="8" max="8" width="11.5703125" style="175" hidden="1" customWidth="1"/>
    <col min="9" max="9" width="10.7109375" style="175" hidden="1" customWidth="1"/>
    <col min="10" max="10" width="11" style="176" hidden="1" customWidth="1"/>
    <col min="11" max="11" width="0.7109375" style="175" customWidth="1"/>
    <col min="12" max="12" width="10.42578125" style="175" customWidth="1"/>
    <col min="13" max="13" width="11.42578125" style="175" hidden="1" customWidth="1"/>
    <col min="14" max="14" width="9.42578125" style="175" hidden="1" customWidth="1"/>
    <col min="15" max="15" width="11.28515625" style="175" hidden="1" customWidth="1"/>
    <col min="16" max="16" width="11.5703125" style="175" customWidth="1"/>
    <col min="17" max="17" width="10.7109375" style="175" hidden="1" customWidth="1"/>
    <col min="18" max="18" width="11" style="176" customWidth="1"/>
    <col min="19" max="19" width="0.7109375" style="175" customWidth="1"/>
    <col min="20" max="20" width="10.42578125" style="175" customWidth="1"/>
    <col min="21" max="21" width="11.42578125" style="175" hidden="1" customWidth="1"/>
    <col min="22" max="22" width="9.42578125" style="175" hidden="1" customWidth="1"/>
    <col min="23" max="23" width="11.28515625" style="175" hidden="1" customWidth="1"/>
    <col min="24" max="24" width="11.5703125" style="175" customWidth="1"/>
    <col min="25" max="25" width="10.7109375" style="175" hidden="1" customWidth="1"/>
    <col min="26" max="26" width="11" style="176" customWidth="1"/>
    <col min="27" max="27" width="1.7109375" style="175" customWidth="1"/>
    <col min="28" max="28" width="10.42578125" style="175" customWidth="1"/>
    <col min="29" max="29" width="11.42578125" style="175" hidden="1" customWidth="1"/>
    <col min="30" max="30" width="9.42578125" style="175" hidden="1" customWidth="1"/>
    <col min="31" max="31" width="11.28515625" style="175" hidden="1" customWidth="1"/>
    <col min="32" max="32" width="11.5703125" style="175" customWidth="1"/>
    <col min="33" max="33" width="10.7109375" style="175" hidden="1" customWidth="1"/>
    <col min="34" max="34" width="11" style="176" customWidth="1"/>
    <col min="35" max="35" width="0.7109375" style="175" customWidth="1"/>
    <col min="36" max="36" width="10.42578125" style="175" customWidth="1"/>
    <col min="37" max="37" width="11.42578125" style="175" hidden="1" customWidth="1"/>
    <col min="38" max="38" width="9.42578125" style="175" hidden="1" customWidth="1"/>
    <col min="39" max="39" width="11.28515625" style="175" hidden="1" customWidth="1"/>
    <col min="40" max="40" width="11.5703125" style="175" customWidth="1"/>
    <col min="41" max="41" width="10.7109375" style="175" hidden="1" customWidth="1"/>
    <col min="42" max="42" width="11" style="176" customWidth="1"/>
    <col min="43" max="43" width="0.85546875" style="175" customWidth="1"/>
    <col min="44" max="44" width="10.42578125" style="175" customWidth="1"/>
    <col min="45" max="45" width="14.140625" style="175" hidden="1" customWidth="1"/>
    <col min="46" max="47" width="11.7109375" style="175" hidden="1" customWidth="1"/>
    <col min="48" max="48" width="11.5703125" style="175" customWidth="1"/>
    <col min="49" max="49" width="14.140625" style="175" hidden="1" customWidth="1"/>
    <col min="50" max="50" width="12" style="176" customWidth="1"/>
    <col min="51" max="51" width="1" style="176" customWidth="1"/>
    <col min="52" max="52" width="10.42578125" style="927" customWidth="1"/>
    <col min="53" max="53" width="11.42578125" style="927" hidden="1" customWidth="1"/>
    <col min="54" max="55" width="10.7109375" style="927" customWidth="1"/>
    <col min="56" max="56" width="11.5703125" style="927" customWidth="1"/>
    <col min="57" max="57" width="10.7109375" style="927" hidden="1" customWidth="1"/>
    <col min="58" max="58" width="10.7109375" style="927" customWidth="1"/>
    <col min="59" max="60" width="8.28515625" style="176" customWidth="1"/>
    <col min="61" max="61" width="1" style="176" customWidth="1"/>
    <col min="62" max="62" width="8.28515625" style="176" customWidth="1"/>
    <col min="63" max="63" width="8.28515625" style="175" customWidth="1"/>
    <col min="64" max="16384" width="11.42578125" style="175"/>
  </cols>
  <sheetData>
    <row r="1" spans="1:64" ht="54.95" customHeight="1">
      <c r="A1" s="1964" t="s">
        <v>485</v>
      </c>
      <c r="B1" s="1964"/>
      <c r="C1" s="1964"/>
      <c r="D1" s="1964"/>
      <c r="E1" s="1964"/>
      <c r="F1" s="1964"/>
      <c r="G1" s="1964"/>
      <c r="H1" s="1964"/>
      <c r="I1" s="1964"/>
      <c r="J1" s="1964"/>
      <c r="K1" s="1964"/>
      <c r="L1" s="1964"/>
      <c r="M1" s="1964"/>
      <c r="N1" s="1964"/>
      <c r="O1" s="1964"/>
      <c r="P1" s="1964"/>
      <c r="Q1" s="1964"/>
      <c r="R1" s="1964"/>
      <c r="S1" s="1964"/>
      <c r="T1" s="1964"/>
      <c r="U1" s="1964"/>
      <c r="V1" s="1964"/>
      <c r="W1" s="1964"/>
      <c r="X1" s="1964"/>
      <c r="Y1" s="1964"/>
      <c r="Z1" s="1964"/>
      <c r="AA1" s="1964"/>
      <c r="AB1" s="1964"/>
      <c r="AC1" s="1964"/>
      <c r="AD1" s="1964"/>
      <c r="AE1" s="1964"/>
      <c r="AF1" s="1964"/>
      <c r="AG1" s="1964"/>
      <c r="AH1" s="1964"/>
      <c r="AI1" s="1964"/>
      <c r="AJ1" s="1964"/>
      <c r="AK1" s="1964"/>
      <c r="AL1" s="1964"/>
      <c r="AM1" s="1964"/>
      <c r="AN1" s="1964"/>
      <c r="AO1" s="1964"/>
      <c r="AP1" s="1964"/>
      <c r="AQ1" s="1964"/>
      <c r="AR1" s="1964"/>
      <c r="AS1" s="1964"/>
      <c r="AT1" s="1964"/>
      <c r="AU1" s="1964"/>
      <c r="AV1" s="1964"/>
      <c r="AW1" s="1964"/>
      <c r="AX1" s="1964"/>
      <c r="AY1" s="1964"/>
      <c r="AZ1" s="1964"/>
      <c r="BA1" s="1964"/>
      <c r="BB1" s="1964"/>
      <c r="BC1" s="1964"/>
      <c r="BD1" s="1964"/>
      <c r="BE1" s="1964"/>
      <c r="BF1" s="1964"/>
      <c r="BG1" s="1964"/>
      <c r="BH1" s="1964"/>
      <c r="BI1" s="1964"/>
      <c r="BJ1" s="1964"/>
      <c r="BK1" s="1964"/>
    </row>
    <row r="2" spans="1:64" ht="24" customHeight="1" thickBot="1">
      <c r="A2" s="1994"/>
      <c r="B2" s="1994"/>
      <c r="AZ2" s="176"/>
      <c r="BA2" s="176"/>
      <c r="BB2" s="176"/>
      <c r="BC2" s="176"/>
      <c r="BD2" s="176"/>
      <c r="BE2" s="176"/>
      <c r="BF2" s="176"/>
    </row>
    <row r="3" spans="1:64" s="333" customFormat="1" ht="30.75" customHeight="1" thickTop="1">
      <c r="A3" s="1949" t="s">
        <v>60</v>
      </c>
      <c r="B3" s="1786"/>
      <c r="C3" s="1454"/>
      <c r="D3" s="1944">
        <v>2013</v>
      </c>
      <c r="E3" s="1944"/>
      <c r="F3" s="1944"/>
      <c r="G3" s="1944"/>
      <c r="H3" s="1944"/>
      <c r="I3" s="1944"/>
      <c r="J3" s="1944"/>
      <c r="K3" s="1454"/>
      <c r="L3" s="1944">
        <v>2014</v>
      </c>
      <c r="M3" s="1944"/>
      <c r="N3" s="1944"/>
      <c r="O3" s="1944"/>
      <c r="P3" s="1944"/>
      <c r="Q3" s="1944"/>
      <c r="R3" s="1944"/>
      <c r="S3" s="1454"/>
      <c r="T3" s="1944">
        <v>2015</v>
      </c>
      <c r="U3" s="1944"/>
      <c r="V3" s="1944"/>
      <c r="W3" s="1944"/>
      <c r="X3" s="1944"/>
      <c r="Y3" s="1944"/>
      <c r="Z3" s="1944"/>
      <c r="AA3" s="1454"/>
      <c r="AB3" s="1944">
        <v>2016</v>
      </c>
      <c r="AC3" s="1944"/>
      <c r="AD3" s="1944"/>
      <c r="AE3" s="1944"/>
      <c r="AF3" s="1944"/>
      <c r="AG3" s="1944"/>
      <c r="AH3" s="1944"/>
      <c r="AI3" s="1454"/>
      <c r="AJ3" s="1944">
        <v>2017</v>
      </c>
      <c r="AK3" s="1944"/>
      <c r="AL3" s="1944"/>
      <c r="AM3" s="1944"/>
      <c r="AN3" s="1944"/>
      <c r="AO3" s="1944"/>
      <c r="AP3" s="1944"/>
      <c r="AQ3" s="1454"/>
      <c r="AR3" s="1944">
        <v>2018</v>
      </c>
      <c r="AS3" s="1944"/>
      <c r="AT3" s="1944"/>
      <c r="AU3" s="1944"/>
      <c r="AV3" s="1944"/>
      <c r="AW3" s="1944"/>
      <c r="AX3" s="1944"/>
      <c r="AY3" s="1454"/>
      <c r="AZ3" s="1963" t="s">
        <v>430</v>
      </c>
      <c r="BA3" s="1963"/>
      <c r="BB3" s="1963"/>
      <c r="BC3" s="1963"/>
      <c r="BD3" s="1963"/>
      <c r="BE3" s="1963"/>
      <c r="BF3" s="1963"/>
      <c r="BG3" s="1966" t="s">
        <v>401</v>
      </c>
      <c r="BH3" s="1966"/>
      <c r="BI3" s="1797"/>
      <c r="BJ3" s="1966" t="s">
        <v>395</v>
      </c>
      <c r="BK3" s="1966"/>
    </row>
    <row r="4" spans="1:64" ht="38.25" customHeight="1">
      <c r="A4" s="1950"/>
      <c r="B4" s="181"/>
      <c r="C4" s="1782"/>
      <c r="D4" s="1959" t="s">
        <v>0</v>
      </c>
      <c r="E4" s="1956" t="s">
        <v>54</v>
      </c>
      <c r="F4" s="1958" t="s">
        <v>1</v>
      </c>
      <c r="G4" s="1958"/>
      <c r="H4" s="1959" t="s">
        <v>2</v>
      </c>
      <c r="I4" s="1956" t="s">
        <v>46</v>
      </c>
      <c r="J4" s="1961" t="s">
        <v>43</v>
      </c>
      <c r="K4" s="1782"/>
      <c r="L4" s="1959" t="s">
        <v>0</v>
      </c>
      <c r="M4" s="1956" t="s">
        <v>54</v>
      </c>
      <c r="N4" s="1958" t="s">
        <v>1</v>
      </c>
      <c r="O4" s="1958"/>
      <c r="P4" s="1959" t="s">
        <v>2</v>
      </c>
      <c r="Q4" s="1956" t="s">
        <v>46</v>
      </c>
      <c r="R4" s="1961" t="s">
        <v>43</v>
      </c>
      <c r="S4" s="1782"/>
      <c r="T4" s="1959" t="s">
        <v>0</v>
      </c>
      <c r="U4" s="1956" t="s">
        <v>54</v>
      </c>
      <c r="V4" s="1958" t="s">
        <v>1</v>
      </c>
      <c r="W4" s="1958"/>
      <c r="X4" s="1959" t="s">
        <v>2</v>
      </c>
      <c r="Y4" s="1956" t="s">
        <v>46</v>
      </c>
      <c r="Z4" s="1961" t="s">
        <v>43</v>
      </c>
      <c r="AA4" s="1782"/>
      <c r="AB4" s="1959" t="s">
        <v>0</v>
      </c>
      <c r="AC4" s="1956" t="s">
        <v>54</v>
      </c>
      <c r="AD4" s="1958" t="s">
        <v>1</v>
      </c>
      <c r="AE4" s="1958"/>
      <c r="AF4" s="1959" t="s">
        <v>2</v>
      </c>
      <c r="AG4" s="1956" t="s">
        <v>46</v>
      </c>
      <c r="AH4" s="1961" t="s">
        <v>43</v>
      </c>
      <c r="AI4" s="1782"/>
      <c r="AJ4" s="1959" t="s">
        <v>0</v>
      </c>
      <c r="AK4" s="1956" t="s">
        <v>54</v>
      </c>
      <c r="AL4" s="1958" t="s">
        <v>1</v>
      </c>
      <c r="AM4" s="1958"/>
      <c r="AN4" s="1959" t="s">
        <v>2</v>
      </c>
      <c r="AO4" s="1956" t="s">
        <v>46</v>
      </c>
      <c r="AP4" s="1961" t="s">
        <v>43</v>
      </c>
      <c r="AQ4" s="1782"/>
      <c r="AR4" s="1959" t="s">
        <v>0</v>
      </c>
      <c r="AS4" s="1956" t="s">
        <v>54</v>
      </c>
      <c r="AT4" s="1958" t="s">
        <v>1</v>
      </c>
      <c r="AU4" s="1958"/>
      <c r="AV4" s="1959" t="s">
        <v>2</v>
      </c>
      <c r="AW4" s="1956" t="s">
        <v>46</v>
      </c>
      <c r="AX4" s="1961" t="s">
        <v>43</v>
      </c>
      <c r="AY4" s="1784"/>
      <c r="AZ4" s="1942" t="s">
        <v>0</v>
      </c>
      <c r="BA4" s="1968" t="s">
        <v>54</v>
      </c>
      <c r="BB4" s="1970" t="s">
        <v>1</v>
      </c>
      <c r="BC4" s="1970"/>
      <c r="BD4" s="1942" t="s">
        <v>2</v>
      </c>
      <c r="BE4" s="1968" t="s">
        <v>46</v>
      </c>
      <c r="BF4" s="1971" t="s">
        <v>43</v>
      </c>
      <c r="BG4" s="1967"/>
      <c r="BH4" s="1967"/>
      <c r="BI4" s="1798"/>
      <c r="BJ4" s="1967"/>
      <c r="BK4" s="1967"/>
    </row>
    <row r="5" spans="1:64" ht="45.75" customHeight="1" thickBot="1">
      <c r="A5" s="1951"/>
      <c r="B5" s="186"/>
      <c r="C5" s="1783"/>
      <c r="D5" s="1960"/>
      <c r="E5" s="1957"/>
      <c r="F5" s="1783" t="s">
        <v>3</v>
      </c>
      <c r="G5" s="1783" t="s">
        <v>4</v>
      </c>
      <c r="H5" s="1960"/>
      <c r="I5" s="1957"/>
      <c r="J5" s="1962"/>
      <c r="K5" s="1783"/>
      <c r="L5" s="1960"/>
      <c r="M5" s="1957"/>
      <c r="N5" s="1783" t="s">
        <v>3</v>
      </c>
      <c r="O5" s="1783" t="s">
        <v>4</v>
      </c>
      <c r="P5" s="1960"/>
      <c r="Q5" s="1957"/>
      <c r="R5" s="1962"/>
      <c r="S5" s="1783"/>
      <c r="T5" s="1960"/>
      <c r="U5" s="1957"/>
      <c r="V5" s="1783" t="s">
        <v>3</v>
      </c>
      <c r="W5" s="1783" t="s">
        <v>4</v>
      </c>
      <c r="X5" s="1960"/>
      <c r="Y5" s="1957"/>
      <c r="Z5" s="1962"/>
      <c r="AA5" s="1783"/>
      <c r="AB5" s="1960"/>
      <c r="AC5" s="1957"/>
      <c r="AD5" s="1783" t="s">
        <v>3</v>
      </c>
      <c r="AE5" s="1783" t="s">
        <v>4</v>
      </c>
      <c r="AF5" s="1960"/>
      <c r="AG5" s="1957"/>
      <c r="AH5" s="1962"/>
      <c r="AI5" s="1783"/>
      <c r="AJ5" s="1960"/>
      <c r="AK5" s="1957"/>
      <c r="AL5" s="1783" t="s">
        <v>3</v>
      </c>
      <c r="AM5" s="1783" t="s">
        <v>4</v>
      </c>
      <c r="AN5" s="1960"/>
      <c r="AO5" s="1957"/>
      <c r="AP5" s="1962"/>
      <c r="AQ5" s="1783"/>
      <c r="AR5" s="1960"/>
      <c r="AS5" s="1957"/>
      <c r="AT5" s="1783" t="s">
        <v>3</v>
      </c>
      <c r="AU5" s="1783" t="s">
        <v>4</v>
      </c>
      <c r="AV5" s="1960"/>
      <c r="AW5" s="1957"/>
      <c r="AX5" s="1962"/>
      <c r="AY5" s="1785"/>
      <c r="AZ5" s="1943"/>
      <c r="BA5" s="1969"/>
      <c r="BB5" s="1799" t="s">
        <v>3</v>
      </c>
      <c r="BC5" s="1799" t="s">
        <v>4</v>
      </c>
      <c r="BD5" s="1943"/>
      <c r="BE5" s="1969"/>
      <c r="BF5" s="1972"/>
      <c r="BG5" s="1805" t="s">
        <v>431</v>
      </c>
      <c r="BH5" s="1805" t="s">
        <v>432</v>
      </c>
      <c r="BI5" s="1806"/>
      <c r="BJ5" s="1805" t="s">
        <v>431</v>
      </c>
      <c r="BK5" s="1805" t="s">
        <v>432</v>
      </c>
    </row>
    <row r="6" spans="1:64" ht="8.1" customHeight="1" thickTop="1">
      <c r="A6" s="1787"/>
      <c r="B6" s="181"/>
      <c r="C6" s="190"/>
      <c r="D6" s="191"/>
      <c r="E6" s="191"/>
      <c r="F6" s="191"/>
      <c r="G6" s="191"/>
      <c r="H6" s="191"/>
      <c r="I6" s="191"/>
      <c r="J6" s="192"/>
      <c r="K6" s="190"/>
      <c r="L6" s="191"/>
      <c r="M6" s="191"/>
      <c r="N6" s="191"/>
      <c r="O6" s="191"/>
      <c r="P6" s="191"/>
      <c r="Q6" s="191"/>
      <c r="R6" s="192"/>
      <c r="S6" s="190"/>
      <c r="T6" s="191"/>
      <c r="U6" s="191"/>
      <c r="V6" s="191"/>
      <c r="W6" s="191"/>
      <c r="X6" s="191"/>
      <c r="Y6" s="191"/>
      <c r="Z6" s="192"/>
      <c r="AA6" s="190"/>
      <c r="AB6" s="191"/>
      <c r="AC6" s="191"/>
      <c r="AD6" s="191"/>
      <c r="AE6" s="191"/>
      <c r="AF6" s="191"/>
      <c r="AG6" s="191"/>
      <c r="AH6" s="192"/>
      <c r="AI6" s="190"/>
      <c r="AJ6" s="191"/>
      <c r="AK6" s="191"/>
      <c r="AL6" s="191"/>
      <c r="AM6" s="191"/>
      <c r="AN6" s="191"/>
      <c r="AO6" s="191"/>
      <c r="AP6" s="192"/>
      <c r="AQ6" s="190"/>
      <c r="AR6" s="191"/>
      <c r="AS6" s="191"/>
      <c r="AT6" s="191"/>
      <c r="AU6" s="191"/>
      <c r="AV6" s="191"/>
      <c r="AW6" s="191"/>
      <c r="AX6" s="191"/>
      <c r="AY6" s="191"/>
      <c r="AZ6" s="191"/>
      <c r="BA6" s="191"/>
      <c r="BB6" s="191"/>
      <c r="BC6" s="191"/>
      <c r="BD6" s="191"/>
      <c r="BE6" s="191"/>
      <c r="BF6" s="191"/>
      <c r="BG6" s="192"/>
      <c r="BH6" s="192"/>
      <c r="BI6" s="192"/>
      <c r="BJ6" s="192"/>
      <c r="BK6" s="190"/>
    </row>
    <row r="7" spans="1:64" ht="24.95" customHeight="1">
      <c r="A7" s="818" t="s">
        <v>5</v>
      </c>
      <c r="B7" s="578"/>
      <c r="C7" s="581"/>
      <c r="D7" s="690">
        <v>23.589345839476415</v>
      </c>
      <c r="E7" s="690">
        <v>0.9201619749689125</v>
      </c>
      <c r="F7" s="690">
        <v>21.784085096526375</v>
      </c>
      <c r="G7" s="690">
        <v>25.394606582426448</v>
      </c>
      <c r="H7" s="690">
        <v>3.9007524042020498</v>
      </c>
      <c r="I7" s="691">
        <v>4009.9056050000054</v>
      </c>
      <c r="J7" s="693">
        <v>4393</v>
      </c>
      <c r="K7" s="581"/>
      <c r="L7" s="690">
        <v>24.505644121362153</v>
      </c>
      <c r="M7" s="690">
        <v>0.82824879334675305</v>
      </c>
      <c r="N7" s="690">
        <v>22.88084743918343</v>
      </c>
      <c r="O7" s="690">
        <v>26.130440803540871</v>
      </c>
      <c r="P7" s="690">
        <v>3.379828700869564</v>
      </c>
      <c r="Q7" s="691">
        <v>4344.1372760000195</v>
      </c>
      <c r="R7" s="693">
        <v>4630</v>
      </c>
      <c r="S7" s="581"/>
      <c r="T7" s="887">
        <v>30.272628093329551</v>
      </c>
      <c r="U7" s="881">
        <v>0.58668552194302714</v>
      </c>
      <c r="V7" s="881">
        <v>29.122296612216974</v>
      </c>
      <c r="W7" s="881">
        <v>31.422959574442128</v>
      </c>
      <c r="X7" s="881">
        <v>1.9380065719246256</v>
      </c>
      <c r="Y7" s="695">
        <v>5907.3183190000327</v>
      </c>
      <c r="Z7" s="695">
        <v>12049</v>
      </c>
      <c r="AA7" s="581"/>
      <c r="AB7" s="887">
        <v>29.180933687210992</v>
      </c>
      <c r="AC7" s="881">
        <v>0.60445454902197249</v>
      </c>
      <c r="AD7" s="881">
        <v>27.995755447245418</v>
      </c>
      <c r="AE7" s="881">
        <v>30.366111927176565</v>
      </c>
      <c r="AF7" s="881">
        <v>2.0714023598459579</v>
      </c>
      <c r="AG7" s="695">
        <v>6087.8741100000534</v>
      </c>
      <c r="AH7" s="695">
        <v>10615</v>
      </c>
      <c r="AI7" s="581"/>
      <c r="AJ7" s="690">
        <v>30.697667505270971</v>
      </c>
      <c r="AK7" s="690">
        <v>0.62405434653025593</v>
      </c>
      <c r="AL7" s="690">
        <v>29.474060421614439</v>
      </c>
      <c r="AM7" s="690">
        <v>31.921274588927499</v>
      </c>
      <c r="AN7" s="690">
        <v>2.032904768491294</v>
      </c>
      <c r="AO7" s="691">
        <v>5689.6457840000212</v>
      </c>
      <c r="AP7" s="693">
        <v>10935</v>
      </c>
      <c r="AQ7" s="581"/>
      <c r="AR7" s="690">
        <v>31.296858033867242</v>
      </c>
      <c r="AS7" s="690">
        <v>0.5820674392349926</v>
      </c>
      <c r="AT7" s="690">
        <v>30.155555032546179</v>
      </c>
      <c r="AU7" s="690">
        <v>32.438161035188308</v>
      </c>
      <c r="AV7" s="690">
        <v>1.8598270746703085</v>
      </c>
      <c r="AW7" s="690">
        <v>5178.7949679999265</v>
      </c>
      <c r="AX7" s="691">
        <v>11331</v>
      </c>
      <c r="AY7" s="1825"/>
      <c r="AZ7" s="690">
        <v>32.863046849388141</v>
      </c>
      <c r="BA7" s="690">
        <v>0.88585716882477372</v>
      </c>
      <c r="BB7" s="690">
        <v>31.125189362700151</v>
      </c>
      <c r="BC7" s="690">
        <v>34.600904336076141</v>
      </c>
      <c r="BD7" s="690">
        <v>2.6956026715498136</v>
      </c>
      <c r="BE7" s="691">
        <v>2397.1951250000061</v>
      </c>
      <c r="BF7" s="691">
        <v>5221</v>
      </c>
      <c r="BG7" s="1794">
        <v>8.4</v>
      </c>
      <c r="BH7" s="690">
        <v>1.6</v>
      </c>
      <c r="BI7" s="693"/>
      <c r="BJ7" s="693" t="s">
        <v>437</v>
      </c>
      <c r="BK7" s="581" t="s">
        <v>258</v>
      </c>
      <c r="BL7" s="1435"/>
    </row>
    <row r="8" spans="1:64" ht="4.5" customHeight="1">
      <c r="A8" s="427"/>
      <c r="B8" s="587"/>
      <c r="C8" s="597"/>
      <c r="D8" s="882"/>
      <c r="E8" s="882"/>
      <c r="F8" s="882"/>
      <c r="G8" s="882"/>
      <c r="H8" s="882"/>
      <c r="I8" s="882"/>
      <c r="J8" s="708"/>
      <c r="K8" s="597"/>
      <c r="L8" s="882"/>
      <c r="M8" s="882"/>
      <c r="N8" s="882"/>
      <c r="O8" s="882"/>
      <c r="P8" s="882"/>
      <c r="Q8" s="882"/>
      <c r="R8" s="708"/>
      <c r="S8" s="597"/>
      <c r="T8" s="882"/>
      <c r="U8" s="882"/>
      <c r="V8" s="882"/>
      <c r="W8" s="882"/>
      <c r="X8" s="882"/>
      <c r="Y8" s="882"/>
      <c r="Z8" s="708"/>
      <c r="AA8" s="597"/>
      <c r="AB8" s="882"/>
      <c r="AC8" s="882"/>
      <c r="AD8" s="882"/>
      <c r="AE8" s="882"/>
      <c r="AF8" s="882"/>
      <c r="AG8" s="882"/>
      <c r="AH8" s="708"/>
      <c r="AI8" s="597"/>
      <c r="AJ8" s="882"/>
      <c r="AK8" s="882"/>
      <c r="AL8" s="882"/>
      <c r="AM8" s="882"/>
      <c r="AN8" s="882"/>
      <c r="AO8" s="882"/>
      <c r="AP8" s="708"/>
      <c r="AQ8" s="597"/>
      <c r="AR8" s="882"/>
      <c r="AS8" s="882"/>
      <c r="AT8" s="882"/>
      <c r="AU8" s="882"/>
      <c r="AV8" s="882"/>
      <c r="AW8" s="882"/>
      <c r="AX8" s="705"/>
      <c r="AY8" s="882"/>
      <c r="AZ8" s="882"/>
      <c r="BA8" s="882"/>
      <c r="BB8" s="882"/>
      <c r="BC8" s="882"/>
      <c r="BD8" s="882"/>
      <c r="BE8" s="705"/>
      <c r="BF8" s="705"/>
      <c r="BG8" s="882"/>
      <c r="BH8" s="708"/>
      <c r="BI8" s="708"/>
      <c r="BJ8" s="708"/>
      <c r="BK8" s="597"/>
      <c r="BL8" s="1435"/>
    </row>
    <row r="9" spans="1:64" ht="24.95" customHeight="1">
      <c r="A9" s="829" t="s">
        <v>424</v>
      </c>
      <c r="B9" s="830"/>
      <c r="C9" s="614"/>
      <c r="D9" s="1414"/>
      <c r="E9" s="1414"/>
      <c r="F9" s="1414"/>
      <c r="G9" s="1414"/>
      <c r="H9" s="1414"/>
      <c r="I9" s="1414"/>
      <c r="J9" s="1411"/>
      <c r="K9" s="614"/>
      <c r="L9" s="1414"/>
      <c r="M9" s="1414"/>
      <c r="N9" s="1414"/>
      <c r="O9" s="1414"/>
      <c r="P9" s="1414"/>
      <c r="Q9" s="1414"/>
      <c r="R9" s="1411"/>
      <c r="S9" s="614"/>
      <c r="T9" s="1414"/>
      <c r="U9" s="1414"/>
      <c r="V9" s="1414"/>
      <c r="W9" s="1414"/>
      <c r="X9" s="1414"/>
      <c r="Y9" s="1414"/>
      <c r="Z9" s="1411"/>
      <c r="AA9" s="614"/>
      <c r="AB9" s="1414"/>
      <c r="AC9" s="1414"/>
      <c r="AD9" s="1414"/>
      <c r="AE9" s="1414"/>
      <c r="AF9" s="1414"/>
      <c r="AG9" s="1414"/>
      <c r="AH9" s="1411"/>
      <c r="AI9" s="614"/>
      <c r="AJ9" s="1414"/>
      <c r="AK9" s="1414"/>
      <c r="AL9" s="1414"/>
      <c r="AM9" s="1414"/>
      <c r="AN9" s="1414"/>
      <c r="AO9" s="1414"/>
      <c r="AP9" s="1411"/>
      <c r="AQ9" s="614"/>
      <c r="AR9" s="1414"/>
      <c r="AS9" s="1414"/>
      <c r="AT9" s="1414"/>
      <c r="AU9" s="1414"/>
      <c r="AV9" s="1414"/>
      <c r="AW9" s="1414"/>
      <c r="AX9" s="718"/>
      <c r="AY9" s="1414"/>
      <c r="AZ9" s="1414"/>
      <c r="BA9" s="1414"/>
      <c r="BB9" s="1414"/>
      <c r="BC9" s="1414"/>
      <c r="BD9" s="1414"/>
      <c r="BE9" s="718"/>
      <c r="BF9" s="718"/>
      <c r="BG9" s="1411"/>
      <c r="BH9" s="1411"/>
      <c r="BI9" s="1411"/>
      <c r="BJ9" s="1411"/>
      <c r="BK9" s="614"/>
      <c r="BL9" s="1435"/>
    </row>
    <row r="10" spans="1:64" ht="24.95" customHeight="1">
      <c r="A10" s="1789" t="s">
        <v>425</v>
      </c>
      <c r="B10" s="838"/>
      <c r="C10" s="844"/>
      <c r="D10" s="1000">
        <v>24.629945293697464</v>
      </c>
      <c r="E10" s="1000">
        <v>2.7586103299359825</v>
      </c>
      <c r="F10" s="1000">
        <v>19.217842784355774</v>
      </c>
      <c r="G10" s="1000">
        <v>30.04204780303915</v>
      </c>
      <c r="H10" s="1000">
        <v>11.20022922114196</v>
      </c>
      <c r="I10" s="1002">
        <v>442.95389900000026</v>
      </c>
      <c r="J10" s="1002">
        <v>452</v>
      </c>
      <c r="K10" s="844"/>
      <c r="L10" s="1000">
        <v>29.611176925413339</v>
      </c>
      <c r="M10" s="1000">
        <v>2.6318200278289554</v>
      </c>
      <c r="N10" s="1000">
        <v>24.448268770691136</v>
      </c>
      <c r="O10" s="1000">
        <v>34.774085080135542</v>
      </c>
      <c r="P10" s="1000">
        <v>8.8879278066459975</v>
      </c>
      <c r="Q10" s="1002">
        <v>409.84337200000022</v>
      </c>
      <c r="R10" s="1002">
        <v>442</v>
      </c>
      <c r="S10" s="844"/>
      <c r="T10" s="1000">
        <v>41.690926678564885</v>
      </c>
      <c r="U10" s="1000">
        <v>2.1059466488778233</v>
      </c>
      <c r="V10" s="1000">
        <v>37.561735421681092</v>
      </c>
      <c r="W10" s="1000">
        <v>45.820117935448685</v>
      </c>
      <c r="X10" s="1000">
        <v>5.0513308689791767</v>
      </c>
      <c r="Y10" s="1002">
        <v>485.80767599999967</v>
      </c>
      <c r="Z10" s="1002">
        <v>986</v>
      </c>
      <c r="AA10" s="844"/>
      <c r="AB10" s="1000">
        <v>43.341639779699292</v>
      </c>
      <c r="AC10" s="1000">
        <v>2.1059057659072544</v>
      </c>
      <c r="AD10" s="1000">
        <v>39.212506012388396</v>
      </c>
      <c r="AE10" s="1000">
        <v>47.470773547010189</v>
      </c>
      <c r="AF10" s="1000">
        <v>4.8588511570197577</v>
      </c>
      <c r="AG10" s="1002">
        <v>588.55373099999952</v>
      </c>
      <c r="AH10" s="1002">
        <v>970</v>
      </c>
      <c r="AI10" s="844"/>
      <c r="AJ10" s="1000">
        <v>54.0294691611074</v>
      </c>
      <c r="AK10" s="1000">
        <v>2.0582158550366736</v>
      </c>
      <c r="AL10" s="1000">
        <v>49.993856896819558</v>
      </c>
      <c r="AM10" s="1000">
        <v>58.065081425395235</v>
      </c>
      <c r="AN10" s="1000">
        <v>3.8094319396316787</v>
      </c>
      <c r="AO10" s="1002">
        <v>523.8117890000002</v>
      </c>
      <c r="AP10" s="1002">
        <v>1055</v>
      </c>
      <c r="AQ10" s="844"/>
      <c r="AR10" s="1000">
        <v>55.019803336984822</v>
      </c>
      <c r="AS10" s="1000">
        <v>2.1155712138457754</v>
      </c>
      <c r="AT10" s="1000">
        <v>50.871645214544557</v>
      </c>
      <c r="AU10" s="1000">
        <v>59.167961459425079</v>
      </c>
      <c r="AV10" s="1000">
        <v>3.8451086436793367</v>
      </c>
      <c r="AW10" s="1000">
        <v>511.34210399999949</v>
      </c>
      <c r="AX10" s="1291">
        <v>1094</v>
      </c>
      <c r="AY10" s="1831"/>
      <c r="AZ10" s="1000">
        <v>64.566350426884682</v>
      </c>
      <c r="BA10" s="1000">
        <v>2.6810188821532703</v>
      </c>
      <c r="BB10" s="1000">
        <v>59.306779358014609</v>
      </c>
      <c r="BC10" s="1000">
        <v>69.825921495754756</v>
      </c>
      <c r="BD10" s="1000">
        <v>4.152346949188761</v>
      </c>
      <c r="BE10" s="1291">
        <v>251.0456869999997</v>
      </c>
      <c r="BF10" s="1291">
        <v>541</v>
      </c>
      <c r="BG10" s="1000">
        <v>35</v>
      </c>
      <c r="BH10" s="1000">
        <v>9.6</v>
      </c>
      <c r="BI10" s="1002"/>
      <c r="BJ10" s="1002" t="s">
        <v>437</v>
      </c>
      <c r="BK10" s="844" t="s">
        <v>437</v>
      </c>
      <c r="BL10" s="1435"/>
    </row>
    <row r="11" spans="1:64" ht="24.95" customHeight="1">
      <c r="A11" s="1789" t="s">
        <v>426</v>
      </c>
      <c r="B11" s="838"/>
      <c r="C11" s="844"/>
      <c r="D11" s="1000">
        <v>32.143260687163071</v>
      </c>
      <c r="E11" s="1000">
        <v>2.9093610540307711</v>
      </c>
      <c r="F11" s="1000">
        <v>26.435401157228551</v>
      </c>
      <c r="G11" s="1000">
        <v>37.851120217097595</v>
      </c>
      <c r="H11" s="1000">
        <v>9.051231865822098</v>
      </c>
      <c r="I11" s="1002">
        <v>397.27448700000048</v>
      </c>
      <c r="J11" s="1002">
        <v>426</v>
      </c>
      <c r="K11" s="844"/>
      <c r="L11" s="1000">
        <v>37.040307484899145</v>
      </c>
      <c r="M11" s="1000">
        <v>2.9051571078973195</v>
      </c>
      <c r="N11" s="1000">
        <v>31.3411870418173</v>
      </c>
      <c r="O11" s="1000">
        <v>42.739427927980998</v>
      </c>
      <c r="P11" s="1000">
        <v>7.8432316175607184</v>
      </c>
      <c r="Q11" s="1002">
        <v>418.65938900000026</v>
      </c>
      <c r="R11" s="1002">
        <v>467</v>
      </c>
      <c r="S11" s="844"/>
      <c r="T11" s="1000">
        <v>43.264333248618883</v>
      </c>
      <c r="U11" s="1000">
        <v>2.0442137434665599</v>
      </c>
      <c r="V11" s="1000">
        <v>39.256183506923541</v>
      </c>
      <c r="W11" s="1000">
        <v>47.272482990314231</v>
      </c>
      <c r="X11" s="1000">
        <v>4.7249398984597004</v>
      </c>
      <c r="Y11" s="1002">
        <v>582.49430900000038</v>
      </c>
      <c r="Z11" s="1002">
        <v>1147</v>
      </c>
      <c r="AA11" s="844"/>
      <c r="AB11" s="1000">
        <v>50.036160712742983</v>
      </c>
      <c r="AC11" s="1000">
        <v>2.0965864888356585</v>
      </c>
      <c r="AD11" s="1000">
        <v>45.92529962518168</v>
      </c>
      <c r="AE11" s="1000">
        <v>54.147021800304287</v>
      </c>
      <c r="AF11" s="1000">
        <v>4.1901426068081786</v>
      </c>
      <c r="AG11" s="1002">
        <v>588.04427200000066</v>
      </c>
      <c r="AH11" s="1002">
        <v>1062</v>
      </c>
      <c r="AI11" s="844"/>
      <c r="AJ11" s="1000">
        <v>52.533114619376619</v>
      </c>
      <c r="AK11" s="1000">
        <v>2.0531806328688771</v>
      </c>
      <c r="AL11" s="1000">
        <v>48.507375082618324</v>
      </c>
      <c r="AM11" s="1000">
        <v>56.558854156134906</v>
      </c>
      <c r="AN11" s="1000">
        <v>3.9083550399495444</v>
      </c>
      <c r="AO11" s="1002">
        <v>578.21153799999968</v>
      </c>
      <c r="AP11" s="1002">
        <v>1131</v>
      </c>
      <c r="AQ11" s="844"/>
      <c r="AR11" s="1000">
        <v>53.588380243839225</v>
      </c>
      <c r="AS11" s="1000">
        <v>1.904365135656231</v>
      </c>
      <c r="AT11" s="1000">
        <v>49.85434961709224</v>
      </c>
      <c r="AU11" s="1000">
        <v>57.322410870586225</v>
      </c>
      <c r="AV11" s="1000">
        <v>3.553690421302043</v>
      </c>
      <c r="AW11" s="1000">
        <v>492.99244500000026</v>
      </c>
      <c r="AX11" s="1291">
        <v>1111</v>
      </c>
      <c r="AY11" s="1831"/>
      <c r="AZ11" s="1000">
        <v>54.004958473292355</v>
      </c>
      <c r="BA11" s="1000">
        <v>2.8743996346088005</v>
      </c>
      <c r="BB11" s="1000">
        <v>48.366016778701606</v>
      </c>
      <c r="BC11" s="1000">
        <v>59.643900167883103</v>
      </c>
      <c r="BD11" s="1000">
        <v>5.3224735577387916</v>
      </c>
      <c r="BE11" s="1291">
        <v>232.17226999999974</v>
      </c>
      <c r="BF11" s="1291">
        <v>525</v>
      </c>
      <c r="BG11" s="1000">
        <v>17</v>
      </c>
      <c r="BH11" s="1000">
        <v>0.4</v>
      </c>
      <c r="BI11" s="1002"/>
      <c r="BJ11" s="1002" t="s">
        <v>437</v>
      </c>
      <c r="BK11" s="974" t="s">
        <v>258</v>
      </c>
      <c r="BL11" s="1435"/>
    </row>
    <row r="12" spans="1:64" ht="24.95" customHeight="1">
      <c r="A12" s="1789" t="s">
        <v>427</v>
      </c>
      <c r="B12" s="838"/>
      <c r="C12" s="844"/>
      <c r="D12" s="1000">
        <v>28.63333855116343</v>
      </c>
      <c r="E12" s="1000">
        <v>2.033439718970889</v>
      </c>
      <c r="F12" s="1000">
        <v>24.643944294855832</v>
      </c>
      <c r="G12" s="1000">
        <v>32.622732807471024</v>
      </c>
      <c r="H12" s="1000">
        <v>7.1016508093788673</v>
      </c>
      <c r="I12" s="1002">
        <v>793.79101600000035</v>
      </c>
      <c r="J12" s="1002">
        <v>882</v>
      </c>
      <c r="K12" s="844"/>
      <c r="L12" s="1000">
        <v>26.30248042398312</v>
      </c>
      <c r="M12" s="1000">
        <v>1.8738738595289472</v>
      </c>
      <c r="N12" s="1000">
        <v>22.626454507323622</v>
      </c>
      <c r="O12" s="1000">
        <v>29.978506340642625</v>
      </c>
      <c r="P12" s="1000">
        <v>7.1243237494069644</v>
      </c>
      <c r="Q12" s="1002">
        <v>936.43998599999861</v>
      </c>
      <c r="R12" s="1002">
        <v>989</v>
      </c>
      <c r="S12" s="844"/>
      <c r="T12" s="1000">
        <v>39.121140342248914</v>
      </c>
      <c r="U12" s="1000">
        <v>1.3972028215602721</v>
      </c>
      <c r="V12" s="1000">
        <v>36.381603859710623</v>
      </c>
      <c r="W12" s="1000">
        <v>41.860676824787205</v>
      </c>
      <c r="X12" s="1000">
        <v>3.5714777466529046</v>
      </c>
      <c r="Y12" s="1002">
        <v>1185.7981770000015</v>
      </c>
      <c r="Z12" s="1002">
        <v>2454</v>
      </c>
      <c r="AA12" s="844"/>
      <c r="AB12" s="1000">
        <v>42.546920800330703</v>
      </c>
      <c r="AC12" s="1000">
        <v>1.4281353803478032</v>
      </c>
      <c r="AD12" s="1000">
        <v>39.746718569655378</v>
      </c>
      <c r="AE12" s="1000">
        <v>45.347123031006021</v>
      </c>
      <c r="AF12" s="1000">
        <v>3.3566127782781945</v>
      </c>
      <c r="AG12" s="1002">
        <v>1201.2355309999964</v>
      </c>
      <c r="AH12" s="1002">
        <v>2109</v>
      </c>
      <c r="AI12" s="844"/>
      <c r="AJ12" s="1000">
        <v>42.474644799481013</v>
      </c>
      <c r="AK12" s="1000">
        <v>1.4152950232670318</v>
      </c>
      <c r="AL12" s="1000">
        <v>39.699628787673923</v>
      </c>
      <c r="AM12" s="1000">
        <v>45.249660811288095</v>
      </c>
      <c r="AN12" s="1000">
        <v>3.3320938408043497</v>
      </c>
      <c r="AO12" s="1002">
        <v>1180.0880839999979</v>
      </c>
      <c r="AP12" s="1002">
        <v>2222</v>
      </c>
      <c r="AQ12" s="844"/>
      <c r="AR12" s="1000">
        <v>44.038387972620221</v>
      </c>
      <c r="AS12" s="1000">
        <v>1.4061394763114399</v>
      </c>
      <c r="AT12" s="1000">
        <v>41.281265521827407</v>
      </c>
      <c r="AU12" s="1000">
        <v>46.795510423413042</v>
      </c>
      <c r="AV12" s="1000">
        <v>3.1929858040800041</v>
      </c>
      <c r="AW12" s="1000">
        <v>1049.7163890000022</v>
      </c>
      <c r="AX12" s="1291">
        <v>2261</v>
      </c>
      <c r="AY12" s="1831"/>
      <c r="AZ12" s="1000">
        <v>41.921657966375783</v>
      </c>
      <c r="BA12" s="1000">
        <v>2.1337519088006358</v>
      </c>
      <c r="BB12" s="1000">
        <v>37.73570467735582</v>
      </c>
      <c r="BC12" s="1000">
        <v>46.107611255395753</v>
      </c>
      <c r="BD12" s="1000">
        <v>5.0898557268704874</v>
      </c>
      <c r="BE12" s="1291">
        <v>475.03699199999983</v>
      </c>
      <c r="BF12" s="1291">
        <v>1027</v>
      </c>
      <c r="BG12" s="1000">
        <v>15.6</v>
      </c>
      <c r="BH12" s="1000">
        <v>-2.1</v>
      </c>
      <c r="BI12" s="1002"/>
      <c r="BJ12" s="1002" t="s">
        <v>437</v>
      </c>
      <c r="BK12" s="844" t="s">
        <v>258</v>
      </c>
      <c r="BL12" s="1435"/>
    </row>
    <row r="13" spans="1:64" ht="24.95" customHeight="1">
      <c r="A13" s="1789" t="s">
        <v>428</v>
      </c>
      <c r="B13" s="838"/>
      <c r="C13" s="844"/>
      <c r="D13" s="1000">
        <v>25.789672692487308</v>
      </c>
      <c r="E13" s="1000">
        <v>2.0165030721582795</v>
      </c>
      <c r="F13" s="1000">
        <v>21.833506350872721</v>
      </c>
      <c r="G13" s="1000">
        <v>29.745839034101895</v>
      </c>
      <c r="H13" s="1000">
        <v>7.8190332083807297</v>
      </c>
      <c r="I13" s="1002">
        <v>795.98646499999961</v>
      </c>
      <c r="J13" s="1002">
        <v>883</v>
      </c>
      <c r="K13" s="844"/>
      <c r="L13" s="1000">
        <v>29.366530810849628</v>
      </c>
      <c r="M13" s="1000">
        <v>1.9838325155489465</v>
      </c>
      <c r="N13" s="1000">
        <v>25.474796207484729</v>
      </c>
      <c r="O13" s="1000">
        <v>33.258265414214527</v>
      </c>
      <c r="P13" s="1000">
        <v>6.7554200675825449</v>
      </c>
      <c r="Q13" s="1002">
        <v>894.39502299999901</v>
      </c>
      <c r="R13" s="1002">
        <v>928</v>
      </c>
      <c r="S13" s="844"/>
      <c r="T13" s="1000">
        <v>28.876603112408411</v>
      </c>
      <c r="U13" s="1000">
        <v>1.2103997837175919</v>
      </c>
      <c r="V13" s="1000">
        <v>26.503336815788813</v>
      </c>
      <c r="W13" s="1000">
        <v>31.249869409028008</v>
      </c>
      <c r="X13" s="1000">
        <v>4.1916280076498245</v>
      </c>
      <c r="Y13" s="1002">
        <v>1191.0343840000053</v>
      </c>
      <c r="Z13" s="1002">
        <v>2468</v>
      </c>
      <c r="AA13" s="844"/>
      <c r="AB13" s="1000">
        <v>26.435500655900064</v>
      </c>
      <c r="AC13" s="1000">
        <v>1.2323728967476266</v>
      </c>
      <c r="AD13" s="1000">
        <v>24.019137766230532</v>
      </c>
      <c r="AE13" s="1000">
        <v>28.851863545569589</v>
      </c>
      <c r="AF13" s="1000">
        <v>4.6618103163201372</v>
      </c>
      <c r="AG13" s="1002">
        <v>1179.430512999998</v>
      </c>
      <c r="AH13" s="1002">
        <v>2099</v>
      </c>
      <c r="AI13" s="844"/>
      <c r="AJ13" s="1000">
        <v>27.750822013033314</v>
      </c>
      <c r="AK13" s="1000">
        <v>1.2753321387047212</v>
      </c>
      <c r="AL13" s="1000">
        <v>25.250235882865006</v>
      </c>
      <c r="AM13" s="1000">
        <v>30.251408143201626</v>
      </c>
      <c r="AN13" s="1000">
        <v>4.5956553579052724</v>
      </c>
      <c r="AO13" s="1002">
        <v>1194.8819059999994</v>
      </c>
      <c r="AP13" s="1002">
        <v>2304</v>
      </c>
      <c r="AQ13" s="844"/>
      <c r="AR13" s="1000">
        <v>27.126586032769968</v>
      </c>
      <c r="AS13" s="1000">
        <v>1.2577889993421603</v>
      </c>
      <c r="AT13" s="1000">
        <v>24.660345416623286</v>
      </c>
      <c r="AU13" s="1000">
        <v>29.592826648916649</v>
      </c>
      <c r="AV13" s="1000">
        <v>4.6367390198777771</v>
      </c>
      <c r="AW13" s="1000">
        <v>1015.2877390000007</v>
      </c>
      <c r="AX13" s="1291">
        <v>2185</v>
      </c>
      <c r="AY13" s="1831"/>
      <c r="AZ13" s="1000">
        <v>29.041910072056659</v>
      </c>
      <c r="BA13" s="1000">
        <v>1.7799796656216913</v>
      </c>
      <c r="BB13" s="1000">
        <v>25.549980337879703</v>
      </c>
      <c r="BC13" s="1000">
        <v>32.533839806233615</v>
      </c>
      <c r="BD13" s="1000">
        <v>6.1290034340211657</v>
      </c>
      <c r="BE13" s="1291">
        <v>506.25436700000097</v>
      </c>
      <c r="BF13" s="1291">
        <v>1073</v>
      </c>
      <c r="BG13" s="1000">
        <v>-0.4</v>
      </c>
      <c r="BH13" s="1000">
        <v>1.9</v>
      </c>
      <c r="BI13" s="1002"/>
      <c r="BJ13" s="1002" t="s">
        <v>258</v>
      </c>
      <c r="BK13" s="844" t="s">
        <v>258</v>
      </c>
      <c r="BL13" s="1435"/>
    </row>
    <row r="14" spans="1:64" ht="24.95" customHeight="1">
      <c r="A14" s="1790" t="s">
        <v>429</v>
      </c>
      <c r="B14" s="609"/>
      <c r="C14" s="597"/>
      <c r="D14" s="882">
        <v>17.503835487059273</v>
      </c>
      <c r="E14" s="882">
        <v>1.1488595297053992</v>
      </c>
      <c r="F14" s="882">
        <v>15.24989426305755</v>
      </c>
      <c r="G14" s="882">
        <v>19.757776711060998</v>
      </c>
      <c r="H14" s="882">
        <v>6.5634730773992942</v>
      </c>
      <c r="I14" s="708">
        <v>1579.8997379999987</v>
      </c>
      <c r="J14" s="708">
        <v>1750</v>
      </c>
      <c r="K14" s="597"/>
      <c r="L14" s="882">
        <v>16.569741088231293</v>
      </c>
      <c r="M14" s="882">
        <v>1.1089264610965921</v>
      </c>
      <c r="N14" s="882">
        <v>14.394331900504373</v>
      </c>
      <c r="O14" s="882">
        <v>18.745150275958213</v>
      </c>
      <c r="P14" s="882">
        <v>6.6924791111202708</v>
      </c>
      <c r="Q14" s="708">
        <v>1684.7995060000017</v>
      </c>
      <c r="R14" s="708">
        <v>1804</v>
      </c>
      <c r="S14" s="597"/>
      <c r="T14" s="882">
        <v>21.360000369070733</v>
      </c>
      <c r="U14" s="882">
        <v>0.78175692653653162</v>
      </c>
      <c r="V14" s="882">
        <v>19.827186673252235</v>
      </c>
      <c r="W14" s="882">
        <v>22.892814064889226</v>
      </c>
      <c r="X14" s="882">
        <v>3.6599106415209395</v>
      </c>
      <c r="Y14" s="708">
        <v>2462.1837730000038</v>
      </c>
      <c r="Z14" s="708">
        <v>4994</v>
      </c>
      <c r="AA14" s="597"/>
      <c r="AB14" s="882">
        <v>15.976297846563932</v>
      </c>
      <c r="AC14" s="882">
        <v>0.73578999378721999</v>
      </c>
      <c r="AD14" s="882">
        <v>14.533604940650644</v>
      </c>
      <c r="AE14" s="882">
        <v>17.418990752477225</v>
      </c>
      <c r="AF14" s="882">
        <v>4.605509992701271</v>
      </c>
      <c r="AG14" s="708">
        <v>2530.6100630000064</v>
      </c>
      <c r="AH14" s="708">
        <v>4375</v>
      </c>
      <c r="AI14" s="597"/>
      <c r="AJ14" s="882">
        <v>14.778439808188839</v>
      </c>
      <c r="AK14" s="882">
        <v>0.7727928686821407</v>
      </c>
      <c r="AL14" s="882">
        <v>13.263199134585021</v>
      </c>
      <c r="AM14" s="882">
        <v>16.293680481792659</v>
      </c>
      <c r="AN14" s="882">
        <v>5.2291911643739999</v>
      </c>
      <c r="AO14" s="708">
        <v>2212.652466999999</v>
      </c>
      <c r="AP14" s="708">
        <v>4223</v>
      </c>
      <c r="AQ14" s="597"/>
      <c r="AR14" s="882">
        <v>16.003315472346937</v>
      </c>
      <c r="AS14" s="882">
        <v>0.67805573081182491</v>
      </c>
      <c r="AT14" s="882">
        <v>14.673801075088136</v>
      </c>
      <c r="AU14" s="882">
        <v>17.332829869605739</v>
      </c>
      <c r="AV14" s="882">
        <v>4.2369703451980119</v>
      </c>
      <c r="AW14" s="882">
        <v>2109.4562910000109</v>
      </c>
      <c r="AX14" s="705">
        <v>4680</v>
      </c>
      <c r="AY14" s="1735"/>
      <c r="AZ14" s="882">
        <v>16.527158289807318</v>
      </c>
      <c r="BA14" s="882">
        <v>0.96838270707927943</v>
      </c>
      <c r="BB14" s="882">
        <v>14.627403795852551</v>
      </c>
      <c r="BC14" s="882">
        <v>18.426912783762084</v>
      </c>
      <c r="BD14" s="882">
        <v>5.8593418789756715</v>
      </c>
      <c r="BE14" s="705">
        <v>932.68580899999995</v>
      </c>
      <c r="BF14" s="705">
        <v>2055</v>
      </c>
      <c r="BG14" s="882">
        <v>-0.1</v>
      </c>
      <c r="BH14" s="882">
        <v>0.5</v>
      </c>
      <c r="BI14" s="708"/>
      <c r="BJ14" s="708" t="s">
        <v>258</v>
      </c>
      <c r="BK14" s="597" t="s">
        <v>258</v>
      </c>
      <c r="BL14" s="1435"/>
    </row>
    <row r="15" spans="1:64" ht="24.95" customHeight="1">
      <c r="A15" s="1790"/>
      <c r="B15" s="609"/>
      <c r="C15" s="597"/>
      <c r="D15" s="882"/>
      <c r="E15" s="882"/>
      <c r="F15" s="882"/>
      <c r="G15" s="882"/>
      <c r="H15" s="882"/>
      <c r="I15" s="708"/>
      <c r="J15" s="708"/>
      <c r="K15" s="597"/>
      <c r="L15" s="882"/>
      <c r="M15" s="882"/>
      <c r="N15" s="882"/>
      <c r="O15" s="882"/>
      <c r="P15" s="882"/>
      <c r="Q15" s="708"/>
      <c r="R15" s="708"/>
      <c r="S15" s="597"/>
      <c r="T15" s="882"/>
      <c r="U15" s="882"/>
      <c r="V15" s="882"/>
      <c r="W15" s="882"/>
      <c r="X15" s="882"/>
      <c r="Y15" s="708"/>
      <c r="Z15" s="708"/>
      <c r="AA15" s="597"/>
      <c r="AB15" s="882"/>
      <c r="AC15" s="882"/>
      <c r="AD15" s="882"/>
      <c r="AE15" s="882"/>
      <c r="AF15" s="882"/>
      <c r="AG15" s="708"/>
      <c r="AH15" s="708"/>
      <c r="AI15" s="597"/>
      <c r="AJ15" s="882"/>
      <c r="AK15" s="882"/>
      <c r="AL15" s="882"/>
      <c r="AM15" s="882"/>
      <c r="AN15" s="882"/>
      <c r="AO15" s="708"/>
      <c r="AP15" s="708"/>
      <c r="AQ15" s="597"/>
      <c r="AR15" s="882"/>
      <c r="AS15" s="882"/>
      <c r="AT15" s="882"/>
      <c r="AU15" s="882"/>
      <c r="AV15" s="882"/>
      <c r="AW15" s="882"/>
      <c r="AX15" s="705"/>
      <c r="AY15" s="1735"/>
      <c r="AZ15" s="882"/>
      <c r="BA15" s="882"/>
      <c r="BB15" s="882"/>
      <c r="BC15" s="882"/>
      <c r="BD15" s="882"/>
      <c r="BE15" s="705"/>
      <c r="BF15" s="705"/>
      <c r="BG15" s="708"/>
      <c r="BH15" s="708"/>
      <c r="BI15" s="708"/>
      <c r="BJ15" s="708"/>
      <c r="BK15" s="597"/>
      <c r="BL15" s="1435"/>
    </row>
    <row r="16" spans="1:64" ht="24.95" customHeight="1">
      <c r="A16" s="610" t="s">
        <v>420</v>
      </c>
      <c r="B16" s="611"/>
      <c r="C16" s="615"/>
      <c r="D16" s="1414"/>
      <c r="E16" s="1414"/>
      <c r="F16" s="1414"/>
      <c r="G16" s="1414"/>
      <c r="H16" s="1414"/>
      <c r="I16" s="1411"/>
      <c r="J16" s="1411"/>
      <c r="K16" s="615"/>
      <c r="L16" s="1414"/>
      <c r="M16" s="1414"/>
      <c r="N16" s="1414"/>
      <c r="O16" s="1414"/>
      <c r="P16" s="1414"/>
      <c r="Q16" s="1411"/>
      <c r="R16" s="1411"/>
      <c r="S16" s="615"/>
      <c r="T16" s="1414"/>
      <c r="U16" s="1414"/>
      <c r="V16" s="1414"/>
      <c r="W16" s="1414"/>
      <c r="X16" s="1414"/>
      <c r="Y16" s="1411"/>
      <c r="Z16" s="1411"/>
      <c r="AA16" s="615"/>
      <c r="AB16" s="1414"/>
      <c r="AC16" s="1414"/>
      <c r="AD16" s="1414"/>
      <c r="AE16" s="1414"/>
      <c r="AF16" s="1414"/>
      <c r="AG16" s="1411"/>
      <c r="AH16" s="1411"/>
      <c r="AI16" s="615"/>
      <c r="AJ16" s="1414"/>
      <c r="AK16" s="1414"/>
      <c r="AL16" s="1414"/>
      <c r="AM16" s="1414"/>
      <c r="AN16" s="1414"/>
      <c r="AO16" s="1411"/>
      <c r="AP16" s="1411"/>
      <c r="AQ16" s="615"/>
      <c r="AR16" s="1414"/>
      <c r="AS16" s="1414"/>
      <c r="AT16" s="1414"/>
      <c r="AU16" s="1414"/>
      <c r="AV16" s="1414"/>
      <c r="AW16" s="1414"/>
      <c r="AX16" s="718"/>
      <c r="AY16" s="1414"/>
      <c r="AZ16" s="1414"/>
      <c r="BA16" s="1414"/>
      <c r="BB16" s="1414"/>
      <c r="BC16" s="1414"/>
      <c r="BD16" s="1414"/>
      <c r="BE16" s="718"/>
      <c r="BF16" s="718"/>
      <c r="BG16" s="1411"/>
      <c r="BH16" s="1411"/>
      <c r="BI16" s="1411"/>
      <c r="BJ16" s="1411"/>
      <c r="BK16" s="615"/>
      <c r="BL16" s="1435"/>
    </row>
    <row r="17" spans="1:64" ht="24.95" customHeight="1">
      <c r="A17" s="645" t="s">
        <v>422</v>
      </c>
      <c r="B17" s="609"/>
      <c r="C17" s="590"/>
      <c r="D17" s="1791" t="s">
        <v>330</v>
      </c>
      <c r="E17" s="1791"/>
      <c r="F17" s="1791"/>
      <c r="G17" s="1791"/>
      <c r="H17" s="1791" t="s">
        <v>330</v>
      </c>
      <c r="I17" s="1792"/>
      <c r="J17" s="1792" t="s">
        <v>330</v>
      </c>
      <c r="K17" s="1793"/>
      <c r="L17" s="1791">
        <v>31.398877643670666</v>
      </c>
      <c r="M17" s="1791">
        <v>3.0739591748493007</v>
      </c>
      <c r="N17" s="1791">
        <v>25.324017132150367</v>
      </c>
      <c r="O17" s="1791">
        <v>37.473738155190958</v>
      </c>
      <c r="P17" s="1791">
        <v>9.79002883394128</v>
      </c>
      <c r="Q17" s="1792">
        <v>218.97020900000018</v>
      </c>
      <c r="R17" s="1792">
        <v>302</v>
      </c>
      <c r="S17" s="1793"/>
      <c r="T17" s="1791">
        <v>45.356117192064119</v>
      </c>
      <c r="U17" s="1791">
        <v>2.2984531020021173</v>
      </c>
      <c r="V17" s="1791">
        <v>40.839985127395991</v>
      </c>
      <c r="W17" s="1791">
        <v>49.872249256732239</v>
      </c>
      <c r="X17" s="1791">
        <v>5.0675702513712384</v>
      </c>
      <c r="Y17" s="1792">
        <v>308.43958800000041</v>
      </c>
      <c r="Z17" s="1792">
        <v>806</v>
      </c>
      <c r="AA17" s="1793"/>
      <c r="AB17" s="1791">
        <v>46.580257465621862</v>
      </c>
      <c r="AC17" s="1791">
        <v>2.7152071347618625</v>
      </c>
      <c r="AD17" s="1791">
        <v>41.244229460395651</v>
      </c>
      <c r="AE17" s="1791">
        <v>51.916285470848067</v>
      </c>
      <c r="AF17" s="1791">
        <v>5.8290943040961007</v>
      </c>
      <c r="AG17" s="1792">
        <v>323.07948299999993</v>
      </c>
      <c r="AH17" s="1792">
        <v>716</v>
      </c>
      <c r="AI17" s="1793"/>
      <c r="AJ17" s="1791">
        <v>37.959958606516864</v>
      </c>
      <c r="AK17" s="1791">
        <v>2.4461219194641282</v>
      </c>
      <c r="AL17" s="1791">
        <v>33.154175342750349</v>
      </c>
      <c r="AM17" s="1791">
        <v>42.765741870283378</v>
      </c>
      <c r="AN17" s="1791">
        <v>6.4439530738692223</v>
      </c>
      <c r="AO17" s="1792">
        <v>314.03687300000018</v>
      </c>
      <c r="AP17" s="1792">
        <v>775</v>
      </c>
      <c r="AQ17" s="1793"/>
      <c r="AR17" s="1791">
        <v>48.024131366387813</v>
      </c>
      <c r="AS17" s="1791">
        <v>1.8967641896481688</v>
      </c>
      <c r="AT17" s="1791">
        <v>44.296048575326274</v>
      </c>
      <c r="AU17" s="1791">
        <v>51.752214157449352</v>
      </c>
      <c r="AV17" s="1791">
        <v>3.9496064492604606</v>
      </c>
      <c r="AW17" s="1791">
        <v>329.63719800000013</v>
      </c>
      <c r="AX17" s="1883">
        <v>929</v>
      </c>
      <c r="AY17" s="1832"/>
      <c r="AZ17" s="1791">
        <v>46.923251591409439</v>
      </c>
      <c r="BA17" s="1791">
        <v>3.0176580071982082</v>
      </c>
      <c r="BB17" s="1791">
        <v>40.943560800125844</v>
      </c>
      <c r="BC17" s="1791">
        <v>52.902942382693027</v>
      </c>
      <c r="BD17" s="1791">
        <v>6.431050502371134</v>
      </c>
      <c r="BE17" s="1883">
        <v>99.216611000000015</v>
      </c>
      <c r="BF17" s="1883">
        <v>328</v>
      </c>
      <c r="BG17" s="1791">
        <v>15.5</v>
      </c>
      <c r="BH17" s="1791">
        <v>-1.1000000000000001</v>
      </c>
      <c r="BI17" s="1792"/>
      <c r="BJ17" s="1792" t="s">
        <v>437</v>
      </c>
      <c r="BK17" s="590" t="s">
        <v>258</v>
      </c>
      <c r="BL17" s="1435"/>
    </row>
    <row r="18" spans="1:64" ht="24.95" customHeight="1">
      <c r="A18" s="789" t="s">
        <v>421</v>
      </c>
      <c r="B18" s="629"/>
      <c r="C18" s="632"/>
      <c r="D18" s="883">
        <v>41.000787742623686</v>
      </c>
      <c r="E18" s="883">
        <v>3.4780324420618047</v>
      </c>
      <c r="F18" s="883">
        <v>34.091069238239164</v>
      </c>
      <c r="G18" s="883">
        <v>47.910506247008207</v>
      </c>
      <c r="H18" s="883">
        <v>8.4828429733951296</v>
      </c>
      <c r="I18" s="715">
        <v>119.87798700000002</v>
      </c>
      <c r="J18" s="715">
        <v>182</v>
      </c>
      <c r="K18" s="604"/>
      <c r="L18" s="883">
        <v>38.188497473493328</v>
      </c>
      <c r="M18" s="883">
        <v>2.1898780930206097</v>
      </c>
      <c r="N18" s="883">
        <v>33.878110925124396</v>
      </c>
      <c r="O18" s="883">
        <v>42.49888402186226</v>
      </c>
      <c r="P18" s="883">
        <v>5.7343918664006255</v>
      </c>
      <c r="Q18" s="715">
        <v>612.76502999999934</v>
      </c>
      <c r="R18" s="715">
        <v>835</v>
      </c>
      <c r="S18" s="604"/>
      <c r="T18" s="883">
        <v>43.799157342428316</v>
      </c>
      <c r="U18" s="883">
        <v>1.4382499141063059</v>
      </c>
      <c r="V18" s="883">
        <v>40.976067294162675</v>
      </c>
      <c r="W18" s="883">
        <v>46.622247390693957</v>
      </c>
      <c r="X18" s="883">
        <v>3.2837387780359659</v>
      </c>
      <c r="Y18" s="715">
        <v>903.84780899999919</v>
      </c>
      <c r="Z18" s="715">
        <v>2055</v>
      </c>
      <c r="AA18" s="604"/>
      <c r="AB18" s="883">
        <v>36.95778022278445</v>
      </c>
      <c r="AC18" s="883">
        <v>1.4185095650063531</v>
      </c>
      <c r="AD18" s="883">
        <v>34.172851475072861</v>
      </c>
      <c r="AE18" s="883">
        <v>39.742708970496032</v>
      </c>
      <c r="AF18" s="883">
        <v>3.8381892972344773</v>
      </c>
      <c r="AG18" s="715">
        <v>751.19906099999912</v>
      </c>
      <c r="AH18" s="715">
        <v>1538</v>
      </c>
      <c r="AI18" s="604"/>
      <c r="AJ18" s="883">
        <v>38.938892866325396</v>
      </c>
      <c r="AK18" s="883">
        <v>1.776813096718904</v>
      </c>
      <c r="AL18" s="883">
        <v>35.450362751009116</v>
      </c>
      <c r="AM18" s="883">
        <v>42.427422981641676</v>
      </c>
      <c r="AN18" s="883">
        <v>4.5630806782786149</v>
      </c>
      <c r="AO18" s="715">
        <v>610.42388599999936</v>
      </c>
      <c r="AP18" s="715">
        <v>1318</v>
      </c>
      <c r="AQ18" s="604"/>
      <c r="AR18" s="883">
        <v>40.01613896993598</v>
      </c>
      <c r="AS18" s="883">
        <v>1.51732406510381</v>
      </c>
      <c r="AT18" s="883">
        <v>37.036856501873253</v>
      </c>
      <c r="AU18" s="883">
        <v>42.995421437998701</v>
      </c>
      <c r="AV18" s="883">
        <v>3.7917802770621414</v>
      </c>
      <c r="AW18" s="883">
        <v>637.09146499999758</v>
      </c>
      <c r="AX18" s="711">
        <v>1685</v>
      </c>
      <c r="AY18" s="1818"/>
      <c r="AZ18" s="883">
        <v>39.434475038053904</v>
      </c>
      <c r="BA18" s="883">
        <v>2.1155093672549956</v>
      </c>
      <c r="BB18" s="883">
        <v>35.26883670433125</v>
      </c>
      <c r="BC18" s="883">
        <v>43.600113371776565</v>
      </c>
      <c r="BD18" s="883">
        <v>5.3646190679945613</v>
      </c>
      <c r="BE18" s="711">
        <v>266.012272</v>
      </c>
      <c r="BF18" s="711">
        <v>634</v>
      </c>
      <c r="BG18" s="883">
        <v>1.2</v>
      </c>
      <c r="BH18" s="883">
        <v>-0.6</v>
      </c>
      <c r="BI18" s="715"/>
      <c r="BJ18" s="715" t="s">
        <v>258</v>
      </c>
      <c r="BK18" s="604" t="s">
        <v>258</v>
      </c>
      <c r="BL18" s="1435"/>
    </row>
    <row r="19" spans="1:64" ht="5.0999999999999996" customHeight="1" thickBot="1">
      <c r="A19" s="427"/>
      <c r="B19" s="609"/>
      <c r="C19" s="597"/>
      <c r="D19" s="882"/>
      <c r="E19" s="882"/>
      <c r="F19" s="882"/>
      <c r="G19" s="882"/>
      <c r="H19" s="882"/>
      <c r="I19" s="708"/>
      <c r="J19" s="708"/>
      <c r="K19" s="597"/>
      <c r="L19" s="882"/>
      <c r="M19" s="882"/>
      <c r="N19" s="882"/>
      <c r="O19" s="882"/>
      <c r="P19" s="882"/>
      <c r="Q19" s="708"/>
      <c r="R19" s="708"/>
      <c r="S19" s="597"/>
      <c r="T19" s="882"/>
      <c r="U19" s="882"/>
      <c r="V19" s="882"/>
      <c r="W19" s="882"/>
      <c r="X19" s="882"/>
      <c r="Y19" s="708"/>
      <c r="Z19" s="708"/>
      <c r="AA19" s="597"/>
      <c r="AB19" s="882"/>
      <c r="AC19" s="882"/>
      <c r="AD19" s="882"/>
      <c r="AE19" s="882"/>
      <c r="AF19" s="882"/>
      <c r="AG19" s="708"/>
      <c r="AH19" s="708"/>
      <c r="AI19" s="597"/>
      <c r="AJ19" s="882"/>
      <c r="AK19" s="882"/>
      <c r="AL19" s="882"/>
      <c r="AM19" s="882"/>
      <c r="AN19" s="882"/>
      <c r="AO19" s="708"/>
      <c r="AP19" s="708"/>
      <c r="AQ19" s="597"/>
      <c r="AR19" s="882"/>
      <c r="AS19" s="882"/>
      <c r="AT19" s="882"/>
      <c r="AU19" s="882"/>
      <c r="AV19" s="882"/>
      <c r="AW19" s="882"/>
      <c r="AX19" s="882"/>
      <c r="AY19" s="882"/>
      <c r="AZ19" s="882"/>
      <c r="BA19" s="882"/>
      <c r="BB19" s="882"/>
      <c r="BC19" s="882"/>
      <c r="BD19" s="882"/>
      <c r="BE19" s="882"/>
      <c r="BF19" s="882"/>
      <c r="BG19" s="708"/>
      <c r="BH19" s="708"/>
      <c r="BI19" s="708"/>
      <c r="BJ19" s="708"/>
      <c r="BK19" s="597"/>
      <c r="BL19" s="1435"/>
    </row>
    <row r="20" spans="1:64" ht="68.25" customHeight="1" thickTop="1">
      <c r="A20" s="1918" t="s">
        <v>491</v>
      </c>
      <c r="B20" s="1918"/>
      <c r="C20" s="1918"/>
      <c r="D20" s="1918"/>
      <c r="E20" s="1918"/>
      <c r="F20" s="1918"/>
      <c r="G20" s="1918"/>
      <c r="H20" s="1918"/>
      <c r="I20" s="1918"/>
      <c r="J20" s="1918"/>
      <c r="K20" s="1918"/>
      <c r="L20" s="1918"/>
      <c r="M20" s="1918"/>
      <c r="N20" s="1918"/>
      <c r="O20" s="1918"/>
      <c r="P20" s="1918"/>
      <c r="Q20" s="1918"/>
      <c r="R20" s="1918"/>
      <c r="S20" s="1918"/>
      <c r="T20" s="1918"/>
      <c r="U20" s="1918"/>
      <c r="V20" s="1918"/>
      <c r="W20" s="1918"/>
      <c r="X20" s="1918"/>
      <c r="Y20" s="1918"/>
      <c r="Z20" s="1918"/>
      <c r="AA20" s="1918"/>
      <c r="AB20" s="1918"/>
      <c r="AC20" s="1918"/>
      <c r="AD20" s="1918"/>
      <c r="AE20" s="1918"/>
      <c r="AF20" s="1918"/>
      <c r="AG20" s="1918"/>
      <c r="AH20" s="1918"/>
      <c r="AI20" s="1918"/>
      <c r="AJ20" s="1918"/>
      <c r="AK20" s="1918"/>
      <c r="AL20" s="1918"/>
      <c r="AM20" s="1918"/>
      <c r="AN20" s="1918"/>
      <c r="AO20" s="1918"/>
      <c r="AP20" s="1918"/>
      <c r="AQ20" s="1918"/>
      <c r="AR20" s="1918"/>
      <c r="AS20" s="1918"/>
      <c r="AT20" s="1918"/>
      <c r="AU20" s="1918"/>
      <c r="AV20" s="1918"/>
      <c r="AW20" s="1918"/>
      <c r="AX20" s="1918"/>
      <c r="AY20" s="1918"/>
      <c r="AZ20" s="1918"/>
      <c r="BA20" s="1918"/>
      <c r="BB20" s="1918"/>
      <c r="BC20" s="1918"/>
      <c r="BD20" s="1918"/>
      <c r="BE20" s="1918"/>
      <c r="BF20" s="1918"/>
      <c r="BG20" s="1918"/>
      <c r="BH20" s="1918"/>
      <c r="BI20" s="1918"/>
      <c r="BJ20" s="1918"/>
      <c r="BK20" s="1918"/>
    </row>
    <row r="21" spans="1:64" ht="15" hidden="1" customHeight="1">
      <c r="A21" s="175" t="s">
        <v>365</v>
      </c>
      <c r="AZ21" s="737"/>
      <c r="BA21" s="730"/>
      <c r="BB21" s="730"/>
      <c r="BC21" s="730"/>
      <c r="BD21" s="730"/>
      <c r="BE21" s="736"/>
      <c r="BF21" s="736"/>
    </row>
  </sheetData>
  <mergeCells count="55">
    <mergeCell ref="AV4:AV5"/>
    <mergeCell ref="AW4:AW5"/>
    <mergeCell ref="AX4:AX5"/>
    <mergeCell ref="A20:BK20"/>
    <mergeCell ref="AN4:AN5"/>
    <mergeCell ref="AO4:AO5"/>
    <mergeCell ref="AP4:AP5"/>
    <mergeCell ref="AR4:AR5"/>
    <mergeCell ref="AS4:AS5"/>
    <mergeCell ref="AT4:AU4"/>
    <mergeCell ref="AF4:AF5"/>
    <mergeCell ref="AG4:AG5"/>
    <mergeCell ref="AH4:AH5"/>
    <mergeCell ref="AJ4:AJ5"/>
    <mergeCell ref="AK4:AK5"/>
    <mergeCell ref="AL4:AM4"/>
    <mergeCell ref="J4:J5"/>
    <mergeCell ref="L4:L5"/>
    <mergeCell ref="M4:M5"/>
    <mergeCell ref="N4:O4"/>
    <mergeCell ref="AD4:AE4"/>
    <mergeCell ref="P4:P5"/>
    <mergeCell ref="Q4:Q5"/>
    <mergeCell ref="R4:R5"/>
    <mergeCell ref="T4:T5"/>
    <mergeCell ref="U4:U5"/>
    <mergeCell ref="V4:W4"/>
    <mergeCell ref="X4:X5"/>
    <mergeCell ref="Y4:Y5"/>
    <mergeCell ref="Z4:Z5"/>
    <mergeCell ref="AB4:AB5"/>
    <mergeCell ref="AC4:AC5"/>
    <mergeCell ref="A1:BK1"/>
    <mergeCell ref="A2:B2"/>
    <mergeCell ref="A3:A5"/>
    <mergeCell ref="D3:J3"/>
    <mergeCell ref="L3:R3"/>
    <mergeCell ref="T3:Z3"/>
    <mergeCell ref="AB3:AH3"/>
    <mergeCell ref="AJ3:AP3"/>
    <mergeCell ref="AR3:AX3"/>
    <mergeCell ref="BG3:BH4"/>
    <mergeCell ref="BJ3:BK4"/>
    <mergeCell ref="D4:D5"/>
    <mergeCell ref="E4:E5"/>
    <mergeCell ref="F4:G4"/>
    <mergeCell ref="H4:H5"/>
    <mergeCell ref="I4:I5"/>
    <mergeCell ref="AZ3:BF3"/>
    <mergeCell ref="AZ4:AZ5"/>
    <mergeCell ref="BA4:BA5"/>
    <mergeCell ref="BB4:BC4"/>
    <mergeCell ref="BD4:BD5"/>
    <mergeCell ref="BE4:BE5"/>
    <mergeCell ref="BF4:BF5"/>
  </mergeCells>
  <printOptions horizontalCentered="1"/>
  <pageMargins left="0.19685039370078741" right="0.19685039370078741" top="0.70866141732283472" bottom="0.51181102362204722" header="0.31496062992125984" footer="0.31496062992125984"/>
  <pageSetup paperSize="9" scale="48" orientation="landscape" r:id="rId1"/>
  <headerFooter>
    <oddFooter xml:space="preserve">&amp;C&amp;12Perú:Indicadores de &amp;14Resultados de los Programas Presupuestales, Primer Semestre 2019&amp;R&amp;14&amp;P+46 </oddFooter>
  </headerFooter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>
    <tabColor rgb="FF92D050"/>
  </sheetPr>
  <dimension ref="A1:EE33"/>
  <sheetViews>
    <sheetView showGridLines="0" view="pageBreakPreview" zoomScale="55" zoomScaleNormal="80" zoomScaleSheetLayoutView="55" zoomScalePageLayoutView="60" workbookViewId="0">
      <selection activeCell="A34" sqref="A34"/>
    </sheetView>
  </sheetViews>
  <sheetFormatPr baseColWidth="10" defaultRowHeight="12.75"/>
  <cols>
    <col min="1" max="1" width="29.140625" style="175" customWidth="1"/>
    <col min="2" max="2" width="0.85546875" style="175" hidden="1" customWidth="1"/>
    <col min="3" max="3" width="6.7109375" style="175" hidden="1" customWidth="1"/>
    <col min="4" max="6" width="8.7109375" style="175" hidden="1" customWidth="1"/>
    <col min="7" max="7" width="8.42578125" style="175" hidden="1" customWidth="1"/>
    <col min="8" max="8" width="8.7109375" style="175" hidden="1" customWidth="1"/>
    <col min="9" max="9" width="8.5703125" style="175" hidden="1" customWidth="1"/>
    <col min="10" max="10" width="0.85546875" style="175" hidden="1" customWidth="1"/>
    <col min="11" max="17" width="8.7109375" style="175" hidden="1" customWidth="1"/>
    <col min="18" max="18" width="0.85546875" style="175" hidden="1" customWidth="1"/>
    <col min="19" max="19" width="9.28515625" style="175" hidden="1" customWidth="1"/>
    <col min="20" max="22" width="8.7109375" style="175" hidden="1" customWidth="1"/>
    <col min="23" max="23" width="11.7109375" style="175" hidden="1" customWidth="1"/>
    <col min="24" max="24" width="8.7109375" style="175" hidden="1" customWidth="1"/>
    <col min="25" max="25" width="11.28515625" style="175" hidden="1" customWidth="1"/>
    <col min="26" max="26" width="0.7109375" style="191" hidden="1" customWidth="1"/>
    <col min="27" max="33" width="8.7109375" style="175" hidden="1" customWidth="1"/>
    <col min="34" max="34" width="0.85546875" style="175" hidden="1" customWidth="1"/>
    <col min="35" max="35" width="9.28515625" style="175" hidden="1" customWidth="1"/>
    <col min="36" max="38" width="8.7109375" style="175" hidden="1" customWidth="1"/>
    <col min="39" max="39" width="11.7109375" style="175" hidden="1" customWidth="1"/>
    <col min="40" max="40" width="8.7109375" style="175" hidden="1" customWidth="1"/>
    <col min="41" max="41" width="11.28515625" style="175" hidden="1" customWidth="1"/>
    <col min="42" max="42" width="0.7109375" style="175" hidden="1" customWidth="1"/>
    <col min="43" max="43" width="9.28515625" style="175" hidden="1" customWidth="1"/>
    <col min="44" max="44" width="8.7109375" style="175" hidden="1" customWidth="1"/>
    <col min="45" max="46" width="9.28515625" style="175" hidden="1" customWidth="1"/>
    <col min="47" max="47" width="11.7109375" style="175" hidden="1" customWidth="1"/>
    <col min="48" max="48" width="10.7109375" style="175" hidden="1" customWidth="1"/>
    <col min="49" max="49" width="11.28515625" style="175" hidden="1" customWidth="1"/>
    <col min="50" max="50" width="0.85546875" style="175" hidden="1" customWidth="1"/>
    <col min="51" max="51" width="9.28515625" style="175" hidden="1" customWidth="1"/>
    <col min="52" max="52" width="8.7109375" style="175" hidden="1" customWidth="1"/>
    <col min="53" max="54" width="9.28515625" style="175" hidden="1" customWidth="1"/>
    <col min="55" max="55" width="11.7109375" style="175" hidden="1" customWidth="1"/>
    <col min="56" max="56" width="10.7109375" style="175" hidden="1" customWidth="1"/>
    <col min="57" max="57" width="11.7109375" style="175" hidden="1" customWidth="1"/>
    <col min="58" max="58" width="0.7109375" style="175" hidden="1" customWidth="1"/>
    <col min="59" max="59" width="9.28515625" style="175" hidden="1" customWidth="1"/>
    <col min="60" max="60" width="7.85546875" style="175" hidden="1" customWidth="1"/>
    <col min="61" max="62" width="9.28515625" style="175" hidden="1" customWidth="1"/>
    <col min="63" max="63" width="11.7109375" style="175" hidden="1" customWidth="1"/>
    <col min="64" max="64" width="9.85546875" style="175" hidden="1" customWidth="1"/>
    <col min="65" max="65" width="12.28515625" style="175" hidden="1" customWidth="1"/>
    <col min="66" max="66" width="0.7109375" style="175" hidden="1" customWidth="1"/>
    <col min="67" max="67" width="9.7109375" style="175" hidden="1" customWidth="1"/>
    <col min="68" max="68" width="7.85546875" style="175" hidden="1" customWidth="1"/>
    <col min="69" max="69" width="10" style="175" hidden="1" customWidth="1"/>
    <col min="70" max="70" width="11.28515625" style="175" hidden="1" customWidth="1"/>
    <col min="71" max="71" width="12.28515625" style="175" hidden="1" customWidth="1"/>
    <col min="72" max="72" width="16.5703125" style="175" hidden="1" customWidth="1"/>
    <col min="73" max="73" width="12" style="176" hidden="1" customWidth="1"/>
    <col min="74" max="74" width="1.28515625" style="175" hidden="1" customWidth="1"/>
    <col min="75" max="75" width="11.140625" style="175" customWidth="1"/>
    <col min="76" max="78" width="4.7109375" style="175" hidden="1" customWidth="1"/>
    <col min="79" max="79" width="12.28515625" style="175" customWidth="1"/>
    <col min="80" max="80" width="12.28515625" style="175" hidden="1" customWidth="1"/>
    <col min="81" max="81" width="11.140625" style="175" customWidth="1"/>
    <col min="82" max="82" width="1.28515625" style="175" customWidth="1"/>
    <col min="83" max="83" width="11.140625" style="175" customWidth="1"/>
    <col min="84" max="84" width="7.28515625" style="175" hidden="1" customWidth="1"/>
    <col min="85" max="86" width="9.140625" style="175" hidden="1" customWidth="1"/>
    <col min="87" max="87" width="12.28515625" style="175" customWidth="1"/>
    <col min="88" max="88" width="15.85546875" style="175" hidden="1" customWidth="1"/>
    <col min="89" max="89" width="11.140625" style="175" customWidth="1"/>
    <col min="90" max="90" width="1.28515625" style="175" customWidth="1"/>
    <col min="91" max="91" width="11.140625" style="175" customWidth="1"/>
    <col min="92" max="94" width="6.28515625" style="175" hidden="1" customWidth="1"/>
    <col min="95" max="95" width="12.28515625" style="175" customWidth="1"/>
    <col min="96" max="96" width="12.28515625" style="175" hidden="1" customWidth="1"/>
    <col min="97" max="97" width="11.140625" style="175" customWidth="1"/>
    <col min="98" max="98" width="1.28515625" style="175" customWidth="1"/>
    <col min="99" max="99" width="11.140625" style="175" customWidth="1"/>
    <col min="100" max="100" width="7.28515625" style="175" hidden="1" customWidth="1"/>
    <col min="101" max="101" width="10.85546875" style="175" hidden="1" customWidth="1"/>
    <col min="102" max="102" width="11.85546875" style="175" hidden="1" customWidth="1"/>
    <col min="103" max="103" width="12.28515625" style="175" customWidth="1"/>
    <col min="104" max="104" width="15.85546875" style="175" hidden="1" customWidth="1"/>
    <col min="105" max="105" width="11.140625" style="175" customWidth="1"/>
    <col min="106" max="106" width="1.28515625" style="175" customWidth="1"/>
    <col min="107" max="107" width="11.140625" style="927" hidden="1" customWidth="1"/>
    <col min="108" max="108" width="11.42578125" style="927" hidden="1" customWidth="1"/>
    <col min="109" max="110" width="11.140625" style="927" hidden="1" customWidth="1"/>
    <col min="111" max="111" width="11.28515625" style="927" hidden="1" customWidth="1"/>
    <col min="112" max="112" width="8.7109375" style="927" hidden="1" customWidth="1"/>
    <col min="113" max="113" width="11.140625" style="928" hidden="1" customWidth="1"/>
    <col min="114" max="114" width="1.28515625" style="928" hidden="1" customWidth="1"/>
    <col min="115" max="115" width="11.140625" style="928" customWidth="1"/>
    <col min="116" max="116" width="7.42578125" style="928" hidden="1" customWidth="1"/>
    <col min="117" max="118" width="11.140625" style="928" hidden="1" customWidth="1"/>
    <col min="119" max="119" width="12.28515625" style="928" customWidth="1"/>
    <col min="120" max="120" width="8.42578125" style="928" hidden="1" customWidth="1"/>
    <col min="121" max="121" width="11.140625" style="928" customWidth="1"/>
    <col min="122" max="122" width="1.28515625" style="928" customWidth="1"/>
    <col min="123" max="123" width="10.7109375" style="927" customWidth="1"/>
    <col min="124" max="124" width="11.42578125" style="927" hidden="1" customWidth="1"/>
    <col min="125" max="126" width="10.7109375" style="927" customWidth="1"/>
    <col min="127" max="127" width="12.28515625" style="927" bestFit="1" customWidth="1"/>
    <col min="128" max="128" width="10.7109375" style="927" hidden="1" customWidth="1"/>
    <col min="129" max="129" width="10.7109375" style="927" customWidth="1"/>
    <col min="130" max="130" width="2.28515625" style="928" customWidth="1"/>
    <col min="131" max="132" width="7.7109375" style="175" customWidth="1"/>
    <col min="133" max="133" width="1.28515625" style="175" customWidth="1"/>
    <col min="134" max="135" width="7.7109375" style="952" customWidth="1"/>
    <col min="136" max="16384" width="11.42578125" style="175"/>
  </cols>
  <sheetData>
    <row r="1" spans="1:135" ht="54.95" customHeight="1">
      <c r="A1" s="1964" t="s">
        <v>461</v>
      </c>
      <c r="B1" s="1964"/>
      <c r="C1" s="1964"/>
      <c r="D1" s="1964"/>
      <c r="E1" s="1964"/>
      <c r="F1" s="1964"/>
      <c r="G1" s="1964"/>
      <c r="H1" s="1964"/>
      <c r="I1" s="1964"/>
      <c r="J1" s="1964"/>
      <c r="K1" s="1964"/>
      <c r="L1" s="1964"/>
      <c r="M1" s="1964"/>
      <c r="N1" s="1964"/>
      <c r="O1" s="1964"/>
      <c r="P1" s="1964"/>
      <c r="Q1" s="1964"/>
      <c r="R1" s="1964"/>
      <c r="S1" s="1964"/>
      <c r="T1" s="1964"/>
      <c r="U1" s="1964"/>
      <c r="V1" s="1964"/>
      <c r="W1" s="1964"/>
      <c r="X1" s="1964"/>
      <c r="Y1" s="1964"/>
      <c r="Z1" s="1964"/>
      <c r="AA1" s="1964"/>
      <c r="AB1" s="1964"/>
      <c r="AC1" s="1964"/>
      <c r="AD1" s="1964"/>
      <c r="AE1" s="1964"/>
      <c r="AF1" s="1964"/>
      <c r="AG1" s="1964"/>
      <c r="AH1" s="1964"/>
      <c r="AI1" s="1964"/>
      <c r="AJ1" s="1964"/>
      <c r="AK1" s="1964"/>
      <c r="AL1" s="1964"/>
      <c r="AM1" s="1964"/>
      <c r="AN1" s="1964"/>
      <c r="AO1" s="1964"/>
      <c r="AP1" s="1964"/>
      <c r="AQ1" s="1964"/>
      <c r="AR1" s="1964"/>
      <c r="AS1" s="1964"/>
      <c r="AT1" s="1964"/>
      <c r="AU1" s="1964"/>
      <c r="AV1" s="1964"/>
      <c r="AW1" s="1964"/>
      <c r="AX1" s="1964"/>
      <c r="AY1" s="1964"/>
      <c r="AZ1" s="1964"/>
      <c r="BA1" s="1964"/>
      <c r="BB1" s="1964"/>
      <c r="BC1" s="1964"/>
      <c r="BD1" s="1964"/>
      <c r="BE1" s="1964"/>
      <c r="BF1" s="1964"/>
      <c r="BG1" s="1964"/>
      <c r="BH1" s="1964"/>
      <c r="BI1" s="1964"/>
      <c r="BJ1" s="1964"/>
      <c r="BK1" s="1964"/>
      <c r="BL1" s="1964"/>
      <c r="BM1" s="1964"/>
      <c r="BN1" s="1964"/>
      <c r="BO1" s="1964"/>
      <c r="BP1" s="1964"/>
      <c r="BQ1" s="1964"/>
      <c r="BR1" s="1964"/>
      <c r="BS1" s="1964"/>
      <c r="BT1" s="1964"/>
      <c r="BU1" s="1964"/>
      <c r="BV1" s="1964"/>
      <c r="BW1" s="1964"/>
      <c r="BX1" s="1964"/>
      <c r="BY1" s="1964"/>
      <c r="BZ1" s="1964"/>
      <c r="CA1" s="1964"/>
      <c r="CB1" s="1964"/>
      <c r="CC1" s="1964"/>
      <c r="CD1" s="1964"/>
      <c r="CE1" s="1964"/>
      <c r="CF1" s="1964"/>
      <c r="CG1" s="1964"/>
      <c r="CH1" s="1964"/>
      <c r="CI1" s="1964"/>
      <c r="CJ1" s="1964"/>
      <c r="CK1" s="1964"/>
      <c r="CL1" s="1964"/>
      <c r="CM1" s="1964"/>
      <c r="CN1" s="1964"/>
      <c r="CO1" s="1964"/>
      <c r="CP1" s="1964"/>
      <c r="CQ1" s="1964"/>
      <c r="CR1" s="1964"/>
      <c r="CS1" s="1964"/>
      <c r="CT1" s="1964"/>
      <c r="CU1" s="1964"/>
      <c r="CV1" s="1964"/>
      <c r="CW1" s="1964"/>
      <c r="CX1" s="1964"/>
      <c r="CY1" s="1964"/>
      <c r="CZ1" s="1964"/>
      <c r="DA1" s="1964"/>
      <c r="DB1" s="1964"/>
      <c r="DC1" s="1964"/>
      <c r="DD1" s="1964"/>
      <c r="DE1" s="1964"/>
      <c r="DF1" s="1964"/>
      <c r="DG1" s="1964"/>
      <c r="DH1" s="1964"/>
      <c r="DI1" s="1964"/>
      <c r="DJ1" s="1964"/>
      <c r="DK1" s="1964"/>
      <c r="DL1" s="1964"/>
      <c r="DM1" s="1964"/>
      <c r="DN1" s="1964"/>
      <c r="DO1" s="1964"/>
      <c r="DP1" s="1964"/>
      <c r="DQ1" s="1964"/>
      <c r="DR1" s="1964"/>
      <c r="DS1" s="1964"/>
      <c r="DT1" s="1964"/>
      <c r="DU1" s="1964"/>
      <c r="DV1" s="1964"/>
      <c r="DW1" s="1964"/>
      <c r="DX1" s="1964"/>
      <c r="DY1" s="1964"/>
      <c r="DZ1" s="1964"/>
      <c r="EA1" s="1964"/>
      <c r="EB1" s="1964"/>
      <c r="EC1" s="1964"/>
      <c r="ED1" s="1964"/>
      <c r="EE1" s="1964"/>
    </row>
    <row r="2" spans="1:135" ht="24" customHeight="1" thickBot="1">
      <c r="A2" s="1994"/>
      <c r="B2" s="1994"/>
      <c r="C2" s="1994"/>
      <c r="D2" s="1994"/>
      <c r="E2" s="1994"/>
      <c r="F2" s="1994"/>
      <c r="G2" s="1994"/>
      <c r="H2" s="1994"/>
      <c r="I2" s="1994"/>
      <c r="J2" s="1994"/>
      <c r="K2" s="1994"/>
      <c r="L2" s="1994"/>
      <c r="M2" s="1994"/>
      <c r="N2" s="1994"/>
      <c r="O2" s="1994"/>
      <c r="P2" s="1994"/>
      <c r="Q2" s="1994"/>
      <c r="R2" s="1994"/>
      <c r="S2" s="1994"/>
      <c r="T2" s="1994"/>
      <c r="U2" s="1994"/>
      <c r="V2" s="1994"/>
      <c r="AP2" s="191"/>
      <c r="AX2" s="191"/>
      <c r="BF2" s="191"/>
      <c r="CU2" s="1973"/>
      <c r="CV2" s="1973"/>
      <c r="CW2" s="1973"/>
      <c r="CX2" s="1973"/>
      <c r="CY2" s="1973"/>
      <c r="CZ2" s="1973"/>
      <c r="DA2" s="1973"/>
      <c r="DB2" s="1973"/>
      <c r="DC2" s="1973"/>
      <c r="DD2" s="1973"/>
      <c r="DE2" s="1973"/>
      <c r="DF2" s="1973"/>
      <c r="DG2" s="1973"/>
      <c r="DH2" s="1973"/>
      <c r="DI2" s="1973"/>
      <c r="DJ2" s="1973"/>
      <c r="DK2" s="1973"/>
      <c r="DL2" s="1973"/>
      <c r="DM2" s="1973"/>
      <c r="DN2" s="1973"/>
      <c r="DO2" s="1973"/>
      <c r="DP2" s="1973"/>
      <c r="DQ2" s="1973"/>
      <c r="DR2" s="1973"/>
      <c r="DS2" s="1973"/>
      <c r="DT2" s="1973"/>
      <c r="DU2" s="1973"/>
      <c r="DV2" s="1973"/>
      <c r="DW2" s="1973"/>
      <c r="DX2" s="1973"/>
      <c r="DY2" s="1973"/>
      <c r="DZ2" s="1973"/>
      <c r="EA2" s="1973"/>
      <c r="EB2" s="1973"/>
      <c r="EC2" s="1973"/>
      <c r="ED2" s="1973"/>
      <c r="EE2" s="1973"/>
    </row>
    <row r="3" spans="1:135" s="333" customFormat="1" ht="29.25" customHeight="1" thickTop="1">
      <c r="A3" s="1949" t="s">
        <v>102</v>
      </c>
      <c r="B3" s="958"/>
      <c r="C3" s="1952">
        <v>2000</v>
      </c>
      <c r="D3" s="1952"/>
      <c r="E3" s="1952"/>
      <c r="F3" s="1952"/>
      <c r="G3" s="1952"/>
      <c r="H3" s="1952"/>
      <c r="I3" s="1952"/>
      <c r="J3" s="958"/>
      <c r="K3" s="1952">
        <v>2005</v>
      </c>
      <c r="L3" s="1952"/>
      <c r="M3" s="1952"/>
      <c r="N3" s="1952"/>
      <c r="O3" s="1952"/>
      <c r="P3" s="1952"/>
      <c r="Q3" s="1952"/>
      <c r="R3" s="958"/>
      <c r="S3" s="1955" t="s">
        <v>105</v>
      </c>
      <c r="T3" s="1955"/>
      <c r="U3" s="1955"/>
      <c r="V3" s="1955"/>
      <c r="W3" s="1955"/>
      <c r="X3" s="1955"/>
      <c r="Y3" s="1955"/>
      <c r="Z3" s="958"/>
      <c r="AA3" s="1952">
        <v>2008</v>
      </c>
      <c r="AB3" s="1952"/>
      <c r="AC3" s="1952"/>
      <c r="AD3" s="1952"/>
      <c r="AE3" s="1952"/>
      <c r="AF3" s="1952"/>
      <c r="AG3" s="1952"/>
      <c r="AH3" s="893"/>
      <c r="AI3" s="1955">
        <v>2009</v>
      </c>
      <c r="AJ3" s="1955"/>
      <c r="AK3" s="1955"/>
      <c r="AL3" s="1955"/>
      <c r="AM3" s="1955"/>
      <c r="AN3" s="1955"/>
      <c r="AO3" s="1955"/>
      <c r="AP3" s="893"/>
      <c r="AQ3" s="1955">
        <v>2010</v>
      </c>
      <c r="AR3" s="1955"/>
      <c r="AS3" s="1955"/>
      <c r="AT3" s="1955"/>
      <c r="AU3" s="1955"/>
      <c r="AV3" s="1955"/>
      <c r="AW3" s="1955"/>
      <c r="AX3" s="893"/>
      <c r="AY3" s="1944">
        <v>2011</v>
      </c>
      <c r="AZ3" s="1944"/>
      <c r="BA3" s="1944"/>
      <c r="BB3" s="1944"/>
      <c r="BC3" s="1944"/>
      <c r="BD3" s="1944"/>
      <c r="BE3" s="1944"/>
      <c r="BF3" s="893"/>
      <c r="BG3" s="1955">
        <v>2012</v>
      </c>
      <c r="BH3" s="1955"/>
      <c r="BI3" s="1955"/>
      <c r="BJ3" s="1955"/>
      <c r="BK3" s="1955"/>
      <c r="BL3" s="1955"/>
      <c r="BM3" s="1955"/>
      <c r="BN3" s="1076"/>
      <c r="BO3" s="1944">
        <v>2013</v>
      </c>
      <c r="BP3" s="1944"/>
      <c r="BQ3" s="1944"/>
      <c r="BR3" s="1944"/>
      <c r="BS3" s="1944"/>
      <c r="BT3" s="1944"/>
      <c r="BU3" s="1944"/>
      <c r="BV3" s="1076"/>
      <c r="BW3" s="1944">
        <v>2014</v>
      </c>
      <c r="BX3" s="1944"/>
      <c r="BY3" s="1944"/>
      <c r="BZ3" s="1944"/>
      <c r="CA3" s="1944"/>
      <c r="CB3" s="1944"/>
      <c r="CC3" s="1944"/>
      <c r="CD3" s="1076"/>
      <c r="CE3" s="1944">
        <v>2015</v>
      </c>
      <c r="CF3" s="1944"/>
      <c r="CG3" s="1944"/>
      <c r="CH3" s="1944"/>
      <c r="CI3" s="1944"/>
      <c r="CJ3" s="1944"/>
      <c r="CK3" s="1944"/>
      <c r="CL3" s="1076"/>
      <c r="CM3" s="1965">
        <v>2016</v>
      </c>
      <c r="CN3" s="1965"/>
      <c r="CO3" s="1965"/>
      <c r="CP3" s="1965"/>
      <c r="CQ3" s="1965"/>
      <c r="CR3" s="1965"/>
      <c r="CS3" s="1965"/>
      <c r="CT3" s="947"/>
      <c r="CU3" s="1965">
        <v>2017</v>
      </c>
      <c r="CV3" s="1965"/>
      <c r="CW3" s="1965"/>
      <c r="CX3" s="1965"/>
      <c r="CY3" s="1965"/>
      <c r="CZ3" s="1965"/>
      <c r="DA3" s="1965"/>
      <c r="DB3" s="947"/>
      <c r="DC3" s="1965" t="s">
        <v>419</v>
      </c>
      <c r="DD3" s="1965"/>
      <c r="DE3" s="1965"/>
      <c r="DF3" s="1965"/>
      <c r="DG3" s="1965"/>
      <c r="DH3" s="1965"/>
      <c r="DI3" s="1965"/>
      <c r="DJ3" s="1750"/>
      <c r="DK3" s="1965">
        <v>2018</v>
      </c>
      <c r="DL3" s="1965"/>
      <c r="DM3" s="1965"/>
      <c r="DN3" s="1965"/>
      <c r="DO3" s="1965"/>
      <c r="DP3" s="1965"/>
      <c r="DQ3" s="1965"/>
      <c r="DR3" s="1464"/>
      <c r="DS3" s="1963" t="s">
        <v>430</v>
      </c>
      <c r="DT3" s="1963"/>
      <c r="DU3" s="1963"/>
      <c r="DV3" s="1963"/>
      <c r="DW3" s="1963"/>
      <c r="DX3" s="1963"/>
      <c r="DY3" s="1963"/>
      <c r="DZ3" s="1963"/>
      <c r="EA3" s="1966" t="s">
        <v>401</v>
      </c>
      <c r="EB3" s="1966"/>
      <c r="EC3" s="1797"/>
      <c r="ED3" s="1966" t="s">
        <v>395</v>
      </c>
      <c r="EE3" s="1966"/>
    </row>
    <row r="4" spans="1:135" ht="38.25" customHeight="1">
      <c r="A4" s="1950"/>
      <c r="B4" s="302"/>
      <c r="C4" s="1974" t="s">
        <v>0</v>
      </c>
      <c r="D4" s="1976" t="s">
        <v>54</v>
      </c>
      <c r="E4" s="1974" t="s">
        <v>1</v>
      </c>
      <c r="F4" s="1974"/>
      <c r="G4" s="1974" t="s">
        <v>2</v>
      </c>
      <c r="H4" s="1976" t="s">
        <v>46</v>
      </c>
      <c r="I4" s="1974" t="s">
        <v>43</v>
      </c>
      <c r="J4" s="182"/>
      <c r="K4" s="1974" t="s">
        <v>0</v>
      </c>
      <c r="L4" s="1976" t="s">
        <v>54</v>
      </c>
      <c r="M4" s="1974" t="s">
        <v>1</v>
      </c>
      <c r="N4" s="1974"/>
      <c r="O4" s="1974" t="s">
        <v>2</v>
      </c>
      <c r="P4" s="1976" t="s">
        <v>46</v>
      </c>
      <c r="Q4" s="1974" t="s">
        <v>43</v>
      </c>
      <c r="R4" s="182"/>
      <c r="S4" s="1959" t="s">
        <v>0</v>
      </c>
      <c r="T4" s="1956" t="s">
        <v>54</v>
      </c>
      <c r="U4" s="1959" t="s">
        <v>1</v>
      </c>
      <c r="V4" s="1959"/>
      <c r="W4" s="1959" t="s">
        <v>2</v>
      </c>
      <c r="X4" s="1956" t="s">
        <v>46</v>
      </c>
      <c r="Y4" s="1959" t="s">
        <v>43</v>
      </c>
      <c r="Z4" s="483"/>
      <c r="AA4" s="1959" t="s">
        <v>0</v>
      </c>
      <c r="AB4" s="1956" t="s">
        <v>54</v>
      </c>
      <c r="AC4" s="1959" t="s">
        <v>1</v>
      </c>
      <c r="AD4" s="1959"/>
      <c r="AE4" s="1959" t="s">
        <v>2</v>
      </c>
      <c r="AF4" s="1956" t="s">
        <v>46</v>
      </c>
      <c r="AG4" s="1959" t="s">
        <v>43</v>
      </c>
      <c r="AH4" s="462"/>
      <c r="AI4" s="1959" t="s">
        <v>0</v>
      </c>
      <c r="AJ4" s="1956" t="s">
        <v>54</v>
      </c>
      <c r="AK4" s="1959" t="s">
        <v>1</v>
      </c>
      <c r="AL4" s="1959"/>
      <c r="AM4" s="1959" t="s">
        <v>2</v>
      </c>
      <c r="AN4" s="1956" t="s">
        <v>46</v>
      </c>
      <c r="AO4" s="1959" t="s">
        <v>43</v>
      </c>
      <c r="AP4" s="462"/>
      <c r="AQ4" s="1959" t="s">
        <v>0</v>
      </c>
      <c r="AR4" s="1956" t="s">
        <v>54</v>
      </c>
      <c r="AS4" s="1959" t="s">
        <v>1</v>
      </c>
      <c r="AT4" s="1959"/>
      <c r="AU4" s="1959" t="s">
        <v>2</v>
      </c>
      <c r="AV4" s="1956" t="s">
        <v>46</v>
      </c>
      <c r="AW4" s="1959" t="s">
        <v>43</v>
      </c>
      <c r="AX4" s="462"/>
      <c r="AY4" s="1959" t="s">
        <v>0</v>
      </c>
      <c r="AZ4" s="1956" t="s">
        <v>54</v>
      </c>
      <c r="BA4" s="1959" t="s">
        <v>1</v>
      </c>
      <c r="BB4" s="1959"/>
      <c r="BC4" s="1959" t="s">
        <v>2</v>
      </c>
      <c r="BD4" s="1956" t="s">
        <v>46</v>
      </c>
      <c r="BE4" s="1959" t="s">
        <v>43</v>
      </c>
      <c r="BF4" s="462"/>
      <c r="BG4" s="1959" t="s">
        <v>0</v>
      </c>
      <c r="BH4" s="1956" t="s">
        <v>54</v>
      </c>
      <c r="BI4" s="1959" t="s">
        <v>1</v>
      </c>
      <c r="BJ4" s="1959"/>
      <c r="BK4" s="1959" t="s">
        <v>2</v>
      </c>
      <c r="BL4" s="1956" t="s">
        <v>46</v>
      </c>
      <c r="BM4" s="1959" t="s">
        <v>43</v>
      </c>
      <c r="BN4" s="1071"/>
      <c r="BO4" s="1959" t="s">
        <v>0</v>
      </c>
      <c r="BP4" s="1956" t="s">
        <v>54</v>
      </c>
      <c r="BQ4" s="1958" t="s">
        <v>1</v>
      </c>
      <c r="BR4" s="1958"/>
      <c r="BS4" s="1959" t="s">
        <v>2</v>
      </c>
      <c r="BT4" s="1956" t="s">
        <v>46</v>
      </c>
      <c r="BU4" s="1961" t="s">
        <v>43</v>
      </c>
      <c r="BV4" s="1071"/>
      <c r="BW4" s="1959" t="s">
        <v>0</v>
      </c>
      <c r="BX4" s="1956" t="s">
        <v>54</v>
      </c>
      <c r="BY4" s="1958" t="s">
        <v>1</v>
      </c>
      <c r="BZ4" s="1958"/>
      <c r="CA4" s="1959" t="s">
        <v>2</v>
      </c>
      <c r="CB4" s="1956" t="s">
        <v>46</v>
      </c>
      <c r="CC4" s="1961" t="s">
        <v>43</v>
      </c>
      <c r="CD4" s="1071"/>
      <c r="CE4" s="2016" t="s">
        <v>0</v>
      </c>
      <c r="CF4" s="2019" t="s">
        <v>54</v>
      </c>
      <c r="CG4" s="2021" t="s">
        <v>1</v>
      </c>
      <c r="CH4" s="2021"/>
      <c r="CI4" s="2016" t="s">
        <v>2</v>
      </c>
      <c r="CJ4" s="2019" t="s">
        <v>46</v>
      </c>
      <c r="CK4" s="2020" t="s">
        <v>43</v>
      </c>
      <c r="CL4" s="1071"/>
      <c r="CM4" s="1959" t="s">
        <v>0</v>
      </c>
      <c r="CN4" s="1956" t="s">
        <v>54</v>
      </c>
      <c r="CO4" s="1958" t="s">
        <v>1</v>
      </c>
      <c r="CP4" s="1958"/>
      <c r="CQ4" s="1959" t="s">
        <v>2</v>
      </c>
      <c r="CR4" s="1956" t="s">
        <v>46</v>
      </c>
      <c r="CS4" s="1961" t="s">
        <v>43</v>
      </c>
      <c r="CT4" s="1397"/>
      <c r="CU4" s="1959" t="s">
        <v>0</v>
      </c>
      <c r="CV4" s="1956" t="s">
        <v>54</v>
      </c>
      <c r="CW4" s="1958" t="s">
        <v>1</v>
      </c>
      <c r="CX4" s="1958"/>
      <c r="CY4" s="1959" t="s">
        <v>2</v>
      </c>
      <c r="CZ4" s="1956" t="s">
        <v>46</v>
      </c>
      <c r="DA4" s="1961" t="s">
        <v>43</v>
      </c>
      <c r="DB4" s="1052"/>
      <c r="DC4" s="1959" t="s">
        <v>0</v>
      </c>
      <c r="DD4" s="1956" t="s">
        <v>54</v>
      </c>
      <c r="DE4" s="1958" t="s">
        <v>1</v>
      </c>
      <c r="DF4" s="1958"/>
      <c r="DG4" s="1959" t="s">
        <v>2</v>
      </c>
      <c r="DH4" s="1956" t="s">
        <v>46</v>
      </c>
      <c r="DI4" s="1961" t="s">
        <v>43</v>
      </c>
      <c r="DJ4" s="1748"/>
      <c r="DK4" s="1959" t="s">
        <v>0</v>
      </c>
      <c r="DL4" s="1956" t="s">
        <v>54</v>
      </c>
      <c r="DM4" s="1958" t="s">
        <v>1</v>
      </c>
      <c r="DN4" s="1958"/>
      <c r="DO4" s="1959" t="s">
        <v>2</v>
      </c>
      <c r="DP4" s="1956" t="s">
        <v>46</v>
      </c>
      <c r="DQ4" s="1961" t="s">
        <v>43</v>
      </c>
      <c r="DR4" s="1459"/>
      <c r="DS4" s="1942" t="s">
        <v>0</v>
      </c>
      <c r="DT4" s="1968" t="s">
        <v>54</v>
      </c>
      <c r="DU4" s="1970" t="s">
        <v>1</v>
      </c>
      <c r="DV4" s="1970"/>
      <c r="DW4" s="1942" t="s">
        <v>2</v>
      </c>
      <c r="DX4" s="1968" t="s">
        <v>46</v>
      </c>
      <c r="DY4" s="1971" t="s">
        <v>43</v>
      </c>
      <c r="DZ4" s="1971"/>
      <c r="EA4" s="1967"/>
      <c r="EB4" s="1967"/>
      <c r="EC4" s="1798"/>
      <c r="ED4" s="1967"/>
      <c r="EE4" s="1967"/>
    </row>
    <row r="5" spans="1:135" ht="45.75" customHeight="1" thickBot="1">
      <c r="A5" s="1951"/>
      <c r="B5" s="304"/>
      <c r="C5" s="1975"/>
      <c r="D5" s="1977"/>
      <c r="E5" s="187" t="s">
        <v>3</v>
      </c>
      <c r="F5" s="187" t="s">
        <v>4</v>
      </c>
      <c r="G5" s="1975"/>
      <c r="H5" s="1977"/>
      <c r="I5" s="1975"/>
      <c r="J5" s="187"/>
      <c r="K5" s="1975"/>
      <c r="L5" s="1977"/>
      <c r="M5" s="187" t="s">
        <v>3</v>
      </c>
      <c r="N5" s="187" t="s">
        <v>4</v>
      </c>
      <c r="O5" s="1975"/>
      <c r="P5" s="1977"/>
      <c r="Q5" s="1975"/>
      <c r="R5" s="187"/>
      <c r="S5" s="1960"/>
      <c r="T5" s="1957"/>
      <c r="U5" s="484" t="s">
        <v>3</v>
      </c>
      <c r="V5" s="484" t="s">
        <v>4</v>
      </c>
      <c r="W5" s="1960"/>
      <c r="X5" s="1957"/>
      <c r="Y5" s="1960"/>
      <c r="Z5" s="484"/>
      <c r="AA5" s="1960"/>
      <c r="AB5" s="1957"/>
      <c r="AC5" s="484" t="s">
        <v>3</v>
      </c>
      <c r="AD5" s="484" t="s">
        <v>4</v>
      </c>
      <c r="AE5" s="1960"/>
      <c r="AF5" s="1957"/>
      <c r="AG5" s="1960"/>
      <c r="AH5" s="463"/>
      <c r="AI5" s="1960"/>
      <c r="AJ5" s="1957"/>
      <c r="AK5" s="484" t="s">
        <v>3</v>
      </c>
      <c r="AL5" s="484" t="s">
        <v>4</v>
      </c>
      <c r="AM5" s="1960"/>
      <c r="AN5" s="1957"/>
      <c r="AO5" s="1960"/>
      <c r="AP5" s="463"/>
      <c r="AQ5" s="1960"/>
      <c r="AR5" s="1957"/>
      <c r="AS5" s="484" t="s">
        <v>3</v>
      </c>
      <c r="AT5" s="484" t="s">
        <v>4</v>
      </c>
      <c r="AU5" s="1960"/>
      <c r="AV5" s="1957"/>
      <c r="AW5" s="1960"/>
      <c r="AX5" s="463"/>
      <c r="AY5" s="1960"/>
      <c r="AZ5" s="1957"/>
      <c r="BA5" s="961" t="s">
        <v>3</v>
      </c>
      <c r="BB5" s="961" t="s">
        <v>4</v>
      </c>
      <c r="BC5" s="1960"/>
      <c r="BD5" s="1957"/>
      <c r="BE5" s="1960"/>
      <c r="BF5" s="463"/>
      <c r="BG5" s="1960"/>
      <c r="BH5" s="1957"/>
      <c r="BI5" s="1072" t="s">
        <v>3</v>
      </c>
      <c r="BJ5" s="1072" t="s">
        <v>4</v>
      </c>
      <c r="BK5" s="1960"/>
      <c r="BL5" s="1957"/>
      <c r="BM5" s="1960"/>
      <c r="BN5" s="1072"/>
      <c r="BO5" s="1960"/>
      <c r="BP5" s="1957"/>
      <c r="BQ5" s="1072" t="s">
        <v>3</v>
      </c>
      <c r="BR5" s="1072" t="s">
        <v>4</v>
      </c>
      <c r="BS5" s="1960"/>
      <c r="BT5" s="1957"/>
      <c r="BU5" s="1962"/>
      <c r="BV5" s="1072"/>
      <c r="BW5" s="1960"/>
      <c r="BX5" s="1957"/>
      <c r="BY5" s="1072" t="s">
        <v>3</v>
      </c>
      <c r="BZ5" s="1072" t="s">
        <v>4</v>
      </c>
      <c r="CA5" s="1960"/>
      <c r="CB5" s="1957"/>
      <c r="CC5" s="1962"/>
      <c r="CD5" s="1072"/>
      <c r="CE5" s="1960"/>
      <c r="CF5" s="1957"/>
      <c r="CG5" s="1072" t="s">
        <v>3</v>
      </c>
      <c r="CH5" s="1072" t="s">
        <v>4</v>
      </c>
      <c r="CI5" s="1960"/>
      <c r="CJ5" s="1957"/>
      <c r="CK5" s="1962"/>
      <c r="CL5" s="1072"/>
      <c r="CM5" s="1960"/>
      <c r="CN5" s="1957"/>
      <c r="CO5" s="1072" t="s">
        <v>3</v>
      </c>
      <c r="CP5" s="1072" t="s">
        <v>4</v>
      </c>
      <c r="CQ5" s="1960"/>
      <c r="CR5" s="1957"/>
      <c r="CS5" s="1962"/>
      <c r="CT5" s="1398"/>
      <c r="CU5" s="1960"/>
      <c r="CV5" s="1957"/>
      <c r="CW5" s="1072" t="s">
        <v>3</v>
      </c>
      <c r="CX5" s="1072" t="s">
        <v>4</v>
      </c>
      <c r="CY5" s="1960"/>
      <c r="CZ5" s="1957"/>
      <c r="DA5" s="1962"/>
      <c r="DB5" s="1051"/>
      <c r="DC5" s="1960"/>
      <c r="DD5" s="1957"/>
      <c r="DE5" s="1400" t="s">
        <v>3</v>
      </c>
      <c r="DF5" s="1400" t="s">
        <v>4</v>
      </c>
      <c r="DG5" s="1960"/>
      <c r="DH5" s="1957"/>
      <c r="DI5" s="1962"/>
      <c r="DJ5" s="1749"/>
      <c r="DK5" s="1960"/>
      <c r="DL5" s="1957"/>
      <c r="DM5" s="1767" t="s">
        <v>3</v>
      </c>
      <c r="DN5" s="1767" t="s">
        <v>4</v>
      </c>
      <c r="DO5" s="1960"/>
      <c r="DP5" s="1957"/>
      <c r="DQ5" s="1962"/>
      <c r="DR5" s="1460"/>
      <c r="DS5" s="1943"/>
      <c r="DT5" s="1969"/>
      <c r="DU5" s="1799" t="s">
        <v>3</v>
      </c>
      <c r="DV5" s="1799" t="s">
        <v>4</v>
      </c>
      <c r="DW5" s="1943"/>
      <c r="DX5" s="1969"/>
      <c r="DY5" s="1972"/>
      <c r="DZ5" s="1972"/>
      <c r="EA5" s="1805" t="s">
        <v>431</v>
      </c>
      <c r="EB5" s="1805" t="s">
        <v>432</v>
      </c>
      <c r="EC5" s="1806"/>
      <c r="ED5" s="1805" t="s">
        <v>431</v>
      </c>
      <c r="EE5" s="1805" t="s">
        <v>432</v>
      </c>
    </row>
    <row r="6" spans="1:135" ht="8.1" customHeight="1" thickTop="1">
      <c r="A6" s="302"/>
      <c r="B6" s="302"/>
      <c r="C6" s="302"/>
      <c r="D6" s="302"/>
      <c r="E6" s="302"/>
      <c r="F6" s="302"/>
      <c r="G6" s="302"/>
      <c r="H6" s="302"/>
      <c r="I6" s="302"/>
      <c r="J6" s="302"/>
      <c r="K6" s="302"/>
      <c r="L6" s="302"/>
      <c r="M6" s="302"/>
      <c r="N6" s="302"/>
      <c r="O6" s="302"/>
      <c r="P6" s="302"/>
      <c r="Q6" s="302"/>
      <c r="R6" s="302"/>
      <c r="S6" s="302"/>
      <c r="T6" s="302"/>
      <c r="U6" s="302"/>
      <c r="V6" s="294"/>
      <c r="W6" s="294"/>
      <c r="X6" s="294"/>
      <c r="Y6" s="294"/>
      <c r="Z6" s="294"/>
      <c r="AA6" s="302"/>
      <c r="AB6" s="302"/>
      <c r="AC6" s="302"/>
      <c r="AD6" s="294"/>
      <c r="AE6" s="294"/>
      <c r="AF6" s="294"/>
      <c r="AG6" s="294"/>
      <c r="AH6" s="294"/>
      <c r="AI6" s="302"/>
      <c r="AJ6" s="302"/>
      <c r="AK6" s="302"/>
      <c r="AL6" s="294"/>
      <c r="AM6" s="294"/>
      <c r="AN6" s="294"/>
      <c r="AO6" s="294"/>
      <c r="AP6" s="294"/>
      <c r="AQ6" s="294"/>
      <c r="AR6" s="294"/>
      <c r="AS6" s="294"/>
      <c r="AT6" s="294"/>
      <c r="AU6" s="294"/>
      <c r="AV6" s="294"/>
      <c r="AW6" s="294"/>
      <c r="AX6" s="294"/>
      <c r="AY6" s="294"/>
      <c r="AZ6" s="294"/>
      <c r="BA6" s="294"/>
      <c r="BB6" s="294"/>
      <c r="BC6" s="294"/>
      <c r="BD6" s="294"/>
      <c r="BE6" s="294"/>
      <c r="BF6" s="294"/>
      <c r="BG6" s="294"/>
      <c r="BH6" s="294"/>
      <c r="BI6" s="294"/>
      <c r="BJ6" s="294"/>
      <c r="BK6" s="294"/>
      <c r="BL6" s="294"/>
      <c r="BM6" s="294"/>
      <c r="BN6" s="294"/>
      <c r="BO6" s="191"/>
      <c r="BP6" s="191"/>
      <c r="BQ6" s="191"/>
      <c r="BR6" s="191"/>
      <c r="BS6" s="191"/>
      <c r="BT6" s="191"/>
      <c r="BU6" s="192"/>
      <c r="BV6" s="294"/>
      <c r="BW6" s="191"/>
      <c r="BX6" s="191"/>
      <c r="BY6" s="191"/>
      <c r="BZ6" s="191"/>
      <c r="CA6" s="191"/>
      <c r="CB6" s="191"/>
      <c r="CC6" s="192"/>
      <c r="CD6" s="294"/>
      <c r="CE6" s="191"/>
      <c r="CF6" s="191"/>
      <c r="CG6" s="191"/>
      <c r="CH6" s="191"/>
      <c r="CI6" s="191"/>
      <c r="CJ6" s="191"/>
      <c r="CK6" s="192"/>
      <c r="CL6" s="294"/>
      <c r="CM6" s="294"/>
      <c r="CN6" s="294"/>
      <c r="CO6" s="294"/>
      <c r="CP6" s="294"/>
      <c r="CQ6" s="294"/>
      <c r="CR6" s="294"/>
      <c r="CS6" s="294"/>
      <c r="CT6" s="294"/>
      <c r="CU6" s="191"/>
      <c r="CV6" s="191"/>
      <c r="CW6" s="191"/>
      <c r="CX6" s="191"/>
      <c r="CY6" s="191"/>
      <c r="CZ6" s="191"/>
      <c r="DA6" s="192"/>
      <c r="DB6" s="192"/>
      <c r="DC6" s="259"/>
      <c r="DD6" s="259"/>
      <c r="DE6" s="259"/>
      <c r="DF6" s="259"/>
      <c r="DG6" s="259"/>
      <c r="DH6" s="259"/>
      <c r="DI6" s="260"/>
      <c r="DJ6" s="260"/>
      <c r="DK6" s="260"/>
      <c r="DL6" s="260"/>
      <c r="DM6" s="260"/>
      <c r="DN6" s="260"/>
      <c r="DO6" s="260"/>
      <c r="DP6" s="260"/>
      <c r="DQ6" s="260"/>
      <c r="DR6" s="260"/>
      <c r="DS6" s="260"/>
      <c r="DT6" s="260"/>
      <c r="DU6" s="260"/>
      <c r="DV6" s="260"/>
      <c r="DW6" s="260"/>
      <c r="DX6" s="260"/>
      <c r="DY6" s="260"/>
      <c r="DZ6" s="260"/>
      <c r="EA6" s="192"/>
      <c r="EB6" s="192"/>
      <c r="EC6" s="192"/>
      <c r="ED6" s="1036"/>
      <c r="EE6" s="1036"/>
    </row>
    <row r="7" spans="1:135" ht="26.1" customHeight="1">
      <c r="A7" s="818" t="s">
        <v>5</v>
      </c>
      <c r="B7" s="578"/>
      <c r="C7" s="819">
        <v>84.447802604616029</v>
      </c>
      <c r="D7" s="819">
        <v>0.48616990252117542</v>
      </c>
      <c r="E7" s="819">
        <v>83.493320376820918</v>
      </c>
      <c r="F7" s="819">
        <v>85.402284832411141</v>
      </c>
      <c r="G7" s="819">
        <v>0.57570462170273307</v>
      </c>
      <c r="H7" s="819">
        <v>28900.000577003175</v>
      </c>
      <c r="I7" s="820">
        <v>28900</v>
      </c>
      <c r="J7" s="821"/>
      <c r="K7" s="819">
        <v>92.052131919876715</v>
      </c>
      <c r="L7" s="819">
        <v>0.65993818109690894</v>
      </c>
      <c r="M7" s="819">
        <v>90.752065892484495</v>
      </c>
      <c r="N7" s="819">
        <v>93.35219794726892</v>
      </c>
      <c r="O7" s="819">
        <v>0.71691786744420771</v>
      </c>
      <c r="P7" s="821">
        <v>6835.7747200000804</v>
      </c>
      <c r="Q7" s="820">
        <v>6837</v>
      </c>
      <c r="R7" s="821"/>
      <c r="S7" s="579">
        <v>92.942347510503339</v>
      </c>
      <c r="T7" s="579">
        <v>0.59741386439190258</v>
      </c>
      <c r="U7" s="579">
        <v>91.765297661610447</v>
      </c>
      <c r="V7" s="579">
        <v>94.119397359396245</v>
      </c>
      <c r="W7" s="579">
        <v>0.64277897039817011</v>
      </c>
      <c r="X7" s="580">
        <v>7200.0740579998328</v>
      </c>
      <c r="Y7" s="581">
        <v>7188</v>
      </c>
      <c r="Z7" s="580"/>
      <c r="AA7" s="579">
        <v>93.847848656699128</v>
      </c>
      <c r="AB7" s="579">
        <v>0.39955659911957658</v>
      </c>
      <c r="AC7" s="579">
        <v>93.063317001473308</v>
      </c>
      <c r="AD7" s="579">
        <v>94.632380311924948</v>
      </c>
      <c r="AE7" s="579">
        <v>0.42574934304693307</v>
      </c>
      <c r="AF7" s="580">
        <v>18444.99874400031</v>
      </c>
      <c r="AG7" s="581">
        <v>18445</v>
      </c>
      <c r="AH7" s="582"/>
      <c r="AI7" s="647">
        <v>91.127475728981366</v>
      </c>
      <c r="AJ7" s="579">
        <v>0.37206678030377416</v>
      </c>
      <c r="AK7" s="579">
        <v>90.397422345185731</v>
      </c>
      <c r="AL7" s="579">
        <v>91.857529112777002</v>
      </c>
      <c r="AM7" s="579">
        <v>0.4082926442627724</v>
      </c>
      <c r="AN7" s="580">
        <v>26834.000114000446</v>
      </c>
      <c r="AO7" s="581">
        <v>26834</v>
      </c>
      <c r="AP7" s="579"/>
      <c r="AQ7" s="1388">
        <v>91.527664536046728</v>
      </c>
      <c r="AR7" s="579">
        <v>0.36154677565335525</v>
      </c>
      <c r="AS7" s="579">
        <v>90.81825305149917</v>
      </c>
      <c r="AT7" s="579">
        <v>92.237076020594287</v>
      </c>
      <c r="AU7" s="579">
        <v>0.39501365787713916</v>
      </c>
      <c r="AV7" s="580">
        <v>26604.999926999488</v>
      </c>
      <c r="AW7" s="581">
        <v>26605</v>
      </c>
      <c r="AX7" s="579"/>
      <c r="AY7" s="579">
        <v>93.330989317447361</v>
      </c>
      <c r="AZ7" s="579">
        <v>0.33255839121354919</v>
      </c>
      <c r="BA7" s="579">
        <v>92.678457590167497</v>
      </c>
      <c r="BB7" s="579">
        <v>93.98352104472724</v>
      </c>
      <c r="BC7" s="579">
        <v>0.35632151083539459</v>
      </c>
      <c r="BD7" s="580">
        <v>26527.999957000717</v>
      </c>
      <c r="BE7" s="771">
        <v>26528</v>
      </c>
      <c r="BF7" s="579"/>
      <c r="BG7" s="772">
        <v>93.870599173085651</v>
      </c>
      <c r="BH7" s="772">
        <v>0.27937040541676178</v>
      </c>
      <c r="BI7" s="772">
        <v>93.322561529599582</v>
      </c>
      <c r="BJ7" s="772">
        <v>94.418636816571706</v>
      </c>
      <c r="BK7" s="772">
        <v>0.29761225333358926</v>
      </c>
      <c r="BL7" s="585">
        <v>27217.993423999797</v>
      </c>
      <c r="BM7" s="585">
        <v>27218</v>
      </c>
      <c r="BN7" s="581"/>
      <c r="BO7" s="887">
        <v>95.018985057918698</v>
      </c>
      <c r="BP7" s="881">
        <v>0.25500809527241974</v>
      </c>
      <c r="BQ7" s="881">
        <v>94.518738672141339</v>
      </c>
      <c r="BR7" s="881">
        <v>95.519231443696057</v>
      </c>
      <c r="BS7" s="881">
        <v>0.26837594099429696</v>
      </c>
      <c r="BT7" s="695">
        <v>26853.550943999977</v>
      </c>
      <c r="BU7" s="695">
        <v>26853</v>
      </c>
      <c r="BV7" s="693"/>
      <c r="BW7" s="887">
        <v>95.586132044881211</v>
      </c>
      <c r="BX7" s="881">
        <v>0.23348436972490982</v>
      </c>
      <c r="BY7" s="881">
        <v>95.128143743187891</v>
      </c>
      <c r="BZ7" s="881">
        <v>96.04412034657453</v>
      </c>
      <c r="CA7" s="881">
        <v>0.2442659460425497</v>
      </c>
      <c r="CB7" s="695">
        <v>28810.999760999213</v>
      </c>
      <c r="CC7" s="695">
        <v>28811</v>
      </c>
      <c r="CD7" s="693"/>
      <c r="CE7" s="887">
        <v>95.722801360463322</v>
      </c>
      <c r="CF7" s="881">
        <v>0.24615655754352794</v>
      </c>
      <c r="CG7" s="881">
        <v>95.240158917938061</v>
      </c>
      <c r="CH7" s="881">
        <v>96.205443802988597</v>
      </c>
      <c r="CI7" s="881">
        <v>0.25715561396555486</v>
      </c>
      <c r="CJ7" s="695">
        <v>34595.000061999905</v>
      </c>
      <c r="CK7" s="695">
        <v>34595</v>
      </c>
      <c r="CL7" s="693"/>
      <c r="CM7" s="887">
        <v>96.077474580009962</v>
      </c>
      <c r="CN7" s="881">
        <v>0.22511028678820197</v>
      </c>
      <c r="CO7" s="881">
        <v>95.636098107001402</v>
      </c>
      <c r="CP7" s="881">
        <v>96.518851053018523</v>
      </c>
      <c r="CQ7" s="881">
        <v>0.23430079503259424</v>
      </c>
      <c r="CR7" s="695">
        <v>33543.000035000303</v>
      </c>
      <c r="CS7" s="695">
        <v>33543</v>
      </c>
      <c r="CT7" s="693"/>
      <c r="CU7" s="887">
        <v>96.756725570884072</v>
      </c>
      <c r="CV7" s="881">
        <v>0.2185595338016465</v>
      </c>
      <c r="CW7" s="881">
        <v>96.328193187221771</v>
      </c>
      <c r="CX7" s="881">
        <v>97.185257954546373</v>
      </c>
      <c r="CY7" s="881">
        <v>0.2258856245001073</v>
      </c>
      <c r="CZ7" s="695">
        <v>34098.999612000487</v>
      </c>
      <c r="DA7" s="695">
        <v>34099</v>
      </c>
      <c r="DB7" s="695"/>
      <c r="DC7" s="887">
        <v>96.994277525287487</v>
      </c>
      <c r="DD7" s="881">
        <v>0.2317112448713432</v>
      </c>
      <c r="DE7" s="881">
        <v>96.539733166652027</v>
      </c>
      <c r="DF7" s="881">
        <v>97.448821883922946</v>
      </c>
      <c r="DG7" s="881">
        <v>0.23889166534688966</v>
      </c>
      <c r="DH7" s="695">
        <v>17591.999974999915</v>
      </c>
      <c r="DI7" s="695">
        <v>17592</v>
      </c>
      <c r="DJ7" s="695"/>
      <c r="DK7" s="887">
        <v>97.130492536872453</v>
      </c>
      <c r="DL7" s="881">
        <v>0.1475000573481316</v>
      </c>
      <c r="DM7" s="881">
        <v>96.841281286759482</v>
      </c>
      <c r="DN7" s="881">
        <v>97.419703786985409</v>
      </c>
      <c r="DO7" s="881">
        <v>0.15185762317856874</v>
      </c>
      <c r="DP7" s="881">
        <v>35388.000277000341</v>
      </c>
      <c r="DQ7" s="695">
        <v>35388</v>
      </c>
      <c r="DR7" s="1816"/>
      <c r="DS7" s="881">
        <v>97.373895739101087</v>
      </c>
      <c r="DT7" s="881">
        <v>0.19116568603900658</v>
      </c>
      <c r="DU7" s="881">
        <v>96.998888974962568</v>
      </c>
      <c r="DV7" s="881">
        <v>97.748902503239606</v>
      </c>
      <c r="DW7" s="881">
        <v>0.19632128774143601</v>
      </c>
      <c r="DX7" s="695">
        <v>17463.000034999881</v>
      </c>
      <c r="DY7" s="695">
        <v>17463</v>
      </c>
      <c r="DZ7" s="881"/>
      <c r="EA7" s="887">
        <v>1.8</v>
      </c>
      <c r="EB7" s="881">
        <v>0.3</v>
      </c>
      <c r="EC7" s="881"/>
      <c r="ED7" s="695" t="s">
        <v>437</v>
      </c>
      <c r="EE7" s="695" t="s">
        <v>258</v>
      </c>
    </row>
    <row r="8" spans="1:135" ht="5.0999999999999996" customHeight="1">
      <c r="A8" s="991"/>
      <c r="B8" s="587"/>
      <c r="C8" s="855"/>
      <c r="D8" s="855"/>
      <c r="E8" s="855"/>
      <c r="F8" s="855"/>
      <c r="G8" s="855"/>
      <c r="H8" s="855"/>
      <c r="I8" s="856"/>
      <c r="J8" s="826"/>
      <c r="K8" s="855"/>
      <c r="L8" s="855"/>
      <c r="M8" s="855"/>
      <c r="N8" s="855"/>
      <c r="O8" s="855"/>
      <c r="P8" s="857"/>
      <c r="Q8" s="856"/>
      <c r="R8" s="857"/>
      <c r="S8" s="1421"/>
      <c r="T8" s="1421"/>
      <c r="U8" s="1421"/>
      <c r="V8" s="1421"/>
      <c r="W8" s="1421"/>
      <c r="X8" s="1402"/>
      <c r="Y8" s="597"/>
      <c r="Z8" s="1402"/>
      <c r="AA8" s="1421"/>
      <c r="AB8" s="1421"/>
      <c r="AC8" s="1421"/>
      <c r="AD8" s="1421"/>
      <c r="AE8" s="1421"/>
      <c r="AF8" s="1402"/>
      <c r="AG8" s="597"/>
      <c r="AH8" s="591"/>
      <c r="AI8" s="1431"/>
      <c r="AJ8" s="1421"/>
      <c r="AK8" s="1421"/>
      <c r="AL8" s="1421"/>
      <c r="AM8" s="1421"/>
      <c r="AN8" s="1402"/>
      <c r="AO8" s="597"/>
      <c r="AP8" s="1421"/>
      <c r="AQ8" s="1421"/>
      <c r="AR8" s="1421"/>
      <c r="AS8" s="1421"/>
      <c r="AT8" s="1421"/>
      <c r="AU8" s="1421"/>
      <c r="AV8" s="1402"/>
      <c r="AW8" s="597"/>
      <c r="AX8" s="1421"/>
      <c r="AY8" s="1421"/>
      <c r="AZ8" s="1421"/>
      <c r="BA8" s="1421"/>
      <c r="BB8" s="1421"/>
      <c r="BC8" s="1421"/>
      <c r="BD8" s="1402"/>
      <c r="BE8" s="597"/>
      <c r="BF8" s="1421"/>
      <c r="BG8" s="1412"/>
      <c r="BH8" s="1412"/>
      <c r="BI8" s="1412"/>
      <c r="BJ8" s="1412"/>
      <c r="BK8" s="1412"/>
      <c r="BL8" s="1424"/>
      <c r="BM8" s="1424"/>
      <c r="BN8" s="597"/>
      <c r="BO8" s="882"/>
      <c r="BP8" s="882"/>
      <c r="BQ8" s="882"/>
      <c r="BR8" s="882"/>
      <c r="BS8" s="882"/>
      <c r="BT8" s="882"/>
      <c r="BU8" s="708"/>
      <c r="BV8" s="707"/>
      <c r="BW8" s="888"/>
      <c r="BX8" s="882"/>
      <c r="BY8" s="882"/>
      <c r="BZ8" s="882"/>
      <c r="CA8" s="882"/>
      <c r="CB8" s="882"/>
      <c r="CC8" s="708"/>
      <c r="CD8" s="707"/>
      <c r="CE8" s="888"/>
      <c r="CF8" s="882"/>
      <c r="CG8" s="882"/>
      <c r="CH8" s="882"/>
      <c r="CI8" s="882"/>
      <c r="CJ8" s="882"/>
      <c r="CK8" s="708"/>
      <c r="CL8" s="707"/>
      <c r="CM8" s="888"/>
      <c r="CN8" s="882"/>
      <c r="CO8" s="882"/>
      <c r="CP8" s="882"/>
      <c r="CQ8" s="882"/>
      <c r="CR8" s="882"/>
      <c r="CS8" s="708"/>
      <c r="CT8" s="707"/>
      <c r="CU8" s="888"/>
      <c r="CV8" s="882"/>
      <c r="CW8" s="882"/>
      <c r="CX8" s="882"/>
      <c r="CY8" s="882"/>
      <c r="CZ8" s="882"/>
      <c r="DA8" s="708"/>
      <c r="DB8" s="708"/>
      <c r="DC8" s="888"/>
      <c r="DD8" s="882"/>
      <c r="DE8" s="882"/>
      <c r="DF8" s="882"/>
      <c r="DG8" s="882"/>
      <c r="DH8" s="882"/>
      <c r="DI8" s="708"/>
      <c r="DJ8" s="708"/>
      <c r="DK8" s="888"/>
      <c r="DL8" s="882"/>
      <c r="DM8" s="882"/>
      <c r="DN8" s="882"/>
      <c r="DO8" s="882"/>
      <c r="DP8" s="882"/>
      <c r="DQ8" s="708"/>
      <c r="DR8" s="1735"/>
      <c r="DS8" s="882"/>
      <c r="DT8" s="882"/>
      <c r="DU8" s="882"/>
      <c r="DV8" s="882"/>
      <c r="DW8" s="882"/>
      <c r="DX8" s="708"/>
      <c r="DY8" s="708"/>
      <c r="DZ8" s="882"/>
      <c r="EA8" s="888"/>
      <c r="EB8" s="882"/>
      <c r="EC8" s="882"/>
      <c r="ED8" s="708"/>
      <c r="EE8" s="708"/>
    </row>
    <row r="9" spans="1:135" ht="26.1" customHeight="1">
      <c r="A9" s="829" t="s">
        <v>6</v>
      </c>
      <c r="B9" s="830"/>
      <c r="C9" s="831"/>
      <c r="D9" s="831"/>
      <c r="E9" s="831"/>
      <c r="F9" s="831"/>
      <c r="G9" s="831"/>
      <c r="H9" s="831"/>
      <c r="I9" s="832"/>
      <c r="J9" s="833"/>
      <c r="K9" s="831"/>
      <c r="L9" s="831"/>
      <c r="M9" s="831"/>
      <c r="N9" s="831"/>
      <c r="O9" s="831"/>
      <c r="P9" s="834"/>
      <c r="Q9" s="832"/>
      <c r="R9" s="834"/>
      <c r="S9" s="1403"/>
      <c r="T9" s="1403"/>
      <c r="U9" s="1403"/>
      <c r="V9" s="1403"/>
      <c r="W9" s="1403"/>
      <c r="X9" s="613"/>
      <c r="Y9" s="614"/>
      <c r="Z9" s="613"/>
      <c r="AA9" s="1403"/>
      <c r="AB9" s="1403"/>
      <c r="AC9" s="1403"/>
      <c r="AD9" s="1403"/>
      <c r="AE9" s="1403"/>
      <c r="AF9" s="613"/>
      <c r="AG9" s="614"/>
      <c r="AH9" s="615"/>
      <c r="AI9" s="659"/>
      <c r="AJ9" s="1403"/>
      <c r="AK9" s="1403"/>
      <c r="AL9" s="1403"/>
      <c r="AM9" s="1403"/>
      <c r="AN9" s="613"/>
      <c r="AO9" s="614"/>
      <c r="AP9" s="1403"/>
      <c r="AQ9" s="1403"/>
      <c r="AR9" s="1403"/>
      <c r="AS9" s="1403"/>
      <c r="AT9" s="1403"/>
      <c r="AU9" s="1403"/>
      <c r="AV9" s="613"/>
      <c r="AW9" s="614"/>
      <c r="AX9" s="1403"/>
      <c r="AY9" s="1403"/>
      <c r="AZ9" s="1403"/>
      <c r="BA9" s="1403"/>
      <c r="BB9" s="1403"/>
      <c r="BC9" s="1403"/>
      <c r="BD9" s="613"/>
      <c r="BE9" s="614"/>
      <c r="BF9" s="1403"/>
      <c r="BG9" s="786"/>
      <c r="BH9" s="786"/>
      <c r="BI9" s="786"/>
      <c r="BJ9" s="786"/>
      <c r="BK9" s="786"/>
      <c r="BL9" s="1405"/>
      <c r="BM9" s="1405"/>
      <c r="BN9" s="614"/>
      <c r="BO9" s="1414"/>
      <c r="BP9" s="1414"/>
      <c r="BQ9" s="1414"/>
      <c r="BR9" s="1414"/>
      <c r="BS9" s="1414"/>
      <c r="BT9" s="1414"/>
      <c r="BU9" s="1411"/>
      <c r="BV9" s="720"/>
      <c r="BW9" s="1413"/>
      <c r="BX9" s="1414"/>
      <c r="BY9" s="1414"/>
      <c r="BZ9" s="1414"/>
      <c r="CA9" s="1414"/>
      <c r="CB9" s="1414"/>
      <c r="CC9" s="1411"/>
      <c r="CD9" s="720"/>
      <c r="CE9" s="1413"/>
      <c r="CF9" s="1414"/>
      <c r="CG9" s="1414"/>
      <c r="CH9" s="1414"/>
      <c r="CI9" s="1414"/>
      <c r="CJ9" s="1414"/>
      <c r="CK9" s="1411"/>
      <c r="CL9" s="720"/>
      <c r="CM9" s="1413"/>
      <c r="CN9" s="1414"/>
      <c r="CO9" s="1414"/>
      <c r="CP9" s="1414"/>
      <c r="CQ9" s="1414"/>
      <c r="CR9" s="1414"/>
      <c r="CS9" s="1411"/>
      <c r="CT9" s="720"/>
      <c r="CU9" s="1413"/>
      <c r="CV9" s="1414"/>
      <c r="CW9" s="1414"/>
      <c r="CX9" s="1414"/>
      <c r="CY9" s="1414"/>
      <c r="CZ9" s="1414"/>
      <c r="DA9" s="1411"/>
      <c r="DB9" s="1411"/>
      <c r="DC9" s="1413"/>
      <c r="DD9" s="1414"/>
      <c r="DE9" s="1414"/>
      <c r="DF9" s="1414"/>
      <c r="DG9" s="1414"/>
      <c r="DH9" s="1414"/>
      <c r="DI9" s="1411"/>
      <c r="DJ9" s="1411"/>
      <c r="DK9" s="1413"/>
      <c r="DL9" s="1414"/>
      <c r="DM9" s="1414"/>
      <c r="DN9" s="1414"/>
      <c r="DO9" s="1414"/>
      <c r="DP9" s="1414"/>
      <c r="DQ9" s="1411"/>
      <c r="DR9" s="1817"/>
      <c r="DS9" s="1414"/>
      <c r="DT9" s="1414"/>
      <c r="DU9" s="1414"/>
      <c r="DV9" s="1414"/>
      <c r="DW9" s="1414"/>
      <c r="DX9" s="1411"/>
      <c r="DY9" s="1411"/>
      <c r="DZ9" s="1414"/>
      <c r="EA9" s="1413"/>
      <c r="EB9" s="1414"/>
      <c r="EC9" s="1414"/>
      <c r="ED9" s="1411"/>
      <c r="EE9" s="1411"/>
    </row>
    <row r="10" spans="1:135" ht="26.1" customHeight="1">
      <c r="A10" s="854" t="s">
        <v>7</v>
      </c>
      <c r="B10" s="609"/>
      <c r="C10" s="855">
        <v>93.868371761025685</v>
      </c>
      <c r="D10" s="855">
        <v>0.39760385818736477</v>
      </c>
      <c r="E10" s="855">
        <v>93.087768489670196</v>
      </c>
      <c r="F10" s="855">
        <v>94.648975032381173</v>
      </c>
      <c r="G10" s="855">
        <v>0.42357596145334508</v>
      </c>
      <c r="H10" s="855">
        <v>18331.277292000235</v>
      </c>
      <c r="I10" s="856">
        <v>15465</v>
      </c>
      <c r="J10" s="857"/>
      <c r="K10" s="855">
        <v>97.32687665194959</v>
      </c>
      <c r="L10" s="855">
        <v>0.43121151474571523</v>
      </c>
      <c r="M10" s="855">
        <v>96.477397932580089</v>
      </c>
      <c r="N10" s="855">
        <v>98.17635537131909</v>
      </c>
      <c r="O10" s="855">
        <v>0.44305491923651236</v>
      </c>
      <c r="P10" s="857">
        <v>4525.9285580001115</v>
      </c>
      <c r="Q10" s="856">
        <v>3637</v>
      </c>
      <c r="R10" s="857"/>
      <c r="S10" s="1421">
        <v>96.835354830380965</v>
      </c>
      <c r="T10" s="1421">
        <v>0.34783699309655669</v>
      </c>
      <c r="U10" s="1421">
        <v>96.150031799620024</v>
      </c>
      <c r="V10" s="1421">
        <v>97.520677861141905</v>
      </c>
      <c r="W10" s="1421">
        <v>0.35920454229329357</v>
      </c>
      <c r="X10" s="1402">
        <v>4768.5337189998218</v>
      </c>
      <c r="Y10" s="597">
        <v>3741</v>
      </c>
      <c r="Z10" s="1402"/>
      <c r="AA10" s="1421">
        <v>97.863843151405803</v>
      </c>
      <c r="AB10" s="1421">
        <v>0.22170444602100528</v>
      </c>
      <c r="AC10" s="1421">
        <v>97.42852521049069</v>
      </c>
      <c r="AD10" s="1421">
        <v>98.299161092320915</v>
      </c>
      <c r="AE10" s="1421">
        <v>0.22654377641597914</v>
      </c>
      <c r="AF10" s="1402">
        <v>12229.496357999718</v>
      </c>
      <c r="AG10" s="597">
        <v>11262</v>
      </c>
      <c r="AH10" s="591"/>
      <c r="AI10" s="1431">
        <v>96.33475267263546</v>
      </c>
      <c r="AJ10" s="1421">
        <v>0.27447197846152532</v>
      </c>
      <c r="AK10" s="1421">
        <v>95.796195598366921</v>
      </c>
      <c r="AL10" s="1421">
        <v>96.873309746903999</v>
      </c>
      <c r="AM10" s="1421">
        <v>0.28491481095533133</v>
      </c>
      <c r="AN10" s="1402">
        <v>18054.933238999725</v>
      </c>
      <c r="AO10" s="597">
        <v>15640</v>
      </c>
      <c r="AP10" s="1421"/>
      <c r="AQ10" s="1421">
        <v>95.882243317792359</v>
      </c>
      <c r="AR10" s="1421">
        <v>0.32805225831299162</v>
      </c>
      <c r="AS10" s="1421">
        <v>95.238553330076542</v>
      </c>
      <c r="AT10" s="1421">
        <v>96.525933305508175</v>
      </c>
      <c r="AU10" s="1421">
        <v>0.34214078327902103</v>
      </c>
      <c r="AV10" s="1402">
        <v>18150.995255000103</v>
      </c>
      <c r="AW10" s="597">
        <v>15607</v>
      </c>
      <c r="AX10" s="1421"/>
      <c r="AY10" s="1421">
        <v>97.023174242787107</v>
      </c>
      <c r="AZ10" s="1421">
        <v>0.25109218784600179</v>
      </c>
      <c r="BA10" s="1421">
        <v>96.530491984962424</v>
      </c>
      <c r="BB10" s="1421">
        <v>97.51585650061179</v>
      </c>
      <c r="BC10" s="1421">
        <v>0.25879609671157355</v>
      </c>
      <c r="BD10" s="1402">
        <v>18325.317115999929</v>
      </c>
      <c r="BE10" s="597">
        <v>15689</v>
      </c>
      <c r="BF10" s="1421"/>
      <c r="BG10" s="1412">
        <v>97.071882944871263</v>
      </c>
      <c r="BH10" s="1412">
        <v>0.23312058390129436</v>
      </c>
      <c r="BI10" s="1412">
        <v>96.614573033111753</v>
      </c>
      <c r="BJ10" s="1412">
        <v>97.529192856630786</v>
      </c>
      <c r="BK10" s="1412">
        <v>0.2401525311234432</v>
      </c>
      <c r="BL10" s="1424">
        <v>18614.482369999951</v>
      </c>
      <c r="BM10" s="1424">
        <v>16523</v>
      </c>
      <c r="BN10" s="597"/>
      <c r="BO10" s="882">
        <v>97.614688660205829</v>
      </c>
      <c r="BP10" s="882">
        <v>0.23995759137504119</v>
      </c>
      <c r="BQ10" s="882">
        <v>97.143966671176543</v>
      </c>
      <c r="BR10" s="882">
        <v>98.085410649235115</v>
      </c>
      <c r="BS10" s="882">
        <v>0.24582119214693934</v>
      </c>
      <c r="BT10" s="708">
        <v>19437.378603999659</v>
      </c>
      <c r="BU10" s="708">
        <v>16289</v>
      </c>
      <c r="BV10" s="707"/>
      <c r="BW10" s="888">
        <v>98.303471278592895</v>
      </c>
      <c r="BX10" s="882">
        <v>0.16840579901556413</v>
      </c>
      <c r="BY10" s="882">
        <v>97.973137021197772</v>
      </c>
      <c r="BZ10" s="882">
        <v>98.633805535988017</v>
      </c>
      <c r="CA10" s="882">
        <v>0.17131215899619726</v>
      </c>
      <c r="CB10" s="708">
        <v>20953.169345999482</v>
      </c>
      <c r="CC10" s="708">
        <v>17879</v>
      </c>
      <c r="CD10" s="707"/>
      <c r="CE10" s="888">
        <v>98.098523165880266</v>
      </c>
      <c r="CF10" s="882">
        <v>0.17045942825264104</v>
      </c>
      <c r="CG10" s="882">
        <v>97.764301093454804</v>
      </c>
      <c r="CH10" s="882">
        <v>98.432745238305728</v>
      </c>
      <c r="CI10" s="882">
        <v>0.17376350096973597</v>
      </c>
      <c r="CJ10" s="708">
        <v>25954.997986000013</v>
      </c>
      <c r="CK10" s="708">
        <v>22847</v>
      </c>
      <c r="CL10" s="707"/>
      <c r="CM10" s="888">
        <v>98.377555966132007</v>
      </c>
      <c r="CN10" s="882">
        <v>0.1409751322190273</v>
      </c>
      <c r="CO10" s="882">
        <v>98.101144312410952</v>
      </c>
      <c r="CP10" s="882">
        <v>98.653967619853077</v>
      </c>
      <c r="CQ10" s="882">
        <v>0.14330009607837804</v>
      </c>
      <c r="CR10" s="708">
        <v>25123.092475999936</v>
      </c>
      <c r="CS10" s="708">
        <v>22177</v>
      </c>
      <c r="CT10" s="707"/>
      <c r="CU10" s="888">
        <v>98.628536641638576</v>
      </c>
      <c r="CV10" s="882">
        <v>0.15459627512618734</v>
      </c>
      <c r="CW10" s="882">
        <v>98.325417811117731</v>
      </c>
      <c r="CX10" s="882">
        <v>98.93165547215942</v>
      </c>
      <c r="CY10" s="882">
        <v>0.15674598893006444</v>
      </c>
      <c r="CZ10" s="708">
        <v>26197.981580000112</v>
      </c>
      <c r="DA10" s="708">
        <v>22556</v>
      </c>
      <c r="DB10" s="708"/>
      <c r="DC10" s="888">
        <v>98.506801540925679</v>
      </c>
      <c r="DD10" s="882">
        <v>0.17400206018780795</v>
      </c>
      <c r="DE10" s="882">
        <v>98.165464395664443</v>
      </c>
      <c r="DF10" s="882">
        <v>98.848138686186928</v>
      </c>
      <c r="DG10" s="882">
        <v>0.17663964057904874</v>
      </c>
      <c r="DH10" s="708">
        <v>13654.886445999959</v>
      </c>
      <c r="DI10" s="708">
        <v>11600</v>
      </c>
      <c r="DJ10" s="708"/>
      <c r="DK10" s="888">
        <v>98.742474117109182</v>
      </c>
      <c r="DL10" s="882">
        <v>0.11235766394278358</v>
      </c>
      <c r="DM10" s="882">
        <v>98.522168437010563</v>
      </c>
      <c r="DN10" s="882">
        <v>98.962779797207801</v>
      </c>
      <c r="DO10" s="882">
        <v>0.11378858484903538</v>
      </c>
      <c r="DP10" s="882">
        <v>27532.581294000691</v>
      </c>
      <c r="DQ10" s="708">
        <v>23290</v>
      </c>
      <c r="DR10" s="1735"/>
      <c r="DS10" s="882">
        <v>98.953243834934028</v>
      </c>
      <c r="DT10" s="882">
        <v>0.12598516971284529</v>
      </c>
      <c r="DU10" s="882">
        <v>98.706100679682734</v>
      </c>
      <c r="DV10" s="882">
        <v>99.200386990185308</v>
      </c>
      <c r="DW10" s="882">
        <v>0.12731787744422385</v>
      </c>
      <c r="DX10" s="708">
        <v>13577.760967000109</v>
      </c>
      <c r="DY10" s="708">
        <v>11473</v>
      </c>
      <c r="DZ10" s="882"/>
      <c r="EA10" s="888">
        <v>0.7</v>
      </c>
      <c r="EB10" s="882">
        <v>0.3</v>
      </c>
      <c r="EC10" s="882"/>
      <c r="ED10" s="708" t="s">
        <v>437</v>
      </c>
      <c r="EE10" s="708" t="s">
        <v>258</v>
      </c>
    </row>
    <row r="11" spans="1:135" ht="26.1" customHeight="1">
      <c r="A11" s="1310" t="s">
        <v>8</v>
      </c>
      <c r="B11" s="873"/>
      <c r="C11" s="874">
        <v>68.107979827767494</v>
      </c>
      <c r="D11" s="874">
        <v>1.1479781314937221</v>
      </c>
      <c r="E11" s="874">
        <v>65.854190116133793</v>
      </c>
      <c r="F11" s="874">
        <v>70.361769539401195</v>
      </c>
      <c r="G11" s="874">
        <v>1.6855266216921228</v>
      </c>
      <c r="H11" s="874">
        <v>10568.72328499974</v>
      </c>
      <c r="I11" s="875">
        <v>13435</v>
      </c>
      <c r="J11" s="876"/>
      <c r="K11" s="874">
        <v>81.716760581391441</v>
      </c>
      <c r="L11" s="874">
        <v>1.7097659573674417</v>
      </c>
      <c r="M11" s="874">
        <v>78.348553225559243</v>
      </c>
      <c r="N11" s="874">
        <v>85.084967937223652</v>
      </c>
      <c r="O11" s="874">
        <v>2.0923075574740659</v>
      </c>
      <c r="P11" s="876">
        <v>2309.8461619999703</v>
      </c>
      <c r="Q11" s="875">
        <v>3200</v>
      </c>
      <c r="R11" s="876"/>
      <c r="S11" s="1425">
        <v>85.30770687740592</v>
      </c>
      <c r="T11" s="1425">
        <v>1.522996215142306</v>
      </c>
      <c r="U11" s="1425">
        <v>82.307035865656957</v>
      </c>
      <c r="V11" s="1425">
        <v>88.308377889154883</v>
      </c>
      <c r="W11" s="1425">
        <v>1.7852973323160295</v>
      </c>
      <c r="X11" s="603">
        <v>2431.5403389999929</v>
      </c>
      <c r="Y11" s="604">
        <v>3447</v>
      </c>
      <c r="Z11" s="603"/>
      <c r="AA11" s="1425">
        <v>85.946059389061688</v>
      </c>
      <c r="AB11" s="1425">
        <v>1.0665873688764278</v>
      </c>
      <c r="AC11" s="1425">
        <v>83.851809023052482</v>
      </c>
      <c r="AD11" s="1425">
        <v>88.040309755070894</v>
      </c>
      <c r="AE11" s="1425">
        <v>1.2409962439908813</v>
      </c>
      <c r="AF11" s="603">
        <v>6215.5023859998864</v>
      </c>
      <c r="AG11" s="604">
        <v>7183</v>
      </c>
      <c r="AH11" s="605"/>
      <c r="AI11" s="1432">
        <v>80.418246728527393</v>
      </c>
      <c r="AJ11" s="1425">
        <v>0.95757822031673645</v>
      </c>
      <c r="AK11" s="1425">
        <v>78.539328058549742</v>
      </c>
      <c r="AL11" s="1425">
        <v>82.29716539850503</v>
      </c>
      <c r="AM11" s="1425">
        <v>1.1907474475902089</v>
      </c>
      <c r="AN11" s="603">
        <v>8779.0668750001714</v>
      </c>
      <c r="AO11" s="604">
        <v>11194</v>
      </c>
      <c r="AP11" s="1425"/>
      <c r="AQ11" s="1425">
        <v>82.178256548755897</v>
      </c>
      <c r="AR11" s="1425">
        <v>0.89076112027818821</v>
      </c>
      <c r="AS11" s="1425">
        <v>80.430443509704858</v>
      </c>
      <c r="AT11" s="1425">
        <v>83.92606958780695</v>
      </c>
      <c r="AU11" s="1425">
        <v>1.0839377198878692</v>
      </c>
      <c r="AV11" s="603">
        <v>8454.0046719999245</v>
      </c>
      <c r="AW11" s="604">
        <v>10998</v>
      </c>
      <c r="AX11" s="1425"/>
      <c r="AY11" s="1425">
        <v>85.082412489682255</v>
      </c>
      <c r="AZ11" s="1425">
        <v>0.90601312062765782</v>
      </c>
      <c r="BA11" s="1425">
        <v>83.304672633580537</v>
      </c>
      <c r="BB11" s="1425">
        <v>86.860152345783987</v>
      </c>
      <c r="BC11" s="1425">
        <v>1.0648653395171745</v>
      </c>
      <c r="BD11" s="603">
        <v>8202.6828409997979</v>
      </c>
      <c r="BE11" s="604">
        <v>10839</v>
      </c>
      <c r="BF11" s="1425"/>
      <c r="BG11" s="1415">
        <v>86.94432919363085</v>
      </c>
      <c r="BH11" s="1415">
        <v>0.73698470055235055</v>
      </c>
      <c r="BI11" s="1415">
        <v>85.498594961425894</v>
      </c>
      <c r="BJ11" s="1415">
        <v>88.390063425835805</v>
      </c>
      <c r="BK11" s="1415">
        <v>0.84765125844037081</v>
      </c>
      <c r="BL11" s="1426">
        <v>8603.5110539998168</v>
      </c>
      <c r="BM11" s="1426">
        <v>10695</v>
      </c>
      <c r="BN11" s="604"/>
      <c r="BO11" s="883">
        <v>88.215789103412007</v>
      </c>
      <c r="BP11" s="883">
        <v>0.67647863686787457</v>
      </c>
      <c r="BQ11" s="883">
        <v>86.888748905777362</v>
      </c>
      <c r="BR11" s="883">
        <v>89.542829301046666</v>
      </c>
      <c r="BS11" s="883">
        <v>0.76684530484091051</v>
      </c>
      <c r="BT11" s="715">
        <v>7416.1723400000037</v>
      </c>
      <c r="BU11" s="715">
        <v>10564</v>
      </c>
      <c r="BV11" s="713"/>
      <c r="BW11" s="889">
        <v>88.340255495320818</v>
      </c>
      <c r="BX11" s="883">
        <v>0.72628430829197876</v>
      </c>
      <c r="BY11" s="883">
        <v>86.915621729501453</v>
      </c>
      <c r="BZ11" s="883">
        <v>89.764889261140183</v>
      </c>
      <c r="CA11" s="883">
        <v>0.82214422430603951</v>
      </c>
      <c r="CB11" s="715">
        <v>7857.830414999954</v>
      </c>
      <c r="CC11" s="715">
        <v>10932</v>
      </c>
      <c r="CD11" s="713"/>
      <c r="CE11" s="889">
        <v>88.586014339750193</v>
      </c>
      <c r="CF11" s="883">
        <v>0.79943119236337723</v>
      </c>
      <c r="CG11" s="883">
        <v>87.01855894809394</v>
      </c>
      <c r="CH11" s="883">
        <v>90.15346973140646</v>
      </c>
      <c r="CI11" s="883">
        <v>0.90243499306487884</v>
      </c>
      <c r="CJ11" s="715">
        <v>8640.0020759999461</v>
      </c>
      <c r="CK11" s="715">
        <v>11748</v>
      </c>
      <c r="CL11" s="713"/>
      <c r="CM11" s="889">
        <v>89.214553940923579</v>
      </c>
      <c r="CN11" s="883">
        <v>0.7525059244801362</v>
      </c>
      <c r="CO11" s="883">
        <v>87.739106436485088</v>
      </c>
      <c r="CP11" s="883">
        <v>90.690001445362071</v>
      </c>
      <c r="CQ11" s="883">
        <v>0.84347888459817133</v>
      </c>
      <c r="CR11" s="715">
        <v>8419.9075590000302</v>
      </c>
      <c r="CS11" s="715">
        <v>11366</v>
      </c>
      <c r="CT11" s="713"/>
      <c r="CU11" s="889">
        <v>90.550225123191979</v>
      </c>
      <c r="CV11" s="883">
        <v>0.75194445490505191</v>
      </c>
      <c r="CW11" s="883">
        <v>89.075878321489199</v>
      </c>
      <c r="CX11" s="883">
        <v>92.024571924894744</v>
      </c>
      <c r="CY11" s="883">
        <v>0.83041699110305345</v>
      </c>
      <c r="CZ11" s="715">
        <v>7901.0180319999427</v>
      </c>
      <c r="DA11" s="715">
        <v>11543</v>
      </c>
      <c r="DB11" s="715"/>
      <c r="DC11" s="889">
        <v>91.748469008905843</v>
      </c>
      <c r="DD11" s="883">
        <v>0.83926049289537108</v>
      </c>
      <c r="DE11" s="883">
        <v>90.102104704562237</v>
      </c>
      <c r="DF11" s="883">
        <v>93.39483331324945</v>
      </c>
      <c r="DG11" s="883">
        <v>0.91474059672200703</v>
      </c>
      <c r="DH11" s="715">
        <v>3937.1135289999911</v>
      </c>
      <c r="DI11" s="715">
        <v>5992</v>
      </c>
      <c r="DJ11" s="715"/>
      <c r="DK11" s="889">
        <v>91.480632994264184</v>
      </c>
      <c r="DL11" s="883">
        <v>0.52864245707375879</v>
      </c>
      <c r="DM11" s="883">
        <v>90.444095459148244</v>
      </c>
      <c r="DN11" s="883">
        <v>92.517170529380138</v>
      </c>
      <c r="DO11" s="883">
        <v>0.5778736326703211</v>
      </c>
      <c r="DP11" s="883">
        <v>7855.4189830000496</v>
      </c>
      <c r="DQ11" s="715">
        <v>12098</v>
      </c>
      <c r="DR11" s="1818"/>
      <c r="DS11" s="883">
        <v>91.85454144619942</v>
      </c>
      <c r="DT11" s="883">
        <v>0.72035639125563822</v>
      </c>
      <c r="DU11" s="883">
        <v>90.441429475591079</v>
      </c>
      <c r="DV11" s="883">
        <v>93.267653416807775</v>
      </c>
      <c r="DW11" s="883">
        <v>0.78423601045089519</v>
      </c>
      <c r="DX11" s="715">
        <v>3885.2390680000317</v>
      </c>
      <c r="DY11" s="715">
        <v>5990</v>
      </c>
      <c r="DZ11" s="883"/>
      <c r="EA11" s="889">
        <v>3.6</v>
      </c>
      <c r="EB11" s="883">
        <v>0.4</v>
      </c>
      <c r="EC11" s="883"/>
      <c r="ED11" s="715" t="s">
        <v>437</v>
      </c>
      <c r="EE11" s="715" t="s">
        <v>258</v>
      </c>
    </row>
    <row r="12" spans="1:135" ht="5.0999999999999996" customHeight="1">
      <c r="A12" s="427"/>
      <c r="B12" s="609"/>
      <c r="C12" s="855"/>
      <c r="D12" s="855"/>
      <c r="E12" s="855"/>
      <c r="F12" s="855"/>
      <c r="G12" s="855"/>
      <c r="H12" s="855"/>
      <c r="I12" s="856"/>
      <c r="J12" s="857"/>
      <c r="K12" s="855"/>
      <c r="L12" s="855"/>
      <c r="M12" s="855"/>
      <c r="N12" s="855"/>
      <c r="O12" s="855"/>
      <c r="P12" s="857"/>
      <c r="Q12" s="856"/>
      <c r="R12" s="857"/>
      <c r="S12" s="1421"/>
      <c r="T12" s="1421"/>
      <c r="U12" s="1421"/>
      <c r="V12" s="1421"/>
      <c r="W12" s="1421"/>
      <c r="X12" s="1402"/>
      <c r="Y12" s="597"/>
      <c r="Z12" s="1402"/>
      <c r="AA12" s="1421"/>
      <c r="AB12" s="1421"/>
      <c r="AC12" s="1421"/>
      <c r="AD12" s="1421"/>
      <c r="AE12" s="1421"/>
      <c r="AF12" s="1402"/>
      <c r="AG12" s="597"/>
      <c r="AH12" s="1421"/>
      <c r="AI12" s="1431"/>
      <c r="AJ12" s="1421"/>
      <c r="AK12" s="1421"/>
      <c r="AL12" s="1421"/>
      <c r="AM12" s="1421"/>
      <c r="AN12" s="1402"/>
      <c r="AO12" s="597"/>
      <c r="AP12" s="1421"/>
      <c r="AQ12" s="1421"/>
      <c r="AR12" s="1421"/>
      <c r="AS12" s="1421"/>
      <c r="AT12" s="1421"/>
      <c r="AU12" s="1421"/>
      <c r="AV12" s="1402"/>
      <c r="AW12" s="597"/>
      <c r="AX12" s="1421"/>
      <c r="AY12" s="1421"/>
      <c r="AZ12" s="1421"/>
      <c r="BA12" s="1421"/>
      <c r="BB12" s="1421"/>
      <c r="BC12" s="1421"/>
      <c r="BD12" s="1402"/>
      <c r="BE12" s="597"/>
      <c r="BF12" s="1421"/>
      <c r="BG12" s="1412"/>
      <c r="BH12" s="1412"/>
      <c r="BI12" s="1412"/>
      <c r="BJ12" s="1412"/>
      <c r="BK12" s="1412"/>
      <c r="BL12" s="1424"/>
      <c r="BM12" s="1424"/>
      <c r="BN12" s="597"/>
      <c r="BO12" s="882"/>
      <c r="BP12" s="882"/>
      <c r="BQ12" s="882"/>
      <c r="BR12" s="882"/>
      <c r="BS12" s="882"/>
      <c r="BT12" s="708"/>
      <c r="BU12" s="708"/>
      <c r="BV12" s="707"/>
      <c r="BW12" s="888"/>
      <c r="BX12" s="882"/>
      <c r="BY12" s="882"/>
      <c r="BZ12" s="882"/>
      <c r="CA12" s="882"/>
      <c r="CB12" s="708"/>
      <c r="CC12" s="708"/>
      <c r="CD12" s="707"/>
      <c r="CE12" s="888"/>
      <c r="CF12" s="882"/>
      <c r="CG12" s="882"/>
      <c r="CH12" s="882"/>
      <c r="CI12" s="882"/>
      <c r="CJ12" s="708"/>
      <c r="CK12" s="708"/>
      <c r="CL12" s="707"/>
      <c r="CM12" s="888"/>
      <c r="CN12" s="882"/>
      <c r="CO12" s="882"/>
      <c r="CP12" s="882"/>
      <c r="CQ12" s="882"/>
      <c r="CR12" s="708"/>
      <c r="CS12" s="708"/>
      <c r="CT12" s="707"/>
      <c r="CU12" s="888"/>
      <c r="CV12" s="882"/>
      <c r="CW12" s="882"/>
      <c r="CX12" s="882"/>
      <c r="CY12" s="882"/>
      <c r="CZ12" s="708"/>
      <c r="DA12" s="708"/>
      <c r="DB12" s="708"/>
      <c r="DC12" s="888"/>
      <c r="DD12" s="882"/>
      <c r="DE12" s="882"/>
      <c r="DF12" s="882"/>
      <c r="DG12" s="882"/>
      <c r="DH12" s="708"/>
      <c r="DI12" s="708"/>
      <c r="DJ12" s="708"/>
      <c r="DK12" s="888"/>
      <c r="DL12" s="882"/>
      <c r="DM12" s="882"/>
      <c r="DN12" s="882"/>
      <c r="DO12" s="882"/>
      <c r="DP12" s="882"/>
      <c r="DQ12" s="708"/>
      <c r="DR12" s="1735"/>
      <c r="DS12" s="882"/>
      <c r="DT12" s="882"/>
      <c r="DU12" s="882"/>
      <c r="DV12" s="882"/>
      <c r="DW12" s="882"/>
      <c r="DX12" s="708"/>
      <c r="DY12" s="708"/>
      <c r="DZ12" s="882"/>
      <c r="EA12" s="888"/>
      <c r="EB12" s="882"/>
      <c r="EC12" s="882"/>
      <c r="ED12" s="708"/>
      <c r="EE12" s="708"/>
    </row>
    <row r="13" spans="1:135" ht="26.1" customHeight="1">
      <c r="A13" s="610" t="s">
        <v>62</v>
      </c>
      <c r="B13" s="611"/>
      <c r="C13" s="831"/>
      <c r="D13" s="831"/>
      <c r="E13" s="831"/>
      <c r="F13" s="831"/>
      <c r="G13" s="831"/>
      <c r="H13" s="831"/>
      <c r="I13" s="832"/>
      <c r="J13" s="834"/>
      <c r="K13" s="831"/>
      <c r="L13" s="831"/>
      <c r="M13" s="858"/>
      <c r="N13" s="858"/>
      <c r="O13" s="858"/>
      <c r="P13" s="834"/>
      <c r="Q13" s="858"/>
      <c r="R13" s="858"/>
      <c r="S13" s="1403"/>
      <c r="T13" s="1403"/>
      <c r="U13" s="615"/>
      <c r="V13" s="615"/>
      <c r="W13" s="615"/>
      <c r="X13" s="613"/>
      <c r="Y13" s="615"/>
      <c r="Z13" s="615"/>
      <c r="AA13" s="1403"/>
      <c r="AB13" s="1403"/>
      <c r="AC13" s="615"/>
      <c r="AD13" s="615"/>
      <c r="AE13" s="615"/>
      <c r="AF13" s="613"/>
      <c r="AG13" s="615"/>
      <c r="AH13" s="615"/>
      <c r="AI13" s="659"/>
      <c r="AJ13" s="1403"/>
      <c r="AK13" s="615"/>
      <c r="AL13" s="615"/>
      <c r="AM13" s="615"/>
      <c r="AN13" s="613"/>
      <c r="AO13" s="615"/>
      <c r="AP13" s="1403"/>
      <c r="AQ13" s="1403"/>
      <c r="AR13" s="1403"/>
      <c r="AS13" s="615"/>
      <c r="AT13" s="615"/>
      <c r="AU13" s="615"/>
      <c r="AV13" s="613"/>
      <c r="AW13" s="615"/>
      <c r="AX13" s="1403"/>
      <c r="AY13" s="1403"/>
      <c r="AZ13" s="1403"/>
      <c r="BA13" s="615"/>
      <c r="BB13" s="615"/>
      <c r="BC13" s="615"/>
      <c r="BD13" s="613"/>
      <c r="BE13" s="615"/>
      <c r="BF13" s="1403"/>
      <c r="BG13" s="786"/>
      <c r="BH13" s="786"/>
      <c r="BI13" s="786"/>
      <c r="BJ13" s="786"/>
      <c r="BK13" s="786"/>
      <c r="BL13" s="1405"/>
      <c r="BM13" s="1405"/>
      <c r="BN13" s="615"/>
      <c r="BO13" s="1414"/>
      <c r="BP13" s="1414"/>
      <c r="BQ13" s="1414"/>
      <c r="BR13" s="1414"/>
      <c r="BS13" s="1414"/>
      <c r="BT13" s="1411"/>
      <c r="BU13" s="1411"/>
      <c r="BV13" s="721"/>
      <c r="BW13" s="1413"/>
      <c r="BX13" s="1414"/>
      <c r="BY13" s="1414"/>
      <c r="BZ13" s="1414"/>
      <c r="CA13" s="1414"/>
      <c r="CB13" s="1411"/>
      <c r="CC13" s="1411"/>
      <c r="CD13" s="721"/>
      <c r="CE13" s="1413"/>
      <c r="CF13" s="1414"/>
      <c r="CG13" s="1414"/>
      <c r="CH13" s="1414"/>
      <c r="CI13" s="1414"/>
      <c r="CJ13" s="1411"/>
      <c r="CK13" s="1411"/>
      <c r="CL13" s="721"/>
      <c r="CM13" s="1413"/>
      <c r="CN13" s="1414"/>
      <c r="CO13" s="1414"/>
      <c r="CP13" s="1414"/>
      <c r="CQ13" s="1414"/>
      <c r="CR13" s="1411"/>
      <c r="CS13" s="1411"/>
      <c r="CT13" s="721"/>
      <c r="CU13" s="1413"/>
      <c r="CV13" s="1414"/>
      <c r="CW13" s="1414"/>
      <c r="CX13" s="1414"/>
      <c r="CY13" s="1414"/>
      <c r="CZ13" s="1411"/>
      <c r="DA13" s="1411"/>
      <c r="DB13" s="1411"/>
      <c r="DC13" s="1413"/>
      <c r="DD13" s="1414"/>
      <c r="DE13" s="1414"/>
      <c r="DF13" s="1414"/>
      <c r="DG13" s="1414"/>
      <c r="DH13" s="1411"/>
      <c r="DI13" s="1411"/>
      <c r="DJ13" s="1411"/>
      <c r="DK13" s="1413"/>
      <c r="DL13" s="1414"/>
      <c r="DM13" s="1414"/>
      <c r="DN13" s="1414"/>
      <c r="DO13" s="1414"/>
      <c r="DP13" s="1414"/>
      <c r="DQ13" s="1411"/>
      <c r="DR13" s="1817"/>
      <c r="DS13" s="1414"/>
      <c r="DT13" s="1414"/>
      <c r="DU13" s="1414"/>
      <c r="DV13" s="1414"/>
      <c r="DW13" s="1414"/>
      <c r="DX13" s="1411"/>
      <c r="DY13" s="1411"/>
      <c r="DZ13" s="1414"/>
      <c r="EA13" s="1413"/>
      <c r="EB13" s="1414"/>
      <c r="EC13" s="1414"/>
      <c r="ED13" s="1411"/>
      <c r="EE13" s="1411"/>
    </row>
    <row r="14" spans="1:135" ht="26.1" customHeight="1">
      <c r="A14" s="626" t="s">
        <v>49</v>
      </c>
      <c r="B14" s="609"/>
      <c r="C14" s="824">
        <v>94.059864233588158</v>
      </c>
      <c r="D14" s="824">
        <v>0.56800524783273465</v>
      </c>
      <c r="E14" s="824">
        <v>92.944717221115312</v>
      </c>
      <c r="F14" s="824">
        <v>95.17501124606099</v>
      </c>
      <c r="G14" s="824">
        <v>0.60387632117153722</v>
      </c>
      <c r="H14" s="826">
        <v>14845.282813001511</v>
      </c>
      <c r="I14" s="825">
        <v>9867</v>
      </c>
      <c r="J14" s="857"/>
      <c r="K14" s="824">
        <v>98.132259078768456</v>
      </c>
      <c r="L14" s="824">
        <v>0.46455911614397855</v>
      </c>
      <c r="M14" s="824">
        <v>97.217086200590259</v>
      </c>
      <c r="N14" s="824">
        <v>99.047431956946653</v>
      </c>
      <c r="O14" s="824">
        <v>0.47340102072967444</v>
      </c>
      <c r="P14" s="826">
        <v>3362.9541059999701</v>
      </c>
      <c r="Q14" s="825">
        <v>2135</v>
      </c>
      <c r="R14" s="859"/>
      <c r="S14" s="1420">
        <v>97.918728801395986</v>
      </c>
      <c r="T14" s="1420">
        <v>0.38577688223556017</v>
      </c>
      <c r="U14" s="1420">
        <v>97.158655009998569</v>
      </c>
      <c r="V14" s="1420">
        <v>98.678802592793403</v>
      </c>
      <c r="W14" s="1420">
        <v>0.3939766038201063</v>
      </c>
      <c r="X14" s="589">
        <v>3493.4186879999311</v>
      </c>
      <c r="Y14" s="590">
        <v>2238</v>
      </c>
      <c r="Z14" s="627"/>
      <c r="AA14" s="1420">
        <v>97.619849716280143</v>
      </c>
      <c r="AB14" s="1420">
        <v>0.35484217168428228</v>
      </c>
      <c r="AC14" s="1420">
        <v>96.923115093678945</v>
      </c>
      <c r="AD14" s="1420">
        <v>98.316584338881327</v>
      </c>
      <c r="AE14" s="1420">
        <v>0.36349387211267647</v>
      </c>
      <c r="AF14" s="589">
        <v>8947.6178649997346</v>
      </c>
      <c r="AG14" s="590">
        <v>6787</v>
      </c>
      <c r="AH14" s="627"/>
      <c r="AI14" s="1430">
        <v>96.48374149262537</v>
      </c>
      <c r="AJ14" s="1420">
        <v>0.37298149711990936</v>
      </c>
      <c r="AK14" s="1420">
        <v>95.75189329095781</v>
      </c>
      <c r="AL14" s="1420">
        <v>97.215589694292916</v>
      </c>
      <c r="AM14" s="1420">
        <v>0.38657445425498743</v>
      </c>
      <c r="AN14" s="589">
        <v>13064.022028999787</v>
      </c>
      <c r="AO14" s="590">
        <v>9066</v>
      </c>
      <c r="AP14" s="1421"/>
      <c r="AQ14" s="1420">
        <v>95.894661597347536</v>
      </c>
      <c r="AR14" s="1420">
        <v>0.41969460383067181</v>
      </c>
      <c r="AS14" s="1420">
        <v>95.07115495309084</v>
      </c>
      <c r="AT14" s="1420">
        <v>96.718168241604218</v>
      </c>
      <c r="AU14" s="1420">
        <v>0.43766211469928229</v>
      </c>
      <c r="AV14" s="589">
        <v>13277.131347999933</v>
      </c>
      <c r="AW14" s="590">
        <v>9072</v>
      </c>
      <c r="AX14" s="1421"/>
      <c r="AY14" s="1420">
        <v>97.38421529498838</v>
      </c>
      <c r="AZ14" s="1420">
        <v>0.30561262823767027</v>
      </c>
      <c r="BA14" s="1420">
        <v>96.784555381266912</v>
      </c>
      <c r="BB14" s="1420">
        <v>97.983875208709861</v>
      </c>
      <c r="BC14" s="1420">
        <v>0.31382152365445803</v>
      </c>
      <c r="BD14" s="589">
        <v>13210.14349300012</v>
      </c>
      <c r="BE14" s="590">
        <v>8961</v>
      </c>
      <c r="BF14" s="1421"/>
      <c r="BG14" s="1416">
        <v>97.477917582012026</v>
      </c>
      <c r="BH14" s="1416">
        <v>0.29288557341212529</v>
      </c>
      <c r="BI14" s="1416">
        <v>96.903367392186468</v>
      </c>
      <c r="BJ14" s="1416">
        <v>98.052467771837598</v>
      </c>
      <c r="BK14" s="1416">
        <v>0.30046351079023526</v>
      </c>
      <c r="BL14" s="1422">
        <v>13574.931317000197</v>
      </c>
      <c r="BM14" s="1422">
        <v>9721</v>
      </c>
      <c r="BN14" s="590"/>
      <c r="BO14" s="884">
        <v>98.235474360668064</v>
      </c>
      <c r="BP14" s="884">
        <v>0.24182877741632794</v>
      </c>
      <c r="BQ14" s="884">
        <v>97.761081687956079</v>
      </c>
      <c r="BR14" s="884">
        <v>98.70986703338005</v>
      </c>
      <c r="BS14" s="884">
        <v>0.24617255527108481</v>
      </c>
      <c r="BT14" s="703">
        <v>14430.203807999966</v>
      </c>
      <c r="BU14" s="703">
        <v>9637</v>
      </c>
      <c r="BV14" s="700"/>
      <c r="BW14" s="890">
        <v>98.452292973835625</v>
      </c>
      <c r="BX14" s="884">
        <v>0.27685739093791473</v>
      </c>
      <c r="BY14" s="884">
        <v>97.909226872938632</v>
      </c>
      <c r="BZ14" s="884">
        <v>98.995359074732633</v>
      </c>
      <c r="CA14" s="884">
        <v>0.2812096931165346</v>
      </c>
      <c r="CB14" s="703">
        <v>15805.258997000137</v>
      </c>
      <c r="CC14" s="703">
        <v>11292</v>
      </c>
      <c r="CD14" s="700"/>
      <c r="CE14" s="890">
        <v>98.106345152823891</v>
      </c>
      <c r="CF14" s="884">
        <v>0.22195761964894709</v>
      </c>
      <c r="CG14" s="884">
        <v>97.671149890290536</v>
      </c>
      <c r="CH14" s="884">
        <v>98.541540415357247</v>
      </c>
      <c r="CI14" s="884">
        <v>0.22624185958940321</v>
      </c>
      <c r="CJ14" s="703">
        <v>19447.353330999922</v>
      </c>
      <c r="CK14" s="703">
        <v>14054</v>
      </c>
      <c r="CL14" s="700"/>
      <c r="CM14" s="890">
        <v>98.658309436603801</v>
      </c>
      <c r="CN14" s="884">
        <v>0.16130432373343145</v>
      </c>
      <c r="CO14" s="884">
        <v>98.342038090206032</v>
      </c>
      <c r="CP14" s="884">
        <v>98.974580783001571</v>
      </c>
      <c r="CQ14" s="884">
        <v>0.1634979604400002</v>
      </c>
      <c r="CR14" s="703">
        <v>18860.917330999713</v>
      </c>
      <c r="CS14" s="703">
        <v>13581</v>
      </c>
      <c r="CT14" s="700"/>
      <c r="CU14" s="890">
        <v>98.846507337523917</v>
      </c>
      <c r="CV14" s="884">
        <v>0.16617979283987297</v>
      </c>
      <c r="CW14" s="884">
        <v>98.52067656041946</v>
      </c>
      <c r="CX14" s="884">
        <v>99.17233811462836</v>
      </c>
      <c r="CY14" s="884">
        <v>0.16811903355616908</v>
      </c>
      <c r="CZ14" s="703">
        <v>20200.118872000075</v>
      </c>
      <c r="DA14" s="703">
        <v>13830</v>
      </c>
      <c r="DB14" s="703"/>
      <c r="DC14" s="890">
        <v>98.739000766431218</v>
      </c>
      <c r="DD14" s="884">
        <v>0.22389334984689921</v>
      </c>
      <c r="DE14" s="884">
        <v>98.299792651324807</v>
      </c>
      <c r="DF14" s="884">
        <v>99.178208881537628</v>
      </c>
      <c r="DG14" s="884">
        <v>0.22675269965160244</v>
      </c>
      <c r="DH14" s="703">
        <v>10426.144402000016</v>
      </c>
      <c r="DI14" s="703">
        <v>7116</v>
      </c>
      <c r="DJ14" s="703"/>
      <c r="DK14" s="890">
        <v>98.82627450039594</v>
      </c>
      <c r="DL14" s="884">
        <v>0.13938334476208905</v>
      </c>
      <c r="DM14" s="884">
        <v>98.552978122697397</v>
      </c>
      <c r="DN14" s="884">
        <v>99.099570878094482</v>
      </c>
      <c r="DO14" s="884">
        <v>0.14103875256527112</v>
      </c>
      <c r="DP14" s="884">
        <v>21196.881646000358</v>
      </c>
      <c r="DQ14" s="703">
        <v>14416</v>
      </c>
      <c r="DR14" s="1819"/>
      <c r="DS14" s="884">
        <v>99.167568339665664</v>
      </c>
      <c r="DT14" s="884">
        <v>0.15985504069038287</v>
      </c>
      <c r="DU14" s="884">
        <v>98.853983183340588</v>
      </c>
      <c r="DV14" s="884">
        <v>99.481153495990725</v>
      </c>
      <c r="DW14" s="884">
        <v>0.16119689467715129</v>
      </c>
      <c r="DX14" s="703">
        <v>10503.734921000014</v>
      </c>
      <c r="DY14" s="703">
        <v>6996</v>
      </c>
      <c r="DZ14" s="884"/>
      <c r="EA14" s="890">
        <v>0.7</v>
      </c>
      <c r="EB14" s="884">
        <v>0.4</v>
      </c>
      <c r="EC14" s="884"/>
      <c r="ED14" s="703" t="s">
        <v>438</v>
      </c>
      <c r="EE14" s="703" t="s">
        <v>258</v>
      </c>
    </row>
    <row r="15" spans="1:135" ht="26.1" customHeight="1">
      <c r="A15" s="628" t="s">
        <v>9</v>
      </c>
      <c r="B15" s="629"/>
      <c r="C15" s="862">
        <v>98.084568124322232</v>
      </c>
      <c r="D15" s="862">
        <v>0.28422378989701924</v>
      </c>
      <c r="E15" s="862">
        <v>97.526560409804247</v>
      </c>
      <c r="F15" s="862">
        <v>98.642575838840202</v>
      </c>
      <c r="G15" s="862">
        <v>0.28977421762898059</v>
      </c>
      <c r="H15" s="863">
        <v>8025.5174800003506</v>
      </c>
      <c r="I15" s="864">
        <v>2767</v>
      </c>
      <c r="J15" s="863"/>
      <c r="K15" s="862">
        <v>99.826689774696703</v>
      </c>
      <c r="L15" s="862">
        <v>0.17383765027454556</v>
      </c>
      <c r="M15" s="862">
        <v>99.484232814519046</v>
      </c>
      <c r="N15" s="862">
        <v>100.16914673487437</v>
      </c>
      <c r="O15" s="862">
        <v>0.17413945175071663</v>
      </c>
      <c r="P15" s="863">
        <v>1864.0036929999924</v>
      </c>
      <c r="Q15" s="864">
        <v>577</v>
      </c>
      <c r="R15" s="865"/>
      <c r="S15" s="1427">
        <v>99.839486356340288</v>
      </c>
      <c r="T15" s="1427">
        <v>0.16140547665160732</v>
      </c>
      <c r="U15" s="1427">
        <v>99.521478517508768</v>
      </c>
      <c r="V15" s="1427">
        <v>100.15749419517181</v>
      </c>
      <c r="W15" s="1427">
        <v>0.16166497098706006</v>
      </c>
      <c r="X15" s="1407">
        <v>2022.8492270000199</v>
      </c>
      <c r="Y15" s="632">
        <v>623</v>
      </c>
      <c r="Z15" s="633"/>
      <c r="AA15" s="1427">
        <v>99.514563106796146</v>
      </c>
      <c r="AB15" s="1427">
        <v>0.18898252670584936</v>
      </c>
      <c r="AC15" s="1427">
        <v>99.143494840593078</v>
      </c>
      <c r="AD15" s="1427">
        <v>99.885631372999214</v>
      </c>
      <c r="AE15" s="1427">
        <v>0.18990439268978029</v>
      </c>
      <c r="AF15" s="1407">
        <v>4884.9253799999997</v>
      </c>
      <c r="AG15" s="632">
        <v>1030</v>
      </c>
      <c r="AH15" s="633"/>
      <c r="AI15" s="1433">
        <v>99.436159697429829</v>
      </c>
      <c r="AJ15" s="1427">
        <v>0.14911941176763382</v>
      </c>
      <c r="AK15" s="1427">
        <v>99.143564021294239</v>
      </c>
      <c r="AL15" s="1427">
        <v>99.72875537356542</v>
      </c>
      <c r="AM15" s="1427">
        <v>0.14996497473492854</v>
      </c>
      <c r="AN15" s="1407">
        <v>7118.5439950000009</v>
      </c>
      <c r="AO15" s="632">
        <v>2200</v>
      </c>
      <c r="AP15" s="1427"/>
      <c r="AQ15" s="1427">
        <v>98.470341109852981</v>
      </c>
      <c r="AR15" s="1427">
        <v>0.35671265916414963</v>
      </c>
      <c r="AS15" s="1427">
        <v>97.770414920116536</v>
      </c>
      <c r="AT15" s="1427">
        <v>99.170267299589426</v>
      </c>
      <c r="AU15" s="1427">
        <v>0.36225390827701404</v>
      </c>
      <c r="AV15" s="1407">
        <v>7190.496371999905</v>
      </c>
      <c r="AW15" s="632">
        <v>2183</v>
      </c>
      <c r="AX15" s="1427"/>
      <c r="AY15" s="1427">
        <v>99.328673134130113</v>
      </c>
      <c r="AZ15" s="1427">
        <v>0.25468521839254987</v>
      </c>
      <c r="BA15" s="1427">
        <v>98.828940786785353</v>
      </c>
      <c r="BB15" s="1427">
        <v>99.828405481474874</v>
      </c>
      <c r="BC15" s="1427">
        <v>0.25640654441102972</v>
      </c>
      <c r="BD15" s="1407">
        <v>7162.3504799999964</v>
      </c>
      <c r="BE15" s="632">
        <v>2190</v>
      </c>
      <c r="BF15" s="1427"/>
      <c r="BG15" s="1417">
        <v>99.460446448193522</v>
      </c>
      <c r="BH15" s="1417">
        <v>0.13815621065269296</v>
      </c>
      <c r="BI15" s="1417">
        <v>99.189427032210233</v>
      </c>
      <c r="BJ15" s="1417">
        <v>99.731465864176812</v>
      </c>
      <c r="BK15" s="1417">
        <v>0.13890568118921032</v>
      </c>
      <c r="BL15" s="1428">
        <v>7391.6175450000283</v>
      </c>
      <c r="BM15" s="1428">
        <v>2447</v>
      </c>
      <c r="BN15" s="632"/>
      <c r="BO15" s="885">
        <v>99.410655768175715</v>
      </c>
      <c r="BP15" s="885">
        <v>0.19600431729783707</v>
      </c>
      <c r="BQ15" s="885">
        <v>99.026156400733058</v>
      </c>
      <c r="BR15" s="885">
        <v>99.795155135618373</v>
      </c>
      <c r="BS15" s="885">
        <v>0.19716630554667747</v>
      </c>
      <c r="BT15" s="736">
        <v>7988.9678149999763</v>
      </c>
      <c r="BU15" s="736">
        <v>2375</v>
      </c>
      <c r="BV15" s="733"/>
      <c r="BW15" s="891">
        <v>99.618896445788579</v>
      </c>
      <c r="BX15" s="885">
        <v>0.12603636588927331</v>
      </c>
      <c r="BY15" s="885">
        <v>99.371671412124712</v>
      </c>
      <c r="BZ15" s="885">
        <v>99.866121479452445</v>
      </c>
      <c r="CA15" s="885">
        <v>0.1265185325134181</v>
      </c>
      <c r="CB15" s="736">
        <v>8614.4373719999894</v>
      </c>
      <c r="CC15" s="736">
        <v>3558</v>
      </c>
      <c r="CD15" s="733"/>
      <c r="CE15" s="891">
        <v>99.279830857608403</v>
      </c>
      <c r="CF15" s="885">
        <v>0.23595339864950984</v>
      </c>
      <c r="CG15" s="885">
        <v>98.817193884688422</v>
      </c>
      <c r="CH15" s="885">
        <v>99.742467830528369</v>
      </c>
      <c r="CI15" s="885">
        <v>0.23766498855938303</v>
      </c>
      <c r="CJ15" s="736">
        <v>10664.817398999943</v>
      </c>
      <c r="CK15" s="736">
        <v>3948</v>
      </c>
      <c r="CL15" s="733"/>
      <c r="CM15" s="891">
        <v>99.75456675159721</v>
      </c>
      <c r="CN15" s="885">
        <v>0.10425523858157816</v>
      </c>
      <c r="CO15" s="885">
        <v>99.550152239251545</v>
      </c>
      <c r="CP15" s="885">
        <v>99.958981263942874</v>
      </c>
      <c r="CQ15" s="885">
        <v>0.10451174515266881</v>
      </c>
      <c r="CR15" s="736">
        <v>10324.987410999978</v>
      </c>
      <c r="CS15" s="736">
        <v>3758</v>
      </c>
      <c r="CT15" s="733"/>
      <c r="CU15" s="891">
        <v>99.709218563577508</v>
      </c>
      <c r="CV15" s="885">
        <v>0.12982438459565773</v>
      </c>
      <c r="CW15" s="885">
        <v>99.454670285492526</v>
      </c>
      <c r="CX15" s="885">
        <v>99.96376684166249</v>
      </c>
      <c r="CY15" s="885">
        <v>0.1302029907223452</v>
      </c>
      <c r="CZ15" s="736">
        <v>11809.435438000017</v>
      </c>
      <c r="DA15" s="736">
        <v>3806</v>
      </c>
      <c r="DB15" s="736"/>
      <c r="DC15" s="891">
        <v>99.76853726351014</v>
      </c>
      <c r="DD15" s="885">
        <v>0.11264258161174244</v>
      </c>
      <c r="DE15" s="885">
        <v>99.547568056589768</v>
      </c>
      <c r="DF15" s="885">
        <v>99.989506470430499</v>
      </c>
      <c r="DG15" s="885">
        <v>0.11290391209628461</v>
      </c>
      <c r="DH15" s="736">
        <v>6072.8073179999901</v>
      </c>
      <c r="DI15" s="736">
        <v>2164</v>
      </c>
      <c r="DJ15" s="736"/>
      <c r="DK15" s="891">
        <v>99.662280621153556</v>
      </c>
      <c r="DL15" s="885">
        <v>0.11651087930220327</v>
      </c>
      <c r="DM15" s="885">
        <v>99.433831509603579</v>
      </c>
      <c r="DN15" s="885">
        <v>99.890729732703534</v>
      </c>
      <c r="DO15" s="885">
        <v>0.11690569248068519</v>
      </c>
      <c r="DP15" s="885">
        <v>12531.708765000041</v>
      </c>
      <c r="DQ15" s="736">
        <v>4427</v>
      </c>
      <c r="DR15" s="1820"/>
      <c r="DS15" s="885">
        <v>99.729022296001119</v>
      </c>
      <c r="DT15" s="885">
        <v>0.1600125993757511</v>
      </c>
      <c r="DU15" s="885">
        <v>99.415128059244367</v>
      </c>
      <c r="DV15" s="885">
        <v>100</v>
      </c>
      <c r="DW15" s="885">
        <v>0.16044737599133888</v>
      </c>
      <c r="DX15" s="736">
        <v>6207.1970319999964</v>
      </c>
      <c r="DY15" s="736">
        <v>2133</v>
      </c>
      <c r="DZ15" s="885"/>
      <c r="EA15" s="891">
        <v>0.1</v>
      </c>
      <c r="EB15" s="885">
        <v>0</v>
      </c>
      <c r="EC15" s="885"/>
      <c r="ED15" s="736" t="s">
        <v>258</v>
      </c>
      <c r="EE15" s="736" t="s">
        <v>258</v>
      </c>
    </row>
    <row r="16" spans="1:135" ht="26.1" customHeight="1">
      <c r="A16" s="628" t="s">
        <v>10</v>
      </c>
      <c r="B16" s="629"/>
      <c r="C16" s="862">
        <v>89.323582286956224</v>
      </c>
      <c r="D16" s="862">
        <v>1.1670442240125645</v>
      </c>
      <c r="E16" s="862">
        <v>87.032360709696206</v>
      </c>
      <c r="F16" s="862">
        <v>91.614803864216256</v>
      </c>
      <c r="G16" s="862">
        <v>1.3065354009911736</v>
      </c>
      <c r="H16" s="863">
        <v>6819.7653330003786</v>
      </c>
      <c r="I16" s="864">
        <v>7100</v>
      </c>
      <c r="J16" s="863"/>
      <c r="K16" s="862">
        <v>96.025167978655361</v>
      </c>
      <c r="L16" s="862">
        <v>0.98496492201998276</v>
      </c>
      <c r="M16" s="862">
        <v>94.084805275041518</v>
      </c>
      <c r="N16" s="862">
        <v>97.965530682269204</v>
      </c>
      <c r="O16" s="862">
        <v>1.0257362134882413</v>
      </c>
      <c r="P16" s="863">
        <v>1498.9504129999812</v>
      </c>
      <c r="Q16" s="864">
        <v>1558</v>
      </c>
      <c r="R16" s="863"/>
      <c r="S16" s="1427">
        <v>95.276621074887089</v>
      </c>
      <c r="T16" s="1427">
        <v>0.81669861428034418</v>
      </c>
      <c r="U16" s="1427">
        <v>93.667527215794607</v>
      </c>
      <c r="V16" s="1427">
        <v>96.885714933979571</v>
      </c>
      <c r="W16" s="1427">
        <v>0.85718679468956183</v>
      </c>
      <c r="X16" s="1407">
        <v>1470.5694609999975</v>
      </c>
      <c r="Y16" s="632">
        <v>1615</v>
      </c>
      <c r="Z16" s="1407"/>
      <c r="AA16" s="1427">
        <v>95.341672482011504</v>
      </c>
      <c r="AB16" s="1427">
        <v>0.74125571031707083</v>
      </c>
      <c r="AC16" s="1427">
        <v>93.886212678213838</v>
      </c>
      <c r="AD16" s="1427">
        <v>96.797132285809155</v>
      </c>
      <c r="AE16" s="1427">
        <v>0.77747294653020327</v>
      </c>
      <c r="AF16" s="1407">
        <v>4062.6924849996658</v>
      </c>
      <c r="AG16" s="632">
        <v>5757</v>
      </c>
      <c r="AH16" s="1427"/>
      <c r="AI16" s="1433">
        <v>92.948799682674348</v>
      </c>
      <c r="AJ16" s="1427">
        <v>0.78205555603799004</v>
      </c>
      <c r="AK16" s="1427">
        <v>91.414284011762888</v>
      </c>
      <c r="AL16" s="1427">
        <v>94.483315353585795</v>
      </c>
      <c r="AM16" s="1427">
        <v>0.84138316869923524</v>
      </c>
      <c r="AN16" s="1407">
        <v>5945.4780339999852</v>
      </c>
      <c r="AO16" s="632">
        <v>6866</v>
      </c>
      <c r="AP16" s="1427"/>
      <c r="AQ16" s="1427">
        <v>92.85186138620854</v>
      </c>
      <c r="AR16" s="1427">
        <v>0.81517821126534662</v>
      </c>
      <c r="AS16" s="1427">
        <v>91.252353870259782</v>
      </c>
      <c r="AT16" s="1427">
        <v>94.451368902157284</v>
      </c>
      <c r="AU16" s="1427">
        <v>0.87793416211085951</v>
      </c>
      <c r="AV16" s="1407">
        <v>6086.6349760000367</v>
      </c>
      <c r="AW16" s="632">
        <v>6889</v>
      </c>
      <c r="AX16" s="1427"/>
      <c r="AY16" s="1427">
        <v>95.081410204341879</v>
      </c>
      <c r="AZ16" s="1427">
        <v>0.58834868645676586</v>
      </c>
      <c r="BA16" s="1427">
        <v>93.926977795598503</v>
      </c>
      <c r="BB16" s="1427">
        <v>96.235842613085254</v>
      </c>
      <c r="BC16" s="1427">
        <v>0.61878414002519599</v>
      </c>
      <c r="BD16" s="1407">
        <v>6047.793012999884</v>
      </c>
      <c r="BE16" s="632">
        <v>6771</v>
      </c>
      <c r="BF16" s="1427"/>
      <c r="BG16" s="1417">
        <v>95.107975558838305</v>
      </c>
      <c r="BH16" s="1417">
        <v>0.60563825058171317</v>
      </c>
      <c r="BI16" s="1417">
        <v>93.919902115057894</v>
      </c>
      <c r="BJ16" s="1417">
        <v>96.296049002618716</v>
      </c>
      <c r="BK16" s="1417">
        <v>0.63679018192016568</v>
      </c>
      <c r="BL16" s="1428">
        <v>6183.3137719999158</v>
      </c>
      <c r="BM16" s="1428">
        <v>7274</v>
      </c>
      <c r="BN16" s="632"/>
      <c r="BO16" s="885">
        <v>96.777914592392548</v>
      </c>
      <c r="BP16" s="885">
        <v>0.48110669025427721</v>
      </c>
      <c r="BQ16" s="885">
        <v>95.834133248055593</v>
      </c>
      <c r="BR16" s="885">
        <v>97.721695936729489</v>
      </c>
      <c r="BS16" s="885">
        <v>0.49712446510197456</v>
      </c>
      <c r="BT16" s="736">
        <v>6441.2359929999975</v>
      </c>
      <c r="BU16" s="736">
        <v>7262</v>
      </c>
      <c r="BV16" s="733"/>
      <c r="BW16" s="891">
        <v>97.054729097107625</v>
      </c>
      <c r="BX16" s="885">
        <v>0.58030496785569785</v>
      </c>
      <c r="BY16" s="885">
        <v>95.916439253528097</v>
      </c>
      <c r="BZ16" s="885">
        <v>98.193018940687153</v>
      </c>
      <c r="CA16" s="885">
        <v>0.5979151899698536</v>
      </c>
      <c r="CB16" s="736">
        <v>7190.8216249999159</v>
      </c>
      <c r="CC16" s="736">
        <v>7734</v>
      </c>
      <c r="CD16" s="733"/>
      <c r="CE16" s="891">
        <v>96.681356873951913</v>
      </c>
      <c r="CF16" s="885">
        <v>0.38579255450480909</v>
      </c>
      <c r="CG16" s="885">
        <v>95.924928271470591</v>
      </c>
      <c r="CH16" s="885">
        <v>97.43778547643322</v>
      </c>
      <c r="CI16" s="885">
        <v>0.39903510560757355</v>
      </c>
      <c r="CJ16" s="736">
        <v>8782.5359320000844</v>
      </c>
      <c r="CK16" s="736">
        <v>10106</v>
      </c>
      <c r="CL16" s="733"/>
      <c r="CM16" s="891">
        <v>97.332286017643483</v>
      </c>
      <c r="CN16" s="885">
        <v>0.31856721470337945</v>
      </c>
      <c r="CO16" s="885">
        <v>96.70766741114582</v>
      </c>
      <c r="CP16" s="885">
        <v>97.95690462414116</v>
      </c>
      <c r="CQ16" s="885">
        <v>0.327298605362698</v>
      </c>
      <c r="CR16" s="736">
        <v>8535.9299200000132</v>
      </c>
      <c r="CS16" s="736">
        <v>9823</v>
      </c>
      <c r="CT16" s="733"/>
      <c r="CU16" s="891">
        <v>97.632287708591278</v>
      </c>
      <c r="CV16" s="885">
        <v>0.34483708960459758</v>
      </c>
      <c r="CW16" s="885">
        <v>96.956161357967119</v>
      </c>
      <c r="CX16" s="885">
        <v>98.308414059215437</v>
      </c>
      <c r="CY16" s="885">
        <v>0.35319984576603669</v>
      </c>
      <c r="CZ16" s="736">
        <v>8390.6834339999878</v>
      </c>
      <c r="DA16" s="736">
        <v>10024</v>
      </c>
      <c r="DB16" s="736"/>
      <c r="DC16" s="891">
        <v>97.302820509086061</v>
      </c>
      <c r="DD16" s="885">
        <v>0.50402477479477725</v>
      </c>
      <c r="DE16" s="885">
        <v>96.314082918371895</v>
      </c>
      <c r="DF16" s="885">
        <v>98.291558099800227</v>
      </c>
      <c r="DG16" s="885">
        <v>0.51799605824140704</v>
      </c>
      <c r="DH16" s="736">
        <v>4353.337083999998</v>
      </c>
      <c r="DI16" s="736">
        <v>4952</v>
      </c>
      <c r="DJ16" s="736"/>
      <c r="DK16" s="891">
        <v>97.617229352079832</v>
      </c>
      <c r="DL16" s="885">
        <v>0.29136156486035902</v>
      </c>
      <c r="DM16" s="885">
        <v>97.045941151091199</v>
      </c>
      <c r="DN16" s="885">
        <v>98.188517553068479</v>
      </c>
      <c r="DO16" s="885">
        <v>0.29847350390318289</v>
      </c>
      <c r="DP16" s="885">
        <v>8665.1728809999913</v>
      </c>
      <c r="DQ16" s="736">
        <v>9989</v>
      </c>
      <c r="DR16" s="1820"/>
      <c r="DS16" s="885">
        <v>98.356437279866938</v>
      </c>
      <c r="DT16" s="885">
        <v>0.31119084359593274</v>
      </c>
      <c r="DU16" s="885">
        <v>97.745979023971401</v>
      </c>
      <c r="DV16" s="885">
        <v>98.966895535762475</v>
      </c>
      <c r="DW16" s="885">
        <v>0.3163909269206846</v>
      </c>
      <c r="DX16" s="736">
        <v>4296.5378889999956</v>
      </c>
      <c r="DY16" s="736">
        <v>4863</v>
      </c>
      <c r="DZ16" s="885"/>
      <c r="EA16" s="891">
        <v>1.3</v>
      </c>
      <c r="EB16" s="885">
        <v>0.8</v>
      </c>
      <c r="EC16" s="885"/>
      <c r="ED16" s="736" t="s">
        <v>438</v>
      </c>
      <c r="EE16" s="736" t="s">
        <v>86</v>
      </c>
    </row>
    <row r="17" spans="1:135" ht="26.1" customHeight="1">
      <c r="A17" s="637" t="s">
        <v>11</v>
      </c>
      <c r="B17" s="629"/>
      <c r="C17" s="868">
        <v>77.162027733067461</v>
      </c>
      <c r="D17" s="868">
        <v>0.97210347890382942</v>
      </c>
      <c r="E17" s="868">
        <v>75.253527249224604</v>
      </c>
      <c r="F17" s="868">
        <v>79.070528216910319</v>
      </c>
      <c r="G17" s="868">
        <v>1.2598210641466057</v>
      </c>
      <c r="H17" s="869">
        <v>10822.295762998974</v>
      </c>
      <c r="I17" s="870">
        <v>12983</v>
      </c>
      <c r="J17" s="863"/>
      <c r="K17" s="868">
        <v>89.522419771520759</v>
      </c>
      <c r="L17" s="868">
        <v>1.2303998885620373</v>
      </c>
      <c r="M17" s="868">
        <v>87.098554717118375</v>
      </c>
      <c r="N17" s="868">
        <v>91.946284825923144</v>
      </c>
      <c r="O17" s="868">
        <v>1.3744041902601221</v>
      </c>
      <c r="P17" s="869">
        <v>2762.0098600000429</v>
      </c>
      <c r="Q17" s="870">
        <v>3224</v>
      </c>
      <c r="R17" s="869"/>
      <c r="S17" s="1408">
        <v>90.962293243179829</v>
      </c>
      <c r="T17" s="1408">
        <v>1.2371127512034836</v>
      </c>
      <c r="U17" s="1408">
        <v>88.524881820949574</v>
      </c>
      <c r="V17" s="1408">
        <v>93.39970466541007</v>
      </c>
      <c r="W17" s="1408">
        <v>1.3600281029592884</v>
      </c>
      <c r="X17" s="640">
        <v>2991.0917699999914</v>
      </c>
      <c r="Y17" s="641">
        <v>3443</v>
      </c>
      <c r="Z17" s="640"/>
      <c r="AA17" s="1408">
        <v>92.749187074884759</v>
      </c>
      <c r="AB17" s="1408">
        <v>0.82123657636120684</v>
      </c>
      <c r="AC17" s="1408">
        <v>91.136684385642923</v>
      </c>
      <c r="AD17" s="1408">
        <v>94.361689764126595</v>
      </c>
      <c r="AE17" s="1408">
        <v>0.88543803160037271</v>
      </c>
      <c r="AF17" s="640">
        <v>7397.4169039997905</v>
      </c>
      <c r="AG17" s="641">
        <v>7416</v>
      </c>
      <c r="AH17" s="1408"/>
      <c r="AI17" s="670">
        <v>88.131339387689749</v>
      </c>
      <c r="AJ17" s="1408">
        <v>0.76583510262892318</v>
      </c>
      <c r="AK17" s="1408">
        <v>86.628650790639398</v>
      </c>
      <c r="AL17" s="1408">
        <v>89.634027984740101</v>
      </c>
      <c r="AM17" s="1408">
        <v>0.86897023005631946</v>
      </c>
      <c r="AN17" s="640">
        <v>10633.204193999924</v>
      </c>
      <c r="AO17" s="641">
        <v>11911</v>
      </c>
      <c r="AP17" s="1427"/>
      <c r="AQ17" s="1408">
        <v>90.473027943645874</v>
      </c>
      <c r="AR17" s="1408">
        <v>0.66061975144809548</v>
      </c>
      <c r="AS17" s="1408">
        <v>89.176788369252407</v>
      </c>
      <c r="AT17" s="1408">
        <v>91.769267518039342</v>
      </c>
      <c r="AU17" s="1408">
        <v>0.73018419573575488</v>
      </c>
      <c r="AV17" s="640">
        <v>10428.649313999704</v>
      </c>
      <c r="AW17" s="641">
        <v>11978</v>
      </c>
      <c r="AX17" s="1427"/>
      <c r="AY17" s="1408">
        <v>92.33253456960054</v>
      </c>
      <c r="AZ17" s="1408">
        <v>0.70049697570053449</v>
      </c>
      <c r="BA17" s="1408">
        <v>90.958049626249121</v>
      </c>
      <c r="BB17" s="1408">
        <v>93.707019512951973</v>
      </c>
      <c r="BC17" s="1408">
        <v>0.75866754764811284</v>
      </c>
      <c r="BD17" s="640">
        <v>10172.813298999765</v>
      </c>
      <c r="BE17" s="641">
        <v>11633</v>
      </c>
      <c r="BF17" s="1427"/>
      <c r="BG17" s="1418">
        <v>92.810623214717623</v>
      </c>
      <c r="BH17" s="1418">
        <v>0.56122046333772502</v>
      </c>
      <c r="BI17" s="1418">
        <v>91.709683622548113</v>
      </c>
      <c r="BJ17" s="1418">
        <v>93.911562806887133</v>
      </c>
      <c r="BK17" s="1418">
        <v>0.60469420837670707</v>
      </c>
      <c r="BL17" s="1410">
        <v>10329.793654999792</v>
      </c>
      <c r="BM17" s="1410">
        <v>11736</v>
      </c>
      <c r="BN17" s="641"/>
      <c r="BO17" s="886">
        <v>94.140812936858893</v>
      </c>
      <c r="BP17" s="886">
        <v>0.51838970194039846</v>
      </c>
      <c r="BQ17" s="886">
        <v>93.123893946334846</v>
      </c>
      <c r="BR17" s="886">
        <v>95.157731927382926</v>
      </c>
      <c r="BS17" s="886">
        <v>0.55065352185569838</v>
      </c>
      <c r="BT17" s="743">
        <v>9083.3511929999422</v>
      </c>
      <c r="BU17" s="743">
        <v>11535</v>
      </c>
      <c r="BV17" s="742"/>
      <c r="BW17" s="892">
        <v>94.86924526837177</v>
      </c>
      <c r="BX17" s="886">
        <v>0.48256784559018906</v>
      </c>
      <c r="BY17" s="886">
        <v>93.922670436343168</v>
      </c>
      <c r="BZ17" s="886">
        <v>95.815820100400373</v>
      </c>
      <c r="CA17" s="886">
        <v>0.50866626399848802</v>
      </c>
      <c r="CB17" s="743">
        <v>9380.8616310000198</v>
      </c>
      <c r="CC17" s="743">
        <v>11783</v>
      </c>
      <c r="CD17" s="742"/>
      <c r="CE17" s="892">
        <v>95.135768971412929</v>
      </c>
      <c r="CF17" s="886">
        <v>0.48879912868922915</v>
      </c>
      <c r="CG17" s="886">
        <v>94.177374006318104</v>
      </c>
      <c r="CH17" s="886">
        <v>96.094163936507755</v>
      </c>
      <c r="CI17" s="886">
        <v>0.51379111555413715</v>
      </c>
      <c r="CJ17" s="743">
        <v>10216.947366999966</v>
      </c>
      <c r="CK17" s="743">
        <v>12254</v>
      </c>
      <c r="CL17" s="742"/>
      <c r="CM17" s="892">
        <v>95.290811558381563</v>
      </c>
      <c r="CN17" s="886">
        <v>0.44190627254275222</v>
      </c>
      <c r="CO17" s="886">
        <v>94.424360563368666</v>
      </c>
      <c r="CP17" s="886">
        <v>96.15726255339446</v>
      </c>
      <c r="CQ17" s="886">
        <v>0.46374489346437225</v>
      </c>
      <c r="CR17" s="743">
        <v>9885.1944399999265</v>
      </c>
      <c r="CS17" s="743">
        <v>11866</v>
      </c>
      <c r="CT17" s="742"/>
      <c r="CU17" s="892">
        <v>96.247158966752551</v>
      </c>
      <c r="CV17" s="886">
        <v>0.43306080024979093</v>
      </c>
      <c r="CW17" s="886">
        <v>95.398051294468772</v>
      </c>
      <c r="CX17" s="886">
        <v>97.096266639036315</v>
      </c>
      <c r="CY17" s="886">
        <v>0.44994658013686073</v>
      </c>
      <c r="CZ17" s="743">
        <v>9501.0305749999825</v>
      </c>
      <c r="DA17" s="743">
        <v>12058</v>
      </c>
      <c r="DB17" s="743"/>
      <c r="DC17" s="892">
        <v>96.137393792439241</v>
      </c>
      <c r="DD17" s="886">
        <v>0.53207842316172571</v>
      </c>
      <c r="DE17" s="886">
        <v>95.093623794422541</v>
      </c>
      <c r="DF17" s="886">
        <v>97.18116379045594</v>
      </c>
      <c r="DG17" s="886">
        <v>0.55345625897710904</v>
      </c>
      <c r="DH17" s="743">
        <v>4927.887876000008</v>
      </c>
      <c r="DI17" s="743">
        <v>6472</v>
      </c>
      <c r="DJ17" s="743"/>
      <c r="DK17" s="892">
        <v>96.562072515068792</v>
      </c>
      <c r="DL17" s="886">
        <v>0.3345628676094205</v>
      </c>
      <c r="DM17" s="886">
        <v>95.906077209559683</v>
      </c>
      <c r="DN17" s="886">
        <v>97.218067820577915</v>
      </c>
      <c r="DO17" s="886">
        <v>0.34647440645726713</v>
      </c>
      <c r="DP17" s="886">
        <v>9659.1350590000948</v>
      </c>
      <c r="DQ17" s="743">
        <v>12899</v>
      </c>
      <c r="DR17" s="1821"/>
      <c r="DS17" s="886">
        <v>96.323677078302779</v>
      </c>
      <c r="DT17" s="886">
        <v>0.42642213258437778</v>
      </c>
      <c r="DU17" s="886">
        <v>95.487171388338709</v>
      </c>
      <c r="DV17" s="886">
        <v>97.16018276826685</v>
      </c>
      <c r="DW17" s="886">
        <v>0.4426971078333457</v>
      </c>
      <c r="DX17" s="743">
        <v>4728.818351999983</v>
      </c>
      <c r="DY17" s="743">
        <v>6497</v>
      </c>
      <c r="DZ17" s="886"/>
      <c r="EA17" s="892">
        <v>1.4</v>
      </c>
      <c r="EB17" s="886">
        <v>-0.3</v>
      </c>
      <c r="EC17" s="886"/>
      <c r="ED17" s="743" t="s">
        <v>438</v>
      </c>
      <c r="EE17" s="743" t="s">
        <v>258</v>
      </c>
    </row>
    <row r="18" spans="1:135" ht="26.1" customHeight="1">
      <c r="A18" s="628" t="s">
        <v>50</v>
      </c>
      <c r="B18" s="629"/>
      <c r="C18" s="862">
        <v>91.318237746423407</v>
      </c>
      <c r="D18" s="862">
        <v>0.96570431267340784</v>
      </c>
      <c r="E18" s="862">
        <v>89.42230054633788</v>
      </c>
      <c r="F18" s="862">
        <v>93.214174946508933</v>
      </c>
      <c r="G18" s="862">
        <v>1.0575152746103349</v>
      </c>
      <c r="H18" s="863">
        <v>3627.6183890000971</v>
      </c>
      <c r="I18" s="864">
        <v>4141</v>
      </c>
      <c r="J18" s="865"/>
      <c r="K18" s="862">
        <v>98.057659660897173</v>
      </c>
      <c r="L18" s="862">
        <v>0.59352039436257931</v>
      </c>
      <c r="M18" s="862">
        <v>96.888435446603822</v>
      </c>
      <c r="N18" s="862">
        <v>99.226883875190524</v>
      </c>
      <c r="O18" s="862">
        <v>0.60527693238354918</v>
      </c>
      <c r="P18" s="863">
        <v>1067.9891459999944</v>
      </c>
      <c r="Q18" s="864">
        <v>1039</v>
      </c>
      <c r="R18" s="863"/>
      <c r="S18" s="1427">
        <v>96.966137565578407</v>
      </c>
      <c r="T18" s="1427">
        <v>0.75597227211957974</v>
      </c>
      <c r="U18" s="1427">
        <v>95.476689292443169</v>
      </c>
      <c r="V18" s="1427">
        <v>98.45558583871366</v>
      </c>
      <c r="W18" s="1427">
        <v>0.77962502281614965</v>
      </c>
      <c r="X18" s="1407">
        <v>1135.0572000000061</v>
      </c>
      <c r="Y18" s="632">
        <v>1048</v>
      </c>
      <c r="Z18" s="1407"/>
      <c r="AA18" s="1427">
        <v>98.359010337193951</v>
      </c>
      <c r="AB18" s="1427">
        <v>0.4589446143862308</v>
      </c>
      <c r="AC18" s="1427">
        <v>97.457869976166791</v>
      </c>
      <c r="AD18" s="1427">
        <v>99.260150698221111</v>
      </c>
      <c r="AE18" s="1427">
        <v>0.46660149671380263</v>
      </c>
      <c r="AF18" s="1407">
        <v>2950.2379019999325</v>
      </c>
      <c r="AG18" s="632">
        <v>3001</v>
      </c>
      <c r="AH18" s="1427"/>
      <c r="AI18" s="1433">
        <v>96.244555241491554</v>
      </c>
      <c r="AJ18" s="1427">
        <v>0.50892997666873929</v>
      </c>
      <c r="AK18" s="1427">
        <v>95.245954798639076</v>
      </c>
      <c r="AL18" s="1427">
        <v>97.243155684344046</v>
      </c>
      <c r="AM18" s="1427">
        <v>0.52878833030269612</v>
      </c>
      <c r="AN18" s="1407">
        <v>4246.3745109999863</v>
      </c>
      <c r="AO18" s="632">
        <v>4473</v>
      </c>
      <c r="AP18" s="1427"/>
      <c r="AQ18" s="1427">
        <v>96.401280567802644</v>
      </c>
      <c r="AR18" s="1427">
        <v>0.62765353715779726</v>
      </c>
      <c r="AS18" s="1427">
        <v>95.169725876789286</v>
      </c>
      <c r="AT18" s="1427">
        <v>97.632835258816016</v>
      </c>
      <c r="AU18" s="1427">
        <v>0.65108423193231857</v>
      </c>
      <c r="AV18" s="1407">
        <v>4288.9112059999024</v>
      </c>
      <c r="AW18" s="632">
        <v>4569</v>
      </c>
      <c r="AX18" s="1427"/>
      <c r="AY18" s="1427">
        <v>98.048456884949573</v>
      </c>
      <c r="AZ18" s="1427">
        <v>0.36113662018140463</v>
      </c>
      <c r="BA18" s="1427">
        <v>97.339850189773244</v>
      </c>
      <c r="BB18" s="1427">
        <v>98.757063580125902</v>
      </c>
      <c r="BC18" s="1427">
        <v>0.36832463422159073</v>
      </c>
      <c r="BD18" s="1407">
        <v>4377.7734829999263</v>
      </c>
      <c r="BE18" s="632">
        <v>4407</v>
      </c>
      <c r="BF18" s="1427"/>
      <c r="BG18" s="1417">
        <v>97.244507222895308</v>
      </c>
      <c r="BH18" s="1417">
        <v>0.40824943316689294</v>
      </c>
      <c r="BI18" s="1417">
        <v>96.443649104178192</v>
      </c>
      <c r="BJ18" s="1417">
        <v>98.04536534161241</v>
      </c>
      <c r="BK18" s="1417">
        <v>0.41981747332128438</v>
      </c>
      <c r="BL18" s="1428">
        <v>4160.6123940000243</v>
      </c>
      <c r="BM18" s="1428">
        <v>4580</v>
      </c>
      <c r="BN18" s="632"/>
      <c r="BO18" s="885">
        <v>97.694432686179084</v>
      </c>
      <c r="BP18" s="885">
        <v>0.63580019817217914</v>
      </c>
      <c r="BQ18" s="885">
        <v>96.447190904021596</v>
      </c>
      <c r="BR18" s="885">
        <v>98.941674468336586</v>
      </c>
      <c r="BS18" s="885">
        <v>0.65080494424338498</v>
      </c>
      <c r="BT18" s="736">
        <v>4150.6476269999903</v>
      </c>
      <c r="BU18" s="736">
        <v>4502</v>
      </c>
      <c r="BV18" s="733"/>
      <c r="BW18" s="891">
        <v>98.390895691338784</v>
      </c>
      <c r="BX18" s="885">
        <v>0.47832934175857145</v>
      </c>
      <c r="BY18" s="885">
        <v>97.452634842699524</v>
      </c>
      <c r="BZ18" s="885">
        <v>99.329156539978044</v>
      </c>
      <c r="CA18" s="885">
        <v>0.48615203510204258</v>
      </c>
      <c r="CB18" s="736">
        <v>4353.9788330000029</v>
      </c>
      <c r="CC18" s="736">
        <v>4562</v>
      </c>
      <c r="CD18" s="733"/>
      <c r="CE18" s="891">
        <v>98.790308461681377</v>
      </c>
      <c r="CF18" s="885">
        <v>0.24049472197725133</v>
      </c>
      <c r="CG18" s="885">
        <v>98.318767255597479</v>
      </c>
      <c r="CH18" s="885">
        <v>99.261849667765276</v>
      </c>
      <c r="CI18" s="885">
        <v>0.24343959009960381</v>
      </c>
      <c r="CJ18" s="736">
        <v>4974.6922329999898</v>
      </c>
      <c r="CK18" s="736">
        <v>5395</v>
      </c>
      <c r="CL18" s="733"/>
      <c r="CM18" s="891">
        <v>98.585338486349201</v>
      </c>
      <c r="CN18" s="885">
        <v>0.28505134029136747</v>
      </c>
      <c r="CO18" s="885">
        <v>98.026434861822537</v>
      </c>
      <c r="CP18" s="885">
        <v>99.144242110875879</v>
      </c>
      <c r="CQ18" s="885">
        <v>0.28914171687997764</v>
      </c>
      <c r="CR18" s="736">
        <v>4760.3831269999728</v>
      </c>
      <c r="CS18" s="736">
        <v>5229</v>
      </c>
      <c r="CT18" s="733"/>
      <c r="CU18" s="891">
        <v>98.698660384609383</v>
      </c>
      <c r="CV18" s="885">
        <v>0.47525351255422316</v>
      </c>
      <c r="CW18" s="885">
        <v>97.766824938970245</v>
      </c>
      <c r="CX18" s="885">
        <v>99.63049583024852</v>
      </c>
      <c r="CY18" s="885">
        <v>0.48151971941893956</v>
      </c>
      <c r="CZ18" s="736">
        <v>4728.6540940000159</v>
      </c>
      <c r="DA18" s="736">
        <v>5322</v>
      </c>
      <c r="DB18" s="736"/>
      <c r="DC18" s="891">
        <v>98.586816322400637</v>
      </c>
      <c r="DD18" s="885">
        <v>0.36674220578220484</v>
      </c>
      <c r="DE18" s="885">
        <v>97.867383820087767</v>
      </c>
      <c r="DF18" s="885">
        <v>99.306248824713521</v>
      </c>
      <c r="DG18" s="885">
        <v>0.37199923829863513</v>
      </c>
      <c r="DH18" s="736">
        <v>2476.0777070000045</v>
      </c>
      <c r="DI18" s="736">
        <v>2759</v>
      </c>
      <c r="DJ18" s="736"/>
      <c r="DK18" s="891">
        <v>98.808690409519969</v>
      </c>
      <c r="DL18" s="885">
        <v>0.25243220832863766</v>
      </c>
      <c r="DM18" s="885">
        <v>98.313733079658121</v>
      </c>
      <c r="DN18" s="885">
        <v>99.30364773938183</v>
      </c>
      <c r="DO18" s="885">
        <v>0.25547571502305477</v>
      </c>
      <c r="DP18" s="885">
        <v>4818.8159029999988</v>
      </c>
      <c r="DQ18" s="736">
        <v>5434</v>
      </c>
      <c r="DR18" s="1820"/>
      <c r="DS18" s="885">
        <v>98.764461708153476</v>
      </c>
      <c r="DT18" s="885">
        <v>0.25752761486892051</v>
      </c>
      <c r="DU18" s="885">
        <v>98.259273776525418</v>
      </c>
      <c r="DV18" s="885">
        <v>99.269649639781534</v>
      </c>
      <c r="DW18" s="885">
        <v>0.26074927196981867</v>
      </c>
      <c r="DX18" s="736">
        <v>2349.0057080000101</v>
      </c>
      <c r="DY18" s="736">
        <v>2754</v>
      </c>
      <c r="DZ18" s="885"/>
      <c r="EA18" s="891">
        <v>0.4</v>
      </c>
      <c r="EB18" s="885">
        <v>0</v>
      </c>
      <c r="EC18" s="885"/>
      <c r="ED18" s="736" t="s">
        <v>258</v>
      </c>
      <c r="EE18" s="736" t="s">
        <v>258</v>
      </c>
    </row>
    <row r="19" spans="1:135" ht="26.1" customHeight="1">
      <c r="A19" s="628" t="s">
        <v>52</v>
      </c>
      <c r="B19" s="629"/>
      <c r="C19" s="862">
        <v>70.024344541233958</v>
      </c>
      <c r="D19" s="862">
        <v>1.3609775216960711</v>
      </c>
      <c r="E19" s="862">
        <v>67.352379760709638</v>
      </c>
      <c r="F19" s="862">
        <v>72.696309321758264</v>
      </c>
      <c r="G19" s="862">
        <v>1.9435776666137261</v>
      </c>
      <c r="H19" s="863">
        <v>7194.6773740001163</v>
      </c>
      <c r="I19" s="864">
        <v>8842</v>
      </c>
      <c r="J19" s="863"/>
      <c r="K19" s="862">
        <v>84.141409087870812</v>
      </c>
      <c r="L19" s="862">
        <v>1.849178426539573</v>
      </c>
      <c r="M19" s="862">
        <v>80.498561742783409</v>
      </c>
      <c r="N19" s="862">
        <v>87.784256432958216</v>
      </c>
      <c r="O19" s="862">
        <v>2.1977031839441068</v>
      </c>
      <c r="P19" s="863">
        <v>1694.0207139999702</v>
      </c>
      <c r="Q19" s="864">
        <v>2185</v>
      </c>
      <c r="R19" s="863"/>
      <c r="S19" s="1427">
        <v>87.290644645697554</v>
      </c>
      <c r="T19" s="1427">
        <v>1.835274494199129</v>
      </c>
      <c r="U19" s="1427">
        <v>83.674709872786124</v>
      </c>
      <c r="V19" s="1427">
        <v>90.906579418608985</v>
      </c>
      <c r="W19" s="1427">
        <v>2.1024870438845906</v>
      </c>
      <c r="X19" s="1407">
        <v>1856.0345700000018</v>
      </c>
      <c r="Y19" s="632">
        <v>2395</v>
      </c>
      <c r="Z19" s="1407"/>
      <c r="AA19" s="1427">
        <v>89.027656368666968</v>
      </c>
      <c r="AB19" s="1427">
        <v>1.2722100939630132</v>
      </c>
      <c r="AC19" s="1427">
        <v>86.529664612277301</v>
      </c>
      <c r="AD19" s="1427">
        <v>91.52564812505662</v>
      </c>
      <c r="AE19" s="1427">
        <v>1.4290054864465285</v>
      </c>
      <c r="AF19" s="1407">
        <v>4447.1790019999207</v>
      </c>
      <c r="AG19" s="632">
        <v>4415</v>
      </c>
      <c r="AH19" s="1427"/>
      <c r="AI19" s="1433">
        <v>82.737152488428904</v>
      </c>
      <c r="AJ19" s="1427">
        <v>1.1791433642969797</v>
      </c>
      <c r="AK19" s="1427">
        <v>80.423488252179851</v>
      </c>
      <c r="AL19" s="1427">
        <v>85.050816724677972</v>
      </c>
      <c r="AM19" s="1427">
        <v>1.4251679310112675</v>
      </c>
      <c r="AN19" s="1407">
        <v>6386.8296829999917</v>
      </c>
      <c r="AO19" s="632">
        <v>7438</v>
      </c>
      <c r="AP19" s="1427"/>
      <c r="AQ19" s="1427">
        <v>86.331849824237324</v>
      </c>
      <c r="AR19" s="1427">
        <v>1.0107156225094274</v>
      </c>
      <c r="AS19" s="1427">
        <v>84.348667236246868</v>
      </c>
      <c r="AT19" s="1427">
        <v>88.315032412227794</v>
      </c>
      <c r="AU19" s="1427">
        <v>1.1707331935631398</v>
      </c>
      <c r="AV19" s="1407">
        <v>6139.7381079999332</v>
      </c>
      <c r="AW19" s="632">
        <v>7409</v>
      </c>
      <c r="AX19" s="1427"/>
      <c r="AY19" s="1427">
        <v>88.014529182659231</v>
      </c>
      <c r="AZ19" s="1427">
        <v>1.1616179306282566</v>
      </c>
      <c r="BA19" s="1427">
        <v>85.735252596234474</v>
      </c>
      <c r="BB19" s="1427">
        <v>90.293805769083988</v>
      </c>
      <c r="BC19" s="1427">
        <v>1.3198024705870046</v>
      </c>
      <c r="BD19" s="1407">
        <v>5795.0398159998513</v>
      </c>
      <c r="BE19" s="632">
        <v>7226</v>
      </c>
      <c r="BF19" s="1427"/>
      <c r="BG19" s="1417">
        <v>89.820328072218018</v>
      </c>
      <c r="BH19" s="1417">
        <v>0.89499160411138068</v>
      </c>
      <c r="BI19" s="1417">
        <v>88.064633552874412</v>
      </c>
      <c r="BJ19" s="1417">
        <v>91.576022591561625</v>
      </c>
      <c r="BK19" s="1417">
        <v>0.99642433213089887</v>
      </c>
      <c r="BL19" s="1428">
        <v>6169.1812610000188</v>
      </c>
      <c r="BM19" s="1428">
        <v>7156</v>
      </c>
      <c r="BN19" s="632"/>
      <c r="BO19" s="885">
        <v>91.150602156416113</v>
      </c>
      <c r="BP19" s="885">
        <v>0.80631902733547012</v>
      </c>
      <c r="BQ19" s="885">
        <v>89.56885558959759</v>
      </c>
      <c r="BR19" s="885">
        <v>92.732348723234651</v>
      </c>
      <c r="BS19" s="885">
        <v>0.88460087839223689</v>
      </c>
      <c r="BT19" s="736">
        <v>4932.7035660000474</v>
      </c>
      <c r="BU19" s="736">
        <v>7033</v>
      </c>
      <c r="BV19" s="733"/>
      <c r="BW19" s="891">
        <v>91.81900677764655</v>
      </c>
      <c r="BX19" s="885">
        <v>0.8092106089684048</v>
      </c>
      <c r="BY19" s="885">
        <v>90.231709979362734</v>
      </c>
      <c r="BZ19" s="885">
        <v>93.406303575930366</v>
      </c>
      <c r="CA19" s="885">
        <v>0.88131056669783991</v>
      </c>
      <c r="CB19" s="736">
        <v>5026.8827979999896</v>
      </c>
      <c r="CC19" s="736">
        <v>7221</v>
      </c>
      <c r="CD19" s="733"/>
      <c r="CE19" s="891">
        <v>91.667755921167938</v>
      </c>
      <c r="CF19" s="885">
        <v>0.88194849400953235</v>
      </c>
      <c r="CG19" s="885">
        <v>89.938507756592955</v>
      </c>
      <c r="CH19" s="885">
        <v>93.397004085742921</v>
      </c>
      <c r="CI19" s="885">
        <v>0.96211419724072533</v>
      </c>
      <c r="CJ19" s="736">
        <v>5242.2551340000045</v>
      </c>
      <c r="CK19" s="736">
        <v>6859</v>
      </c>
      <c r="CL19" s="733"/>
      <c r="CM19" s="891">
        <v>92.230560274678396</v>
      </c>
      <c r="CN19" s="885">
        <v>0.77450442329255964</v>
      </c>
      <c r="CO19" s="885">
        <v>90.711980046472178</v>
      </c>
      <c r="CP19" s="885">
        <v>93.749140502884615</v>
      </c>
      <c r="CQ19" s="885">
        <v>0.83974814962193967</v>
      </c>
      <c r="CR19" s="736">
        <v>5124.8113129999792</v>
      </c>
      <c r="CS19" s="736">
        <v>6637</v>
      </c>
      <c r="CT19" s="733"/>
      <c r="CU19" s="891">
        <v>93.818117112626737</v>
      </c>
      <c r="CV19" s="885">
        <v>0.69908008205301853</v>
      </c>
      <c r="CW19" s="885">
        <v>92.447422141228714</v>
      </c>
      <c r="CX19" s="885">
        <v>95.188812084024761</v>
      </c>
      <c r="CY19" s="885">
        <v>0.74514401223144044</v>
      </c>
      <c r="CZ19" s="736">
        <v>4772.3764809999657</v>
      </c>
      <c r="DA19" s="736">
        <v>6736</v>
      </c>
      <c r="DB19" s="736"/>
      <c r="DC19" s="891">
        <v>93.663727356863333</v>
      </c>
      <c r="DD19" s="885">
        <v>0.99343351558195181</v>
      </c>
      <c r="DE19" s="885">
        <v>91.714924222868319</v>
      </c>
      <c r="DF19" s="885">
        <v>95.612530490858347</v>
      </c>
      <c r="DG19" s="885">
        <v>1.0606384601767149</v>
      </c>
      <c r="DH19" s="736">
        <v>2451.8101689999867</v>
      </c>
      <c r="DI19" s="736">
        <v>3713</v>
      </c>
      <c r="DJ19" s="736"/>
      <c r="DK19" s="891">
        <v>94.325435283342117</v>
      </c>
      <c r="DL19" s="885">
        <v>0.61383417920480476</v>
      </c>
      <c r="DM19" s="885">
        <v>93.1218577829559</v>
      </c>
      <c r="DN19" s="885">
        <v>95.529012783728334</v>
      </c>
      <c r="DO19" s="885">
        <v>0.65076209546335173</v>
      </c>
      <c r="DP19" s="885">
        <v>4840.3191560000032</v>
      </c>
      <c r="DQ19" s="736">
        <v>7465</v>
      </c>
      <c r="DR19" s="1820"/>
      <c r="DS19" s="885">
        <v>93.914488673503953</v>
      </c>
      <c r="DT19" s="885">
        <v>0.79660703536911692</v>
      </c>
      <c r="DU19" s="885">
        <v>92.351796995862628</v>
      </c>
      <c r="DV19" s="885">
        <v>95.477180351145279</v>
      </c>
      <c r="DW19" s="885">
        <v>0.84822591979235606</v>
      </c>
      <c r="DX19" s="736">
        <v>2379.8126440000001</v>
      </c>
      <c r="DY19" s="736">
        <v>3743</v>
      </c>
      <c r="DZ19" s="885"/>
      <c r="EA19" s="891">
        <v>2.1</v>
      </c>
      <c r="EB19" s="885">
        <v>-0.4</v>
      </c>
      <c r="EC19" s="885"/>
      <c r="ED19" s="736" t="s">
        <v>86</v>
      </c>
      <c r="EE19" s="736" t="s">
        <v>258</v>
      </c>
    </row>
    <row r="20" spans="1:135" ht="26.1" customHeight="1">
      <c r="A20" s="637" t="s">
        <v>12</v>
      </c>
      <c r="B20" s="629"/>
      <c r="C20" s="868">
        <v>64.696370781821571</v>
      </c>
      <c r="D20" s="868">
        <v>1.6962075908225909</v>
      </c>
      <c r="E20" s="868">
        <v>61.366259247365164</v>
      </c>
      <c r="F20" s="868">
        <v>68.026482316277963</v>
      </c>
      <c r="G20" s="868">
        <v>2.6217971276051739</v>
      </c>
      <c r="H20" s="869">
        <v>3232.4220009997916</v>
      </c>
      <c r="I20" s="870">
        <v>6050</v>
      </c>
      <c r="J20" s="863"/>
      <c r="K20" s="868">
        <v>73.115869881732422</v>
      </c>
      <c r="L20" s="868">
        <v>3.1724391802059793</v>
      </c>
      <c r="M20" s="868">
        <v>66.86622329317089</v>
      </c>
      <c r="N20" s="868">
        <v>79.365516470293954</v>
      </c>
      <c r="O20" s="868">
        <v>4.338920107683208</v>
      </c>
      <c r="P20" s="869">
        <v>710.81075399999349</v>
      </c>
      <c r="Q20" s="870">
        <v>1478</v>
      </c>
      <c r="R20" s="869"/>
      <c r="S20" s="1408">
        <v>76.924121629439995</v>
      </c>
      <c r="T20" s="1408">
        <v>2.9701501751706836</v>
      </c>
      <c r="U20" s="1408">
        <v>71.072207197503602</v>
      </c>
      <c r="V20" s="1408">
        <v>82.776036061376402</v>
      </c>
      <c r="W20" s="1408">
        <v>3.8611427888361654</v>
      </c>
      <c r="X20" s="640">
        <v>715.56360000000666</v>
      </c>
      <c r="Y20" s="641">
        <v>1507</v>
      </c>
      <c r="Z20" s="640"/>
      <c r="AA20" s="1408">
        <v>81.646131572329523</v>
      </c>
      <c r="AB20" s="1408">
        <v>1.7899543027952363</v>
      </c>
      <c r="AC20" s="1408">
        <v>78.131546116739898</v>
      </c>
      <c r="AD20" s="1408">
        <v>85.160717027919134</v>
      </c>
      <c r="AE20" s="1408">
        <v>2.192332041120078</v>
      </c>
      <c r="AF20" s="640">
        <v>2099.9639749999933</v>
      </c>
      <c r="AG20" s="641">
        <v>4242</v>
      </c>
      <c r="AH20" s="1408"/>
      <c r="AI20" s="670">
        <v>78.976187257482422</v>
      </c>
      <c r="AJ20" s="1408">
        <v>1.4467382659905856</v>
      </c>
      <c r="AK20" s="1408">
        <v>76.137459850292984</v>
      </c>
      <c r="AL20" s="1408">
        <v>81.814914664671861</v>
      </c>
      <c r="AM20" s="1408">
        <v>1.8318664349721663</v>
      </c>
      <c r="AN20" s="640">
        <v>3136.7738909999398</v>
      </c>
      <c r="AO20" s="641">
        <v>5857</v>
      </c>
      <c r="AP20" s="1427"/>
      <c r="AQ20" s="1408">
        <v>75.322350584614441</v>
      </c>
      <c r="AR20" s="1408">
        <v>1.6711171295554132</v>
      </c>
      <c r="AS20" s="1408">
        <v>72.043356651980346</v>
      </c>
      <c r="AT20" s="1408">
        <v>78.601344517248535</v>
      </c>
      <c r="AU20" s="1408">
        <v>2.2186205244327049</v>
      </c>
      <c r="AV20" s="640">
        <v>2899.2192650000529</v>
      </c>
      <c r="AW20" s="641">
        <v>5555</v>
      </c>
      <c r="AX20" s="1427"/>
      <c r="AY20" s="1408">
        <v>79.535756387623678</v>
      </c>
      <c r="AZ20" s="1408">
        <v>1.4250588089654368</v>
      </c>
      <c r="BA20" s="1408">
        <v>76.739567475666576</v>
      </c>
      <c r="BB20" s="1408">
        <v>82.331945299580781</v>
      </c>
      <c r="BC20" s="1408">
        <v>1.7917209487771792</v>
      </c>
      <c r="BD20" s="640">
        <v>3145.0431650000155</v>
      </c>
      <c r="BE20" s="641">
        <v>5934</v>
      </c>
      <c r="BF20" s="1427"/>
      <c r="BG20" s="1418">
        <v>82.395595785548053</v>
      </c>
      <c r="BH20" s="1418">
        <v>1.1404339104181536</v>
      </c>
      <c r="BI20" s="1418">
        <v>80.158419976303747</v>
      </c>
      <c r="BJ20" s="1418">
        <v>84.632771594792374</v>
      </c>
      <c r="BK20" s="1418">
        <v>1.3840957147592861</v>
      </c>
      <c r="BL20" s="1410">
        <v>3313.2684520000184</v>
      </c>
      <c r="BM20" s="1410">
        <v>5761</v>
      </c>
      <c r="BN20" s="641"/>
      <c r="BO20" s="886">
        <v>83.510632635519684</v>
      </c>
      <c r="BP20" s="886">
        <v>1.1935347293568421</v>
      </c>
      <c r="BQ20" s="886">
        <v>81.169289573360473</v>
      </c>
      <c r="BR20" s="886">
        <v>85.85197569767891</v>
      </c>
      <c r="BS20" s="886">
        <v>1.4292009193200561</v>
      </c>
      <c r="BT20" s="743">
        <v>3339.9959429999717</v>
      </c>
      <c r="BU20" s="743">
        <v>5681</v>
      </c>
      <c r="BV20" s="742"/>
      <c r="BW20" s="892">
        <v>84.944287520330235</v>
      </c>
      <c r="BX20" s="886">
        <v>0.9811627903136142</v>
      </c>
      <c r="BY20" s="886">
        <v>83.019700103408695</v>
      </c>
      <c r="BZ20" s="886">
        <v>86.868874937251789</v>
      </c>
      <c r="CA20" s="886">
        <v>1.1550662427756386</v>
      </c>
      <c r="CB20" s="743">
        <v>3624.8791330000536</v>
      </c>
      <c r="CC20" s="743">
        <v>5736</v>
      </c>
      <c r="CD20" s="742"/>
      <c r="CE20" s="892">
        <v>87.53817351983956</v>
      </c>
      <c r="CF20" s="886">
        <v>1.0367922456469416</v>
      </c>
      <c r="CG20" s="886">
        <v>85.505321148064695</v>
      </c>
      <c r="CH20" s="886">
        <v>89.571025891614426</v>
      </c>
      <c r="CI20" s="886">
        <v>1.1843887117566649</v>
      </c>
      <c r="CJ20" s="743">
        <v>4930.6993640000237</v>
      </c>
      <c r="CK20" s="743">
        <v>8287</v>
      </c>
      <c r="CL20" s="742"/>
      <c r="CM20" s="892">
        <v>87.550989555423996</v>
      </c>
      <c r="CN20" s="886">
        <v>1.0353256274731164</v>
      </c>
      <c r="CO20" s="886">
        <v>85.521014024810412</v>
      </c>
      <c r="CP20" s="886">
        <v>89.58096508603758</v>
      </c>
      <c r="CQ20" s="886">
        <v>1.1825401777071924</v>
      </c>
      <c r="CR20" s="743">
        <v>4796.8882640000165</v>
      </c>
      <c r="CS20" s="743">
        <v>8096</v>
      </c>
      <c r="CT20" s="742"/>
      <c r="CU20" s="892">
        <v>88.25883891840158</v>
      </c>
      <c r="CV20" s="886">
        <v>1.0849397644651644</v>
      </c>
      <c r="CW20" s="886">
        <v>86.131584090807507</v>
      </c>
      <c r="CX20" s="886">
        <v>90.386093745995666</v>
      </c>
      <c r="CY20" s="886">
        <v>1.2292703798972808</v>
      </c>
      <c r="CZ20" s="743">
        <v>4397.8501649999953</v>
      </c>
      <c r="DA20" s="743">
        <v>8211</v>
      </c>
      <c r="DB20" s="743"/>
      <c r="DC20" s="892">
        <v>90.752851648510799</v>
      </c>
      <c r="DD20" s="886">
        <v>0.97912513841461501</v>
      </c>
      <c r="DE20" s="886">
        <v>88.832117036292757</v>
      </c>
      <c r="DF20" s="886">
        <v>92.67358626072884</v>
      </c>
      <c r="DG20" s="886">
        <v>1.0788918702045898</v>
      </c>
      <c r="DH20" s="743">
        <v>2237.9676969999973</v>
      </c>
      <c r="DI20" s="743">
        <v>4004</v>
      </c>
      <c r="DJ20" s="743"/>
      <c r="DK20" s="892">
        <v>90.410511465993437</v>
      </c>
      <c r="DL20" s="886">
        <v>0.65609921306450125</v>
      </c>
      <c r="DM20" s="886">
        <v>89.124062653565758</v>
      </c>
      <c r="DN20" s="886">
        <v>91.696960278421116</v>
      </c>
      <c r="DO20" s="886">
        <v>0.72568908462738113</v>
      </c>
      <c r="DP20" s="886">
        <v>4531.9835720000165</v>
      </c>
      <c r="DQ20" s="743">
        <v>8073</v>
      </c>
      <c r="DR20" s="1821"/>
      <c r="DS20" s="886">
        <v>91.153631489367044</v>
      </c>
      <c r="DT20" s="886">
        <v>0.9377840283879153</v>
      </c>
      <c r="DU20" s="886">
        <v>89.313995092096562</v>
      </c>
      <c r="DV20" s="886">
        <v>92.993267886637511</v>
      </c>
      <c r="DW20" s="886">
        <v>1.028795027762889</v>
      </c>
      <c r="DX20" s="743">
        <v>2230.4467620000032</v>
      </c>
      <c r="DY20" s="743">
        <v>3970</v>
      </c>
      <c r="DZ20" s="886"/>
      <c r="EA20" s="892">
        <v>6.3</v>
      </c>
      <c r="EB20" s="886">
        <v>0.8</v>
      </c>
      <c r="EC20" s="886"/>
      <c r="ED20" s="743" t="s">
        <v>437</v>
      </c>
      <c r="EE20" s="743" t="s">
        <v>258</v>
      </c>
    </row>
    <row r="21" spans="1:135" ht="26.1" customHeight="1">
      <c r="A21" s="628" t="s">
        <v>51</v>
      </c>
      <c r="B21" s="629"/>
      <c r="C21" s="862">
        <v>76.373138553703413</v>
      </c>
      <c r="D21" s="862">
        <v>2.1456631963571788</v>
      </c>
      <c r="E21" s="862">
        <v>72.160624827254125</v>
      </c>
      <c r="F21" s="862">
        <v>80.585652280152701</v>
      </c>
      <c r="G21" s="862">
        <v>2.8094474536337271</v>
      </c>
      <c r="H21" s="863">
        <v>1517.7844540000519</v>
      </c>
      <c r="I21" s="864">
        <v>2912</v>
      </c>
      <c r="J21" s="863"/>
      <c r="K21" s="862">
        <v>80.892893492965683</v>
      </c>
      <c r="L21" s="862">
        <v>4.7571123080065609</v>
      </c>
      <c r="M21" s="862">
        <v>71.521470112295262</v>
      </c>
      <c r="N21" s="862">
        <v>90.264316873636119</v>
      </c>
      <c r="O21" s="862">
        <v>5.88075429446745</v>
      </c>
      <c r="P21" s="863">
        <v>358.80223399999971</v>
      </c>
      <c r="Q21" s="864">
        <v>784</v>
      </c>
      <c r="R21" s="863"/>
      <c r="S21" s="1427">
        <v>81.873452869606083</v>
      </c>
      <c r="T21" s="1427">
        <v>3.3201085355058786</v>
      </c>
      <c r="U21" s="1427">
        <v>75.332035800213092</v>
      </c>
      <c r="V21" s="1427">
        <v>88.414869938999061</v>
      </c>
      <c r="W21" s="1427">
        <v>4.0551710220327157</v>
      </c>
      <c r="X21" s="1407">
        <v>354.98987500000516</v>
      </c>
      <c r="Y21" s="632">
        <v>739</v>
      </c>
      <c r="Z21" s="1407"/>
      <c r="AA21" s="1427">
        <v>91.693072537869426</v>
      </c>
      <c r="AB21" s="1427">
        <v>1.5287336025714151</v>
      </c>
      <c r="AC21" s="1427">
        <v>88.691395413108083</v>
      </c>
      <c r="AD21" s="1427">
        <v>94.69474966263077</v>
      </c>
      <c r="AE21" s="1427">
        <v>1.6672291158528307</v>
      </c>
      <c r="AF21" s="1407">
        <v>1097.6731819999939</v>
      </c>
      <c r="AG21" s="632">
        <v>2375</v>
      </c>
      <c r="AH21" s="1427"/>
      <c r="AI21" s="1433">
        <v>86.970674110351439</v>
      </c>
      <c r="AJ21" s="1427">
        <v>1.6402075021035467</v>
      </c>
      <c r="AK21" s="1427">
        <v>83.752329715132859</v>
      </c>
      <c r="AL21" s="1427">
        <v>90.189018505570033</v>
      </c>
      <c r="AM21" s="1427">
        <v>1.8859316877576386</v>
      </c>
      <c r="AN21" s="1407">
        <v>1705.0825259999933</v>
      </c>
      <c r="AO21" s="632">
        <v>3167</v>
      </c>
      <c r="AP21" s="1427"/>
      <c r="AQ21" s="1427">
        <v>85.984815222037241</v>
      </c>
      <c r="AR21" s="1427">
        <v>1.8826111701739854</v>
      </c>
      <c r="AS21" s="1427">
        <v>82.290836807638527</v>
      </c>
      <c r="AT21" s="1427">
        <v>89.678793636435969</v>
      </c>
      <c r="AU21" s="1427">
        <v>2.1894693444563997</v>
      </c>
      <c r="AV21" s="1407">
        <v>1539.1426899999863</v>
      </c>
      <c r="AW21" s="632">
        <v>3020</v>
      </c>
      <c r="AX21" s="1427"/>
      <c r="AY21" s="1427">
        <v>87.19398806771828</v>
      </c>
      <c r="AZ21" s="1427">
        <v>1.6951909028383803</v>
      </c>
      <c r="BA21" s="1427">
        <v>83.867757615791589</v>
      </c>
      <c r="BB21" s="1427">
        <v>90.520218519644985</v>
      </c>
      <c r="BC21" s="1427">
        <v>1.9441603032560322</v>
      </c>
      <c r="BD21" s="1407">
        <v>1663.5398290000023</v>
      </c>
      <c r="BE21" s="632">
        <v>3195</v>
      </c>
      <c r="BF21" s="1427"/>
      <c r="BG21" s="1417">
        <v>88.609281267475339</v>
      </c>
      <c r="BH21" s="1417">
        <v>1.461654445878227</v>
      </c>
      <c r="BI21" s="1417">
        <v>85.741970906111035</v>
      </c>
      <c r="BJ21" s="1417">
        <v>91.476591628839643</v>
      </c>
      <c r="BK21" s="1417">
        <v>1.6495500527378022</v>
      </c>
      <c r="BL21" s="1428">
        <v>1829.9854460000049</v>
      </c>
      <c r="BM21" s="1428">
        <v>3223</v>
      </c>
      <c r="BN21" s="632"/>
      <c r="BO21" s="885">
        <v>89.956882115403971</v>
      </c>
      <c r="BP21" s="885">
        <v>1.2690050847480845</v>
      </c>
      <c r="BQ21" s="885">
        <v>87.467489743369043</v>
      </c>
      <c r="BR21" s="885">
        <v>92.446274487438899</v>
      </c>
      <c r="BS21" s="885">
        <v>1.4106814897387194</v>
      </c>
      <c r="BT21" s="736">
        <v>1860.3132029999922</v>
      </c>
      <c r="BU21" s="736">
        <v>3184</v>
      </c>
      <c r="BV21" s="733"/>
      <c r="BW21" s="891">
        <v>93.308187380529517</v>
      </c>
      <c r="BX21" s="885">
        <v>0.86961130345252213</v>
      </c>
      <c r="BY21" s="885">
        <v>91.602412366678337</v>
      </c>
      <c r="BZ21" s="885">
        <v>95.013962394380698</v>
      </c>
      <c r="CA21" s="885">
        <v>0.93197749079196313</v>
      </c>
      <c r="CB21" s="736">
        <v>1982.5300340000117</v>
      </c>
      <c r="CC21" s="736">
        <v>3196</v>
      </c>
      <c r="CD21" s="733"/>
      <c r="CE21" s="891">
        <v>94.000082358922938</v>
      </c>
      <c r="CF21" s="885">
        <v>0.69728555930728087</v>
      </c>
      <c r="CG21" s="885">
        <v>92.632905271137432</v>
      </c>
      <c r="CH21" s="885">
        <v>95.367259446708431</v>
      </c>
      <c r="CI21" s="885">
        <v>0.74179249827124349</v>
      </c>
      <c r="CJ21" s="736">
        <v>2853.4855849999926</v>
      </c>
      <c r="CK21" s="736">
        <v>4823</v>
      </c>
      <c r="CL21" s="733"/>
      <c r="CM21" s="891">
        <v>94.368377782949793</v>
      </c>
      <c r="CN21" s="885">
        <v>0.66872169155951688</v>
      </c>
      <c r="CO21" s="885">
        <v>93.057207041460941</v>
      </c>
      <c r="CP21" s="885">
        <v>95.679548524438644</v>
      </c>
      <c r="CQ21" s="885">
        <v>0.70862899974565385</v>
      </c>
      <c r="CR21" s="736">
        <v>2779.7171040000094</v>
      </c>
      <c r="CS21" s="736">
        <v>4734</v>
      </c>
      <c r="CT21" s="733"/>
      <c r="CU21" s="891">
        <v>94.800786839106948</v>
      </c>
      <c r="CV21" s="885">
        <v>0.61290269957071264</v>
      </c>
      <c r="CW21" s="885">
        <v>93.599060928406303</v>
      </c>
      <c r="CX21" s="885">
        <v>96.002512749807607</v>
      </c>
      <c r="CY21" s="885">
        <v>0.64651646890960157</v>
      </c>
      <c r="CZ21" s="736">
        <v>2546.844434000011</v>
      </c>
      <c r="DA21" s="736">
        <v>4803</v>
      </c>
      <c r="DB21" s="736"/>
      <c r="DC21" s="891">
        <v>94.629242879670656</v>
      </c>
      <c r="DD21" s="885">
        <v>0.79601957972206816</v>
      </c>
      <c r="DE21" s="885">
        <v>93.067703604669418</v>
      </c>
      <c r="DF21" s="885">
        <v>96.190782154671879</v>
      </c>
      <c r="DG21" s="885">
        <v>0.84119829716304151</v>
      </c>
      <c r="DH21" s="736">
        <v>1325.5774819999976</v>
      </c>
      <c r="DI21" s="736">
        <v>2313</v>
      </c>
      <c r="DJ21" s="736"/>
      <c r="DK21" s="891">
        <v>95.622372933908167</v>
      </c>
      <c r="DL21" s="885">
        <v>0.50572908196141764</v>
      </c>
      <c r="DM21" s="885">
        <v>94.63076287868401</v>
      </c>
      <c r="DN21" s="885">
        <v>96.61398298913231</v>
      </c>
      <c r="DO21" s="885">
        <v>0.52888154355985828</v>
      </c>
      <c r="DP21" s="885">
        <v>2650.5645009999917</v>
      </c>
      <c r="DQ21" s="736">
        <v>4710</v>
      </c>
      <c r="DR21" s="1820"/>
      <c r="DS21" s="885">
        <v>95.819923284650628</v>
      </c>
      <c r="DT21" s="885">
        <v>0.65909509459583282</v>
      </c>
      <c r="DU21" s="885">
        <v>94.526986650439397</v>
      </c>
      <c r="DV21" s="885">
        <v>97.112859918861858</v>
      </c>
      <c r="DW21" s="885">
        <v>0.68784765422726346</v>
      </c>
      <c r="DX21" s="736">
        <v>1295.2013010000012</v>
      </c>
      <c r="DY21" s="736">
        <v>2299</v>
      </c>
      <c r="DZ21" s="885"/>
      <c r="EA21" s="891">
        <v>2.5</v>
      </c>
      <c r="EB21" s="885">
        <v>0.2</v>
      </c>
      <c r="EC21" s="885"/>
      <c r="ED21" s="736" t="s">
        <v>438</v>
      </c>
      <c r="EE21" s="736" t="s">
        <v>258</v>
      </c>
    </row>
    <row r="22" spans="1:135" ht="26.1" customHeight="1">
      <c r="A22" s="644" t="s">
        <v>53</v>
      </c>
      <c r="B22" s="609"/>
      <c r="C22" s="855">
        <v>54.360182455517347</v>
      </c>
      <c r="D22" s="855">
        <v>2.3763666655723896</v>
      </c>
      <c r="E22" s="855">
        <v>49.694735793247339</v>
      </c>
      <c r="F22" s="855">
        <v>59.025629117787361</v>
      </c>
      <c r="G22" s="855">
        <v>4.3715207680124291</v>
      </c>
      <c r="H22" s="857">
        <v>1714.637547000008</v>
      </c>
      <c r="I22" s="856">
        <v>3138</v>
      </c>
      <c r="J22" s="857"/>
      <c r="K22" s="855">
        <v>65.188750829099575</v>
      </c>
      <c r="L22" s="855">
        <v>3.8207863483471707</v>
      </c>
      <c r="M22" s="855">
        <v>57.66187229457713</v>
      </c>
      <c r="N22" s="855">
        <v>72.715629363622014</v>
      </c>
      <c r="O22" s="855">
        <v>5.8611129984126213</v>
      </c>
      <c r="P22" s="857">
        <v>352.00852000000128</v>
      </c>
      <c r="Q22" s="856">
        <v>694</v>
      </c>
      <c r="R22" s="857"/>
      <c r="S22" s="1421">
        <v>72.051435805534041</v>
      </c>
      <c r="T22" s="1421">
        <v>5.2269447426805282</v>
      </c>
      <c r="U22" s="1421">
        <v>61.753090075298857</v>
      </c>
      <c r="V22" s="1421">
        <v>82.34978153576921</v>
      </c>
      <c r="W22" s="1421">
        <v>7.2544629877855442</v>
      </c>
      <c r="X22" s="1402">
        <v>360.57372500000338</v>
      </c>
      <c r="Y22" s="597">
        <v>768</v>
      </c>
      <c r="Z22" s="1402"/>
      <c r="AA22" s="1421">
        <v>70.64307962769017</v>
      </c>
      <c r="AB22" s="1421">
        <v>3.1385470010143455</v>
      </c>
      <c r="AC22" s="1421">
        <v>64.480524737756042</v>
      </c>
      <c r="AD22" s="1421">
        <v>76.805634517624284</v>
      </c>
      <c r="AE22" s="1421">
        <v>4.4428230161473881</v>
      </c>
      <c r="AF22" s="1402">
        <v>1002.2907929999996</v>
      </c>
      <c r="AG22" s="597">
        <v>1867</v>
      </c>
      <c r="AH22" s="1421"/>
      <c r="AI22" s="1431">
        <v>69.455099004526076</v>
      </c>
      <c r="AJ22" s="1421">
        <v>2.5450724168478667</v>
      </c>
      <c r="AK22" s="1421">
        <v>64.461267713251644</v>
      </c>
      <c r="AL22" s="1421">
        <v>74.448930295800508</v>
      </c>
      <c r="AM22" s="1421">
        <v>3.6643420761404659</v>
      </c>
      <c r="AN22" s="1402">
        <v>1431.6913649999931</v>
      </c>
      <c r="AO22" s="597">
        <v>2690</v>
      </c>
      <c r="AP22" s="1421"/>
      <c r="AQ22" s="1421">
        <v>63.256078136630038</v>
      </c>
      <c r="AR22" s="1421">
        <v>2.9556683471270553</v>
      </c>
      <c r="AS22" s="1421">
        <v>57.456593225786833</v>
      </c>
      <c r="AT22" s="1421">
        <v>69.055563047473228</v>
      </c>
      <c r="AU22" s="1421">
        <v>4.672544416590223</v>
      </c>
      <c r="AV22" s="1402">
        <v>1360.0765749999937</v>
      </c>
      <c r="AW22" s="597">
        <v>2535</v>
      </c>
      <c r="AX22" s="1421"/>
      <c r="AY22" s="1421">
        <v>70.936536183405437</v>
      </c>
      <c r="AZ22" s="1421">
        <v>2.4440387795326179</v>
      </c>
      <c r="BA22" s="1421">
        <v>66.140948736257485</v>
      </c>
      <c r="BB22" s="1421">
        <v>75.732123630553389</v>
      </c>
      <c r="BC22" s="1421">
        <v>3.445387822734379</v>
      </c>
      <c r="BD22" s="1402">
        <v>1481.5033360000064</v>
      </c>
      <c r="BE22" s="597">
        <v>2739</v>
      </c>
      <c r="BF22" s="1421"/>
      <c r="BG22" s="1412">
        <v>74.729524002919462</v>
      </c>
      <c r="BH22" s="1412">
        <v>2.0850929172023154</v>
      </c>
      <c r="BI22" s="1412">
        <v>70.639221713783471</v>
      </c>
      <c r="BJ22" s="1412">
        <v>78.819826292055467</v>
      </c>
      <c r="BK22" s="1412">
        <v>2.7901862684430543</v>
      </c>
      <c r="BL22" s="1424">
        <v>1483.2830060000103</v>
      </c>
      <c r="BM22" s="1424">
        <v>2538</v>
      </c>
      <c r="BN22" s="597"/>
      <c r="BO22" s="882">
        <v>75.406163553681949</v>
      </c>
      <c r="BP22" s="882">
        <v>2.3933954665541184</v>
      </c>
      <c r="BQ22" s="882">
        <v>70.711067774073172</v>
      </c>
      <c r="BR22" s="882">
        <v>80.101259333290713</v>
      </c>
      <c r="BS22" s="882">
        <v>3.1740050862689104</v>
      </c>
      <c r="BT22" s="708">
        <v>1479.6827400000022</v>
      </c>
      <c r="BU22" s="708">
        <v>2497</v>
      </c>
      <c r="BV22" s="707"/>
      <c r="BW22" s="888">
        <v>74.847967143434502</v>
      </c>
      <c r="BX22" s="882">
        <v>2.0936319196360582</v>
      </c>
      <c r="BY22" s="882">
        <v>70.741230027049426</v>
      </c>
      <c r="BZ22" s="882">
        <v>78.954704259819579</v>
      </c>
      <c r="CA22" s="882">
        <v>2.7971794018452605</v>
      </c>
      <c r="CB22" s="708">
        <v>1642.3490989999832</v>
      </c>
      <c r="CC22" s="708">
        <v>2540</v>
      </c>
      <c r="CD22" s="707"/>
      <c r="CE22" s="888">
        <v>78.661396410850486</v>
      </c>
      <c r="CF22" s="882">
        <v>2.1473240457711791</v>
      </c>
      <c r="CG22" s="882">
        <v>74.451109540223541</v>
      </c>
      <c r="CH22" s="882">
        <v>82.871683281477416</v>
      </c>
      <c r="CI22" s="882">
        <v>2.729832095219427</v>
      </c>
      <c r="CJ22" s="708">
        <v>2077.2137789999961</v>
      </c>
      <c r="CK22" s="708">
        <v>3464</v>
      </c>
      <c r="CL22" s="707"/>
      <c r="CM22" s="888">
        <v>78.156441865845451</v>
      </c>
      <c r="CN22" s="882">
        <v>2.1720616923333842</v>
      </c>
      <c r="CO22" s="882">
        <v>73.897654128521339</v>
      </c>
      <c r="CP22" s="882">
        <v>82.415229603169564</v>
      </c>
      <c r="CQ22" s="882">
        <v>2.7791204927953355</v>
      </c>
      <c r="CR22" s="708">
        <v>2017.1711599999969</v>
      </c>
      <c r="CS22" s="708">
        <v>3362</v>
      </c>
      <c r="CT22" s="707"/>
      <c r="CU22" s="888">
        <v>79.257611439562154</v>
      </c>
      <c r="CV22" s="882">
        <v>2.2914110176725724</v>
      </c>
      <c r="CW22" s="882">
        <v>74.764813489853694</v>
      </c>
      <c r="CX22" s="882">
        <v>83.750409389270601</v>
      </c>
      <c r="CY22" s="882">
        <v>2.891092698926319</v>
      </c>
      <c r="CZ22" s="708">
        <v>1851.0057310000009</v>
      </c>
      <c r="DA22" s="708">
        <v>3408</v>
      </c>
      <c r="DB22" s="708"/>
      <c r="DC22" s="888">
        <v>85.120988392011611</v>
      </c>
      <c r="DD22" s="882">
        <v>2.1641042093432334</v>
      </c>
      <c r="DE22" s="882">
        <v>80.875698697925387</v>
      </c>
      <c r="DF22" s="882">
        <v>89.366278086097822</v>
      </c>
      <c r="DG22" s="882">
        <v>2.5423861379249786</v>
      </c>
      <c r="DH22" s="708">
        <v>912.39021499999762</v>
      </c>
      <c r="DI22" s="708">
        <v>1691</v>
      </c>
      <c r="DJ22" s="708"/>
      <c r="DK22" s="888">
        <v>83.067981987092352</v>
      </c>
      <c r="DL22" s="882">
        <v>1.4893022073577498</v>
      </c>
      <c r="DM22" s="882">
        <v>80.147827507631106</v>
      </c>
      <c r="DN22" s="882">
        <v>85.988136466553598</v>
      </c>
      <c r="DO22" s="882">
        <v>1.7928715393485388</v>
      </c>
      <c r="DP22" s="882">
        <v>1881.4190709999875</v>
      </c>
      <c r="DQ22" s="708">
        <v>3363</v>
      </c>
      <c r="DR22" s="1735"/>
      <c r="DS22" s="882">
        <v>84.691384457839177</v>
      </c>
      <c r="DT22" s="882">
        <v>2.1148153996461034</v>
      </c>
      <c r="DU22" s="882">
        <v>80.542783857992134</v>
      </c>
      <c r="DV22" s="882">
        <v>88.839985057686221</v>
      </c>
      <c r="DW22" s="882">
        <v>2.4970844592803827</v>
      </c>
      <c r="DX22" s="708">
        <v>935.24546100000362</v>
      </c>
      <c r="DY22" s="708">
        <v>1671</v>
      </c>
      <c r="DZ22" s="882"/>
      <c r="EA22" s="888">
        <v>9.9</v>
      </c>
      <c r="EB22" s="882">
        <v>1.6</v>
      </c>
      <c r="EC22" s="882"/>
      <c r="ED22" s="708" t="s">
        <v>437</v>
      </c>
      <c r="EE22" s="708" t="s">
        <v>258</v>
      </c>
    </row>
    <row r="23" spans="1:135" ht="5.0999999999999996" customHeight="1">
      <c r="A23" s="595"/>
      <c r="B23" s="609"/>
      <c r="C23" s="855"/>
      <c r="D23" s="855"/>
      <c r="E23" s="855"/>
      <c r="F23" s="855"/>
      <c r="G23" s="855"/>
      <c r="H23" s="855"/>
      <c r="I23" s="856"/>
      <c r="J23" s="857"/>
      <c r="K23" s="855"/>
      <c r="L23" s="855"/>
      <c r="M23" s="855"/>
      <c r="N23" s="855"/>
      <c r="O23" s="855"/>
      <c r="P23" s="857"/>
      <c r="Q23" s="856"/>
      <c r="R23" s="857"/>
      <c r="S23" s="1421"/>
      <c r="T23" s="1421"/>
      <c r="U23" s="1421"/>
      <c r="V23" s="1421"/>
      <c r="W23" s="1421"/>
      <c r="X23" s="1402"/>
      <c r="Y23" s="597"/>
      <c r="Z23" s="1402"/>
      <c r="AA23" s="1421"/>
      <c r="AB23" s="1421"/>
      <c r="AC23" s="1421"/>
      <c r="AD23" s="1421"/>
      <c r="AE23" s="1421"/>
      <c r="AF23" s="1402"/>
      <c r="AG23" s="597"/>
      <c r="AH23" s="1421"/>
      <c r="AI23" s="1431"/>
      <c r="AJ23" s="1421"/>
      <c r="AK23" s="1421"/>
      <c r="AL23" s="1421"/>
      <c r="AM23" s="1421"/>
      <c r="AN23" s="1402"/>
      <c r="AO23" s="597"/>
      <c r="AP23" s="1421"/>
      <c r="AQ23" s="1421"/>
      <c r="AR23" s="1421"/>
      <c r="AS23" s="1421"/>
      <c r="AT23" s="1421"/>
      <c r="AU23" s="1421"/>
      <c r="AV23" s="1402"/>
      <c r="AW23" s="597"/>
      <c r="AX23" s="1421"/>
      <c r="AY23" s="1421"/>
      <c r="AZ23" s="1421"/>
      <c r="BA23" s="1421"/>
      <c r="BB23" s="1421"/>
      <c r="BC23" s="1421"/>
      <c r="BD23" s="1402"/>
      <c r="BE23" s="597"/>
      <c r="BF23" s="1421"/>
      <c r="BG23" s="597"/>
      <c r="BH23" s="597"/>
      <c r="BI23" s="597"/>
      <c r="BJ23" s="597"/>
      <c r="BK23" s="597"/>
      <c r="BL23" s="597"/>
      <c r="BM23" s="597"/>
      <c r="BN23" s="597"/>
      <c r="BO23" s="882"/>
      <c r="BP23" s="882"/>
      <c r="BQ23" s="882"/>
      <c r="BR23" s="882"/>
      <c r="BS23" s="882"/>
      <c r="BT23" s="708"/>
      <c r="BU23" s="708"/>
      <c r="BV23" s="707"/>
      <c r="BW23" s="888"/>
      <c r="BX23" s="882"/>
      <c r="BY23" s="882"/>
      <c r="BZ23" s="882"/>
      <c r="CA23" s="882"/>
      <c r="CB23" s="708"/>
      <c r="CC23" s="708"/>
      <c r="CD23" s="707"/>
      <c r="CE23" s="888"/>
      <c r="CF23" s="882"/>
      <c r="CG23" s="882"/>
      <c r="CH23" s="882"/>
      <c r="CI23" s="882"/>
      <c r="CJ23" s="708"/>
      <c r="CK23" s="708"/>
      <c r="CL23" s="707"/>
      <c r="CM23" s="888"/>
      <c r="CN23" s="882"/>
      <c r="CO23" s="882"/>
      <c r="CP23" s="882"/>
      <c r="CQ23" s="882"/>
      <c r="CR23" s="708"/>
      <c r="CS23" s="708"/>
      <c r="CT23" s="707"/>
      <c r="CU23" s="888"/>
      <c r="CV23" s="882"/>
      <c r="CW23" s="882"/>
      <c r="CX23" s="882"/>
      <c r="CY23" s="882"/>
      <c r="CZ23" s="708"/>
      <c r="DA23" s="708"/>
      <c r="DB23" s="708"/>
      <c r="DC23" s="888"/>
      <c r="DD23" s="882"/>
      <c r="DE23" s="882"/>
      <c r="DF23" s="882"/>
      <c r="DG23" s="882"/>
      <c r="DH23" s="708"/>
      <c r="DI23" s="708"/>
      <c r="DJ23" s="708"/>
      <c r="DK23" s="888"/>
      <c r="DL23" s="882"/>
      <c r="DM23" s="882"/>
      <c r="DN23" s="882"/>
      <c r="DO23" s="882"/>
      <c r="DP23" s="882"/>
      <c r="DQ23" s="708"/>
      <c r="DR23" s="1735"/>
      <c r="DS23" s="882"/>
      <c r="DT23" s="882"/>
      <c r="DU23" s="882"/>
      <c r="DV23" s="882"/>
      <c r="DW23" s="882"/>
      <c r="DX23" s="708"/>
      <c r="DY23" s="708"/>
      <c r="DZ23" s="882"/>
      <c r="EA23" s="888"/>
      <c r="EB23" s="882"/>
      <c r="EC23" s="882"/>
      <c r="ED23" s="708"/>
      <c r="EE23" s="708"/>
    </row>
    <row r="24" spans="1:135" ht="26.1" customHeight="1">
      <c r="A24" s="610" t="s">
        <v>247</v>
      </c>
      <c r="B24" s="611"/>
      <c r="C24" s="831"/>
      <c r="D24" s="831"/>
      <c r="E24" s="831"/>
      <c r="F24" s="831"/>
      <c r="G24" s="831"/>
      <c r="H24" s="831"/>
      <c r="I24" s="832"/>
      <c r="J24" s="834"/>
      <c r="K24" s="831"/>
      <c r="L24" s="831"/>
      <c r="M24" s="831"/>
      <c r="N24" s="831"/>
      <c r="O24" s="831"/>
      <c r="P24" s="834"/>
      <c r="Q24" s="832"/>
      <c r="R24" s="834"/>
      <c r="S24" s="1403"/>
      <c r="T24" s="1403"/>
      <c r="U24" s="1403"/>
      <c r="V24" s="1403"/>
      <c r="W24" s="1403"/>
      <c r="X24" s="613"/>
      <c r="Y24" s="614"/>
      <c r="Z24" s="613"/>
      <c r="AA24" s="1403"/>
      <c r="AB24" s="1403"/>
      <c r="AC24" s="1403"/>
      <c r="AD24" s="1403"/>
      <c r="AE24" s="1403"/>
      <c r="AF24" s="613"/>
      <c r="AG24" s="614"/>
      <c r="AH24" s="1403"/>
      <c r="AI24" s="659"/>
      <c r="AJ24" s="1403"/>
      <c r="AK24" s="1403"/>
      <c r="AL24" s="1403"/>
      <c r="AM24" s="1403"/>
      <c r="AN24" s="613"/>
      <c r="AO24" s="614"/>
      <c r="AP24" s="1403"/>
      <c r="AQ24" s="1403"/>
      <c r="AR24" s="1403"/>
      <c r="AS24" s="1403"/>
      <c r="AT24" s="1403"/>
      <c r="AU24" s="1403"/>
      <c r="AV24" s="613"/>
      <c r="AW24" s="614"/>
      <c r="AX24" s="1403"/>
      <c r="AY24" s="1403"/>
      <c r="AZ24" s="1403"/>
      <c r="BA24" s="1403"/>
      <c r="BB24" s="1403"/>
      <c r="BC24" s="1403"/>
      <c r="BD24" s="613"/>
      <c r="BE24" s="614"/>
      <c r="BF24" s="1403"/>
      <c r="BG24" s="614"/>
      <c r="BH24" s="614"/>
      <c r="BI24" s="614"/>
      <c r="BJ24" s="614"/>
      <c r="BK24" s="614"/>
      <c r="BL24" s="614"/>
      <c r="BM24" s="614"/>
      <c r="BN24" s="614"/>
      <c r="BO24" s="1414"/>
      <c r="BP24" s="1414"/>
      <c r="BQ24" s="1414"/>
      <c r="BR24" s="1414"/>
      <c r="BS24" s="1414"/>
      <c r="BT24" s="1411"/>
      <c r="BU24" s="1411"/>
      <c r="BV24" s="720"/>
      <c r="BW24" s="1413"/>
      <c r="BX24" s="1414"/>
      <c r="BY24" s="1414"/>
      <c r="BZ24" s="1414"/>
      <c r="CA24" s="1414"/>
      <c r="CB24" s="1411"/>
      <c r="CC24" s="1411"/>
      <c r="CD24" s="720"/>
      <c r="CE24" s="1413"/>
      <c r="CF24" s="1414"/>
      <c r="CG24" s="1414"/>
      <c r="CH24" s="1414"/>
      <c r="CI24" s="1414"/>
      <c r="CJ24" s="1411"/>
      <c r="CK24" s="1411"/>
      <c r="CL24" s="720"/>
      <c r="CM24" s="1413"/>
      <c r="CN24" s="1414"/>
      <c r="CO24" s="1414"/>
      <c r="CP24" s="1414"/>
      <c r="CQ24" s="1414"/>
      <c r="CR24" s="1411"/>
      <c r="CS24" s="1411"/>
      <c r="CT24" s="720"/>
      <c r="CU24" s="1413"/>
      <c r="CV24" s="1414"/>
      <c r="CW24" s="1414"/>
      <c r="CX24" s="1414"/>
      <c r="CY24" s="1414"/>
      <c r="CZ24" s="1411"/>
      <c r="DA24" s="1411"/>
      <c r="DB24" s="1411"/>
      <c r="DC24" s="1413"/>
      <c r="DD24" s="1414"/>
      <c r="DE24" s="1414"/>
      <c r="DF24" s="1414"/>
      <c r="DG24" s="1414"/>
      <c r="DH24" s="1411"/>
      <c r="DI24" s="1411"/>
      <c r="DJ24" s="1411"/>
      <c r="DK24" s="1413"/>
      <c r="DL24" s="1414"/>
      <c r="DM24" s="1414"/>
      <c r="DN24" s="1414"/>
      <c r="DO24" s="1414"/>
      <c r="DP24" s="1414"/>
      <c r="DQ24" s="1411"/>
      <c r="DR24" s="1817"/>
      <c r="DS24" s="1414"/>
      <c r="DT24" s="1414"/>
      <c r="DU24" s="1414"/>
      <c r="DV24" s="1414"/>
      <c r="DW24" s="1414"/>
      <c r="DX24" s="1411"/>
      <c r="DY24" s="1411"/>
      <c r="DZ24" s="1414"/>
      <c r="EA24" s="1413"/>
      <c r="EB24" s="1414"/>
      <c r="EC24" s="1414"/>
      <c r="ED24" s="1411"/>
      <c r="EE24" s="1411"/>
    </row>
    <row r="25" spans="1:135" ht="26.1" customHeight="1">
      <c r="A25" s="625" t="s">
        <v>13</v>
      </c>
      <c r="B25" s="609"/>
      <c r="C25" s="855">
        <v>52.658698298762317</v>
      </c>
      <c r="D25" s="855">
        <v>1.2189600157039175</v>
      </c>
      <c r="E25" s="855">
        <v>50.265552064598729</v>
      </c>
      <c r="F25" s="855">
        <v>55.051844532925912</v>
      </c>
      <c r="G25" s="855">
        <v>2.3148312721064124</v>
      </c>
      <c r="H25" s="855">
        <v>5854.5415089997387</v>
      </c>
      <c r="I25" s="856">
        <v>7886</v>
      </c>
      <c r="J25" s="857"/>
      <c r="K25" s="855">
        <v>71.876103420110283</v>
      </c>
      <c r="L25" s="855">
        <v>2.1935050126926972</v>
      </c>
      <c r="M25" s="855">
        <v>67.554939060175272</v>
      </c>
      <c r="N25" s="855">
        <v>76.197267780045294</v>
      </c>
      <c r="O25" s="855">
        <v>3.0517862103233808</v>
      </c>
      <c r="P25" s="857">
        <v>1396.5725619999932</v>
      </c>
      <c r="Q25" s="856">
        <v>1934</v>
      </c>
      <c r="R25" s="857"/>
      <c r="S25" s="1421">
        <v>75.497045354841191</v>
      </c>
      <c r="T25" s="1421">
        <v>1.9994446657960501</v>
      </c>
      <c r="U25" s="1421">
        <v>71.557655625176182</v>
      </c>
      <c r="V25" s="1421">
        <v>79.436435084506215</v>
      </c>
      <c r="W25" s="1421">
        <v>2.6483747230087293</v>
      </c>
      <c r="X25" s="1402">
        <v>1442.7622509999824</v>
      </c>
      <c r="Y25" s="597">
        <v>1993</v>
      </c>
      <c r="Z25" s="1402"/>
      <c r="AA25" s="1421">
        <v>78.283277445092551</v>
      </c>
      <c r="AB25" s="1421">
        <v>1.4020180490218934</v>
      </c>
      <c r="AC25" s="1421">
        <v>75.530407030539777</v>
      </c>
      <c r="AD25" s="1421">
        <v>81.036147859645354</v>
      </c>
      <c r="AE25" s="1421">
        <v>1.7909547157185144</v>
      </c>
      <c r="AF25" s="1402">
        <v>3796.4098399999998</v>
      </c>
      <c r="AG25" s="597">
        <v>4335</v>
      </c>
      <c r="AH25" s="591"/>
      <c r="AI25" s="1431">
        <v>73.628968526987578</v>
      </c>
      <c r="AJ25" s="1421">
        <v>1.1942559513116588</v>
      </c>
      <c r="AK25" s="1421">
        <v>71.285651024518501</v>
      </c>
      <c r="AL25" s="1421">
        <v>75.972286029456654</v>
      </c>
      <c r="AM25" s="1421">
        <v>1.6219919621363736</v>
      </c>
      <c r="AN25" s="1402">
        <v>5640.3333199999788</v>
      </c>
      <c r="AO25" s="597">
        <v>7060</v>
      </c>
      <c r="AP25" s="1421"/>
      <c r="AQ25" s="1421">
        <v>76.557232192300262</v>
      </c>
      <c r="AR25" s="1421">
        <v>1.0684644945809672</v>
      </c>
      <c r="AS25" s="1421">
        <v>74.460737259058803</v>
      </c>
      <c r="AT25" s="1421">
        <v>78.653727125541721</v>
      </c>
      <c r="AU25" s="1421">
        <v>1.3956414880532058</v>
      </c>
      <c r="AV25" s="1402">
        <v>5445.5750509999434</v>
      </c>
      <c r="AW25" s="597">
        <v>7019</v>
      </c>
      <c r="AX25" s="1421"/>
      <c r="AY25" s="1421">
        <v>79.522696618501456</v>
      </c>
      <c r="AZ25" s="1421">
        <v>1.1749188586069339</v>
      </c>
      <c r="BA25" s="1421">
        <v>77.217321525054572</v>
      </c>
      <c r="BB25" s="1421">
        <v>81.82807171194834</v>
      </c>
      <c r="BC25" s="1421">
        <v>1.4774635526300572</v>
      </c>
      <c r="BD25" s="1402">
        <v>5436.3102809999382</v>
      </c>
      <c r="BE25" s="597">
        <v>7152</v>
      </c>
      <c r="BF25" s="1421"/>
      <c r="BG25" s="1412">
        <v>81.297668231620392</v>
      </c>
      <c r="BH25" s="1412">
        <v>0.97050843167627265</v>
      </c>
      <c r="BI25" s="1412">
        <v>79.393833238483694</v>
      </c>
      <c r="BJ25" s="1412">
        <v>83.20150322475709</v>
      </c>
      <c r="BK25" s="1412">
        <v>1.1937715469418562</v>
      </c>
      <c r="BL25" s="1424">
        <v>5642.9661769999557</v>
      </c>
      <c r="BM25" s="1424">
        <v>6988</v>
      </c>
      <c r="BN25" s="597"/>
      <c r="BO25" s="882">
        <v>83.588787487866995</v>
      </c>
      <c r="BP25" s="882">
        <v>0.85744069083818308</v>
      </c>
      <c r="BQ25" s="882">
        <v>81.906756154108649</v>
      </c>
      <c r="BR25" s="882">
        <v>85.270818821625326</v>
      </c>
      <c r="BS25" s="882">
        <v>1.025784338554548</v>
      </c>
      <c r="BT25" s="708">
        <v>5463.4398850000325</v>
      </c>
      <c r="BU25" s="708">
        <v>7767</v>
      </c>
      <c r="BV25" s="707"/>
      <c r="BW25" s="888">
        <v>84.815925891825074</v>
      </c>
      <c r="BX25" s="882">
        <v>0.80590303492623983</v>
      </c>
      <c r="BY25" s="882">
        <v>83.23511702341888</v>
      </c>
      <c r="BZ25" s="882">
        <v>86.396734760231269</v>
      </c>
      <c r="CA25" s="882">
        <v>0.95017890384654324</v>
      </c>
      <c r="CB25" s="708">
        <v>5980.9858969999414</v>
      </c>
      <c r="CC25" s="708">
        <v>8363</v>
      </c>
      <c r="CD25" s="707"/>
      <c r="CE25" s="888">
        <v>85.204099603024304</v>
      </c>
      <c r="CF25" s="882">
        <v>0.91095964999958423</v>
      </c>
      <c r="CG25" s="882">
        <v>83.417968878312593</v>
      </c>
      <c r="CH25" s="882">
        <v>86.990230327736015</v>
      </c>
      <c r="CI25" s="882">
        <v>1.0691500224095436</v>
      </c>
      <c r="CJ25" s="708">
        <v>7190.0381150000267</v>
      </c>
      <c r="CK25" s="708">
        <v>9641</v>
      </c>
      <c r="CL25" s="707"/>
      <c r="CM25" s="888">
        <v>85.76430450027425</v>
      </c>
      <c r="CN25" s="882">
        <v>0.86073686577556852</v>
      </c>
      <c r="CO25" s="882">
        <v>84.076647274898747</v>
      </c>
      <c r="CP25" s="882">
        <v>87.451961725649753</v>
      </c>
      <c r="CQ25" s="882">
        <v>1.0036073524887223</v>
      </c>
      <c r="CR25" s="708">
        <v>6891.9091449998832</v>
      </c>
      <c r="CS25" s="708">
        <v>9181</v>
      </c>
      <c r="CT25" s="707"/>
      <c r="CU25" s="888">
        <v>87.917717600233487</v>
      </c>
      <c r="CV25" s="882">
        <v>0.82663365478864537</v>
      </c>
      <c r="CW25" s="882">
        <v>86.296926759676779</v>
      </c>
      <c r="CX25" s="882">
        <v>89.538508440790181</v>
      </c>
      <c r="CY25" s="882">
        <v>0.94023557179611106</v>
      </c>
      <c r="CZ25" s="708">
        <v>7038.344112999931</v>
      </c>
      <c r="DA25" s="708">
        <v>10226</v>
      </c>
      <c r="DB25" s="708"/>
      <c r="DC25" s="888">
        <v>89.4979683838461</v>
      </c>
      <c r="DD25" s="882">
        <v>0.87006071450959466</v>
      </c>
      <c r="DE25" s="882">
        <v>87.791183762019671</v>
      </c>
      <c r="DF25" s="882">
        <v>91.204753005672529</v>
      </c>
      <c r="DG25" s="882">
        <v>0.97215694414202591</v>
      </c>
      <c r="DH25" s="708">
        <v>3728.481871999993</v>
      </c>
      <c r="DI25" s="708">
        <v>5504</v>
      </c>
      <c r="DJ25" s="708"/>
      <c r="DK25" s="888">
        <v>89.785261984907066</v>
      </c>
      <c r="DL25" s="882">
        <v>0.5598212251764817</v>
      </c>
      <c r="DM25" s="882">
        <v>88.6875905718653</v>
      </c>
      <c r="DN25" s="882">
        <v>90.882933397948818</v>
      </c>
      <c r="DO25" s="882">
        <v>0.62351126766282405</v>
      </c>
      <c r="DP25" s="882">
        <v>7432.1471180000035</v>
      </c>
      <c r="DQ25" s="708">
        <v>11174</v>
      </c>
      <c r="DR25" s="1735"/>
      <c r="DS25" s="882">
        <v>90.127739750211504</v>
      </c>
      <c r="DT25" s="882">
        <v>0.75489850066187913</v>
      </c>
      <c r="DU25" s="882">
        <v>88.646867058820291</v>
      </c>
      <c r="DV25" s="882">
        <v>91.608612441602716</v>
      </c>
      <c r="DW25" s="882">
        <v>0.8375872985987175</v>
      </c>
      <c r="DX25" s="708">
        <v>3670.0684730000166</v>
      </c>
      <c r="DY25" s="708">
        <v>5523</v>
      </c>
      <c r="DZ25" s="882"/>
      <c r="EA25" s="888">
        <v>5.3</v>
      </c>
      <c r="EB25" s="882">
        <v>0.3</v>
      </c>
      <c r="EC25" s="882"/>
      <c r="ED25" s="708" t="s">
        <v>437</v>
      </c>
      <c r="EE25" s="708" t="s">
        <v>258</v>
      </c>
    </row>
    <row r="26" spans="1:135" ht="26.1" customHeight="1">
      <c r="A26" s="645" t="s">
        <v>14</v>
      </c>
      <c r="B26" s="629"/>
      <c r="C26" s="862">
        <v>81.75351034804126</v>
      </c>
      <c r="D26" s="862">
        <v>1.0106736991604228</v>
      </c>
      <c r="E26" s="862">
        <v>79.769286152043151</v>
      </c>
      <c r="F26" s="862">
        <v>83.73773454403937</v>
      </c>
      <c r="G26" s="862">
        <v>1.2362450185414426</v>
      </c>
      <c r="H26" s="862">
        <v>5772.831640999937</v>
      </c>
      <c r="I26" s="864">
        <v>6775</v>
      </c>
      <c r="J26" s="863"/>
      <c r="K26" s="862">
        <v>91.52951183719847</v>
      </c>
      <c r="L26" s="862">
        <v>1.0712120400971561</v>
      </c>
      <c r="M26" s="862">
        <v>89.41924390399744</v>
      </c>
      <c r="N26" s="862">
        <v>93.639779770399485</v>
      </c>
      <c r="O26" s="862">
        <v>1.1703460649964981</v>
      </c>
      <c r="P26" s="863">
        <v>1374.4577379999946</v>
      </c>
      <c r="Q26" s="864">
        <v>1776</v>
      </c>
      <c r="R26" s="863"/>
      <c r="S26" s="1427">
        <v>93.410196298930543</v>
      </c>
      <c r="T26" s="1427">
        <v>0.79970706625191768</v>
      </c>
      <c r="U26" s="1427">
        <v>91.834579900324641</v>
      </c>
      <c r="V26" s="1427">
        <v>94.985812697536431</v>
      </c>
      <c r="W26" s="1427">
        <v>0.85612395427657784</v>
      </c>
      <c r="X26" s="1407">
        <v>1418.4787929999804</v>
      </c>
      <c r="Y26" s="632">
        <v>1812</v>
      </c>
      <c r="Z26" s="1407"/>
      <c r="AA26" s="1427">
        <v>94.140564074917833</v>
      </c>
      <c r="AB26" s="1427">
        <v>0.63658312124279748</v>
      </c>
      <c r="AC26" s="1427">
        <v>92.890629495191462</v>
      </c>
      <c r="AD26" s="1427">
        <v>95.390498654644205</v>
      </c>
      <c r="AE26" s="1427">
        <v>0.67620491495695678</v>
      </c>
      <c r="AF26" s="1407">
        <v>3739.7492659999398</v>
      </c>
      <c r="AG26" s="632">
        <v>4352</v>
      </c>
      <c r="AH26" s="633"/>
      <c r="AI26" s="1433">
        <v>88.136914219349677</v>
      </c>
      <c r="AJ26" s="1427">
        <v>0.70427019204961916</v>
      </c>
      <c r="AK26" s="1427">
        <v>86.7550256336704</v>
      </c>
      <c r="AL26" s="1427">
        <v>89.518802805028969</v>
      </c>
      <c r="AM26" s="1427">
        <v>0.79906381825085826</v>
      </c>
      <c r="AN26" s="1407">
        <v>5591.7464499999969</v>
      </c>
      <c r="AO26" s="632">
        <v>6777</v>
      </c>
      <c r="AP26" s="1427"/>
      <c r="AQ26" s="1427">
        <v>86.828890673780549</v>
      </c>
      <c r="AR26" s="1427">
        <v>0.87311690867734293</v>
      </c>
      <c r="AS26" s="1427">
        <v>85.115698345487615</v>
      </c>
      <c r="AT26" s="1427">
        <v>88.542083002073483</v>
      </c>
      <c r="AU26" s="1427">
        <v>1.0055603634943078</v>
      </c>
      <c r="AV26" s="1407">
        <v>5471.6450159999868</v>
      </c>
      <c r="AW26" s="632">
        <v>6363</v>
      </c>
      <c r="AX26" s="1427"/>
      <c r="AY26" s="1427">
        <v>91.21265520188058</v>
      </c>
      <c r="AZ26" s="1427">
        <v>0.63995429499497858</v>
      </c>
      <c r="BA26" s="1427">
        <v>89.956964494545218</v>
      </c>
      <c r="BB26" s="1427">
        <v>92.468345909215927</v>
      </c>
      <c r="BC26" s="1427">
        <v>0.701606913622425</v>
      </c>
      <c r="BD26" s="1407">
        <v>5505.6980249999669</v>
      </c>
      <c r="BE26" s="632">
        <v>6665</v>
      </c>
      <c r="BF26" s="1427"/>
      <c r="BG26" s="1417">
        <v>92.238167446051719</v>
      </c>
      <c r="BH26" s="1417">
        <v>0.56174612968587068</v>
      </c>
      <c r="BI26" s="1417">
        <v>91.136196660380278</v>
      </c>
      <c r="BJ26" s="1417">
        <v>93.340138231723174</v>
      </c>
      <c r="BK26" s="1417">
        <v>0.60901701024624633</v>
      </c>
      <c r="BL26" s="1428">
        <v>5608.2924100000228</v>
      </c>
      <c r="BM26" s="1428">
        <v>6559</v>
      </c>
      <c r="BN26" s="632"/>
      <c r="BO26" s="885">
        <v>94.203911074342415</v>
      </c>
      <c r="BP26" s="885">
        <v>0.52320716288779578</v>
      </c>
      <c r="BQ26" s="885">
        <v>93.177541727252304</v>
      </c>
      <c r="BR26" s="885">
        <v>95.230280421432525</v>
      </c>
      <c r="BS26" s="885">
        <v>0.5553985571521538</v>
      </c>
      <c r="BT26" s="736">
        <v>5571.3454389999115</v>
      </c>
      <c r="BU26" s="736">
        <v>6747</v>
      </c>
      <c r="BV26" s="733"/>
      <c r="BW26" s="891">
        <v>95.096607812134067</v>
      </c>
      <c r="BX26" s="885">
        <v>0.56485725864844194</v>
      </c>
      <c r="BY26" s="885">
        <v>93.988619226464081</v>
      </c>
      <c r="BZ26" s="885">
        <v>96.204596397804053</v>
      </c>
      <c r="CA26" s="885">
        <v>0.59398255273661582</v>
      </c>
      <c r="CB26" s="736">
        <v>6005.2411620000057</v>
      </c>
      <c r="CC26" s="736">
        <v>6993</v>
      </c>
      <c r="CD26" s="733"/>
      <c r="CE26" s="891">
        <v>95.523911774784878</v>
      </c>
      <c r="CF26" s="885">
        <v>0.42052238503604028</v>
      </c>
      <c r="CG26" s="885">
        <v>94.699387930789953</v>
      </c>
      <c r="CH26" s="885">
        <v>96.348435618779789</v>
      </c>
      <c r="CI26" s="885">
        <v>0.44022734959545923</v>
      </c>
      <c r="CJ26" s="736">
        <v>6889.8315780000275</v>
      </c>
      <c r="CK26" s="736">
        <v>8606</v>
      </c>
      <c r="CL26" s="733"/>
      <c r="CM26" s="891">
        <v>96.333766239853531</v>
      </c>
      <c r="CN26" s="885">
        <v>0.33202505573816543</v>
      </c>
      <c r="CO26" s="885">
        <v>95.6827606810091</v>
      </c>
      <c r="CP26" s="885">
        <v>96.984771798697949</v>
      </c>
      <c r="CQ26" s="885">
        <v>0.34466113876569876</v>
      </c>
      <c r="CR26" s="736">
        <v>7108.2520660000109</v>
      </c>
      <c r="CS26" s="736">
        <v>8673</v>
      </c>
      <c r="CT26" s="733"/>
      <c r="CU26" s="891">
        <v>97.312344709987684</v>
      </c>
      <c r="CV26" s="885">
        <v>0.33912646745783182</v>
      </c>
      <c r="CW26" s="885">
        <v>96.647415246903407</v>
      </c>
      <c r="CX26" s="885">
        <v>97.977274173071962</v>
      </c>
      <c r="CY26" s="885">
        <v>0.34849275132410357</v>
      </c>
      <c r="CZ26" s="736">
        <v>7159.9513789999401</v>
      </c>
      <c r="DA26" s="736">
        <v>8727</v>
      </c>
      <c r="DB26" s="736"/>
      <c r="DC26" s="891">
        <v>97.194898576372566</v>
      </c>
      <c r="DD26" s="885">
        <v>0.43809741098198818</v>
      </c>
      <c r="DE26" s="885">
        <v>96.335489673687562</v>
      </c>
      <c r="DF26" s="885">
        <v>98.054307479057584</v>
      </c>
      <c r="DG26" s="885">
        <v>0.45074115761100941</v>
      </c>
      <c r="DH26" s="736">
        <v>3657.2834100000186</v>
      </c>
      <c r="DI26" s="736">
        <v>4310</v>
      </c>
      <c r="DJ26" s="736"/>
      <c r="DK26" s="891">
        <v>97.267728227025941</v>
      </c>
      <c r="DL26" s="885">
        <v>0.31276910150487808</v>
      </c>
      <c r="DM26" s="885">
        <v>96.654465124155138</v>
      </c>
      <c r="DN26" s="885">
        <v>97.880991329896744</v>
      </c>
      <c r="DO26" s="885">
        <v>0.32155485401577916</v>
      </c>
      <c r="DP26" s="885">
        <v>7392.0024720000356</v>
      </c>
      <c r="DQ26" s="736">
        <v>8676</v>
      </c>
      <c r="DR26" s="1820"/>
      <c r="DS26" s="885">
        <v>97.781627970033384</v>
      </c>
      <c r="DT26" s="885">
        <v>0.34978202528980051</v>
      </c>
      <c r="DU26" s="885">
        <v>97.095465990989823</v>
      </c>
      <c r="DV26" s="885">
        <v>98.467789949076945</v>
      </c>
      <c r="DW26" s="885">
        <v>0.35771753094251652</v>
      </c>
      <c r="DX26" s="736">
        <v>3683.6446230000038</v>
      </c>
      <c r="DY26" s="736">
        <v>4320</v>
      </c>
      <c r="DZ26" s="885"/>
      <c r="EA26" s="891">
        <v>2.7</v>
      </c>
      <c r="EB26" s="885">
        <v>0.5</v>
      </c>
      <c r="EC26" s="885"/>
      <c r="ED26" s="736" t="s">
        <v>437</v>
      </c>
      <c r="EE26" s="736" t="s">
        <v>258</v>
      </c>
    </row>
    <row r="27" spans="1:135" ht="26.1" customHeight="1">
      <c r="A27" s="645" t="s">
        <v>15</v>
      </c>
      <c r="B27" s="629"/>
      <c r="C27" s="862">
        <v>91.100461243585229</v>
      </c>
      <c r="D27" s="862">
        <v>0.73830838850742464</v>
      </c>
      <c r="E27" s="862">
        <v>89.650963379139199</v>
      </c>
      <c r="F27" s="862">
        <v>92.54995910803126</v>
      </c>
      <c r="G27" s="862">
        <v>0.8104332057478052</v>
      </c>
      <c r="H27" s="862">
        <v>5857.8080759998211</v>
      </c>
      <c r="I27" s="864">
        <v>5960</v>
      </c>
      <c r="J27" s="863"/>
      <c r="K27" s="862">
        <v>98.125801054008349</v>
      </c>
      <c r="L27" s="862">
        <v>0.43488948818561912</v>
      </c>
      <c r="M27" s="862">
        <v>97.269076794896137</v>
      </c>
      <c r="N27" s="862">
        <v>98.982525313120576</v>
      </c>
      <c r="O27" s="862">
        <v>0.44319586032857589</v>
      </c>
      <c r="P27" s="863">
        <v>1424.5590659999791</v>
      </c>
      <c r="Q27" s="864">
        <v>1371</v>
      </c>
      <c r="R27" s="863"/>
      <c r="S27" s="1427">
        <v>96.03474455724465</v>
      </c>
      <c r="T27" s="1427">
        <v>0.62903681308973569</v>
      </c>
      <c r="U27" s="1427">
        <v>94.795389848680927</v>
      </c>
      <c r="V27" s="1427">
        <v>97.27409926580836</v>
      </c>
      <c r="W27" s="1427">
        <v>0.65500961760228127</v>
      </c>
      <c r="X27" s="1407">
        <v>1436.9559999999822</v>
      </c>
      <c r="Y27" s="632">
        <v>1378</v>
      </c>
      <c r="Z27" s="1407"/>
      <c r="AA27" s="1427">
        <v>97.759909340729195</v>
      </c>
      <c r="AB27" s="1427">
        <v>0.32852235055308976</v>
      </c>
      <c r="AC27" s="1427">
        <v>97.114853836637877</v>
      </c>
      <c r="AD27" s="1427">
        <v>98.404964844820526</v>
      </c>
      <c r="AE27" s="1427">
        <v>0.33605017922844899</v>
      </c>
      <c r="AF27" s="1407">
        <v>3714.7653669998112</v>
      </c>
      <c r="AG27" s="632">
        <v>4212</v>
      </c>
      <c r="AH27" s="633"/>
      <c r="AI27" s="1433">
        <v>96.432959214199187</v>
      </c>
      <c r="AJ27" s="1427">
        <v>0.36468153732598113</v>
      </c>
      <c r="AK27" s="1427">
        <v>95.717396835544321</v>
      </c>
      <c r="AL27" s="1427">
        <v>97.148521592854053</v>
      </c>
      <c r="AM27" s="1427">
        <v>0.37817105302756687</v>
      </c>
      <c r="AN27" s="1407">
        <v>5411.7763040000327</v>
      </c>
      <c r="AO27" s="632">
        <v>5691</v>
      </c>
      <c r="AP27" s="1427"/>
      <c r="AQ27" s="1427">
        <v>96.206365331499228</v>
      </c>
      <c r="AR27" s="1427">
        <v>0.37537838043260113</v>
      </c>
      <c r="AS27" s="1427">
        <v>95.469814068807082</v>
      </c>
      <c r="AT27" s="1427">
        <v>96.94291659419136</v>
      </c>
      <c r="AU27" s="1427">
        <v>0.3901803993313292</v>
      </c>
      <c r="AV27" s="1407">
        <v>5475.1875219999974</v>
      </c>
      <c r="AW27" s="632">
        <v>5634</v>
      </c>
      <c r="AX27" s="1427"/>
      <c r="AY27" s="1427">
        <v>97.360018839378654</v>
      </c>
      <c r="AZ27" s="1427">
        <v>0.31011063051347476</v>
      </c>
      <c r="BA27" s="1427">
        <v>96.751533139654214</v>
      </c>
      <c r="BB27" s="1427">
        <v>97.96850453910308</v>
      </c>
      <c r="BC27" s="1427">
        <v>0.31851948490795284</v>
      </c>
      <c r="BD27" s="1407">
        <v>5447.2242129999286</v>
      </c>
      <c r="BE27" s="632">
        <v>5462</v>
      </c>
      <c r="BF27" s="1427"/>
      <c r="BG27" s="1417">
        <v>97.257503455180128</v>
      </c>
      <c r="BH27" s="1417">
        <v>0.31219820126694747</v>
      </c>
      <c r="BI27" s="1417">
        <v>96.645067910091925</v>
      </c>
      <c r="BJ27" s="1417">
        <v>97.869939000268317</v>
      </c>
      <c r="BK27" s="1417">
        <v>0.32100166072103631</v>
      </c>
      <c r="BL27" s="1428">
        <v>5573.6989820000117</v>
      </c>
      <c r="BM27" s="1428">
        <v>5662</v>
      </c>
      <c r="BN27" s="632"/>
      <c r="BO27" s="885">
        <v>98.592995758820763</v>
      </c>
      <c r="BP27" s="885">
        <v>0.23620673436194733</v>
      </c>
      <c r="BQ27" s="885">
        <v>98.12963178194542</v>
      </c>
      <c r="BR27" s="885">
        <v>99.05635973569612</v>
      </c>
      <c r="BS27" s="885">
        <v>0.23957760137419776</v>
      </c>
      <c r="BT27" s="736">
        <v>5474.0433430000157</v>
      </c>
      <c r="BU27" s="736">
        <v>5088</v>
      </c>
      <c r="BV27" s="733"/>
      <c r="BW27" s="891">
        <v>99.003360504576079</v>
      </c>
      <c r="BX27" s="885">
        <v>0.18577277715081469</v>
      </c>
      <c r="BY27" s="885">
        <v>98.638960271667983</v>
      </c>
      <c r="BZ27" s="885">
        <v>99.367760737484161</v>
      </c>
      <c r="CA27" s="885">
        <v>0.1876429004066261</v>
      </c>
      <c r="CB27" s="736">
        <v>5745.5702149999688</v>
      </c>
      <c r="CC27" s="736">
        <v>5386</v>
      </c>
      <c r="CD27" s="733"/>
      <c r="CE27" s="891">
        <v>98.831266720349646</v>
      </c>
      <c r="CF27" s="885">
        <v>0.25868262018830035</v>
      </c>
      <c r="CG27" s="885">
        <v>98.324064259881212</v>
      </c>
      <c r="CH27" s="885">
        <v>99.338469180818095</v>
      </c>
      <c r="CI27" s="885">
        <v>0.26174168233648348</v>
      </c>
      <c r="CJ27" s="736">
        <v>6748.0747210000372</v>
      </c>
      <c r="CK27" s="736">
        <v>6694</v>
      </c>
      <c r="CL27" s="733"/>
      <c r="CM27" s="891">
        <v>99.11025242095603</v>
      </c>
      <c r="CN27" s="885">
        <v>0.19831346580791159</v>
      </c>
      <c r="CO27" s="885">
        <v>98.721416800259789</v>
      </c>
      <c r="CP27" s="885">
        <v>99.499088041652257</v>
      </c>
      <c r="CQ27" s="885">
        <v>0.20009379550927259</v>
      </c>
      <c r="CR27" s="736">
        <v>6661.4668470000352</v>
      </c>
      <c r="CS27" s="736">
        <v>6594</v>
      </c>
      <c r="CT27" s="733"/>
      <c r="CU27" s="891">
        <v>99.399161151130841</v>
      </c>
      <c r="CV27" s="885">
        <v>0.16547805211503008</v>
      </c>
      <c r="CW27" s="885">
        <v>99.074706285753038</v>
      </c>
      <c r="CX27" s="885">
        <v>99.723616016508643</v>
      </c>
      <c r="CY27" s="885">
        <v>0.16647831852768857</v>
      </c>
      <c r="CZ27" s="736">
        <v>6817.2129809999942</v>
      </c>
      <c r="DA27" s="736">
        <v>6520</v>
      </c>
      <c r="DB27" s="736"/>
      <c r="DC27" s="891">
        <v>99.402541438581366</v>
      </c>
      <c r="DD27" s="885">
        <v>0.23039601445959862</v>
      </c>
      <c r="DE27" s="885">
        <v>98.950577147064777</v>
      </c>
      <c r="DF27" s="885">
        <v>99.854505730097941</v>
      </c>
      <c r="DG27" s="885">
        <v>0.23178080874517201</v>
      </c>
      <c r="DH27" s="736">
        <v>3518.6816890000141</v>
      </c>
      <c r="DI27" s="736">
        <v>3230</v>
      </c>
      <c r="DJ27" s="736"/>
      <c r="DK27" s="891">
        <v>99.525221996376942</v>
      </c>
      <c r="DL27" s="885">
        <v>0.13084283499053881</v>
      </c>
      <c r="DM27" s="885">
        <v>99.268671452897323</v>
      </c>
      <c r="DN27" s="885">
        <v>99.781772539856561</v>
      </c>
      <c r="DO27" s="885">
        <v>0.13146701144289025</v>
      </c>
      <c r="DP27" s="885">
        <v>7087.3470850000003</v>
      </c>
      <c r="DQ27" s="736">
        <v>6578</v>
      </c>
      <c r="DR27" s="1820"/>
      <c r="DS27" s="885">
        <v>99.625644463000924</v>
      </c>
      <c r="DT27" s="885">
        <v>0.19941942902687473</v>
      </c>
      <c r="DU27" s="885">
        <v>99.234446459137075</v>
      </c>
      <c r="DV27" s="885">
        <v>100</v>
      </c>
      <c r="DW27" s="885">
        <v>0.20016877190785487</v>
      </c>
      <c r="DX27" s="736">
        <v>3449.2587189999949</v>
      </c>
      <c r="DY27" s="736">
        <v>3143</v>
      </c>
      <c r="DZ27" s="885"/>
      <c r="EA27" s="891">
        <v>0.6</v>
      </c>
      <c r="EB27" s="885">
        <v>0.1</v>
      </c>
      <c r="EC27" s="885"/>
      <c r="ED27" s="736" t="s">
        <v>438</v>
      </c>
      <c r="EE27" s="736" t="s">
        <v>258</v>
      </c>
    </row>
    <row r="28" spans="1:135" ht="26.1" customHeight="1">
      <c r="A28" s="645" t="s">
        <v>45</v>
      </c>
      <c r="B28" s="629"/>
      <c r="C28" s="862">
        <v>97.662422403672295</v>
      </c>
      <c r="D28" s="862">
        <v>0.35686237334393206</v>
      </c>
      <c r="E28" s="862">
        <v>96.961805620611088</v>
      </c>
      <c r="F28" s="862">
        <v>98.363039186733488</v>
      </c>
      <c r="G28" s="862">
        <v>0.36540397479482689</v>
      </c>
      <c r="H28" s="862">
        <v>5827.3774189999667</v>
      </c>
      <c r="I28" s="864">
        <v>4788</v>
      </c>
      <c r="J28" s="863"/>
      <c r="K28" s="862">
        <v>99.68994057154832</v>
      </c>
      <c r="L28" s="862">
        <v>0.16017406364841003</v>
      </c>
      <c r="M28" s="862">
        <v>99.374400624651273</v>
      </c>
      <c r="N28" s="862">
        <v>100.00548051844538</v>
      </c>
      <c r="O28" s="862">
        <v>0.16067224308700612</v>
      </c>
      <c r="P28" s="863">
        <v>1362.1714459999837</v>
      </c>
      <c r="Q28" s="864">
        <v>1015</v>
      </c>
      <c r="R28" s="863"/>
      <c r="S28" s="1427">
        <v>99.722415106841026</v>
      </c>
      <c r="T28" s="1427">
        <v>0.12442804986047339</v>
      </c>
      <c r="U28" s="1427">
        <v>99.477261744966199</v>
      </c>
      <c r="V28" s="1427">
        <v>99.967568468715868</v>
      </c>
      <c r="W28" s="1427">
        <v>0.1247744047586123</v>
      </c>
      <c r="X28" s="1407">
        <v>1506.8838769999898</v>
      </c>
      <c r="Y28" s="632">
        <v>1114</v>
      </c>
      <c r="Z28" s="1407"/>
      <c r="AA28" s="1427">
        <v>99.831758063140072</v>
      </c>
      <c r="AB28" s="1427">
        <v>6.329047238561894E-2</v>
      </c>
      <c r="AC28" s="1427">
        <v>99.707486860586741</v>
      </c>
      <c r="AD28" s="1427">
        <v>99.956029265693417</v>
      </c>
      <c r="AE28" s="1427">
        <v>6.3397132950007692E-2</v>
      </c>
      <c r="AF28" s="1407">
        <v>3671.0377419998526</v>
      </c>
      <c r="AG28" s="632">
        <v>3340</v>
      </c>
      <c r="AH28" s="633"/>
      <c r="AI28" s="1433">
        <v>99.385602194753503</v>
      </c>
      <c r="AJ28" s="1427">
        <v>0.14450174325913648</v>
      </c>
      <c r="AK28" s="1427">
        <v>99.102067108539757</v>
      </c>
      <c r="AL28" s="1427">
        <v>99.669137280967234</v>
      </c>
      <c r="AM28" s="1427">
        <v>0.14539504723830574</v>
      </c>
      <c r="AN28" s="1407">
        <v>5039.0686190000424</v>
      </c>
      <c r="AO28" s="632">
        <v>4175</v>
      </c>
      <c r="AP28" s="1427"/>
      <c r="AQ28" s="1427">
        <v>99.252527476180802</v>
      </c>
      <c r="AR28" s="1427">
        <v>0.15999147166655994</v>
      </c>
      <c r="AS28" s="1427">
        <v>98.938599113177645</v>
      </c>
      <c r="AT28" s="1427">
        <v>99.566455839183945</v>
      </c>
      <c r="AU28" s="1427">
        <v>0.16119637024352415</v>
      </c>
      <c r="AV28" s="1407">
        <v>5128.1922449999602</v>
      </c>
      <c r="AW28" s="632">
        <v>4381</v>
      </c>
      <c r="AX28" s="1427"/>
      <c r="AY28" s="1427">
        <v>99.531669964566618</v>
      </c>
      <c r="AZ28" s="1427">
        <v>0.14006373209821565</v>
      </c>
      <c r="BA28" s="1427">
        <v>99.256842952378477</v>
      </c>
      <c r="BB28" s="1427">
        <v>99.806496976754758</v>
      </c>
      <c r="BC28" s="1427">
        <v>0.14072277913962308</v>
      </c>
      <c r="BD28" s="1407">
        <v>5094.9149519999455</v>
      </c>
      <c r="BE28" s="632">
        <v>4185</v>
      </c>
      <c r="BF28" s="1427"/>
      <c r="BG28" s="1417">
        <v>99.584950928528016</v>
      </c>
      <c r="BH28" s="1417">
        <v>0.1092914232290213</v>
      </c>
      <c r="BI28" s="1417">
        <v>99.370555227056627</v>
      </c>
      <c r="BJ28" s="1417">
        <v>99.799346629999391</v>
      </c>
      <c r="BK28" s="1417">
        <v>0.10974692682979741</v>
      </c>
      <c r="BL28" s="1428">
        <v>5242.3887909999939</v>
      </c>
      <c r="BM28" s="1428">
        <v>4665</v>
      </c>
      <c r="BN28" s="632"/>
      <c r="BO28" s="885">
        <v>99.567417351941842</v>
      </c>
      <c r="BP28" s="885">
        <v>0.13212078812669403</v>
      </c>
      <c r="BQ28" s="885">
        <v>99.30823755345024</v>
      </c>
      <c r="BR28" s="885">
        <v>99.826597150433443</v>
      </c>
      <c r="BS28" s="885">
        <v>0.13269480281856211</v>
      </c>
      <c r="BT28" s="736">
        <v>5201.5958340000143</v>
      </c>
      <c r="BU28" s="736">
        <v>4213</v>
      </c>
      <c r="BV28" s="733"/>
      <c r="BW28" s="891">
        <v>99.852004973443812</v>
      </c>
      <c r="BX28" s="885">
        <v>4.5019475962021313E-2</v>
      </c>
      <c r="BY28" s="885">
        <v>99.763697591826514</v>
      </c>
      <c r="BZ28" s="885">
        <v>99.940312355061096</v>
      </c>
      <c r="CA28" s="885">
        <v>4.5086201297604885E-2</v>
      </c>
      <c r="CB28" s="736">
        <v>5578.5063809999892</v>
      </c>
      <c r="CC28" s="736">
        <v>4345</v>
      </c>
      <c r="CD28" s="733"/>
      <c r="CE28" s="891">
        <v>99.6294582548867</v>
      </c>
      <c r="CF28" s="885">
        <v>0.12280653065340885</v>
      </c>
      <c r="CG28" s="885">
        <v>99.388669853780897</v>
      </c>
      <c r="CH28" s="885">
        <v>99.870246655992517</v>
      </c>
      <c r="CI28" s="885">
        <v>0.12326327253454208</v>
      </c>
      <c r="CJ28" s="736">
        <v>6850.9187790000433</v>
      </c>
      <c r="CK28" s="736">
        <v>5342</v>
      </c>
      <c r="CL28" s="733"/>
      <c r="CM28" s="891">
        <v>99.841468850851626</v>
      </c>
      <c r="CN28" s="885">
        <v>5.5863448718964877E-2</v>
      </c>
      <c r="CO28" s="885">
        <v>99.731936708551657</v>
      </c>
      <c r="CP28" s="885">
        <v>99.951000993151581</v>
      </c>
      <c r="CQ28" s="885">
        <v>5.5952150305817919E-2</v>
      </c>
      <c r="CR28" s="736">
        <v>6469.7020460000267</v>
      </c>
      <c r="CS28" s="736">
        <v>5317</v>
      </c>
      <c r="CT28" s="733"/>
      <c r="CU28" s="891">
        <v>99.806590386872443</v>
      </c>
      <c r="CV28" s="885">
        <v>0.115916403765692</v>
      </c>
      <c r="CW28" s="885">
        <v>99.579311658979677</v>
      </c>
      <c r="CX28" s="885">
        <v>100</v>
      </c>
      <c r="CY28" s="885">
        <v>0.11614103168575778</v>
      </c>
      <c r="CZ28" s="736">
        <v>6563.9162370000295</v>
      </c>
      <c r="DA28" s="736">
        <v>5050</v>
      </c>
      <c r="DB28" s="736"/>
      <c r="DC28" s="891">
        <v>99.799419954404286</v>
      </c>
      <c r="DD28" s="885">
        <v>0.13956113495416933</v>
      </c>
      <c r="DE28" s="885">
        <v>99.525645038502375</v>
      </c>
      <c r="DF28" s="885">
        <v>100</v>
      </c>
      <c r="DG28" s="885">
        <v>0.1398416293580976</v>
      </c>
      <c r="DH28" s="736">
        <v>3391.4061490000063</v>
      </c>
      <c r="DI28" s="736">
        <v>2534</v>
      </c>
      <c r="DJ28" s="736"/>
      <c r="DK28" s="891">
        <v>99.81217978666561</v>
      </c>
      <c r="DL28" s="885">
        <v>0.10184485347947791</v>
      </c>
      <c r="DM28" s="885">
        <v>99.612487136222413</v>
      </c>
      <c r="DN28" s="885">
        <v>100</v>
      </c>
      <c r="DO28" s="885">
        <v>0.10203649864891925</v>
      </c>
      <c r="DP28" s="885">
        <v>6777.9344799999608</v>
      </c>
      <c r="DQ28" s="736">
        <v>5068</v>
      </c>
      <c r="DR28" s="1820"/>
      <c r="DS28" s="885">
        <v>99.971043518757014</v>
      </c>
      <c r="DT28" s="885">
        <v>2.607688834713005E-2</v>
      </c>
      <c r="DU28" s="885">
        <v>99.919888890954923</v>
      </c>
      <c r="DV28" s="885">
        <v>100</v>
      </c>
      <c r="DW28" s="885">
        <v>2.6084441483535566E-2</v>
      </c>
      <c r="DX28" s="736">
        <v>3356.1191080000026</v>
      </c>
      <c r="DY28" s="736">
        <v>2550</v>
      </c>
      <c r="DZ28" s="885"/>
      <c r="EA28" s="891">
        <v>0.1</v>
      </c>
      <c r="EB28" s="885">
        <v>0.2</v>
      </c>
      <c r="EC28" s="885"/>
      <c r="ED28" s="736" t="s">
        <v>438</v>
      </c>
      <c r="EE28" s="736" t="s">
        <v>258</v>
      </c>
    </row>
    <row r="29" spans="1:135" ht="26.1" customHeight="1">
      <c r="A29" s="625" t="s">
        <v>16</v>
      </c>
      <c r="B29" s="609"/>
      <c r="C29" s="855">
        <v>99.78357750922217</v>
      </c>
      <c r="D29" s="855">
        <v>8.0566633101046267E-2</v>
      </c>
      <c r="E29" s="855">
        <v>99.625403547713148</v>
      </c>
      <c r="F29" s="855">
        <v>99.941751470731205</v>
      </c>
      <c r="G29" s="855">
        <v>8.0741375597202014E-2</v>
      </c>
      <c r="H29" s="855">
        <v>5587.441932000047</v>
      </c>
      <c r="I29" s="856">
        <v>3491</v>
      </c>
      <c r="J29" s="857"/>
      <c r="K29" s="855">
        <v>99.751032286888076</v>
      </c>
      <c r="L29" s="855">
        <v>0.17184204079393697</v>
      </c>
      <c r="M29" s="855">
        <v>99.412506640527369</v>
      </c>
      <c r="N29" s="855">
        <v>100.08955793324878</v>
      </c>
      <c r="O29" s="855">
        <v>0.17227093981314617</v>
      </c>
      <c r="P29" s="857">
        <v>1278.0139079999899</v>
      </c>
      <c r="Q29" s="856">
        <v>741</v>
      </c>
      <c r="R29" s="857"/>
      <c r="S29" s="1421">
        <v>100</v>
      </c>
      <c r="T29" s="1421">
        <v>0</v>
      </c>
      <c r="U29" s="1421">
        <v>100</v>
      </c>
      <c r="V29" s="1421">
        <v>100</v>
      </c>
      <c r="W29" s="1421">
        <v>0</v>
      </c>
      <c r="X29" s="1402">
        <v>1394.9931369999977</v>
      </c>
      <c r="Y29" s="597">
        <v>891</v>
      </c>
      <c r="Z29" s="1402"/>
      <c r="AA29" s="1421">
        <v>99.949194480804664</v>
      </c>
      <c r="AB29" s="1421">
        <v>3.0804914643450716E-2</v>
      </c>
      <c r="AC29" s="1421">
        <v>99.888708855670288</v>
      </c>
      <c r="AD29" s="1421">
        <v>100.00968010593905</v>
      </c>
      <c r="AE29" s="1421">
        <v>3.0820573195681763E-2</v>
      </c>
      <c r="AF29" s="1402">
        <v>3523.0365289998917</v>
      </c>
      <c r="AG29" s="597">
        <v>2206</v>
      </c>
      <c r="AH29" s="591"/>
      <c r="AI29" s="1431">
        <v>99.881864960175264</v>
      </c>
      <c r="AJ29" s="1421">
        <v>6.9651870322253812E-2</v>
      </c>
      <c r="AK29" s="1421">
        <v>99.745197065301809</v>
      </c>
      <c r="AL29" s="1421">
        <v>100.01853285504869</v>
      </c>
      <c r="AM29" s="1421">
        <v>6.9734250907334677E-2</v>
      </c>
      <c r="AN29" s="1402">
        <v>5151.0754209999895</v>
      </c>
      <c r="AO29" s="597">
        <v>3131</v>
      </c>
      <c r="AP29" s="1421"/>
      <c r="AQ29" s="1421">
        <v>99.788449359232828</v>
      </c>
      <c r="AR29" s="1421">
        <v>8.9788248735402462E-2</v>
      </c>
      <c r="AS29" s="1421">
        <v>99.612270731404664</v>
      </c>
      <c r="AT29" s="1421">
        <v>99.964627987061007</v>
      </c>
      <c r="AU29" s="1421">
        <v>8.9978599038221127E-2</v>
      </c>
      <c r="AV29" s="1402">
        <v>5083.6726189999854</v>
      </c>
      <c r="AW29" s="597">
        <v>3207</v>
      </c>
      <c r="AX29" s="1421"/>
      <c r="AY29" s="1421">
        <v>99.911297504984148</v>
      </c>
      <c r="AZ29" s="1421">
        <v>4.1152026126460711E-2</v>
      </c>
      <c r="BA29" s="1421">
        <v>99.830550774789245</v>
      </c>
      <c r="BB29" s="1421">
        <v>99.992044235179037</v>
      </c>
      <c r="BC29" s="1421">
        <v>4.1188561408090824E-2</v>
      </c>
      <c r="BD29" s="1402">
        <v>5043.8524859999916</v>
      </c>
      <c r="BE29" s="597">
        <v>3064</v>
      </c>
      <c r="BF29" s="1421"/>
      <c r="BG29" s="1412">
        <v>99.941552896896354</v>
      </c>
      <c r="BH29" s="1412">
        <v>3.6244460092206741E-2</v>
      </c>
      <c r="BI29" s="1412">
        <v>99.870452565174659</v>
      </c>
      <c r="BJ29" s="1412">
        <v>100.01265322861805</v>
      </c>
      <c r="BK29" s="1412">
        <v>3.626565631774599E-2</v>
      </c>
      <c r="BL29" s="1424">
        <v>5150.6470639999743</v>
      </c>
      <c r="BM29" s="1424">
        <v>3344</v>
      </c>
      <c r="BN29" s="597"/>
      <c r="BO29" s="882">
        <v>99.639882546049222</v>
      </c>
      <c r="BP29" s="882">
        <v>0.17090959191562619</v>
      </c>
      <c r="BQ29" s="882">
        <v>99.304611206685891</v>
      </c>
      <c r="BR29" s="882">
        <v>99.975153885412553</v>
      </c>
      <c r="BS29" s="882">
        <v>0.17152729163107874</v>
      </c>
      <c r="BT29" s="708">
        <v>5143.1264429999665</v>
      </c>
      <c r="BU29" s="708">
        <v>3038</v>
      </c>
      <c r="BV29" s="707"/>
      <c r="BW29" s="888">
        <v>99.93558824316554</v>
      </c>
      <c r="BX29" s="882">
        <v>2.8012001593008214E-2</v>
      </c>
      <c r="BY29" s="882">
        <v>99.880641657011921</v>
      </c>
      <c r="BZ29" s="882">
        <v>99.990534829319159</v>
      </c>
      <c r="CA29" s="882">
        <v>2.8030056244677099E-2</v>
      </c>
      <c r="CB29" s="708">
        <v>5500.6961059999985</v>
      </c>
      <c r="CC29" s="708">
        <v>3724</v>
      </c>
      <c r="CD29" s="707"/>
      <c r="CE29" s="888">
        <v>99.953463254690263</v>
      </c>
      <c r="CF29" s="882">
        <v>2.8906568806354577E-2</v>
      </c>
      <c r="CG29" s="882">
        <v>99.89678576003827</v>
      </c>
      <c r="CH29" s="882">
        <v>100</v>
      </c>
      <c r="CI29" s="882">
        <v>2.8920027245777455E-2</v>
      </c>
      <c r="CJ29" s="708">
        <v>6916.1368690000054</v>
      </c>
      <c r="CK29" s="708">
        <v>4312</v>
      </c>
      <c r="CL29" s="707"/>
      <c r="CM29" s="888">
        <v>99.929977165881638</v>
      </c>
      <c r="CN29" s="882">
        <v>3.797130387109824E-2</v>
      </c>
      <c r="CO29" s="882">
        <v>99.855526369264197</v>
      </c>
      <c r="CP29" s="882">
        <v>100</v>
      </c>
      <c r="CQ29" s="882">
        <v>3.7997911085345976E-2</v>
      </c>
      <c r="CR29" s="708">
        <v>6411.6699310000186</v>
      </c>
      <c r="CS29" s="708">
        <v>3778</v>
      </c>
      <c r="CT29" s="707"/>
      <c r="CU29" s="888">
        <v>99.855189914343882</v>
      </c>
      <c r="CV29" s="882">
        <v>0.12944148542885853</v>
      </c>
      <c r="CW29" s="882">
        <v>99.601392391395478</v>
      </c>
      <c r="CX29" s="882">
        <v>100</v>
      </c>
      <c r="CY29" s="882">
        <v>0.1296292015867116</v>
      </c>
      <c r="CZ29" s="708">
        <v>6519.5749020000085</v>
      </c>
      <c r="DA29" s="708">
        <v>3576</v>
      </c>
      <c r="DB29" s="708"/>
      <c r="DC29" s="888">
        <v>99.794162872636946</v>
      </c>
      <c r="DD29" s="882">
        <v>0.14235672837701138</v>
      </c>
      <c r="DE29" s="882">
        <v>99.514903884435938</v>
      </c>
      <c r="DF29" s="882">
        <v>100</v>
      </c>
      <c r="DG29" s="882">
        <v>0.14265035577150462</v>
      </c>
      <c r="DH29" s="708">
        <v>3296.1468550000091</v>
      </c>
      <c r="DI29" s="708">
        <v>2014</v>
      </c>
      <c r="DJ29" s="708"/>
      <c r="DK29" s="888">
        <v>99.881499185043424</v>
      </c>
      <c r="DL29" s="882">
        <v>6.969254362270165E-2</v>
      </c>
      <c r="DM29" s="882">
        <v>99.744849287904046</v>
      </c>
      <c r="DN29" s="882">
        <v>100</v>
      </c>
      <c r="DO29" s="882">
        <v>6.9775227836325504E-2</v>
      </c>
      <c r="DP29" s="882">
        <v>6698.5691219999644</v>
      </c>
      <c r="DQ29" s="708">
        <v>3892</v>
      </c>
      <c r="DR29" s="1735"/>
      <c r="DS29" s="882">
        <v>99.97952032041249</v>
      </c>
      <c r="DT29" s="882">
        <v>2.0497878438743716E-2</v>
      </c>
      <c r="DU29" s="882">
        <v>99.939309949899396</v>
      </c>
      <c r="DV29" s="882">
        <v>100</v>
      </c>
      <c r="DW29" s="882">
        <v>2.0502077198462743E-2</v>
      </c>
      <c r="DX29" s="708">
        <v>3303.9091119999939</v>
      </c>
      <c r="DY29" s="708">
        <v>1927</v>
      </c>
      <c r="DZ29" s="882"/>
      <c r="EA29" s="888">
        <v>0.1</v>
      </c>
      <c r="EB29" s="882">
        <v>0.1</v>
      </c>
      <c r="EC29" s="882"/>
      <c r="ED29" s="708" t="s">
        <v>258</v>
      </c>
      <c r="EE29" s="708" t="s">
        <v>258</v>
      </c>
    </row>
    <row r="30" spans="1:135" ht="5.0999999999999996" customHeight="1">
      <c r="A30" s="427"/>
      <c r="B30" s="609"/>
      <c r="C30" s="855"/>
      <c r="D30" s="855"/>
      <c r="E30" s="855"/>
      <c r="F30" s="855"/>
      <c r="G30" s="855"/>
      <c r="H30" s="855"/>
      <c r="I30" s="856"/>
      <c r="J30" s="857"/>
      <c r="K30" s="855"/>
      <c r="L30" s="855"/>
      <c r="M30" s="855"/>
      <c r="N30" s="855"/>
      <c r="O30" s="855"/>
      <c r="P30" s="857"/>
      <c r="Q30" s="856"/>
      <c r="R30" s="857"/>
      <c r="S30" s="1421"/>
      <c r="T30" s="1421"/>
      <c r="U30" s="1421"/>
      <c r="V30" s="1421"/>
      <c r="W30" s="1421"/>
      <c r="X30" s="1402"/>
      <c r="Y30" s="597"/>
      <c r="Z30" s="1402"/>
      <c r="AA30" s="1421"/>
      <c r="AB30" s="1421"/>
      <c r="AC30" s="1421"/>
      <c r="AD30" s="1421"/>
      <c r="AE30" s="1421"/>
      <c r="AF30" s="1402"/>
      <c r="AG30" s="597"/>
      <c r="AH30" s="1421"/>
      <c r="AI30" s="1431"/>
      <c r="AJ30" s="1421"/>
      <c r="AK30" s="1421"/>
      <c r="AL30" s="1421"/>
      <c r="AM30" s="1421"/>
      <c r="AN30" s="1402"/>
      <c r="AO30" s="597"/>
      <c r="AP30" s="1421"/>
      <c r="AQ30" s="1421"/>
      <c r="AR30" s="1421"/>
      <c r="AS30" s="1421"/>
      <c r="AT30" s="1421"/>
      <c r="AU30" s="1421"/>
      <c r="AV30" s="1402"/>
      <c r="AW30" s="597"/>
      <c r="AX30" s="1421"/>
      <c r="AY30" s="1421"/>
      <c r="AZ30" s="1421"/>
      <c r="BA30" s="1421"/>
      <c r="BB30" s="1421"/>
      <c r="BC30" s="1421"/>
      <c r="BD30" s="1402"/>
      <c r="BE30" s="597"/>
      <c r="BF30" s="1421"/>
      <c r="BG30" s="597"/>
      <c r="BH30" s="597"/>
      <c r="BI30" s="597"/>
      <c r="BJ30" s="597"/>
      <c r="BK30" s="597"/>
      <c r="BL30" s="597"/>
      <c r="BM30" s="597"/>
      <c r="BN30" s="597"/>
      <c r="BO30" s="882"/>
      <c r="BP30" s="882"/>
      <c r="BQ30" s="882"/>
      <c r="BR30" s="882"/>
      <c r="BS30" s="882"/>
      <c r="BT30" s="708"/>
      <c r="BU30" s="708"/>
      <c r="BV30" s="707"/>
      <c r="BW30" s="888"/>
      <c r="BX30" s="882"/>
      <c r="BY30" s="882"/>
      <c r="BZ30" s="882"/>
      <c r="CA30" s="882"/>
      <c r="CB30" s="708"/>
      <c r="CC30" s="708"/>
      <c r="CD30" s="707"/>
      <c r="CE30" s="707"/>
      <c r="CF30" s="707"/>
      <c r="CG30" s="707"/>
      <c r="CH30" s="707"/>
      <c r="CI30" s="707"/>
      <c r="CJ30" s="707"/>
      <c r="CK30" s="707"/>
      <c r="CL30" s="707"/>
      <c r="CM30" s="707"/>
      <c r="CN30" s="707"/>
      <c r="CO30" s="707"/>
      <c r="CP30" s="707"/>
      <c r="CQ30" s="707"/>
      <c r="CR30" s="707"/>
      <c r="CS30" s="707"/>
      <c r="CT30" s="707"/>
      <c r="CU30" s="707"/>
      <c r="CV30" s="707"/>
      <c r="CW30" s="707"/>
      <c r="CX30" s="707"/>
      <c r="CY30" s="707"/>
      <c r="CZ30" s="707"/>
      <c r="DA30" s="707"/>
      <c r="DB30" s="707"/>
      <c r="DC30" s="707"/>
      <c r="DD30" s="707"/>
      <c r="DE30" s="707"/>
      <c r="DF30" s="707"/>
      <c r="DG30" s="707"/>
      <c r="DH30" s="707"/>
      <c r="DI30" s="707"/>
      <c r="DJ30" s="707"/>
      <c r="DK30" s="707"/>
      <c r="DL30" s="707"/>
      <c r="DM30" s="707"/>
      <c r="DN30" s="707"/>
      <c r="DO30" s="707"/>
      <c r="DP30" s="707"/>
      <c r="DQ30" s="707"/>
      <c r="DR30" s="706"/>
      <c r="DS30" s="707"/>
      <c r="DT30" s="707"/>
      <c r="DU30" s="707"/>
      <c r="DV30" s="707"/>
      <c r="DW30" s="707"/>
      <c r="DX30" s="708"/>
      <c r="DY30" s="708"/>
      <c r="DZ30" s="707"/>
      <c r="EA30" s="888"/>
      <c r="EB30" s="882"/>
      <c r="EC30" s="882"/>
      <c r="ED30" s="707"/>
      <c r="EE30" s="707"/>
    </row>
    <row r="31" spans="1:135" ht="26.1" customHeight="1">
      <c r="A31" s="608" t="s">
        <v>70</v>
      </c>
      <c r="B31" s="609"/>
      <c r="C31" s="855">
        <v>66.162200286103698</v>
      </c>
      <c r="D31" s="855">
        <v>1.2972748845222803</v>
      </c>
      <c r="E31" s="855">
        <v>63.578995970272267</v>
      </c>
      <c r="F31" s="855">
        <v>68.745404601935135</v>
      </c>
      <c r="G31" s="855">
        <v>1.9607493083853074</v>
      </c>
      <c r="H31" s="855">
        <v>4517.8561370001071</v>
      </c>
      <c r="I31" s="856">
        <v>5764</v>
      </c>
      <c r="J31" s="857"/>
      <c r="K31" s="855">
        <v>79.88273739796638</v>
      </c>
      <c r="L31" s="855">
        <v>2.2547013052067646</v>
      </c>
      <c r="M31" s="855">
        <v>75.44101747210297</v>
      </c>
      <c r="N31" s="855">
        <v>84.324457323829776</v>
      </c>
      <c r="O31" s="855">
        <v>2.8225138229478901</v>
      </c>
      <c r="P31" s="857">
        <v>1492.4461589999901</v>
      </c>
      <c r="Q31" s="856">
        <v>1933</v>
      </c>
      <c r="R31" s="857"/>
      <c r="S31" s="1421">
        <v>84.092684987191518</v>
      </c>
      <c r="T31" s="1421">
        <v>1.2355599136749413</v>
      </c>
      <c r="U31" s="1421">
        <v>81.66884600227641</v>
      </c>
      <c r="V31" s="1421">
        <v>86.516523972106611</v>
      </c>
      <c r="W31" s="1421">
        <v>1.469283462483252</v>
      </c>
      <c r="X31" s="1402">
        <v>5854.1310350001186</v>
      </c>
      <c r="Y31" s="597">
        <v>6659</v>
      </c>
      <c r="Z31" s="1402"/>
      <c r="AA31" s="1421">
        <v>84.371157099067702</v>
      </c>
      <c r="AB31" s="1421">
        <v>1.401349034480176</v>
      </c>
      <c r="AC31" s="1421">
        <v>81.619600298373214</v>
      </c>
      <c r="AD31" s="1421">
        <v>87.122713899762175</v>
      </c>
      <c r="AE31" s="1421">
        <v>1.6609337629857643</v>
      </c>
      <c r="AF31" s="1402">
        <v>3993.4878349999417</v>
      </c>
      <c r="AG31" s="597">
        <v>4187</v>
      </c>
      <c r="AH31" s="591"/>
      <c r="AI31" s="1431">
        <v>83.4984472028722</v>
      </c>
      <c r="AJ31" s="1421">
        <v>1.4201105686088829</v>
      </c>
      <c r="AK31" s="1421">
        <v>80.704277383502003</v>
      </c>
      <c r="AL31" s="1421">
        <v>86.292617022242396</v>
      </c>
      <c r="AM31" s="1421">
        <v>1.7007628479108214</v>
      </c>
      <c r="AN31" s="1402">
        <v>4405.1633499999061</v>
      </c>
      <c r="AO31" s="597">
        <v>5395</v>
      </c>
      <c r="AP31" s="1421"/>
      <c r="AQ31" s="1421">
        <v>88.675612794723364</v>
      </c>
      <c r="AR31" s="1421">
        <v>1.161679021988002</v>
      </c>
      <c r="AS31" s="1421">
        <v>86.389632821402813</v>
      </c>
      <c r="AT31" s="1421">
        <v>90.961592768043928</v>
      </c>
      <c r="AU31" s="1421">
        <v>1.310032133273431</v>
      </c>
      <c r="AV31" s="1402">
        <v>3981.2700839999861</v>
      </c>
      <c r="AW31" s="597">
        <v>5048</v>
      </c>
      <c r="AX31" s="1421"/>
      <c r="AY31" s="1421">
        <v>88.55915572730278</v>
      </c>
      <c r="AZ31" s="1421">
        <v>1.1876826460873087</v>
      </c>
      <c r="BA31" s="1421">
        <v>86.222419031664828</v>
      </c>
      <c r="BB31" s="1421">
        <v>90.895892422940719</v>
      </c>
      <c r="BC31" s="1421">
        <v>1.3411178509249793</v>
      </c>
      <c r="BD31" s="1402">
        <v>4386.3594419999581</v>
      </c>
      <c r="BE31" s="597">
        <v>5617</v>
      </c>
      <c r="BF31" s="1421"/>
      <c r="BG31" s="1412">
        <v>88.334638094797128</v>
      </c>
      <c r="BH31" s="1412">
        <v>0.75663319751616209</v>
      </c>
      <c r="BI31" s="1412">
        <v>86.846503606930852</v>
      </c>
      <c r="BJ31" s="1412">
        <v>89.82277258266339</v>
      </c>
      <c r="BK31" s="1412">
        <v>0.85655323193170751</v>
      </c>
      <c r="BL31" s="1424">
        <v>7652.0806920000314</v>
      </c>
      <c r="BM31" s="1424">
        <v>9039</v>
      </c>
      <c r="BN31" s="597"/>
      <c r="BO31" s="882">
        <v>89.456661337911157</v>
      </c>
      <c r="BP31" s="882">
        <v>0.76220258482555403</v>
      </c>
      <c r="BQ31" s="882">
        <v>87.957481810457125</v>
      </c>
      <c r="BR31" s="882">
        <v>90.95584086536519</v>
      </c>
      <c r="BS31" s="882">
        <v>0.85203558172871063</v>
      </c>
      <c r="BT31" s="708">
        <v>6511.3056310000238</v>
      </c>
      <c r="BU31" s="708">
        <v>8775</v>
      </c>
      <c r="BV31" s="707"/>
      <c r="BW31" s="888">
        <v>90.118671737162771</v>
      </c>
      <c r="BX31" s="882">
        <v>0.68371326103472774</v>
      </c>
      <c r="BY31" s="882">
        <v>88.774913681325273</v>
      </c>
      <c r="BZ31" s="882">
        <v>91.462429793000268</v>
      </c>
      <c r="CA31" s="882">
        <v>0.7586810234274467</v>
      </c>
      <c r="CB31" s="708">
        <v>8401.3980399999764</v>
      </c>
      <c r="CC31" s="708">
        <v>10829</v>
      </c>
      <c r="CD31" s="707"/>
      <c r="CE31" s="888">
        <v>90.729872967276833</v>
      </c>
      <c r="CF31" s="882">
        <v>0.65100413510845856</v>
      </c>
      <c r="CG31" s="882">
        <v>89.452466969740399</v>
      </c>
      <c r="CH31" s="882">
        <v>92.007278964813281</v>
      </c>
      <c r="CI31" s="882">
        <v>0.71751906380741171</v>
      </c>
      <c r="CJ31" s="708">
        <v>10545.395931999963</v>
      </c>
      <c r="CK31" s="708">
        <v>13027</v>
      </c>
      <c r="CL31" s="707"/>
      <c r="CM31" s="888">
        <v>91.098212523047522</v>
      </c>
      <c r="CN31" s="882">
        <v>0.57180678012262076</v>
      </c>
      <c r="CO31" s="882">
        <v>89.976445814768496</v>
      </c>
      <c r="CP31" s="882">
        <v>92.219979231326548</v>
      </c>
      <c r="CQ31" s="882">
        <v>0.62768166826320071</v>
      </c>
      <c r="CR31" s="708">
        <v>11398.411752999924</v>
      </c>
      <c r="CS31" s="708">
        <v>15179</v>
      </c>
      <c r="CT31" s="707"/>
      <c r="CU31" s="888">
        <v>92.18974234046776</v>
      </c>
      <c r="CV31" s="882">
        <v>0.5973833294298323</v>
      </c>
      <c r="CW31" s="882">
        <v>91.017869172957575</v>
      </c>
      <c r="CX31" s="882">
        <v>93.361615507977945</v>
      </c>
      <c r="CY31" s="882">
        <v>0.64799327372412441</v>
      </c>
      <c r="CZ31" s="708">
        <v>10958.42799699997</v>
      </c>
      <c r="DA31" s="708">
        <v>16283</v>
      </c>
      <c r="DB31" s="707"/>
      <c r="DC31" s="888">
        <v>93.168824261383392</v>
      </c>
      <c r="DD31" s="882">
        <v>0.60392150980366088</v>
      </c>
      <c r="DE31" s="882">
        <v>91.982623311954853</v>
      </c>
      <c r="DF31" s="882">
        <v>94.355025210811917</v>
      </c>
      <c r="DG31" s="882">
        <v>0.64820127826167528</v>
      </c>
      <c r="DH31" s="708">
        <v>5501.4324089999827</v>
      </c>
      <c r="DI31" s="708">
        <v>8151</v>
      </c>
      <c r="DJ31" s="708"/>
      <c r="DK31" s="888">
        <v>93.454227562543508</v>
      </c>
      <c r="DL31" s="882">
        <v>0.37970606559358638</v>
      </c>
      <c r="DM31" s="882">
        <v>92.70930007083534</v>
      </c>
      <c r="DN31" s="882">
        <v>94.199155054251662</v>
      </c>
      <c r="DO31" s="882">
        <v>0.40630164680294545</v>
      </c>
      <c r="DP31" s="882">
        <v>11088.882036999983</v>
      </c>
      <c r="DQ31" s="708">
        <v>16670</v>
      </c>
      <c r="DR31" s="1735"/>
      <c r="DS31" s="882">
        <v>93.491658686062479</v>
      </c>
      <c r="DT31" s="882">
        <v>0.53450165824191775</v>
      </c>
      <c r="DU31" s="882">
        <v>92.441809716974063</v>
      </c>
      <c r="DV31" s="882">
        <v>94.541507655150909</v>
      </c>
      <c r="DW31" s="882">
        <v>0.57171053092204893</v>
      </c>
      <c r="DX31" s="708">
        <v>5369.8930209999398</v>
      </c>
      <c r="DY31" s="708">
        <v>8137</v>
      </c>
      <c r="DZ31" s="882"/>
      <c r="EA31" s="888">
        <v>3.4</v>
      </c>
      <c r="EB31" s="882">
        <v>0</v>
      </c>
      <c r="EC31" s="882"/>
      <c r="ED31" s="708" t="s">
        <v>437</v>
      </c>
      <c r="EE31" s="708"/>
    </row>
    <row r="32" spans="1:135" ht="8.25" customHeight="1" thickBot="1">
      <c r="A32" s="385"/>
      <c r="B32" s="386"/>
      <c r="C32" s="386"/>
      <c r="D32" s="386"/>
      <c r="E32" s="386"/>
      <c r="F32" s="386"/>
      <c r="G32" s="386"/>
      <c r="H32" s="386"/>
      <c r="I32" s="386"/>
      <c r="J32" s="386"/>
      <c r="K32" s="386"/>
      <c r="L32" s="386"/>
      <c r="M32" s="386"/>
      <c r="N32" s="386"/>
      <c r="O32" s="386"/>
      <c r="P32" s="386"/>
      <c r="Q32" s="386"/>
      <c r="R32" s="386"/>
      <c r="S32" s="386"/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6"/>
      <c r="AG32" s="386"/>
      <c r="AH32" s="386"/>
      <c r="AI32" s="386"/>
      <c r="AJ32" s="386"/>
      <c r="AK32" s="386"/>
      <c r="AL32" s="386"/>
      <c r="AM32" s="386"/>
      <c r="AN32" s="386"/>
      <c r="AO32" s="386"/>
      <c r="AP32" s="386"/>
      <c r="AQ32" s="386"/>
      <c r="AR32" s="386"/>
      <c r="AS32" s="386"/>
      <c r="AT32" s="386"/>
      <c r="AU32" s="386"/>
      <c r="AV32" s="386"/>
      <c r="AW32" s="386"/>
      <c r="AX32" s="386"/>
      <c r="AY32" s="386"/>
      <c r="AZ32" s="386"/>
      <c r="BA32" s="386"/>
      <c r="BB32" s="386"/>
      <c r="BC32" s="386"/>
      <c r="BD32" s="386"/>
      <c r="BE32" s="386"/>
      <c r="BF32" s="386"/>
      <c r="BG32" s="386"/>
      <c r="BH32" s="386"/>
      <c r="BI32" s="386"/>
      <c r="BJ32" s="386"/>
      <c r="BK32" s="386"/>
      <c r="BL32" s="386"/>
      <c r="BM32" s="386"/>
      <c r="BN32" s="386"/>
      <c r="BO32" s="412"/>
      <c r="BP32" s="412"/>
      <c r="BQ32" s="412"/>
      <c r="BR32" s="412"/>
      <c r="BS32" s="412"/>
      <c r="BT32" s="413"/>
      <c r="BU32" s="413"/>
      <c r="BV32" s="386"/>
      <c r="BW32" s="386"/>
      <c r="BX32" s="386"/>
      <c r="BY32" s="386"/>
      <c r="BZ32" s="386"/>
      <c r="CA32" s="386"/>
      <c r="CB32" s="386"/>
      <c r="CC32" s="386"/>
      <c r="CD32" s="386"/>
      <c r="CE32" s="386"/>
      <c r="CF32" s="386"/>
      <c r="CG32" s="386"/>
      <c r="CH32" s="386"/>
      <c r="CI32" s="386"/>
      <c r="CJ32" s="386"/>
      <c r="CK32" s="386"/>
      <c r="CL32" s="386"/>
      <c r="CM32" s="386"/>
      <c r="CN32" s="386"/>
      <c r="CO32" s="386"/>
      <c r="CP32" s="386"/>
      <c r="CQ32" s="386"/>
      <c r="CR32" s="386"/>
      <c r="CS32" s="386"/>
      <c r="CT32" s="386"/>
      <c r="CU32" s="386"/>
      <c r="CV32" s="386"/>
      <c r="CW32" s="386"/>
      <c r="CX32" s="386"/>
      <c r="CY32" s="386"/>
      <c r="CZ32" s="386"/>
      <c r="DA32" s="386"/>
      <c r="DB32" s="386"/>
      <c r="DC32" s="846"/>
      <c r="DD32" s="842"/>
      <c r="DE32" s="879"/>
      <c r="DF32" s="842"/>
      <c r="DG32" s="1406"/>
      <c r="DH32" s="851"/>
      <c r="DI32" s="990"/>
      <c r="DJ32" s="1434"/>
      <c r="DK32" s="1434"/>
      <c r="DL32" s="1434"/>
      <c r="DM32" s="1434"/>
      <c r="DN32" s="1434"/>
      <c r="DO32" s="1434"/>
      <c r="DP32" s="1434"/>
      <c r="DQ32" s="1434"/>
      <c r="DR32" s="1434"/>
      <c r="DS32" s="1434"/>
      <c r="DT32" s="1434"/>
      <c r="DU32" s="1434"/>
      <c r="DV32" s="1434"/>
      <c r="DW32" s="1434"/>
      <c r="DX32" s="1434"/>
      <c r="DY32" s="1434"/>
      <c r="DZ32" s="1434"/>
      <c r="EA32" s="955"/>
      <c r="EB32" s="955"/>
      <c r="EC32" s="955"/>
      <c r="ED32" s="1037"/>
      <c r="EE32" s="1037"/>
    </row>
    <row r="33" spans="1:135" ht="97.5" customHeight="1" thickTop="1">
      <c r="A33" s="1918" t="s">
        <v>510</v>
      </c>
      <c r="B33" s="1918"/>
      <c r="C33" s="1918"/>
      <c r="D33" s="1918"/>
      <c r="E33" s="1918"/>
      <c r="F33" s="1918"/>
      <c r="G33" s="1918"/>
      <c r="H33" s="1918"/>
      <c r="I33" s="1918"/>
      <c r="J33" s="1918"/>
      <c r="K33" s="1918"/>
      <c r="L33" s="1918"/>
      <c r="M33" s="1918"/>
      <c r="N33" s="1918"/>
      <c r="O33" s="1918"/>
      <c r="P33" s="1918"/>
      <c r="Q33" s="1918"/>
      <c r="R33" s="1918"/>
      <c r="S33" s="1918"/>
      <c r="T33" s="1918"/>
      <c r="U33" s="1918"/>
      <c r="V33" s="1918"/>
      <c r="W33" s="1918"/>
      <c r="X33" s="1918"/>
      <c r="Y33" s="1918"/>
      <c r="Z33" s="1918"/>
      <c r="AA33" s="1918"/>
      <c r="AB33" s="1918"/>
      <c r="AC33" s="1918"/>
      <c r="AD33" s="1918"/>
      <c r="AE33" s="1918"/>
      <c r="AF33" s="1918"/>
      <c r="AG33" s="1918"/>
      <c r="AH33" s="1918"/>
      <c r="AI33" s="1918"/>
      <c r="AJ33" s="1918"/>
      <c r="AK33" s="1918"/>
      <c r="AL33" s="1918"/>
      <c r="AM33" s="1918"/>
      <c r="AN33" s="1918"/>
      <c r="AO33" s="1918"/>
      <c r="AP33" s="1918"/>
      <c r="AQ33" s="1918"/>
      <c r="AR33" s="1918"/>
      <c r="AS33" s="1918"/>
      <c r="AT33" s="1918"/>
      <c r="AU33" s="1918"/>
      <c r="AV33" s="1918"/>
      <c r="AW33" s="1918"/>
      <c r="AX33" s="1918"/>
      <c r="AY33" s="1918"/>
      <c r="AZ33" s="1918"/>
      <c r="BA33" s="1918"/>
      <c r="BB33" s="1918"/>
      <c r="BC33" s="1918"/>
      <c r="BD33" s="1918"/>
      <c r="BE33" s="1918"/>
      <c r="BF33" s="1918"/>
      <c r="BG33" s="1918"/>
      <c r="BH33" s="1918"/>
      <c r="BI33" s="1918"/>
      <c r="BJ33" s="1918"/>
      <c r="BK33" s="1918"/>
      <c r="BL33" s="1918"/>
      <c r="BM33" s="1918"/>
      <c r="BN33" s="1918"/>
      <c r="BO33" s="1918"/>
      <c r="BP33" s="1918"/>
      <c r="BQ33" s="1918"/>
      <c r="BR33" s="1918"/>
      <c r="BS33" s="1918"/>
      <c r="BT33" s="1918"/>
      <c r="BU33" s="1918"/>
      <c r="BV33" s="1918"/>
      <c r="BW33" s="1918"/>
      <c r="BX33" s="1918"/>
      <c r="BY33" s="1918"/>
      <c r="BZ33" s="1918"/>
      <c r="CA33" s="1918"/>
      <c r="CB33" s="1918"/>
      <c r="CC33" s="1918"/>
      <c r="CD33" s="1918"/>
      <c r="CE33" s="1918"/>
      <c r="CF33" s="1918"/>
      <c r="CG33" s="1918"/>
      <c r="CH33" s="1918"/>
      <c r="CI33" s="1918"/>
      <c r="CJ33" s="1918"/>
      <c r="CK33" s="1918"/>
      <c r="CL33" s="1918"/>
      <c r="CM33" s="1918"/>
      <c r="CN33" s="1918"/>
      <c r="CO33" s="1918"/>
      <c r="CP33" s="1918"/>
      <c r="CQ33" s="1918"/>
      <c r="CR33" s="1918"/>
      <c r="CS33" s="1918"/>
      <c r="CT33" s="1918"/>
      <c r="CU33" s="1918"/>
      <c r="CV33" s="1918"/>
      <c r="CW33" s="1918"/>
      <c r="CX33" s="1918"/>
      <c r="CY33" s="1918"/>
      <c r="CZ33" s="1918"/>
      <c r="DA33" s="1918"/>
      <c r="DB33" s="1918"/>
      <c r="DC33" s="1918"/>
      <c r="DD33" s="1918"/>
      <c r="DE33" s="1918"/>
      <c r="DF33" s="1918"/>
      <c r="DG33" s="1918"/>
      <c r="DH33" s="1918"/>
      <c r="DI33" s="1918"/>
      <c r="DJ33" s="1918"/>
      <c r="DK33" s="1918"/>
      <c r="DL33" s="1918"/>
      <c r="DM33" s="1918"/>
      <c r="DN33" s="1918"/>
      <c r="DO33" s="1918"/>
      <c r="DP33" s="1918"/>
      <c r="DQ33" s="1918"/>
      <c r="DR33" s="1918"/>
      <c r="DS33" s="1918"/>
      <c r="DT33" s="1918"/>
      <c r="DU33" s="1918"/>
      <c r="DV33" s="1918"/>
      <c r="DW33" s="1918"/>
      <c r="DX33" s="1918"/>
      <c r="DY33" s="1918"/>
      <c r="DZ33" s="1918"/>
      <c r="EA33" s="1918"/>
      <c r="EB33" s="1918"/>
      <c r="EC33" s="1918"/>
      <c r="ED33" s="1918"/>
      <c r="EE33" s="1918"/>
    </row>
  </sheetData>
  <mergeCells count="120">
    <mergeCell ref="CU2:EE2"/>
    <mergeCell ref="BT4:BT5"/>
    <mergeCell ref="BU4:BU5"/>
    <mergeCell ref="CM3:CS3"/>
    <mergeCell ref="CM4:CM5"/>
    <mergeCell ref="CN4:CN5"/>
    <mergeCell ref="CO4:CP4"/>
    <mergeCell ref="CQ4:CQ5"/>
    <mergeCell ref="CR4:CR5"/>
    <mergeCell ref="CS4:CS5"/>
    <mergeCell ref="ED3:EE4"/>
    <mergeCell ref="CU3:DA3"/>
    <mergeCell ref="CU4:CU5"/>
    <mergeCell ref="CV4:CV5"/>
    <mergeCell ref="CW4:CX4"/>
    <mergeCell ref="CY4:CY5"/>
    <mergeCell ref="CZ4:CZ5"/>
    <mergeCell ref="DL4:DL5"/>
    <mergeCell ref="DP4:DP5"/>
    <mergeCell ref="DK3:DQ3"/>
    <mergeCell ref="DK4:DK5"/>
    <mergeCell ref="DM4:DN4"/>
    <mergeCell ref="DO4:DO5"/>
    <mergeCell ref="DQ4:DQ5"/>
    <mergeCell ref="BC4:BC5"/>
    <mergeCell ref="AM4:AM5"/>
    <mergeCell ref="T4:T5"/>
    <mergeCell ref="DC3:DI3"/>
    <mergeCell ref="DC4:DC5"/>
    <mergeCell ref="DD4:DD5"/>
    <mergeCell ref="DE4:DF4"/>
    <mergeCell ref="DG4:DG5"/>
    <mergeCell ref="DH4:DH5"/>
    <mergeCell ref="DI4:DI5"/>
    <mergeCell ref="AQ4:AQ5"/>
    <mergeCell ref="AR4:AR5"/>
    <mergeCell ref="AB4:AB5"/>
    <mergeCell ref="AF4:AF5"/>
    <mergeCell ref="AW4:AW5"/>
    <mergeCell ref="U4:V4"/>
    <mergeCell ref="DA4:DA5"/>
    <mergeCell ref="AZ4:AZ5"/>
    <mergeCell ref="A1:EE1"/>
    <mergeCell ref="AQ3:AW3"/>
    <mergeCell ref="A2:V2"/>
    <mergeCell ref="A3:A5"/>
    <mergeCell ref="K3:Q3"/>
    <mergeCell ref="S3:Y3"/>
    <mergeCell ref="AA3:AG3"/>
    <mergeCell ref="C3:I3"/>
    <mergeCell ref="C4:C5"/>
    <mergeCell ref="E4:F4"/>
    <mergeCell ref="G4:G5"/>
    <mergeCell ref="BW3:CC3"/>
    <mergeCell ref="CB4:CB5"/>
    <mergeCell ref="CC4:CC5"/>
    <mergeCell ref="BO3:BU3"/>
    <mergeCell ref="D4:D5"/>
    <mergeCell ref="H4:H5"/>
    <mergeCell ref="BQ4:BR4"/>
    <mergeCell ref="BS4:BS5"/>
    <mergeCell ref="BO4:BO5"/>
    <mergeCell ref="BM4:BM5"/>
    <mergeCell ref="BP4:BP5"/>
    <mergeCell ref="AS4:AT4"/>
    <mergeCell ref="AI4:AI5"/>
    <mergeCell ref="S4:S5"/>
    <mergeCell ref="K4:K5"/>
    <mergeCell ref="BA4:BB4"/>
    <mergeCell ref="X4:X5"/>
    <mergeCell ref="W4:W5"/>
    <mergeCell ref="AE4:AE5"/>
    <mergeCell ref="AJ4:AJ5"/>
    <mergeCell ref="AY4:AY5"/>
    <mergeCell ref="AU4:AU5"/>
    <mergeCell ref="AC4:AD4"/>
    <mergeCell ref="AV4:AV5"/>
    <mergeCell ref="O4:O5"/>
    <mergeCell ref="AA4:AA5"/>
    <mergeCell ref="Y4:Y5"/>
    <mergeCell ref="Q4:Q5"/>
    <mergeCell ref="AK4:AL4"/>
    <mergeCell ref="L4:L5"/>
    <mergeCell ref="AG4:AG5"/>
    <mergeCell ref="AN4:AN5"/>
    <mergeCell ref="M4:N4"/>
    <mergeCell ref="P4:P5"/>
    <mergeCell ref="A33:EE33"/>
    <mergeCell ref="BG3:BM3"/>
    <mergeCell ref="CE3:CK3"/>
    <mergeCell ref="CE4:CE5"/>
    <mergeCell ref="CF4:CF5"/>
    <mergeCell ref="CG4:CH4"/>
    <mergeCell ref="CI4:CI5"/>
    <mergeCell ref="CJ4:CJ5"/>
    <mergeCell ref="CK4:CK5"/>
    <mergeCell ref="BL4:BL5"/>
    <mergeCell ref="BI4:BJ4"/>
    <mergeCell ref="BY4:BZ4"/>
    <mergeCell ref="CA4:CA5"/>
    <mergeCell ref="BK4:BK5"/>
    <mergeCell ref="BW4:BW5"/>
    <mergeCell ref="BD4:BD5"/>
    <mergeCell ref="BE4:BE5"/>
    <mergeCell ref="AO4:AO5"/>
    <mergeCell ref="BX4:BX5"/>
    <mergeCell ref="BG4:BG5"/>
    <mergeCell ref="BH4:BH5"/>
    <mergeCell ref="AI3:AO3"/>
    <mergeCell ref="AY3:BE3"/>
    <mergeCell ref="I4:I5"/>
    <mergeCell ref="DS3:DZ3"/>
    <mergeCell ref="DS4:DS5"/>
    <mergeCell ref="DT4:DT5"/>
    <mergeCell ref="DU4:DV4"/>
    <mergeCell ref="DW4:DW5"/>
    <mergeCell ref="DX4:DX5"/>
    <mergeCell ref="DY4:DY5"/>
    <mergeCell ref="DZ4:DZ5"/>
    <mergeCell ref="EA3:EB4"/>
  </mergeCells>
  <phoneticPr fontId="7" type="noConversion"/>
  <printOptions horizontalCentered="1"/>
  <pageMargins left="0.19685039370078741" right="0.19685039370078741" top="0.70866141732283472" bottom="0.51181102362204722" header="0.31496062992125984" footer="0.31496062992125984"/>
  <pageSetup paperSize="9" scale="48" orientation="landscape" r:id="rId1"/>
  <headerFooter>
    <oddFooter xml:space="preserve">&amp;C&amp;12Perú:Indicadores de &amp;14Resultados de los Programas Presupuestales, Primer Semestre 2019&amp;R&amp;14&amp;P+46 </oddFoot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1">
    <tabColor rgb="FF0070C0"/>
  </sheetPr>
  <dimension ref="A1:DH40"/>
  <sheetViews>
    <sheetView showGridLines="0" view="pageBreakPreview" zoomScale="50" zoomScaleNormal="60" zoomScaleSheetLayoutView="50" zoomScalePageLayoutView="60" workbookViewId="0">
      <selection activeCell="CT45" sqref="CT45"/>
    </sheetView>
  </sheetViews>
  <sheetFormatPr baseColWidth="10" defaultRowHeight="12.75"/>
  <cols>
    <col min="1" max="1" width="33" style="175" customWidth="1"/>
    <col min="2" max="2" width="1.28515625" style="175" customWidth="1"/>
    <col min="3" max="3" width="6.85546875" style="175" hidden="1" customWidth="1"/>
    <col min="4" max="4" width="9" style="175" hidden="1" customWidth="1"/>
    <col min="5" max="6" width="9.7109375" style="175" hidden="1" customWidth="1"/>
    <col min="7" max="7" width="8.85546875" style="175" hidden="1" customWidth="1"/>
    <col min="8" max="8" width="9.7109375" style="175" hidden="1" customWidth="1"/>
    <col min="9" max="9" width="8.28515625" style="175" hidden="1" customWidth="1"/>
    <col min="10" max="10" width="0.85546875" style="175" hidden="1" customWidth="1"/>
    <col min="11" max="11" width="9.28515625" style="175" hidden="1" customWidth="1"/>
    <col min="12" max="12" width="8.5703125" style="175" hidden="1" customWidth="1"/>
    <col min="13" max="13" width="8.140625" style="175" hidden="1" customWidth="1"/>
    <col min="14" max="14" width="8.28515625" style="175" hidden="1" customWidth="1"/>
    <col min="15" max="15" width="11.7109375" style="175" hidden="1" customWidth="1"/>
    <col min="16" max="16" width="9.7109375" style="175" hidden="1" customWidth="1"/>
    <col min="17" max="17" width="11.28515625" style="175" hidden="1" customWidth="1"/>
    <col min="18" max="18" width="0.7109375" style="175" hidden="1" customWidth="1"/>
    <col min="19" max="19" width="9.5703125" style="175" hidden="1" customWidth="1"/>
    <col min="20" max="22" width="8.28515625" style="175" hidden="1" customWidth="1"/>
    <col min="23" max="23" width="12" style="175" hidden="1" customWidth="1"/>
    <col min="24" max="24" width="10.7109375" style="175" hidden="1" customWidth="1"/>
    <col min="25" max="25" width="12" style="175" hidden="1" customWidth="1"/>
    <col min="26" max="26" width="0.7109375" style="175" hidden="1" customWidth="1"/>
    <col min="27" max="27" width="9.5703125" style="175" hidden="1" customWidth="1"/>
    <col min="28" max="28" width="9.42578125" style="175" hidden="1" customWidth="1"/>
    <col min="29" max="30" width="8.28515625" style="175" hidden="1" customWidth="1"/>
    <col min="31" max="31" width="12" style="175" hidden="1" customWidth="1"/>
    <col min="32" max="32" width="9.42578125" style="175" hidden="1" customWidth="1"/>
    <col min="33" max="33" width="12" style="175" hidden="1" customWidth="1"/>
    <col min="34" max="34" width="7.140625" style="175" hidden="1" customWidth="1"/>
    <col min="35" max="35" width="8.42578125" style="175" hidden="1" customWidth="1"/>
    <col min="36" max="37" width="6.140625" style="175" hidden="1" customWidth="1"/>
    <col min="38" max="38" width="5.140625" style="175" hidden="1" customWidth="1"/>
    <col min="39" max="39" width="14.140625" style="175" hidden="1" customWidth="1"/>
    <col min="40" max="40" width="7.140625" style="175" hidden="1" customWidth="1"/>
    <col min="41" max="41" width="0.7109375" style="175" hidden="1" customWidth="1"/>
    <col min="42" max="43" width="9.42578125" style="175" hidden="1" customWidth="1"/>
    <col min="44" max="44" width="10.28515625" style="175" hidden="1" customWidth="1"/>
    <col min="45" max="45" width="8.7109375" style="175" hidden="1" customWidth="1"/>
    <col min="46" max="46" width="11.5703125" style="175" hidden="1" customWidth="1"/>
    <col min="47" max="47" width="8.7109375" style="175" hidden="1" customWidth="1"/>
    <col min="48" max="48" width="11.28515625" style="175" hidden="1" customWidth="1"/>
    <col min="49" max="49" width="0.7109375" style="175" hidden="1" customWidth="1"/>
    <col min="50" max="50" width="9.42578125" style="175" hidden="1" customWidth="1"/>
    <col min="51" max="51" width="6.7109375" style="175" hidden="1" customWidth="1"/>
    <col min="52" max="53" width="9" style="175" hidden="1" customWidth="1"/>
    <col min="54" max="54" width="11.28515625" style="175" hidden="1" customWidth="1"/>
    <col min="55" max="55" width="8.7109375" style="175" hidden="1" customWidth="1"/>
    <col min="56" max="56" width="11.28515625" style="175" hidden="1" customWidth="1"/>
    <col min="57" max="57" width="6.5703125" style="175" hidden="1" customWidth="1"/>
    <col min="58" max="58" width="11.28515625" style="175" hidden="1" customWidth="1"/>
    <col min="59" max="59" width="7.28515625" style="175" hidden="1" customWidth="1"/>
    <col min="60" max="60" width="9.7109375" style="175" hidden="1" customWidth="1"/>
    <col min="61" max="61" width="10.140625" style="175" hidden="1" customWidth="1"/>
    <col min="62" max="62" width="12.28515625" style="175" hidden="1" customWidth="1"/>
    <col min="63" max="63" width="8.28515625" style="175" hidden="1" customWidth="1"/>
    <col min="64" max="64" width="11.28515625" style="176" hidden="1" customWidth="1"/>
    <col min="65" max="65" width="1.28515625" style="175" hidden="1" customWidth="1"/>
    <col min="66" max="66" width="11.28515625" style="175" customWidth="1"/>
    <col min="67" max="67" width="11.42578125" style="175" hidden="1" customWidth="1"/>
    <col min="68" max="69" width="10.85546875" style="175" hidden="1" customWidth="1"/>
    <col min="70" max="70" width="12.28515625" style="175" customWidth="1"/>
    <col min="71" max="71" width="8.7109375" style="175" hidden="1" customWidth="1"/>
    <col min="72" max="72" width="11.28515625" style="176" customWidth="1"/>
    <col min="73" max="73" width="1.28515625" style="175" customWidth="1"/>
    <col min="74" max="74" width="11.28515625" style="175" customWidth="1"/>
    <col min="75" max="77" width="9.7109375" style="175" hidden="1" customWidth="1"/>
    <col min="78" max="78" width="12.28515625" style="175" customWidth="1"/>
    <col min="79" max="79" width="9.7109375" style="175" hidden="1" customWidth="1"/>
    <col min="80" max="80" width="11.28515625" style="175" customWidth="1"/>
    <col min="81" max="81" width="1.28515625" style="175" customWidth="1"/>
    <col min="82" max="82" width="11.28515625" style="927" customWidth="1"/>
    <col min="83" max="83" width="11.42578125" style="927" hidden="1" customWidth="1"/>
    <col min="84" max="85" width="11.28515625" style="927" hidden="1" customWidth="1"/>
    <col min="86" max="86" width="12.28515625" style="927" customWidth="1"/>
    <col min="87" max="87" width="8.7109375" style="927" hidden="1" customWidth="1"/>
    <col min="88" max="88" width="11.28515625" style="928" customWidth="1"/>
    <col min="89" max="89" width="1.28515625" style="928" customWidth="1"/>
    <col min="90" max="90" width="11.28515625" style="927" customWidth="1"/>
    <col min="91" max="93" width="11.28515625" style="927" hidden="1" customWidth="1"/>
    <col min="94" max="94" width="12.28515625" style="927" customWidth="1"/>
    <col min="95" max="95" width="11.28515625" style="927" hidden="1" customWidth="1"/>
    <col min="96" max="96" width="11.28515625" style="928" customWidth="1"/>
    <col min="97" max="97" width="1.28515625" style="928" customWidth="1"/>
    <col min="98" max="98" width="11.28515625" style="928" customWidth="1"/>
    <col min="99" max="99" width="8.140625" style="928" hidden="1" customWidth="1"/>
    <col min="100" max="101" width="11.28515625" style="928" customWidth="1"/>
    <col min="102" max="102" width="12.28515625" style="928" customWidth="1"/>
    <col min="103" max="103" width="10.5703125" style="928" hidden="1" customWidth="1"/>
    <col min="104" max="104" width="11.28515625" style="928" customWidth="1"/>
    <col min="105" max="105" width="1.28515625" style="928" customWidth="1"/>
    <col min="106" max="107" width="13" style="928" customWidth="1"/>
    <col min="108" max="108" width="1" style="928" customWidth="1"/>
    <col min="109" max="110" width="8.7109375" style="928" customWidth="1"/>
    <col min="111" max="111" width="1" style="928" customWidth="1"/>
    <col min="112" max="16384" width="11.42578125" style="175"/>
  </cols>
  <sheetData>
    <row r="1" spans="1:111" ht="54.95" customHeight="1">
      <c r="A1" s="1964" t="s">
        <v>462</v>
      </c>
      <c r="B1" s="1964"/>
      <c r="C1" s="1964"/>
      <c r="D1" s="1964"/>
      <c r="E1" s="1964"/>
      <c r="F1" s="1964"/>
      <c r="G1" s="1964"/>
      <c r="H1" s="1964"/>
      <c r="I1" s="1964"/>
      <c r="J1" s="1964"/>
      <c r="K1" s="1964"/>
      <c r="L1" s="1964"/>
      <c r="M1" s="1964"/>
      <c r="N1" s="1964"/>
      <c r="O1" s="1964"/>
      <c r="P1" s="1964"/>
      <c r="Q1" s="1964"/>
      <c r="R1" s="1964"/>
      <c r="S1" s="1964"/>
      <c r="T1" s="1964"/>
      <c r="U1" s="1964"/>
      <c r="V1" s="1964"/>
      <c r="W1" s="1964"/>
      <c r="X1" s="1964"/>
      <c r="Y1" s="1964"/>
      <c r="Z1" s="1964"/>
      <c r="AA1" s="1964"/>
      <c r="AB1" s="1964"/>
      <c r="AC1" s="1964"/>
      <c r="AD1" s="1964"/>
      <c r="AE1" s="1964"/>
      <c r="AF1" s="1964"/>
      <c r="AG1" s="1964"/>
      <c r="AH1" s="1964"/>
      <c r="AI1" s="1964"/>
      <c r="AJ1" s="1964"/>
      <c r="AK1" s="1964"/>
      <c r="AL1" s="1964"/>
      <c r="AM1" s="1964"/>
      <c r="AN1" s="1964"/>
      <c r="AO1" s="1964"/>
      <c r="AP1" s="1964"/>
      <c r="AQ1" s="1964"/>
      <c r="AR1" s="1964"/>
      <c r="AS1" s="1964"/>
      <c r="AT1" s="1964"/>
      <c r="AU1" s="1964"/>
      <c r="AV1" s="1964"/>
      <c r="AW1" s="1964"/>
      <c r="AX1" s="1964"/>
      <c r="AY1" s="1964"/>
      <c r="AZ1" s="1964"/>
      <c r="BA1" s="1964"/>
      <c r="BB1" s="1964"/>
      <c r="BC1" s="1964"/>
      <c r="BD1" s="1964"/>
      <c r="BE1" s="1964"/>
      <c r="BF1" s="1964"/>
      <c r="BG1" s="1964"/>
      <c r="BH1" s="1964"/>
      <c r="BI1" s="1964"/>
      <c r="BJ1" s="1964"/>
      <c r="BK1" s="1964"/>
      <c r="BL1" s="1964"/>
      <c r="BM1" s="1964"/>
      <c r="BN1" s="1964"/>
      <c r="BO1" s="1964"/>
      <c r="BP1" s="1964"/>
      <c r="BQ1" s="1964"/>
      <c r="BR1" s="1964"/>
      <c r="BS1" s="1964"/>
      <c r="BT1" s="1964"/>
      <c r="BU1" s="1964"/>
      <c r="BV1" s="1964"/>
      <c r="BW1" s="1964"/>
      <c r="BX1" s="1964"/>
      <c r="BY1" s="1964"/>
      <c r="BZ1" s="1964"/>
      <c r="CA1" s="1964"/>
      <c r="CB1" s="1964"/>
      <c r="CC1" s="1964"/>
      <c r="CD1" s="1964"/>
      <c r="CE1" s="1964"/>
      <c r="CF1" s="1964"/>
      <c r="CG1" s="1964"/>
      <c r="CH1" s="1964"/>
      <c r="CI1" s="1964"/>
      <c r="CJ1" s="1964"/>
      <c r="CK1" s="1964"/>
      <c r="CL1" s="1964"/>
      <c r="CM1" s="1964"/>
      <c r="CN1" s="1964"/>
      <c r="CO1" s="1964"/>
      <c r="CP1" s="1964"/>
      <c r="CQ1" s="1964"/>
      <c r="CR1" s="1964"/>
      <c r="CS1" s="1964"/>
      <c r="CT1" s="1964"/>
      <c r="CU1" s="1964"/>
      <c r="CV1" s="1964"/>
      <c r="CW1" s="1964"/>
      <c r="CX1" s="1964"/>
      <c r="CY1" s="1964"/>
      <c r="CZ1" s="1964"/>
      <c r="DA1" s="1964"/>
      <c r="DB1" s="1964"/>
      <c r="DC1" s="1964"/>
      <c r="DD1" s="1964"/>
      <c r="DE1" s="1964"/>
      <c r="DF1" s="1964"/>
      <c r="DG1" s="1964"/>
    </row>
    <row r="2" spans="1:111" ht="24" customHeight="1" thickBot="1">
      <c r="Z2" s="191"/>
      <c r="AO2" s="191"/>
      <c r="CL2" s="1973"/>
      <c r="CM2" s="1973"/>
      <c r="CN2" s="1973"/>
      <c r="CO2" s="1973"/>
      <c r="CP2" s="1973"/>
      <c r="CQ2" s="1973"/>
      <c r="CR2" s="1973"/>
      <c r="CS2" s="1973"/>
      <c r="CT2" s="1973"/>
      <c r="CU2" s="1973"/>
      <c r="CV2" s="1973"/>
      <c r="CW2" s="1973"/>
      <c r="CX2" s="1973"/>
      <c r="CY2" s="1973"/>
      <c r="CZ2" s="1973"/>
      <c r="DA2" s="1973"/>
      <c r="DB2" s="1973"/>
      <c r="DC2" s="1973"/>
      <c r="DD2" s="1973"/>
      <c r="DE2" s="1973"/>
      <c r="DF2" s="1973"/>
      <c r="DG2" s="1973"/>
    </row>
    <row r="3" spans="1:111" s="980" customFormat="1" ht="33" customHeight="1" thickTop="1">
      <c r="A3" s="1978" t="s">
        <v>18</v>
      </c>
      <c r="B3" s="1461"/>
      <c r="C3" s="1952">
        <v>2000</v>
      </c>
      <c r="D3" s="1952"/>
      <c r="E3" s="1952"/>
      <c r="F3" s="1952"/>
      <c r="G3" s="1952"/>
      <c r="H3" s="1952"/>
      <c r="I3" s="1952"/>
      <c r="J3" s="958"/>
      <c r="K3" s="1965" t="s">
        <v>106</v>
      </c>
      <c r="L3" s="1965"/>
      <c r="M3" s="1965"/>
      <c r="N3" s="1965"/>
      <c r="O3" s="1965"/>
      <c r="P3" s="1965"/>
      <c r="Q3" s="1965"/>
      <c r="R3" s="963"/>
      <c r="S3" s="1965">
        <v>2009</v>
      </c>
      <c r="T3" s="1965"/>
      <c r="U3" s="1965"/>
      <c r="V3" s="1965"/>
      <c r="W3" s="1965"/>
      <c r="X3" s="1965"/>
      <c r="Y3" s="1965"/>
      <c r="Z3" s="904"/>
      <c r="AA3" s="1965">
        <v>2010</v>
      </c>
      <c r="AB3" s="1965"/>
      <c r="AC3" s="1965"/>
      <c r="AD3" s="1965"/>
      <c r="AE3" s="1965"/>
      <c r="AF3" s="1965"/>
      <c r="AG3" s="1965"/>
      <c r="AH3" s="1999" t="s">
        <v>92</v>
      </c>
      <c r="AI3" s="1999"/>
      <c r="AJ3" s="1999"/>
      <c r="AK3" s="1999"/>
      <c r="AL3" s="1999"/>
      <c r="AM3" s="1999"/>
      <c r="AN3" s="1999"/>
      <c r="AO3" s="904"/>
      <c r="AP3" s="1965">
        <v>2011</v>
      </c>
      <c r="AQ3" s="1965"/>
      <c r="AR3" s="1965"/>
      <c r="AS3" s="1965"/>
      <c r="AT3" s="1965"/>
      <c r="AU3" s="1965"/>
      <c r="AV3" s="1965"/>
      <c r="AW3" s="963"/>
      <c r="AX3" s="1955">
        <v>2012</v>
      </c>
      <c r="AY3" s="1955"/>
      <c r="AZ3" s="1955"/>
      <c r="BA3" s="1955"/>
      <c r="BB3" s="1955"/>
      <c r="BC3" s="1955"/>
      <c r="BD3" s="1955"/>
      <c r="BE3" s="1077"/>
      <c r="BF3" s="1965">
        <v>2013</v>
      </c>
      <c r="BG3" s="1965"/>
      <c r="BH3" s="1965"/>
      <c r="BI3" s="1965"/>
      <c r="BJ3" s="1965"/>
      <c r="BK3" s="1965"/>
      <c r="BL3" s="1965"/>
      <c r="BM3" s="1077"/>
      <c r="BN3" s="1965">
        <v>2014</v>
      </c>
      <c r="BO3" s="1965"/>
      <c r="BP3" s="1965"/>
      <c r="BQ3" s="1965"/>
      <c r="BR3" s="1965"/>
      <c r="BS3" s="1965"/>
      <c r="BT3" s="1965"/>
      <c r="BU3" s="904"/>
      <c r="BV3" s="1965">
        <v>2015</v>
      </c>
      <c r="BW3" s="1965"/>
      <c r="BX3" s="1965"/>
      <c r="BY3" s="1965"/>
      <c r="BZ3" s="1965"/>
      <c r="CA3" s="1965"/>
      <c r="CB3" s="1965"/>
      <c r="CC3" s="904"/>
      <c r="CD3" s="1965">
        <v>2016</v>
      </c>
      <c r="CE3" s="1965"/>
      <c r="CF3" s="1965"/>
      <c r="CG3" s="1965"/>
      <c r="CH3" s="1965"/>
      <c r="CI3" s="1965"/>
      <c r="CJ3" s="1965"/>
      <c r="CK3" s="947"/>
      <c r="CL3" s="1965">
        <v>2017</v>
      </c>
      <c r="CM3" s="1965"/>
      <c r="CN3" s="1965"/>
      <c r="CO3" s="1965"/>
      <c r="CP3" s="1965"/>
      <c r="CQ3" s="1965"/>
      <c r="CR3" s="1965"/>
      <c r="CS3" s="1750"/>
      <c r="CT3" s="1965">
        <v>2018</v>
      </c>
      <c r="CU3" s="1965"/>
      <c r="CV3" s="1965"/>
      <c r="CW3" s="1965"/>
      <c r="CX3" s="1965"/>
      <c r="CY3" s="1965"/>
      <c r="CZ3" s="1965"/>
      <c r="DA3" s="947"/>
      <c r="DB3" s="1988" t="s">
        <v>401</v>
      </c>
      <c r="DC3" s="1988"/>
      <c r="DD3" s="1857"/>
      <c r="DE3" s="1988" t="s">
        <v>395</v>
      </c>
      <c r="DF3" s="1988"/>
      <c r="DG3" s="1861"/>
    </row>
    <row r="4" spans="1:111" s="236" customFormat="1" ht="38.25" customHeight="1">
      <c r="A4" s="1979"/>
      <c r="B4" s="1462"/>
      <c r="C4" s="1974" t="s">
        <v>0</v>
      </c>
      <c r="D4" s="1976"/>
      <c r="E4" s="1974" t="s">
        <v>1</v>
      </c>
      <c r="F4" s="1974"/>
      <c r="G4" s="1974" t="s">
        <v>2</v>
      </c>
      <c r="H4" s="1976"/>
      <c r="I4" s="1974" t="s">
        <v>43</v>
      </c>
      <c r="J4" s="237"/>
      <c r="K4" s="1959" t="s">
        <v>0</v>
      </c>
      <c r="L4" s="1956" t="s">
        <v>47</v>
      </c>
      <c r="M4" s="1959" t="s">
        <v>1</v>
      </c>
      <c r="N4" s="1959"/>
      <c r="O4" s="1959" t="s">
        <v>2</v>
      </c>
      <c r="P4" s="1956" t="s">
        <v>48</v>
      </c>
      <c r="Q4" s="1959" t="s">
        <v>43</v>
      </c>
      <c r="R4" s="483"/>
      <c r="S4" s="1959" t="s">
        <v>0</v>
      </c>
      <c r="T4" s="1956"/>
      <c r="U4" s="1959" t="s">
        <v>1</v>
      </c>
      <c r="V4" s="1959"/>
      <c r="W4" s="1959" t="s">
        <v>2</v>
      </c>
      <c r="X4" s="1956"/>
      <c r="Y4" s="1959" t="s">
        <v>43</v>
      </c>
      <c r="Z4" s="435"/>
      <c r="AA4" s="1959" t="s">
        <v>0</v>
      </c>
      <c r="AB4" s="1956" t="s">
        <v>91</v>
      </c>
      <c r="AC4" s="1959" t="s">
        <v>1</v>
      </c>
      <c r="AD4" s="1959"/>
      <c r="AE4" s="1959" t="s">
        <v>2</v>
      </c>
      <c r="AF4" s="1956" t="s">
        <v>48</v>
      </c>
      <c r="AG4" s="1959" t="s">
        <v>43</v>
      </c>
      <c r="AH4" s="1959" t="s">
        <v>0</v>
      </c>
      <c r="AI4" s="1956" t="s">
        <v>91</v>
      </c>
      <c r="AJ4" s="1959" t="s">
        <v>1</v>
      </c>
      <c r="AK4" s="1959"/>
      <c r="AL4" s="1959" t="s">
        <v>2</v>
      </c>
      <c r="AM4" s="1956" t="s">
        <v>48</v>
      </c>
      <c r="AN4" s="1959" t="s">
        <v>43</v>
      </c>
      <c r="AO4" s="435"/>
      <c r="AP4" s="1959" t="s">
        <v>0</v>
      </c>
      <c r="AQ4" s="1956" t="s">
        <v>91</v>
      </c>
      <c r="AR4" s="1959" t="s">
        <v>1</v>
      </c>
      <c r="AS4" s="1959"/>
      <c r="AT4" s="1959" t="s">
        <v>2</v>
      </c>
      <c r="AU4" s="1956" t="s">
        <v>48</v>
      </c>
      <c r="AV4" s="1959" t="s">
        <v>43</v>
      </c>
      <c r="AW4" s="960"/>
      <c r="AX4" s="1959" t="s">
        <v>0</v>
      </c>
      <c r="AY4" s="1956" t="s">
        <v>91</v>
      </c>
      <c r="AZ4" s="1959" t="s">
        <v>1</v>
      </c>
      <c r="BA4" s="1959"/>
      <c r="BB4" s="1959" t="s">
        <v>2</v>
      </c>
      <c r="BC4" s="1956" t="s">
        <v>48</v>
      </c>
      <c r="BD4" s="1959" t="s">
        <v>43</v>
      </c>
      <c r="BE4" s="1071"/>
      <c r="BF4" s="1959" t="s">
        <v>0</v>
      </c>
      <c r="BG4" s="1956" t="s">
        <v>54</v>
      </c>
      <c r="BH4" s="1958" t="s">
        <v>1</v>
      </c>
      <c r="BI4" s="1958"/>
      <c r="BJ4" s="1959" t="s">
        <v>2</v>
      </c>
      <c r="BK4" s="1956" t="s">
        <v>46</v>
      </c>
      <c r="BL4" s="1961" t="s">
        <v>43</v>
      </c>
      <c r="BM4" s="1071"/>
      <c r="BN4" s="1959" t="s">
        <v>0</v>
      </c>
      <c r="BO4" s="1956" t="s">
        <v>54</v>
      </c>
      <c r="BP4" s="1958" t="s">
        <v>1</v>
      </c>
      <c r="BQ4" s="1958"/>
      <c r="BR4" s="1959" t="s">
        <v>2</v>
      </c>
      <c r="BS4" s="1956" t="s">
        <v>46</v>
      </c>
      <c r="BT4" s="1961" t="s">
        <v>43</v>
      </c>
      <c r="BU4" s="345"/>
      <c r="BV4" s="1959" t="s">
        <v>0</v>
      </c>
      <c r="BW4" s="1956" t="s">
        <v>54</v>
      </c>
      <c r="BX4" s="1958" t="s">
        <v>1</v>
      </c>
      <c r="BY4" s="1958"/>
      <c r="BZ4" s="1959" t="s">
        <v>2</v>
      </c>
      <c r="CA4" s="1956" t="s">
        <v>46</v>
      </c>
      <c r="CB4" s="1961" t="s">
        <v>43</v>
      </c>
      <c r="CC4" s="435"/>
      <c r="CD4" s="1959" t="s">
        <v>0</v>
      </c>
      <c r="CE4" s="1956" t="s">
        <v>54</v>
      </c>
      <c r="CF4" s="1958" t="s">
        <v>1</v>
      </c>
      <c r="CG4" s="1958"/>
      <c r="CH4" s="1959" t="s">
        <v>2</v>
      </c>
      <c r="CI4" s="1956" t="s">
        <v>46</v>
      </c>
      <c r="CJ4" s="1961" t="s">
        <v>43</v>
      </c>
      <c r="CK4" s="1397"/>
      <c r="CL4" s="1959" t="s">
        <v>0</v>
      </c>
      <c r="CM4" s="1956" t="s">
        <v>54</v>
      </c>
      <c r="CN4" s="1958" t="s">
        <v>1</v>
      </c>
      <c r="CO4" s="1958"/>
      <c r="CP4" s="1959" t="s">
        <v>2</v>
      </c>
      <c r="CQ4" s="1956" t="s">
        <v>46</v>
      </c>
      <c r="CR4" s="1961" t="s">
        <v>43</v>
      </c>
      <c r="CS4" s="1748"/>
      <c r="CT4" s="1959" t="s">
        <v>0</v>
      </c>
      <c r="CU4" s="1956" t="s">
        <v>54</v>
      </c>
      <c r="CV4" s="1958" t="s">
        <v>1</v>
      </c>
      <c r="CW4" s="1958"/>
      <c r="CX4" s="1959" t="s">
        <v>2</v>
      </c>
      <c r="CY4" s="1956" t="s">
        <v>46</v>
      </c>
      <c r="CZ4" s="1961" t="s">
        <v>43</v>
      </c>
      <c r="DA4" s="1052"/>
      <c r="DB4" s="1989"/>
      <c r="DC4" s="1989"/>
      <c r="DD4" s="1399"/>
      <c r="DE4" s="1989"/>
      <c r="DF4" s="1989"/>
      <c r="DG4" s="1855"/>
    </row>
    <row r="5" spans="1:111" s="236" customFormat="1" ht="45.75" customHeight="1" thickBot="1">
      <c r="A5" s="1980"/>
      <c r="B5" s="1463"/>
      <c r="C5" s="1975"/>
      <c r="D5" s="1977"/>
      <c r="E5" s="187" t="s">
        <v>3</v>
      </c>
      <c r="F5" s="187" t="s">
        <v>4</v>
      </c>
      <c r="G5" s="1975"/>
      <c r="H5" s="1977"/>
      <c r="I5" s="1975"/>
      <c r="J5" s="266"/>
      <c r="K5" s="1960"/>
      <c r="L5" s="1957"/>
      <c r="M5" s="484" t="s">
        <v>3</v>
      </c>
      <c r="N5" s="484" t="s">
        <v>4</v>
      </c>
      <c r="O5" s="1960"/>
      <c r="P5" s="1957"/>
      <c r="Q5" s="1960"/>
      <c r="R5" s="484"/>
      <c r="S5" s="1960"/>
      <c r="T5" s="1957"/>
      <c r="U5" s="484" t="s">
        <v>3</v>
      </c>
      <c r="V5" s="484" t="s">
        <v>4</v>
      </c>
      <c r="W5" s="1960"/>
      <c r="X5" s="1957"/>
      <c r="Y5" s="1960"/>
      <c r="Z5" s="467"/>
      <c r="AA5" s="1960"/>
      <c r="AB5" s="1957"/>
      <c r="AC5" s="484" t="s">
        <v>3</v>
      </c>
      <c r="AD5" s="484" t="s">
        <v>4</v>
      </c>
      <c r="AE5" s="1960"/>
      <c r="AF5" s="1957"/>
      <c r="AG5" s="1960"/>
      <c r="AH5" s="1960"/>
      <c r="AI5" s="1957"/>
      <c r="AJ5" s="484" t="s">
        <v>3</v>
      </c>
      <c r="AK5" s="484" t="s">
        <v>4</v>
      </c>
      <c r="AL5" s="1960"/>
      <c r="AM5" s="1957"/>
      <c r="AN5" s="1960"/>
      <c r="AO5" s="467"/>
      <c r="AP5" s="1960"/>
      <c r="AQ5" s="1957"/>
      <c r="AR5" s="961" t="s">
        <v>3</v>
      </c>
      <c r="AS5" s="961" t="s">
        <v>4</v>
      </c>
      <c r="AT5" s="1960"/>
      <c r="AU5" s="1957"/>
      <c r="AV5" s="1960"/>
      <c r="AW5" s="961"/>
      <c r="AX5" s="1960"/>
      <c r="AY5" s="1957"/>
      <c r="AZ5" s="1072" t="s">
        <v>3</v>
      </c>
      <c r="BA5" s="1072" t="s">
        <v>4</v>
      </c>
      <c r="BB5" s="1960"/>
      <c r="BC5" s="1957"/>
      <c r="BD5" s="1960"/>
      <c r="BE5" s="1072"/>
      <c r="BF5" s="1960"/>
      <c r="BG5" s="1957"/>
      <c r="BH5" s="1072" t="s">
        <v>3</v>
      </c>
      <c r="BI5" s="1072" t="s">
        <v>4</v>
      </c>
      <c r="BJ5" s="1960"/>
      <c r="BK5" s="1957"/>
      <c r="BL5" s="1962"/>
      <c r="BM5" s="1072"/>
      <c r="BN5" s="1960"/>
      <c r="BO5" s="1957"/>
      <c r="BP5" s="1072" t="s">
        <v>3</v>
      </c>
      <c r="BQ5" s="1072" t="s">
        <v>4</v>
      </c>
      <c r="BR5" s="1960"/>
      <c r="BS5" s="1957"/>
      <c r="BT5" s="1962"/>
      <c r="BU5" s="494"/>
      <c r="BV5" s="1960"/>
      <c r="BW5" s="1957"/>
      <c r="BX5" s="1072" t="s">
        <v>3</v>
      </c>
      <c r="BY5" s="1072" t="s">
        <v>4</v>
      </c>
      <c r="BZ5" s="1960"/>
      <c r="CA5" s="1957"/>
      <c r="CB5" s="1962"/>
      <c r="CC5" s="467"/>
      <c r="CD5" s="1960"/>
      <c r="CE5" s="1957"/>
      <c r="CF5" s="1072" t="s">
        <v>3</v>
      </c>
      <c r="CG5" s="1072" t="s">
        <v>4</v>
      </c>
      <c r="CH5" s="1960"/>
      <c r="CI5" s="1957"/>
      <c r="CJ5" s="1962"/>
      <c r="CK5" s="1398"/>
      <c r="CL5" s="1960"/>
      <c r="CM5" s="1957"/>
      <c r="CN5" s="1072" t="s">
        <v>3</v>
      </c>
      <c r="CO5" s="1072" t="s">
        <v>4</v>
      </c>
      <c r="CP5" s="1960"/>
      <c r="CQ5" s="1957"/>
      <c r="CR5" s="1962"/>
      <c r="CS5" s="1749"/>
      <c r="CT5" s="1960"/>
      <c r="CU5" s="1957"/>
      <c r="CV5" s="1767" t="s">
        <v>3</v>
      </c>
      <c r="CW5" s="1767" t="s">
        <v>4</v>
      </c>
      <c r="CX5" s="1960"/>
      <c r="CY5" s="1957"/>
      <c r="CZ5" s="1962"/>
      <c r="DA5" s="1051"/>
      <c r="DB5" s="1065" t="s">
        <v>489</v>
      </c>
      <c r="DC5" s="1878" t="s">
        <v>423</v>
      </c>
      <c r="DD5" s="1878"/>
      <c r="DE5" s="1065" t="s">
        <v>489</v>
      </c>
      <c r="DF5" s="1878" t="s">
        <v>423</v>
      </c>
      <c r="DG5" s="1856"/>
    </row>
    <row r="6" spans="1:111" s="236" customFormat="1" ht="8.1" customHeight="1" thickTop="1">
      <c r="A6" s="302"/>
      <c r="B6" s="1465"/>
      <c r="C6" s="182"/>
      <c r="D6" s="182"/>
      <c r="E6" s="237"/>
      <c r="F6" s="237"/>
      <c r="G6" s="237"/>
      <c r="H6" s="237"/>
      <c r="I6" s="237"/>
      <c r="J6" s="237"/>
      <c r="K6" s="237"/>
      <c r="L6" s="237"/>
      <c r="M6" s="237"/>
      <c r="N6" s="273"/>
      <c r="O6" s="273"/>
      <c r="P6" s="273"/>
      <c r="Q6" s="182"/>
      <c r="R6" s="182"/>
      <c r="S6" s="237"/>
      <c r="T6" s="237"/>
      <c r="U6" s="237"/>
      <c r="V6" s="273"/>
      <c r="W6" s="273"/>
      <c r="X6" s="273"/>
      <c r="Y6" s="182"/>
      <c r="Z6" s="273"/>
      <c r="AA6" s="273"/>
      <c r="AB6" s="273"/>
      <c r="AC6" s="273"/>
      <c r="AD6" s="273"/>
      <c r="AE6" s="273"/>
      <c r="AF6" s="273"/>
      <c r="AG6" s="273"/>
      <c r="AH6" s="273"/>
      <c r="AI6" s="273"/>
      <c r="AJ6" s="273"/>
      <c r="AK6" s="273"/>
      <c r="AL6" s="273"/>
      <c r="AM6" s="273"/>
      <c r="AN6" s="273"/>
      <c r="AO6" s="273"/>
      <c r="AP6" s="273"/>
      <c r="AQ6" s="273"/>
      <c r="AR6" s="273"/>
      <c r="AS6" s="273"/>
      <c r="AT6" s="273"/>
      <c r="AU6" s="273"/>
      <c r="AV6" s="273"/>
      <c r="AW6" s="273"/>
      <c r="AX6" s="273"/>
      <c r="AY6" s="273"/>
      <c r="AZ6" s="273"/>
      <c r="BA6" s="273"/>
      <c r="BB6" s="273"/>
      <c r="BC6" s="273"/>
      <c r="BD6" s="273"/>
      <c r="BE6" s="273"/>
      <c r="BF6" s="259"/>
      <c r="BG6" s="259"/>
      <c r="BH6" s="259"/>
      <c r="BI6" s="259"/>
      <c r="BJ6" s="259"/>
      <c r="BK6" s="259"/>
      <c r="BL6" s="260"/>
      <c r="BM6" s="273"/>
      <c r="BN6" s="259"/>
      <c r="BO6" s="259"/>
      <c r="BP6" s="259"/>
      <c r="BQ6" s="259"/>
      <c r="BR6" s="259"/>
      <c r="BS6" s="259"/>
      <c r="BT6" s="260"/>
      <c r="BU6" s="252"/>
      <c r="BV6" s="259"/>
      <c r="BW6" s="259"/>
      <c r="BX6" s="259"/>
      <c r="BY6" s="259"/>
      <c r="BZ6" s="259"/>
      <c r="CA6" s="259"/>
      <c r="CB6" s="260"/>
      <c r="CC6" s="259"/>
      <c r="CD6" s="259"/>
      <c r="CE6" s="259"/>
      <c r="CF6" s="259"/>
      <c r="CG6" s="259"/>
      <c r="CH6" s="259"/>
      <c r="CI6" s="259"/>
      <c r="CJ6" s="260"/>
      <c r="CK6" s="929"/>
      <c r="CL6" s="259"/>
      <c r="CM6" s="259"/>
      <c r="CN6" s="259"/>
      <c r="CO6" s="259"/>
      <c r="CP6" s="259"/>
      <c r="CQ6" s="259"/>
      <c r="CR6" s="260"/>
      <c r="CS6" s="260"/>
      <c r="CT6" s="260"/>
      <c r="CU6" s="260"/>
      <c r="CV6" s="260"/>
      <c r="CW6" s="260"/>
      <c r="CX6" s="260"/>
      <c r="CY6" s="260"/>
      <c r="CZ6" s="260"/>
      <c r="DA6" s="260"/>
      <c r="DB6" s="260"/>
      <c r="DC6" s="260"/>
      <c r="DD6" s="260"/>
      <c r="DE6" s="260"/>
      <c r="DF6" s="260"/>
      <c r="DG6" s="260"/>
    </row>
    <row r="7" spans="1:111" s="250" customFormat="1" ht="23.1" customHeight="1">
      <c r="A7" s="894" t="s">
        <v>5</v>
      </c>
      <c r="B7" s="894"/>
      <c r="C7" s="579">
        <v>84.4</v>
      </c>
      <c r="D7" s="579"/>
      <c r="E7" s="579">
        <v>83.5</v>
      </c>
      <c r="F7" s="579">
        <v>85.4</v>
      </c>
      <c r="G7" s="579">
        <v>0.6</v>
      </c>
      <c r="H7" s="579"/>
      <c r="I7" s="581">
        <v>28900</v>
      </c>
      <c r="J7" s="898"/>
      <c r="K7" s="690">
        <v>92.9</v>
      </c>
      <c r="L7" s="690"/>
      <c r="M7" s="690">
        <v>91.765297661610447</v>
      </c>
      <c r="N7" s="690">
        <v>94.119397359396245</v>
      </c>
      <c r="O7" s="690">
        <v>0.64277897039817011</v>
      </c>
      <c r="P7" s="690"/>
      <c r="Q7" s="693">
        <v>7188</v>
      </c>
      <c r="R7" s="693"/>
      <c r="S7" s="690">
        <v>91.127475728981366</v>
      </c>
      <c r="T7" s="690"/>
      <c r="U7" s="690">
        <v>90.397422345185731</v>
      </c>
      <c r="V7" s="690">
        <v>91.857529112777002</v>
      </c>
      <c r="W7" s="690">
        <v>0.4082926442627724</v>
      </c>
      <c r="X7" s="690"/>
      <c r="Y7" s="692">
        <v>26834</v>
      </c>
      <c r="Z7" s="1389"/>
      <c r="AA7" s="690">
        <v>91.527664536046728</v>
      </c>
      <c r="AB7" s="690">
        <v>0.36154677565335525</v>
      </c>
      <c r="AC7" s="690">
        <v>90.81825305149917</v>
      </c>
      <c r="AD7" s="690">
        <v>92.237076020594287</v>
      </c>
      <c r="AE7" s="690">
        <v>0.39501365787713916</v>
      </c>
      <c r="AF7" s="690">
        <v>26604.999926999488</v>
      </c>
      <c r="AG7" s="693">
        <v>26605</v>
      </c>
      <c r="AH7" s="690"/>
      <c r="AI7" s="690"/>
      <c r="AJ7" s="690"/>
      <c r="AK7" s="690"/>
      <c r="AL7" s="690"/>
      <c r="AM7" s="690"/>
      <c r="AN7" s="693"/>
      <c r="AO7" s="1389"/>
      <c r="AP7" s="690">
        <v>93.330989317447361</v>
      </c>
      <c r="AQ7" s="690">
        <v>0.33255839121354919</v>
      </c>
      <c r="AR7" s="690">
        <v>92.678457590167497</v>
      </c>
      <c r="AS7" s="690">
        <v>93.98352104472724</v>
      </c>
      <c r="AT7" s="690">
        <v>0.35632151083539459</v>
      </c>
      <c r="AU7" s="691">
        <v>26527.999957000717</v>
      </c>
      <c r="AV7" s="692">
        <v>26528</v>
      </c>
      <c r="AW7" s="693"/>
      <c r="AX7" s="881">
        <v>93.870599173085651</v>
      </c>
      <c r="AY7" s="881">
        <v>0.27937040541676178</v>
      </c>
      <c r="AZ7" s="881">
        <v>93.322561529599582</v>
      </c>
      <c r="BA7" s="881">
        <v>94.418636816571706</v>
      </c>
      <c r="BB7" s="881">
        <v>0.29761225333358926</v>
      </c>
      <c r="BC7" s="695">
        <v>27217.993423999797</v>
      </c>
      <c r="BD7" s="695">
        <v>27218</v>
      </c>
      <c r="BE7" s="693"/>
      <c r="BF7" s="689">
        <v>95.018985057918698</v>
      </c>
      <c r="BG7" s="690">
        <v>0.25500809527241974</v>
      </c>
      <c r="BH7" s="690">
        <v>94.518738672141339</v>
      </c>
      <c r="BI7" s="690">
        <v>95.519231443696057</v>
      </c>
      <c r="BJ7" s="690">
        <v>0.26837594099429696</v>
      </c>
      <c r="BK7" s="691">
        <v>26853.550943999977</v>
      </c>
      <c r="BL7" s="1658">
        <v>26853</v>
      </c>
      <c r="BM7" s="693"/>
      <c r="BN7" s="689">
        <v>95.586132044881211</v>
      </c>
      <c r="BO7" s="690">
        <v>0.23348436972490982</v>
      </c>
      <c r="BP7" s="690">
        <v>95.128143743187891</v>
      </c>
      <c r="BQ7" s="690">
        <v>96.04412034657453</v>
      </c>
      <c r="BR7" s="690">
        <v>0.2442659460425497</v>
      </c>
      <c r="BS7" s="691">
        <v>28810.999760999213</v>
      </c>
      <c r="BT7" s="695">
        <v>28811</v>
      </c>
      <c r="BU7" s="693"/>
      <c r="BV7" s="689">
        <v>95.722801360463322</v>
      </c>
      <c r="BW7" s="690">
        <v>0.24615655754352794</v>
      </c>
      <c r="BX7" s="690">
        <v>95.240158917938061</v>
      </c>
      <c r="BY7" s="690">
        <v>96.205443802988597</v>
      </c>
      <c r="BZ7" s="690">
        <v>0.25715561396555486</v>
      </c>
      <c r="CA7" s="691">
        <v>34595.000061999905</v>
      </c>
      <c r="CB7" s="695">
        <v>34595</v>
      </c>
      <c r="CC7" s="1389"/>
      <c r="CD7" s="689">
        <v>96.077474580009962</v>
      </c>
      <c r="CE7" s="690">
        <v>0.22511028678820197</v>
      </c>
      <c r="CF7" s="690">
        <v>95.636098107001402</v>
      </c>
      <c r="CG7" s="690">
        <v>96.518851053018523</v>
      </c>
      <c r="CH7" s="690">
        <v>0.23430079503259424</v>
      </c>
      <c r="CI7" s="691">
        <v>33543.000035000303</v>
      </c>
      <c r="CJ7" s="695">
        <v>33543</v>
      </c>
      <c r="CK7" s="690"/>
      <c r="CL7" s="689">
        <v>96.756725570884072</v>
      </c>
      <c r="CM7" s="690">
        <v>0.2185595338016465</v>
      </c>
      <c r="CN7" s="690">
        <v>96.328193187221771</v>
      </c>
      <c r="CO7" s="690">
        <v>97.185257954546373</v>
      </c>
      <c r="CP7" s="690">
        <v>0.2258856245001073</v>
      </c>
      <c r="CQ7" s="691">
        <v>34098.999612000487</v>
      </c>
      <c r="CR7" s="695">
        <v>34099</v>
      </c>
      <c r="CS7" s="695"/>
      <c r="CT7" s="689">
        <v>97.130492536872453</v>
      </c>
      <c r="CU7" s="690">
        <v>0.1475000573481316</v>
      </c>
      <c r="CV7" s="690">
        <v>96.841281286759482</v>
      </c>
      <c r="CW7" s="690">
        <v>97.419703786985409</v>
      </c>
      <c r="CX7" s="690">
        <v>0.15185762317856874</v>
      </c>
      <c r="CY7" s="690">
        <v>35388.000277000341</v>
      </c>
      <c r="CZ7" s="695">
        <v>35388</v>
      </c>
      <c r="DA7" s="1825"/>
      <c r="DB7" s="690">
        <v>1.5</v>
      </c>
      <c r="DC7" s="690">
        <v>0.3</v>
      </c>
      <c r="DD7" s="690"/>
      <c r="DE7" s="690" t="s">
        <v>437</v>
      </c>
      <c r="DF7" s="690"/>
      <c r="DG7" s="690"/>
    </row>
    <row r="8" spans="1:111" s="236" customFormat="1" ht="5.0999999999999996" customHeight="1">
      <c r="A8" s="765"/>
      <c r="B8" s="765"/>
      <c r="C8" s="899"/>
      <c r="D8" s="899"/>
      <c r="E8" s="900"/>
      <c r="F8" s="900"/>
      <c r="G8" s="900"/>
      <c r="H8" s="900"/>
      <c r="I8" s="591"/>
      <c r="J8" s="1067"/>
      <c r="K8" s="1032"/>
      <c r="L8" s="1032"/>
      <c r="M8" s="1033"/>
      <c r="N8" s="1033"/>
      <c r="O8" s="1033"/>
      <c r="P8" s="1033"/>
      <c r="Q8" s="701"/>
      <c r="R8" s="701"/>
      <c r="S8" s="1032"/>
      <c r="T8" s="1032"/>
      <c r="U8" s="1033"/>
      <c r="V8" s="1033"/>
      <c r="W8" s="1033"/>
      <c r="X8" s="1033"/>
      <c r="Y8" s="1034"/>
      <c r="Z8" s="701"/>
      <c r="AA8" s="1032"/>
      <c r="AB8" s="1032"/>
      <c r="AC8" s="1033"/>
      <c r="AD8" s="1033"/>
      <c r="AE8" s="1033"/>
      <c r="AF8" s="1033"/>
      <c r="AG8" s="701"/>
      <c r="AH8" s="1032"/>
      <c r="AI8" s="1032"/>
      <c r="AJ8" s="1033"/>
      <c r="AK8" s="1033"/>
      <c r="AL8" s="1033"/>
      <c r="AM8" s="1033"/>
      <c r="AN8" s="701"/>
      <c r="AO8" s="701"/>
      <c r="AP8" s="1032"/>
      <c r="AQ8" s="1032"/>
      <c r="AR8" s="1033"/>
      <c r="AS8" s="1033"/>
      <c r="AT8" s="1033"/>
      <c r="AU8" s="1033"/>
      <c r="AV8" s="1034"/>
      <c r="AW8" s="701"/>
      <c r="AX8" s="882"/>
      <c r="AY8" s="882"/>
      <c r="AZ8" s="882"/>
      <c r="BA8" s="882"/>
      <c r="BB8" s="882"/>
      <c r="BC8" s="708"/>
      <c r="BD8" s="708"/>
      <c r="BE8" s="701"/>
      <c r="BF8" s="697"/>
      <c r="BG8" s="697"/>
      <c r="BH8" s="697"/>
      <c r="BI8" s="697"/>
      <c r="BJ8" s="697"/>
      <c r="BK8" s="703"/>
      <c r="BL8" s="1659"/>
      <c r="BM8" s="701"/>
      <c r="BN8" s="696"/>
      <c r="BO8" s="697"/>
      <c r="BP8" s="697"/>
      <c r="BQ8" s="697"/>
      <c r="BR8" s="697"/>
      <c r="BS8" s="703"/>
      <c r="BT8" s="703"/>
      <c r="BU8" s="701"/>
      <c r="BV8" s="696"/>
      <c r="BW8" s="697"/>
      <c r="BX8" s="697"/>
      <c r="BY8" s="697"/>
      <c r="BZ8" s="697"/>
      <c r="CA8" s="703"/>
      <c r="CB8" s="703"/>
      <c r="CC8" s="798"/>
      <c r="CD8" s="696"/>
      <c r="CE8" s="697"/>
      <c r="CF8" s="697"/>
      <c r="CG8" s="697"/>
      <c r="CH8" s="697"/>
      <c r="CI8" s="703"/>
      <c r="CJ8" s="703"/>
      <c r="CK8" s="697"/>
      <c r="CL8" s="696"/>
      <c r="CM8" s="697"/>
      <c r="CN8" s="697"/>
      <c r="CO8" s="697"/>
      <c r="CP8" s="697"/>
      <c r="CQ8" s="703"/>
      <c r="CR8" s="703"/>
      <c r="CS8" s="703"/>
      <c r="CT8" s="696"/>
      <c r="CU8" s="697"/>
      <c r="CV8" s="697"/>
      <c r="CW8" s="697"/>
      <c r="CX8" s="697"/>
      <c r="CY8" s="697"/>
      <c r="CZ8" s="703"/>
      <c r="DA8" s="1826"/>
      <c r="DB8" s="697"/>
      <c r="DC8" s="697"/>
      <c r="DD8" s="697"/>
      <c r="DE8" s="697"/>
      <c r="DF8" s="697"/>
      <c r="DG8" s="697"/>
    </row>
    <row r="9" spans="1:111" s="236" customFormat="1" ht="20.25" customHeight="1">
      <c r="A9" s="1771" t="s">
        <v>19</v>
      </c>
      <c r="B9" s="897"/>
      <c r="C9" s="593">
        <v>75.400000000000006</v>
      </c>
      <c r="D9" s="593"/>
      <c r="E9" s="593">
        <v>70.2</v>
      </c>
      <c r="F9" s="593">
        <v>79.900000000000006</v>
      </c>
      <c r="G9" s="593">
        <v>3.3</v>
      </c>
      <c r="H9" s="593"/>
      <c r="I9" s="597">
        <v>1193</v>
      </c>
      <c r="J9" s="901"/>
      <c r="K9" s="702">
        <v>85.313092958579915</v>
      </c>
      <c r="L9" s="702">
        <v>2.0174928444051821</v>
      </c>
      <c r="M9" s="702">
        <v>81.35531013159266</v>
      </c>
      <c r="N9" s="702">
        <v>89.270875785567171</v>
      </c>
      <c r="O9" s="702">
        <v>2.3648103408754486</v>
      </c>
      <c r="P9" s="702">
        <v>515.31371299999603</v>
      </c>
      <c r="Q9" s="707">
        <v>1271</v>
      </c>
      <c r="R9" s="707"/>
      <c r="S9" s="702">
        <v>81.016658648985697</v>
      </c>
      <c r="T9" s="702"/>
      <c r="U9" s="702">
        <v>74.861327543887924</v>
      </c>
      <c r="V9" s="702">
        <v>87.171989754083469</v>
      </c>
      <c r="W9" s="702">
        <v>3.8720715108740222</v>
      </c>
      <c r="X9" s="702"/>
      <c r="Y9" s="706">
        <v>1134</v>
      </c>
      <c r="Z9" s="702"/>
      <c r="AA9" s="702">
        <v>78.642206622295745</v>
      </c>
      <c r="AB9" s="702">
        <v>2.834496040704134</v>
      </c>
      <c r="AC9" s="702">
        <v>73.080480783235714</v>
      </c>
      <c r="AD9" s="702">
        <v>84.203932461355791</v>
      </c>
      <c r="AE9" s="702">
        <v>3.6042936260902545</v>
      </c>
      <c r="AF9" s="702">
        <v>397.27096099999812</v>
      </c>
      <c r="AG9" s="707">
        <v>1139</v>
      </c>
      <c r="AH9" s="702">
        <v>79.8266040077865</v>
      </c>
      <c r="AI9" s="702">
        <v>2.4201668097035718</v>
      </c>
      <c r="AJ9" s="702">
        <v>75.079680029630907</v>
      </c>
      <c r="AK9" s="702">
        <v>84.573527985942093</v>
      </c>
      <c r="AL9" s="702">
        <v>3.0317797428379922</v>
      </c>
      <c r="AM9" s="702">
        <v>792.65338399999268</v>
      </c>
      <c r="AN9" s="707">
        <v>2273</v>
      </c>
      <c r="AO9" s="702"/>
      <c r="AP9" s="702">
        <v>90.854003647155736</v>
      </c>
      <c r="AQ9" s="702">
        <v>1.8719409439964263</v>
      </c>
      <c r="AR9" s="702">
        <v>87.180961890204443</v>
      </c>
      <c r="AS9" s="702">
        <v>94.527045404107028</v>
      </c>
      <c r="AT9" s="702">
        <v>2.0603835481663215</v>
      </c>
      <c r="AU9" s="702">
        <v>378.21035199999744</v>
      </c>
      <c r="AV9" s="706">
        <v>1105</v>
      </c>
      <c r="AW9" s="707"/>
      <c r="AX9" s="882">
        <v>88.885045463007074</v>
      </c>
      <c r="AY9" s="882">
        <v>1.4760574610898902</v>
      </c>
      <c r="AZ9" s="882">
        <v>85.989480875845587</v>
      </c>
      <c r="BA9" s="882">
        <v>91.780610050168548</v>
      </c>
      <c r="BB9" s="882">
        <v>1.6606364472235187</v>
      </c>
      <c r="BC9" s="708">
        <v>409.38592100000091</v>
      </c>
      <c r="BD9" s="708">
        <v>1023</v>
      </c>
      <c r="BE9" s="707"/>
      <c r="BF9" s="702">
        <v>87.027930974662056</v>
      </c>
      <c r="BG9" s="702">
        <v>2.0049398198335813</v>
      </c>
      <c r="BH9" s="702">
        <v>83.09486407534888</v>
      </c>
      <c r="BI9" s="702">
        <v>90.960997873975231</v>
      </c>
      <c r="BJ9" s="702">
        <v>2.3037889070548099</v>
      </c>
      <c r="BK9" s="708">
        <v>395.04919300000068</v>
      </c>
      <c r="BL9" s="1660">
        <v>1010</v>
      </c>
      <c r="BM9" s="707"/>
      <c r="BN9" s="704">
        <v>88.456796738916665</v>
      </c>
      <c r="BO9" s="702">
        <v>1.8726743814830051</v>
      </c>
      <c r="BP9" s="702">
        <v>84.783476076764842</v>
      </c>
      <c r="BQ9" s="702">
        <v>92.130117401068489</v>
      </c>
      <c r="BR9" s="702">
        <v>2.1170497356017415</v>
      </c>
      <c r="BS9" s="708">
        <v>419.21068100000173</v>
      </c>
      <c r="BT9" s="708">
        <v>996</v>
      </c>
      <c r="BU9" s="707"/>
      <c r="BV9" s="704">
        <v>88.33516616240756</v>
      </c>
      <c r="BW9" s="702">
        <v>1.7848965270874959</v>
      </c>
      <c r="BX9" s="702">
        <v>84.835495757177583</v>
      </c>
      <c r="BY9" s="702">
        <v>91.834836567637552</v>
      </c>
      <c r="BZ9" s="702">
        <v>2.0205956524787601</v>
      </c>
      <c r="CA9" s="708">
        <v>496.34833899999978</v>
      </c>
      <c r="CB9" s="708">
        <v>1392</v>
      </c>
      <c r="CC9" s="701"/>
      <c r="CD9" s="704">
        <v>90.02456225769113</v>
      </c>
      <c r="CE9" s="702">
        <v>1.6921007241275952</v>
      </c>
      <c r="CF9" s="702">
        <v>86.706839819296519</v>
      </c>
      <c r="CG9" s="702">
        <v>93.342284696085741</v>
      </c>
      <c r="CH9" s="702">
        <v>1.879598946878559</v>
      </c>
      <c r="CI9" s="708">
        <v>488.75718799999981</v>
      </c>
      <c r="CJ9" s="708">
        <v>1364</v>
      </c>
      <c r="CK9" s="702"/>
      <c r="CL9" s="704">
        <v>94.517245158982519</v>
      </c>
      <c r="CM9" s="702">
        <v>0.75374548152759546</v>
      </c>
      <c r="CN9" s="702">
        <v>93.039367062084466</v>
      </c>
      <c r="CO9" s="702">
        <v>95.995123255880571</v>
      </c>
      <c r="CP9" s="702">
        <v>0.79746873732910817</v>
      </c>
      <c r="CQ9" s="708">
        <v>418.25375500000035</v>
      </c>
      <c r="CR9" s="708">
        <v>1380</v>
      </c>
      <c r="CS9" s="708"/>
      <c r="CT9" s="704">
        <v>94.200294971930575</v>
      </c>
      <c r="CU9" s="702">
        <v>1.2825570080084976</v>
      </c>
      <c r="CV9" s="702">
        <v>91.685516860680011</v>
      </c>
      <c r="CW9" s="702">
        <v>96.715073083181153</v>
      </c>
      <c r="CX9" s="702">
        <v>1.361521222827029</v>
      </c>
      <c r="CY9" s="702">
        <v>473.74812800000223</v>
      </c>
      <c r="CZ9" s="708">
        <v>1435</v>
      </c>
      <c r="DA9" s="1827"/>
      <c r="DB9" s="702">
        <v>5.7</v>
      </c>
      <c r="DC9" s="702">
        <v>-0.3</v>
      </c>
      <c r="DD9" s="702"/>
      <c r="DE9" s="702" t="s">
        <v>437</v>
      </c>
      <c r="DF9" s="702"/>
      <c r="DG9" s="702"/>
    </row>
    <row r="10" spans="1:111" s="236" customFormat="1" ht="20.25" customHeight="1">
      <c r="A10" s="1772" t="s">
        <v>20</v>
      </c>
      <c r="B10" s="902"/>
      <c r="C10" s="630">
        <v>87.8</v>
      </c>
      <c r="D10" s="630"/>
      <c r="E10" s="630">
        <v>82.7</v>
      </c>
      <c r="F10" s="630">
        <v>91.6</v>
      </c>
      <c r="G10" s="630">
        <v>2.6</v>
      </c>
      <c r="H10" s="630"/>
      <c r="I10" s="632">
        <v>1048</v>
      </c>
      <c r="J10" s="903"/>
      <c r="K10" s="730">
        <v>92.650972985500701</v>
      </c>
      <c r="L10" s="730">
        <v>1.2028211202800672</v>
      </c>
      <c r="M10" s="730">
        <v>90.291358780680284</v>
      </c>
      <c r="N10" s="730">
        <v>95.010587190321118</v>
      </c>
      <c r="O10" s="730">
        <v>1.298228266278759</v>
      </c>
      <c r="P10" s="730">
        <v>1448.3030310000051</v>
      </c>
      <c r="Q10" s="733">
        <v>1459</v>
      </c>
      <c r="R10" s="733"/>
      <c r="S10" s="730">
        <v>92.720904624715018</v>
      </c>
      <c r="T10" s="730"/>
      <c r="U10" s="730">
        <v>90.20593652854599</v>
      </c>
      <c r="V10" s="730">
        <v>95.235872720884046</v>
      </c>
      <c r="W10" s="730">
        <v>1.3823598067757539</v>
      </c>
      <c r="X10" s="730"/>
      <c r="Y10" s="732">
        <v>1177</v>
      </c>
      <c r="Z10" s="730"/>
      <c r="AA10" s="730">
        <v>94.612120084012744</v>
      </c>
      <c r="AB10" s="730">
        <v>1.2402684172699301</v>
      </c>
      <c r="AC10" s="730">
        <v>92.178518906010495</v>
      </c>
      <c r="AD10" s="730">
        <v>97.045721262014979</v>
      </c>
      <c r="AE10" s="730">
        <v>1.3108980288874286</v>
      </c>
      <c r="AF10" s="730">
        <v>1103.8163420000003</v>
      </c>
      <c r="AG10" s="733">
        <v>1162</v>
      </c>
      <c r="AH10" s="730">
        <v>93.640914314721897</v>
      </c>
      <c r="AI10" s="730">
        <v>1.1331013964833332</v>
      </c>
      <c r="AJ10" s="730">
        <v>91.418445116697015</v>
      </c>
      <c r="AK10" s="730">
        <v>95.863383512746765</v>
      </c>
      <c r="AL10" s="730">
        <v>1.2100494797338721</v>
      </c>
      <c r="AM10" s="730">
        <v>2269.0571119999663</v>
      </c>
      <c r="AN10" s="733">
        <v>2339</v>
      </c>
      <c r="AO10" s="730"/>
      <c r="AP10" s="730">
        <v>95.757776906155797</v>
      </c>
      <c r="AQ10" s="730">
        <v>1.5909778700460373</v>
      </c>
      <c r="AR10" s="730">
        <v>92.636028770988304</v>
      </c>
      <c r="AS10" s="730">
        <v>98.879525041323291</v>
      </c>
      <c r="AT10" s="730">
        <v>1.6614607413090028</v>
      </c>
      <c r="AU10" s="730">
        <v>1126.4460859999926</v>
      </c>
      <c r="AV10" s="732">
        <v>1147</v>
      </c>
      <c r="AW10" s="733"/>
      <c r="AX10" s="885">
        <v>94.345164774585726</v>
      </c>
      <c r="AY10" s="885">
        <v>1.0837136661714419</v>
      </c>
      <c r="AZ10" s="885">
        <v>92.219256402379159</v>
      </c>
      <c r="BA10" s="885">
        <v>96.471073146792293</v>
      </c>
      <c r="BB10" s="885">
        <v>1.1486690057309306</v>
      </c>
      <c r="BC10" s="736">
        <v>1324.2833790000095</v>
      </c>
      <c r="BD10" s="736">
        <v>1276</v>
      </c>
      <c r="BE10" s="733"/>
      <c r="BF10" s="730">
        <v>96.00682692499241</v>
      </c>
      <c r="BG10" s="730">
        <v>1.1991827981916592</v>
      </c>
      <c r="BH10" s="730">
        <v>93.654404112528724</v>
      </c>
      <c r="BI10" s="730">
        <v>98.359249737456111</v>
      </c>
      <c r="BJ10" s="730">
        <v>1.249059922716276</v>
      </c>
      <c r="BK10" s="736">
        <v>1123.0602369999999</v>
      </c>
      <c r="BL10" s="1049">
        <v>1285</v>
      </c>
      <c r="BM10" s="733"/>
      <c r="BN10" s="737">
        <v>96.674732850701957</v>
      </c>
      <c r="BO10" s="730">
        <v>0.63432954136828712</v>
      </c>
      <c r="BP10" s="730">
        <v>95.430471790711294</v>
      </c>
      <c r="BQ10" s="730">
        <v>97.918993910692635</v>
      </c>
      <c r="BR10" s="730">
        <v>0.6561482226673474</v>
      </c>
      <c r="BS10" s="736">
        <v>1198.2700399999974</v>
      </c>
      <c r="BT10" s="736">
        <v>1300</v>
      </c>
      <c r="BU10" s="733"/>
      <c r="BV10" s="737">
        <v>96.920588427576973</v>
      </c>
      <c r="BW10" s="730">
        <v>0.67066616479163144</v>
      </c>
      <c r="BX10" s="730">
        <v>95.605604341334015</v>
      </c>
      <c r="BY10" s="730">
        <v>98.235572513819918</v>
      </c>
      <c r="BZ10" s="992">
        <v>0.69197492057405396</v>
      </c>
      <c r="CA10" s="736">
        <v>1298.1176779999983</v>
      </c>
      <c r="CB10" s="736">
        <v>1262</v>
      </c>
      <c r="CC10" s="734"/>
      <c r="CD10" s="737">
        <v>97.563772752300395</v>
      </c>
      <c r="CE10" s="730">
        <v>0.56699989305350218</v>
      </c>
      <c r="CF10" s="730">
        <v>96.452049176435352</v>
      </c>
      <c r="CG10" s="730">
        <v>98.675496328165437</v>
      </c>
      <c r="CH10" s="992">
        <v>0.58115822816018903</v>
      </c>
      <c r="CI10" s="736">
        <v>1241.1036790000019</v>
      </c>
      <c r="CJ10" s="736">
        <v>1178</v>
      </c>
      <c r="CK10" s="992"/>
      <c r="CL10" s="737">
        <v>97.548135170180657</v>
      </c>
      <c r="CM10" s="730">
        <v>0.48441063569168119</v>
      </c>
      <c r="CN10" s="730">
        <v>96.598345239841962</v>
      </c>
      <c r="CO10" s="730">
        <v>98.497925100519353</v>
      </c>
      <c r="CP10" s="992">
        <v>0.49658625953903418</v>
      </c>
      <c r="CQ10" s="736">
        <v>1160.2376139999981</v>
      </c>
      <c r="CR10" s="736">
        <v>1242</v>
      </c>
      <c r="CS10" s="708"/>
      <c r="CT10" s="737">
        <v>96.610424937039525</v>
      </c>
      <c r="CU10" s="730">
        <v>0.75409641811834616</v>
      </c>
      <c r="CV10" s="730">
        <v>95.131827764192508</v>
      </c>
      <c r="CW10" s="730">
        <v>98.089022109886528</v>
      </c>
      <c r="CX10" s="730">
        <v>0.78055387771018148</v>
      </c>
      <c r="CY10" s="730">
        <v>1205.3517399999967</v>
      </c>
      <c r="CZ10" s="736">
        <v>1267</v>
      </c>
      <c r="DA10" s="745"/>
      <c r="DB10" s="730">
        <v>-0.1</v>
      </c>
      <c r="DC10" s="992">
        <v>-0.9</v>
      </c>
      <c r="DD10" s="992"/>
      <c r="DE10" s="992" t="s">
        <v>258</v>
      </c>
      <c r="DF10" s="992"/>
      <c r="DG10" s="730"/>
    </row>
    <row r="11" spans="1:111" s="236" customFormat="1" ht="20.25" customHeight="1">
      <c r="A11" s="1772" t="s">
        <v>44</v>
      </c>
      <c r="B11" s="902"/>
      <c r="C11" s="630">
        <v>95.7</v>
      </c>
      <c r="D11" s="630"/>
      <c r="E11" s="630">
        <v>94.3</v>
      </c>
      <c r="F11" s="630">
        <v>96.7</v>
      </c>
      <c r="G11" s="630">
        <v>0.6</v>
      </c>
      <c r="H11" s="630"/>
      <c r="I11" s="632">
        <v>1318</v>
      </c>
      <c r="J11" s="903"/>
      <c r="K11" s="730">
        <v>97.164451359961632</v>
      </c>
      <c r="L11" s="730">
        <v>0.53529127900897211</v>
      </c>
      <c r="M11" s="730">
        <v>96.11435265087681</v>
      </c>
      <c r="N11" s="730">
        <v>98.214550069046453</v>
      </c>
      <c r="O11" s="730">
        <v>0.55091267589820248</v>
      </c>
      <c r="P11" s="730">
        <v>681.64519299998301</v>
      </c>
      <c r="Q11" s="733">
        <v>1439</v>
      </c>
      <c r="R11" s="733"/>
      <c r="S11" s="730">
        <v>97.658144345556337</v>
      </c>
      <c r="T11" s="730"/>
      <c r="U11" s="730">
        <v>96.368331043752704</v>
      </c>
      <c r="V11" s="730">
        <v>98.947957647359956</v>
      </c>
      <c r="W11" s="730">
        <v>0.67310785945744345</v>
      </c>
      <c r="X11" s="730"/>
      <c r="Y11" s="732">
        <v>1066</v>
      </c>
      <c r="Z11" s="730"/>
      <c r="AA11" s="730">
        <v>99.580016801252711</v>
      </c>
      <c r="AB11" s="730">
        <v>0.20097751510200187</v>
      </c>
      <c r="AC11" s="730">
        <v>99.185667392129801</v>
      </c>
      <c r="AD11" s="730">
        <v>99.974366210375621</v>
      </c>
      <c r="AE11" s="730">
        <v>0.2018251468094486</v>
      </c>
      <c r="AF11" s="730">
        <v>507.07409399999875</v>
      </c>
      <c r="AG11" s="733">
        <v>1060</v>
      </c>
      <c r="AH11" s="730">
        <v>98.646559749039838</v>
      </c>
      <c r="AI11" s="730">
        <v>0.35218895071699707</v>
      </c>
      <c r="AJ11" s="730">
        <v>97.955775060853526</v>
      </c>
      <c r="AK11" s="730">
        <v>99.337344437226164</v>
      </c>
      <c r="AL11" s="730">
        <v>0.35702101686361654</v>
      </c>
      <c r="AM11" s="730">
        <v>985.95360900000321</v>
      </c>
      <c r="AN11" s="733">
        <v>2126</v>
      </c>
      <c r="AO11" s="730"/>
      <c r="AP11" s="730">
        <v>99.582491539768014</v>
      </c>
      <c r="AQ11" s="730">
        <v>0.18551018587407847</v>
      </c>
      <c r="AR11" s="730">
        <v>99.218491456730902</v>
      </c>
      <c r="AS11" s="730">
        <v>99.946491622805127</v>
      </c>
      <c r="AT11" s="730">
        <v>0.18628795384176086</v>
      </c>
      <c r="AU11" s="730">
        <v>533.69577199999742</v>
      </c>
      <c r="AV11" s="732">
        <v>1051</v>
      </c>
      <c r="AW11" s="733"/>
      <c r="AX11" s="885">
        <v>99.519287170052849</v>
      </c>
      <c r="AY11" s="885">
        <v>0.24715802294606801</v>
      </c>
      <c r="AZ11" s="885">
        <v>99.034440178969547</v>
      </c>
      <c r="BA11" s="885">
        <v>100.00413416113614</v>
      </c>
      <c r="BB11" s="885">
        <v>0.24835188230773655</v>
      </c>
      <c r="BC11" s="736">
        <v>528.56567199999824</v>
      </c>
      <c r="BD11" s="736">
        <v>1068</v>
      </c>
      <c r="BE11" s="733"/>
      <c r="BF11" s="730">
        <v>99.570003579872818</v>
      </c>
      <c r="BG11" s="730">
        <v>0.34928849405748658</v>
      </c>
      <c r="BH11" s="730">
        <v>98.88480844299211</v>
      </c>
      <c r="BI11" s="730">
        <v>100</v>
      </c>
      <c r="BJ11" s="730">
        <v>0.35079690820468357</v>
      </c>
      <c r="BK11" s="736">
        <v>420.46745400000037</v>
      </c>
      <c r="BL11" s="1049">
        <v>1049</v>
      </c>
      <c r="BM11" s="733"/>
      <c r="BN11" s="737">
        <v>99.77449445638068</v>
      </c>
      <c r="BO11" s="730">
        <v>0.13130452226297085</v>
      </c>
      <c r="BP11" s="730">
        <v>99.51693573745348</v>
      </c>
      <c r="BQ11" s="730">
        <v>100</v>
      </c>
      <c r="BR11" s="730">
        <v>0.13160129046845179</v>
      </c>
      <c r="BS11" s="736">
        <v>466.17035799999917</v>
      </c>
      <c r="BT11" s="736">
        <v>1068</v>
      </c>
      <c r="BU11" s="733"/>
      <c r="BV11" s="737">
        <v>99.321187394672805</v>
      </c>
      <c r="BW11" s="730">
        <v>0.37200946119629857</v>
      </c>
      <c r="BX11" s="730">
        <v>98.591783486907559</v>
      </c>
      <c r="BY11" s="730">
        <v>100</v>
      </c>
      <c r="BZ11" s="992">
        <v>0.37455196716290134</v>
      </c>
      <c r="CA11" s="736">
        <v>599.34228800000176</v>
      </c>
      <c r="CB11" s="736">
        <v>1224</v>
      </c>
      <c r="CC11" s="734"/>
      <c r="CD11" s="737">
        <v>99.217461201391984</v>
      </c>
      <c r="CE11" s="730">
        <v>0.56235433967004733</v>
      </c>
      <c r="CF11" s="730">
        <v>98.114846218460741</v>
      </c>
      <c r="CG11" s="730">
        <v>100</v>
      </c>
      <c r="CH11" s="992">
        <v>0.56678968889213799</v>
      </c>
      <c r="CI11" s="736">
        <v>580.29697800000076</v>
      </c>
      <c r="CJ11" s="736">
        <v>1203</v>
      </c>
      <c r="CK11" s="992"/>
      <c r="CL11" s="737">
        <v>99.785635940550137</v>
      </c>
      <c r="CM11" s="730">
        <v>0.15608176690476849</v>
      </c>
      <c r="CN11" s="730">
        <v>99.47960448790883</v>
      </c>
      <c r="CO11" s="730">
        <v>100</v>
      </c>
      <c r="CP11" s="992">
        <v>0.15641706888329923</v>
      </c>
      <c r="CQ11" s="736">
        <v>536.02269099999717</v>
      </c>
      <c r="CR11" s="736">
        <v>1225</v>
      </c>
      <c r="CS11" s="708"/>
      <c r="CT11" s="737">
        <v>99.281627807002309</v>
      </c>
      <c r="CU11" s="730">
        <v>0.31758641941402721</v>
      </c>
      <c r="CV11" s="730">
        <v>98.658919131297537</v>
      </c>
      <c r="CW11" s="730">
        <v>99.904336482707066</v>
      </c>
      <c r="CX11" s="730">
        <v>0.31988437984860268</v>
      </c>
      <c r="CY11" s="730">
        <v>529.64898100000073</v>
      </c>
      <c r="CZ11" s="736">
        <v>1263</v>
      </c>
      <c r="DA11" s="745"/>
      <c r="DB11" s="702">
        <v>-0.5</v>
      </c>
      <c r="DC11" s="702">
        <v>-0.5</v>
      </c>
      <c r="DD11" s="702"/>
      <c r="DE11" s="702" t="s">
        <v>258</v>
      </c>
      <c r="DF11" s="702"/>
      <c r="DG11" s="702"/>
    </row>
    <row r="12" spans="1:111" s="236" customFormat="1" ht="20.25" customHeight="1">
      <c r="A12" s="1772" t="s">
        <v>21</v>
      </c>
      <c r="B12" s="902"/>
      <c r="C12" s="630">
        <v>91.9</v>
      </c>
      <c r="D12" s="630"/>
      <c r="E12" s="630">
        <v>87.7</v>
      </c>
      <c r="F12" s="630">
        <v>94.8</v>
      </c>
      <c r="G12" s="630">
        <v>1.9</v>
      </c>
      <c r="H12" s="630"/>
      <c r="I12" s="632">
        <v>1190</v>
      </c>
      <c r="J12" s="903"/>
      <c r="K12" s="730">
        <v>97.564634982061932</v>
      </c>
      <c r="L12" s="730">
        <v>0.65608824290850676</v>
      </c>
      <c r="M12" s="730">
        <v>96.277564850451583</v>
      </c>
      <c r="N12" s="730">
        <v>98.851705113672296</v>
      </c>
      <c r="O12" s="730">
        <v>0.67246522577482504</v>
      </c>
      <c r="P12" s="730">
        <v>1581.9266400000449</v>
      </c>
      <c r="Q12" s="733">
        <v>1866</v>
      </c>
      <c r="R12" s="733"/>
      <c r="S12" s="730">
        <v>98.17684307618137</v>
      </c>
      <c r="T12" s="730"/>
      <c r="U12" s="730">
        <v>96.795887691750963</v>
      </c>
      <c r="V12" s="730">
        <v>99.557798460611764</v>
      </c>
      <c r="W12" s="730">
        <v>0.71686415072920995</v>
      </c>
      <c r="X12" s="730"/>
      <c r="Y12" s="732">
        <v>1064</v>
      </c>
      <c r="Z12" s="730"/>
      <c r="AA12" s="730">
        <v>97.818149056494235</v>
      </c>
      <c r="AB12" s="730">
        <v>0.57880762744397607</v>
      </c>
      <c r="AC12" s="730">
        <v>96.682437702104579</v>
      </c>
      <c r="AD12" s="730">
        <v>98.953860410883891</v>
      </c>
      <c r="AE12" s="730">
        <v>0.59171803292831626</v>
      </c>
      <c r="AF12" s="730">
        <v>1275.8250549999943</v>
      </c>
      <c r="AG12" s="733">
        <v>1047</v>
      </c>
      <c r="AH12" s="730">
        <v>97.997656427794837</v>
      </c>
      <c r="AI12" s="730">
        <v>0.50465114961155</v>
      </c>
      <c r="AJ12" s="730">
        <v>97.007831828477947</v>
      </c>
      <c r="AK12" s="730">
        <v>98.987481027111713</v>
      </c>
      <c r="AL12" s="730">
        <v>0.51496246747837227</v>
      </c>
      <c r="AM12" s="730">
        <v>2553.9336860000089</v>
      </c>
      <c r="AN12" s="733">
        <v>2111</v>
      </c>
      <c r="AO12" s="730"/>
      <c r="AP12" s="730">
        <v>98.831807936430394</v>
      </c>
      <c r="AQ12" s="730">
        <v>0.48297312915584834</v>
      </c>
      <c r="AR12" s="730">
        <v>97.884138899880796</v>
      </c>
      <c r="AS12" s="730">
        <v>99.779476972979992</v>
      </c>
      <c r="AT12" s="730">
        <v>0.48868187200066343</v>
      </c>
      <c r="AU12" s="730">
        <v>1314.3200059999954</v>
      </c>
      <c r="AV12" s="732">
        <v>1082</v>
      </c>
      <c r="AW12" s="733"/>
      <c r="AX12" s="885">
        <v>99.364764493524177</v>
      </c>
      <c r="AY12" s="885">
        <v>0.3419255102222965</v>
      </c>
      <c r="AZ12" s="885">
        <v>98.694013235564512</v>
      </c>
      <c r="BA12" s="885">
        <v>100.03551575148386</v>
      </c>
      <c r="BB12" s="885">
        <v>0.34411142819603879</v>
      </c>
      <c r="BC12" s="736">
        <v>1180.1930030000035</v>
      </c>
      <c r="BD12" s="736">
        <v>1130</v>
      </c>
      <c r="BE12" s="733"/>
      <c r="BF12" s="730">
        <v>99.511761913728208</v>
      </c>
      <c r="BG12" s="730">
        <v>0.21635139759345295</v>
      </c>
      <c r="BH12" s="730">
        <v>99.087347917818065</v>
      </c>
      <c r="BI12" s="730">
        <v>99.936175909638365</v>
      </c>
      <c r="BJ12" s="730">
        <v>0.21741289012751971</v>
      </c>
      <c r="BK12" s="736">
        <v>1227.3171979999868</v>
      </c>
      <c r="BL12" s="1049">
        <v>1089</v>
      </c>
      <c r="BM12" s="733"/>
      <c r="BN12" s="737">
        <v>99.833570912079622</v>
      </c>
      <c r="BO12" s="730">
        <v>0.12430374339337533</v>
      </c>
      <c r="BP12" s="730">
        <v>99.589744482079496</v>
      </c>
      <c r="BQ12" s="730">
        <v>100</v>
      </c>
      <c r="BR12" s="730">
        <v>0.12451096585821401</v>
      </c>
      <c r="BS12" s="736">
        <v>1343.5187489999948</v>
      </c>
      <c r="BT12" s="736">
        <v>1107</v>
      </c>
      <c r="BU12" s="733"/>
      <c r="BV12" s="737">
        <v>99.641014354382747</v>
      </c>
      <c r="BW12" s="730">
        <v>0.26968099083495894</v>
      </c>
      <c r="BX12" s="730">
        <v>99.112247242029056</v>
      </c>
      <c r="BY12" s="730">
        <v>100</v>
      </c>
      <c r="BZ12" s="992">
        <v>0.27065259479978077</v>
      </c>
      <c r="CA12" s="736">
        <v>1602.7885990000038</v>
      </c>
      <c r="CB12" s="736">
        <v>1237</v>
      </c>
      <c r="CC12" s="734"/>
      <c r="CD12" s="737">
        <v>99.79028177135676</v>
      </c>
      <c r="CE12" s="730">
        <v>0.13777579909399579</v>
      </c>
      <c r="CF12" s="730">
        <v>99.520143088946128</v>
      </c>
      <c r="CG12" s="730">
        <v>100</v>
      </c>
      <c r="CH12" s="992">
        <v>0.1380653472947124</v>
      </c>
      <c r="CI12" s="736">
        <v>1554.5610989999911</v>
      </c>
      <c r="CJ12" s="736">
        <v>1217</v>
      </c>
      <c r="CK12" s="992"/>
      <c r="CL12" s="737">
        <v>99.659336237193131</v>
      </c>
      <c r="CM12" s="730">
        <v>0.14617138984732275</v>
      </c>
      <c r="CN12" s="730">
        <v>99.372736183537498</v>
      </c>
      <c r="CO12" s="730">
        <v>99.945936290848763</v>
      </c>
      <c r="CP12" s="992">
        <v>0.14667104494799074</v>
      </c>
      <c r="CQ12" s="736">
        <v>1652.5012680000032</v>
      </c>
      <c r="CR12" s="736">
        <v>1231</v>
      </c>
      <c r="CS12" s="708"/>
      <c r="CT12" s="737">
        <v>99.590379027408645</v>
      </c>
      <c r="CU12" s="730">
        <v>0.23760437479192001</v>
      </c>
      <c r="CV12" s="730">
        <v>99.124495423691172</v>
      </c>
      <c r="CW12" s="730">
        <v>100</v>
      </c>
      <c r="CX12" s="730">
        <v>0.23858165528873829</v>
      </c>
      <c r="CY12" s="730">
        <v>1570.2606630000021</v>
      </c>
      <c r="CZ12" s="736">
        <v>1225</v>
      </c>
      <c r="DA12" s="745"/>
      <c r="DB12" s="730">
        <v>-0.2</v>
      </c>
      <c r="DC12" s="992">
        <v>-0.1</v>
      </c>
      <c r="DD12" s="992"/>
      <c r="DE12" s="992" t="s">
        <v>258</v>
      </c>
      <c r="DF12" s="992"/>
      <c r="DG12" s="730"/>
    </row>
    <row r="13" spans="1:111" s="236" customFormat="1" ht="20.25" customHeight="1">
      <c r="A13" s="1772" t="s">
        <v>22</v>
      </c>
      <c r="B13" s="902"/>
      <c r="C13" s="630">
        <v>90.5</v>
      </c>
      <c r="D13" s="630"/>
      <c r="E13" s="630">
        <v>88.5</v>
      </c>
      <c r="F13" s="630">
        <v>92.2</v>
      </c>
      <c r="G13" s="630">
        <v>11</v>
      </c>
      <c r="H13" s="630"/>
      <c r="I13" s="632">
        <v>1550</v>
      </c>
      <c r="J13" s="903"/>
      <c r="K13" s="730">
        <v>95.151211672329353</v>
      </c>
      <c r="L13" s="730">
        <v>0.85595220638702774</v>
      </c>
      <c r="M13" s="730">
        <v>93.47206175486869</v>
      </c>
      <c r="N13" s="730">
        <v>96.830361589790002</v>
      </c>
      <c r="O13" s="730">
        <v>0.89957047455649453</v>
      </c>
      <c r="P13" s="730">
        <v>1025.8164439999762</v>
      </c>
      <c r="Q13" s="733">
        <v>1556</v>
      </c>
      <c r="R13" s="733"/>
      <c r="S13" s="730">
        <v>97.920784791798354</v>
      </c>
      <c r="T13" s="730"/>
      <c r="U13" s="730">
        <v>97.032653270748554</v>
      </c>
      <c r="V13" s="730">
        <v>98.808916312848154</v>
      </c>
      <c r="W13" s="730">
        <v>0.46224122603924483</v>
      </c>
      <c r="X13" s="730"/>
      <c r="Y13" s="732">
        <v>1289</v>
      </c>
      <c r="Z13" s="730"/>
      <c r="AA13" s="730">
        <v>98.75488629941681</v>
      </c>
      <c r="AB13" s="730">
        <v>0.40769769740266576</v>
      </c>
      <c r="AC13" s="730">
        <v>97.954919467356461</v>
      </c>
      <c r="AD13" s="730">
        <v>99.554853131477159</v>
      </c>
      <c r="AE13" s="730">
        <v>0.41283799990064224</v>
      </c>
      <c r="AF13" s="730">
        <v>842.91089200000886</v>
      </c>
      <c r="AG13" s="733">
        <v>1291</v>
      </c>
      <c r="AH13" s="730">
        <v>98.353239074916004</v>
      </c>
      <c r="AI13" s="730">
        <v>0.27871544178479812</v>
      </c>
      <c r="AJ13" s="730">
        <v>97.806565594234513</v>
      </c>
      <c r="AK13" s="730">
        <v>98.899912555597496</v>
      </c>
      <c r="AL13" s="730">
        <v>0.28338206693172519</v>
      </c>
      <c r="AM13" s="730">
        <v>1625.7747309999772</v>
      </c>
      <c r="AN13" s="733">
        <v>2580</v>
      </c>
      <c r="AO13" s="730"/>
      <c r="AP13" s="730">
        <v>98.590857939392436</v>
      </c>
      <c r="AQ13" s="730">
        <v>0.45643745535171698</v>
      </c>
      <c r="AR13" s="730">
        <v>97.695256057121384</v>
      </c>
      <c r="AS13" s="730">
        <v>99.486459821663473</v>
      </c>
      <c r="AT13" s="730">
        <v>0.46296123686468632</v>
      </c>
      <c r="AU13" s="730">
        <v>873.83439500000043</v>
      </c>
      <c r="AV13" s="732">
        <v>1257</v>
      </c>
      <c r="AW13" s="733"/>
      <c r="AX13" s="885">
        <v>99.529078167819918</v>
      </c>
      <c r="AY13" s="885">
        <v>0.21102054160998165</v>
      </c>
      <c r="AZ13" s="885">
        <v>99.115121649488756</v>
      </c>
      <c r="BA13" s="885">
        <v>99.94303468615108</v>
      </c>
      <c r="BB13" s="885">
        <v>0.21201898530012661</v>
      </c>
      <c r="BC13" s="736">
        <v>930.8205099999966</v>
      </c>
      <c r="BD13" s="736">
        <v>1193</v>
      </c>
      <c r="BE13" s="733"/>
      <c r="BF13" s="730">
        <v>99.068908760386392</v>
      </c>
      <c r="BG13" s="730">
        <v>0.45719098732888752</v>
      </c>
      <c r="BH13" s="730">
        <v>98.172042569621212</v>
      </c>
      <c r="BI13" s="730">
        <v>99.965774951151559</v>
      </c>
      <c r="BJ13" s="730">
        <v>0.46148786036866046</v>
      </c>
      <c r="BK13" s="736">
        <v>704.51280399999939</v>
      </c>
      <c r="BL13" s="1049">
        <v>1190</v>
      </c>
      <c r="BM13" s="733"/>
      <c r="BN13" s="737">
        <v>99.146819691226582</v>
      </c>
      <c r="BO13" s="730">
        <v>0.262984132872844</v>
      </c>
      <c r="BP13" s="730">
        <v>98.630966503586521</v>
      </c>
      <c r="BQ13" s="730">
        <v>99.662672878866658</v>
      </c>
      <c r="BR13" s="730">
        <v>0.26524716949253319</v>
      </c>
      <c r="BS13" s="736">
        <v>688.00075899999581</v>
      </c>
      <c r="BT13" s="736">
        <v>1198</v>
      </c>
      <c r="BU13" s="733"/>
      <c r="BV13" s="737">
        <v>99.508118139478924</v>
      </c>
      <c r="BW13" s="730">
        <v>0.2327002950910296</v>
      </c>
      <c r="BX13" s="730">
        <v>99.051859570055171</v>
      </c>
      <c r="BY13" s="730">
        <v>99.964376708902662</v>
      </c>
      <c r="BZ13" s="992">
        <v>0.23385056359407516</v>
      </c>
      <c r="CA13" s="736">
        <v>677.38094600000056</v>
      </c>
      <c r="CB13" s="736">
        <v>1473</v>
      </c>
      <c r="CC13" s="734"/>
      <c r="CD13" s="737">
        <v>99.49788955537106</v>
      </c>
      <c r="CE13" s="730">
        <v>0.21447933004466835</v>
      </c>
      <c r="CF13" s="730">
        <v>99.077357328350175</v>
      </c>
      <c r="CG13" s="730">
        <v>99.91842178239196</v>
      </c>
      <c r="CH13" s="992">
        <v>0.21556168779369891</v>
      </c>
      <c r="CI13" s="736">
        <v>659.21393099999898</v>
      </c>
      <c r="CJ13" s="736">
        <v>1452</v>
      </c>
      <c r="CK13" s="992"/>
      <c r="CL13" s="737">
        <v>99.916871380682664</v>
      </c>
      <c r="CM13" s="730">
        <v>5.8244468900530179E-2</v>
      </c>
      <c r="CN13" s="730">
        <v>99.802670729450753</v>
      </c>
      <c r="CO13" s="730">
        <v>100</v>
      </c>
      <c r="CP13" s="992">
        <v>5.8292927005909864E-2</v>
      </c>
      <c r="CQ13" s="736">
        <v>590.76886400000171</v>
      </c>
      <c r="CR13" s="736">
        <v>1421</v>
      </c>
      <c r="CS13" s="708"/>
      <c r="CT13" s="737">
        <v>99.96185381938713</v>
      </c>
      <c r="CU13" s="730">
        <v>3.8170516466973385E-2</v>
      </c>
      <c r="CV13" s="730">
        <v>99.887010846554816</v>
      </c>
      <c r="CW13" s="730">
        <v>100</v>
      </c>
      <c r="CX13" s="730">
        <v>3.8185082617555849E-2</v>
      </c>
      <c r="CY13" s="730">
        <v>637.48190799999907</v>
      </c>
      <c r="CZ13" s="736">
        <v>1452</v>
      </c>
      <c r="DA13" s="745"/>
      <c r="DB13" s="730">
        <v>0.9</v>
      </c>
      <c r="DC13" s="992">
        <v>0.1</v>
      </c>
      <c r="DD13" s="992"/>
      <c r="DE13" s="992" t="s">
        <v>437</v>
      </c>
      <c r="DF13" s="992"/>
      <c r="DG13" s="730"/>
    </row>
    <row r="14" spans="1:111" s="236" customFormat="1" ht="20.25" customHeight="1">
      <c r="A14" s="1772" t="s">
        <v>23</v>
      </c>
      <c r="B14" s="902"/>
      <c r="C14" s="630">
        <v>63.2</v>
      </c>
      <c r="D14" s="630"/>
      <c r="E14" s="630">
        <v>56.2</v>
      </c>
      <c r="F14" s="630">
        <v>69.7</v>
      </c>
      <c r="G14" s="630">
        <v>5.5</v>
      </c>
      <c r="H14" s="630"/>
      <c r="I14" s="632">
        <v>930</v>
      </c>
      <c r="J14" s="903"/>
      <c r="K14" s="730">
        <v>86.155973516009624</v>
      </c>
      <c r="L14" s="730">
        <v>1.6944961483780299</v>
      </c>
      <c r="M14" s="730">
        <v>82.831824052459041</v>
      </c>
      <c r="N14" s="730">
        <v>89.480122979560193</v>
      </c>
      <c r="O14" s="730">
        <v>1.9667773216713247</v>
      </c>
      <c r="P14" s="730">
        <v>1907.7291299999838</v>
      </c>
      <c r="Q14" s="733">
        <v>1203</v>
      </c>
      <c r="R14" s="733"/>
      <c r="S14" s="730">
        <v>77.788116458686019</v>
      </c>
      <c r="T14" s="730"/>
      <c r="U14" s="730">
        <v>71.935183293962183</v>
      </c>
      <c r="V14" s="730">
        <v>83.641049623409856</v>
      </c>
      <c r="W14" s="730">
        <v>3.8346575605893705</v>
      </c>
      <c r="X14" s="730"/>
      <c r="Y14" s="732">
        <v>1057</v>
      </c>
      <c r="Z14" s="730"/>
      <c r="AA14" s="730">
        <v>85.529531936693644</v>
      </c>
      <c r="AB14" s="730">
        <v>2.5879012218292266</v>
      </c>
      <c r="AC14" s="730">
        <v>80.451663812098502</v>
      </c>
      <c r="AD14" s="730">
        <v>90.607400061288786</v>
      </c>
      <c r="AE14" s="730">
        <v>3.0257399558139899</v>
      </c>
      <c r="AF14" s="730">
        <v>1429.4698630000034</v>
      </c>
      <c r="AG14" s="733">
        <v>1064</v>
      </c>
      <c r="AH14" s="730">
        <v>81.636995594235756</v>
      </c>
      <c r="AI14" s="730">
        <v>2.1794538350795833</v>
      </c>
      <c r="AJ14" s="730">
        <v>77.362206919528816</v>
      </c>
      <c r="AK14" s="730">
        <v>85.911784268942682</v>
      </c>
      <c r="AL14" s="730">
        <v>2.6696889311216534</v>
      </c>
      <c r="AM14" s="730">
        <v>2875.1539689999681</v>
      </c>
      <c r="AN14" s="733">
        <v>2121</v>
      </c>
      <c r="AO14" s="730"/>
      <c r="AP14" s="730">
        <v>90.517160584895436</v>
      </c>
      <c r="AQ14" s="730">
        <v>1.842114272732754</v>
      </c>
      <c r="AR14" s="730">
        <v>86.902643435450429</v>
      </c>
      <c r="AS14" s="730">
        <v>94.131677734340442</v>
      </c>
      <c r="AT14" s="730">
        <v>2.0350994892344718</v>
      </c>
      <c r="AU14" s="730">
        <v>1348.6550220000045</v>
      </c>
      <c r="AV14" s="732">
        <v>1041</v>
      </c>
      <c r="AW14" s="733"/>
      <c r="AX14" s="885">
        <v>89.616852037525618</v>
      </c>
      <c r="AY14" s="885">
        <v>2.004865170530215</v>
      </c>
      <c r="AZ14" s="885">
        <v>85.68393157687207</v>
      </c>
      <c r="BA14" s="885">
        <v>93.549772498179166</v>
      </c>
      <c r="BB14" s="885">
        <v>2.2371519696883682</v>
      </c>
      <c r="BC14" s="736">
        <v>1370.4189279999871</v>
      </c>
      <c r="BD14" s="736">
        <v>1035</v>
      </c>
      <c r="BE14" s="733"/>
      <c r="BF14" s="730">
        <v>90.821517805060296</v>
      </c>
      <c r="BG14" s="730">
        <v>1.4079384283041907</v>
      </c>
      <c r="BH14" s="730">
        <v>88.059581524551945</v>
      </c>
      <c r="BI14" s="730">
        <v>93.583454085568647</v>
      </c>
      <c r="BJ14" s="730">
        <v>1.550225609889273</v>
      </c>
      <c r="BK14" s="736">
        <v>1284.825470000005</v>
      </c>
      <c r="BL14" s="1049">
        <v>1010</v>
      </c>
      <c r="BM14" s="733"/>
      <c r="BN14" s="737">
        <v>89.528831206328604</v>
      </c>
      <c r="BO14" s="730">
        <v>2.0823918542966182</v>
      </c>
      <c r="BP14" s="730">
        <v>85.444141897434022</v>
      </c>
      <c r="BQ14" s="730">
        <v>93.613520515223186</v>
      </c>
      <c r="BR14" s="730">
        <v>2.3259455375861293</v>
      </c>
      <c r="BS14" s="736">
        <v>1351.6490449999947</v>
      </c>
      <c r="BT14" s="736">
        <v>1002</v>
      </c>
      <c r="BU14" s="733"/>
      <c r="BV14" s="737">
        <v>93.044744848791481</v>
      </c>
      <c r="BW14" s="730">
        <v>1.346526070946708</v>
      </c>
      <c r="BX14" s="730">
        <v>90.404593238405269</v>
      </c>
      <c r="BY14" s="730">
        <v>95.684896459177693</v>
      </c>
      <c r="BZ14" s="992">
        <v>1.4471812170961071</v>
      </c>
      <c r="CA14" s="736">
        <v>1856.5703370000049</v>
      </c>
      <c r="CB14" s="736">
        <v>1193</v>
      </c>
      <c r="CC14" s="734"/>
      <c r="CD14" s="737">
        <v>93.154599860098998</v>
      </c>
      <c r="CE14" s="730">
        <v>1.2194077989255618</v>
      </c>
      <c r="CF14" s="730">
        <v>90.763692180454484</v>
      </c>
      <c r="CG14" s="730">
        <v>95.545507539743511</v>
      </c>
      <c r="CH14" s="992">
        <v>1.3090151219122694</v>
      </c>
      <c r="CI14" s="736">
        <v>1808.8340560000049</v>
      </c>
      <c r="CJ14" s="736">
        <v>1148</v>
      </c>
      <c r="CK14" s="992"/>
      <c r="CL14" s="737">
        <v>92.002494542292894</v>
      </c>
      <c r="CM14" s="730">
        <v>1.4345689991448201</v>
      </c>
      <c r="CN14" s="730">
        <v>89.189717345899865</v>
      </c>
      <c r="CO14" s="730">
        <v>94.815271738685908</v>
      </c>
      <c r="CP14" s="992">
        <v>1.5592718504880965</v>
      </c>
      <c r="CQ14" s="736">
        <v>1639.6995999999976</v>
      </c>
      <c r="CR14" s="736">
        <v>1206</v>
      </c>
      <c r="CS14" s="708"/>
      <c r="CT14" s="737">
        <v>94.679677773641473</v>
      </c>
      <c r="CU14" s="730">
        <v>1.0690582321477649</v>
      </c>
      <c r="CV14" s="730">
        <v>92.583518129219939</v>
      </c>
      <c r="CW14" s="730">
        <v>96.775837418062991</v>
      </c>
      <c r="CX14" s="730">
        <v>1.1291316756523515</v>
      </c>
      <c r="CY14" s="730">
        <v>1601.6062819999991</v>
      </c>
      <c r="CZ14" s="736">
        <v>1321</v>
      </c>
      <c r="DA14" s="745"/>
      <c r="DB14" s="730">
        <v>5.2</v>
      </c>
      <c r="DC14" s="992">
        <v>2.7</v>
      </c>
      <c r="DD14" s="992"/>
      <c r="DE14" s="992" t="s">
        <v>438</v>
      </c>
      <c r="DF14" s="992"/>
      <c r="DG14" s="730"/>
    </row>
    <row r="15" spans="1:111" s="236" customFormat="1" ht="20.25" customHeight="1">
      <c r="A15" s="1773" t="s">
        <v>329</v>
      </c>
      <c r="B15" s="645"/>
      <c r="C15" s="630"/>
      <c r="D15" s="630"/>
      <c r="E15" s="630"/>
      <c r="F15" s="630"/>
      <c r="G15" s="630"/>
      <c r="H15" s="630"/>
      <c r="I15" s="632"/>
      <c r="J15" s="903"/>
      <c r="K15" s="730" t="s">
        <v>330</v>
      </c>
      <c r="L15" s="730" t="s">
        <v>330</v>
      </c>
      <c r="M15" s="730" t="s">
        <v>330</v>
      </c>
      <c r="N15" s="730" t="s">
        <v>330</v>
      </c>
      <c r="O15" s="730" t="s">
        <v>330</v>
      </c>
      <c r="P15" s="730" t="s">
        <v>330</v>
      </c>
      <c r="Q15" s="733" t="s">
        <v>330</v>
      </c>
      <c r="R15" s="733" t="s">
        <v>330</v>
      </c>
      <c r="S15" s="730" t="s">
        <v>330</v>
      </c>
      <c r="T15" s="730" t="s">
        <v>330</v>
      </c>
      <c r="U15" s="730" t="s">
        <v>330</v>
      </c>
      <c r="V15" s="730" t="s">
        <v>330</v>
      </c>
      <c r="W15" s="730" t="s">
        <v>330</v>
      </c>
      <c r="X15" s="730" t="s">
        <v>330</v>
      </c>
      <c r="Y15" s="732" t="s">
        <v>330</v>
      </c>
      <c r="Z15" s="730" t="s">
        <v>330</v>
      </c>
      <c r="AA15" s="730" t="s">
        <v>330</v>
      </c>
      <c r="AB15" s="730" t="s">
        <v>330</v>
      </c>
      <c r="AC15" s="730" t="s">
        <v>330</v>
      </c>
      <c r="AD15" s="730" t="s">
        <v>330</v>
      </c>
      <c r="AE15" s="730" t="s">
        <v>330</v>
      </c>
      <c r="AF15" s="730" t="s">
        <v>330</v>
      </c>
      <c r="AG15" s="733" t="s">
        <v>330</v>
      </c>
      <c r="AH15" s="730" t="s">
        <v>330</v>
      </c>
      <c r="AI15" s="730" t="s">
        <v>330</v>
      </c>
      <c r="AJ15" s="730" t="s">
        <v>330</v>
      </c>
      <c r="AK15" s="730" t="s">
        <v>330</v>
      </c>
      <c r="AL15" s="730" t="s">
        <v>330</v>
      </c>
      <c r="AM15" s="730" t="s">
        <v>330</v>
      </c>
      <c r="AN15" s="733" t="s">
        <v>330</v>
      </c>
      <c r="AO15" s="730" t="s">
        <v>330</v>
      </c>
      <c r="AP15" s="730" t="s">
        <v>330</v>
      </c>
      <c r="AQ15" s="730" t="s">
        <v>330</v>
      </c>
      <c r="AR15" s="730" t="s">
        <v>330</v>
      </c>
      <c r="AS15" s="730" t="s">
        <v>330</v>
      </c>
      <c r="AT15" s="730" t="s">
        <v>330</v>
      </c>
      <c r="AU15" s="730" t="s">
        <v>330</v>
      </c>
      <c r="AV15" s="732" t="s">
        <v>330</v>
      </c>
      <c r="AW15" s="733" t="s">
        <v>330</v>
      </c>
      <c r="AX15" s="885" t="s">
        <v>330</v>
      </c>
      <c r="AY15" s="885" t="s">
        <v>330</v>
      </c>
      <c r="AZ15" s="885" t="s">
        <v>330</v>
      </c>
      <c r="BA15" s="885" t="s">
        <v>330</v>
      </c>
      <c r="BB15" s="885" t="s">
        <v>330</v>
      </c>
      <c r="BC15" s="736" t="s">
        <v>330</v>
      </c>
      <c r="BD15" s="736" t="s">
        <v>330</v>
      </c>
      <c r="BE15" s="733" t="s">
        <v>330</v>
      </c>
      <c r="BF15" s="730" t="s">
        <v>330</v>
      </c>
      <c r="BG15" s="730" t="s">
        <v>330</v>
      </c>
      <c r="BH15" s="730" t="s">
        <v>330</v>
      </c>
      <c r="BI15" s="730" t="s">
        <v>330</v>
      </c>
      <c r="BJ15" s="730" t="s">
        <v>330</v>
      </c>
      <c r="BK15" s="736" t="s">
        <v>330</v>
      </c>
      <c r="BL15" s="1049" t="s">
        <v>330</v>
      </c>
      <c r="BM15" s="733"/>
      <c r="BN15" s="737">
        <v>99.800376290216761</v>
      </c>
      <c r="BO15" s="730">
        <v>0.14139112772096357</v>
      </c>
      <c r="BP15" s="730">
        <v>99.523032318388061</v>
      </c>
      <c r="BQ15" s="730">
        <v>100</v>
      </c>
      <c r="BR15" s="730">
        <v>0.1416739425007798</v>
      </c>
      <c r="BS15" s="736">
        <v>894.62118599999849</v>
      </c>
      <c r="BT15" s="736">
        <v>952</v>
      </c>
      <c r="BU15" s="733"/>
      <c r="BV15" s="737">
        <v>99.379096545904559</v>
      </c>
      <c r="BW15" s="730">
        <v>0.31157257372202535</v>
      </c>
      <c r="BX15" s="730">
        <v>98.768192048759516</v>
      </c>
      <c r="BY15" s="730">
        <v>99.990001043049588</v>
      </c>
      <c r="BZ15" s="992">
        <v>0.31351922542192334</v>
      </c>
      <c r="CA15" s="736">
        <v>1121.8423659999989</v>
      </c>
      <c r="CB15" s="736">
        <v>1324</v>
      </c>
      <c r="CC15" s="734"/>
      <c r="CD15" s="737">
        <v>99.273118678997676</v>
      </c>
      <c r="CE15" s="730">
        <v>0.36907998310190143</v>
      </c>
      <c r="CF15" s="730">
        <v>98.549459074082122</v>
      </c>
      <c r="CG15" s="730">
        <v>99.99677828391323</v>
      </c>
      <c r="CH15" s="992">
        <v>0.37178239992170647</v>
      </c>
      <c r="CI15" s="736">
        <v>1050.7398910000036</v>
      </c>
      <c r="CJ15" s="736">
        <v>1226</v>
      </c>
      <c r="CK15" s="992"/>
      <c r="CL15" s="737">
        <v>99.70050622950049</v>
      </c>
      <c r="CM15" s="730">
        <v>0.2140332039848967</v>
      </c>
      <c r="CN15" s="730">
        <v>99.280848676745251</v>
      </c>
      <c r="CO15" s="730">
        <v>100</v>
      </c>
      <c r="CP15" s="992">
        <v>0.21467614566792059</v>
      </c>
      <c r="CQ15" s="736">
        <v>1177.7480359999954</v>
      </c>
      <c r="CR15" s="736">
        <v>1257</v>
      </c>
      <c r="CS15" s="708"/>
      <c r="CT15" s="737">
        <v>99.229997484535843</v>
      </c>
      <c r="CU15" s="730">
        <v>0.33829707402937897</v>
      </c>
      <c r="CV15" s="730">
        <v>98.56668032080978</v>
      </c>
      <c r="CW15" s="730">
        <v>99.893314648261921</v>
      </c>
      <c r="CX15" s="730">
        <v>0.34092218341746877</v>
      </c>
      <c r="CY15" s="730">
        <v>1194.6224609999983</v>
      </c>
      <c r="CZ15" s="736">
        <v>1257</v>
      </c>
      <c r="DA15" s="745"/>
      <c r="DB15" s="730">
        <v>-0.6</v>
      </c>
      <c r="DC15" s="992">
        <v>-0.5</v>
      </c>
      <c r="DD15" s="992"/>
      <c r="DE15" s="992" t="s">
        <v>258</v>
      </c>
      <c r="DF15" s="992"/>
      <c r="DG15" s="730"/>
    </row>
    <row r="16" spans="1:111" s="236" customFormat="1" ht="20.25" customHeight="1">
      <c r="A16" s="1772" t="s">
        <v>24</v>
      </c>
      <c r="B16" s="902"/>
      <c r="C16" s="630">
        <v>92.2</v>
      </c>
      <c r="D16" s="630"/>
      <c r="E16" s="630">
        <v>89.9</v>
      </c>
      <c r="F16" s="630">
        <v>94</v>
      </c>
      <c r="G16" s="630">
        <v>11</v>
      </c>
      <c r="H16" s="630"/>
      <c r="I16" s="632">
        <v>1067</v>
      </c>
      <c r="J16" s="903"/>
      <c r="K16" s="730">
        <v>96.003964347686605</v>
      </c>
      <c r="L16" s="730">
        <v>1.1945437846761262</v>
      </c>
      <c r="M16" s="730">
        <v>93.660588067475103</v>
      </c>
      <c r="N16" s="730">
        <v>98.347340627898092</v>
      </c>
      <c r="O16" s="730">
        <v>1.24426506008646</v>
      </c>
      <c r="P16" s="730">
        <v>1650.3678580000196</v>
      </c>
      <c r="Q16" s="733">
        <v>1104</v>
      </c>
      <c r="R16" s="733"/>
      <c r="S16" s="730">
        <v>99.357917942471644</v>
      </c>
      <c r="T16" s="730"/>
      <c r="U16" s="730">
        <v>98.788710621504691</v>
      </c>
      <c r="V16" s="730">
        <v>99.927125263438583</v>
      </c>
      <c r="W16" s="730">
        <v>0.29196733975129963</v>
      </c>
      <c r="X16" s="730"/>
      <c r="Y16" s="732">
        <v>1047</v>
      </c>
      <c r="Z16" s="730"/>
      <c r="AA16" s="730">
        <v>98.428870583582054</v>
      </c>
      <c r="AB16" s="730">
        <v>0.69693456937675924</v>
      </c>
      <c r="AC16" s="730">
        <v>97.061375640222025</v>
      </c>
      <c r="AD16" s="730">
        <v>99.796365526942083</v>
      </c>
      <c r="AE16" s="730">
        <v>0.70805909408962375</v>
      </c>
      <c r="AF16" s="730">
        <v>1212.8485280000025</v>
      </c>
      <c r="AG16" s="733">
        <v>1063</v>
      </c>
      <c r="AH16" s="730">
        <v>98.890754331875527</v>
      </c>
      <c r="AI16" s="730">
        <v>0.39734301277064876</v>
      </c>
      <c r="AJ16" s="730">
        <v>98.111404302236622</v>
      </c>
      <c r="AK16" s="730">
        <v>99.670104361514433</v>
      </c>
      <c r="AL16" s="730">
        <v>0.40179996143741914</v>
      </c>
      <c r="AM16" s="730">
        <v>2411.9894959999892</v>
      </c>
      <c r="AN16" s="733">
        <v>2110</v>
      </c>
      <c r="AO16" s="730"/>
      <c r="AP16" s="730">
        <v>97.774886899727775</v>
      </c>
      <c r="AQ16" s="730">
        <v>0.79084973886992782</v>
      </c>
      <c r="AR16" s="730">
        <v>96.223115662681309</v>
      </c>
      <c r="AS16" s="730">
        <v>99.326658136774242</v>
      </c>
      <c r="AT16" s="730">
        <v>0.80884751079382711</v>
      </c>
      <c r="AU16" s="730">
        <v>1322.5209090000087</v>
      </c>
      <c r="AV16" s="732">
        <v>1050</v>
      </c>
      <c r="AW16" s="733"/>
      <c r="AX16" s="885">
        <v>97.756262579215445</v>
      </c>
      <c r="AY16" s="885">
        <v>0.91876092821526545</v>
      </c>
      <c r="AZ16" s="885">
        <v>95.953940055915169</v>
      </c>
      <c r="BA16" s="885">
        <v>99.558585102515735</v>
      </c>
      <c r="BB16" s="885">
        <v>0.9398486643970867</v>
      </c>
      <c r="BC16" s="736">
        <v>1311.5404560000027</v>
      </c>
      <c r="BD16" s="736">
        <v>1049</v>
      </c>
      <c r="BE16" s="733"/>
      <c r="BF16" s="730">
        <v>99.808763120205839</v>
      </c>
      <c r="BG16" s="730">
        <v>0.13577920612092703</v>
      </c>
      <c r="BH16" s="730">
        <v>99.54240664609803</v>
      </c>
      <c r="BI16" s="730">
        <v>100</v>
      </c>
      <c r="BJ16" s="730">
        <v>0.13603936355508159</v>
      </c>
      <c r="BK16" s="736">
        <v>1269.5009469999954</v>
      </c>
      <c r="BL16" s="1049">
        <v>1040</v>
      </c>
      <c r="BM16" s="733"/>
      <c r="BN16" s="737">
        <v>99.776928315859209</v>
      </c>
      <c r="BO16" s="730">
        <v>0.13020274191569156</v>
      </c>
      <c r="BP16" s="730">
        <v>99.521530780186723</v>
      </c>
      <c r="BQ16" s="730">
        <v>100</v>
      </c>
      <c r="BR16" s="730">
        <v>0.13049383671495154</v>
      </c>
      <c r="BS16" s="736">
        <v>1313.9162020000028</v>
      </c>
      <c r="BT16" s="736">
        <v>1037</v>
      </c>
      <c r="BU16" s="733"/>
      <c r="BV16" s="737">
        <v>99.614453699222381</v>
      </c>
      <c r="BW16" s="730">
        <v>0.16707080901819646</v>
      </c>
      <c r="BX16" s="730">
        <v>99.286875737684809</v>
      </c>
      <c r="BY16" s="730">
        <v>99.942031660759952</v>
      </c>
      <c r="BZ16" s="992">
        <v>0.16771743739382738</v>
      </c>
      <c r="CA16" s="736">
        <v>1427.2379189999904</v>
      </c>
      <c r="CB16" s="736">
        <v>1208</v>
      </c>
      <c r="CC16" s="734"/>
      <c r="CD16" s="737">
        <v>99.563535551672615</v>
      </c>
      <c r="CE16" s="730">
        <v>0.25844839854135498</v>
      </c>
      <c r="CF16" s="730">
        <v>99.056792638097008</v>
      </c>
      <c r="CG16" s="730">
        <v>100</v>
      </c>
      <c r="CH16" s="992">
        <v>0.25958137897505906</v>
      </c>
      <c r="CI16" s="736">
        <v>1381.2401040000002</v>
      </c>
      <c r="CJ16" s="736">
        <v>1167</v>
      </c>
      <c r="CK16" s="992"/>
      <c r="CL16" s="737">
        <v>99.00544828778996</v>
      </c>
      <c r="CM16" s="730">
        <v>0.38933038905986578</v>
      </c>
      <c r="CN16" s="730">
        <v>98.242083374102833</v>
      </c>
      <c r="CO16" s="730">
        <v>99.768813201477087</v>
      </c>
      <c r="CP16" s="992">
        <v>0.39324137791705821</v>
      </c>
      <c r="CQ16" s="736">
        <v>1367.3407659999912</v>
      </c>
      <c r="CR16" s="736">
        <v>1148</v>
      </c>
      <c r="CS16" s="708"/>
      <c r="CT16" s="737">
        <v>99.521553057652852</v>
      </c>
      <c r="CU16" s="730">
        <v>0.22463025203844633</v>
      </c>
      <c r="CV16" s="730">
        <v>99.08110851021857</v>
      </c>
      <c r="CW16" s="730">
        <v>99.961997605087149</v>
      </c>
      <c r="CX16" s="730">
        <v>0.22571015537540695</v>
      </c>
      <c r="CY16" s="730">
        <v>1283.1851259999964</v>
      </c>
      <c r="CZ16" s="736">
        <v>1214</v>
      </c>
      <c r="DA16" s="745"/>
      <c r="DB16" s="730">
        <v>-0.3</v>
      </c>
      <c r="DC16" s="992">
        <v>0.5</v>
      </c>
      <c r="DD16" s="992"/>
      <c r="DE16" s="992" t="s">
        <v>258</v>
      </c>
      <c r="DF16" s="992"/>
      <c r="DG16" s="730"/>
    </row>
    <row r="17" spans="1:112" s="236" customFormat="1" ht="20.25" customHeight="1">
      <c r="A17" s="1772" t="s">
        <v>25</v>
      </c>
      <c r="B17" s="902"/>
      <c r="C17" s="630">
        <v>71.7</v>
      </c>
      <c r="D17" s="630"/>
      <c r="E17" s="630">
        <v>65.5</v>
      </c>
      <c r="F17" s="630">
        <v>77.2</v>
      </c>
      <c r="G17" s="630">
        <v>4.2</v>
      </c>
      <c r="H17" s="630"/>
      <c r="I17" s="632">
        <v>1216</v>
      </c>
      <c r="J17" s="903"/>
      <c r="K17" s="730">
        <v>87.765452626278687</v>
      </c>
      <c r="L17" s="730">
        <v>2.3361370389560925</v>
      </c>
      <c r="M17" s="730">
        <v>83.182574882791442</v>
      </c>
      <c r="N17" s="730">
        <v>92.348330369765918</v>
      </c>
      <c r="O17" s="730">
        <v>2.661795694148346</v>
      </c>
      <c r="P17" s="730">
        <v>721.92603699998051</v>
      </c>
      <c r="Q17" s="733">
        <v>1395</v>
      </c>
      <c r="R17" s="733"/>
      <c r="S17" s="730">
        <v>93.825187529911318</v>
      </c>
      <c r="T17" s="730"/>
      <c r="U17" s="730">
        <v>91.280441304715708</v>
      </c>
      <c r="V17" s="730">
        <v>96.369933755106914</v>
      </c>
      <c r="W17" s="730">
        <v>1.3822650128984808</v>
      </c>
      <c r="X17" s="730"/>
      <c r="Y17" s="732">
        <v>935</v>
      </c>
      <c r="Z17" s="730"/>
      <c r="AA17" s="730">
        <v>94.884416200625139</v>
      </c>
      <c r="AB17" s="730">
        <v>1.0260052788282448</v>
      </c>
      <c r="AC17" s="730">
        <v>92.871232908665576</v>
      </c>
      <c r="AD17" s="730">
        <v>96.897599492584689</v>
      </c>
      <c r="AE17" s="730">
        <v>1.0813211693887042</v>
      </c>
      <c r="AF17" s="730">
        <v>565.67451800000049</v>
      </c>
      <c r="AG17" s="733">
        <v>942</v>
      </c>
      <c r="AH17" s="730">
        <v>94.347859125258637</v>
      </c>
      <c r="AI17" s="730">
        <v>0.85345471781281135</v>
      </c>
      <c r="AJ17" s="730">
        <v>92.673889939328078</v>
      </c>
      <c r="AK17" s="730">
        <v>96.021828311189196</v>
      </c>
      <c r="AL17" s="730">
        <v>0.904583024697723</v>
      </c>
      <c r="AM17" s="730">
        <v>1146.3769469999907</v>
      </c>
      <c r="AN17" s="733">
        <v>1877</v>
      </c>
      <c r="AO17" s="730"/>
      <c r="AP17" s="730">
        <v>97.196960250666038</v>
      </c>
      <c r="AQ17" s="730">
        <v>0.70242217187163181</v>
      </c>
      <c r="AR17" s="730">
        <v>95.818697770448679</v>
      </c>
      <c r="AS17" s="730">
        <v>98.575222730883382</v>
      </c>
      <c r="AT17" s="730">
        <v>0.72267915587084275</v>
      </c>
      <c r="AU17" s="730">
        <v>524.28717799999879</v>
      </c>
      <c r="AV17" s="732">
        <v>917</v>
      </c>
      <c r="AW17" s="733"/>
      <c r="AX17" s="885">
        <v>97.473663971952547</v>
      </c>
      <c r="AY17" s="885">
        <v>0.55545070336882241</v>
      </c>
      <c r="AZ17" s="885">
        <v>96.384042850156163</v>
      </c>
      <c r="BA17" s="885">
        <v>98.563285093748945</v>
      </c>
      <c r="BB17" s="885">
        <v>0.56984695222768067</v>
      </c>
      <c r="BC17" s="736">
        <v>484.40068400000024</v>
      </c>
      <c r="BD17" s="736">
        <v>959</v>
      </c>
      <c r="BE17" s="733"/>
      <c r="BF17" s="730">
        <v>98.43595472828676</v>
      </c>
      <c r="BG17" s="730">
        <v>0.39546865248565694</v>
      </c>
      <c r="BH17" s="730">
        <v>97.660168516939805</v>
      </c>
      <c r="BI17" s="730">
        <v>99.211740939633714</v>
      </c>
      <c r="BJ17" s="730">
        <v>0.40175223938983573</v>
      </c>
      <c r="BK17" s="736">
        <v>430.2307689999995</v>
      </c>
      <c r="BL17" s="1049">
        <v>947</v>
      </c>
      <c r="BM17" s="733"/>
      <c r="BN17" s="737">
        <v>96.095766433741233</v>
      </c>
      <c r="BO17" s="730">
        <v>0.99315507050176388</v>
      </c>
      <c r="BP17" s="730">
        <v>94.147655711840969</v>
      </c>
      <c r="BQ17" s="730">
        <v>98.043877155641482</v>
      </c>
      <c r="BR17" s="730">
        <v>1.0335055407321736</v>
      </c>
      <c r="BS17" s="736">
        <v>411.42833100000087</v>
      </c>
      <c r="BT17" s="736">
        <v>923</v>
      </c>
      <c r="BU17" s="733"/>
      <c r="BV17" s="737">
        <v>99.324187586717642</v>
      </c>
      <c r="BW17" s="730">
        <v>0.27310778352203396</v>
      </c>
      <c r="BX17" s="730">
        <v>98.788701516278792</v>
      </c>
      <c r="BY17" s="730">
        <v>99.859673657156478</v>
      </c>
      <c r="BZ17" s="992">
        <v>0.27496603814009546</v>
      </c>
      <c r="CA17" s="736">
        <v>477.76452999999981</v>
      </c>
      <c r="CB17" s="736">
        <v>1213</v>
      </c>
      <c r="CC17" s="734"/>
      <c r="CD17" s="737">
        <v>99.820382265661195</v>
      </c>
      <c r="CE17" s="730">
        <v>0.13702761973065197</v>
      </c>
      <c r="CF17" s="730">
        <v>99.551710547614036</v>
      </c>
      <c r="CG17" s="730">
        <v>100</v>
      </c>
      <c r="CH17" s="992">
        <v>0.13727418851789983</v>
      </c>
      <c r="CI17" s="736">
        <v>464.89841499999932</v>
      </c>
      <c r="CJ17" s="736">
        <v>1210</v>
      </c>
      <c r="CK17" s="992"/>
      <c r="CL17" s="737">
        <v>99.211799008924586</v>
      </c>
      <c r="CM17" s="730">
        <v>0.31640575257302922</v>
      </c>
      <c r="CN17" s="730">
        <v>98.591418332794305</v>
      </c>
      <c r="CO17" s="730">
        <v>99.832179685054854</v>
      </c>
      <c r="CP17" s="992">
        <v>0.31891947906777396</v>
      </c>
      <c r="CQ17" s="736">
        <v>420.16681499999964</v>
      </c>
      <c r="CR17" s="736">
        <v>1231</v>
      </c>
      <c r="CS17" s="708"/>
      <c r="CT17" s="737">
        <v>98.187320594206469</v>
      </c>
      <c r="CU17" s="730">
        <v>0.57516357571054444</v>
      </c>
      <c r="CV17" s="730">
        <v>97.059566614029464</v>
      </c>
      <c r="CW17" s="730">
        <v>99.315074574383473</v>
      </c>
      <c r="CX17" s="730">
        <v>0.58578192400993367</v>
      </c>
      <c r="CY17" s="730">
        <v>428.30800500000146</v>
      </c>
      <c r="CZ17" s="736">
        <v>1361</v>
      </c>
      <c r="DA17" s="745"/>
      <c r="DB17" s="702">
        <v>2.1</v>
      </c>
      <c r="DC17" s="702">
        <v>-1</v>
      </c>
      <c r="DD17" s="702"/>
      <c r="DE17" s="702" t="s">
        <v>86</v>
      </c>
      <c r="DF17" s="702"/>
      <c r="DG17" s="702"/>
    </row>
    <row r="18" spans="1:112" s="252" customFormat="1" ht="20.25" customHeight="1">
      <c r="A18" s="1772" t="s">
        <v>26</v>
      </c>
      <c r="B18" s="902"/>
      <c r="C18" s="630">
        <v>51.6</v>
      </c>
      <c r="D18" s="630"/>
      <c r="E18" s="630">
        <v>44.3</v>
      </c>
      <c r="F18" s="630">
        <v>58.7</v>
      </c>
      <c r="G18" s="630">
        <v>7.2</v>
      </c>
      <c r="H18" s="630"/>
      <c r="I18" s="632">
        <v>1061</v>
      </c>
      <c r="J18" s="903"/>
      <c r="K18" s="730">
        <v>79.389690112298112</v>
      </c>
      <c r="L18" s="730">
        <v>2.5701508904628723</v>
      </c>
      <c r="M18" s="730">
        <v>74.347739611581972</v>
      </c>
      <c r="N18" s="730">
        <v>84.431640613014252</v>
      </c>
      <c r="O18" s="730">
        <v>3.237386223358913</v>
      </c>
      <c r="P18" s="730">
        <v>1037.5872859999813</v>
      </c>
      <c r="Q18" s="733">
        <v>1134</v>
      </c>
      <c r="R18" s="733"/>
      <c r="S18" s="730">
        <v>77.998677788738448</v>
      </c>
      <c r="T18" s="730"/>
      <c r="U18" s="730">
        <v>73.210718034673434</v>
      </c>
      <c r="V18" s="730">
        <v>82.786637542803447</v>
      </c>
      <c r="W18" s="730">
        <v>3.128452233302482</v>
      </c>
      <c r="X18" s="730"/>
      <c r="Y18" s="732">
        <v>1000</v>
      </c>
      <c r="Z18" s="730"/>
      <c r="AA18" s="730">
        <v>78.011222114632446</v>
      </c>
      <c r="AB18" s="730">
        <v>2.3521866896890682</v>
      </c>
      <c r="AC18" s="730">
        <v>73.395862875292323</v>
      </c>
      <c r="AD18" s="730">
        <v>82.626581353972554</v>
      </c>
      <c r="AE18" s="730">
        <v>3.0151901558889591</v>
      </c>
      <c r="AF18" s="730">
        <v>801.26467199999979</v>
      </c>
      <c r="AG18" s="733">
        <v>983</v>
      </c>
      <c r="AH18" s="730">
        <v>78.005030436534881</v>
      </c>
      <c r="AI18" s="730">
        <v>1.9683734440255796</v>
      </c>
      <c r="AJ18" s="730">
        <v>74.144255608144377</v>
      </c>
      <c r="AK18" s="730">
        <v>81.865805264925399</v>
      </c>
      <c r="AL18" s="730">
        <v>2.5233929568517426</v>
      </c>
      <c r="AM18" s="730">
        <v>1582.2261040000037</v>
      </c>
      <c r="AN18" s="733">
        <v>1983</v>
      </c>
      <c r="AO18" s="730"/>
      <c r="AP18" s="730">
        <v>82.512048195110026</v>
      </c>
      <c r="AQ18" s="730">
        <v>2.5573604695787489</v>
      </c>
      <c r="AR18" s="730">
        <v>77.494105816925028</v>
      </c>
      <c r="AS18" s="730">
        <v>87.529990573295009</v>
      </c>
      <c r="AT18" s="730">
        <v>3.0993782429585934</v>
      </c>
      <c r="AU18" s="730">
        <v>759.72686500000748</v>
      </c>
      <c r="AV18" s="732">
        <v>964</v>
      </c>
      <c r="AW18" s="733"/>
      <c r="AX18" s="885">
        <v>85.156451804114567</v>
      </c>
      <c r="AY18" s="885">
        <v>2.3901383862367962</v>
      </c>
      <c r="AZ18" s="885">
        <v>80.467745400711834</v>
      </c>
      <c r="BA18" s="885">
        <v>89.845158207517301</v>
      </c>
      <c r="BB18" s="885">
        <v>2.8067613617049627</v>
      </c>
      <c r="BC18" s="736">
        <v>809.05343800000082</v>
      </c>
      <c r="BD18" s="736">
        <v>1012</v>
      </c>
      <c r="BE18" s="733"/>
      <c r="BF18" s="730">
        <v>85.83057404435084</v>
      </c>
      <c r="BG18" s="730">
        <v>2.48805738429808</v>
      </c>
      <c r="BH18" s="730">
        <v>80.949781092377464</v>
      </c>
      <c r="BI18" s="730">
        <v>90.711366996324202</v>
      </c>
      <c r="BJ18" s="730">
        <v>2.8988008201045439</v>
      </c>
      <c r="BK18" s="736">
        <v>630.62954900000113</v>
      </c>
      <c r="BL18" s="1049">
        <v>984</v>
      </c>
      <c r="BM18" s="733"/>
      <c r="BN18" s="737">
        <v>87.882394638147929</v>
      </c>
      <c r="BO18" s="730">
        <v>2.0286449613258335</v>
      </c>
      <c r="BP18" s="730">
        <v>83.903131864922457</v>
      </c>
      <c r="BQ18" s="730">
        <v>91.861657411373415</v>
      </c>
      <c r="BR18" s="730">
        <v>2.308363318590366</v>
      </c>
      <c r="BS18" s="736">
        <v>724.2562979999966</v>
      </c>
      <c r="BT18" s="736">
        <v>996</v>
      </c>
      <c r="BU18" s="733"/>
      <c r="BV18" s="737">
        <v>90.91342928794873</v>
      </c>
      <c r="BW18" s="730">
        <v>1.3424356901460255</v>
      </c>
      <c r="BX18" s="730">
        <v>88.281297741704634</v>
      </c>
      <c r="BY18" s="730">
        <v>93.545560834192827</v>
      </c>
      <c r="BZ18" s="992">
        <v>1.4766087921886095</v>
      </c>
      <c r="CA18" s="736">
        <v>846.34462700000336</v>
      </c>
      <c r="CB18" s="736">
        <v>1443</v>
      </c>
      <c r="CC18" s="734"/>
      <c r="CD18" s="737">
        <v>92.64615091787833</v>
      </c>
      <c r="CE18" s="730">
        <v>1.0859158189336293</v>
      </c>
      <c r="CF18" s="730">
        <v>90.516982584509023</v>
      </c>
      <c r="CG18" s="730">
        <v>94.775319251247652</v>
      </c>
      <c r="CH18" s="992">
        <v>1.1721111003264308</v>
      </c>
      <c r="CI18" s="736">
        <v>818.90149400000178</v>
      </c>
      <c r="CJ18" s="736">
        <v>1367</v>
      </c>
      <c r="CK18" s="992"/>
      <c r="CL18" s="737">
        <v>92.976469458379412</v>
      </c>
      <c r="CM18" s="730">
        <v>1.0701867918670238</v>
      </c>
      <c r="CN18" s="730">
        <v>90.878140966798298</v>
      </c>
      <c r="CO18" s="730">
        <v>95.074797949960526</v>
      </c>
      <c r="CP18" s="992">
        <v>1.1510297154766551</v>
      </c>
      <c r="CQ18" s="736">
        <v>768.15622399999836</v>
      </c>
      <c r="CR18" s="736">
        <v>1403</v>
      </c>
      <c r="CS18" s="708"/>
      <c r="CT18" s="737">
        <v>93.994469978026743</v>
      </c>
      <c r="CU18" s="730">
        <v>0.99557027820993038</v>
      </c>
      <c r="CV18" s="730">
        <v>92.042402094711733</v>
      </c>
      <c r="CW18" s="730">
        <v>95.946537861341739</v>
      </c>
      <c r="CX18" s="730">
        <v>1.059179628804404</v>
      </c>
      <c r="CY18" s="730">
        <v>758.76696700000025</v>
      </c>
      <c r="CZ18" s="736">
        <v>1418</v>
      </c>
      <c r="DA18" s="745"/>
      <c r="DB18" s="730">
        <v>6.1</v>
      </c>
      <c r="DC18" s="992">
        <v>1</v>
      </c>
      <c r="DD18" s="992"/>
      <c r="DE18" s="992" t="s">
        <v>437</v>
      </c>
      <c r="DF18" s="992"/>
      <c r="DG18" s="730"/>
    </row>
    <row r="19" spans="1:112" s="236" customFormat="1" ht="20.25" customHeight="1">
      <c r="A19" s="1772" t="s">
        <v>27</v>
      </c>
      <c r="B19" s="902"/>
      <c r="C19" s="630">
        <v>93.6</v>
      </c>
      <c r="D19" s="630"/>
      <c r="E19" s="630">
        <v>91.1</v>
      </c>
      <c r="F19" s="630">
        <v>95.3</v>
      </c>
      <c r="G19" s="630">
        <v>1.1000000000000001</v>
      </c>
      <c r="H19" s="630"/>
      <c r="I19" s="632">
        <v>993</v>
      </c>
      <c r="J19" s="903"/>
      <c r="K19" s="730">
        <v>96.813267436253085</v>
      </c>
      <c r="L19" s="730">
        <v>0.59403359120797539</v>
      </c>
      <c r="M19" s="730">
        <v>95.647931979199882</v>
      </c>
      <c r="N19" s="730">
        <v>97.978602893306302</v>
      </c>
      <c r="O19" s="730">
        <v>0.61358696688872527</v>
      </c>
      <c r="P19" s="730">
        <v>910.86058900000899</v>
      </c>
      <c r="Q19" s="733">
        <v>1451</v>
      </c>
      <c r="R19" s="733"/>
      <c r="S19" s="730">
        <v>93.642883944386753</v>
      </c>
      <c r="T19" s="730"/>
      <c r="U19" s="730">
        <v>91.574433908753548</v>
      </c>
      <c r="V19" s="730">
        <v>95.711333980019958</v>
      </c>
      <c r="W19" s="730">
        <v>1.1257359420938944</v>
      </c>
      <c r="X19" s="730"/>
      <c r="Y19" s="732">
        <v>1074</v>
      </c>
      <c r="Z19" s="730"/>
      <c r="AA19" s="730">
        <v>94.566732396696523</v>
      </c>
      <c r="AB19" s="730">
        <v>1.0165084780503673</v>
      </c>
      <c r="AC19" s="730">
        <v>92.572183317491636</v>
      </c>
      <c r="AD19" s="730">
        <v>96.56128147590141</v>
      </c>
      <c r="AE19" s="730">
        <v>1.0749112846431359</v>
      </c>
      <c r="AF19" s="730">
        <v>734.71542199999851</v>
      </c>
      <c r="AG19" s="733">
        <v>1090</v>
      </c>
      <c r="AH19" s="730">
        <v>94.110113773444354</v>
      </c>
      <c r="AI19" s="730">
        <v>0.78601365150554825</v>
      </c>
      <c r="AJ19" s="730">
        <v>92.568423740125411</v>
      </c>
      <c r="AK19" s="730">
        <v>95.651803806763311</v>
      </c>
      <c r="AL19" s="730">
        <v>0.83520635560780998</v>
      </c>
      <c r="AM19" s="730">
        <v>1452.7448020000018</v>
      </c>
      <c r="AN19" s="733">
        <v>2164</v>
      </c>
      <c r="AO19" s="730"/>
      <c r="AP19" s="730">
        <v>94.709816353785783</v>
      </c>
      <c r="AQ19" s="730">
        <v>0.97065821902858374</v>
      </c>
      <c r="AR19" s="730">
        <v>92.805232674661582</v>
      </c>
      <c r="AS19" s="730">
        <v>96.614400032909984</v>
      </c>
      <c r="AT19" s="730">
        <v>1.0248760438967783</v>
      </c>
      <c r="AU19" s="730">
        <v>783.983652999995</v>
      </c>
      <c r="AV19" s="732">
        <v>1087</v>
      </c>
      <c r="AW19" s="733"/>
      <c r="AX19" s="885">
        <v>96.635521192489918</v>
      </c>
      <c r="AY19" s="885">
        <v>0.61881394761502961</v>
      </c>
      <c r="AZ19" s="885">
        <v>95.421601138569628</v>
      </c>
      <c r="BA19" s="885">
        <v>97.849441246410194</v>
      </c>
      <c r="BB19" s="885">
        <v>0.64035867968508575</v>
      </c>
      <c r="BC19" s="736">
        <v>743.1248769999977</v>
      </c>
      <c r="BD19" s="736">
        <v>1144</v>
      </c>
      <c r="BE19" s="733"/>
      <c r="BF19" s="730">
        <v>95.311320237277982</v>
      </c>
      <c r="BG19" s="730">
        <v>0.70893888250655934</v>
      </c>
      <c r="BH19" s="730">
        <v>93.920603156974764</v>
      </c>
      <c r="BI19" s="730">
        <v>96.702037317581201</v>
      </c>
      <c r="BJ19" s="730">
        <v>0.74381393599590551</v>
      </c>
      <c r="BK19" s="736">
        <v>773.40233999999884</v>
      </c>
      <c r="BL19" s="1049">
        <v>1142</v>
      </c>
      <c r="BM19" s="733"/>
      <c r="BN19" s="737">
        <v>96.335341481290882</v>
      </c>
      <c r="BO19" s="730">
        <v>0.68428503060986745</v>
      </c>
      <c r="BP19" s="730">
        <v>94.993090865489833</v>
      </c>
      <c r="BQ19" s="730">
        <v>97.677592097091932</v>
      </c>
      <c r="BR19" s="730">
        <v>0.71031567448459321</v>
      </c>
      <c r="BS19" s="736">
        <v>842.53752000000009</v>
      </c>
      <c r="BT19" s="736">
        <v>1128</v>
      </c>
      <c r="BU19" s="733"/>
      <c r="BV19" s="737">
        <v>98.148484636001825</v>
      </c>
      <c r="BW19" s="730">
        <v>0.55019455999595335</v>
      </c>
      <c r="BX19" s="730">
        <v>97.069710830621474</v>
      </c>
      <c r="BY19" s="730">
        <v>99.22725844138219</v>
      </c>
      <c r="BZ19" s="992">
        <v>0.56057366757768212</v>
      </c>
      <c r="CA19" s="736">
        <v>1024.1247989999995</v>
      </c>
      <c r="CB19" s="736">
        <v>1312</v>
      </c>
      <c r="CC19" s="734"/>
      <c r="CD19" s="737">
        <v>98.817753211496836</v>
      </c>
      <c r="CE19" s="730">
        <v>0.37375243035641015</v>
      </c>
      <c r="CF19" s="730">
        <v>98.084932282507935</v>
      </c>
      <c r="CG19" s="730">
        <v>99.55057414048575</v>
      </c>
      <c r="CH19" s="992">
        <v>0.37822397110818579</v>
      </c>
      <c r="CI19" s="736">
        <v>981.30315200000143</v>
      </c>
      <c r="CJ19" s="736">
        <v>1265</v>
      </c>
      <c r="CK19" s="992"/>
      <c r="CL19" s="737">
        <v>97.23011830180323</v>
      </c>
      <c r="CM19" s="730">
        <v>0.55646621151724485</v>
      </c>
      <c r="CN19" s="730">
        <v>96.139048111905083</v>
      </c>
      <c r="CO19" s="730">
        <v>98.321188491701363</v>
      </c>
      <c r="CP19" s="992">
        <v>0.57231876422279815</v>
      </c>
      <c r="CQ19" s="736">
        <v>927.72973000000172</v>
      </c>
      <c r="CR19" s="736">
        <v>1296</v>
      </c>
      <c r="CS19" s="708"/>
      <c r="CT19" s="737">
        <v>98.249945224417445</v>
      </c>
      <c r="CU19" s="730">
        <v>0.59770203936191657</v>
      </c>
      <c r="CV19" s="730">
        <v>97.077998873298824</v>
      </c>
      <c r="CW19" s="730">
        <v>99.421891575536065</v>
      </c>
      <c r="CX19" s="730">
        <v>0.60834847082782229</v>
      </c>
      <c r="CY19" s="730">
        <v>936.29766500000494</v>
      </c>
      <c r="CZ19" s="736">
        <v>1298</v>
      </c>
      <c r="DA19" s="745"/>
      <c r="DB19" s="730">
        <v>1.9</v>
      </c>
      <c r="DC19" s="992">
        <v>1</v>
      </c>
      <c r="DD19" s="992"/>
      <c r="DE19" s="992" t="s">
        <v>438</v>
      </c>
      <c r="DF19" s="992"/>
      <c r="DG19" s="730"/>
    </row>
    <row r="20" spans="1:112" s="236" customFormat="1" ht="20.25" customHeight="1">
      <c r="A20" s="1772" t="s">
        <v>28</v>
      </c>
      <c r="B20" s="902"/>
      <c r="C20" s="630">
        <v>88.9</v>
      </c>
      <c r="D20" s="630"/>
      <c r="E20" s="630">
        <v>82.5</v>
      </c>
      <c r="F20" s="630">
        <v>93.2</v>
      </c>
      <c r="G20" s="630">
        <v>3</v>
      </c>
      <c r="H20" s="630"/>
      <c r="I20" s="632">
        <v>1030</v>
      </c>
      <c r="J20" s="903"/>
      <c r="K20" s="730">
        <v>96.344173218392726</v>
      </c>
      <c r="L20" s="730">
        <v>1.2127167201286184</v>
      </c>
      <c r="M20" s="730">
        <v>93.965146486161402</v>
      </c>
      <c r="N20" s="730">
        <v>98.72319995062405</v>
      </c>
      <c r="O20" s="730">
        <v>1.2587338493005025</v>
      </c>
      <c r="P20" s="730">
        <v>1610.4599729999716</v>
      </c>
      <c r="Q20" s="733">
        <v>1029</v>
      </c>
      <c r="R20" s="733"/>
      <c r="S20" s="730">
        <v>94.076134755563046</v>
      </c>
      <c r="T20" s="730"/>
      <c r="U20" s="730">
        <v>91.111940533391916</v>
      </c>
      <c r="V20" s="730">
        <v>97.040328977734163</v>
      </c>
      <c r="W20" s="730">
        <v>1.6058074510197651</v>
      </c>
      <c r="X20" s="730"/>
      <c r="Y20" s="732">
        <v>1070</v>
      </c>
      <c r="Z20" s="730"/>
      <c r="AA20" s="730">
        <v>95.055882811772264</v>
      </c>
      <c r="AB20" s="730">
        <v>1.722136603325894</v>
      </c>
      <c r="AC20" s="730">
        <v>91.676780668899141</v>
      </c>
      <c r="AD20" s="730">
        <v>98.434984954645387</v>
      </c>
      <c r="AE20" s="730">
        <v>1.811709651612025</v>
      </c>
      <c r="AF20" s="730">
        <v>1232.5889269999941</v>
      </c>
      <c r="AG20" s="733">
        <v>1073</v>
      </c>
      <c r="AH20" s="730">
        <v>94.563718282904517</v>
      </c>
      <c r="AI20" s="730">
        <v>1.2510850372214546</v>
      </c>
      <c r="AJ20" s="730">
        <v>92.109835543050906</v>
      </c>
      <c r="AK20" s="730">
        <v>97.017601022758143</v>
      </c>
      <c r="AL20" s="730">
        <v>1.3230074493037667</v>
      </c>
      <c r="AM20" s="730">
        <v>2476.7584170000177</v>
      </c>
      <c r="AN20" s="733">
        <v>2143</v>
      </c>
      <c r="AO20" s="730"/>
      <c r="AP20" s="730">
        <v>95.453539830981697</v>
      </c>
      <c r="AQ20" s="730">
        <v>1.55979840150377</v>
      </c>
      <c r="AR20" s="730">
        <v>92.392970703775205</v>
      </c>
      <c r="AS20" s="730">
        <v>98.514108958188174</v>
      </c>
      <c r="AT20" s="730">
        <v>1.6340917311874283</v>
      </c>
      <c r="AU20" s="730">
        <v>1301.4358380000024</v>
      </c>
      <c r="AV20" s="732">
        <v>1075</v>
      </c>
      <c r="AW20" s="733"/>
      <c r="AX20" s="885">
        <v>97.505431614885651</v>
      </c>
      <c r="AY20" s="885">
        <v>0.67066177170070662</v>
      </c>
      <c r="AZ20" s="885">
        <v>96.18980229333765</v>
      </c>
      <c r="BA20" s="885">
        <v>98.821060936433653</v>
      </c>
      <c r="BB20" s="885">
        <v>0.68781990971497853</v>
      </c>
      <c r="BC20" s="736">
        <v>1219.9889239999964</v>
      </c>
      <c r="BD20" s="736">
        <v>1044</v>
      </c>
      <c r="BE20" s="733"/>
      <c r="BF20" s="730">
        <v>99.294976025717602</v>
      </c>
      <c r="BG20" s="730">
        <v>0.30967248053361346</v>
      </c>
      <c r="BH20" s="730">
        <v>98.687495157331213</v>
      </c>
      <c r="BI20" s="730">
        <v>99.902456894103992</v>
      </c>
      <c r="BJ20" s="730">
        <v>0.3118712475980735</v>
      </c>
      <c r="BK20" s="736">
        <v>1220.8244419999992</v>
      </c>
      <c r="BL20" s="1049">
        <v>1037</v>
      </c>
      <c r="BM20" s="733"/>
      <c r="BN20" s="737">
        <v>98.933535173115459</v>
      </c>
      <c r="BO20" s="730">
        <v>0.31238063408332101</v>
      </c>
      <c r="BP20" s="730">
        <v>98.320788905541889</v>
      </c>
      <c r="BQ20" s="730">
        <v>99.546281440689029</v>
      </c>
      <c r="BR20" s="730">
        <v>0.31574797518021819</v>
      </c>
      <c r="BS20" s="736">
        <v>1275.835701</v>
      </c>
      <c r="BT20" s="736">
        <v>1041</v>
      </c>
      <c r="BU20" s="733"/>
      <c r="BV20" s="737">
        <v>98.422740901777004</v>
      </c>
      <c r="BW20" s="730">
        <v>0.50164953692622549</v>
      </c>
      <c r="BX20" s="730">
        <v>97.439149970014284</v>
      </c>
      <c r="BY20" s="730">
        <v>99.406331833539724</v>
      </c>
      <c r="BZ20" s="992">
        <v>0.50968864749139331</v>
      </c>
      <c r="CA20" s="736">
        <v>1374.0906629999954</v>
      </c>
      <c r="CB20" s="736">
        <v>1251</v>
      </c>
      <c r="CC20" s="734"/>
      <c r="CD20" s="737">
        <v>98.427955226137186</v>
      </c>
      <c r="CE20" s="730">
        <v>0.59750474312938817</v>
      </c>
      <c r="CF20" s="730">
        <v>97.256420420282396</v>
      </c>
      <c r="CG20" s="730">
        <v>99.599490031991976</v>
      </c>
      <c r="CH20" s="992">
        <v>0.60704780644546286</v>
      </c>
      <c r="CI20" s="736">
        <v>1336.1457860000048</v>
      </c>
      <c r="CJ20" s="736">
        <v>1220</v>
      </c>
      <c r="CK20" s="992"/>
      <c r="CL20" s="737">
        <v>99.177123264833028</v>
      </c>
      <c r="CM20" s="730">
        <v>0.33873320804735324</v>
      </c>
      <c r="CN20" s="730">
        <v>98.512964870343382</v>
      </c>
      <c r="CO20" s="730">
        <v>99.841281659322689</v>
      </c>
      <c r="CP20" s="992">
        <v>0.34154369162617548</v>
      </c>
      <c r="CQ20" s="736">
        <v>1375.7969470000037</v>
      </c>
      <c r="CR20" s="736">
        <v>1226</v>
      </c>
      <c r="CS20" s="708"/>
      <c r="CT20" s="737">
        <v>99.153483148535997</v>
      </c>
      <c r="CU20" s="730">
        <v>0.46143825060817784</v>
      </c>
      <c r="CV20" s="730">
        <v>98.248716494829864</v>
      </c>
      <c r="CW20" s="730">
        <v>100</v>
      </c>
      <c r="CX20" s="730">
        <v>0.46537775169927648</v>
      </c>
      <c r="CY20" s="730">
        <v>1408.0862040000015</v>
      </c>
      <c r="CZ20" s="736">
        <v>1241</v>
      </c>
      <c r="DA20" s="745"/>
      <c r="DB20" s="1886">
        <v>0.3</v>
      </c>
      <c r="DC20" s="1877">
        <v>0</v>
      </c>
      <c r="DD20" s="1877"/>
      <c r="DE20" s="1877" t="s">
        <v>258</v>
      </c>
      <c r="DF20" s="1877"/>
      <c r="DG20" s="730"/>
    </row>
    <row r="21" spans="1:112" s="236" customFormat="1" ht="20.25" customHeight="1">
      <c r="A21" s="1772" t="s">
        <v>29</v>
      </c>
      <c r="B21" s="902"/>
      <c r="C21" s="630">
        <v>70</v>
      </c>
      <c r="D21" s="630"/>
      <c r="E21" s="630">
        <v>61.8</v>
      </c>
      <c r="F21" s="630">
        <v>77.099999999999994</v>
      </c>
      <c r="G21" s="630">
        <v>5.6</v>
      </c>
      <c r="H21" s="630"/>
      <c r="I21" s="632">
        <v>1104</v>
      </c>
      <c r="J21" s="903"/>
      <c r="K21" s="730">
        <v>89.822181668010785</v>
      </c>
      <c r="L21" s="730">
        <v>1.8208506353989831</v>
      </c>
      <c r="M21" s="730">
        <v>86.250158403950266</v>
      </c>
      <c r="N21" s="730">
        <v>93.39420493207129</v>
      </c>
      <c r="O21" s="730">
        <v>2.0271725776256222</v>
      </c>
      <c r="P21" s="730">
        <v>1922.4429010000242</v>
      </c>
      <c r="Q21" s="733">
        <v>1221</v>
      </c>
      <c r="R21" s="733"/>
      <c r="S21" s="730">
        <v>86.917807271520147</v>
      </c>
      <c r="T21" s="730"/>
      <c r="U21" s="730">
        <v>81.721930916052926</v>
      </c>
      <c r="V21" s="730">
        <v>92.113683626987353</v>
      </c>
      <c r="W21" s="730">
        <v>3.0466062173489057</v>
      </c>
      <c r="X21" s="730"/>
      <c r="Y21" s="732">
        <v>1060</v>
      </c>
      <c r="Z21" s="730"/>
      <c r="AA21" s="730">
        <v>87.183401261283493</v>
      </c>
      <c r="AB21" s="730">
        <v>2.3669052948189626</v>
      </c>
      <c r="AC21" s="730">
        <v>82.53916180997966</v>
      </c>
      <c r="AD21" s="730">
        <v>91.827640712587325</v>
      </c>
      <c r="AE21" s="730">
        <v>2.7148577144008041</v>
      </c>
      <c r="AF21" s="730">
        <v>1389.2612199999965</v>
      </c>
      <c r="AG21" s="733">
        <v>1049</v>
      </c>
      <c r="AH21" s="730">
        <v>87.045676676901323</v>
      </c>
      <c r="AI21" s="730">
        <v>1.9895114834295049</v>
      </c>
      <c r="AJ21" s="730">
        <v>83.143441621184579</v>
      </c>
      <c r="AK21" s="730">
        <v>90.947911732618053</v>
      </c>
      <c r="AL21" s="730">
        <v>2.2855948272011619</v>
      </c>
      <c r="AM21" s="730">
        <v>2885.5958870000059</v>
      </c>
      <c r="AN21" s="733">
        <v>2109</v>
      </c>
      <c r="AO21" s="730"/>
      <c r="AP21" s="730">
        <v>83.946018057710063</v>
      </c>
      <c r="AQ21" s="730">
        <v>1.8709668860041162</v>
      </c>
      <c r="AR21" s="730">
        <v>80.274887555326345</v>
      </c>
      <c r="AS21" s="730">
        <v>87.617148560093767</v>
      </c>
      <c r="AT21" s="730">
        <v>2.228773835011316</v>
      </c>
      <c r="AU21" s="730">
        <v>1414.0572340000047</v>
      </c>
      <c r="AV21" s="732">
        <v>1046</v>
      </c>
      <c r="AW21" s="733"/>
      <c r="AX21" s="885">
        <v>92.281750277312995</v>
      </c>
      <c r="AY21" s="885">
        <v>1.3207267604313213</v>
      </c>
      <c r="AZ21" s="885">
        <v>89.690896101488633</v>
      </c>
      <c r="BA21" s="885">
        <v>94.872604453137342</v>
      </c>
      <c r="BB21" s="885">
        <v>1.4311895433955759</v>
      </c>
      <c r="BC21" s="736">
        <v>1603.6942370000052</v>
      </c>
      <c r="BD21" s="736">
        <v>1114</v>
      </c>
      <c r="BE21" s="733"/>
      <c r="BF21" s="730">
        <v>93.604047518869649</v>
      </c>
      <c r="BG21" s="730">
        <v>1.5778075283001305</v>
      </c>
      <c r="BH21" s="730">
        <v>90.508881019777675</v>
      </c>
      <c r="BI21" s="730">
        <v>96.699214017961623</v>
      </c>
      <c r="BJ21" s="730">
        <v>1.6856189129877746</v>
      </c>
      <c r="BK21" s="736">
        <v>1641.1203539999954</v>
      </c>
      <c r="BL21" s="1049">
        <v>1100</v>
      </c>
      <c r="BM21" s="733"/>
      <c r="BN21" s="737">
        <v>90.526851664886095</v>
      </c>
      <c r="BO21" s="730">
        <v>2.2212404511388328</v>
      </c>
      <c r="BP21" s="730">
        <v>86.169805653334336</v>
      </c>
      <c r="BQ21" s="730">
        <v>94.883897676437869</v>
      </c>
      <c r="BR21" s="730">
        <v>2.4536813224892216</v>
      </c>
      <c r="BS21" s="736">
        <v>1714.7642500000061</v>
      </c>
      <c r="BT21" s="736">
        <v>1081</v>
      </c>
      <c r="BU21" s="733"/>
      <c r="BV21" s="737">
        <v>89.139349416358911</v>
      </c>
      <c r="BW21" s="730">
        <v>1.7931616685866218</v>
      </c>
      <c r="BX21" s="730">
        <v>85.623473438054774</v>
      </c>
      <c r="BY21" s="730">
        <v>92.655225394663049</v>
      </c>
      <c r="BZ21" s="992">
        <v>2.0116387210893638</v>
      </c>
      <c r="CA21" s="736">
        <v>2133.8009929999962</v>
      </c>
      <c r="CB21" s="736">
        <v>1275</v>
      </c>
      <c r="CC21" s="734"/>
      <c r="CD21" s="737">
        <v>91.269718439202592</v>
      </c>
      <c r="CE21" s="730">
        <v>1.4182396690546863</v>
      </c>
      <c r="CF21" s="730">
        <v>88.488958697213803</v>
      </c>
      <c r="CG21" s="730">
        <v>94.050478181191366</v>
      </c>
      <c r="CH21" s="992">
        <v>1.5538994677620452</v>
      </c>
      <c r="CI21" s="736">
        <v>2045.7384880000025</v>
      </c>
      <c r="CJ21" s="736">
        <v>1215</v>
      </c>
      <c r="CK21" s="992"/>
      <c r="CL21" s="737">
        <v>95.466474335705215</v>
      </c>
      <c r="CM21" s="730">
        <v>1.4871930031396519</v>
      </c>
      <c r="CN21" s="730">
        <v>92.550516603201487</v>
      </c>
      <c r="CO21" s="730">
        <v>98.382432068208942</v>
      </c>
      <c r="CP21" s="992">
        <v>1.5578170383772412</v>
      </c>
      <c r="CQ21" s="736">
        <v>1922.1630460000033</v>
      </c>
      <c r="CR21" s="736">
        <v>1266</v>
      </c>
      <c r="CS21" s="708"/>
      <c r="CT21" s="737">
        <v>95.962676405162355</v>
      </c>
      <c r="CU21" s="730">
        <v>0.95306170085022202</v>
      </c>
      <c r="CV21" s="730">
        <v>94.09395736265293</v>
      </c>
      <c r="CW21" s="730">
        <v>97.831395447671767</v>
      </c>
      <c r="CX21" s="730">
        <v>0.99315873269969746</v>
      </c>
      <c r="CY21" s="730">
        <v>2112.1154149999975</v>
      </c>
      <c r="CZ21" s="736">
        <v>1267</v>
      </c>
      <c r="DA21" s="745"/>
      <c r="DB21" s="1886">
        <v>5.5</v>
      </c>
      <c r="DC21" s="1877">
        <v>0.5</v>
      </c>
      <c r="DD21" s="1877"/>
      <c r="DE21" s="1877" t="s">
        <v>438</v>
      </c>
      <c r="DF21" s="1877"/>
      <c r="DG21" s="730"/>
    </row>
    <row r="22" spans="1:112" s="236" customFormat="1" ht="20.25" customHeight="1">
      <c r="A22" s="1772" t="s">
        <v>30</v>
      </c>
      <c r="B22" s="902"/>
      <c r="C22" s="630">
        <v>90.6</v>
      </c>
      <c r="D22" s="630"/>
      <c r="E22" s="630">
        <v>86.8</v>
      </c>
      <c r="F22" s="630">
        <v>93.3</v>
      </c>
      <c r="G22" s="630">
        <v>1.8</v>
      </c>
      <c r="H22" s="630"/>
      <c r="I22" s="632">
        <v>922</v>
      </c>
      <c r="J22" s="903"/>
      <c r="K22" s="730">
        <v>94.062761100450501</v>
      </c>
      <c r="L22" s="730">
        <v>1.2250653360722845</v>
      </c>
      <c r="M22" s="730">
        <v>91.659509677532185</v>
      </c>
      <c r="N22" s="730">
        <v>96.466012523368803</v>
      </c>
      <c r="O22" s="730">
        <v>1.3023914264689997</v>
      </c>
      <c r="P22" s="730">
        <v>1234.7055969999765</v>
      </c>
      <c r="Q22" s="733">
        <v>1297</v>
      </c>
      <c r="R22" s="733"/>
      <c r="S22" s="730">
        <v>89.080088622425507</v>
      </c>
      <c r="T22" s="730"/>
      <c r="U22" s="730">
        <v>85.099827767624049</v>
      </c>
      <c r="V22" s="730">
        <v>93.060349477226978</v>
      </c>
      <c r="W22" s="730">
        <v>2.2771790142162285</v>
      </c>
      <c r="X22" s="730"/>
      <c r="Y22" s="732">
        <v>881</v>
      </c>
      <c r="Z22" s="730"/>
      <c r="AA22" s="730">
        <v>91.641301744585917</v>
      </c>
      <c r="AB22" s="730">
        <v>2.050000625142435</v>
      </c>
      <c r="AC22" s="730">
        <v>87.618878963529014</v>
      </c>
      <c r="AD22" s="730">
        <v>95.663724525642834</v>
      </c>
      <c r="AE22" s="730">
        <v>2.2369833100538061</v>
      </c>
      <c r="AF22" s="730">
        <v>968.358319999998</v>
      </c>
      <c r="AG22" s="733">
        <v>868</v>
      </c>
      <c r="AH22" s="730">
        <v>90.395709175017714</v>
      </c>
      <c r="AI22" s="730">
        <v>1.8375853285740003</v>
      </c>
      <c r="AJ22" s="730">
        <v>86.791462631704761</v>
      </c>
      <c r="AK22" s="730">
        <v>93.999955718330668</v>
      </c>
      <c r="AL22" s="730">
        <v>2.0328236211037392</v>
      </c>
      <c r="AM22" s="730">
        <v>1885.1727659999899</v>
      </c>
      <c r="AN22" s="733">
        <v>1749</v>
      </c>
      <c r="AO22" s="730"/>
      <c r="AP22" s="730">
        <v>97.230981842502246</v>
      </c>
      <c r="AQ22" s="730">
        <v>0.66671605652392407</v>
      </c>
      <c r="AR22" s="730">
        <v>95.922780361309066</v>
      </c>
      <c r="AS22" s="730">
        <v>98.539183323695411</v>
      </c>
      <c r="AT22" s="730">
        <v>0.68570330556148396</v>
      </c>
      <c r="AU22" s="730">
        <v>1043.2856469999983</v>
      </c>
      <c r="AV22" s="732">
        <v>883</v>
      </c>
      <c r="AW22" s="733"/>
      <c r="AX22" s="885">
        <v>90.336900216921492</v>
      </c>
      <c r="AY22" s="885">
        <v>2.2768123774153004</v>
      </c>
      <c r="AZ22" s="885">
        <v>85.870504114166252</v>
      </c>
      <c r="BA22" s="885">
        <v>94.803296319676733</v>
      </c>
      <c r="BB22" s="885">
        <v>2.5203569880614727</v>
      </c>
      <c r="BC22" s="736">
        <v>999.45884000000035</v>
      </c>
      <c r="BD22" s="736">
        <v>938</v>
      </c>
      <c r="BE22" s="733"/>
      <c r="BF22" s="730">
        <v>94.182595313642608</v>
      </c>
      <c r="BG22" s="730">
        <v>1.8797670002753089</v>
      </c>
      <c r="BH22" s="730">
        <v>90.495078464474673</v>
      </c>
      <c r="BI22" s="730">
        <v>97.870112162810528</v>
      </c>
      <c r="BJ22" s="730">
        <v>1.9958751338454774</v>
      </c>
      <c r="BK22" s="736">
        <v>993.23549099999423</v>
      </c>
      <c r="BL22" s="1049">
        <v>924</v>
      </c>
      <c r="BM22" s="733"/>
      <c r="BN22" s="737">
        <v>97.675309304336238</v>
      </c>
      <c r="BO22" s="730">
        <v>0.71310501733810971</v>
      </c>
      <c r="BP22" s="730">
        <v>96.276527209395738</v>
      </c>
      <c r="BQ22" s="730">
        <v>99.074091399276753</v>
      </c>
      <c r="BR22" s="730">
        <v>0.73007705060469341</v>
      </c>
      <c r="BS22" s="736">
        <v>1029.5250910000016</v>
      </c>
      <c r="BT22" s="736">
        <v>938</v>
      </c>
      <c r="BU22" s="733"/>
      <c r="BV22" s="737">
        <v>96.244880874766466</v>
      </c>
      <c r="BW22" s="730">
        <v>1.0806054666429084</v>
      </c>
      <c r="BX22" s="730">
        <v>94.126123336753423</v>
      </c>
      <c r="BY22" s="730">
        <v>98.363638412779494</v>
      </c>
      <c r="BZ22" s="992">
        <v>1.1227666934815879</v>
      </c>
      <c r="CA22" s="736">
        <v>1336.6040950000056</v>
      </c>
      <c r="CB22" s="736">
        <v>1341</v>
      </c>
      <c r="CC22" s="734"/>
      <c r="CD22" s="737">
        <v>96.372656281273265</v>
      </c>
      <c r="CE22" s="730">
        <v>0.92389096083208488</v>
      </c>
      <c r="CF22" s="730">
        <v>94.561172054787335</v>
      </c>
      <c r="CG22" s="730">
        <v>98.18414050775921</v>
      </c>
      <c r="CH22" s="992">
        <v>0.95866503682913584</v>
      </c>
      <c r="CI22" s="736">
        <v>1278.4952459999961</v>
      </c>
      <c r="CJ22" s="736">
        <v>1309</v>
      </c>
      <c r="CK22" s="992"/>
      <c r="CL22" s="737">
        <v>97.625333354873575</v>
      </c>
      <c r="CM22" s="730">
        <v>0.55875354273627853</v>
      </c>
      <c r="CN22" s="730">
        <v>96.529778366337425</v>
      </c>
      <c r="CO22" s="730">
        <v>98.720888343409726</v>
      </c>
      <c r="CP22" s="992">
        <v>0.57234482437583889</v>
      </c>
      <c r="CQ22" s="736">
        <v>1342.2317639999958</v>
      </c>
      <c r="CR22" s="736">
        <v>1295</v>
      </c>
      <c r="CS22" s="708"/>
      <c r="CT22" s="737">
        <v>96.886381436930947</v>
      </c>
      <c r="CU22" s="730">
        <v>0.71210661928561902</v>
      </c>
      <c r="CV22" s="730">
        <v>95.490115908089635</v>
      </c>
      <c r="CW22" s="730">
        <v>98.282646965772258</v>
      </c>
      <c r="CX22" s="730">
        <v>0.73499144949403561</v>
      </c>
      <c r="CY22" s="730">
        <v>1308.7261709999902</v>
      </c>
      <c r="CZ22" s="736">
        <v>1310</v>
      </c>
      <c r="DA22" s="745"/>
      <c r="DB22" s="1886">
        <v>-0.8</v>
      </c>
      <c r="DC22" s="1877">
        <v>-0.7</v>
      </c>
      <c r="DD22" s="1877"/>
      <c r="DE22" s="1877" t="s">
        <v>258</v>
      </c>
      <c r="DF22" s="1877"/>
      <c r="DG22" s="730"/>
    </row>
    <row r="23" spans="1:112" s="236" customFormat="1" ht="20.25" customHeight="1">
      <c r="A23" s="1772" t="s">
        <v>31</v>
      </c>
      <c r="B23" s="902"/>
      <c r="C23" s="1427"/>
      <c r="D23" s="1427"/>
      <c r="E23" s="1427"/>
      <c r="F23" s="1427"/>
      <c r="G23" s="1427"/>
      <c r="H23" s="1427"/>
      <c r="I23" s="632"/>
      <c r="J23" s="903"/>
      <c r="K23" s="730"/>
      <c r="L23" s="730"/>
      <c r="M23" s="730"/>
      <c r="N23" s="730"/>
      <c r="O23" s="730"/>
      <c r="P23" s="730"/>
      <c r="Q23" s="733"/>
      <c r="R23" s="733"/>
      <c r="S23" s="730"/>
      <c r="T23" s="730"/>
      <c r="U23" s="730"/>
      <c r="V23" s="730"/>
      <c r="W23" s="730"/>
      <c r="X23" s="730"/>
      <c r="Y23" s="732"/>
      <c r="Z23" s="730"/>
      <c r="AA23" s="730"/>
      <c r="AB23" s="730"/>
      <c r="AC23" s="730"/>
      <c r="AD23" s="730"/>
      <c r="AE23" s="730"/>
      <c r="AF23" s="730"/>
      <c r="AG23" s="733"/>
      <c r="AH23" s="730"/>
      <c r="AI23" s="730"/>
      <c r="AJ23" s="730"/>
      <c r="AK23" s="730"/>
      <c r="AL23" s="730"/>
      <c r="AM23" s="730"/>
      <c r="AN23" s="733"/>
      <c r="AO23" s="730"/>
      <c r="AP23" s="730"/>
      <c r="AQ23" s="730"/>
      <c r="AR23" s="730"/>
      <c r="AS23" s="730"/>
      <c r="AT23" s="730"/>
      <c r="AU23" s="730"/>
      <c r="AV23" s="732"/>
      <c r="AW23" s="733"/>
      <c r="AX23" s="885"/>
      <c r="AY23" s="885"/>
      <c r="AZ23" s="885"/>
      <c r="BA23" s="885"/>
      <c r="BB23" s="885"/>
      <c r="BC23" s="736"/>
      <c r="BD23" s="736"/>
      <c r="BE23" s="733"/>
      <c r="BF23" s="1154" t="s">
        <v>330</v>
      </c>
      <c r="BG23" s="1154" t="s">
        <v>330</v>
      </c>
      <c r="BH23" s="1154" t="s">
        <v>330</v>
      </c>
      <c r="BI23" s="1154" t="s">
        <v>330</v>
      </c>
      <c r="BJ23" s="1154" t="s">
        <v>330</v>
      </c>
      <c r="BK23" s="1158" t="s">
        <v>330</v>
      </c>
      <c r="BL23" s="1158" t="s">
        <v>330</v>
      </c>
      <c r="BM23" s="1157"/>
      <c r="BN23" s="1154">
        <v>99.481178623548416</v>
      </c>
      <c r="BO23" s="1154">
        <v>0.13294497287987672</v>
      </c>
      <c r="BP23" s="1154">
        <v>99.220402099536713</v>
      </c>
      <c r="BQ23" s="1154">
        <v>99.74195514756012</v>
      </c>
      <c r="BR23" s="1154">
        <v>0.13363831703578855</v>
      </c>
      <c r="BS23" s="1158">
        <v>8791.1846099999948</v>
      </c>
      <c r="BT23" s="1158">
        <v>3591</v>
      </c>
      <c r="BU23" s="1157"/>
      <c r="BV23" s="1154">
        <v>99.105896295856127</v>
      </c>
      <c r="BW23" s="1154">
        <v>0.24223592771552321</v>
      </c>
      <c r="BX23" s="1154">
        <v>98.630941084478536</v>
      </c>
      <c r="BY23" s="1154">
        <v>99.580851507233703</v>
      </c>
      <c r="BZ23" s="1154">
        <v>0.24442130768121789</v>
      </c>
      <c r="CA23" s="1158">
        <v>10583.075158000031</v>
      </c>
      <c r="CB23" s="1158">
        <v>3902</v>
      </c>
      <c r="CC23" s="1157"/>
      <c r="CD23" s="1154">
        <v>99.74206944804169</v>
      </c>
      <c r="CE23" s="1154">
        <v>0.10230252575284121</v>
      </c>
      <c r="CF23" s="1154">
        <v>99.541483643452764</v>
      </c>
      <c r="CG23" s="1154">
        <v>99.942655252630615</v>
      </c>
      <c r="CH23" s="1154">
        <v>0.10256707758217642</v>
      </c>
      <c r="CI23" s="1158">
        <v>10342.86275800003</v>
      </c>
      <c r="CJ23" s="1158">
        <v>3757</v>
      </c>
      <c r="CK23" s="1221"/>
      <c r="CL23" s="1154">
        <v>99.653718146454779</v>
      </c>
      <c r="CM23" s="1154">
        <v>0.13197946471750296</v>
      </c>
      <c r="CN23" s="1154">
        <v>99.394944376095282</v>
      </c>
      <c r="CO23" s="1154">
        <v>99.912491916814261</v>
      </c>
      <c r="CP23" s="1154">
        <v>0.13243807373402874</v>
      </c>
      <c r="CQ23" s="1158">
        <v>11789.310811999987</v>
      </c>
      <c r="CR23" s="1158">
        <v>3807</v>
      </c>
      <c r="CS23" s="708"/>
      <c r="CT23" s="737">
        <v>99.627237135532283</v>
      </c>
      <c r="CU23" s="730">
        <v>0.12301937504148</v>
      </c>
      <c r="CV23" s="730">
        <v>99.386026468339864</v>
      </c>
      <c r="CW23" s="730">
        <v>99.868447802724688</v>
      </c>
      <c r="CX23" s="730">
        <v>0.12347966136421629</v>
      </c>
      <c r="CY23" s="730">
        <v>12470.548821</v>
      </c>
      <c r="CZ23" s="736">
        <v>4427</v>
      </c>
      <c r="DA23" s="745"/>
      <c r="DB23" s="1886">
        <v>0.1</v>
      </c>
      <c r="DC23" s="1877">
        <v>-0.1</v>
      </c>
      <c r="DD23" s="1877"/>
      <c r="DE23" s="1877"/>
      <c r="DF23" s="1877"/>
      <c r="DG23" s="1886"/>
    </row>
    <row r="24" spans="1:112" s="236" customFormat="1" ht="20.25" customHeight="1">
      <c r="A24" s="1859" t="s">
        <v>406</v>
      </c>
      <c r="B24" s="902"/>
      <c r="C24" s="630"/>
      <c r="D24" s="630"/>
      <c r="E24" s="630"/>
      <c r="F24" s="630"/>
      <c r="G24" s="630"/>
      <c r="H24" s="630"/>
      <c r="I24" s="632"/>
      <c r="J24" s="903"/>
      <c r="K24" s="730" t="s">
        <v>330</v>
      </c>
      <c r="L24" s="730" t="s">
        <v>330</v>
      </c>
      <c r="M24" s="730" t="s">
        <v>330</v>
      </c>
      <c r="N24" s="730" t="s">
        <v>330</v>
      </c>
      <c r="O24" s="730" t="s">
        <v>330</v>
      </c>
      <c r="P24" s="730" t="s">
        <v>330</v>
      </c>
      <c r="Q24" s="733" t="s">
        <v>330</v>
      </c>
      <c r="R24" s="733" t="s">
        <v>330</v>
      </c>
      <c r="S24" s="730" t="s">
        <v>330</v>
      </c>
      <c r="T24" s="730" t="s">
        <v>330</v>
      </c>
      <c r="U24" s="730" t="s">
        <v>330</v>
      </c>
      <c r="V24" s="730" t="s">
        <v>330</v>
      </c>
      <c r="W24" s="730" t="s">
        <v>330</v>
      </c>
      <c r="X24" s="730" t="s">
        <v>330</v>
      </c>
      <c r="Y24" s="732" t="s">
        <v>330</v>
      </c>
      <c r="Z24" s="730" t="s">
        <v>330</v>
      </c>
      <c r="AA24" s="730" t="s">
        <v>330</v>
      </c>
      <c r="AB24" s="730" t="s">
        <v>330</v>
      </c>
      <c r="AC24" s="730" t="s">
        <v>330</v>
      </c>
      <c r="AD24" s="730" t="s">
        <v>330</v>
      </c>
      <c r="AE24" s="730" t="s">
        <v>330</v>
      </c>
      <c r="AF24" s="730" t="s">
        <v>330</v>
      </c>
      <c r="AG24" s="733" t="s">
        <v>330</v>
      </c>
      <c r="AH24" s="730" t="s">
        <v>330</v>
      </c>
      <c r="AI24" s="730" t="s">
        <v>330</v>
      </c>
      <c r="AJ24" s="730" t="s">
        <v>330</v>
      </c>
      <c r="AK24" s="730" t="s">
        <v>330</v>
      </c>
      <c r="AL24" s="730" t="s">
        <v>330</v>
      </c>
      <c r="AM24" s="730" t="s">
        <v>330</v>
      </c>
      <c r="AN24" s="733" t="s">
        <v>330</v>
      </c>
      <c r="AO24" s="730" t="s">
        <v>330</v>
      </c>
      <c r="AP24" s="730" t="s">
        <v>330</v>
      </c>
      <c r="AQ24" s="730" t="s">
        <v>330</v>
      </c>
      <c r="AR24" s="730" t="s">
        <v>330</v>
      </c>
      <c r="AS24" s="730" t="s">
        <v>330</v>
      </c>
      <c r="AT24" s="730" t="s">
        <v>330</v>
      </c>
      <c r="AU24" s="730" t="s">
        <v>330</v>
      </c>
      <c r="AV24" s="732" t="s">
        <v>330</v>
      </c>
      <c r="AW24" s="733" t="s">
        <v>330</v>
      </c>
      <c r="AX24" s="885" t="s">
        <v>330</v>
      </c>
      <c r="AY24" s="885" t="s">
        <v>330</v>
      </c>
      <c r="AZ24" s="885" t="s">
        <v>330</v>
      </c>
      <c r="BA24" s="885" t="s">
        <v>330</v>
      </c>
      <c r="BB24" s="885" t="s">
        <v>330</v>
      </c>
      <c r="BC24" s="736" t="s">
        <v>330</v>
      </c>
      <c r="BD24" s="736" t="s">
        <v>330</v>
      </c>
      <c r="BE24" s="733" t="s">
        <v>330</v>
      </c>
      <c r="BF24" s="730" t="s">
        <v>330</v>
      </c>
      <c r="BG24" s="730" t="s">
        <v>330</v>
      </c>
      <c r="BH24" s="730" t="s">
        <v>330</v>
      </c>
      <c r="BI24" s="730" t="s">
        <v>330</v>
      </c>
      <c r="BJ24" s="730" t="s">
        <v>330</v>
      </c>
      <c r="BK24" s="736" t="s">
        <v>330</v>
      </c>
      <c r="BL24" s="1049" t="s">
        <v>330</v>
      </c>
      <c r="BM24" s="733"/>
      <c r="BN24" s="737">
        <v>99.576692624350443</v>
      </c>
      <c r="BO24" s="730">
        <v>0.14102553566393594</v>
      </c>
      <c r="BP24" s="730">
        <v>99.298999986119441</v>
      </c>
      <c r="BQ24" s="730">
        <v>99.854385262581459</v>
      </c>
      <c r="BR24" s="730">
        <v>0.14162504492486991</v>
      </c>
      <c r="BS24" s="736">
        <v>7732.4768910000175</v>
      </c>
      <c r="BT24" s="736">
        <v>2621</v>
      </c>
      <c r="BU24" s="733"/>
      <c r="BV24" s="737">
        <v>99.268161493051323</v>
      </c>
      <c r="BW24" s="730">
        <v>0.26151335296780298</v>
      </c>
      <c r="BX24" s="730">
        <v>98.754021373069463</v>
      </c>
      <c r="BY24" s="730">
        <v>99.782301613033184</v>
      </c>
      <c r="BZ24" s="992">
        <v>0.26344131797596421</v>
      </c>
      <c r="CA24" s="736">
        <v>9542.9750329999642</v>
      </c>
      <c r="CB24" s="736">
        <v>2624</v>
      </c>
      <c r="CC24" s="734"/>
      <c r="CD24" s="737">
        <v>99.809113138701306</v>
      </c>
      <c r="CE24" s="730">
        <v>0.10806753214356725</v>
      </c>
      <c r="CF24" s="730">
        <v>99.596652024545236</v>
      </c>
      <c r="CG24" s="730">
        <v>100</v>
      </c>
      <c r="CH24" s="992">
        <v>0.10827421339110539</v>
      </c>
      <c r="CI24" s="736">
        <v>9274.2475199999972</v>
      </c>
      <c r="CJ24" s="736">
        <v>2532</v>
      </c>
      <c r="CK24" s="992"/>
      <c r="CL24" s="737">
        <v>99.710183691121259</v>
      </c>
      <c r="CM24" s="730">
        <v>0.14244670322943564</v>
      </c>
      <c r="CN24" s="730">
        <v>99.430130820939837</v>
      </c>
      <c r="CO24" s="730">
        <v>99.99023656130268</v>
      </c>
      <c r="CP24" s="992">
        <v>0.14286073694408397</v>
      </c>
      <c r="CQ24" s="736">
        <v>10631.687402000047</v>
      </c>
      <c r="CR24" s="736">
        <v>2549</v>
      </c>
      <c r="CS24" s="708"/>
      <c r="CT24" s="737">
        <v>99.707831579368701</v>
      </c>
      <c r="CU24" s="730">
        <v>0.12370592730283679</v>
      </c>
      <c r="CV24" s="730">
        <v>99.464857397090995</v>
      </c>
      <c r="CW24" s="730">
        <v>99.950805761646393</v>
      </c>
      <c r="CX24" s="730">
        <v>0.12406841603446696</v>
      </c>
      <c r="CY24" s="730">
        <v>11337.086303999997</v>
      </c>
      <c r="CZ24" s="736">
        <v>3170</v>
      </c>
      <c r="DA24" s="745"/>
      <c r="DB24" s="1886">
        <v>0.1</v>
      </c>
      <c r="DC24" s="1877">
        <v>0</v>
      </c>
      <c r="DD24" s="1877"/>
      <c r="DE24" s="1877" t="s">
        <v>258</v>
      </c>
      <c r="DF24" s="1877" t="s">
        <v>258</v>
      </c>
      <c r="DG24" s="730"/>
    </row>
    <row r="25" spans="1:112" s="236" customFormat="1" ht="20.25" customHeight="1">
      <c r="A25" s="1859" t="s">
        <v>407</v>
      </c>
      <c r="B25" s="938"/>
      <c r="C25" s="602"/>
      <c r="D25" s="602"/>
      <c r="E25" s="602"/>
      <c r="F25" s="602"/>
      <c r="G25" s="602"/>
      <c r="H25" s="602"/>
      <c r="I25" s="604"/>
      <c r="J25" s="1266"/>
      <c r="K25" s="710" t="s">
        <v>330</v>
      </c>
      <c r="L25" s="710" t="s">
        <v>330</v>
      </c>
      <c r="M25" s="710" t="s">
        <v>330</v>
      </c>
      <c r="N25" s="710" t="s">
        <v>330</v>
      </c>
      <c r="O25" s="710" t="s">
        <v>330</v>
      </c>
      <c r="P25" s="710" t="s">
        <v>330</v>
      </c>
      <c r="Q25" s="713" t="s">
        <v>330</v>
      </c>
      <c r="R25" s="713" t="s">
        <v>330</v>
      </c>
      <c r="S25" s="710" t="s">
        <v>330</v>
      </c>
      <c r="T25" s="710" t="s">
        <v>330</v>
      </c>
      <c r="U25" s="710" t="s">
        <v>330</v>
      </c>
      <c r="V25" s="710" t="s">
        <v>330</v>
      </c>
      <c r="W25" s="710" t="s">
        <v>330</v>
      </c>
      <c r="X25" s="710" t="s">
        <v>330</v>
      </c>
      <c r="Y25" s="712" t="s">
        <v>330</v>
      </c>
      <c r="Z25" s="710" t="s">
        <v>330</v>
      </c>
      <c r="AA25" s="710" t="s">
        <v>330</v>
      </c>
      <c r="AB25" s="710" t="s">
        <v>330</v>
      </c>
      <c r="AC25" s="710" t="s">
        <v>330</v>
      </c>
      <c r="AD25" s="710" t="s">
        <v>330</v>
      </c>
      <c r="AE25" s="710" t="s">
        <v>330</v>
      </c>
      <c r="AF25" s="710" t="s">
        <v>330</v>
      </c>
      <c r="AG25" s="713" t="s">
        <v>330</v>
      </c>
      <c r="AH25" s="710" t="s">
        <v>330</v>
      </c>
      <c r="AI25" s="710" t="s">
        <v>330</v>
      </c>
      <c r="AJ25" s="710" t="s">
        <v>330</v>
      </c>
      <c r="AK25" s="710" t="s">
        <v>330</v>
      </c>
      <c r="AL25" s="710" t="s">
        <v>330</v>
      </c>
      <c r="AM25" s="710" t="s">
        <v>330</v>
      </c>
      <c r="AN25" s="713" t="s">
        <v>330</v>
      </c>
      <c r="AO25" s="710" t="s">
        <v>330</v>
      </c>
      <c r="AP25" s="710" t="s">
        <v>330</v>
      </c>
      <c r="AQ25" s="710" t="s">
        <v>330</v>
      </c>
      <c r="AR25" s="710" t="s">
        <v>330</v>
      </c>
      <c r="AS25" s="710" t="s">
        <v>330</v>
      </c>
      <c r="AT25" s="710" t="s">
        <v>330</v>
      </c>
      <c r="AU25" s="710" t="s">
        <v>330</v>
      </c>
      <c r="AV25" s="712" t="s">
        <v>330</v>
      </c>
      <c r="AW25" s="713" t="s">
        <v>330</v>
      </c>
      <c r="AX25" s="883" t="s">
        <v>330</v>
      </c>
      <c r="AY25" s="883" t="s">
        <v>330</v>
      </c>
      <c r="AZ25" s="883" t="s">
        <v>330</v>
      </c>
      <c r="BA25" s="883" t="s">
        <v>330</v>
      </c>
      <c r="BB25" s="883" t="s">
        <v>330</v>
      </c>
      <c r="BC25" s="715" t="s">
        <v>330</v>
      </c>
      <c r="BD25" s="715" t="s">
        <v>330</v>
      </c>
      <c r="BE25" s="713" t="s">
        <v>330</v>
      </c>
      <c r="BF25" s="710" t="s">
        <v>330</v>
      </c>
      <c r="BG25" s="710" t="s">
        <v>330</v>
      </c>
      <c r="BH25" s="710" t="s">
        <v>330</v>
      </c>
      <c r="BI25" s="710" t="s">
        <v>330</v>
      </c>
      <c r="BJ25" s="710" t="s">
        <v>330</v>
      </c>
      <c r="BK25" s="715" t="s">
        <v>330</v>
      </c>
      <c r="BL25" s="1050" t="s">
        <v>330</v>
      </c>
      <c r="BM25" s="713"/>
      <c r="BN25" s="709">
        <v>98.78357361820656</v>
      </c>
      <c r="BO25" s="710">
        <v>0.40777057599241062</v>
      </c>
      <c r="BP25" s="710">
        <v>97.98063472840046</v>
      </c>
      <c r="BQ25" s="710">
        <v>99.586512508012675</v>
      </c>
      <c r="BR25" s="710">
        <v>0.41279188538817485</v>
      </c>
      <c r="BS25" s="715">
        <v>1058.7077190000057</v>
      </c>
      <c r="BT25" s="715">
        <v>970</v>
      </c>
      <c r="BU25" s="713"/>
      <c r="BV25" s="709">
        <v>97.617104314836951</v>
      </c>
      <c r="BW25" s="710">
        <v>0.54031089560233858</v>
      </c>
      <c r="BX25" s="710">
        <v>96.554843036244819</v>
      </c>
      <c r="BY25" s="710">
        <v>98.679365593429097</v>
      </c>
      <c r="BZ25" s="1016">
        <v>0.55350022866865145</v>
      </c>
      <c r="CA25" s="715">
        <v>1040.1001250000008</v>
      </c>
      <c r="CB25" s="715">
        <v>1278</v>
      </c>
      <c r="CC25" s="714"/>
      <c r="CD25" s="709">
        <v>99.160213828057039</v>
      </c>
      <c r="CE25" s="710">
        <v>0.3135623651694483</v>
      </c>
      <c r="CF25" s="710">
        <v>98.543749214311532</v>
      </c>
      <c r="CG25" s="710">
        <v>99.776678441802559</v>
      </c>
      <c r="CH25" s="1016">
        <v>0.31621791953087436</v>
      </c>
      <c r="CI25" s="715">
        <v>1068.6152379999999</v>
      </c>
      <c r="CJ25" s="715">
        <v>1225</v>
      </c>
      <c r="CK25" s="1016"/>
      <c r="CL25" s="709">
        <v>99.135134974507778</v>
      </c>
      <c r="CM25" s="710">
        <v>0.29366058235953829</v>
      </c>
      <c r="CN25" s="710">
        <v>98.55779280312403</v>
      </c>
      <c r="CO25" s="710">
        <v>99.712477145891526</v>
      </c>
      <c r="CP25" s="1016">
        <v>0.29622250722213872</v>
      </c>
      <c r="CQ25" s="715">
        <v>1157.6234100000042</v>
      </c>
      <c r="CR25" s="715">
        <v>1258</v>
      </c>
      <c r="CS25" s="708"/>
      <c r="CT25" s="709">
        <v>98.82111769912197</v>
      </c>
      <c r="CU25" s="710">
        <v>0.54540743097752775</v>
      </c>
      <c r="CV25" s="710">
        <v>97.749868103898194</v>
      </c>
      <c r="CW25" s="710">
        <v>99.892367294345732</v>
      </c>
      <c r="CX25" s="710">
        <v>0.55191384561963286</v>
      </c>
      <c r="CY25" s="710">
        <v>1133.4625169999965</v>
      </c>
      <c r="CZ25" s="715">
        <v>1257</v>
      </c>
      <c r="DA25" s="1828"/>
      <c r="DB25" s="1886">
        <v>0</v>
      </c>
      <c r="DC25" s="1877">
        <v>-0.3</v>
      </c>
      <c r="DD25" s="1877"/>
      <c r="DE25" s="1877" t="s">
        <v>258</v>
      </c>
      <c r="DF25" s="1877" t="s">
        <v>258</v>
      </c>
      <c r="DG25" s="730"/>
    </row>
    <row r="26" spans="1:112" s="236" customFormat="1" ht="20.25" customHeight="1">
      <c r="A26" s="1772" t="s">
        <v>32</v>
      </c>
      <c r="B26" s="902"/>
      <c r="C26" s="630">
        <v>51.2</v>
      </c>
      <c r="D26" s="630"/>
      <c r="E26" s="630">
        <v>44.9</v>
      </c>
      <c r="F26" s="630">
        <v>57.5</v>
      </c>
      <c r="G26" s="630">
        <v>6.3</v>
      </c>
      <c r="H26" s="630"/>
      <c r="I26" s="632">
        <v>941</v>
      </c>
      <c r="J26" s="903"/>
      <c r="K26" s="730">
        <v>60.474660679075363</v>
      </c>
      <c r="L26" s="730">
        <v>3.2233811481152665</v>
      </c>
      <c r="M26" s="730">
        <v>54.151246651499797</v>
      </c>
      <c r="N26" s="730">
        <v>66.798074706650937</v>
      </c>
      <c r="O26" s="730">
        <v>5.3301351539961228</v>
      </c>
      <c r="P26" s="730">
        <v>845.37042499998711</v>
      </c>
      <c r="Q26" s="733">
        <v>1015</v>
      </c>
      <c r="R26" s="733"/>
      <c r="S26" s="730">
        <v>62.836116353115855</v>
      </c>
      <c r="T26" s="730"/>
      <c r="U26" s="730">
        <v>56.301362816605717</v>
      </c>
      <c r="V26" s="730">
        <v>69.370869889625993</v>
      </c>
      <c r="W26" s="730">
        <v>5.3001255226214496</v>
      </c>
      <c r="X26" s="730"/>
      <c r="Y26" s="732">
        <v>895</v>
      </c>
      <c r="Z26" s="730"/>
      <c r="AA26" s="730">
        <v>52.808817507226316</v>
      </c>
      <c r="AB26" s="730">
        <v>3.5753886846368856</v>
      </c>
      <c r="AC26" s="730">
        <v>45.793344087447593</v>
      </c>
      <c r="AD26" s="730">
        <v>59.82429092700503</v>
      </c>
      <c r="AE26" s="730">
        <v>6.7704388270910103</v>
      </c>
      <c r="AF26" s="730">
        <v>683.74871099999825</v>
      </c>
      <c r="AG26" s="733">
        <v>853</v>
      </c>
      <c r="AH26" s="730">
        <v>58.020235224453174</v>
      </c>
      <c r="AI26" s="730">
        <v>3.1061742216547619</v>
      </c>
      <c r="AJ26" s="730">
        <v>51.927773814775492</v>
      </c>
      <c r="AK26" s="730">
        <v>64.112696634130856</v>
      </c>
      <c r="AL26" s="730">
        <v>5.3536050132137962</v>
      </c>
      <c r="AM26" s="730">
        <v>1423.6548779999998</v>
      </c>
      <c r="AN26" s="733">
        <v>1748</v>
      </c>
      <c r="AO26" s="730"/>
      <c r="AP26" s="730">
        <v>52.867238877628395</v>
      </c>
      <c r="AQ26" s="730">
        <v>3.8084433996089468</v>
      </c>
      <c r="AR26" s="730">
        <v>45.394475551086252</v>
      </c>
      <c r="AS26" s="730">
        <v>60.340002204170538</v>
      </c>
      <c r="AT26" s="730">
        <v>7.2037872233583764</v>
      </c>
      <c r="AU26" s="730">
        <v>660.6734670000028</v>
      </c>
      <c r="AV26" s="732">
        <v>849</v>
      </c>
      <c r="AW26" s="733"/>
      <c r="AX26" s="885">
        <v>56.491745829240777</v>
      </c>
      <c r="AY26" s="885">
        <v>3.0339161075251897</v>
      </c>
      <c r="AZ26" s="885">
        <v>50.540148230267803</v>
      </c>
      <c r="BA26" s="885">
        <v>62.443343428213758</v>
      </c>
      <c r="BB26" s="885">
        <v>5.3705476136211034</v>
      </c>
      <c r="BC26" s="736">
        <v>707.61626699999408</v>
      </c>
      <c r="BD26" s="736">
        <v>894</v>
      </c>
      <c r="BE26" s="733"/>
      <c r="BF26" s="730">
        <v>64.879016229825083</v>
      </c>
      <c r="BG26" s="730">
        <v>2.8724031451836671</v>
      </c>
      <c r="BH26" s="730">
        <v>59.244256712333588</v>
      </c>
      <c r="BI26" s="730">
        <v>70.513775747316572</v>
      </c>
      <c r="BJ26" s="730">
        <v>4.4273222870836539</v>
      </c>
      <c r="BK26" s="736">
        <v>769.17420300000424</v>
      </c>
      <c r="BL26" s="1049">
        <v>879</v>
      </c>
      <c r="BM26" s="733"/>
      <c r="BN26" s="737">
        <v>67.026887665147257</v>
      </c>
      <c r="BO26" s="730">
        <v>2.4657848193942273</v>
      </c>
      <c r="BP26" s="730">
        <v>62.190158752175094</v>
      </c>
      <c r="BQ26" s="730">
        <v>71.863616578119434</v>
      </c>
      <c r="BR26" s="730">
        <v>3.6787995165653351</v>
      </c>
      <c r="BS26" s="736">
        <v>832.93163900000104</v>
      </c>
      <c r="BT26" s="736">
        <v>895</v>
      </c>
      <c r="BU26" s="733"/>
      <c r="BV26" s="737">
        <v>71.39601111834682</v>
      </c>
      <c r="BW26" s="730">
        <v>3.3706681210145555</v>
      </c>
      <c r="BX26" s="730">
        <v>64.787097217766117</v>
      </c>
      <c r="BY26" s="730">
        <v>78.004925018927523</v>
      </c>
      <c r="BZ26" s="992">
        <v>4.7210874504281453</v>
      </c>
      <c r="CA26" s="736">
        <v>1102.6031310000003</v>
      </c>
      <c r="CB26" s="736">
        <v>1296</v>
      </c>
      <c r="CC26" s="734"/>
      <c r="CD26" s="737">
        <v>71.080796898554468</v>
      </c>
      <c r="CE26" s="730">
        <v>3.2066521946039241</v>
      </c>
      <c r="CF26" s="730">
        <v>64.793474999528712</v>
      </c>
      <c r="CG26" s="730">
        <v>77.368118797580223</v>
      </c>
      <c r="CH26" s="992">
        <v>4.5112777775696769</v>
      </c>
      <c r="CI26" s="736">
        <v>1081.1304339999999</v>
      </c>
      <c r="CJ26" s="736">
        <v>1286</v>
      </c>
      <c r="CK26" s="992"/>
      <c r="CL26" s="737">
        <v>72.569994065359268</v>
      </c>
      <c r="CM26" s="730">
        <v>3.3943851684393991</v>
      </c>
      <c r="CN26" s="730">
        <v>65.9145810435718</v>
      </c>
      <c r="CO26" s="730">
        <v>79.225407087146721</v>
      </c>
      <c r="CP26" s="992">
        <v>4.677394854658921</v>
      </c>
      <c r="CQ26" s="736">
        <v>1015.8188359999983</v>
      </c>
      <c r="CR26" s="736">
        <v>1292</v>
      </c>
      <c r="CS26" s="708"/>
      <c r="CT26" s="737">
        <v>75.602360759416371</v>
      </c>
      <c r="CU26" s="730">
        <v>2.1312054664763096</v>
      </c>
      <c r="CV26" s="730">
        <v>71.423592233567973</v>
      </c>
      <c r="CW26" s="730">
        <v>79.781129285264754</v>
      </c>
      <c r="CX26" s="730">
        <v>2.8189668220259452</v>
      </c>
      <c r="CY26" s="730">
        <v>1020.3801299999977</v>
      </c>
      <c r="CZ26" s="736">
        <v>1289</v>
      </c>
      <c r="DA26" s="745"/>
      <c r="DB26" s="1886">
        <v>8.6</v>
      </c>
      <c r="DC26" s="1877">
        <v>3</v>
      </c>
      <c r="DD26" s="1877"/>
      <c r="DE26" s="1877" t="s">
        <v>437</v>
      </c>
      <c r="DF26" s="1877" t="s">
        <v>258</v>
      </c>
      <c r="DG26" s="730"/>
    </row>
    <row r="27" spans="1:112" s="236" customFormat="1" ht="20.25" customHeight="1">
      <c r="A27" s="1772" t="s">
        <v>33</v>
      </c>
      <c r="B27" s="902"/>
      <c r="C27" s="630">
        <v>71.5</v>
      </c>
      <c r="D27" s="630"/>
      <c r="E27" s="630">
        <v>68</v>
      </c>
      <c r="F27" s="630">
        <v>74.8</v>
      </c>
      <c r="G27" s="630">
        <v>2.4</v>
      </c>
      <c r="H27" s="630"/>
      <c r="I27" s="632">
        <v>1184</v>
      </c>
      <c r="J27" s="903"/>
      <c r="K27" s="730">
        <v>90.043499777694265</v>
      </c>
      <c r="L27" s="730">
        <v>1.1838043053904357</v>
      </c>
      <c r="M27" s="730">
        <v>87.721191491258097</v>
      </c>
      <c r="N27" s="730">
        <v>92.365808064130434</v>
      </c>
      <c r="O27" s="730">
        <v>1.3147026807188693</v>
      </c>
      <c r="P27" s="730">
        <v>139.03174499999636</v>
      </c>
      <c r="Q27" s="733">
        <v>1815</v>
      </c>
      <c r="R27" s="733"/>
      <c r="S27" s="730">
        <v>86.395081866449857</v>
      </c>
      <c r="T27" s="730"/>
      <c r="U27" s="730">
        <v>81.329992703657808</v>
      </c>
      <c r="V27" s="730">
        <v>91.46017102924192</v>
      </c>
      <c r="W27" s="730">
        <v>2.9878882621757641</v>
      </c>
      <c r="X27" s="730"/>
      <c r="Y27" s="732">
        <v>1206</v>
      </c>
      <c r="Z27" s="730"/>
      <c r="AA27" s="730">
        <v>85.626677495443673</v>
      </c>
      <c r="AB27" s="730">
        <v>2.3208598646165517</v>
      </c>
      <c r="AC27" s="730">
        <v>81.072786400690646</v>
      </c>
      <c r="AD27" s="730">
        <v>90.1805685901967</v>
      </c>
      <c r="AE27" s="730">
        <v>2.7104401718028219</v>
      </c>
      <c r="AF27" s="730">
        <v>115.85426400000037</v>
      </c>
      <c r="AG27" s="733">
        <v>1113</v>
      </c>
      <c r="AH27" s="730">
        <v>86.010067353486448</v>
      </c>
      <c r="AI27" s="730">
        <v>2.1228171521917449</v>
      </c>
      <c r="AJ27" s="730">
        <v>81.846366074477004</v>
      </c>
      <c r="AK27" s="730">
        <v>90.173768632495879</v>
      </c>
      <c r="AL27" s="730">
        <v>2.4681031157286912</v>
      </c>
      <c r="AM27" s="730">
        <v>231.21965499999942</v>
      </c>
      <c r="AN27" s="733">
        <v>2319</v>
      </c>
      <c r="AO27" s="730"/>
      <c r="AP27" s="730">
        <v>88.478150443278494</v>
      </c>
      <c r="AQ27" s="730">
        <v>1.4284858623538479</v>
      </c>
      <c r="AR27" s="730">
        <v>85.675237115020067</v>
      </c>
      <c r="AS27" s="730">
        <v>91.281063771536921</v>
      </c>
      <c r="AT27" s="730">
        <v>1.6145069208579585</v>
      </c>
      <c r="AU27" s="730">
        <v>138.1759839999996</v>
      </c>
      <c r="AV27" s="732">
        <v>1165</v>
      </c>
      <c r="AW27" s="733"/>
      <c r="AX27" s="885">
        <v>93.028911756666744</v>
      </c>
      <c r="AY27" s="885">
        <v>1.3742682233058199</v>
      </c>
      <c r="AZ27" s="885">
        <v>90.333025921892101</v>
      </c>
      <c r="BA27" s="885">
        <v>95.724797591441373</v>
      </c>
      <c r="BB27" s="885">
        <v>1.4772485212989022</v>
      </c>
      <c r="BC27" s="736">
        <v>134.36042800000018</v>
      </c>
      <c r="BD27" s="736">
        <v>1018</v>
      </c>
      <c r="BE27" s="733"/>
      <c r="BF27" s="730">
        <v>93.118091258772651</v>
      </c>
      <c r="BG27" s="730">
        <v>1.2581857667892065</v>
      </c>
      <c r="BH27" s="730">
        <v>90.649923015719679</v>
      </c>
      <c r="BI27" s="730">
        <v>95.586259501825623</v>
      </c>
      <c r="BJ27" s="730">
        <v>1.3511722048648338</v>
      </c>
      <c r="BK27" s="736">
        <v>117.79750799999995</v>
      </c>
      <c r="BL27" s="1049">
        <v>992</v>
      </c>
      <c r="BM27" s="733"/>
      <c r="BN27" s="737">
        <v>94.750592793064442</v>
      </c>
      <c r="BO27" s="730">
        <v>0.79884374406788228</v>
      </c>
      <c r="BP27" s="730">
        <v>93.183630987034149</v>
      </c>
      <c r="BQ27" s="730">
        <v>96.317554599094748</v>
      </c>
      <c r="BR27" s="730">
        <v>0.84310157912421635</v>
      </c>
      <c r="BS27" s="736">
        <v>138.16457199999954</v>
      </c>
      <c r="BT27" s="736">
        <v>1007</v>
      </c>
      <c r="BU27" s="733"/>
      <c r="BV27" s="737">
        <v>94.977840414838766</v>
      </c>
      <c r="BW27" s="730">
        <v>0.88447336048751857</v>
      </c>
      <c r="BX27" s="730">
        <v>93.243641710915398</v>
      </c>
      <c r="BY27" s="730">
        <v>96.712039118762135</v>
      </c>
      <c r="BZ27" s="992">
        <v>0.93124181032582587</v>
      </c>
      <c r="CA27" s="736">
        <v>163.10684399999982</v>
      </c>
      <c r="CB27" s="736">
        <v>1206</v>
      </c>
      <c r="CC27" s="734"/>
      <c r="CD27" s="737">
        <v>95.942351818202908</v>
      </c>
      <c r="CE27" s="730">
        <v>0.93055486128398257</v>
      </c>
      <c r="CF27" s="730">
        <v>94.117801601175614</v>
      </c>
      <c r="CG27" s="730">
        <v>97.766902035230203</v>
      </c>
      <c r="CH27" s="992">
        <v>0.96991041354422025</v>
      </c>
      <c r="CI27" s="736">
        <v>157.62460700000051</v>
      </c>
      <c r="CJ27" s="736">
        <v>1145</v>
      </c>
      <c r="CK27" s="992"/>
      <c r="CL27" s="737">
        <v>97.39736333269046</v>
      </c>
      <c r="CM27" s="730">
        <v>0.6749659637317984</v>
      </c>
      <c r="CN27" s="730">
        <v>96.073949211614377</v>
      </c>
      <c r="CO27" s="730">
        <v>98.720777453766544</v>
      </c>
      <c r="CP27" s="992">
        <v>0.69300229558191007</v>
      </c>
      <c r="CQ27" s="736">
        <v>133.15058699999983</v>
      </c>
      <c r="CR27" s="736">
        <v>1202</v>
      </c>
      <c r="CS27" s="708"/>
      <c r="CT27" s="737">
        <v>95.93761810249282</v>
      </c>
      <c r="CU27" s="730">
        <v>0.95774208010904804</v>
      </c>
      <c r="CV27" s="730">
        <v>94.059721990084014</v>
      </c>
      <c r="CW27" s="730">
        <v>97.815514214901626</v>
      </c>
      <c r="CX27" s="730">
        <v>0.99829670472521592</v>
      </c>
      <c r="CY27" s="730">
        <v>159.36899000000062</v>
      </c>
      <c r="CZ27" s="736">
        <v>1191</v>
      </c>
      <c r="DA27" s="745"/>
      <c r="DB27" s="1886">
        <v>1.1000000000000001</v>
      </c>
      <c r="DC27" s="1877">
        <v>-1.5</v>
      </c>
      <c r="DD27" s="1877"/>
      <c r="DE27" s="1877" t="s">
        <v>258</v>
      </c>
      <c r="DF27" s="1877" t="s">
        <v>258</v>
      </c>
      <c r="DG27" s="730"/>
    </row>
    <row r="28" spans="1:112" s="236" customFormat="1" ht="20.25" customHeight="1">
      <c r="A28" s="1772" t="s">
        <v>34</v>
      </c>
      <c r="B28" s="902"/>
      <c r="C28" s="630">
        <v>93.5</v>
      </c>
      <c r="D28" s="630"/>
      <c r="E28" s="630">
        <v>89.4</v>
      </c>
      <c r="F28" s="630">
        <v>96.1</v>
      </c>
      <c r="G28" s="630">
        <v>1.8</v>
      </c>
      <c r="H28" s="630"/>
      <c r="I28" s="632">
        <v>1193</v>
      </c>
      <c r="J28" s="903"/>
      <c r="K28" s="730">
        <v>94.384179270068643</v>
      </c>
      <c r="L28" s="730">
        <v>1.4976160747193652</v>
      </c>
      <c r="M28" s="730">
        <v>91.446255996446368</v>
      </c>
      <c r="N28" s="730">
        <v>97.322102543690903</v>
      </c>
      <c r="O28" s="730">
        <v>1.5867236292155726</v>
      </c>
      <c r="P28" s="730">
        <v>264.60832199999169</v>
      </c>
      <c r="Q28" s="733">
        <v>1674</v>
      </c>
      <c r="R28" s="733"/>
      <c r="S28" s="730">
        <v>96.548376411739667</v>
      </c>
      <c r="T28" s="730"/>
      <c r="U28" s="730">
        <v>94.348073940603072</v>
      </c>
      <c r="V28" s="730">
        <v>98.748678882876263</v>
      </c>
      <c r="W28" s="730">
        <v>1.1614584806111783</v>
      </c>
      <c r="X28" s="730"/>
      <c r="Y28" s="732">
        <v>1042</v>
      </c>
      <c r="Z28" s="730"/>
      <c r="AA28" s="730">
        <v>96.176676059768724</v>
      </c>
      <c r="AB28" s="730">
        <v>1.0008009377535276</v>
      </c>
      <c r="AC28" s="730">
        <v>94.212947638445343</v>
      </c>
      <c r="AD28" s="730">
        <v>98.140404481092119</v>
      </c>
      <c r="AE28" s="730">
        <v>1.0405859078885018</v>
      </c>
      <c r="AF28" s="730">
        <v>200.48719699999941</v>
      </c>
      <c r="AG28" s="733">
        <v>1040</v>
      </c>
      <c r="AH28" s="730">
        <v>96.36838260845721</v>
      </c>
      <c r="AI28" s="730">
        <v>0.93437650623478963</v>
      </c>
      <c r="AJ28" s="730">
        <v>94.535693132555167</v>
      </c>
      <c r="AK28" s="730">
        <v>98.201072084359268</v>
      </c>
      <c r="AL28" s="730">
        <v>0.96958824143717603</v>
      </c>
      <c r="AM28" s="730">
        <v>414.02070700000161</v>
      </c>
      <c r="AN28" s="733">
        <v>2082</v>
      </c>
      <c r="AO28" s="730"/>
      <c r="AP28" s="730">
        <v>95.290420337859445</v>
      </c>
      <c r="AQ28" s="730">
        <v>1.1903275412183134</v>
      </c>
      <c r="AR28" s="730">
        <v>92.954810992187504</v>
      </c>
      <c r="AS28" s="730">
        <v>97.626029683531385</v>
      </c>
      <c r="AT28" s="730">
        <v>1.249157614163015</v>
      </c>
      <c r="AU28" s="730">
        <v>189.19418799999991</v>
      </c>
      <c r="AV28" s="732">
        <v>1056</v>
      </c>
      <c r="AW28" s="733"/>
      <c r="AX28" s="885">
        <v>96.829420509641096</v>
      </c>
      <c r="AY28" s="885">
        <v>0.79388346100414209</v>
      </c>
      <c r="AZ28" s="885">
        <v>95.27206864725531</v>
      </c>
      <c r="BA28" s="885">
        <v>98.386772372026883</v>
      </c>
      <c r="BB28" s="885">
        <v>0.81987835600554559</v>
      </c>
      <c r="BC28" s="736">
        <v>197.96198199999898</v>
      </c>
      <c r="BD28" s="736">
        <v>1061</v>
      </c>
      <c r="BE28" s="733"/>
      <c r="BF28" s="730">
        <v>98.169616680567117</v>
      </c>
      <c r="BG28" s="730">
        <v>0.5416215817493707</v>
      </c>
      <c r="BH28" s="730">
        <v>97.107123984248219</v>
      </c>
      <c r="BI28" s="730">
        <v>99.232109376886015</v>
      </c>
      <c r="BJ28" s="730">
        <v>0.55172017581747956</v>
      </c>
      <c r="BK28" s="736">
        <v>182.29902800000062</v>
      </c>
      <c r="BL28" s="1049">
        <v>1054</v>
      </c>
      <c r="BM28" s="733"/>
      <c r="BN28" s="737">
        <v>99.193304550866628</v>
      </c>
      <c r="BO28" s="730">
        <v>0.33607856611925829</v>
      </c>
      <c r="BP28" s="730">
        <v>98.534073905518355</v>
      </c>
      <c r="BQ28" s="730">
        <v>99.852535196214902</v>
      </c>
      <c r="BR28" s="730">
        <v>0.33881174504768735</v>
      </c>
      <c r="BS28" s="736">
        <v>190.17920600000002</v>
      </c>
      <c r="BT28" s="736">
        <v>1055</v>
      </c>
      <c r="BU28" s="733"/>
      <c r="BV28" s="737">
        <v>98.91236228090483</v>
      </c>
      <c r="BW28" s="730">
        <v>0.50623531721340786</v>
      </c>
      <c r="BX28" s="730">
        <v>97.91977994862539</v>
      </c>
      <c r="BY28" s="730">
        <v>99.90494461318427</v>
      </c>
      <c r="BZ28" s="992">
        <v>0.51180186736995681</v>
      </c>
      <c r="CA28" s="736">
        <v>235.15339300000062</v>
      </c>
      <c r="CB28" s="736">
        <v>1203</v>
      </c>
      <c r="CC28" s="734"/>
      <c r="CD28" s="737">
        <v>98.599499630959954</v>
      </c>
      <c r="CE28" s="730">
        <v>0.48841408353882754</v>
      </c>
      <c r="CF28" s="730">
        <v>97.641860206143704</v>
      </c>
      <c r="CG28" s="730">
        <v>99.557139055776204</v>
      </c>
      <c r="CH28" s="992">
        <v>0.49535148288467273</v>
      </c>
      <c r="CI28" s="736">
        <v>227.6040100000001</v>
      </c>
      <c r="CJ28" s="736">
        <v>1171</v>
      </c>
      <c r="CK28" s="992"/>
      <c r="CL28" s="737">
        <v>98.88382592227191</v>
      </c>
      <c r="CM28" s="730">
        <v>0.37019479605114142</v>
      </c>
      <c r="CN28" s="730">
        <v>98.157980402693028</v>
      </c>
      <c r="CO28" s="730">
        <v>99.609671441850779</v>
      </c>
      <c r="CP28" s="992">
        <v>0.37437345551550033</v>
      </c>
      <c r="CQ28" s="736">
        <v>225.88645000000105</v>
      </c>
      <c r="CR28" s="736">
        <v>1205</v>
      </c>
      <c r="CS28" s="708"/>
      <c r="CT28" s="737">
        <v>99.068525615472325</v>
      </c>
      <c r="CU28" s="730">
        <v>0.4694119759515088</v>
      </c>
      <c r="CV28" s="730">
        <v>98.148124452084886</v>
      </c>
      <c r="CW28" s="730">
        <v>99.988926778859764</v>
      </c>
      <c r="CX28" s="730">
        <v>0.47382553947910672</v>
      </c>
      <c r="CY28" s="730">
        <v>225.10205699999955</v>
      </c>
      <c r="CZ28" s="736">
        <v>1220</v>
      </c>
      <c r="DA28" s="745"/>
      <c r="DB28" s="730">
        <v>-0.1</v>
      </c>
      <c r="DC28" s="992">
        <v>0.2</v>
      </c>
      <c r="DD28" s="992"/>
      <c r="DE28" s="992" t="s">
        <v>258</v>
      </c>
      <c r="DF28" s="992" t="s">
        <v>258</v>
      </c>
      <c r="DG28" s="730"/>
    </row>
    <row r="29" spans="1:112" s="236" customFormat="1" ht="20.25" customHeight="1">
      <c r="A29" s="1772" t="s">
        <v>35</v>
      </c>
      <c r="B29" s="902"/>
      <c r="C29" s="630">
        <v>75</v>
      </c>
      <c r="D29" s="630"/>
      <c r="E29" s="630">
        <v>69.3</v>
      </c>
      <c r="F29" s="630">
        <v>79.900000000000006</v>
      </c>
      <c r="G29" s="630">
        <v>3.6</v>
      </c>
      <c r="H29" s="630"/>
      <c r="I29" s="632">
        <v>1123</v>
      </c>
      <c r="J29" s="903"/>
      <c r="K29" s="730">
        <v>92.096125325267693</v>
      </c>
      <c r="L29" s="730">
        <v>1.2960941960232351</v>
      </c>
      <c r="M29" s="730">
        <v>89.553534224930502</v>
      </c>
      <c r="N29" s="730">
        <v>94.638716425604898</v>
      </c>
      <c r="O29" s="730">
        <v>1.4073276062870754</v>
      </c>
      <c r="P29" s="730">
        <v>357.5908419999929</v>
      </c>
      <c r="Q29" s="733">
        <v>1537</v>
      </c>
      <c r="R29" s="733"/>
      <c r="S29" s="730">
        <v>93.608942040228229</v>
      </c>
      <c r="T29" s="730"/>
      <c r="U29" s="730">
        <v>90.717915207748405</v>
      </c>
      <c r="V29" s="730">
        <v>96.499968872708038</v>
      </c>
      <c r="W29" s="730">
        <v>1.573986718614159</v>
      </c>
      <c r="X29" s="730"/>
      <c r="Y29" s="732">
        <v>1175</v>
      </c>
      <c r="Z29" s="730"/>
      <c r="AA29" s="730">
        <v>97.320235816979618</v>
      </c>
      <c r="AB29" s="730">
        <v>1.0184000981235131</v>
      </c>
      <c r="AC29" s="730">
        <v>95.321975082479611</v>
      </c>
      <c r="AD29" s="730">
        <v>99.318496551479626</v>
      </c>
      <c r="AE29" s="730">
        <v>1.0464422836363814</v>
      </c>
      <c r="AF29" s="730">
        <v>265.21669500000041</v>
      </c>
      <c r="AG29" s="733">
        <v>1147</v>
      </c>
      <c r="AH29" s="730">
        <v>95.463189378099813</v>
      </c>
      <c r="AI29" s="730">
        <v>0.89746230118053072</v>
      </c>
      <c r="AJ29" s="730">
        <v>93.702903558178846</v>
      </c>
      <c r="AK29" s="730">
        <v>97.223475198020765</v>
      </c>
      <c r="AL29" s="730">
        <v>0.94011346889528657</v>
      </c>
      <c r="AM29" s="730">
        <v>530.83375099999591</v>
      </c>
      <c r="AN29" s="733">
        <v>2322</v>
      </c>
      <c r="AO29" s="730"/>
      <c r="AP29" s="730">
        <v>97.394590794848952</v>
      </c>
      <c r="AQ29" s="730">
        <v>0.70609604690436778</v>
      </c>
      <c r="AR29" s="730">
        <v>96.009119595548697</v>
      </c>
      <c r="AS29" s="730">
        <v>98.780061994149193</v>
      </c>
      <c r="AT29" s="730">
        <v>0.7249848694284079</v>
      </c>
      <c r="AU29" s="730">
        <v>263.9380020000001</v>
      </c>
      <c r="AV29" s="732">
        <v>1151</v>
      </c>
      <c r="AW29" s="733"/>
      <c r="AX29" s="885">
        <v>96.37383039056165</v>
      </c>
      <c r="AY29" s="885">
        <v>1.1784056126861122</v>
      </c>
      <c r="AZ29" s="885">
        <v>94.062165938903547</v>
      </c>
      <c r="BA29" s="885">
        <v>98.685494842219768</v>
      </c>
      <c r="BB29" s="885">
        <v>1.2227443984643356</v>
      </c>
      <c r="BC29" s="736">
        <v>270.9670549999999</v>
      </c>
      <c r="BD29" s="736">
        <v>1117</v>
      </c>
      <c r="BE29" s="733"/>
      <c r="BF29" s="730">
        <v>97.992264389444614</v>
      </c>
      <c r="BG29" s="730">
        <v>0.66957405291481975</v>
      </c>
      <c r="BH29" s="730">
        <v>96.67876883306586</v>
      </c>
      <c r="BI29" s="730">
        <v>99.305759945823382</v>
      </c>
      <c r="BJ29" s="730">
        <v>0.68329276508375492</v>
      </c>
      <c r="BK29" s="736">
        <v>227.4282020000004</v>
      </c>
      <c r="BL29" s="1049">
        <v>1120</v>
      </c>
      <c r="BM29" s="733"/>
      <c r="BN29" s="737">
        <v>98.242869340594154</v>
      </c>
      <c r="BO29" s="730">
        <v>0.6737862073041011</v>
      </c>
      <c r="BP29" s="730">
        <v>96.921212558381413</v>
      </c>
      <c r="BQ29" s="730">
        <v>99.564526122806896</v>
      </c>
      <c r="BR29" s="730">
        <v>0.6858372641460414</v>
      </c>
      <c r="BS29" s="736">
        <v>243.96796999999916</v>
      </c>
      <c r="BT29" s="736">
        <v>1121</v>
      </c>
      <c r="BU29" s="733"/>
      <c r="BV29" s="737">
        <v>97.983208269004876</v>
      </c>
      <c r="BW29" s="730">
        <v>0.97665883825088173</v>
      </c>
      <c r="BX29" s="730">
        <v>96.068260270416857</v>
      </c>
      <c r="BY29" s="730">
        <v>99.898156267592881</v>
      </c>
      <c r="BZ29" s="992">
        <v>0.99676144056188176</v>
      </c>
      <c r="CA29" s="736">
        <v>304.78501599999987</v>
      </c>
      <c r="CB29" s="736">
        <v>1242</v>
      </c>
      <c r="CC29" s="734"/>
      <c r="CD29" s="737">
        <v>98.609755972625805</v>
      </c>
      <c r="CE29" s="730">
        <v>0.50408135348598504</v>
      </c>
      <c r="CF29" s="730">
        <v>97.621397541363365</v>
      </c>
      <c r="CG29" s="730">
        <v>99.598114403888232</v>
      </c>
      <c r="CH29" s="992">
        <v>0.51118811573361833</v>
      </c>
      <c r="CI29" s="736">
        <v>301.42470800000024</v>
      </c>
      <c r="CJ29" s="736">
        <v>1206</v>
      </c>
      <c r="CK29" s="992"/>
      <c r="CL29" s="737">
        <v>97.869022059227504</v>
      </c>
      <c r="CM29" s="730">
        <v>0.74079694852739852</v>
      </c>
      <c r="CN29" s="730">
        <v>96.416532311284016</v>
      </c>
      <c r="CO29" s="730">
        <v>99.321511807170992</v>
      </c>
      <c r="CP29" s="992">
        <v>0.75692689365904731</v>
      </c>
      <c r="CQ29" s="736">
        <v>265.39655300000061</v>
      </c>
      <c r="CR29" s="736">
        <v>1181</v>
      </c>
      <c r="CS29" s="708"/>
      <c r="CT29" s="737">
        <v>98.732282477179723</v>
      </c>
      <c r="CU29" s="730">
        <v>0.62138280209268593</v>
      </c>
      <c r="CV29" s="730">
        <v>97.513903988229259</v>
      </c>
      <c r="CW29" s="730">
        <v>99.950660966130187</v>
      </c>
      <c r="CX29" s="730">
        <v>0.62936132590301241</v>
      </c>
      <c r="CY29" s="730">
        <v>244.48522199999934</v>
      </c>
      <c r="CZ29" s="736">
        <v>1208</v>
      </c>
      <c r="DA29" s="745"/>
      <c r="DB29" s="730">
        <v>0.5</v>
      </c>
      <c r="DC29" s="992">
        <v>0.8</v>
      </c>
      <c r="DD29" s="992"/>
      <c r="DE29" s="992" t="s">
        <v>258</v>
      </c>
      <c r="DF29" s="992" t="s">
        <v>258</v>
      </c>
      <c r="DG29" s="730"/>
    </row>
    <row r="30" spans="1:112" s="236" customFormat="1" ht="20.25" customHeight="1">
      <c r="A30" s="1772" t="s">
        <v>36</v>
      </c>
      <c r="B30" s="902"/>
      <c r="C30" s="630">
        <v>86.6</v>
      </c>
      <c r="D30" s="630"/>
      <c r="E30" s="630">
        <v>82.4</v>
      </c>
      <c r="F30" s="630">
        <v>90</v>
      </c>
      <c r="G30" s="630">
        <v>2.2000000000000002</v>
      </c>
      <c r="H30" s="630"/>
      <c r="I30" s="632">
        <v>1093</v>
      </c>
      <c r="J30" s="903"/>
      <c r="K30" s="730">
        <v>90.110332518266659</v>
      </c>
      <c r="L30" s="730">
        <v>2.312302450464796</v>
      </c>
      <c r="M30" s="730">
        <v>85.574211879906585</v>
      </c>
      <c r="N30" s="730">
        <v>94.646453156626734</v>
      </c>
      <c r="O30" s="730">
        <v>2.5660791452479201</v>
      </c>
      <c r="P30" s="730">
        <v>1884.8280930000044</v>
      </c>
      <c r="Q30" s="733">
        <v>1295</v>
      </c>
      <c r="R30" s="733"/>
      <c r="S30" s="730">
        <v>89.167309607600174</v>
      </c>
      <c r="T30" s="730"/>
      <c r="U30" s="730">
        <v>85.205568765933762</v>
      </c>
      <c r="V30" s="730">
        <v>93.129050449266586</v>
      </c>
      <c r="W30" s="730">
        <v>2.2643662718187247</v>
      </c>
      <c r="X30" s="730"/>
      <c r="Y30" s="732">
        <v>1079</v>
      </c>
      <c r="Z30" s="730"/>
      <c r="AA30" s="730">
        <v>91.063914844853088</v>
      </c>
      <c r="AB30" s="730">
        <v>1.7476377359247144</v>
      </c>
      <c r="AC30" s="730">
        <v>87.634775479820036</v>
      </c>
      <c r="AD30" s="730">
        <v>94.493054209886139</v>
      </c>
      <c r="AE30" s="730">
        <v>1.9191331043720117</v>
      </c>
      <c r="AF30" s="730">
        <v>1384.7684399999941</v>
      </c>
      <c r="AG30" s="733">
        <v>1079</v>
      </c>
      <c r="AH30" s="730">
        <v>90.101119916876627</v>
      </c>
      <c r="AI30" s="730">
        <v>1.557749340852298</v>
      </c>
      <c r="AJ30" s="730">
        <v>87.045744697119133</v>
      </c>
      <c r="AK30" s="730">
        <v>93.156495136634121</v>
      </c>
      <c r="AL30" s="730">
        <v>1.7288900984687092</v>
      </c>
      <c r="AM30" s="730">
        <v>2812.5188270000194</v>
      </c>
      <c r="AN30" s="733">
        <v>2158</v>
      </c>
      <c r="AO30" s="730"/>
      <c r="AP30" s="730">
        <v>91.078849828682635</v>
      </c>
      <c r="AQ30" s="730">
        <v>2.2069564347579087</v>
      </c>
      <c r="AR30" s="730">
        <v>86.748455129728057</v>
      </c>
      <c r="AS30" s="730">
        <v>95.409244527637199</v>
      </c>
      <c r="AT30" s="730">
        <v>2.4231272561183488</v>
      </c>
      <c r="AU30" s="730">
        <v>1367.0320380000044</v>
      </c>
      <c r="AV30" s="732">
        <v>1089</v>
      </c>
      <c r="AW30" s="733"/>
      <c r="AX30" s="885">
        <v>92.944533233788079</v>
      </c>
      <c r="AY30" s="885">
        <v>1.4582022815201514</v>
      </c>
      <c r="AZ30" s="885">
        <v>90.083994942704109</v>
      </c>
      <c r="BA30" s="885">
        <v>95.805071524872048</v>
      </c>
      <c r="BB30" s="885">
        <v>1.5688951579887562</v>
      </c>
      <c r="BC30" s="736">
        <v>1474.6320470000016</v>
      </c>
      <c r="BD30" s="736">
        <v>1127</v>
      </c>
      <c r="BE30" s="733"/>
      <c r="BF30" s="730">
        <v>95.86807147417089</v>
      </c>
      <c r="BG30" s="730">
        <v>1.2329843155158398</v>
      </c>
      <c r="BH30" s="730">
        <v>93.449340622124581</v>
      </c>
      <c r="BI30" s="730">
        <v>98.286802326217199</v>
      </c>
      <c r="BJ30" s="730">
        <v>1.2861261278715039</v>
      </c>
      <c r="BK30" s="736">
        <v>1660.3246539999896</v>
      </c>
      <c r="BL30" s="1049">
        <v>1134</v>
      </c>
      <c r="BM30" s="733"/>
      <c r="BN30" s="737">
        <v>96.541524296853794</v>
      </c>
      <c r="BO30" s="730">
        <v>1.0857315272327324</v>
      </c>
      <c r="BP30" s="730">
        <v>94.411821401374823</v>
      </c>
      <c r="BQ30" s="730">
        <v>98.671227192332751</v>
      </c>
      <c r="BR30" s="730">
        <v>1.1246264601066751</v>
      </c>
      <c r="BS30" s="736">
        <v>1763.6694669999999</v>
      </c>
      <c r="BT30" s="736">
        <v>1114</v>
      </c>
      <c r="BU30" s="733"/>
      <c r="BV30" s="737">
        <v>95.385360881930424</v>
      </c>
      <c r="BW30" s="730">
        <v>1.002900227862531</v>
      </c>
      <c r="BX30" s="730">
        <v>93.418961041052228</v>
      </c>
      <c r="BY30" s="730">
        <v>97.351760722808621</v>
      </c>
      <c r="BZ30" s="992">
        <v>1.0514194406665165</v>
      </c>
      <c r="CA30" s="736">
        <v>2222.751646999996</v>
      </c>
      <c r="CB30" s="736">
        <v>1311</v>
      </c>
      <c r="CC30" s="734"/>
      <c r="CD30" s="737">
        <v>95.299326305525469</v>
      </c>
      <c r="CE30" s="730">
        <v>1.0961509621078271</v>
      </c>
      <c r="CF30" s="730">
        <v>93.150089802640579</v>
      </c>
      <c r="CG30" s="730">
        <v>97.448562808410358</v>
      </c>
      <c r="CH30" s="992">
        <v>1.1502190042704135</v>
      </c>
      <c r="CI30" s="736">
        <v>2148.0378039999932</v>
      </c>
      <c r="CJ30" s="736">
        <v>1291</v>
      </c>
      <c r="CK30" s="992"/>
      <c r="CL30" s="737">
        <v>94.96006036225593</v>
      </c>
      <c r="CM30" s="730">
        <v>1.2229942648153418</v>
      </c>
      <c r="CN30" s="730">
        <v>92.562120366729232</v>
      </c>
      <c r="CO30" s="730">
        <v>97.358000357782615</v>
      </c>
      <c r="CP30" s="992">
        <v>1.2879038409936068</v>
      </c>
      <c r="CQ30" s="736">
        <v>1992.5378520000056</v>
      </c>
      <c r="CR30" s="736">
        <v>1291</v>
      </c>
      <c r="CS30" s="708"/>
      <c r="CT30" s="737">
        <v>96.093722443921706</v>
      </c>
      <c r="CU30" s="730">
        <v>0.88315588107703547</v>
      </c>
      <c r="CV30" s="730">
        <v>94.362071480505023</v>
      </c>
      <c r="CW30" s="730">
        <v>97.82537340733839</v>
      </c>
      <c r="CX30" s="730">
        <v>0.91905679020024122</v>
      </c>
      <c r="CY30" s="730">
        <v>2213.7527290000012</v>
      </c>
      <c r="CZ30" s="736">
        <v>1328</v>
      </c>
      <c r="DA30" s="745"/>
      <c r="DB30" s="702">
        <v>-0.4</v>
      </c>
      <c r="DC30" s="702">
        <v>1.1000000000000001</v>
      </c>
      <c r="DD30" s="702"/>
      <c r="DE30" s="702" t="s">
        <v>258</v>
      </c>
      <c r="DF30" s="702" t="s">
        <v>258</v>
      </c>
      <c r="DG30" s="702"/>
    </row>
    <row r="31" spans="1:112" s="236" customFormat="1" ht="20.25" customHeight="1">
      <c r="A31" s="1772" t="s">
        <v>37</v>
      </c>
      <c r="B31" s="902"/>
      <c r="C31" s="630">
        <v>66.400000000000006</v>
      </c>
      <c r="D31" s="630"/>
      <c r="E31" s="630">
        <v>60.3</v>
      </c>
      <c r="F31" s="630">
        <v>71.900000000000006</v>
      </c>
      <c r="G31" s="630">
        <v>4.5</v>
      </c>
      <c r="H31" s="630"/>
      <c r="I31" s="632">
        <v>1659</v>
      </c>
      <c r="J31" s="903"/>
      <c r="K31" s="730">
        <v>87.376387306599739</v>
      </c>
      <c r="L31" s="730">
        <v>1.8450244051745064</v>
      </c>
      <c r="M31" s="730">
        <v>83.75694155420355</v>
      </c>
      <c r="N31" s="730">
        <v>90.995833058995927</v>
      </c>
      <c r="O31" s="730">
        <v>2.1115823874708854</v>
      </c>
      <c r="P31" s="730">
        <v>2295.6030419999456</v>
      </c>
      <c r="Q31" s="733">
        <v>1608</v>
      </c>
      <c r="R31" s="733"/>
      <c r="S31" s="730">
        <v>81.124072870718877</v>
      </c>
      <c r="T31" s="730"/>
      <c r="U31" s="730">
        <v>76.770736693129706</v>
      </c>
      <c r="V31" s="730">
        <v>85.477409048308047</v>
      </c>
      <c r="W31" s="730">
        <v>2.7348829096139031</v>
      </c>
      <c r="X31" s="730"/>
      <c r="Y31" s="732">
        <v>1432</v>
      </c>
      <c r="Z31" s="730"/>
      <c r="AA31" s="730">
        <v>78.336096937542905</v>
      </c>
      <c r="AB31" s="730">
        <v>2.5125428343369758</v>
      </c>
      <c r="AC31" s="730">
        <v>73.406093789609159</v>
      </c>
      <c r="AD31" s="730">
        <v>83.266100085476651</v>
      </c>
      <c r="AE31" s="730">
        <v>3.2073883338101683</v>
      </c>
      <c r="AF31" s="730">
        <v>1697.2142090000218</v>
      </c>
      <c r="AG31" s="733">
        <v>1405</v>
      </c>
      <c r="AH31" s="730">
        <v>79.7640820963056</v>
      </c>
      <c r="AI31" s="730">
        <v>1.7811499041016416</v>
      </c>
      <c r="AJ31" s="730">
        <v>76.270528199702412</v>
      </c>
      <c r="AK31" s="730">
        <v>83.257635992908789</v>
      </c>
      <c r="AL31" s="730">
        <v>2.2330225049805201</v>
      </c>
      <c r="AM31" s="730">
        <v>3479.2826959999575</v>
      </c>
      <c r="AN31" s="733">
        <v>2837</v>
      </c>
      <c r="AO31" s="730"/>
      <c r="AP31" s="730">
        <v>83.408423449197798</v>
      </c>
      <c r="AQ31" s="730">
        <v>2.9298296564468465</v>
      </c>
      <c r="AR31" s="730">
        <v>77.659638102418157</v>
      </c>
      <c r="AS31" s="730">
        <v>89.157208795977439</v>
      </c>
      <c r="AT31" s="730">
        <v>3.5126304218318429</v>
      </c>
      <c r="AU31" s="730">
        <v>1541.1944080000037</v>
      </c>
      <c r="AV31" s="732">
        <v>1378</v>
      </c>
      <c r="AW31" s="733"/>
      <c r="AX31" s="885">
        <v>82.387773886923085</v>
      </c>
      <c r="AY31" s="885">
        <v>2.5183440309790699</v>
      </c>
      <c r="AZ31" s="885">
        <v>77.447567975827866</v>
      </c>
      <c r="BA31" s="885">
        <v>87.327979798018305</v>
      </c>
      <c r="BB31" s="885">
        <v>3.0566962938402575</v>
      </c>
      <c r="BC31" s="736">
        <v>1455.3115850000083</v>
      </c>
      <c r="BD31" s="736">
        <v>1386</v>
      </c>
      <c r="BE31" s="733"/>
      <c r="BF31" s="730">
        <v>85.310091173221025</v>
      </c>
      <c r="BG31" s="730">
        <v>2.2674147577594743</v>
      </c>
      <c r="BH31" s="730">
        <v>80.862130270584942</v>
      </c>
      <c r="BI31" s="730">
        <v>89.758052075857108</v>
      </c>
      <c r="BJ31" s="730">
        <v>2.6578505855251264</v>
      </c>
      <c r="BK31" s="736">
        <v>1202.2939289999997</v>
      </c>
      <c r="BL31" s="1049">
        <v>1349</v>
      </c>
      <c r="BM31" s="733"/>
      <c r="BN31" s="737">
        <v>91.922216369316303</v>
      </c>
      <c r="BO31" s="730">
        <v>1.4114419028983272</v>
      </c>
      <c r="BP31" s="730">
        <v>89.153620420864513</v>
      </c>
      <c r="BQ31" s="730">
        <v>94.690812317768092</v>
      </c>
      <c r="BR31" s="730">
        <v>1.5354741852911498</v>
      </c>
      <c r="BS31" s="736">
        <v>1290.7757469999917</v>
      </c>
      <c r="BT31" s="736">
        <v>1392</v>
      </c>
      <c r="BU31" s="733"/>
      <c r="BV31" s="737">
        <v>91.871145164145744</v>
      </c>
      <c r="BW31" s="730">
        <v>1.3034306831285041</v>
      </c>
      <c r="BX31" s="730">
        <v>89.315491254920616</v>
      </c>
      <c r="BY31" s="730">
        <v>94.426799073370887</v>
      </c>
      <c r="BZ31" s="992">
        <v>1.418759590728591</v>
      </c>
      <c r="CA31" s="736">
        <v>1448.4785050000012</v>
      </c>
      <c r="CB31" s="736">
        <v>1185</v>
      </c>
      <c r="CC31" s="734"/>
      <c r="CD31" s="737">
        <v>89.917695150628077</v>
      </c>
      <c r="CE31" s="730">
        <v>1.4223738341466388</v>
      </c>
      <c r="CF31" s="730">
        <v>87.128829500938863</v>
      </c>
      <c r="CG31" s="730">
        <v>92.706560800317277</v>
      </c>
      <c r="CH31" s="992">
        <v>1.5818619814085655</v>
      </c>
      <c r="CI31" s="736">
        <v>1408.8483350000015</v>
      </c>
      <c r="CJ31" s="736">
        <v>1123</v>
      </c>
      <c r="CK31" s="992"/>
      <c r="CL31" s="737">
        <v>91.204973820402628</v>
      </c>
      <c r="CM31" s="730">
        <v>1.5998137718632701</v>
      </c>
      <c r="CN31" s="730">
        <v>88.068199152432641</v>
      </c>
      <c r="CO31" s="730">
        <v>94.341748488372602</v>
      </c>
      <c r="CP31" s="992">
        <v>1.7540861039153004</v>
      </c>
      <c r="CQ31" s="736">
        <v>1308.2153099999985</v>
      </c>
      <c r="CR31" s="736">
        <v>1177</v>
      </c>
      <c r="CS31" s="708"/>
      <c r="CT31" s="737">
        <v>92.159598378874492</v>
      </c>
      <c r="CU31" s="730">
        <v>1.170845792228812</v>
      </c>
      <c r="CV31" s="730">
        <v>89.863858422239872</v>
      </c>
      <c r="CW31" s="730">
        <v>94.455338335509097</v>
      </c>
      <c r="CX31" s="730">
        <v>1.2704545297771197</v>
      </c>
      <c r="CY31" s="730">
        <v>1346.3618459999977</v>
      </c>
      <c r="CZ31" s="736">
        <v>1267</v>
      </c>
      <c r="DA31" s="745"/>
      <c r="DB31" s="730">
        <v>0.3</v>
      </c>
      <c r="DC31" s="992">
        <v>1</v>
      </c>
      <c r="DD31" s="992"/>
      <c r="DE31" s="992" t="s">
        <v>258</v>
      </c>
      <c r="DF31" s="992" t="s">
        <v>258</v>
      </c>
      <c r="DG31" s="730"/>
    </row>
    <row r="32" spans="1:112" s="236" customFormat="1" ht="20.25" customHeight="1">
      <c r="A32" s="1772" t="s">
        <v>38</v>
      </c>
      <c r="B32" s="902"/>
      <c r="C32" s="630">
        <v>65</v>
      </c>
      <c r="D32" s="630"/>
      <c r="E32" s="630">
        <v>55.5</v>
      </c>
      <c r="F32" s="630">
        <v>73.3</v>
      </c>
      <c r="G32" s="630">
        <v>7</v>
      </c>
      <c r="H32" s="630"/>
      <c r="I32" s="632">
        <v>973</v>
      </c>
      <c r="J32" s="903"/>
      <c r="K32" s="730">
        <v>81.950788468606504</v>
      </c>
      <c r="L32" s="730">
        <v>2.4782634162391517</v>
      </c>
      <c r="M32" s="730">
        <v>77.08909668281288</v>
      </c>
      <c r="N32" s="730">
        <v>86.812480254400128</v>
      </c>
      <c r="O32" s="730">
        <v>3.0240873364977059</v>
      </c>
      <c r="P32" s="730">
        <v>879.42778400000418</v>
      </c>
      <c r="Q32" s="733">
        <v>1572</v>
      </c>
      <c r="R32" s="733"/>
      <c r="S32" s="730">
        <v>79.055562047374977</v>
      </c>
      <c r="T32" s="730"/>
      <c r="U32" s="730">
        <v>73.342257168519325</v>
      </c>
      <c r="V32" s="730">
        <v>84.768866926230643</v>
      </c>
      <c r="W32" s="730">
        <v>3.6831656116284055</v>
      </c>
      <c r="X32" s="730"/>
      <c r="Y32" s="732">
        <v>973</v>
      </c>
      <c r="Z32" s="730"/>
      <c r="AA32" s="730">
        <v>80.090830987182116</v>
      </c>
      <c r="AB32" s="730">
        <v>3.1890106963148113</v>
      </c>
      <c r="AC32" s="730">
        <v>73.833491786127198</v>
      </c>
      <c r="AD32" s="730">
        <v>86.348170188237034</v>
      </c>
      <c r="AE32" s="730">
        <v>3.9817425503116408</v>
      </c>
      <c r="AF32" s="730">
        <v>738.05231099999583</v>
      </c>
      <c r="AG32" s="733">
        <v>967</v>
      </c>
      <c r="AH32" s="730">
        <v>79.566585135151982</v>
      </c>
      <c r="AI32" s="730">
        <v>2.5657660891161438</v>
      </c>
      <c r="AJ32" s="730">
        <v>74.53408220108534</v>
      </c>
      <c r="AK32" s="730">
        <v>84.599088069218624</v>
      </c>
      <c r="AL32" s="730">
        <v>3.2246779031146402</v>
      </c>
      <c r="AM32" s="730">
        <v>1495.2017859999955</v>
      </c>
      <c r="AN32" s="733">
        <v>1940</v>
      </c>
      <c r="AO32" s="730"/>
      <c r="AP32" s="730">
        <v>88.114837225390545</v>
      </c>
      <c r="AQ32" s="730">
        <v>2.1216707145888947</v>
      </c>
      <c r="AR32" s="730">
        <v>83.951786486969084</v>
      </c>
      <c r="AS32" s="730">
        <v>92.277887963812006</v>
      </c>
      <c r="AT32" s="730">
        <v>2.4078472836099496</v>
      </c>
      <c r="AU32" s="730">
        <v>680.31372000000079</v>
      </c>
      <c r="AV32" s="732">
        <v>958</v>
      </c>
      <c r="AW32" s="733"/>
      <c r="AX32" s="885">
        <v>89.081150044690176</v>
      </c>
      <c r="AY32" s="885">
        <v>1.7456682276687383</v>
      </c>
      <c r="AZ32" s="885">
        <v>85.656693182937474</v>
      </c>
      <c r="BA32" s="885">
        <v>92.505606906442878</v>
      </c>
      <c r="BB32" s="885">
        <v>1.9596381802356306</v>
      </c>
      <c r="BC32" s="736">
        <v>758.59201599999653</v>
      </c>
      <c r="BD32" s="736">
        <v>994</v>
      </c>
      <c r="BE32" s="733"/>
      <c r="BF32" s="730">
        <v>87.461960619033547</v>
      </c>
      <c r="BG32" s="730">
        <v>2.1425557237810358</v>
      </c>
      <c r="BH32" s="730">
        <v>83.258934217055739</v>
      </c>
      <c r="BI32" s="730">
        <v>91.66498702101137</v>
      </c>
      <c r="BJ32" s="730">
        <v>2.4497000851759672</v>
      </c>
      <c r="BK32" s="736">
        <v>750.5363330000007</v>
      </c>
      <c r="BL32" s="1049">
        <v>998</v>
      </c>
      <c r="BM32" s="733"/>
      <c r="BN32" s="737">
        <v>90.991469403775966</v>
      </c>
      <c r="BO32" s="730">
        <v>1.6907460590449956</v>
      </c>
      <c r="BP32" s="730">
        <v>87.675007933190017</v>
      </c>
      <c r="BQ32" s="730">
        <v>94.307930874361901</v>
      </c>
      <c r="BR32" s="730">
        <v>1.8581368892311052</v>
      </c>
      <c r="BS32" s="736">
        <v>833.03989699999715</v>
      </c>
      <c r="BT32" s="736">
        <v>1006</v>
      </c>
      <c r="BU32" s="733"/>
      <c r="BV32" s="737">
        <v>93.547406210907681</v>
      </c>
      <c r="BW32" s="730">
        <v>1.1110791769942405</v>
      </c>
      <c r="BX32" s="730">
        <v>91.368898462932549</v>
      </c>
      <c r="BY32" s="730">
        <v>95.725913958882813</v>
      </c>
      <c r="BZ32" s="992">
        <v>1.1877177807466435</v>
      </c>
      <c r="CA32" s="736">
        <v>1054.4319730000022</v>
      </c>
      <c r="CB32" s="736">
        <v>1330</v>
      </c>
      <c r="CC32" s="734"/>
      <c r="CD32" s="737">
        <v>93.849076262319159</v>
      </c>
      <c r="CE32" s="730">
        <v>1.2794985997840602</v>
      </c>
      <c r="CF32" s="730">
        <v>91.340347819698408</v>
      </c>
      <c r="CG32" s="730">
        <v>96.357804704939895</v>
      </c>
      <c r="CH32" s="992">
        <v>1.3633576916705197</v>
      </c>
      <c r="CI32" s="736">
        <v>1001.778556</v>
      </c>
      <c r="CJ32" s="736">
        <v>1307</v>
      </c>
      <c r="CK32" s="992"/>
      <c r="CL32" s="737">
        <v>94.121940778839061</v>
      </c>
      <c r="CM32" s="730">
        <v>1.1805260238600299</v>
      </c>
      <c r="CN32" s="730">
        <v>91.807268789104526</v>
      </c>
      <c r="CO32" s="730">
        <v>96.43661276857361</v>
      </c>
      <c r="CP32" s="992">
        <v>1.2542516804173691</v>
      </c>
      <c r="CQ32" s="736">
        <v>927.12694700000168</v>
      </c>
      <c r="CR32" s="736">
        <v>1328</v>
      </c>
      <c r="CS32" s="708"/>
      <c r="CT32" s="737">
        <v>94.340167768101125</v>
      </c>
      <c r="CU32" s="730">
        <v>1.3142259018676539</v>
      </c>
      <c r="CV32" s="730">
        <v>91.763294763144273</v>
      </c>
      <c r="CW32" s="730">
        <v>96.917040773057977</v>
      </c>
      <c r="CX32" s="730">
        <v>1.3930714063368754</v>
      </c>
      <c r="CY32" s="730">
        <v>1014.339429999997</v>
      </c>
      <c r="CZ32" s="736">
        <v>1293</v>
      </c>
      <c r="DA32" s="745"/>
      <c r="DB32" s="730">
        <v>3.3</v>
      </c>
      <c r="DC32" s="992">
        <v>0.2</v>
      </c>
      <c r="DD32" s="992"/>
      <c r="DE32" s="992" t="s">
        <v>258</v>
      </c>
      <c r="DF32" s="992" t="s">
        <v>258</v>
      </c>
      <c r="DG32" s="730"/>
      <c r="DH32" s="256"/>
    </row>
    <row r="33" spans="1:112" s="256" customFormat="1" ht="20.25" customHeight="1">
      <c r="A33" s="1772" t="s">
        <v>39</v>
      </c>
      <c r="B33" s="902"/>
      <c r="C33" s="630">
        <v>94.8</v>
      </c>
      <c r="D33" s="630"/>
      <c r="E33" s="630">
        <v>91.3</v>
      </c>
      <c r="F33" s="630">
        <v>96.9</v>
      </c>
      <c r="G33" s="630">
        <v>1.5</v>
      </c>
      <c r="H33" s="630"/>
      <c r="I33" s="632">
        <v>934</v>
      </c>
      <c r="J33" s="903"/>
      <c r="K33" s="730">
        <v>95.106380385078808</v>
      </c>
      <c r="L33" s="730">
        <v>1.1366501595666056</v>
      </c>
      <c r="M33" s="730">
        <v>92.876575955139757</v>
      </c>
      <c r="N33" s="730">
        <v>97.336184815017873</v>
      </c>
      <c r="O33" s="730">
        <v>1.1951355471256417</v>
      </c>
      <c r="P33" s="730">
        <v>458.81385900000498</v>
      </c>
      <c r="Q33" s="733">
        <v>1337</v>
      </c>
      <c r="R33" s="733"/>
      <c r="S33" s="730">
        <v>92.636131574779071</v>
      </c>
      <c r="T33" s="730"/>
      <c r="U33" s="730">
        <v>88.646054951194515</v>
      </c>
      <c r="V33" s="730">
        <v>96.626208198363628</v>
      </c>
      <c r="W33" s="730">
        <v>2.1951646616767397</v>
      </c>
      <c r="X33" s="730"/>
      <c r="Y33" s="732">
        <v>872</v>
      </c>
      <c r="Z33" s="730"/>
      <c r="AA33" s="730">
        <v>96.03500093297589</v>
      </c>
      <c r="AB33" s="730">
        <v>1.3267458117454209</v>
      </c>
      <c r="AC33" s="730">
        <v>93.43171754253018</v>
      </c>
      <c r="AD33" s="730">
        <v>98.638284323421601</v>
      </c>
      <c r="AE33" s="730">
        <v>1.3815231934775265</v>
      </c>
      <c r="AF33" s="730">
        <v>337.13089900000017</v>
      </c>
      <c r="AG33" s="733">
        <v>881</v>
      </c>
      <c r="AH33" s="730">
        <v>94.278006651768052</v>
      </c>
      <c r="AI33" s="730">
        <v>1.4587170540302785</v>
      </c>
      <c r="AJ33" s="730">
        <v>91.416873719377776</v>
      </c>
      <c r="AK33" s="730">
        <v>97.139139584158329</v>
      </c>
      <c r="AL33" s="730">
        <v>1.5472506322904125</v>
      </c>
      <c r="AM33" s="730">
        <v>697.89955300000065</v>
      </c>
      <c r="AN33" s="733">
        <v>1753</v>
      </c>
      <c r="AO33" s="730"/>
      <c r="AP33" s="730">
        <v>94.736597733785459</v>
      </c>
      <c r="AQ33" s="730">
        <v>2.5408339431040141</v>
      </c>
      <c r="AR33" s="730">
        <v>89.751082992825744</v>
      </c>
      <c r="AS33" s="730">
        <v>99.722112474745174</v>
      </c>
      <c r="AT33" s="730">
        <v>2.6819983025397254</v>
      </c>
      <c r="AU33" s="730">
        <v>330.08417600000087</v>
      </c>
      <c r="AV33" s="732">
        <v>874</v>
      </c>
      <c r="AW33" s="733"/>
      <c r="AX33" s="885">
        <v>94.816077265089078</v>
      </c>
      <c r="AY33" s="885">
        <v>1.2663040980545444</v>
      </c>
      <c r="AZ33" s="885">
        <v>92.331983386930148</v>
      </c>
      <c r="BA33" s="885">
        <v>97.300171143247994</v>
      </c>
      <c r="BB33" s="885">
        <v>1.3355373208640353</v>
      </c>
      <c r="BC33" s="736">
        <v>353.29591000000158</v>
      </c>
      <c r="BD33" s="736">
        <v>934</v>
      </c>
      <c r="BE33" s="733"/>
      <c r="BF33" s="730">
        <v>97.86144605187198</v>
      </c>
      <c r="BG33" s="730">
        <v>0.80336093408262688</v>
      </c>
      <c r="BH33" s="730">
        <v>96.285502341848826</v>
      </c>
      <c r="BI33" s="730">
        <v>99.437389761895133</v>
      </c>
      <c r="BJ33" s="730">
        <v>0.82091668015696517</v>
      </c>
      <c r="BK33" s="736">
        <v>299.03098800000112</v>
      </c>
      <c r="BL33" s="1049">
        <v>930</v>
      </c>
      <c r="BM33" s="733"/>
      <c r="BN33" s="737">
        <v>97.496645237901674</v>
      </c>
      <c r="BO33" s="730">
        <v>0.70342519439533069</v>
      </c>
      <c r="BP33" s="730">
        <v>96.116850476783483</v>
      </c>
      <c r="BQ33" s="730">
        <v>98.87643999901988</v>
      </c>
      <c r="BR33" s="730">
        <v>0.72148656261854138</v>
      </c>
      <c r="BS33" s="736">
        <v>314.43809399999975</v>
      </c>
      <c r="BT33" s="736">
        <v>931</v>
      </c>
      <c r="BU33" s="733"/>
      <c r="BV33" s="737">
        <v>97.916050443115751</v>
      </c>
      <c r="BW33" s="730">
        <v>0.59576655380384458</v>
      </c>
      <c r="BX33" s="730">
        <v>96.747923022208425</v>
      </c>
      <c r="BY33" s="730">
        <v>99.084177864023076</v>
      </c>
      <c r="BZ33" s="992">
        <v>0.60844626709076133</v>
      </c>
      <c r="CA33" s="736">
        <v>391.72742799999838</v>
      </c>
      <c r="CB33" s="736">
        <v>1213</v>
      </c>
      <c r="CC33" s="734"/>
      <c r="CD33" s="737">
        <v>98.411656134027737</v>
      </c>
      <c r="CE33" s="730">
        <v>0.5321988409658559</v>
      </c>
      <c r="CF33" s="730">
        <v>97.368167403609291</v>
      </c>
      <c r="CG33" s="730">
        <v>99.455144864446183</v>
      </c>
      <c r="CH33" s="992">
        <v>0.54078842067351196</v>
      </c>
      <c r="CI33" s="736">
        <v>376.70363000000094</v>
      </c>
      <c r="CJ33" s="736">
        <v>1202</v>
      </c>
      <c r="CK33" s="992"/>
      <c r="CL33" s="737">
        <v>98.846980394927158</v>
      </c>
      <c r="CM33" s="730">
        <v>0.47425358245100685</v>
      </c>
      <c r="CN33" s="730">
        <v>97.917105524620396</v>
      </c>
      <c r="CO33" s="730">
        <v>99.776855265233905</v>
      </c>
      <c r="CP33" s="992">
        <v>0.47978560453359653</v>
      </c>
      <c r="CQ33" s="736">
        <v>407.45699200000024</v>
      </c>
      <c r="CR33" s="736">
        <v>1233</v>
      </c>
      <c r="CS33" s="708"/>
      <c r="CT33" s="737">
        <v>99.269864871828062</v>
      </c>
      <c r="CU33" s="730">
        <v>0.32503481451975574</v>
      </c>
      <c r="CV33" s="730">
        <v>98.632551729531272</v>
      </c>
      <c r="CW33" s="730">
        <v>99.907178014124852</v>
      </c>
      <c r="CX33" s="730">
        <v>0.32742546284254875</v>
      </c>
      <c r="CY33" s="730">
        <v>441.47211599999815</v>
      </c>
      <c r="CZ33" s="736">
        <v>1250</v>
      </c>
      <c r="DA33" s="745"/>
      <c r="DB33" s="730">
        <v>1.8</v>
      </c>
      <c r="DC33" s="992">
        <v>0.5</v>
      </c>
      <c r="DD33" s="992"/>
      <c r="DE33" s="992" t="s">
        <v>438</v>
      </c>
      <c r="DF33" s="992" t="s">
        <v>258</v>
      </c>
      <c r="DG33" s="730"/>
      <c r="DH33" s="253"/>
    </row>
    <row r="34" spans="1:112" s="253" customFormat="1" ht="20.25" customHeight="1">
      <c r="A34" s="1772" t="s">
        <v>40</v>
      </c>
      <c r="B34" s="902"/>
      <c r="C34" s="630">
        <v>78.599999999999994</v>
      </c>
      <c r="D34" s="630"/>
      <c r="E34" s="630">
        <v>73.900000000000006</v>
      </c>
      <c r="F34" s="630">
        <v>82.6</v>
      </c>
      <c r="G34" s="630">
        <v>2.8</v>
      </c>
      <c r="H34" s="630"/>
      <c r="I34" s="632">
        <v>919</v>
      </c>
      <c r="J34" s="903"/>
      <c r="K34" s="730">
        <v>89.382923181383362</v>
      </c>
      <c r="L34" s="730">
        <v>1.2126402772153286</v>
      </c>
      <c r="M34" s="730">
        <v>87.00404640975799</v>
      </c>
      <c r="N34" s="730">
        <v>91.761799953008733</v>
      </c>
      <c r="O34" s="730">
        <v>1.3566800391552833</v>
      </c>
      <c r="P34" s="730">
        <v>254.27096799999595</v>
      </c>
      <c r="Q34" s="733">
        <v>1499</v>
      </c>
      <c r="R34" s="733"/>
      <c r="S34" s="730">
        <v>84.460619792602614</v>
      </c>
      <c r="T34" s="730"/>
      <c r="U34" s="730">
        <v>79.66136395942371</v>
      </c>
      <c r="V34" s="730">
        <v>89.259875625781532</v>
      </c>
      <c r="W34" s="730">
        <v>2.8959156986099965</v>
      </c>
      <c r="X34" s="730"/>
      <c r="Y34" s="732">
        <v>910</v>
      </c>
      <c r="Z34" s="730"/>
      <c r="AA34" s="730">
        <v>91.192696648597732</v>
      </c>
      <c r="AB34" s="730">
        <v>1.7373333134083027</v>
      </c>
      <c r="AC34" s="730">
        <v>87.783776176850509</v>
      </c>
      <c r="AD34" s="730">
        <v>94.601617120344955</v>
      </c>
      <c r="AE34" s="730">
        <v>1.9051233018176326</v>
      </c>
      <c r="AF34" s="730">
        <v>191.07950900000046</v>
      </c>
      <c r="AG34" s="733">
        <v>893</v>
      </c>
      <c r="AH34" s="730">
        <v>87.788106778181344</v>
      </c>
      <c r="AI34" s="730">
        <v>1.7398994590614818</v>
      </c>
      <c r="AJ34" s="730">
        <v>84.375461654430353</v>
      </c>
      <c r="AK34" s="730">
        <v>91.200751901932335</v>
      </c>
      <c r="AL34" s="730">
        <v>1.9819307226407945</v>
      </c>
      <c r="AM34" s="730">
        <v>386.58661800000152</v>
      </c>
      <c r="AN34" s="733">
        <v>1803</v>
      </c>
      <c r="AO34" s="730"/>
      <c r="AP34" s="730">
        <v>90.395643643268897</v>
      </c>
      <c r="AQ34" s="730">
        <v>2.0519770206401402</v>
      </c>
      <c r="AR34" s="730">
        <v>86.369342864236359</v>
      </c>
      <c r="AS34" s="730">
        <v>94.421944422301436</v>
      </c>
      <c r="AT34" s="730">
        <v>2.269995475377022</v>
      </c>
      <c r="AU34" s="730">
        <v>194.0441639999994</v>
      </c>
      <c r="AV34" s="732">
        <v>891</v>
      </c>
      <c r="AW34" s="733"/>
      <c r="AX34" s="885">
        <v>92.995255798797857</v>
      </c>
      <c r="AY34" s="885">
        <v>1.176359891522142</v>
      </c>
      <c r="AZ34" s="885">
        <v>90.687604414322934</v>
      </c>
      <c r="BA34" s="885">
        <v>95.302907183272794</v>
      </c>
      <c r="BB34" s="885">
        <v>1.2649676388516895</v>
      </c>
      <c r="BC34" s="736">
        <v>208.53352499999909</v>
      </c>
      <c r="BD34" s="736">
        <v>949</v>
      </c>
      <c r="BE34" s="733"/>
      <c r="BF34" s="730">
        <v>95.455998008279991</v>
      </c>
      <c r="BG34" s="730">
        <v>0.97480459302886902</v>
      </c>
      <c r="BH34" s="730">
        <v>93.543735285871421</v>
      </c>
      <c r="BI34" s="730">
        <v>97.368260730688547</v>
      </c>
      <c r="BJ34" s="730">
        <v>1.0212083194021113</v>
      </c>
      <c r="BK34" s="736">
        <v>220.93064700000116</v>
      </c>
      <c r="BL34" s="1049">
        <v>928</v>
      </c>
      <c r="BM34" s="733"/>
      <c r="BN34" s="737">
        <v>95.057630867761816</v>
      </c>
      <c r="BO34" s="730">
        <v>0.93611657545164451</v>
      </c>
      <c r="BP34" s="730">
        <v>93.221403281807341</v>
      </c>
      <c r="BQ34" s="730">
        <v>96.893858453716291</v>
      </c>
      <c r="BR34" s="730">
        <v>0.98478845612501209</v>
      </c>
      <c r="BS34" s="736">
        <v>251.96436500000021</v>
      </c>
      <c r="BT34" s="736">
        <v>941</v>
      </c>
      <c r="BU34" s="733"/>
      <c r="BV34" s="737">
        <v>94.945210803700675</v>
      </c>
      <c r="BW34" s="730">
        <v>0.76395014197353139</v>
      </c>
      <c r="BX34" s="730">
        <v>93.447323580345156</v>
      </c>
      <c r="BY34" s="730">
        <v>96.443098027056195</v>
      </c>
      <c r="BZ34" s="992">
        <v>0.80462209258031892</v>
      </c>
      <c r="CA34" s="736">
        <v>306.45266100000106</v>
      </c>
      <c r="CB34" s="736">
        <v>1294</v>
      </c>
      <c r="CC34" s="734"/>
      <c r="CD34" s="737">
        <v>94.416676278832739</v>
      </c>
      <c r="CE34" s="730">
        <v>1.5425563003921841</v>
      </c>
      <c r="CF34" s="730">
        <v>91.392167408099439</v>
      </c>
      <c r="CG34" s="730">
        <v>97.441185149566024</v>
      </c>
      <c r="CH34" s="992">
        <v>1.633775262154626</v>
      </c>
      <c r="CI34" s="736">
        <v>300.06243300000131</v>
      </c>
      <c r="CJ34" s="736">
        <v>1261</v>
      </c>
      <c r="CK34" s="992"/>
      <c r="CL34" s="737">
        <v>96.511737645524761</v>
      </c>
      <c r="CM34" s="730">
        <v>0.83931941270624766</v>
      </c>
      <c r="CN34" s="730">
        <v>94.866073682371052</v>
      </c>
      <c r="CO34" s="730">
        <v>98.15740160867847</v>
      </c>
      <c r="CP34" s="992">
        <v>0.86965527010710364</v>
      </c>
      <c r="CQ34" s="736">
        <v>287.95715400000091</v>
      </c>
      <c r="CR34" s="736">
        <v>1281</v>
      </c>
      <c r="CS34" s="708"/>
      <c r="CT34" s="737">
        <v>94.79074260539204</v>
      </c>
      <c r="CU34" s="730">
        <v>0.75528668469863103</v>
      </c>
      <c r="CV34" s="730">
        <v>93.309811613210726</v>
      </c>
      <c r="CW34" s="730">
        <v>96.271673597573354</v>
      </c>
      <c r="CX34" s="730">
        <v>0.7967937205037442</v>
      </c>
      <c r="CY34" s="730">
        <v>301.62028499999934</v>
      </c>
      <c r="CZ34" s="736">
        <v>1300</v>
      </c>
      <c r="DA34" s="745"/>
      <c r="DB34" s="730">
        <v>-0.3</v>
      </c>
      <c r="DC34" s="992">
        <v>-1.7</v>
      </c>
      <c r="DD34" s="992"/>
      <c r="DE34" s="992" t="s">
        <v>258</v>
      </c>
      <c r="DF34" s="992" t="s">
        <v>258</v>
      </c>
      <c r="DG34" s="730"/>
    </row>
    <row r="35" spans="1:112" s="253" customFormat="1" ht="20.25" customHeight="1">
      <c r="A35" s="1774" t="s">
        <v>41</v>
      </c>
      <c r="B35" s="897"/>
      <c r="C35" s="593">
        <v>51.9</v>
      </c>
      <c r="D35" s="593"/>
      <c r="E35" s="593">
        <v>47.4</v>
      </c>
      <c r="F35" s="593">
        <v>56.4</v>
      </c>
      <c r="G35" s="593">
        <v>4.5</v>
      </c>
      <c r="H35" s="593"/>
      <c r="I35" s="597">
        <v>921</v>
      </c>
      <c r="J35" s="901"/>
      <c r="K35" s="702">
        <v>74.07214252727232</v>
      </c>
      <c r="L35" s="702">
        <v>2.2800062140749802</v>
      </c>
      <c r="M35" s="702">
        <v>69.599378490207968</v>
      </c>
      <c r="N35" s="702">
        <v>78.544906564336685</v>
      </c>
      <c r="O35" s="702">
        <v>3.0780886528771787</v>
      </c>
      <c r="P35" s="702">
        <v>468.39451399999433</v>
      </c>
      <c r="Q35" s="707">
        <v>1326</v>
      </c>
      <c r="R35" s="707"/>
      <c r="S35" s="702">
        <v>70.646137519604054</v>
      </c>
      <c r="T35" s="702"/>
      <c r="U35" s="702">
        <v>64.069316706626537</v>
      </c>
      <c r="V35" s="702">
        <v>77.222958332581584</v>
      </c>
      <c r="W35" s="702">
        <v>4.7445372974383551</v>
      </c>
      <c r="X35" s="702"/>
      <c r="Y35" s="706">
        <v>903</v>
      </c>
      <c r="Z35" s="702"/>
      <c r="AA35" s="702">
        <v>73.701538074217723</v>
      </c>
      <c r="AB35" s="702">
        <v>2.1575854576225328</v>
      </c>
      <c r="AC35" s="702">
        <v>69.468016976527821</v>
      </c>
      <c r="AD35" s="702">
        <v>77.935059171907611</v>
      </c>
      <c r="AE35" s="702">
        <v>2.927463271458238</v>
      </c>
      <c r="AF35" s="702">
        <v>364.20648200000312</v>
      </c>
      <c r="AG35" s="707">
        <v>921</v>
      </c>
      <c r="AH35" s="702">
        <v>72.218400134807666</v>
      </c>
      <c r="AI35" s="702">
        <v>2.5957855138208314</v>
      </c>
      <c r="AJ35" s="702">
        <v>67.127016992000975</v>
      </c>
      <c r="AK35" s="702">
        <v>77.309783277614358</v>
      </c>
      <c r="AL35" s="702">
        <v>3.5943547752032248</v>
      </c>
      <c r="AM35" s="702">
        <v>707.76769499999693</v>
      </c>
      <c r="AN35" s="707">
        <v>1824</v>
      </c>
      <c r="AO35" s="702"/>
      <c r="AP35" s="702">
        <v>75.985501420262409</v>
      </c>
      <c r="AQ35" s="702">
        <v>2.747154104511663</v>
      </c>
      <c r="AR35" s="702">
        <v>70.59515416010295</v>
      </c>
      <c r="AS35" s="702">
        <v>81.375848680421882</v>
      </c>
      <c r="AT35" s="702">
        <v>3.61536615954883</v>
      </c>
      <c r="AU35" s="702">
        <v>370.38386500000064</v>
      </c>
      <c r="AV35" s="706">
        <v>925</v>
      </c>
      <c r="AW35" s="707"/>
      <c r="AX35" s="882">
        <v>76.555715088813457</v>
      </c>
      <c r="AY35" s="882">
        <v>2.6919670123959549</v>
      </c>
      <c r="AZ35" s="882">
        <v>71.274915014035116</v>
      </c>
      <c r="BA35" s="882">
        <v>81.836515163591798</v>
      </c>
      <c r="BB35" s="882">
        <v>3.5163501631105696</v>
      </c>
      <c r="BC35" s="708">
        <v>368.69149699999883</v>
      </c>
      <c r="BD35" s="708">
        <v>994</v>
      </c>
      <c r="BE35" s="707"/>
      <c r="BF35" s="702">
        <v>76.158688741058498</v>
      </c>
      <c r="BG35" s="702">
        <v>2.9576694020706449</v>
      </c>
      <c r="BH35" s="702">
        <v>70.35666340876648</v>
      </c>
      <c r="BI35" s="702">
        <v>81.96071407335053</v>
      </c>
      <c r="BJ35" s="702">
        <v>3.8835613519119225</v>
      </c>
      <c r="BK35" s="708">
        <v>421.39362599999947</v>
      </c>
      <c r="BL35" s="1660">
        <v>974</v>
      </c>
      <c r="BM35" s="707"/>
      <c r="BN35" s="709">
        <v>79.589855544432069</v>
      </c>
      <c r="BO35" s="710">
        <v>2.2864483345114288</v>
      </c>
      <c r="BP35" s="710">
        <v>75.104901836968935</v>
      </c>
      <c r="BQ35" s="710">
        <v>84.074809251895218</v>
      </c>
      <c r="BR35" s="710">
        <v>2.8727886473358271</v>
      </c>
      <c r="BS35" s="715">
        <v>486.97998300000148</v>
      </c>
      <c r="BT35" s="715">
        <v>991</v>
      </c>
      <c r="BU35" s="707"/>
      <c r="BV35" s="737">
        <v>83.247059708011122</v>
      </c>
      <c r="BW35" s="730">
        <v>2.1102882611343783</v>
      </c>
      <c r="BX35" s="730">
        <v>79.109389393840473</v>
      </c>
      <c r="BY35" s="730">
        <v>87.38473002218177</v>
      </c>
      <c r="BZ35" s="1528">
        <v>2.5349703263228873</v>
      </c>
      <c r="CA35" s="736">
        <v>510.07612699999981</v>
      </c>
      <c r="CB35" s="736">
        <v>1265</v>
      </c>
      <c r="CC35" s="1578"/>
      <c r="CD35" s="737">
        <v>82.429695782824936</v>
      </c>
      <c r="CE35" s="730">
        <v>2.4510984153640294</v>
      </c>
      <c r="CF35" s="730">
        <v>77.62379735407778</v>
      </c>
      <c r="CG35" s="730">
        <v>87.235594211572078</v>
      </c>
      <c r="CH35" s="1528">
        <v>2.973562369830729</v>
      </c>
      <c r="CI35" s="736">
        <v>506.6932529999994</v>
      </c>
      <c r="CJ35" s="736">
        <v>1253</v>
      </c>
      <c r="CK35" s="1528"/>
      <c r="CL35" s="737">
        <v>84.375780437882597</v>
      </c>
      <c r="CM35" s="730">
        <v>2.469121709378626</v>
      </c>
      <c r="CN35" s="730">
        <v>79.534542934911812</v>
      </c>
      <c r="CO35" s="730">
        <v>89.217017940853381</v>
      </c>
      <c r="CP35" s="1528">
        <v>2.9263394028057514</v>
      </c>
      <c r="CQ35" s="736">
        <v>447.32499899999993</v>
      </c>
      <c r="CR35" s="736">
        <v>1275</v>
      </c>
      <c r="CS35" s="1002"/>
      <c r="CT35" s="737">
        <v>89.458644674890351</v>
      </c>
      <c r="CU35" s="730">
        <v>1.7199555685849162</v>
      </c>
      <c r="CV35" s="730">
        <v>86.086235815718439</v>
      </c>
      <c r="CW35" s="730">
        <v>92.831053534062264</v>
      </c>
      <c r="CX35" s="730">
        <v>1.9226264547552225</v>
      </c>
      <c r="CY35" s="730">
        <v>502.36293500000022</v>
      </c>
      <c r="CZ35" s="736">
        <v>1286</v>
      </c>
      <c r="DA35" s="745"/>
      <c r="DB35" s="730">
        <v>9.9</v>
      </c>
      <c r="DC35" s="992">
        <v>5.0999999999999996</v>
      </c>
      <c r="DD35" s="992"/>
      <c r="DE35" s="992" t="s">
        <v>437</v>
      </c>
      <c r="DF35" s="992" t="s">
        <v>86</v>
      </c>
      <c r="DG35" s="730"/>
    </row>
    <row r="36" spans="1:112" s="253" customFormat="1" ht="20.25" customHeight="1">
      <c r="A36" s="938"/>
      <c r="B36" s="902"/>
      <c r="C36" s="630"/>
      <c r="D36" s="630"/>
      <c r="E36" s="630"/>
      <c r="F36" s="630"/>
      <c r="G36" s="630"/>
      <c r="H36" s="630"/>
      <c r="I36" s="632"/>
      <c r="J36" s="903"/>
      <c r="K36" s="730"/>
      <c r="L36" s="730"/>
      <c r="M36" s="730"/>
      <c r="N36" s="730"/>
      <c r="O36" s="730"/>
      <c r="P36" s="730"/>
      <c r="Q36" s="733"/>
      <c r="R36" s="733"/>
      <c r="S36" s="730"/>
      <c r="T36" s="730"/>
      <c r="U36" s="730"/>
      <c r="V36" s="730"/>
      <c r="W36" s="730"/>
      <c r="X36" s="730"/>
      <c r="Y36" s="733"/>
      <c r="Z36" s="730"/>
      <c r="AA36" s="730"/>
      <c r="AB36" s="730"/>
      <c r="AC36" s="730"/>
      <c r="AD36" s="730"/>
      <c r="AE36" s="730"/>
      <c r="AF36" s="730"/>
      <c r="AG36" s="733"/>
      <c r="AH36" s="730"/>
      <c r="AI36" s="730"/>
      <c r="AJ36" s="730"/>
      <c r="AK36" s="730"/>
      <c r="AL36" s="730"/>
      <c r="AM36" s="730"/>
      <c r="AN36" s="733"/>
      <c r="AO36" s="730"/>
      <c r="AP36" s="730"/>
      <c r="AQ36" s="730"/>
      <c r="AR36" s="730"/>
      <c r="AS36" s="730"/>
      <c r="AT36" s="730"/>
      <c r="AU36" s="730"/>
      <c r="AV36" s="733"/>
      <c r="AW36" s="733"/>
      <c r="AX36" s="885"/>
      <c r="AY36" s="885"/>
      <c r="AZ36" s="885"/>
      <c r="BA36" s="885"/>
      <c r="BB36" s="885"/>
      <c r="BC36" s="736"/>
      <c r="BD36" s="736"/>
      <c r="BE36" s="733"/>
      <c r="BF36" s="730"/>
      <c r="BG36" s="730"/>
      <c r="BH36" s="730"/>
      <c r="BI36" s="730"/>
      <c r="BJ36" s="730"/>
      <c r="BK36" s="736"/>
      <c r="BL36" s="1049"/>
      <c r="BM36" s="733"/>
      <c r="BN36" s="730"/>
      <c r="BO36" s="730"/>
      <c r="BP36" s="730"/>
      <c r="BQ36" s="730"/>
      <c r="BR36" s="730"/>
      <c r="BS36" s="736"/>
      <c r="BT36" s="736"/>
      <c r="BU36" s="733"/>
      <c r="BV36" s="972"/>
      <c r="BW36" s="972"/>
      <c r="BX36" s="972"/>
      <c r="BY36" s="972"/>
      <c r="BZ36" s="972"/>
      <c r="CA36" s="1006"/>
      <c r="CB36" s="1006"/>
      <c r="CC36" s="1580"/>
      <c r="CD36" s="972"/>
      <c r="CE36" s="972"/>
      <c r="CF36" s="972"/>
      <c r="CG36" s="972"/>
      <c r="CH36" s="972"/>
      <c r="CI36" s="1006"/>
      <c r="CJ36" s="1006"/>
      <c r="CK36" s="972"/>
      <c r="CL36" s="972"/>
      <c r="CM36" s="972"/>
      <c r="CN36" s="972"/>
      <c r="CO36" s="972"/>
      <c r="CP36" s="972"/>
      <c r="CQ36" s="1006"/>
      <c r="CR36" s="1006"/>
      <c r="CS36" s="1006"/>
      <c r="CT36" s="972"/>
      <c r="CU36" s="972"/>
      <c r="CV36" s="972"/>
      <c r="CW36" s="972"/>
      <c r="CX36" s="972"/>
      <c r="CY36" s="972"/>
      <c r="CZ36" s="1006"/>
      <c r="DA36" s="972"/>
      <c r="DB36" s="702"/>
      <c r="DC36" s="702"/>
      <c r="DD36" s="702"/>
      <c r="DE36" s="702"/>
      <c r="DF36" s="702"/>
      <c r="DG36" s="702"/>
    </row>
    <row r="37" spans="1:112" s="253" customFormat="1" ht="20.25" customHeight="1">
      <c r="A37" s="1779" t="s">
        <v>362</v>
      </c>
      <c r="B37" s="938"/>
      <c r="C37" s="602">
        <v>97</v>
      </c>
      <c r="D37" s="602"/>
      <c r="E37" s="602">
        <v>96</v>
      </c>
      <c r="F37" s="602">
        <v>97.8</v>
      </c>
      <c r="G37" s="602">
        <v>0.5</v>
      </c>
      <c r="H37" s="602"/>
      <c r="I37" s="604">
        <v>3338</v>
      </c>
      <c r="J37" s="1266"/>
      <c r="K37" s="702">
        <v>99.140837879715249</v>
      </c>
      <c r="L37" s="702">
        <v>0.20467906073222955</v>
      </c>
      <c r="M37" s="702">
        <v>98.73931215740285</v>
      </c>
      <c r="N37" s="702">
        <v>99.542363602027649</v>
      </c>
      <c r="O37" s="702">
        <v>0.20645282520262823</v>
      </c>
      <c r="P37" s="702">
        <v>10755.573927000361</v>
      </c>
      <c r="Q37" s="707">
        <v>2734</v>
      </c>
      <c r="R37" s="707"/>
      <c r="S37" s="702">
        <v>98.821758265229207</v>
      </c>
      <c r="T37" s="702"/>
      <c r="U37" s="702">
        <v>98.200528811834076</v>
      </c>
      <c r="V37" s="702">
        <v>99.442987718624337</v>
      </c>
      <c r="W37" s="702">
        <v>0.32038025241474571</v>
      </c>
      <c r="X37" s="702"/>
      <c r="Y37" s="706">
        <v>2493</v>
      </c>
      <c r="Z37" s="702"/>
      <c r="AA37" s="702">
        <v>98.041245235603597</v>
      </c>
      <c r="AB37" s="702">
        <v>0.39706546553258049</v>
      </c>
      <c r="AC37" s="702">
        <v>97.262140510199785</v>
      </c>
      <c r="AD37" s="702">
        <v>98.820349961007395</v>
      </c>
      <c r="AE37" s="702">
        <v>0.40499839080826611</v>
      </c>
      <c r="AF37" s="702">
        <v>8166.1623959999151</v>
      </c>
      <c r="AG37" s="707">
        <v>2475</v>
      </c>
      <c r="AH37" s="702">
        <v>98.431126198422902</v>
      </c>
      <c r="AI37" s="702">
        <v>0.30677491239658161</v>
      </c>
      <c r="AJ37" s="702">
        <v>97.829416770083839</v>
      </c>
      <c r="AK37" s="702">
        <v>99.032835626761965</v>
      </c>
      <c r="AL37" s="702">
        <v>0.31166453564512492</v>
      </c>
      <c r="AM37" s="702">
        <v>16316.622964999988</v>
      </c>
      <c r="AN37" s="707">
        <v>4968</v>
      </c>
      <c r="AO37" s="702"/>
      <c r="AP37" s="702">
        <v>99.146243547877546</v>
      </c>
      <c r="AQ37" s="702">
        <v>0.25479559839646354</v>
      </c>
      <c r="AR37" s="702">
        <v>98.646294617651364</v>
      </c>
      <c r="AS37" s="702">
        <v>99.646192478103728</v>
      </c>
      <c r="AT37" s="702">
        <v>0.2569896642361677</v>
      </c>
      <c r="AU37" s="702">
        <v>8068.5069879999719</v>
      </c>
      <c r="AV37" s="706">
        <v>2487</v>
      </c>
      <c r="AW37" s="707"/>
      <c r="AX37" s="882">
        <v>99.310119113279683</v>
      </c>
      <c r="AY37" s="882">
        <v>0.16373778727569177</v>
      </c>
      <c r="AZ37" s="882">
        <v>98.988916618855384</v>
      </c>
      <c r="BA37" s="882">
        <v>99.631321607703981</v>
      </c>
      <c r="BB37" s="882">
        <v>0.16487522997422008</v>
      </c>
      <c r="BC37" s="708">
        <v>8373.1022430000248</v>
      </c>
      <c r="BD37" s="708">
        <v>2759</v>
      </c>
      <c r="BE37" s="707"/>
      <c r="BF37" s="702">
        <v>99.317083188118929</v>
      </c>
      <c r="BG37" s="702">
        <v>0.20347046618838679</v>
      </c>
      <c r="BH37" s="702">
        <v>98.917937564077306</v>
      </c>
      <c r="BI37" s="702">
        <v>99.716228812160551</v>
      </c>
      <c r="BJ37" s="702">
        <v>0.20486955482068317</v>
      </c>
      <c r="BK37" s="708">
        <v>8888.1655779999746</v>
      </c>
      <c r="BL37" s="1660">
        <v>2688</v>
      </c>
      <c r="BM37" s="707"/>
      <c r="BN37" s="1048">
        <v>99.510661043610995</v>
      </c>
      <c r="BO37" s="702">
        <v>0.12135320629013632</v>
      </c>
      <c r="BP37" s="702">
        <v>99.271934933269549</v>
      </c>
      <c r="BQ37" s="702">
        <v>99.749387153952441</v>
      </c>
      <c r="BR37" s="702">
        <v>0.12194995492689244</v>
      </c>
      <c r="BS37" s="708">
        <v>9685.8057959999733</v>
      </c>
      <c r="BT37" s="708">
        <v>4543</v>
      </c>
      <c r="BU37" s="707"/>
      <c r="BV37" s="1529">
        <v>99.132080813113689</v>
      </c>
      <c r="BW37" s="702">
        <v>0.22042809354151363</v>
      </c>
      <c r="BX37" s="702">
        <v>98.699047572183545</v>
      </c>
      <c r="BY37" s="702">
        <v>99.565114054043832</v>
      </c>
      <c r="BZ37" s="702">
        <v>0.22235798112325542</v>
      </c>
      <c r="CA37" s="708">
        <v>11704.917523999939</v>
      </c>
      <c r="CB37" s="708">
        <v>5226</v>
      </c>
      <c r="CC37" s="701"/>
      <c r="CD37" s="1529">
        <v>99.698821908599669</v>
      </c>
      <c r="CE37" s="702">
        <v>9.913650973146157E-2</v>
      </c>
      <c r="CF37" s="702">
        <v>99.504068084844363</v>
      </c>
      <c r="CG37" s="702">
        <v>99.893575732354961</v>
      </c>
      <c r="CH37" s="702">
        <v>9.9435989145735731E-2</v>
      </c>
      <c r="CI37" s="708">
        <v>11393.602648999988</v>
      </c>
      <c r="CJ37" s="708">
        <v>4983</v>
      </c>
      <c r="CK37" s="702"/>
      <c r="CL37" s="1529">
        <v>99.657967727918134</v>
      </c>
      <c r="CM37" s="702">
        <v>0.12127103795145051</v>
      </c>
      <c r="CN37" s="702">
        <v>99.419729535356765</v>
      </c>
      <c r="CO37" s="702">
        <v>99.896205920479503</v>
      </c>
      <c r="CP37" s="702">
        <v>0.12168724760928244</v>
      </c>
      <c r="CQ37" s="708">
        <v>12967.058847999997</v>
      </c>
      <c r="CR37" s="708">
        <v>5064</v>
      </c>
      <c r="CS37" s="708"/>
      <c r="CT37" s="1529">
        <v>99.592510061887381</v>
      </c>
      <c r="CU37" s="702">
        <v>0.11612711795850286</v>
      </c>
      <c r="CV37" s="702">
        <v>99.364421625533325</v>
      </c>
      <c r="CW37" s="702">
        <v>99.820598498241438</v>
      </c>
      <c r="CX37" s="702">
        <v>0.11660226043739713</v>
      </c>
      <c r="CY37" s="702">
        <v>13665.171282000045</v>
      </c>
      <c r="CZ37" s="708">
        <v>5684</v>
      </c>
      <c r="DA37" s="1827"/>
      <c r="DB37" s="710">
        <v>0.1</v>
      </c>
      <c r="DC37" s="1016">
        <v>-0.1</v>
      </c>
      <c r="DD37" s="1016"/>
      <c r="DE37" s="1016"/>
      <c r="DF37" s="1016"/>
      <c r="DG37" s="710"/>
      <c r="DH37" s="175"/>
    </row>
    <row r="38" spans="1:112" ht="7.5" customHeight="1" thickBot="1">
      <c r="A38" s="295"/>
      <c r="B38" s="295"/>
      <c r="C38" s="296"/>
      <c r="D38" s="296"/>
      <c r="E38" s="296"/>
      <c r="F38" s="296"/>
      <c r="G38" s="296"/>
      <c r="H38" s="296"/>
      <c r="I38" s="297"/>
      <c r="J38" s="298"/>
      <c r="K38" s="296"/>
      <c r="L38" s="296"/>
      <c r="M38" s="296"/>
      <c r="N38" s="296"/>
      <c r="O38" s="296"/>
      <c r="P38" s="296"/>
      <c r="Q38" s="297"/>
      <c r="R38" s="297"/>
      <c r="S38" s="296"/>
      <c r="T38" s="296"/>
      <c r="U38" s="296"/>
      <c r="V38" s="296"/>
      <c r="W38" s="296"/>
      <c r="X38" s="296"/>
      <c r="Y38" s="297"/>
      <c r="Z38" s="325"/>
      <c r="AA38" s="325"/>
      <c r="AB38" s="325"/>
      <c r="AC38" s="325"/>
      <c r="AD38" s="325"/>
      <c r="AE38" s="325"/>
      <c r="AF38" s="325"/>
      <c r="AG38" s="325"/>
      <c r="AH38" s="325"/>
      <c r="AI38" s="325"/>
      <c r="AJ38" s="325"/>
      <c r="AK38" s="325"/>
      <c r="AL38" s="325"/>
      <c r="AM38" s="325"/>
      <c r="AN38" s="325"/>
      <c r="AO38" s="325"/>
      <c r="AP38" s="325"/>
      <c r="AQ38" s="325"/>
      <c r="AR38" s="325"/>
      <c r="AS38" s="325"/>
      <c r="AT38" s="325"/>
      <c r="AU38" s="325"/>
      <c r="AV38" s="325"/>
      <c r="AW38" s="325"/>
      <c r="AX38" s="325"/>
      <c r="AY38" s="325"/>
      <c r="AZ38" s="325"/>
      <c r="BA38" s="325"/>
      <c r="BB38" s="325"/>
      <c r="BC38" s="325"/>
      <c r="BD38" s="325"/>
      <c r="BE38" s="325"/>
      <c r="BF38" s="261"/>
      <c r="BG38" s="261"/>
      <c r="BH38" s="261"/>
      <c r="BI38" s="261"/>
      <c r="BJ38" s="261"/>
      <c r="BK38" s="261"/>
      <c r="BL38" s="265"/>
      <c r="BM38" s="325"/>
      <c r="BN38" s="261"/>
      <c r="BO38" s="261"/>
      <c r="BP38" s="261"/>
      <c r="BQ38" s="261"/>
      <c r="BR38" s="261"/>
      <c r="BS38" s="261"/>
      <c r="BT38" s="265"/>
      <c r="BU38" s="229"/>
      <c r="BV38" s="261"/>
      <c r="BW38" s="261"/>
      <c r="BX38" s="261"/>
      <c r="BY38" s="261"/>
      <c r="BZ38" s="261"/>
      <c r="CA38" s="261"/>
      <c r="CB38" s="261"/>
      <c r="CC38" s="261"/>
      <c r="CD38" s="930"/>
      <c r="CE38" s="930"/>
      <c r="CF38" s="930"/>
      <c r="CG38" s="930"/>
      <c r="CH38" s="930"/>
      <c r="CI38" s="930"/>
      <c r="CJ38" s="931"/>
      <c r="CK38" s="931"/>
      <c r="CL38" s="930"/>
      <c r="CM38" s="930"/>
      <c r="CN38" s="930"/>
      <c r="CO38" s="930"/>
      <c r="CP38" s="930"/>
      <c r="CQ38" s="930"/>
      <c r="CR38" s="931"/>
      <c r="CS38" s="931"/>
      <c r="CT38" s="931"/>
      <c r="CU38" s="931"/>
      <c r="CV38" s="931"/>
      <c r="CW38" s="931"/>
      <c r="CX38" s="931"/>
      <c r="CY38" s="931"/>
      <c r="CZ38" s="931"/>
      <c r="DA38" s="931"/>
      <c r="DB38" s="931"/>
      <c r="DC38" s="931"/>
      <c r="DD38" s="931"/>
      <c r="DE38" s="931"/>
      <c r="DF38" s="931"/>
      <c r="DG38" s="931"/>
    </row>
    <row r="39" spans="1:112" ht="135" customHeight="1" thickTop="1">
      <c r="A39" s="1918" t="s">
        <v>515</v>
      </c>
      <c r="B39" s="1918"/>
      <c r="C39" s="1918"/>
      <c r="D39" s="1918"/>
      <c r="E39" s="1918"/>
      <c r="F39" s="1918"/>
      <c r="G39" s="1918"/>
      <c r="H39" s="1918"/>
      <c r="I39" s="1918"/>
      <c r="J39" s="1918"/>
      <c r="K39" s="1918"/>
      <c r="L39" s="1918"/>
      <c r="M39" s="1918"/>
      <c r="N39" s="1918"/>
      <c r="O39" s="1918"/>
      <c r="P39" s="1918"/>
      <c r="Q39" s="1918"/>
      <c r="R39" s="1918"/>
      <c r="S39" s="1918"/>
      <c r="T39" s="1918"/>
      <c r="U39" s="1918"/>
      <c r="V39" s="1918"/>
      <c r="W39" s="1918"/>
      <c r="X39" s="1918"/>
      <c r="Y39" s="1918"/>
      <c r="Z39" s="1918"/>
      <c r="AA39" s="1918"/>
      <c r="AB39" s="1918"/>
      <c r="AC39" s="1918"/>
      <c r="AD39" s="1918"/>
      <c r="AE39" s="1918"/>
      <c r="AF39" s="1918"/>
      <c r="AG39" s="1918"/>
      <c r="AH39" s="1918"/>
      <c r="AI39" s="1918"/>
      <c r="AJ39" s="1918"/>
      <c r="AK39" s="1918"/>
      <c r="AL39" s="1918"/>
      <c r="AM39" s="1918"/>
      <c r="AN39" s="1918"/>
      <c r="AO39" s="1918"/>
      <c r="AP39" s="1918"/>
      <c r="AQ39" s="1918"/>
      <c r="AR39" s="1918"/>
      <c r="AS39" s="1918"/>
      <c r="AT39" s="1918"/>
      <c r="AU39" s="1918"/>
      <c r="AV39" s="1918"/>
      <c r="AW39" s="1918"/>
      <c r="AX39" s="1918"/>
      <c r="AY39" s="1918"/>
      <c r="AZ39" s="1918"/>
      <c r="BA39" s="1918"/>
      <c r="BB39" s="1918"/>
      <c r="BC39" s="1918"/>
      <c r="BD39" s="1918"/>
      <c r="BE39" s="1918"/>
      <c r="BF39" s="1918"/>
      <c r="BG39" s="1918"/>
      <c r="BH39" s="1918"/>
      <c r="BI39" s="1918"/>
      <c r="BJ39" s="1918"/>
      <c r="BK39" s="1918"/>
      <c r="BL39" s="1918"/>
      <c r="BM39" s="1918"/>
      <c r="BN39" s="1918"/>
      <c r="BO39" s="1918"/>
      <c r="BP39" s="1918"/>
      <c r="BQ39" s="1918"/>
      <c r="BR39" s="1918"/>
      <c r="BS39" s="1918"/>
      <c r="BT39" s="1918"/>
      <c r="BU39" s="1918"/>
      <c r="BV39" s="1918"/>
      <c r="BW39" s="1918"/>
      <c r="BX39" s="1918"/>
      <c r="BY39" s="1918"/>
      <c r="BZ39" s="1918"/>
      <c r="CA39" s="1918"/>
      <c r="CB39" s="1918"/>
      <c r="CC39" s="1918"/>
      <c r="CD39" s="1918"/>
      <c r="CE39" s="1918"/>
      <c r="CF39" s="1918"/>
      <c r="CG39" s="1918"/>
      <c r="CH39" s="1918"/>
      <c r="CI39" s="1918"/>
      <c r="CJ39" s="1918"/>
      <c r="CK39" s="1918"/>
      <c r="CL39" s="1918"/>
      <c r="CM39" s="1918"/>
      <c r="CN39" s="1918"/>
      <c r="CO39" s="1918"/>
      <c r="CP39" s="1918"/>
      <c r="CQ39" s="1918"/>
      <c r="CR39" s="1918"/>
      <c r="CS39" s="1918"/>
      <c r="CT39" s="1918"/>
      <c r="CU39" s="1918"/>
      <c r="CV39" s="1918"/>
      <c r="CW39" s="1918"/>
      <c r="CX39" s="1918"/>
      <c r="CY39" s="1918"/>
      <c r="CZ39" s="1918"/>
      <c r="DA39" s="1918"/>
      <c r="DB39" s="1918"/>
      <c r="DC39" s="1918"/>
      <c r="DD39" s="1918"/>
      <c r="DE39" s="1918"/>
      <c r="DF39" s="1918"/>
      <c r="DG39" s="1918"/>
    </row>
    <row r="40" spans="1:112" ht="19.5" hidden="1" customHeight="1">
      <c r="A40" s="185" t="s">
        <v>364</v>
      </c>
      <c r="B40" s="185"/>
      <c r="C40" s="254"/>
      <c r="D40" s="254"/>
      <c r="E40" s="254"/>
      <c r="F40" s="254"/>
      <c r="G40" s="254"/>
      <c r="H40" s="254"/>
      <c r="I40" s="254"/>
      <c r="J40" s="254"/>
      <c r="K40" s="254"/>
      <c r="L40" s="254"/>
      <c r="M40" s="254"/>
      <c r="N40" s="254"/>
      <c r="O40" s="254"/>
      <c r="P40" s="254"/>
      <c r="Q40" s="254"/>
      <c r="R40" s="254"/>
      <c r="S40" s="254"/>
      <c r="T40" s="254"/>
      <c r="U40" s="254"/>
      <c r="V40" s="254"/>
      <c r="W40" s="254"/>
      <c r="X40" s="254"/>
      <c r="Y40" s="254"/>
      <c r="Z40" s="254"/>
      <c r="AA40" s="254"/>
      <c r="AB40" s="254"/>
      <c r="AC40" s="254"/>
      <c r="AD40" s="254"/>
      <c r="AE40" s="254"/>
      <c r="AF40" s="254"/>
      <c r="AG40" s="254"/>
      <c r="AH40" s="253"/>
      <c r="AI40" s="253"/>
      <c r="AJ40" s="253"/>
      <c r="AK40" s="253"/>
      <c r="AL40" s="253"/>
      <c r="AM40" s="253"/>
      <c r="AN40" s="253"/>
      <c r="AO40" s="253"/>
      <c r="AP40" s="253"/>
      <c r="AQ40" s="253"/>
      <c r="AR40" s="253"/>
      <c r="AS40" s="253"/>
      <c r="AT40" s="253"/>
      <c r="AU40" s="253"/>
      <c r="AV40" s="253"/>
      <c r="AW40" s="253"/>
      <c r="AX40" s="253"/>
      <c r="AY40" s="253"/>
      <c r="AZ40" s="253"/>
      <c r="BA40" s="253"/>
      <c r="BB40" s="253"/>
      <c r="BC40" s="253"/>
      <c r="BD40" s="253"/>
      <c r="BE40" s="253"/>
      <c r="BF40" s="253"/>
      <c r="BG40" s="253"/>
      <c r="BH40" s="253"/>
      <c r="BI40" s="253"/>
      <c r="BJ40" s="253"/>
      <c r="BK40" s="253"/>
      <c r="BL40" s="255"/>
      <c r="BM40" s="253"/>
      <c r="BN40" s="253"/>
      <c r="BO40" s="253"/>
      <c r="BP40" s="253"/>
      <c r="BQ40" s="253"/>
      <c r="BR40" s="253"/>
      <c r="BS40" s="253"/>
      <c r="BT40" s="255"/>
      <c r="BV40" s="253"/>
      <c r="BW40" s="253"/>
      <c r="BX40" s="253"/>
      <c r="BY40" s="253"/>
      <c r="BZ40" s="253"/>
      <c r="CA40" s="253"/>
      <c r="CB40" s="253"/>
      <c r="CC40" s="253"/>
      <c r="CD40" s="933"/>
      <c r="CE40" s="933"/>
      <c r="CF40" s="933"/>
      <c r="CG40" s="933"/>
      <c r="CH40" s="933"/>
      <c r="CI40" s="933"/>
      <c r="CJ40" s="934"/>
      <c r="CK40" s="934"/>
      <c r="CL40" s="933"/>
      <c r="CM40" s="933"/>
      <c r="CN40" s="933"/>
      <c r="CO40" s="933"/>
      <c r="CP40" s="933"/>
      <c r="CQ40" s="933"/>
      <c r="CR40" s="934"/>
      <c r="CS40" s="934"/>
      <c r="CT40" s="934"/>
      <c r="CU40" s="934"/>
      <c r="CV40" s="934"/>
      <c r="CW40" s="934"/>
      <c r="CX40" s="934"/>
      <c r="CY40" s="934"/>
      <c r="CZ40" s="934"/>
      <c r="DA40" s="934"/>
      <c r="DB40" s="708"/>
      <c r="DC40" s="708"/>
      <c r="DD40" s="708"/>
      <c r="DE40" s="708"/>
      <c r="DF40" s="708"/>
      <c r="DG40" s="708"/>
    </row>
  </sheetData>
  <mergeCells count="97">
    <mergeCell ref="K3:Q3"/>
    <mergeCell ref="U4:V4"/>
    <mergeCell ref="CL2:DG2"/>
    <mergeCell ref="S4:S5"/>
    <mergeCell ref="AT4:AT5"/>
    <mergeCell ref="AF4:AF5"/>
    <mergeCell ref="T4:T5"/>
    <mergeCell ref="AL4:AL5"/>
    <mergeCell ref="P4:P5"/>
    <mergeCell ref="AA3:AG3"/>
    <mergeCell ref="AH3:AN3"/>
    <mergeCell ref="S3:Y3"/>
    <mergeCell ref="CF4:CG4"/>
    <mergeCell ref="AX4:AX5"/>
    <mergeCell ref="AY4:AY5"/>
    <mergeCell ref="AU4:AU5"/>
    <mergeCell ref="A1:DG1"/>
    <mergeCell ref="X4:X5"/>
    <mergeCell ref="C4:C5"/>
    <mergeCell ref="W4:W5"/>
    <mergeCell ref="BR4:BR5"/>
    <mergeCell ref="BS4:BS5"/>
    <mergeCell ref="K4:K5"/>
    <mergeCell ref="Q4:Q5"/>
    <mergeCell ref="A3:A5"/>
    <mergeCell ref="I4:I5"/>
    <mergeCell ref="AV4:AV5"/>
    <mergeCell ref="AN4:AN5"/>
    <mergeCell ref="C3:I3"/>
    <mergeCell ref="BH4:BI4"/>
    <mergeCell ref="CH4:CH5"/>
    <mergeCell ref="Y4:Y5"/>
    <mergeCell ref="H4:H5"/>
    <mergeCell ref="G4:G5"/>
    <mergeCell ref="E4:F4"/>
    <mergeCell ref="O4:O5"/>
    <mergeCell ref="CE4:CE5"/>
    <mergeCell ref="AI4:AI5"/>
    <mergeCell ref="AJ4:AK4"/>
    <mergeCell ref="AA4:AA5"/>
    <mergeCell ref="AB4:AB5"/>
    <mergeCell ref="AC4:AD4"/>
    <mergeCell ref="M4:N4"/>
    <mergeCell ref="AE4:AE5"/>
    <mergeCell ref="L4:L5"/>
    <mergeCell ref="AQ4:AQ5"/>
    <mergeCell ref="AR4:AS4"/>
    <mergeCell ref="BB4:BB5"/>
    <mergeCell ref="A39:DG39"/>
    <mergeCell ref="CL3:CR3"/>
    <mergeCell ref="CL4:CL5"/>
    <mergeCell ref="CM4:CM5"/>
    <mergeCell ref="CN4:CO4"/>
    <mergeCell ref="CP4:CP5"/>
    <mergeCell ref="CQ4:CQ5"/>
    <mergeCell ref="CR4:CR5"/>
    <mergeCell ref="BV3:CB3"/>
    <mergeCell ref="BV4:BV5"/>
    <mergeCell ref="BW4:BW5"/>
    <mergeCell ref="BX4:BY4"/>
    <mergeCell ref="BZ4:BZ5"/>
    <mergeCell ref="CA4:CA5"/>
    <mergeCell ref="D4:D5"/>
    <mergeCell ref="BF3:BL3"/>
    <mergeCell ref="AP3:AV3"/>
    <mergeCell ref="AX3:BD3"/>
    <mergeCell ref="BD4:BD5"/>
    <mergeCell ref="CI4:CI5"/>
    <mergeCell ref="CJ4:CJ5"/>
    <mergeCell ref="BP4:BQ4"/>
    <mergeCell ref="BT4:BT5"/>
    <mergeCell ref="CB4:CB5"/>
    <mergeCell ref="CD3:CJ3"/>
    <mergeCell ref="CD4:CD5"/>
    <mergeCell ref="BN3:BT3"/>
    <mergeCell ref="BN4:BN5"/>
    <mergeCell ref="AG4:AG5"/>
    <mergeCell ref="BG4:BG5"/>
    <mergeCell ref="BL4:BL5"/>
    <mergeCell ref="AM4:AM5"/>
    <mergeCell ref="BO4:BO5"/>
    <mergeCell ref="AH4:AH5"/>
    <mergeCell ref="BC4:BC5"/>
    <mergeCell ref="AZ4:BA4"/>
    <mergeCell ref="AP4:AP5"/>
    <mergeCell ref="BJ4:BJ5"/>
    <mergeCell ref="BK4:BK5"/>
    <mergeCell ref="BF4:BF5"/>
    <mergeCell ref="DB3:DC4"/>
    <mergeCell ref="DE3:DF4"/>
    <mergeCell ref="CT3:CZ3"/>
    <mergeCell ref="CT4:CT5"/>
    <mergeCell ref="CV4:CW4"/>
    <mergeCell ref="CX4:CX5"/>
    <mergeCell ref="CZ4:CZ5"/>
    <mergeCell ref="CU4:CU5"/>
    <mergeCell ref="CY4:CY5"/>
  </mergeCells>
  <phoneticPr fontId="7" type="noConversion"/>
  <printOptions horizontalCentered="1"/>
  <pageMargins left="0.19685039370078741" right="0.19685039370078741" top="0.70866141732283472" bottom="0.51181102362204722" header="0.31496062992125984" footer="0.31496062992125984"/>
  <pageSetup paperSize="9" scale="48" orientation="landscape" r:id="rId1"/>
  <headerFooter>
    <oddFooter xml:space="preserve">&amp;C&amp;12Perú:Indicadores de &amp;14Resultados de los Programas Presupuestales, Primer Semestre 2019&amp;R&amp;14&amp;P+46 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>
    <tabColor rgb="FF92D050"/>
  </sheetPr>
  <dimension ref="A1:EG33"/>
  <sheetViews>
    <sheetView showGridLines="0" view="pageBreakPreview" zoomScale="55" zoomScaleNormal="80" zoomScaleSheetLayoutView="55" zoomScalePageLayoutView="60" workbookViewId="0">
      <selection activeCell="A34" sqref="A34"/>
    </sheetView>
  </sheetViews>
  <sheetFormatPr baseColWidth="10" defaultRowHeight="12.75"/>
  <cols>
    <col min="1" max="1" width="30.42578125" style="175" customWidth="1"/>
    <col min="2" max="2" width="0.140625" style="175" customWidth="1"/>
    <col min="3" max="3" width="9.28515625" style="175" hidden="1" customWidth="1"/>
    <col min="4" max="6" width="8.7109375" style="175" hidden="1" customWidth="1"/>
    <col min="7" max="7" width="9.28515625" style="175" hidden="1" customWidth="1"/>
    <col min="8" max="8" width="8.7109375" style="175" hidden="1" customWidth="1"/>
    <col min="9" max="9" width="9.28515625" style="175" hidden="1" customWidth="1"/>
    <col min="10" max="10" width="0.85546875" style="175" hidden="1" customWidth="1"/>
    <col min="11" max="17" width="8.7109375" style="175" hidden="1" customWidth="1"/>
    <col min="18" max="18" width="0.85546875" style="175" hidden="1" customWidth="1"/>
    <col min="19" max="19" width="9.28515625" style="175" hidden="1" customWidth="1"/>
    <col min="20" max="22" width="8.7109375" style="175" hidden="1" customWidth="1"/>
    <col min="23" max="23" width="11.7109375" style="175" hidden="1" customWidth="1"/>
    <col min="24" max="24" width="8.7109375" style="175" hidden="1" customWidth="1"/>
    <col min="25" max="25" width="11.28515625" style="175" hidden="1" customWidth="1"/>
    <col min="26" max="26" width="0.85546875" style="191" hidden="1" customWidth="1"/>
    <col min="27" max="33" width="8.7109375" style="175" hidden="1" customWidth="1"/>
    <col min="34" max="34" width="0.42578125" style="175" hidden="1" customWidth="1"/>
    <col min="35" max="35" width="9.28515625" style="175" hidden="1" customWidth="1"/>
    <col min="36" max="38" width="8.7109375" style="175" hidden="1" customWidth="1"/>
    <col min="39" max="39" width="11.7109375" style="175" hidden="1" customWidth="1"/>
    <col min="40" max="40" width="8.7109375" style="175" hidden="1" customWidth="1"/>
    <col min="41" max="41" width="11.28515625" style="175" hidden="1" customWidth="1"/>
    <col min="42" max="42" width="0.28515625" style="175" hidden="1" customWidth="1"/>
    <col min="43" max="43" width="9.28515625" style="175" hidden="1" customWidth="1"/>
    <col min="44" max="44" width="8.7109375" style="175" hidden="1" customWidth="1"/>
    <col min="45" max="46" width="9.28515625" style="175" hidden="1" customWidth="1"/>
    <col min="47" max="47" width="11.7109375" style="175" hidden="1" customWidth="1"/>
    <col min="48" max="48" width="10.7109375" style="175" hidden="1" customWidth="1"/>
    <col min="49" max="49" width="11.28515625" style="175" hidden="1" customWidth="1"/>
    <col min="50" max="50" width="1.5703125" style="175" hidden="1" customWidth="1"/>
    <col min="51" max="51" width="9.28515625" style="175" hidden="1" customWidth="1"/>
    <col min="52" max="52" width="8.7109375" style="175" hidden="1" customWidth="1"/>
    <col min="53" max="54" width="9.28515625" style="175" hidden="1" customWidth="1"/>
    <col min="55" max="55" width="11.7109375" style="175" hidden="1" customWidth="1"/>
    <col min="56" max="56" width="10.7109375" style="175" hidden="1" customWidth="1"/>
    <col min="57" max="57" width="11.85546875" style="175" hidden="1" customWidth="1"/>
    <col min="58" max="58" width="1.42578125" style="175" hidden="1" customWidth="1"/>
    <col min="59" max="62" width="9.28515625" style="175" hidden="1" customWidth="1"/>
    <col min="63" max="63" width="11.7109375" style="175" hidden="1" customWidth="1"/>
    <col min="64" max="64" width="9.28515625" style="175" hidden="1" customWidth="1"/>
    <col min="65" max="65" width="13.5703125" style="175" hidden="1" customWidth="1"/>
    <col min="66" max="66" width="18.140625" style="175" hidden="1" customWidth="1"/>
    <col min="67" max="67" width="9.7109375" style="175" hidden="1" customWidth="1"/>
    <col min="68" max="68" width="11.42578125" style="175" hidden="1" customWidth="1"/>
    <col min="69" max="69" width="9.28515625" style="175" hidden="1" customWidth="1"/>
    <col min="70" max="70" width="11.140625" style="175" hidden="1" customWidth="1"/>
    <col min="71" max="71" width="12.28515625" style="175" hidden="1" customWidth="1"/>
    <col min="72" max="72" width="18" style="175" hidden="1" customWidth="1"/>
    <col min="73" max="73" width="13.140625" style="176" hidden="1" customWidth="1"/>
    <col min="74" max="74" width="1.28515625" style="175" hidden="1" customWidth="1"/>
    <col min="75" max="75" width="11" style="175" customWidth="1"/>
    <col min="76" max="77" width="5.140625" style="175" hidden="1" customWidth="1"/>
    <col min="78" max="78" width="2.42578125" style="175" hidden="1" customWidth="1"/>
    <col min="79" max="79" width="12.28515625" style="175" customWidth="1"/>
    <col min="80" max="80" width="12.140625" style="175" hidden="1" customWidth="1"/>
    <col min="81" max="81" width="11" style="175" customWidth="1"/>
    <col min="82" max="82" width="1.28515625" style="175" customWidth="1"/>
    <col min="83" max="83" width="11" style="175" customWidth="1"/>
    <col min="84" max="84" width="7.28515625" style="175" hidden="1" customWidth="1"/>
    <col min="85" max="86" width="9.140625" style="175" hidden="1" customWidth="1"/>
    <col min="87" max="87" width="12.28515625" style="175" customWidth="1"/>
    <col min="88" max="88" width="15.85546875" style="175" hidden="1" customWidth="1"/>
    <col min="89" max="89" width="11" style="175" customWidth="1"/>
    <col min="90" max="90" width="1.28515625" style="175" customWidth="1"/>
    <col min="91" max="91" width="11" style="175" customWidth="1"/>
    <col min="92" max="94" width="5.5703125" style="175" hidden="1" customWidth="1"/>
    <col min="95" max="95" width="12.28515625" style="175" customWidth="1"/>
    <col min="96" max="96" width="12.28515625" style="175" hidden="1" customWidth="1"/>
    <col min="97" max="97" width="11" style="175" customWidth="1"/>
    <col min="98" max="98" width="1.28515625" style="175" customWidth="1"/>
    <col min="99" max="99" width="11" style="175" customWidth="1"/>
    <col min="100" max="100" width="7.28515625" style="175" hidden="1" customWidth="1"/>
    <col min="101" max="102" width="9.140625" style="175" hidden="1" customWidth="1"/>
    <col min="103" max="103" width="12.28515625" style="175" customWidth="1"/>
    <col min="104" max="104" width="9.42578125" style="175" hidden="1" customWidth="1"/>
    <col min="105" max="105" width="11" style="175" customWidth="1"/>
    <col min="106" max="106" width="1.28515625" style="175" customWidth="1"/>
    <col min="107" max="107" width="11" style="927" hidden="1" customWidth="1"/>
    <col min="108" max="108" width="11.28515625" style="927" hidden="1" customWidth="1"/>
    <col min="109" max="110" width="11" style="927" hidden="1" customWidth="1"/>
    <col min="111" max="112" width="11.28515625" style="927" hidden="1" customWidth="1"/>
    <col min="113" max="113" width="11" style="928" hidden="1" customWidth="1"/>
    <col min="114" max="114" width="1.28515625" style="928" hidden="1" customWidth="1"/>
    <col min="115" max="115" width="11" style="928" customWidth="1"/>
    <col min="116" max="116" width="9.5703125" style="928" hidden="1" customWidth="1"/>
    <col min="117" max="118" width="11" style="928" hidden="1" customWidth="1"/>
    <col min="119" max="119" width="12.28515625" style="928" customWidth="1"/>
    <col min="120" max="120" width="10.140625" style="928" hidden="1" customWidth="1"/>
    <col min="121" max="121" width="11" style="928" customWidth="1"/>
    <col min="122" max="122" width="1.28515625" style="928" customWidth="1"/>
    <col min="123" max="123" width="10.7109375" style="927" customWidth="1"/>
    <col min="124" max="124" width="11.42578125" style="927" hidden="1" customWidth="1"/>
    <col min="125" max="126" width="10.7109375" style="927" customWidth="1"/>
    <col min="127" max="127" width="12.28515625" style="927" bestFit="1" customWidth="1"/>
    <col min="128" max="128" width="10.7109375" style="927" hidden="1" customWidth="1"/>
    <col min="129" max="129" width="10.7109375" style="927" customWidth="1"/>
    <col min="130" max="130" width="2.140625" style="928" customWidth="1"/>
    <col min="131" max="132" width="8.28515625" style="175" customWidth="1"/>
    <col min="133" max="133" width="1.28515625" style="175" customWidth="1"/>
    <col min="134" max="135" width="8.28515625" style="175" customWidth="1"/>
    <col min="136" max="16384" width="11.42578125" style="175"/>
  </cols>
  <sheetData>
    <row r="1" spans="1:137" ht="54.95" customHeight="1">
      <c r="A1" s="1964" t="s">
        <v>463</v>
      </c>
      <c r="B1" s="1964"/>
      <c r="C1" s="1964"/>
      <c r="D1" s="1964"/>
      <c r="E1" s="1964"/>
      <c r="F1" s="1964"/>
      <c r="G1" s="1964"/>
      <c r="H1" s="1964"/>
      <c r="I1" s="1964"/>
      <c r="J1" s="1964"/>
      <c r="K1" s="1964"/>
      <c r="L1" s="1964"/>
      <c r="M1" s="1964"/>
      <c r="N1" s="1964"/>
      <c r="O1" s="1964"/>
      <c r="P1" s="1964"/>
      <c r="Q1" s="1964"/>
      <c r="R1" s="1964"/>
      <c r="S1" s="1964"/>
      <c r="T1" s="1964"/>
      <c r="U1" s="1964"/>
      <c r="V1" s="1964"/>
      <c r="W1" s="1964"/>
      <c r="X1" s="1964"/>
      <c r="Y1" s="1964"/>
      <c r="Z1" s="1964"/>
      <c r="AA1" s="1964"/>
      <c r="AB1" s="1964"/>
      <c r="AC1" s="1964"/>
      <c r="AD1" s="1964"/>
      <c r="AE1" s="1964"/>
      <c r="AF1" s="1964"/>
      <c r="AG1" s="1964"/>
      <c r="AH1" s="1964"/>
      <c r="AI1" s="1964"/>
      <c r="AJ1" s="1964"/>
      <c r="AK1" s="1964"/>
      <c r="AL1" s="1964"/>
      <c r="AM1" s="1964"/>
      <c r="AN1" s="1964"/>
      <c r="AO1" s="1964"/>
      <c r="AP1" s="1964"/>
      <c r="AQ1" s="1964"/>
      <c r="AR1" s="1964"/>
      <c r="AS1" s="1964"/>
      <c r="AT1" s="1964"/>
      <c r="AU1" s="1964"/>
      <c r="AV1" s="1964"/>
      <c r="AW1" s="1964"/>
      <c r="AX1" s="1964"/>
      <c r="AY1" s="1964"/>
      <c r="AZ1" s="1964"/>
      <c r="BA1" s="1964"/>
      <c r="BB1" s="1964"/>
      <c r="BC1" s="1964"/>
      <c r="BD1" s="1964"/>
      <c r="BE1" s="1964"/>
      <c r="BF1" s="1964"/>
      <c r="BG1" s="1964"/>
      <c r="BH1" s="1964"/>
      <c r="BI1" s="1964"/>
      <c r="BJ1" s="1964"/>
      <c r="BK1" s="1964"/>
      <c r="BL1" s="1964"/>
      <c r="BM1" s="1964"/>
      <c r="BN1" s="1964"/>
      <c r="BO1" s="1964"/>
      <c r="BP1" s="1964"/>
      <c r="BQ1" s="1964"/>
      <c r="BR1" s="1964"/>
      <c r="BS1" s="1964"/>
      <c r="BT1" s="1964"/>
      <c r="BU1" s="1964"/>
      <c r="BV1" s="1964"/>
      <c r="BW1" s="1964"/>
      <c r="BX1" s="1964"/>
      <c r="BY1" s="1964"/>
      <c r="BZ1" s="1964"/>
      <c r="CA1" s="1964"/>
      <c r="CB1" s="1964"/>
      <c r="CC1" s="1964"/>
      <c r="CD1" s="1964"/>
      <c r="CE1" s="1964"/>
      <c r="CF1" s="1964"/>
      <c r="CG1" s="1964"/>
      <c r="CH1" s="1964"/>
      <c r="CI1" s="1964"/>
      <c r="CJ1" s="1964"/>
      <c r="CK1" s="1964"/>
      <c r="CL1" s="1964"/>
      <c r="CM1" s="1964"/>
      <c r="CN1" s="1964"/>
      <c r="CO1" s="1964"/>
      <c r="CP1" s="1964"/>
      <c r="CQ1" s="1964"/>
      <c r="CR1" s="1964"/>
      <c r="CS1" s="1964"/>
      <c r="CT1" s="1964"/>
      <c r="CU1" s="1964"/>
      <c r="CV1" s="1964"/>
      <c r="CW1" s="1964"/>
      <c r="CX1" s="1964"/>
      <c r="CY1" s="1964"/>
      <c r="CZ1" s="1964"/>
      <c r="DA1" s="1964"/>
      <c r="DB1" s="1964"/>
      <c r="DC1" s="1964"/>
      <c r="DD1" s="1964"/>
      <c r="DE1" s="1964"/>
      <c r="DF1" s="1964"/>
      <c r="DG1" s="1964"/>
      <c r="DH1" s="1964"/>
      <c r="DI1" s="1964"/>
      <c r="DJ1" s="1964"/>
      <c r="DK1" s="1964"/>
      <c r="DL1" s="1964"/>
      <c r="DM1" s="1964"/>
      <c r="DN1" s="1964"/>
      <c r="DO1" s="1964"/>
      <c r="DP1" s="1964"/>
      <c r="DQ1" s="1964"/>
      <c r="DR1" s="1964"/>
      <c r="DS1" s="1964"/>
      <c r="DT1" s="1964"/>
      <c r="DU1" s="1964"/>
      <c r="DV1" s="1964"/>
      <c r="DW1" s="1964"/>
      <c r="DX1" s="1964"/>
      <c r="DY1" s="1964"/>
      <c r="DZ1" s="1964"/>
      <c r="EA1" s="1964"/>
      <c r="EB1" s="1964"/>
      <c r="EC1" s="1964"/>
      <c r="ED1" s="1964"/>
      <c r="EE1" s="1964"/>
    </row>
    <row r="2" spans="1:137" ht="24" customHeight="1" thickBot="1">
      <c r="A2" s="1994"/>
      <c r="B2" s="1994"/>
      <c r="C2" s="1994"/>
      <c r="D2" s="1994"/>
      <c r="E2" s="1994"/>
      <c r="F2" s="1994"/>
      <c r="G2" s="1994"/>
      <c r="H2" s="1994"/>
      <c r="I2" s="1994"/>
      <c r="J2" s="1994"/>
      <c r="K2" s="1994"/>
      <c r="L2" s="1994"/>
      <c r="M2" s="1994"/>
      <c r="N2" s="1994"/>
      <c r="O2" s="1994"/>
      <c r="P2" s="1994"/>
      <c r="Q2" s="1994"/>
      <c r="R2" s="1994"/>
      <c r="S2" s="1994"/>
      <c r="T2" s="1994"/>
      <c r="U2" s="1994"/>
      <c r="V2" s="1994"/>
      <c r="AP2" s="191"/>
      <c r="AX2" s="191"/>
      <c r="BF2" s="191"/>
      <c r="CU2" s="1973"/>
      <c r="CV2" s="1973"/>
      <c r="CW2" s="1973"/>
      <c r="CX2" s="1973"/>
      <c r="CY2" s="1973"/>
      <c r="CZ2" s="1973"/>
      <c r="DA2" s="1973"/>
      <c r="DB2" s="1973"/>
      <c r="DC2" s="1973"/>
      <c r="DD2" s="1973"/>
      <c r="DE2" s="1973"/>
      <c r="DF2" s="1973"/>
      <c r="DG2" s="1973"/>
      <c r="DH2" s="1973"/>
      <c r="DI2" s="1973"/>
      <c r="DJ2" s="1973"/>
      <c r="DK2" s="1973"/>
      <c r="DL2" s="1973"/>
      <c r="DM2" s="1973"/>
      <c r="DN2" s="1973"/>
      <c r="DO2" s="1973"/>
      <c r="DP2" s="1973"/>
      <c r="DQ2" s="1973"/>
      <c r="DR2" s="1973"/>
      <c r="DS2" s="1973"/>
      <c r="DT2" s="1973"/>
      <c r="DU2" s="1973"/>
      <c r="DV2" s="1973"/>
      <c r="DW2" s="1973"/>
      <c r="DX2" s="1973"/>
      <c r="DY2" s="1973"/>
      <c r="DZ2" s="1973"/>
      <c r="EA2" s="1973"/>
      <c r="EB2" s="1973"/>
      <c r="EC2" s="1973"/>
      <c r="ED2" s="1973"/>
      <c r="EE2" s="1973"/>
    </row>
    <row r="3" spans="1:137" s="333" customFormat="1" ht="21.95" customHeight="1" thickTop="1">
      <c r="A3" s="1949" t="s">
        <v>61</v>
      </c>
      <c r="B3" s="958"/>
      <c r="C3" s="1952">
        <v>2000</v>
      </c>
      <c r="D3" s="1952"/>
      <c r="E3" s="1952"/>
      <c r="F3" s="1952"/>
      <c r="G3" s="1952"/>
      <c r="H3" s="1952"/>
      <c r="I3" s="1952"/>
      <c r="J3" s="958"/>
      <c r="K3" s="1952">
        <v>2005</v>
      </c>
      <c r="L3" s="1952"/>
      <c r="M3" s="1952"/>
      <c r="N3" s="1952"/>
      <c r="O3" s="1952"/>
      <c r="P3" s="1952"/>
      <c r="Q3" s="1952"/>
      <c r="R3" s="958"/>
      <c r="S3" s="1955" t="s">
        <v>105</v>
      </c>
      <c r="T3" s="1955"/>
      <c r="U3" s="1955"/>
      <c r="V3" s="1955"/>
      <c r="W3" s="1955"/>
      <c r="X3" s="1955"/>
      <c r="Y3" s="1955"/>
      <c r="Z3" s="958"/>
      <c r="AA3" s="1952">
        <v>2008</v>
      </c>
      <c r="AB3" s="1952"/>
      <c r="AC3" s="1952"/>
      <c r="AD3" s="1952"/>
      <c r="AE3" s="1952"/>
      <c r="AF3" s="1952"/>
      <c r="AG3" s="1952"/>
      <c r="AH3" s="893"/>
      <c r="AI3" s="1955">
        <v>2009</v>
      </c>
      <c r="AJ3" s="1955"/>
      <c r="AK3" s="1955"/>
      <c r="AL3" s="1955"/>
      <c r="AM3" s="1955"/>
      <c r="AN3" s="1955"/>
      <c r="AO3" s="1955"/>
      <c r="AP3" s="893"/>
      <c r="AQ3" s="1955">
        <v>2010</v>
      </c>
      <c r="AR3" s="1955"/>
      <c r="AS3" s="1955"/>
      <c r="AT3" s="1955"/>
      <c r="AU3" s="1955"/>
      <c r="AV3" s="1955"/>
      <c r="AW3" s="1955"/>
      <c r="AX3" s="893"/>
      <c r="AY3" s="1944">
        <v>2011</v>
      </c>
      <c r="AZ3" s="1944"/>
      <c r="BA3" s="1944"/>
      <c r="BB3" s="1944"/>
      <c r="BC3" s="1944"/>
      <c r="BD3" s="1944"/>
      <c r="BE3" s="1944"/>
      <c r="BF3" s="893"/>
      <c r="BG3" s="1955">
        <v>2012</v>
      </c>
      <c r="BH3" s="1955"/>
      <c r="BI3" s="1955"/>
      <c r="BJ3" s="1955"/>
      <c r="BK3" s="1955"/>
      <c r="BL3" s="1955"/>
      <c r="BM3" s="1955"/>
      <c r="BN3" s="1075"/>
      <c r="BO3" s="1955">
        <v>2013</v>
      </c>
      <c r="BP3" s="1955"/>
      <c r="BQ3" s="1955"/>
      <c r="BR3" s="1955"/>
      <c r="BS3" s="1955"/>
      <c r="BT3" s="1955"/>
      <c r="BU3" s="1955"/>
      <c r="BV3" s="1075"/>
      <c r="BW3" s="1955">
        <v>2014</v>
      </c>
      <c r="BX3" s="1955"/>
      <c r="BY3" s="1955"/>
      <c r="BZ3" s="1955"/>
      <c r="CA3" s="1955"/>
      <c r="CB3" s="1955"/>
      <c r="CC3" s="1955"/>
      <c r="CD3" s="1076"/>
      <c r="CE3" s="1944">
        <v>2015</v>
      </c>
      <c r="CF3" s="1944"/>
      <c r="CG3" s="1944"/>
      <c r="CH3" s="1944"/>
      <c r="CI3" s="1944"/>
      <c r="CJ3" s="1944"/>
      <c r="CK3" s="1944"/>
      <c r="CL3" s="1076"/>
      <c r="CM3" s="1965">
        <v>2016</v>
      </c>
      <c r="CN3" s="1965"/>
      <c r="CO3" s="1965"/>
      <c r="CP3" s="1965"/>
      <c r="CQ3" s="1965"/>
      <c r="CR3" s="1965"/>
      <c r="CS3" s="1965"/>
      <c r="CT3" s="947"/>
      <c r="CU3" s="1965">
        <v>2017</v>
      </c>
      <c r="CV3" s="1965"/>
      <c r="CW3" s="1965"/>
      <c r="CX3" s="1965"/>
      <c r="CY3" s="1965"/>
      <c r="CZ3" s="1965"/>
      <c r="DA3" s="1965"/>
      <c r="DB3" s="947"/>
      <c r="DC3" s="1965" t="s">
        <v>419</v>
      </c>
      <c r="DD3" s="1965"/>
      <c r="DE3" s="1965"/>
      <c r="DF3" s="1965"/>
      <c r="DG3" s="1965"/>
      <c r="DH3" s="1965"/>
      <c r="DI3" s="1965"/>
      <c r="DJ3" s="1750"/>
      <c r="DK3" s="1965">
        <v>2018</v>
      </c>
      <c r="DL3" s="1965"/>
      <c r="DM3" s="1965"/>
      <c r="DN3" s="1965"/>
      <c r="DO3" s="1965"/>
      <c r="DP3" s="1965"/>
      <c r="DQ3" s="1965"/>
      <c r="DR3" s="1464"/>
      <c r="DS3" s="1963" t="s">
        <v>430</v>
      </c>
      <c r="DT3" s="1963"/>
      <c r="DU3" s="1963"/>
      <c r="DV3" s="1963"/>
      <c r="DW3" s="1963"/>
      <c r="DX3" s="1963"/>
      <c r="DY3" s="1963"/>
      <c r="DZ3" s="1963"/>
      <c r="EA3" s="1966" t="s">
        <v>401</v>
      </c>
      <c r="EB3" s="1966"/>
      <c r="EC3" s="1797"/>
      <c r="ED3" s="1966" t="s">
        <v>395</v>
      </c>
      <c r="EE3" s="1966"/>
    </row>
    <row r="4" spans="1:137" ht="38.25" customHeight="1">
      <c r="A4" s="1950"/>
      <c r="B4" s="302"/>
      <c r="C4" s="1974" t="s">
        <v>0</v>
      </c>
      <c r="D4" s="1976" t="s">
        <v>54</v>
      </c>
      <c r="E4" s="1974" t="s">
        <v>1</v>
      </c>
      <c r="F4" s="1974"/>
      <c r="G4" s="1974" t="s">
        <v>2</v>
      </c>
      <c r="H4" s="1976" t="s">
        <v>46</v>
      </c>
      <c r="I4" s="1974" t="s">
        <v>43</v>
      </c>
      <c r="J4" s="182"/>
      <c r="K4" s="1974" t="s">
        <v>0</v>
      </c>
      <c r="L4" s="1976" t="s">
        <v>54</v>
      </c>
      <c r="M4" s="1974" t="s">
        <v>1</v>
      </c>
      <c r="N4" s="1974"/>
      <c r="O4" s="1974" t="s">
        <v>2</v>
      </c>
      <c r="P4" s="1976" t="s">
        <v>46</v>
      </c>
      <c r="Q4" s="1974" t="s">
        <v>43</v>
      </c>
      <c r="R4" s="182"/>
      <c r="S4" s="1995" t="s">
        <v>0</v>
      </c>
      <c r="T4" s="1997" t="s">
        <v>54</v>
      </c>
      <c r="U4" s="1995" t="s">
        <v>1</v>
      </c>
      <c r="V4" s="1995"/>
      <c r="W4" s="1995" t="s">
        <v>2</v>
      </c>
      <c r="X4" s="1997" t="s">
        <v>46</v>
      </c>
      <c r="Y4" s="1995" t="s">
        <v>43</v>
      </c>
      <c r="Z4" s="452"/>
      <c r="AA4" s="1995" t="s">
        <v>0</v>
      </c>
      <c r="AB4" s="1997" t="s">
        <v>54</v>
      </c>
      <c r="AC4" s="1995" t="s">
        <v>1</v>
      </c>
      <c r="AD4" s="1995"/>
      <c r="AE4" s="1995" t="s">
        <v>2</v>
      </c>
      <c r="AF4" s="1997" t="s">
        <v>46</v>
      </c>
      <c r="AG4" s="1995" t="s">
        <v>43</v>
      </c>
      <c r="AH4" s="303"/>
      <c r="AI4" s="1995" t="s">
        <v>0</v>
      </c>
      <c r="AJ4" s="1997" t="s">
        <v>54</v>
      </c>
      <c r="AK4" s="1995" t="s">
        <v>1</v>
      </c>
      <c r="AL4" s="1995"/>
      <c r="AM4" s="1995" t="s">
        <v>2</v>
      </c>
      <c r="AN4" s="1997" t="s">
        <v>46</v>
      </c>
      <c r="AO4" s="1995" t="s">
        <v>43</v>
      </c>
      <c r="AP4" s="303"/>
      <c r="AQ4" s="1995" t="s">
        <v>0</v>
      </c>
      <c r="AR4" s="1997" t="s">
        <v>54</v>
      </c>
      <c r="AS4" s="1995" t="s">
        <v>1</v>
      </c>
      <c r="AT4" s="1995"/>
      <c r="AU4" s="1995" t="s">
        <v>2</v>
      </c>
      <c r="AV4" s="1997" t="s">
        <v>46</v>
      </c>
      <c r="AW4" s="1995" t="s">
        <v>43</v>
      </c>
      <c r="AX4" s="303"/>
      <c r="AY4" s="1959" t="s">
        <v>0</v>
      </c>
      <c r="AZ4" s="1956" t="s">
        <v>54</v>
      </c>
      <c r="BA4" s="1959" t="s">
        <v>1</v>
      </c>
      <c r="BB4" s="1959"/>
      <c r="BC4" s="1959" t="s">
        <v>2</v>
      </c>
      <c r="BD4" s="1956" t="s">
        <v>46</v>
      </c>
      <c r="BE4" s="1959" t="s">
        <v>43</v>
      </c>
      <c r="BF4" s="462"/>
      <c r="BG4" s="1959" t="s">
        <v>0</v>
      </c>
      <c r="BH4" s="1956" t="s">
        <v>54</v>
      </c>
      <c r="BI4" s="1959" t="s">
        <v>1</v>
      </c>
      <c r="BJ4" s="1959"/>
      <c r="BK4" s="1959" t="s">
        <v>2</v>
      </c>
      <c r="BL4" s="1956" t="s">
        <v>46</v>
      </c>
      <c r="BM4" s="1959" t="s">
        <v>43</v>
      </c>
      <c r="BN4" s="1071"/>
      <c r="BO4" s="1959" t="s">
        <v>0</v>
      </c>
      <c r="BP4" s="1956" t="s">
        <v>54</v>
      </c>
      <c r="BQ4" s="2021" t="s">
        <v>1</v>
      </c>
      <c r="BR4" s="2021"/>
      <c r="BS4" s="1959" t="s">
        <v>2</v>
      </c>
      <c r="BT4" s="1956" t="s">
        <v>46</v>
      </c>
      <c r="BU4" s="1959" t="s">
        <v>43</v>
      </c>
      <c r="BV4" s="1071"/>
      <c r="BW4" s="2016" t="s">
        <v>0</v>
      </c>
      <c r="BX4" s="2019" t="s">
        <v>54</v>
      </c>
      <c r="BY4" s="2021" t="s">
        <v>1</v>
      </c>
      <c r="BZ4" s="2021"/>
      <c r="CA4" s="2016" t="s">
        <v>2</v>
      </c>
      <c r="CB4" s="2019" t="s">
        <v>46</v>
      </c>
      <c r="CC4" s="2016" t="s">
        <v>43</v>
      </c>
      <c r="CD4" s="1078"/>
      <c r="CE4" s="2016" t="s">
        <v>0</v>
      </c>
      <c r="CF4" s="2019" t="s">
        <v>54</v>
      </c>
      <c r="CG4" s="2021" t="s">
        <v>1</v>
      </c>
      <c r="CH4" s="2021"/>
      <c r="CI4" s="2016" t="s">
        <v>2</v>
      </c>
      <c r="CJ4" s="2019" t="s">
        <v>46</v>
      </c>
      <c r="CK4" s="2020" t="s">
        <v>43</v>
      </c>
      <c r="CL4" s="1071"/>
      <c r="CM4" s="1959" t="s">
        <v>0</v>
      </c>
      <c r="CN4" s="1956" t="s">
        <v>54</v>
      </c>
      <c r="CO4" s="1958" t="s">
        <v>1</v>
      </c>
      <c r="CP4" s="1958"/>
      <c r="CQ4" s="1959" t="s">
        <v>2</v>
      </c>
      <c r="CR4" s="1956" t="s">
        <v>46</v>
      </c>
      <c r="CS4" s="1961" t="s">
        <v>43</v>
      </c>
      <c r="CT4" s="1397"/>
      <c r="CU4" s="1959" t="s">
        <v>0</v>
      </c>
      <c r="CV4" s="1956" t="s">
        <v>54</v>
      </c>
      <c r="CW4" s="1958" t="s">
        <v>1</v>
      </c>
      <c r="CX4" s="1958"/>
      <c r="CY4" s="1959" t="s">
        <v>2</v>
      </c>
      <c r="CZ4" s="1956" t="s">
        <v>46</v>
      </c>
      <c r="DA4" s="1961" t="s">
        <v>43</v>
      </c>
      <c r="DB4" s="1397"/>
      <c r="DC4" s="1959" t="s">
        <v>0</v>
      </c>
      <c r="DD4" s="1956" t="s">
        <v>54</v>
      </c>
      <c r="DE4" s="1958" t="s">
        <v>1</v>
      </c>
      <c r="DF4" s="1958"/>
      <c r="DG4" s="1959" t="s">
        <v>2</v>
      </c>
      <c r="DH4" s="1956" t="s">
        <v>46</v>
      </c>
      <c r="DI4" s="1961" t="s">
        <v>43</v>
      </c>
      <c r="DJ4" s="1748"/>
      <c r="DK4" s="1959" t="s">
        <v>0</v>
      </c>
      <c r="DL4" s="1956" t="s">
        <v>54</v>
      </c>
      <c r="DM4" s="1958" t="s">
        <v>1</v>
      </c>
      <c r="DN4" s="1958"/>
      <c r="DO4" s="1959" t="s">
        <v>2</v>
      </c>
      <c r="DP4" s="1956" t="s">
        <v>46</v>
      </c>
      <c r="DQ4" s="1961" t="s">
        <v>43</v>
      </c>
      <c r="DR4" s="1459"/>
      <c r="DS4" s="1942" t="s">
        <v>0</v>
      </c>
      <c r="DT4" s="1968" t="s">
        <v>54</v>
      </c>
      <c r="DU4" s="1970" t="s">
        <v>1</v>
      </c>
      <c r="DV4" s="1970"/>
      <c r="DW4" s="1942" t="s">
        <v>2</v>
      </c>
      <c r="DX4" s="1968" t="s">
        <v>46</v>
      </c>
      <c r="DY4" s="1971" t="s">
        <v>43</v>
      </c>
      <c r="DZ4" s="1971"/>
      <c r="EA4" s="1967"/>
      <c r="EB4" s="1967"/>
      <c r="EC4" s="1798"/>
      <c r="ED4" s="1967"/>
      <c r="EE4" s="1967"/>
    </row>
    <row r="5" spans="1:137" ht="45.75" customHeight="1" thickBot="1">
      <c r="A5" s="1951"/>
      <c r="B5" s="304"/>
      <c r="C5" s="1975"/>
      <c r="D5" s="1977"/>
      <c r="E5" s="187" t="s">
        <v>3</v>
      </c>
      <c r="F5" s="187" t="s">
        <v>4</v>
      </c>
      <c r="G5" s="1975"/>
      <c r="H5" s="1977"/>
      <c r="I5" s="1975"/>
      <c r="J5" s="187"/>
      <c r="K5" s="1975"/>
      <c r="L5" s="1977"/>
      <c r="M5" s="187" t="s">
        <v>3</v>
      </c>
      <c r="N5" s="187" t="s">
        <v>4</v>
      </c>
      <c r="O5" s="1975"/>
      <c r="P5" s="1977"/>
      <c r="Q5" s="1975"/>
      <c r="R5" s="187"/>
      <c r="S5" s="1996"/>
      <c r="T5" s="1998"/>
      <c r="U5" s="453" t="s">
        <v>3</v>
      </c>
      <c r="V5" s="453" t="s">
        <v>4</v>
      </c>
      <c r="W5" s="1996"/>
      <c r="X5" s="1998"/>
      <c r="Y5" s="1996"/>
      <c r="Z5" s="453"/>
      <c r="AA5" s="1996"/>
      <c r="AB5" s="1998"/>
      <c r="AC5" s="453" t="s">
        <v>3</v>
      </c>
      <c r="AD5" s="453" t="s">
        <v>4</v>
      </c>
      <c r="AE5" s="1996"/>
      <c r="AF5" s="1998"/>
      <c r="AG5" s="1996"/>
      <c r="AH5" s="305"/>
      <c r="AI5" s="1996"/>
      <c r="AJ5" s="1998"/>
      <c r="AK5" s="453" t="s">
        <v>3</v>
      </c>
      <c r="AL5" s="453" t="s">
        <v>4</v>
      </c>
      <c r="AM5" s="1996"/>
      <c r="AN5" s="1998"/>
      <c r="AO5" s="1996"/>
      <c r="AP5" s="305"/>
      <c r="AQ5" s="1996"/>
      <c r="AR5" s="1998"/>
      <c r="AS5" s="453" t="s">
        <v>3</v>
      </c>
      <c r="AT5" s="453" t="s">
        <v>4</v>
      </c>
      <c r="AU5" s="1996"/>
      <c r="AV5" s="1998"/>
      <c r="AW5" s="1996"/>
      <c r="AX5" s="305"/>
      <c r="AY5" s="1960"/>
      <c r="AZ5" s="1957"/>
      <c r="BA5" s="961" t="s">
        <v>3</v>
      </c>
      <c r="BB5" s="961" t="s">
        <v>4</v>
      </c>
      <c r="BC5" s="1960"/>
      <c r="BD5" s="1957"/>
      <c r="BE5" s="1960"/>
      <c r="BF5" s="463"/>
      <c r="BG5" s="1960"/>
      <c r="BH5" s="1957"/>
      <c r="BI5" s="1072" t="s">
        <v>3</v>
      </c>
      <c r="BJ5" s="1072" t="s">
        <v>4</v>
      </c>
      <c r="BK5" s="1960"/>
      <c r="BL5" s="1957"/>
      <c r="BM5" s="1960"/>
      <c r="BN5" s="1072"/>
      <c r="BO5" s="1960"/>
      <c r="BP5" s="1957"/>
      <c r="BQ5" s="1072" t="s">
        <v>3</v>
      </c>
      <c r="BR5" s="1072" t="s">
        <v>4</v>
      </c>
      <c r="BS5" s="1960"/>
      <c r="BT5" s="1957"/>
      <c r="BU5" s="1960"/>
      <c r="BV5" s="1072"/>
      <c r="BW5" s="1960"/>
      <c r="BX5" s="1957"/>
      <c r="BY5" s="1072" t="s">
        <v>3</v>
      </c>
      <c r="BZ5" s="1072" t="s">
        <v>4</v>
      </c>
      <c r="CA5" s="1960"/>
      <c r="CB5" s="1957"/>
      <c r="CC5" s="1960"/>
      <c r="CD5" s="1079"/>
      <c r="CE5" s="1960"/>
      <c r="CF5" s="1957"/>
      <c r="CG5" s="1072" t="s">
        <v>3</v>
      </c>
      <c r="CH5" s="1072" t="s">
        <v>4</v>
      </c>
      <c r="CI5" s="1960"/>
      <c r="CJ5" s="1957"/>
      <c r="CK5" s="1962"/>
      <c r="CL5" s="1072"/>
      <c r="CM5" s="1960"/>
      <c r="CN5" s="1957"/>
      <c r="CO5" s="1072" t="s">
        <v>3</v>
      </c>
      <c r="CP5" s="1072" t="s">
        <v>4</v>
      </c>
      <c r="CQ5" s="1960"/>
      <c r="CR5" s="1957"/>
      <c r="CS5" s="1962"/>
      <c r="CT5" s="1398"/>
      <c r="CU5" s="1960"/>
      <c r="CV5" s="1957"/>
      <c r="CW5" s="1072" t="s">
        <v>3</v>
      </c>
      <c r="CX5" s="1072" t="s">
        <v>4</v>
      </c>
      <c r="CY5" s="1960"/>
      <c r="CZ5" s="1957"/>
      <c r="DA5" s="1962"/>
      <c r="DB5" s="1398"/>
      <c r="DC5" s="1960"/>
      <c r="DD5" s="1957"/>
      <c r="DE5" s="1400" t="s">
        <v>3</v>
      </c>
      <c r="DF5" s="1400" t="s">
        <v>4</v>
      </c>
      <c r="DG5" s="1960"/>
      <c r="DH5" s="1957"/>
      <c r="DI5" s="1962"/>
      <c r="DJ5" s="1749"/>
      <c r="DK5" s="1960"/>
      <c r="DL5" s="1957"/>
      <c r="DM5" s="1767" t="s">
        <v>3</v>
      </c>
      <c r="DN5" s="1767" t="s">
        <v>4</v>
      </c>
      <c r="DO5" s="1960"/>
      <c r="DP5" s="1957"/>
      <c r="DQ5" s="1962"/>
      <c r="DR5" s="1460"/>
      <c r="DS5" s="1943"/>
      <c r="DT5" s="1969"/>
      <c r="DU5" s="1799" t="s">
        <v>3</v>
      </c>
      <c r="DV5" s="1799" t="s">
        <v>4</v>
      </c>
      <c r="DW5" s="1943"/>
      <c r="DX5" s="1969"/>
      <c r="DY5" s="1972"/>
      <c r="DZ5" s="1972"/>
      <c r="EA5" s="1805" t="s">
        <v>431</v>
      </c>
      <c r="EB5" s="1805" t="s">
        <v>432</v>
      </c>
      <c r="EC5" s="1806"/>
      <c r="ED5" s="1805" t="s">
        <v>431</v>
      </c>
      <c r="EE5" s="1805" t="s">
        <v>432</v>
      </c>
    </row>
    <row r="6" spans="1:137" ht="9.75" customHeight="1" thickTop="1">
      <c r="A6" s="302"/>
      <c r="B6" s="302"/>
      <c r="C6" s="302"/>
      <c r="D6" s="302"/>
      <c r="E6" s="302"/>
      <c r="F6" s="302"/>
      <c r="G6" s="302"/>
      <c r="H6" s="302"/>
      <c r="I6" s="302"/>
      <c r="J6" s="302"/>
      <c r="K6" s="302"/>
      <c r="L6" s="302"/>
      <c r="M6" s="302"/>
      <c r="N6" s="302"/>
      <c r="O6" s="302"/>
      <c r="P6" s="302"/>
      <c r="Q6" s="302"/>
      <c r="R6" s="302"/>
      <c r="S6" s="302"/>
      <c r="T6" s="302"/>
      <c r="U6" s="302"/>
      <c r="V6" s="294"/>
      <c r="W6" s="294"/>
      <c r="X6" s="294"/>
      <c r="Y6" s="294"/>
      <c r="Z6" s="294"/>
      <c r="AA6" s="302"/>
      <c r="AB6" s="302"/>
      <c r="AC6" s="302"/>
      <c r="AD6" s="294"/>
      <c r="AE6" s="294"/>
      <c r="AF6" s="294"/>
      <c r="AG6" s="294"/>
      <c r="AH6" s="294"/>
      <c r="AI6" s="302"/>
      <c r="AJ6" s="302"/>
      <c r="AK6" s="302"/>
      <c r="AL6" s="294"/>
      <c r="AM6" s="294"/>
      <c r="AN6" s="294"/>
      <c r="AO6" s="294"/>
      <c r="AP6" s="294"/>
      <c r="AQ6" s="294"/>
      <c r="AR6" s="294"/>
      <c r="AS6" s="294"/>
      <c r="AT6" s="294"/>
      <c r="AU6" s="294"/>
      <c r="AV6" s="294"/>
      <c r="AW6" s="294"/>
      <c r="AX6" s="294"/>
      <c r="AY6" s="294"/>
      <c r="AZ6" s="294"/>
      <c r="BA6" s="294"/>
      <c r="BB6" s="294"/>
      <c r="BC6" s="294"/>
      <c r="BD6" s="294"/>
      <c r="BE6" s="294"/>
      <c r="BF6" s="294"/>
      <c r="BG6" s="294"/>
      <c r="BH6" s="294"/>
      <c r="BI6" s="294"/>
      <c r="BJ6" s="294"/>
      <c r="BK6" s="294"/>
      <c r="BL6" s="294"/>
      <c r="BM6" s="294"/>
      <c r="BN6" s="294"/>
      <c r="BO6" s="191"/>
      <c r="BP6" s="191"/>
      <c r="BQ6" s="191"/>
      <c r="BR6" s="191"/>
      <c r="BS6" s="191"/>
      <c r="BT6" s="191"/>
      <c r="BU6" s="192"/>
      <c r="BV6" s="294"/>
      <c r="BW6" s="191"/>
      <c r="BX6" s="191"/>
      <c r="BY6" s="191"/>
      <c r="BZ6" s="191"/>
      <c r="CA6" s="191"/>
      <c r="CB6" s="191"/>
      <c r="CC6" s="192"/>
      <c r="CD6" s="294"/>
      <c r="CE6" s="191"/>
      <c r="CF6" s="191"/>
      <c r="CG6" s="191"/>
      <c r="CH6" s="191"/>
      <c r="CI6" s="191"/>
      <c r="CJ6" s="191"/>
      <c r="CK6" s="192"/>
      <c r="CL6" s="294"/>
      <c r="CM6" s="294"/>
      <c r="CN6" s="294"/>
      <c r="CO6" s="294"/>
      <c r="CP6" s="294"/>
      <c r="CQ6" s="294"/>
      <c r="CR6" s="294"/>
      <c r="CS6" s="294"/>
      <c r="CT6" s="294"/>
      <c r="CU6" s="191"/>
      <c r="CV6" s="191"/>
      <c r="CW6" s="191"/>
      <c r="CX6" s="191"/>
      <c r="CY6" s="191"/>
      <c r="CZ6" s="191"/>
      <c r="DA6" s="192"/>
      <c r="DB6" s="192"/>
      <c r="DC6" s="259"/>
      <c r="DD6" s="259"/>
      <c r="DE6" s="259"/>
      <c r="DF6" s="259"/>
      <c r="DG6" s="259"/>
      <c r="DH6" s="259"/>
      <c r="DI6" s="260"/>
      <c r="DJ6" s="260"/>
      <c r="DK6" s="260"/>
      <c r="DL6" s="260"/>
      <c r="DM6" s="260"/>
      <c r="DN6" s="260"/>
      <c r="DO6" s="260"/>
      <c r="DP6" s="260"/>
      <c r="DQ6" s="260"/>
      <c r="DR6" s="260"/>
      <c r="DS6" s="260"/>
      <c r="DT6" s="260"/>
      <c r="DU6" s="260"/>
      <c r="DV6" s="260"/>
      <c r="DW6" s="260"/>
      <c r="DX6" s="260"/>
      <c r="DY6" s="260"/>
      <c r="DZ6" s="260"/>
      <c r="EA6" s="192"/>
      <c r="EB6" s="192"/>
      <c r="EC6" s="192"/>
      <c r="ED6" s="192"/>
      <c r="EE6" s="192"/>
    </row>
    <row r="7" spans="1:137" ht="24.95" customHeight="1">
      <c r="A7" s="818" t="s">
        <v>5</v>
      </c>
      <c r="B7" s="578"/>
      <c r="C7" s="819">
        <v>75.947626289378462</v>
      </c>
      <c r="D7" s="819">
        <v>0.70760063597385603</v>
      </c>
      <c r="E7" s="819">
        <v>74.558415999084644</v>
      </c>
      <c r="F7" s="819">
        <v>77.33683657967228</v>
      </c>
      <c r="G7" s="819">
        <v>0.93169552564780611</v>
      </c>
      <c r="H7" s="819">
        <v>28883.824543003164</v>
      </c>
      <c r="I7" s="820">
        <v>28881</v>
      </c>
      <c r="J7" s="821"/>
      <c r="K7" s="819">
        <v>80.519694619403751</v>
      </c>
      <c r="L7" s="819">
        <v>1.2625703865241042</v>
      </c>
      <c r="M7" s="819">
        <v>78.032454278220314</v>
      </c>
      <c r="N7" s="819">
        <v>83.006934960587174</v>
      </c>
      <c r="O7" s="819">
        <v>1.5680267945525073</v>
      </c>
      <c r="P7" s="821">
        <v>6831.7050580000805</v>
      </c>
      <c r="Q7" s="820">
        <v>6834</v>
      </c>
      <c r="R7" s="821"/>
      <c r="S7" s="579">
        <v>81.793000607493411</v>
      </c>
      <c r="T7" s="579">
        <v>1.2868681864788498</v>
      </c>
      <c r="U7" s="579">
        <v>79.257558940129684</v>
      </c>
      <c r="V7" s="579">
        <v>84.328442274857125</v>
      </c>
      <c r="W7" s="579">
        <v>1.5733231167960775</v>
      </c>
      <c r="X7" s="580">
        <v>7200.0740579998328</v>
      </c>
      <c r="Y7" s="581">
        <v>7188</v>
      </c>
      <c r="Z7" s="580"/>
      <c r="AA7" s="579">
        <v>85.007209873925788</v>
      </c>
      <c r="AB7" s="579">
        <v>0.7892809564095169</v>
      </c>
      <c r="AC7" s="579">
        <v>83.457452226236796</v>
      </c>
      <c r="AD7" s="579">
        <v>86.556967521614794</v>
      </c>
      <c r="AE7" s="579">
        <v>0.92848707489646998</v>
      </c>
      <c r="AF7" s="580">
        <v>18440.873058000267</v>
      </c>
      <c r="AG7" s="581">
        <v>18441</v>
      </c>
      <c r="AH7" s="582"/>
      <c r="AI7" s="647">
        <v>83.29587153627061</v>
      </c>
      <c r="AJ7" s="579">
        <v>0.65798091178999263</v>
      </c>
      <c r="AK7" s="579">
        <v>82.004809779203697</v>
      </c>
      <c r="AL7" s="579">
        <v>84.586933293337523</v>
      </c>
      <c r="AM7" s="579">
        <v>0.78993220150590449</v>
      </c>
      <c r="AN7" s="580">
        <v>26834.000114000446</v>
      </c>
      <c r="AO7" s="771">
        <v>26834</v>
      </c>
      <c r="AP7" s="579"/>
      <c r="AQ7" s="647">
        <v>85.339445248253583</v>
      </c>
      <c r="AR7" s="579">
        <v>0.51300160988800214</v>
      </c>
      <c r="AS7" s="579">
        <v>84.332855622365528</v>
      </c>
      <c r="AT7" s="579">
        <v>86.346034874141623</v>
      </c>
      <c r="AU7" s="579">
        <v>0.60113070620001541</v>
      </c>
      <c r="AV7" s="580">
        <v>26604.999926999488</v>
      </c>
      <c r="AW7" s="581">
        <v>26605</v>
      </c>
      <c r="AX7" s="579"/>
      <c r="AY7" s="647">
        <v>87.618233623627219</v>
      </c>
      <c r="AZ7" s="579">
        <v>0.44265314319157351</v>
      </c>
      <c r="BA7" s="579">
        <v>86.749678723963939</v>
      </c>
      <c r="BB7" s="579">
        <v>88.4867885232905</v>
      </c>
      <c r="BC7" s="579">
        <v>0.50520665035662993</v>
      </c>
      <c r="BD7" s="580">
        <v>26527.999957000717</v>
      </c>
      <c r="BE7" s="771">
        <v>26528</v>
      </c>
      <c r="BF7" s="579"/>
      <c r="BG7" s="773">
        <v>88.251913279615323</v>
      </c>
      <c r="BH7" s="772">
        <v>0.51188612063446448</v>
      </c>
      <c r="BI7" s="772">
        <v>87.247752288162999</v>
      </c>
      <c r="BJ7" s="772">
        <v>89.256074271067646</v>
      </c>
      <c r="BK7" s="772">
        <v>0.58002835475375625</v>
      </c>
      <c r="BL7" s="585">
        <v>27217.993423999797</v>
      </c>
      <c r="BM7" s="585">
        <v>27218</v>
      </c>
      <c r="BN7" s="1409"/>
      <c r="BO7" s="881">
        <v>90.218823032091549</v>
      </c>
      <c r="BP7" s="881">
        <v>0.42032892832028934</v>
      </c>
      <c r="BQ7" s="881">
        <v>89.394268709589468</v>
      </c>
      <c r="BR7" s="881">
        <v>91.04337735459363</v>
      </c>
      <c r="BS7" s="881">
        <v>0.46589937021321487</v>
      </c>
      <c r="BT7" s="695">
        <v>26853.550943999977</v>
      </c>
      <c r="BU7" s="695">
        <v>26853</v>
      </c>
      <c r="BV7" s="695"/>
      <c r="BW7" s="887">
        <v>91.361475652889098</v>
      </c>
      <c r="BX7" s="881">
        <v>0.37799159873876426</v>
      </c>
      <c r="BY7" s="881">
        <v>90.620031030430312</v>
      </c>
      <c r="BZ7" s="881">
        <v>92.102920275347884</v>
      </c>
      <c r="CA7" s="881">
        <v>0.41373193245572443</v>
      </c>
      <c r="CB7" s="695">
        <v>28810.999760999213</v>
      </c>
      <c r="CC7" s="695">
        <v>28811</v>
      </c>
      <c r="CD7" s="693"/>
      <c r="CE7" s="887">
        <v>91.891705269626783</v>
      </c>
      <c r="CF7" s="881">
        <v>0.31278282272160896</v>
      </c>
      <c r="CG7" s="881">
        <v>91.278427821141136</v>
      </c>
      <c r="CH7" s="881">
        <v>92.504982718112444</v>
      </c>
      <c r="CI7" s="881">
        <v>0.34038199835757527</v>
      </c>
      <c r="CJ7" s="695">
        <v>34595.000061999905</v>
      </c>
      <c r="CK7" s="695">
        <v>34595</v>
      </c>
      <c r="CL7" s="693"/>
      <c r="CM7" s="887">
        <v>92.238972589559935</v>
      </c>
      <c r="CN7" s="881">
        <v>0.30373703844860012</v>
      </c>
      <c r="CO7" s="881">
        <v>91.643431689740268</v>
      </c>
      <c r="CP7" s="881">
        <v>92.834513489379589</v>
      </c>
      <c r="CQ7" s="881">
        <v>0.32929360542658359</v>
      </c>
      <c r="CR7" s="695">
        <v>33543.000035000303</v>
      </c>
      <c r="CS7" s="695">
        <v>33543</v>
      </c>
      <c r="CT7" s="693"/>
      <c r="CU7" s="887">
        <v>93.267237452349022</v>
      </c>
      <c r="CV7" s="881">
        <v>0.27063841504552821</v>
      </c>
      <c r="CW7" s="881">
        <v>92.736593361502358</v>
      </c>
      <c r="CX7" s="881">
        <v>93.7978815431957</v>
      </c>
      <c r="CY7" s="881">
        <v>0.29017522383870276</v>
      </c>
      <c r="CZ7" s="695">
        <v>34098.999612000487</v>
      </c>
      <c r="DA7" s="695">
        <v>34099</v>
      </c>
      <c r="DB7" s="695"/>
      <c r="DC7" s="887">
        <v>93.610842487510098</v>
      </c>
      <c r="DD7" s="881">
        <v>0.34433693377733765</v>
      </c>
      <c r="DE7" s="881">
        <v>92.935362060113391</v>
      </c>
      <c r="DF7" s="881">
        <v>94.286322914906791</v>
      </c>
      <c r="DG7" s="881">
        <v>0.36783872960365716</v>
      </c>
      <c r="DH7" s="695">
        <v>17591.999974999915</v>
      </c>
      <c r="DI7" s="695">
        <v>17592</v>
      </c>
      <c r="DJ7" s="695"/>
      <c r="DK7" s="887">
        <v>94.164655304522185</v>
      </c>
      <c r="DL7" s="881">
        <v>0.21841014803770964</v>
      </c>
      <c r="DM7" s="881">
        <v>93.736406847626625</v>
      </c>
      <c r="DN7" s="881">
        <v>94.592903761417745</v>
      </c>
      <c r="DO7" s="881">
        <v>0.23194493446759387</v>
      </c>
      <c r="DP7" s="881">
        <v>35388.000277000341</v>
      </c>
      <c r="DQ7" s="695">
        <v>35388</v>
      </c>
      <c r="DR7" s="1816"/>
      <c r="DS7" s="881">
        <v>93.905362899463071</v>
      </c>
      <c r="DT7" s="881">
        <v>0.37004187187161497</v>
      </c>
      <c r="DU7" s="881">
        <v>93.179457493311787</v>
      </c>
      <c r="DV7" s="881">
        <v>94.631268305614356</v>
      </c>
      <c r="DW7" s="881">
        <v>0.39405829491100419</v>
      </c>
      <c r="DX7" s="695">
        <v>17463.000034999881</v>
      </c>
      <c r="DY7" s="695">
        <v>17463</v>
      </c>
      <c r="DZ7" s="881"/>
      <c r="EA7" s="887">
        <v>2.5</v>
      </c>
      <c r="EB7" s="881">
        <v>-0.3</v>
      </c>
      <c r="EC7" s="881"/>
      <c r="ED7" s="695" t="s">
        <v>437</v>
      </c>
      <c r="EE7" s="695" t="s">
        <v>258</v>
      </c>
      <c r="EF7" s="1435"/>
      <c r="EG7" s="1435"/>
    </row>
    <row r="8" spans="1:137" ht="6" customHeight="1">
      <c r="A8" s="991"/>
      <c r="B8" s="587"/>
      <c r="C8" s="855"/>
      <c r="D8" s="855"/>
      <c r="E8" s="855"/>
      <c r="F8" s="855"/>
      <c r="G8" s="855"/>
      <c r="H8" s="855"/>
      <c r="I8" s="856"/>
      <c r="J8" s="826"/>
      <c r="K8" s="855"/>
      <c r="L8" s="855"/>
      <c r="M8" s="855"/>
      <c r="N8" s="855"/>
      <c r="O8" s="855"/>
      <c r="P8" s="857"/>
      <c r="Q8" s="856"/>
      <c r="R8" s="857"/>
      <c r="S8" s="593"/>
      <c r="T8" s="593"/>
      <c r="U8" s="593"/>
      <c r="V8" s="593"/>
      <c r="W8" s="593"/>
      <c r="X8" s="596"/>
      <c r="Y8" s="597"/>
      <c r="Z8" s="596"/>
      <c r="AA8" s="593"/>
      <c r="AB8" s="593"/>
      <c r="AC8" s="593"/>
      <c r="AD8" s="593"/>
      <c r="AE8" s="593"/>
      <c r="AF8" s="596"/>
      <c r="AG8" s="597"/>
      <c r="AH8" s="591"/>
      <c r="AI8" s="653"/>
      <c r="AJ8" s="593"/>
      <c r="AK8" s="593"/>
      <c r="AL8" s="593"/>
      <c r="AM8" s="593"/>
      <c r="AN8" s="596"/>
      <c r="AO8" s="779"/>
      <c r="AP8" s="593"/>
      <c r="AQ8" s="653"/>
      <c r="AR8" s="593"/>
      <c r="AS8" s="593"/>
      <c r="AT8" s="593"/>
      <c r="AU8" s="593"/>
      <c r="AV8" s="596"/>
      <c r="AW8" s="597"/>
      <c r="AX8" s="593"/>
      <c r="AY8" s="653"/>
      <c r="AZ8" s="593"/>
      <c r="BA8" s="593"/>
      <c r="BB8" s="593"/>
      <c r="BC8" s="593"/>
      <c r="BD8" s="596"/>
      <c r="BE8" s="779"/>
      <c r="BF8" s="593"/>
      <c r="BG8" s="781"/>
      <c r="BH8" s="780"/>
      <c r="BI8" s="780"/>
      <c r="BJ8" s="780"/>
      <c r="BK8" s="780"/>
      <c r="BL8" s="599"/>
      <c r="BM8" s="599"/>
      <c r="BN8" s="1424"/>
      <c r="BO8" s="882"/>
      <c r="BP8" s="882"/>
      <c r="BQ8" s="882"/>
      <c r="BR8" s="882"/>
      <c r="BS8" s="882"/>
      <c r="BT8" s="882"/>
      <c r="BU8" s="708"/>
      <c r="BV8" s="708"/>
      <c r="BW8" s="888"/>
      <c r="BX8" s="882"/>
      <c r="BY8" s="882"/>
      <c r="BZ8" s="882"/>
      <c r="CA8" s="882"/>
      <c r="CB8" s="882"/>
      <c r="CC8" s="708"/>
      <c r="CD8" s="707"/>
      <c r="CE8" s="888"/>
      <c r="CF8" s="882"/>
      <c r="CG8" s="882"/>
      <c r="CH8" s="882"/>
      <c r="CI8" s="882"/>
      <c r="CJ8" s="882"/>
      <c r="CK8" s="708"/>
      <c r="CL8" s="707"/>
      <c r="CM8" s="888"/>
      <c r="CN8" s="882"/>
      <c r="CO8" s="882"/>
      <c r="CP8" s="882"/>
      <c r="CQ8" s="882"/>
      <c r="CR8" s="882"/>
      <c r="CS8" s="708"/>
      <c r="CT8" s="707"/>
      <c r="CU8" s="888"/>
      <c r="CV8" s="882"/>
      <c r="CW8" s="882"/>
      <c r="CX8" s="882"/>
      <c r="CY8" s="882"/>
      <c r="CZ8" s="882"/>
      <c r="DA8" s="708"/>
      <c r="DB8" s="708"/>
      <c r="DC8" s="888"/>
      <c r="DD8" s="882"/>
      <c r="DE8" s="882"/>
      <c r="DF8" s="882"/>
      <c r="DG8" s="882"/>
      <c r="DH8" s="882"/>
      <c r="DI8" s="708"/>
      <c r="DJ8" s="708"/>
      <c r="DK8" s="888"/>
      <c r="DL8" s="882"/>
      <c r="DM8" s="882"/>
      <c r="DN8" s="882"/>
      <c r="DO8" s="882"/>
      <c r="DP8" s="882"/>
      <c r="DQ8" s="708"/>
      <c r="DR8" s="1735"/>
      <c r="DS8" s="882"/>
      <c r="DT8" s="882"/>
      <c r="DU8" s="882"/>
      <c r="DV8" s="882"/>
      <c r="DW8" s="882"/>
      <c r="DX8" s="708"/>
      <c r="DY8" s="708"/>
      <c r="DZ8" s="882"/>
      <c r="EA8" s="888"/>
      <c r="EB8" s="882"/>
      <c r="EC8" s="882"/>
      <c r="ED8" s="708"/>
      <c r="EE8" s="708"/>
      <c r="EF8" s="1435"/>
      <c r="EG8" s="1435"/>
    </row>
    <row r="9" spans="1:137" ht="24.95" customHeight="1">
      <c r="A9" s="829" t="s">
        <v>6</v>
      </c>
      <c r="B9" s="830"/>
      <c r="C9" s="831"/>
      <c r="D9" s="831"/>
      <c r="E9" s="831"/>
      <c r="F9" s="831"/>
      <c r="G9" s="831"/>
      <c r="H9" s="831"/>
      <c r="I9" s="832"/>
      <c r="J9" s="833"/>
      <c r="K9" s="831"/>
      <c r="L9" s="831"/>
      <c r="M9" s="831"/>
      <c r="N9" s="831"/>
      <c r="O9" s="831"/>
      <c r="P9" s="834"/>
      <c r="Q9" s="832"/>
      <c r="R9" s="834"/>
      <c r="S9" s="612"/>
      <c r="T9" s="612"/>
      <c r="U9" s="612"/>
      <c r="V9" s="612"/>
      <c r="W9" s="612"/>
      <c r="X9" s="613"/>
      <c r="Y9" s="614"/>
      <c r="Z9" s="613"/>
      <c r="AA9" s="612"/>
      <c r="AB9" s="612"/>
      <c r="AC9" s="612"/>
      <c r="AD9" s="612"/>
      <c r="AE9" s="612"/>
      <c r="AF9" s="613"/>
      <c r="AG9" s="614"/>
      <c r="AH9" s="615"/>
      <c r="AI9" s="659"/>
      <c r="AJ9" s="612"/>
      <c r="AK9" s="612"/>
      <c r="AL9" s="612"/>
      <c r="AM9" s="612"/>
      <c r="AN9" s="613"/>
      <c r="AO9" s="785"/>
      <c r="AP9" s="612"/>
      <c r="AQ9" s="659"/>
      <c r="AR9" s="612"/>
      <c r="AS9" s="612"/>
      <c r="AT9" s="612"/>
      <c r="AU9" s="612"/>
      <c r="AV9" s="613"/>
      <c r="AW9" s="614"/>
      <c r="AX9" s="612"/>
      <c r="AY9" s="659"/>
      <c r="AZ9" s="612"/>
      <c r="BA9" s="612"/>
      <c r="BB9" s="612"/>
      <c r="BC9" s="612"/>
      <c r="BD9" s="613"/>
      <c r="BE9" s="785"/>
      <c r="BF9" s="612"/>
      <c r="BG9" s="787"/>
      <c r="BH9" s="786"/>
      <c r="BI9" s="786"/>
      <c r="BJ9" s="786"/>
      <c r="BK9" s="786"/>
      <c r="BL9" s="617"/>
      <c r="BM9" s="617"/>
      <c r="BN9" s="1405"/>
      <c r="BO9" s="1414"/>
      <c r="BP9" s="1414"/>
      <c r="BQ9" s="1414"/>
      <c r="BR9" s="1414"/>
      <c r="BS9" s="1414"/>
      <c r="BT9" s="1414"/>
      <c r="BU9" s="1411"/>
      <c r="BV9" s="1411"/>
      <c r="BW9" s="1413"/>
      <c r="BX9" s="1414"/>
      <c r="BY9" s="1414"/>
      <c r="BZ9" s="1414"/>
      <c r="CA9" s="1414"/>
      <c r="CB9" s="1414"/>
      <c r="CC9" s="1411"/>
      <c r="CD9" s="720"/>
      <c r="CE9" s="1413"/>
      <c r="CF9" s="1414"/>
      <c r="CG9" s="1414"/>
      <c r="CH9" s="1414"/>
      <c r="CI9" s="1414"/>
      <c r="CJ9" s="1414"/>
      <c r="CK9" s="1411"/>
      <c r="CL9" s="720"/>
      <c r="CM9" s="1413"/>
      <c r="CN9" s="1414"/>
      <c r="CO9" s="1414"/>
      <c r="CP9" s="1414"/>
      <c r="CQ9" s="1414"/>
      <c r="CR9" s="1414"/>
      <c r="CS9" s="1411"/>
      <c r="CT9" s="720"/>
      <c r="CU9" s="1413"/>
      <c r="CV9" s="1414"/>
      <c r="CW9" s="1414"/>
      <c r="CX9" s="1414"/>
      <c r="CY9" s="1414"/>
      <c r="CZ9" s="1414"/>
      <c r="DA9" s="1411"/>
      <c r="DB9" s="1411"/>
      <c r="DC9" s="1413"/>
      <c r="DD9" s="1414"/>
      <c r="DE9" s="1414"/>
      <c r="DF9" s="1414"/>
      <c r="DG9" s="1414"/>
      <c r="DH9" s="1414"/>
      <c r="DI9" s="1411"/>
      <c r="DJ9" s="1411"/>
      <c r="DK9" s="1413"/>
      <c r="DL9" s="1414"/>
      <c r="DM9" s="1414"/>
      <c r="DN9" s="1414"/>
      <c r="DO9" s="1414"/>
      <c r="DP9" s="1414"/>
      <c r="DQ9" s="1411"/>
      <c r="DR9" s="1817"/>
      <c r="DS9" s="1414"/>
      <c r="DT9" s="1414"/>
      <c r="DU9" s="1414"/>
      <c r="DV9" s="1414"/>
      <c r="DW9" s="1414"/>
      <c r="DX9" s="1411"/>
      <c r="DY9" s="1411"/>
      <c r="DZ9" s="1414"/>
      <c r="EA9" s="1413"/>
      <c r="EB9" s="1414"/>
      <c r="EC9" s="1414"/>
      <c r="ED9" s="1411"/>
      <c r="EE9" s="1411"/>
      <c r="EF9" s="1435"/>
      <c r="EG9" s="1435"/>
    </row>
    <row r="10" spans="1:137" ht="24.95" customHeight="1">
      <c r="A10" s="854" t="s">
        <v>7</v>
      </c>
      <c r="B10" s="609"/>
      <c r="C10" s="855">
        <v>91.726257957245068</v>
      </c>
      <c r="D10" s="855">
        <v>0.61977282658022714</v>
      </c>
      <c r="E10" s="855">
        <v>90.509477269725238</v>
      </c>
      <c r="F10" s="855">
        <v>92.943038644764883</v>
      </c>
      <c r="G10" s="855">
        <v>0.67567656239624674</v>
      </c>
      <c r="H10" s="855">
        <v>18318.164552000235</v>
      </c>
      <c r="I10" s="856">
        <v>15453</v>
      </c>
      <c r="J10" s="857"/>
      <c r="K10" s="855">
        <v>95.706277509177454</v>
      </c>
      <c r="L10" s="855">
        <v>0.72683125296016793</v>
      </c>
      <c r="M10" s="855">
        <v>94.274433365761126</v>
      </c>
      <c r="N10" s="855">
        <v>97.138121652593782</v>
      </c>
      <c r="O10" s="855">
        <v>0.7594394765698318</v>
      </c>
      <c r="P10" s="857">
        <v>4522.5288410001122</v>
      </c>
      <c r="Q10" s="856">
        <v>3635</v>
      </c>
      <c r="R10" s="857"/>
      <c r="S10" s="593">
        <v>92.414031244895909</v>
      </c>
      <c r="T10" s="593">
        <v>1.0205694770803686</v>
      </c>
      <c r="U10" s="593">
        <v>90.40326246234531</v>
      </c>
      <c r="V10" s="593">
        <v>94.424800027446508</v>
      </c>
      <c r="W10" s="593">
        <v>1.1043447226924594</v>
      </c>
      <c r="X10" s="596">
        <v>4768.5337189998218</v>
      </c>
      <c r="Y10" s="597">
        <v>3741</v>
      </c>
      <c r="Z10" s="596"/>
      <c r="AA10" s="593">
        <v>93.261046612787013</v>
      </c>
      <c r="AB10" s="593">
        <v>0.72398820706779088</v>
      </c>
      <c r="AC10" s="593">
        <v>91.839491649844504</v>
      </c>
      <c r="AD10" s="593">
        <v>94.682601575729521</v>
      </c>
      <c r="AE10" s="593">
        <v>0.77630289747201375</v>
      </c>
      <c r="AF10" s="596">
        <v>12225.370671999717</v>
      </c>
      <c r="AG10" s="597">
        <v>11258</v>
      </c>
      <c r="AH10" s="591"/>
      <c r="AI10" s="653">
        <v>92.342600913008141</v>
      </c>
      <c r="AJ10" s="593">
        <v>0.60662409858963162</v>
      </c>
      <c r="AK10" s="593">
        <v>91.152309279055345</v>
      </c>
      <c r="AL10" s="593">
        <v>93.532892546960937</v>
      </c>
      <c r="AM10" s="593">
        <v>0.65692767215979242</v>
      </c>
      <c r="AN10" s="596">
        <v>18054.933238999725</v>
      </c>
      <c r="AO10" s="779">
        <v>15640</v>
      </c>
      <c r="AP10" s="593"/>
      <c r="AQ10" s="653">
        <v>93.528201277688254</v>
      </c>
      <c r="AR10" s="593">
        <v>0.44720693818297863</v>
      </c>
      <c r="AS10" s="593">
        <v>92.650711117962587</v>
      </c>
      <c r="AT10" s="593">
        <v>94.405691437413907</v>
      </c>
      <c r="AU10" s="593">
        <v>0.47815197135589804</v>
      </c>
      <c r="AV10" s="596">
        <v>18150.995255000103</v>
      </c>
      <c r="AW10" s="597">
        <v>15607</v>
      </c>
      <c r="AX10" s="593"/>
      <c r="AY10" s="653">
        <v>95.031913165611542</v>
      </c>
      <c r="AZ10" s="593">
        <v>0.40938622375056793</v>
      </c>
      <c r="BA10" s="593">
        <v>94.228633180001424</v>
      </c>
      <c r="BB10" s="593">
        <v>95.835193151221659</v>
      </c>
      <c r="BC10" s="593">
        <v>0.43078815327766062</v>
      </c>
      <c r="BD10" s="596">
        <v>18325.317115999929</v>
      </c>
      <c r="BE10" s="779">
        <v>15689</v>
      </c>
      <c r="BF10" s="593"/>
      <c r="BG10" s="781">
        <v>94.702504628390173</v>
      </c>
      <c r="BH10" s="780">
        <v>0.53109713098520617</v>
      </c>
      <c r="BI10" s="780">
        <v>93.660657623539606</v>
      </c>
      <c r="BJ10" s="780">
        <v>95.744351633240726</v>
      </c>
      <c r="BK10" s="780">
        <v>0.56080579185230173</v>
      </c>
      <c r="BL10" s="599">
        <v>18614.482369999951</v>
      </c>
      <c r="BM10" s="599">
        <v>16523</v>
      </c>
      <c r="BN10" s="1424"/>
      <c r="BO10" s="882">
        <v>95.857641740670246</v>
      </c>
      <c r="BP10" s="882">
        <v>0.37656817090908079</v>
      </c>
      <c r="BQ10" s="882">
        <v>95.118932382071961</v>
      </c>
      <c r="BR10" s="882">
        <v>96.596351099268517</v>
      </c>
      <c r="BS10" s="882">
        <v>0.39284105478813525</v>
      </c>
      <c r="BT10" s="708">
        <v>19437.378603999659</v>
      </c>
      <c r="BU10" s="708">
        <v>16289</v>
      </c>
      <c r="BV10" s="708"/>
      <c r="BW10" s="888">
        <v>96.468544286636671</v>
      </c>
      <c r="BX10" s="882">
        <v>0.34210907839702526</v>
      </c>
      <c r="BY10" s="882">
        <v>95.797484566478417</v>
      </c>
      <c r="BZ10" s="882">
        <v>97.139604006794926</v>
      </c>
      <c r="CA10" s="882">
        <v>0.35463277789340086</v>
      </c>
      <c r="CB10" s="708">
        <v>20953.169345999482</v>
      </c>
      <c r="CC10" s="708">
        <v>17879</v>
      </c>
      <c r="CD10" s="707"/>
      <c r="CE10" s="888">
        <v>96.819286780737727</v>
      </c>
      <c r="CF10" s="882">
        <v>0.22713681379548392</v>
      </c>
      <c r="CG10" s="882">
        <v>96.373936603226113</v>
      </c>
      <c r="CH10" s="882">
        <v>97.264636958249341</v>
      </c>
      <c r="CI10" s="882">
        <v>0.23459872650153932</v>
      </c>
      <c r="CJ10" s="708">
        <v>25954.997986000013</v>
      </c>
      <c r="CK10" s="708">
        <v>22847</v>
      </c>
      <c r="CL10" s="707"/>
      <c r="CM10" s="888">
        <v>97.007299190104689</v>
      </c>
      <c r="CN10" s="882">
        <v>0.20749279032195173</v>
      </c>
      <c r="CO10" s="882">
        <v>96.600465556361542</v>
      </c>
      <c r="CP10" s="882">
        <v>97.414132823847837</v>
      </c>
      <c r="CQ10" s="882">
        <v>0.21389399772416012</v>
      </c>
      <c r="CR10" s="708">
        <v>25123.092475999936</v>
      </c>
      <c r="CS10" s="708">
        <v>22177</v>
      </c>
      <c r="CT10" s="707"/>
      <c r="CU10" s="888">
        <v>97.461826011406743</v>
      </c>
      <c r="CV10" s="882">
        <v>0.20053930377572127</v>
      </c>
      <c r="CW10" s="882">
        <v>97.068626115844296</v>
      </c>
      <c r="CX10" s="882">
        <v>97.855025906969203</v>
      </c>
      <c r="CY10" s="882">
        <v>0.2057618987687041</v>
      </c>
      <c r="CZ10" s="708">
        <v>26197.981580000112</v>
      </c>
      <c r="DA10" s="708">
        <v>22556</v>
      </c>
      <c r="DB10" s="708"/>
      <c r="DC10" s="888">
        <v>97.39044187288448</v>
      </c>
      <c r="DD10" s="882">
        <v>0.26971915493343146</v>
      </c>
      <c r="DE10" s="882">
        <v>96.861337986023116</v>
      </c>
      <c r="DF10" s="882">
        <v>97.919545759745844</v>
      </c>
      <c r="DG10" s="882">
        <v>0.27694622772681643</v>
      </c>
      <c r="DH10" s="708">
        <v>13654.886445999959</v>
      </c>
      <c r="DI10" s="708">
        <v>11600</v>
      </c>
      <c r="DJ10" s="708"/>
      <c r="DK10" s="888">
        <v>97.832151229750195</v>
      </c>
      <c r="DL10" s="882">
        <v>0.16066347169022566</v>
      </c>
      <c r="DM10" s="882">
        <v>97.517129769213739</v>
      </c>
      <c r="DN10" s="882">
        <v>98.147172690286652</v>
      </c>
      <c r="DO10" s="882">
        <v>0.16422359078348553</v>
      </c>
      <c r="DP10" s="882">
        <v>27532.581294000691</v>
      </c>
      <c r="DQ10" s="708">
        <v>23290</v>
      </c>
      <c r="DR10" s="1735"/>
      <c r="DS10" s="882">
        <v>97.328985589881754</v>
      </c>
      <c r="DT10" s="882">
        <v>0.31210654057958181</v>
      </c>
      <c r="DU10" s="882">
        <v>96.716731025402353</v>
      </c>
      <c r="DV10" s="882">
        <v>97.941240154361154</v>
      </c>
      <c r="DW10" s="882">
        <v>0.32067172866130039</v>
      </c>
      <c r="DX10" s="708">
        <v>13577.760967000109</v>
      </c>
      <c r="DY10" s="708">
        <v>11473</v>
      </c>
      <c r="DZ10" s="882"/>
      <c r="EA10" s="888">
        <v>0.8</v>
      </c>
      <c r="EB10" s="882">
        <v>-0.5</v>
      </c>
      <c r="EC10" s="882"/>
      <c r="ED10" s="708" t="s">
        <v>86</v>
      </c>
      <c r="EE10" s="708" t="s">
        <v>258</v>
      </c>
      <c r="EF10" s="1435"/>
      <c r="EG10" s="1435"/>
    </row>
    <row r="11" spans="1:137" ht="24.95" customHeight="1">
      <c r="A11" s="1310" t="s">
        <v>8</v>
      </c>
      <c r="B11" s="873"/>
      <c r="C11" s="874">
        <v>48.591496000942634</v>
      </c>
      <c r="D11" s="874">
        <v>1.5915146468463841</v>
      </c>
      <c r="E11" s="874">
        <v>45.466924862719395</v>
      </c>
      <c r="F11" s="874">
        <v>51.716067139165879</v>
      </c>
      <c r="G11" s="874">
        <v>3.2752946046680886</v>
      </c>
      <c r="H11" s="874">
        <v>10565.659990999737</v>
      </c>
      <c r="I11" s="875">
        <v>13428</v>
      </c>
      <c r="J11" s="876"/>
      <c r="K11" s="874">
        <v>50.776724546527753</v>
      </c>
      <c r="L11" s="874">
        <v>3.0656594887575994</v>
      </c>
      <c r="M11" s="874">
        <v>44.737431977848388</v>
      </c>
      <c r="N11" s="874">
        <v>56.81601711520711</v>
      </c>
      <c r="O11" s="874">
        <v>6.0375290374401223</v>
      </c>
      <c r="P11" s="876">
        <v>2309.1762169999702</v>
      </c>
      <c r="Q11" s="875">
        <v>3199</v>
      </c>
      <c r="R11" s="876"/>
      <c r="S11" s="602">
        <v>60.963922877364695</v>
      </c>
      <c r="T11" s="602">
        <v>2.8795663215701222</v>
      </c>
      <c r="U11" s="602">
        <v>55.290480552534824</v>
      </c>
      <c r="V11" s="602">
        <v>66.637365202194559</v>
      </c>
      <c r="W11" s="602">
        <v>4.7233940758088533</v>
      </c>
      <c r="X11" s="603">
        <v>2431.5403389999929</v>
      </c>
      <c r="Y11" s="604">
        <v>3447</v>
      </c>
      <c r="Z11" s="603"/>
      <c r="AA11" s="602">
        <v>68.772606887389315</v>
      </c>
      <c r="AB11" s="602">
        <v>1.8537518920308069</v>
      </c>
      <c r="AC11" s="602">
        <v>65.132754502426764</v>
      </c>
      <c r="AD11" s="602">
        <v>72.412459272351853</v>
      </c>
      <c r="AE11" s="602">
        <v>2.6954800405722668</v>
      </c>
      <c r="AF11" s="603">
        <v>6215.5023859998864</v>
      </c>
      <c r="AG11" s="604">
        <v>7183</v>
      </c>
      <c r="AH11" s="605"/>
      <c r="AI11" s="656">
        <v>64.690466513844342</v>
      </c>
      <c r="AJ11" s="602">
        <v>1.4538533309662069</v>
      </c>
      <c r="AK11" s="602">
        <v>61.837778233133392</v>
      </c>
      <c r="AL11" s="602">
        <v>67.543154794555278</v>
      </c>
      <c r="AM11" s="602">
        <v>2.2473996700194911</v>
      </c>
      <c r="AN11" s="603">
        <v>8779.0668750001714</v>
      </c>
      <c r="AO11" s="792">
        <v>11194</v>
      </c>
      <c r="AP11" s="602"/>
      <c r="AQ11" s="656">
        <v>67.757946585624779</v>
      </c>
      <c r="AR11" s="602">
        <v>1.2577598986457623</v>
      </c>
      <c r="AS11" s="602">
        <v>65.290024377522514</v>
      </c>
      <c r="AT11" s="602">
        <v>70.225868793727059</v>
      </c>
      <c r="AU11" s="602">
        <v>1.8562544498841156</v>
      </c>
      <c r="AV11" s="603">
        <v>8454.0046719999245</v>
      </c>
      <c r="AW11" s="604">
        <v>10998</v>
      </c>
      <c r="AX11" s="602"/>
      <c r="AY11" s="656">
        <v>71.05560024663184</v>
      </c>
      <c r="AZ11" s="602">
        <v>1.0731826228225048</v>
      </c>
      <c r="BA11" s="602">
        <v>68.949847605714609</v>
      </c>
      <c r="BB11" s="602">
        <v>73.161352887549057</v>
      </c>
      <c r="BC11" s="602">
        <v>1.5103420688834102</v>
      </c>
      <c r="BD11" s="603">
        <v>8202.6828409997979</v>
      </c>
      <c r="BE11" s="792">
        <v>10839</v>
      </c>
      <c r="BF11" s="602"/>
      <c r="BG11" s="794">
        <v>74.295469429638516</v>
      </c>
      <c r="BH11" s="793">
        <v>1.1893601602452892</v>
      </c>
      <c r="BI11" s="793">
        <v>71.962315570679607</v>
      </c>
      <c r="BJ11" s="793">
        <v>76.628623288597424</v>
      </c>
      <c r="BK11" s="793">
        <v>1.6008515315616547</v>
      </c>
      <c r="BL11" s="607">
        <v>8603.5110539998168</v>
      </c>
      <c r="BM11" s="607">
        <v>10695</v>
      </c>
      <c r="BN11" s="1426"/>
      <c r="BO11" s="883">
        <v>75.439790251692315</v>
      </c>
      <c r="BP11" s="883">
        <v>1.1632735883393461</v>
      </c>
      <c r="BQ11" s="883">
        <v>73.157810114491738</v>
      </c>
      <c r="BR11" s="883">
        <v>77.721770388892892</v>
      </c>
      <c r="BS11" s="883">
        <v>1.5419894255515254</v>
      </c>
      <c r="BT11" s="715">
        <v>7416.1723400000037</v>
      </c>
      <c r="BU11" s="715">
        <v>10564</v>
      </c>
      <c r="BV11" s="715"/>
      <c r="BW11" s="889">
        <v>77.74330520468456</v>
      </c>
      <c r="BX11" s="883">
        <v>1.0423888964037951</v>
      </c>
      <c r="BY11" s="883">
        <v>75.698620496537146</v>
      </c>
      <c r="BZ11" s="883">
        <v>79.787989912831961</v>
      </c>
      <c r="CA11" s="883">
        <v>1.340808566936236</v>
      </c>
      <c r="CB11" s="715">
        <v>7857.830414999954</v>
      </c>
      <c r="CC11" s="715">
        <v>10932</v>
      </c>
      <c r="CD11" s="713"/>
      <c r="CE11" s="889">
        <v>77.089004173985401</v>
      </c>
      <c r="CF11" s="883">
        <v>0.9310097912596037</v>
      </c>
      <c r="CG11" s="883">
        <v>75.26356087012779</v>
      </c>
      <c r="CH11" s="883">
        <v>78.914447477843012</v>
      </c>
      <c r="CI11" s="883">
        <v>1.2077076377304974</v>
      </c>
      <c r="CJ11" s="715">
        <v>8640.0020759999461</v>
      </c>
      <c r="CK11" s="715">
        <v>11748</v>
      </c>
      <c r="CL11" s="713"/>
      <c r="CM11" s="889">
        <v>78.011368628137632</v>
      </c>
      <c r="CN11" s="883">
        <v>0.935955941978446</v>
      </c>
      <c r="CO11" s="883">
        <v>76.176228446602849</v>
      </c>
      <c r="CP11" s="883">
        <v>79.846508809672429</v>
      </c>
      <c r="CQ11" s="883">
        <v>1.1997686471056983</v>
      </c>
      <c r="CR11" s="715">
        <v>8419.9075590000302</v>
      </c>
      <c r="CS11" s="715">
        <v>11366</v>
      </c>
      <c r="CT11" s="713"/>
      <c r="CU11" s="889">
        <v>79.358934324730427</v>
      </c>
      <c r="CV11" s="883">
        <v>0.85693192608610658</v>
      </c>
      <c r="CW11" s="883">
        <v>77.678737288552284</v>
      </c>
      <c r="CX11" s="883">
        <v>81.039131360908556</v>
      </c>
      <c r="CY11" s="883">
        <v>1.0798178344729399</v>
      </c>
      <c r="CZ11" s="715">
        <v>7901.0180319999427</v>
      </c>
      <c r="DA11" s="715">
        <v>11543</v>
      </c>
      <c r="DB11" s="715"/>
      <c r="DC11" s="889">
        <v>80.502254168043166</v>
      </c>
      <c r="DD11" s="883">
        <v>1.1869293134522552</v>
      </c>
      <c r="DE11" s="883">
        <v>78.173873325635896</v>
      </c>
      <c r="DF11" s="883">
        <v>82.830635010450422</v>
      </c>
      <c r="DG11" s="883">
        <v>1.4744050656949534</v>
      </c>
      <c r="DH11" s="715">
        <v>3937.1135289999911</v>
      </c>
      <c r="DI11" s="715">
        <v>5992</v>
      </c>
      <c r="DJ11" s="715"/>
      <c r="DK11" s="889">
        <v>81.310391270316231</v>
      </c>
      <c r="DL11" s="883">
        <v>0.7776993080155844</v>
      </c>
      <c r="DM11" s="883">
        <v>79.785514649066386</v>
      </c>
      <c r="DN11" s="883">
        <v>82.835267891566076</v>
      </c>
      <c r="DO11" s="883">
        <v>0.956457466094493</v>
      </c>
      <c r="DP11" s="883">
        <v>7855.4189830000496</v>
      </c>
      <c r="DQ11" s="715">
        <v>12098</v>
      </c>
      <c r="DR11" s="1818"/>
      <c r="DS11" s="883">
        <v>81.940814587731765</v>
      </c>
      <c r="DT11" s="883">
        <v>1.2292893105121356</v>
      </c>
      <c r="DU11" s="883">
        <v>79.529336795471693</v>
      </c>
      <c r="DV11" s="883">
        <v>84.352292379991837</v>
      </c>
      <c r="DW11" s="883">
        <v>1.5002161214738345</v>
      </c>
      <c r="DX11" s="715">
        <v>3885.2390680000317</v>
      </c>
      <c r="DY11" s="715">
        <v>5990</v>
      </c>
      <c r="DZ11" s="883"/>
      <c r="EA11" s="889">
        <v>4.2</v>
      </c>
      <c r="EB11" s="883">
        <v>0.6</v>
      </c>
      <c r="EC11" s="883"/>
      <c r="ED11" s="715" t="s">
        <v>437</v>
      </c>
      <c r="EE11" s="715" t="s">
        <v>258</v>
      </c>
      <c r="EF11" s="1435"/>
      <c r="EG11" s="1435"/>
    </row>
    <row r="12" spans="1:137" ht="5.0999999999999996" customHeight="1">
      <c r="A12" s="427"/>
      <c r="B12" s="609"/>
      <c r="C12" s="855"/>
      <c r="D12" s="855"/>
      <c r="E12" s="855"/>
      <c r="F12" s="855"/>
      <c r="G12" s="855"/>
      <c r="H12" s="855"/>
      <c r="I12" s="856"/>
      <c r="J12" s="857"/>
      <c r="K12" s="855"/>
      <c r="L12" s="855"/>
      <c r="M12" s="855"/>
      <c r="N12" s="855"/>
      <c r="O12" s="855"/>
      <c r="P12" s="857"/>
      <c r="Q12" s="856"/>
      <c r="R12" s="857"/>
      <c r="S12" s="593"/>
      <c r="T12" s="593"/>
      <c r="U12" s="593"/>
      <c r="V12" s="593"/>
      <c r="W12" s="593"/>
      <c r="X12" s="596"/>
      <c r="Y12" s="597"/>
      <c r="Z12" s="596"/>
      <c r="AA12" s="593"/>
      <c r="AB12" s="593"/>
      <c r="AC12" s="593"/>
      <c r="AD12" s="593"/>
      <c r="AE12" s="593"/>
      <c r="AF12" s="596"/>
      <c r="AG12" s="597"/>
      <c r="AH12" s="593"/>
      <c r="AI12" s="653"/>
      <c r="AJ12" s="593"/>
      <c r="AK12" s="593"/>
      <c r="AL12" s="593"/>
      <c r="AM12" s="593"/>
      <c r="AN12" s="596"/>
      <c r="AO12" s="779"/>
      <c r="AP12" s="593"/>
      <c r="AQ12" s="653"/>
      <c r="AR12" s="593"/>
      <c r="AS12" s="593"/>
      <c r="AT12" s="593"/>
      <c r="AU12" s="593"/>
      <c r="AV12" s="596"/>
      <c r="AW12" s="597"/>
      <c r="AX12" s="593"/>
      <c r="AY12" s="653"/>
      <c r="AZ12" s="593"/>
      <c r="BA12" s="593"/>
      <c r="BB12" s="593"/>
      <c r="BC12" s="593"/>
      <c r="BD12" s="596"/>
      <c r="BE12" s="779"/>
      <c r="BF12" s="593"/>
      <c r="BG12" s="781"/>
      <c r="BH12" s="780"/>
      <c r="BI12" s="780"/>
      <c r="BJ12" s="780"/>
      <c r="BK12" s="780"/>
      <c r="BL12" s="599"/>
      <c r="BM12" s="599"/>
      <c r="BN12" s="1424"/>
      <c r="BO12" s="882"/>
      <c r="BP12" s="882"/>
      <c r="BQ12" s="882"/>
      <c r="BR12" s="882"/>
      <c r="BS12" s="882"/>
      <c r="BT12" s="708"/>
      <c r="BU12" s="708"/>
      <c r="BV12" s="708"/>
      <c r="BW12" s="888"/>
      <c r="BX12" s="882"/>
      <c r="BY12" s="882"/>
      <c r="BZ12" s="882"/>
      <c r="CA12" s="882"/>
      <c r="CB12" s="708"/>
      <c r="CC12" s="708"/>
      <c r="CD12" s="707"/>
      <c r="CE12" s="888"/>
      <c r="CF12" s="882"/>
      <c r="CG12" s="882"/>
      <c r="CH12" s="882"/>
      <c r="CI12" s="882"/>
      <c r="CJ12" s="708"/>
      <c r="CK12" s="708"/>
      <c r="CL12" s="707"/>
      <c r="CM12" s="888"/>
      <c r="CN12" s="882"/>
      <c r="CO12" s="882"/>
      <c r="CP12" s="882"/>
      <c r="CQ12" s="882"/>
      <c r="CR12" s="708"/>
      <c r="CS12" s="708"/>
      <c r="CT12" s="707"/>
      <c r="CU12" s="888"/>
      <c r="CV12" s="882"/>
      <c r="CW12" s="882"/>
      <c r="CX12" s="882"/>
      <c r="CY12" s="882"/>
      <c r="CZ12" s="708"/>
      <c r="DA12" s="708"/>
      <c r="DB12" s="708"/>
      <c r="DC12" s="888"/>
      <c r="DD12" s="882"/>
      <c r="DE12" s="882"/>
      <c r="DF12" s="882"/>
      <c r="DG12" s="882"/>
      <c r="DH12" s="708"/>
      <c r="DI12" s="708"/>
      <c r="DJ12" s="708"/>
      <c r="DK12" s="888"/>
      <c r="DL12" s="882"/>
      <c r="DM12" s="882"/>
      <c r="DN12" s="882"/>
      <c r="DO12" s="882"/>
      <c r="DP12" s="882"/>
      <c r="DQ12" s="708"/>
      <c r="DR12" s="1735"/>
      <c r="DS12" s="882"/>
      <c r="DT12" s="882"/>
      <c r="DU12" s="882"/>
      <c r="DV12" s="882"/>
      <c r="DW12" s="882"/>
      <c r="DX12" s="708"/>
      <c r="DY12" s="708"/>
      <c r="DZ12" s="882"/>
      <c r="EA12" s="888"/>
      <c r="EB12" s="882"/>
      <c r="EC12" s="882"/>
      <c r="ED12" s="708"/>
      <c r="EE12" s="708"/>
      <c r="EF12" s="1435"/>
      <c r="EG12" s="1435"/>
    </row>
    <row r="13" spans="1:137" ht="24.95" customHeight="1">
      <c r="A13" s="610" t="s">
        <v>62</v>
      </c>
      <c r="B13" s="611"/>
      <c r="C13" s="831"/>
      <c r="D13" s="831"/>
      <c r="E13" s="831"/>
      <c r="F13" s="831"/>
      <c r="G13" s="831"/>
      <c r="H13" s="831"/>
      <c r="I13" s="832"/>
      <c r="J13" s="834"/>
      <c r="K13" s="831"/>
      <c r="L13" s="831"/>
      <c r="M13" s="858"/>
      <c r="N13" s="858"/>
      <c r="O13" s="858"/>
      <c r="P13" s="834"/>
      <c r="Q13" s="858"/>
      <c r="R13" s="858"/>
      <c r="S13" s="612"/>
      <c r="T13" s="612"/>
      <c r="U13" s="615"/>
      <c r="V13" s="615"/>
      <c r="W13" s="615"/>
      <c r="X13" s="613"/>
      <c r="Y13" s="615"/>
      <c r="Z13" s="615"/>
      <c r="AA13" s="612"/>
      <c r="AB13" s="612"/>
      <c r="AC13" s="615"/>
      <c r="AD13" s="615"/>
      <c r="AE13" s="615"/>
      <c r="AF13" s="613"/>
      <c r="AG13" s="615"/>
      <c r="AH13" s="615"/>
      <c r="AI13" s="659"/>
      <c r="AJ13" s="612"/>
      <c r="AK13" s="615"/>
      <c r="AL13" s="615"/>
      <c r="AM13" s="615"/>
      <c r="AN13" s="613"/>
      <c r="AO13" s="797"/>
      <c r="AP13" s="612"/>
      <c r="AQ13" s="659"/>
      <c r="AR13" s="612"/>
      <c r="AS13" s="615"/>
      <c r="AT13" s="615"/>
      <c r="AU13" s="615"/>
      <c r="AV13" s="613"/>
      <c r="AW13" s="615"/>
      <c r="AX13" s="612"/>
      <c r="AY13" s="659"/>
      <c r="AZ13" s="612"/>
      <c r="BA13" s="615"/>
      <c r="BB13" s="615"/>
      <c r="BC13" s="615"/>
      <c r="BD13" s="613"/>
      <c r="BE13" s="797"/>
      <c r="BF13" s="612"/>
      <c r="BG13" s="787"/>
      <c r="BH13" s="786"/>
      <c r="BI13" s="786"/>
      <c r="BJ13" s="786"/>
      <c r="BK13" s="786"/>
      <c r="BL13" s="617"/>
      <c r="BM13" s="617"/>
      <c r="BN13" s="1405"/>
      <c r="BO13" s="1414"/>
      <c r="BP13" s="1414"/>
      <c r="BQ13" s="1414"/>
      <c r="BR13" s="1414"/>
      <c r="BS13" s="1414"/>
      <c r="BT13" s="1411"/>
      <c r="BU13" s="1411"/>
      <c r="BV13" s="1411"/>
      <c r="BW13" s="1413"/>
      <c r="BX13" s="1414"/>
      <c r="BY13" s="1414"/>
      <c r="BZ13" s="1414"/>
      <c r="CA13" s="1414"/>
      <c r="CB13" s="1411"/>
      <c r="CC13" s="1411"/>
      <c r="CD13" s="721"/>
      <c r="CE13" s="1413"/>
      <c r="CF13" s="1414"/>
      <c r="CG13" s="1414"/>
      <c r="CH13" s="1414"/>
      <c r="CI13" s="1414"/>
      <c r="CJ13" s="1411"/>
      <c r="CK13" s="1411"/>
      <c r="CL13" s="721"/>
      <c r="CM13" s="1413"/>
      <c r="CN13" s="1414"/>
      <c r="CO13" s="1414"/>
      <c r="CP13" s="1414"/>
      <c r="CQ13" s="1414"/>
      <c r="CR13" s="1411"/>
      <c r="CS13" s="1411"/>
      <c r="CT13" s="721"/>
      <c r="CU13" s="1413"/>
      <c r="CV13" s="1414"/>
      <c r="CW13" s="1414"/>
      <c r="CX13" s="1414"/>
      <c r="CY13" s="1414"/>
      <c r="CZ13" s="1411"/>
      <c r="DA13" s="1411"/>
      <c r="DB13" s="1411"/>
      <c r="DC13" s="1413"/>
      <c r="DD13" s="1414"/>
      <c r="DE13" s="1414"/>
      <c r="DF13" s="1414"/>
      <c r="DG13" s="1414"/>
      <c r="DH13" s="1411"/>
      <c r="DI13" s="1411"/>
      <c r="DJ13" s="1411"/>
      <c r="DK13" s="1413"/>
      <c r="DL13" s="1414"/>
      <c r="DM13" s="1414"/>
      <c r="DN13" s="1414"/>
      <c r="DO13" s="1414"/>
      <c r="DP13" s="1414"/>
      <c r="DQ13" s="1411"/>
      <c r="DR13" s="1817"/>
      <c r="DS13" s="1414"/>
      <c r="DT13" s="1414"/>
      <c r="DU13" s="1414"/>
      <c r="DV13" s="1414"/>
      <c r="DW13" s="1414"/>
      <c r="DX13" s="1411"/>
      <c r="DY13" s="1411"/>
      <c r="DZ13" s="1414"/>
      <c r="EA13" s="1413"/>
      <c r="EB13" s="1414"/>
      <c r="EC13" s="1414"/>
      <c r="ED13" s="1411"/>
      <c r="EE13" s="1411"/>
      <c r="EF13" s="1435"/>
      <c r="EG13" s="1435"/>
    </row>
    <row r="14" spans="1:137" ht="24.95" customHeight="1">
      <c r="A14" s="626" t="s">
        <v>49</v>
      </c>
      <c r="B14" s="609"/>
      <c r="C14" s="824">
        <v>90.614518095190405</v>
      </c>
      <c r="D14" s="824">
        <v>0.8760628369609913</v>
      </c>
      <c r="E14" s="824">
        <v>88.894571212475668</v>
      </c>
      <c r="F14" s="824">
        <v>92.334464977905157</v>
      </c>
      <c r="G14" s="824">
        <v>0.96680184961165794</v>
      </c>
      <c r="H14" s="826">
        <v>14836.223980001512</v>
      </c>
      <c r="I14" s="825">
        <v>9863</v>
      </c>
      <c r="J14" s="857"/>
      <c r="K14" s="824">
        <v>93.994133249914285</v>
      </c>
      <c r="L14" s="824">
        <v>1.2543421663625203</v>
      </c>
      <c r="M14" s="824">
        <v>91.523102350470083</v>
      </c>
      <c r="N14" s="824">
        <v>96.465164149358486</v>
      </c>
      <c r="O14" s="824">
        <v>1.3344898484540939</v>
      </c>
      <c r="P14" s="826">
        <v>3359.5543889999699</v>
      </c>
      <c r="Q14" s="825">
        <v>2133</v>
      </c>
      <c r="R14" s="859"/>
      <c r="S14" s="588">
        <v>93.262236822384921</v>
      </c>
      <c r="T14" s="588">
        <v>1.7432845937436561</v>
      </c>
      <c r="U14" s="588">
        <v>89.827544409057822</v>
      </c>
      <c r="V14" s="588">
        <v>96.696929235712005</v>
      </c>
      <c r="W14" s="588">
        <v>1.8692288037908511</v>
      </c>
      <c r="X14" s="589">
        <v>3493.4186879999311</v>
      </c>
      <c r="Y14" s="590">
        <v>2238</v>
      </c>
      <c r="Z14" s="627"/>
      <c r="AA14" s="588">
        <v>93.412816635340931</v>
      </c>
      <c r="AB14" s="588">
        <v>0.72521371945066349</v>
      </c>
      <c r="AC14" s="588">
        <v>91.988855371863394</v>
      </c>
      <c r="AD14" s="588">
        <v>94.836777898818468</v>
      </c>
      <c r="AE14" s="588">
        <v>0.7763535514422043</v>
      </c>
      <c r="AF14" s="589">
        <v>8945.993292999734</v>
      </c>
      <c r="AG14" s="590">
        <v>6785</v>
      </c>
      <c r="AH14" s="627"/>
      <c r="AI14" s="650">
        <v>92.210007685681617</v>
      </c>
      <c r="AJ14" s="588">
        <v>0.8580837073100136</v>
      </c>
      <c r="AK14" s="588">
        <v>90.526312856516498</v>
      </c>
      <c r="AL14" s="588">
        <v>93.893702514846737</v>
      </c>
      <c r="AM14" s="588">
        <v>0.93057546447125705</v>
      </c>
      <c r="AN14" s="589">
        <v>13064.022028999787</v>
      </c>
      <c r="AO14" s="776">
        <v>9066</v>
      </c>
      <c r="AP14" s="593"/>
      <c r="AQ14" s="650">
        <v>93.087928009853698</v>
      </c>
      <c r="AR14" s="588">
        <v>0.62471688024265526</v>
      </c>
      <c r="AS14" s="588">
        <v>91.862135500339576</v>
      </c>
      <c r="AT14" s="588">
        <v>94.31372051936782</v>
      </c>
      <c r="AU14" s="588">
        <v>0.67110407718660015</v>
      </c>
      <c r="AV14" s="589">
        <v>13277.131347999933</v>
      </c>
      <c r="AW14" s="590">
        <v>9072</v>
      </c>
      <c r="AX14" s="593"/>
      <c r="AY14" s="650">
        <v>95.577978722869062</v>
      </c>
      <c r="AZ14" s="588">
        <v>0.50056099859542358</v>
      </c>
      <c r="BA14" s="588">
        <v>94.595799527719336</v>
      </c>
      <c r="BB14" s="588">
        <v>96.560157918018788</v>
      </c>
      <c r="BC14" s="588">
        <v>0.52372000881794512</v>
      </c>
      <c r="BD14" s="589">
        <v>13210.14349300012</v>
      </c>
      <c r="BE14" s="776">
        <v>8961</v>
      </c>
      <c r="BF14" s="593"/>
      <c r="BG14" s="800">
        <v>94.23920879053972</v>
      </c>
      <c r="BH14" s="799">
        <v>0.72782295508916295</v>
      </c>
      <c r="BI14" s="799">
        <v>92.811447046817833</v>
      </c>
      <c r="BJ14" s="799">
        <v>95.666970534261608</v>
      </c>
      <c r="BK14" s="799">
        <v>0.77231437363492172</v>
      </c>
      <c r="BL14" s="594">
        <v>13574.931317000197</v>
      </c>
      <c r="BM14" s="594">
        <v>9721</v>
      </c>
      <c r="BN14" s="1422"/>
      <c r="BO14" s="884">
        <v>95.126710375288539</v>
      </c>
      <c r="BP14" s="884">
        <v>0.55693782471601971</v>
      </c>
      <c r="BQ14" s="884">
        <v>94.034171985010133</v>
      </c>
      <c r="BR14" s="884">
        <v>96.219248765566945</v>
      </c>
      <c r="BS14" s="884">
        <v>0.5854694465085778</v>
      </c>
      <c r="BT14" s="703">
        <v>14430.203807999966</v>
      </c>
      <c r="BU14" s="703">
        <v>9637</v>
      </c>
      <c r="BV14" s="703"/>
      <c r="BW14" s="890">
        <v>95.977872693382039</v>
      </c>
      <c r="BX14" s="884">
        <v>0.50028990242124127</v>
      </c>
      <c r="BY14" s="884">
        <v>94.996535385731931</v>
      </c>
      <c r="BZ14" s="884">
        <v>96.959210001032147</v>
      </c>
      <c r="CA14" s="884">
        <v>0.52125546064091688</v>
      </c>
      <c r="CB14" s="703">
        <v>15805.258997000137</v>
      </c>
      <c r="CC14" s="703">
        <v>11292</v>
      </c>
      <c r="CD14" s="700"/>
      <c r="CE14" s="890">
        <v>96.455189293542446</v>
      </c>
      <c r="CF14" s="884">
        <v>0.29729820028224152</v>
      </c>
      <c r="CG14" s="884">
        <v>95.872272750613391</v>
      </c>
      <c r="CH14" s="884">
        <v>97.038105836471487</v>
      </c>
      <c r="CI14" s="884">
        <v>0.30822416342730174</v>
      </c>
      <c r="CJ14" s="703">
        <v>19447.353330999922</v>
      </c>
      <c r="CK14" s="703">
        <v>14054</v>
      </c>
      <c r="CL14" s="700"/>
      <c r="CM14" s="890">
        <v>96.784907640715502</v>
      </c>
      <c r="CN14" s="884">
        <v>0.26997231669957278</v>
      </c>
      <c r="CO14" s="884">
        <v>96.255569640862475</v>
      </c>
      <c r="CP14" s="884">
        <v>97.314245640568515</v>
      </c>
      <c r="CQ14" s="884">
        <v>0.27894051178078588</v>
      </c>
      <c r="CR14" s="703">
        <v>18860.917330999713</v>
      </c>
      <c r="CS14" s="703">
        <v>13581</v>
      </c>
      <c r="CT14" s="700"/>
      <c r="CU14" s="890">
        <v>97.10354167365341</v>
      </c>
      <c r="CV14" s="884">
        <v>0.2792787396596329</v>
      </c>
      <c r="CW14" s="884">
        <v>96.555956391369818</v>
      </c>
      <c r="CX14" s="884">
        <v>97.651126955937002</v>
      </c>
      <c r="CY14" s="884">
        <v>0.28760922088530588</v>
      </c>
      <c r="CZ14" s="703">
        <v>20200.118872000075</v>
      </c>
      <c r="DA14" s="703">
        <v>13830</v>
      </c>
      <c r="DB14" s="703"/>
      <c r="DC14" s="890">
        <v>97.172671472462596</v>
      </c>
      <c r="DD14" s="884">
        <v>0.38183283328362555</v>
      </c>
      <c r="DE14" s="884">
        <v>96.423635920013552</v>
      </c>
      <c r="DF14" s="884">
        <v>97.921707024911655</v>
      </c>
      <c r="DG14" s="884">
        <v>0.39294261184517471</v>
      </c>
      <c r="DH14" s="703">
        <v>10426.144402000016</v>
      </c>
      <c r="DI14" s="703">
        <v>7116</v>
      </c>
      <c r="DJ14" s="703"/>
      <c r="DK14" s="890">
        <v>97.596424367939377</v>
      </c>
      <c r="DL14" s="884">
        <v>0.22567301430548228</v>
      </c>
      <c r="DM14" s="884">
        <v>97.153935220765661</v>
      </c>
      <c r="DN14" s="884">
        <v>98.038913515113109</v>
      </c>
      <c r="DO14" s="884">
        <v>0.23123082199681108</v>
      </c>
      <c r="DP14" s="884">
        <v>21196.881646000358</v>
      </c>
      <c r="DQ14" s="703">
        <v>14416</v>
      </c>
      <c r="DR14" s="1819"/>
      <c r="DS14" s="884">
        <v>96.99182738924371</v>
      </c>
      <c r="DT14" s="884">
        <v>0.45525032960175971</v>
      </c>
      <c r="DU14" s="884">
        <v>96.098769871891392</v>
      </c>
      <c r="DV14" s="884">
        <v>97.884884906596042</v>
      </c>
      <c r="DW14" s="884">
        <v>0.46936978285270092</v>
      </c>
      <c r="DX14" s="703">
        <v>10503.734921000014</v>
      </c>
      <c r="DY14" s="703">
        <v>6996</v>
      </c>
      <c r="DZ14" s="884"/>
      <c r="EA14" s="890">
        <v>1</v>
      </c>
      <c r="EB14" s="884">
        <v>-0.6</v>
      </c>
      <c r="EC14" s="884"/>
      <c r="ED14" s="703" t="s">
        <v>258</v>
      </c>
      <c r="EE14" s="703" t="s">
        <v>258</v>
      </c>
      <c r="EF14" s="1435"/>
      <c r="EG14" s="1435"/>
    </row>
    <row r="15" spans="1:137" ht="24.95" customHeight="1">
      <c r="A15" s="628" t="s">
        <v>9</v>
      </c>
      <c r="B15" s="629"/>
      <c r="C15" s="862">
        <v>97.17902350813722</v>
      </c>
      <c r="D15" s="862">
        <v>0.77771217773916579</v>
      </c>
      <c r="E15" s="862">
        <v>95.652165411528642</v>
      </c>
      <c r="F15" s="862">
        <v>98.705881604745798</v>
      </c>
      <c r="G15" s="862">
        <v>0.80028811739813843</v>
      </c>
      <c r="H15" s="863">
        <v>8019.7166000003499</v>
      </c>
      <c r="I15" s="864">
        <v>2765</v>
      </c>
      <c r="J15" s="863"/>
      <c r="K15" s="862">
        <v>99.306759098786841</v>
      </c>
      <c r="L15" s="862">
        <v>0.33325260361240933</v>
      </c>
      <c r="M15" s="862">
        <v>98.650257625002766</v>
      </c>
      <c r="N15" s="862">
        <v>99.963260572570903</v>
      </c>
      <c r="O15" s="862">
        <v>0.33557897431825506</v>
      </c>
      <c r="P15" s="863">
        <v>1864.0036929999924</v>
      </c>
      <c r="Q15" s="864">
        <v>577</v>
      </c>
      <c r="R15" s="865"/>
      <c r="S15" s="630">
        <v>97.271268057784866</v>
      </c>
      <c r="T15" s="630">
        <v>1.2693663096963328</v>
      </c>
      <c r="U15" s="630">
        <v>94.770309322020282</v>
      </c>
      <c r="V15" s="630">
        <v>99.77222679354945</v>
      </c>
      <c r="W15" s="630">
        <v>1.3049755956119071</v>
      </c>
      <c r="X15" s="631">
        <v>2022.8492270000199</v>
      </c>
      <c r="Y15" s="632">
        <v>623</v>
      </c>
      <c r="Z15" s="633"/>
      <c r="AA15" s="630">
        <v>98.737864077669983</v>
      </c>
      <c r="AB15" s="630">
        <v>0.43862779234844868</v>
      </c>
      <c r="AC15" s="630">
        <v>97.876615912285061</v>
      </c>
      <c r="AD15" s="630">
        <v>99.599112243054904</v>
      </c>
      <c r="AE15" s="630">
        <v>0.44423463728505586</v>
      </c>
      <c r="AF15" s="631">
        <v>4884.9253799999997</v>
      </c>
      <c r="AG15" s="632">
        <v>1030</v>
      </c>
      <c r="AH15" s="633"/>
      <c r="AI15" s="667">
        <v>98.414124432197099</v>
      </c>
      <c r="AJ15" s="630">
        <v>0.28202305438938496</v>
      </c>
      <c r="AK15" s="630">
        <v>97.860750962527888</v>
      </c>
      <c r="AL15" s="630">
        <v>98.967497901866295</v>
      </c>
      <c r="AM15" s="630">
        <v>0.28656766090896452</v>
      </c>
      <c r="AN15" s="631">
        <v>7118.5439950000009</v>
      </c>
      <c r="AO15" s="803">
        <v>2200</v>
      </c>
      <c r="AP15" s="630"/>
      <c r="AQ15" s="667">
        <v>97.06120807149189</v>
      </c>
      <c r="AR15" s="630">
        <v>0.55794753714579803</v>
      </c>
      <c r="AS15" s="630">
        <v>95.96642748629381</v>
      </c>
      <c r="AT15" s="630">
        <v>98.155988656689956</v>
      </c>
      <c r="AU15" s="630">
        <v>0.57484091557446237</v>
      </c>
      <c r="AV15" s="631">
        <v>7190.496371999905</v>
      </c>
      <c r="AW15" s="632">
        <v>2183</v>
      </c>
      <c r="AX15" s="630"/>
      <c r="AY15" s="667">
        <v>98.361249476303158</v>
      </c>
      <c r="AZ15" s="630">
        <v>0.53868804629773659</v>
      </c>
      <c r="BA15" s="630">
        <v>97.304259033112189</v>
      </c>
      <c r="BB15" s="630">
        <v>99.418239919494127</v>
      </c>
      <c r="BC15" s="630">
        <v>0.54766287452206008</v>
      </c>
      <c r="BD15" s="631">
        <v>7162.3504799999964</v>
      </c>
      <c r="BE15" s="803">
        <v>2190</v>
      </c>
      <c r="BF15" s="630"/>
      <c r="BG15" s="805">
        <v>98.23078451768032</v>
      </c>
      <c r="BH15" s="804">
        <v>0.44344731128160653</v>
      </c>
      <c r="BI15" s="804">
        <v>97.360879134816102</v>
      </c>
      <c r="BJ15" s="804">
        <v>99.100689900544552</v>
      </c>
      <c r="BK15" s="804">
        <v>0.45143415423073557</v>
      </c>
      <c r="BL15" s="635">
        <v>7391.6175450000283</v>
      </c>
      <c r="BM15" s="635">
        <v>2447</v>
      </c>
      <c r="BN15" s="1428"/>
      <c r="BO15" s="885">
        <v>98.973401484406892</v>
      </c>
      <c r="BP15" s="885">
        <v>0.24694472051861086</v>
      </c>
      <c r="BQ15" s="885">
        <v>98.488972926190854</v>
      </c>
      <c r="BR15" s="885">
        <v>99.457830042622916</v>
      </c>
      <c r="BS15" s="885">
        <v>0.2495061469191969</v>
      </c>
      <c r="BT15" s="736">
        <v>7988.9678149999763</v>
      </c>
      <c r="BU15" s="736">
        <v>2375</v>
      </c>
      <c r="BV15" s="736"/>
      <c r="BW15" s="891">
        <v>98.923459780420984</v>
      </c>
      <c r="BX15" s="885">
        <v>0.25578751554759466</v>
      </c>
      <c r="BY15" s="885">
        <v>98.42172302614479</v>
      </c>
      <c r="BZ15" s="885">
        <v>99.425196534697179</v>
      </c>
      <c r="CA15" s="885">
        <v>0.25857113784269437</v>
      </c>
      <c r="CB15" s="736">
        <v>8614.4373719999894</v>
      </c>
      <c r="CC15" s="736">
        <v>3558</v>
      </c>
      <c r="CD15" s="733"/>
      <c r="CE15" s="891">
        <v>98.91056755448146</v>
      </c>
      <c r="CF15" s="885">
        <v>0.24195888532258369</v>
      </c>
      <c r="CG15" s="885">
        <v>98.436155543815715</v>
      </c>
      <c r="CH15" s="885">
        <v>99.384979565147219</v>
      </c>
      <c r="CI15" s="885">
        <v>0.24462389743068555</v>
      </c>
      <c r="CJ15" s="736">
        <v>10664.817398999943</v>
      </c>
      <c r="CK15" s="736">
        <v>3948</v>
      </c>
      <c r="CL15" s="733"/>
      <c r="CM15" s="891">
        <v>98.786661513344598</v>
      </c>
      <c r="CN15" s="885">
        <v>0.2568362558200073</v>
      </c>
      <c r="CO15" s="885">
        <v>98.283079547580343</v>
      </c>
      <c r="CP15" s="885">
        <v>99.290243479108852</v>
      </c>
      <c r="CQ15" s="885">
        <v>0.25999082455611944</v>
      </c>
      <c r="CR15" s="736">
        <v>10324.987410999978</v>
      </c>
      <c r="CS15" s="736">
        <v>3758</v>
      </c>
      <c r="CT15" s="733"/>
      <c r="CU15" s="891">
        <v>99.019752496994826</v>
      </c>
      <c r="CV15" s="885">
        <v>0.29840317985773779</v>
      </c>
      <c r="CW15" s="885">
        <v>98.434669688056843</v>
      </c>
      <c r="CX15" s="885">
        <v>99.604835305932809</v>
      </c>
      <c r="CY15" s="885">
        <v>0.30135722654608144</v>
      </c>
      <c r="CZ15" s="736">
        <v>11809.435438000017</v>
      </c>
      <c r="DA15" s="736">
        <v>3806</v>
      </c>
      <c r="DB15" s="736"/>
      <c r="DC15" s="891">
        <v>99.590289157927799</v>
      </c>
      <c r="DD15" s="885">
        <v>0.1714747248058654</v>
      </c>
      <c r="DE15" s="885">
        <v>99.25390984732357</v>
      </c>
      <c r="DF15" s="885">
        <v>99.926668468532043</v>
      </c>
      <c r="DG15" s="885">
        <v>0.17218016561227678</v>
      </c>
      <c r="DH15" s="736">
        <v>6072.8073179999901</v>
      </c>
      <c r="DI15" s="736">
        <v>2164</v>
      </c>
      <c r="DJ15" s="736"/>
      <c r="DK15" s="891">
        <v>99.514098107912687</v>
      </c>
      <c r="DL15" s="885">
        <v>0.12892024718080874</v>
      </c>
      <c r="DM15" s="885">
        <v>99.261317285163358</v>
      </c>
      <c r="DN15" s="885">
        <v>99.766878930662017</v>
      </c>
      <c r="DO15" s="885">
        <v>0.12954973177871557</v>
      </c>
      <c r="DP15" s="885">
        <v>12531.708765000041</v>
      </c>
      <c r="DQ15" s="736">
        <v>4427</v>
      </c>
      <c r="DR15" s="1820"/>
      <c r="DS15" s="885">
        <v>98.859006107992343</v>
      </c>
      <c r="DT15" s="885">
        <v>0.46851260594020849</v>
      </c>
      <c r="DU15" s="885">
        <v>97.93993218864945</v>
      </c>
      <c r="DV15" s="885">
        <v>99.778080027335236</v>
      </c>
      <c r="DW15" s="885">
        <v>0.47392000424160763</v>
      </c>
      <c r="DX15" s="736">
        <v>6207.1970319999964</v>
      </c>
      <c r="DY15" s="736">
        <v>2133</v>
      </c>
      <c r="DZ15" s="885"/>
      <c r="EA15" s="891">
        <v>0</v>
      </c>
      <c r="EB15" s="885">
        <v>-0.6</v>
      </c>
      <c r="EC15" s="885"/>
      <c r="ED15" s="736" t="s">
        <v>258</v>
      </c>
      <c r="EE15" s="736" t="s">
        <v>258</v>
      </c>
      <c r="EF15" s="1435"/>
      <c r="EG15" s="1435"/>
    </row>
    <row r="16" spans="1:137" ht="24.95" customHeight="1">
      <c r="A16" s="628" t="s">
        <v>10</v>
      </c>
      <c r="B16" s="629"/>
      <c r="C16" s="862">
        <v>82.891285346184446</v>
      </c>
      <c r="D16" s="862">
        <v>1.5874219636402886</v>
      </c>
      <c r="E16" s="862">
        <v>79.774749245432588</v>
      </c>
      <c r="F16" s="862">
        <v>86.007821446936319</v>
      </c>
      <c r="G16" s="862">
        <v>1.9150649637179971</v>
      </c>
      <c r="H16" s="863">
        <v>6816.5073800003784</v>
      </c>
      <c r="I16" s="864">
        <v>7098</v>
      </c>
      <c r="J16" s="863"/>
      <c r="K16" s="862">
        <v>87.372656473291414</v>
      </c>
      <c r="L16" s="862">
        <v>2.5014613992408301</v>
      </c>
      <c r="M16" s="862">
        <v>82.444823719955934</v>
      </c>
      <c r="N16" s="862">
        <v>92.300489226626908</v>
      </c>
      <c r="O16" s="862">
        <v>2.8629796783224637</v>
      </c>
      <c r="P16" s="863">
        <v>1495.5506959999811</v>
      </c>
      <c r="Q16" s="864">
        <v>1556</v>
      </c>
      <c r="R16" s="863"/>
      <c r="S16" s="630">
        <v>87.747593719409252</v>
      </c>
      <c r="T16" s="630">
        <v>3.3988834625112809</v>
      </c>
      <c r="U16" s="630">
        <v>81.05097098530905</v>
      </c>
      <c r="V16" s="630">
        <v>94.444216453509469</v>
      </c>
      <c r="W16" s="630">
        <v>3.8734776857584281</v>
      </c>
      <c r="X16" s="631">
        <v>1470.5694609999975</v>
      </c>
      <c r="Y16" s="632">
        <v>1615</v>
      </c>
      <c r="Z16" s="631"/>
      <c r="AA16" s="630">
        <v>87.007491741002212</v>
      </c>
      <c r="AB16" s="630">
        <v>1.4796682409978961</v>
      </c>
      <c r="AC16" s="630">
        <v>84.102154732795938</v>
      </c>
      <c r="AD16" s="630">
        <v>89.912828749208501</v>
      </c>
      <c r="AE16" s="630">
        <v>1.7006216492281703</v>
      </c>
      <c r="AF16" s="631">
        <v>4061.0679129996661</v>
      </c>
      <c r="AG16" s="632">
        <v>5755</v>
      </c>
      <c r="AH16" s="630"/>
      <c r="AI16" s="667">
        <v>84.781794553343445</v>
      </c>
      <c r="AJ16" s="630">
        <v>1.7717442022979508</v>
      </c>
      <c r="AK16" s="630">
        <v>81.305354520046563</v>
      </c>
      <c r="AL16" s="630">
        <v>88.258234586640327</v>
      </c>
      <c r="AM16" s="630">
        <v>2.0897696393807701</v>
      </c>
      <c r="AN16" s="631">
        <v>5945.4780339999852</v>
      </c>
      <c r="AO16" s="803">
        <v>6866</v>
      </c>
      <c r="AP16" s="630"/>
      <c r="AQ16" s="667">
        <v>88.394060876240772</v>
      </c>
      <c r="AR16" s="630">
        <v>1.1387632693344973</v>
      </c>
      <c r="AS16" s="630">
        <v>86.159628720160981</v>
      </c>
      <c r="AT16" s="630">
        <v>90.628493032320563</v>
      </c>
      <c r="AU16" s="630">
        <v>1.2882802962620565</v>
      </c>
      <c r="AV16" s="631">
        <v>6086.6349760000367</v>
      </c>
      <c r="AW16" s="632">
        <v>6889</v>
      </c>
      <c r="AX16" s="630"/>
      <c r="AY16" s="667">
        <v>92.281774541612933</v>
      </c>
      <c r="AZ16" s="630">
        <v>0.84962530115935864</v>
      </c>
      <c r="BA16" s="630">
        <v>90.614676432065636</v>
      </c>
      <c r="BB16" s="630">
        <v>93.948872651160244</v>
      </c>
      <c r="BC16" s="630">
        <v>0.92068591591315152</v>
      </c>
      <c r="BD16" s="631">
        <v>6047.793012999884</v>
      </c>
      <c r="BE16" s="803">
        <v>6771</v>
      </c>
      <c r="BF16" s="630"/>
      <c r="BG16" s="805">
        <v>89.467624771865914</v>
      </c>
      <c r="BH16" s="804">
        <v>1.4403349415161173</v>
      </c>
      <c r="BI16" s="804">
        <v>86.6421366318406</v>
      </c>
      <c r="BJ16" s="804">
        <v>92.293112911891242</v>
      </c>
      <c r="BK16" s="804">
        <v>1.6098951382568127</v>
      </c>
      <c r="BL16" s="635">
        <v>6183.3137719999158</v>
      </c>
      <c r="BM16" s="635">
        <v>7274</v>
      </c>
      <c r="BN16" s="1428"/>
      <c r="BO16" s="885">
        <v>90.355717432569392</v>
      </c>
      <c r="BP16" s="885">
        <v>1.1520370775830207</v>
      </c>
      <c r="BQ16" s="885">
        <v>88.095779826562165</v>
      </c>
      <c r="BR16" s="885">
        <v>92.61565503857662</v>
      </c>
      <c r="BS16" s="885">
        <v>1.2750018596695467</v>
      </c>
      <c r="BT16" s="736">
        <v>6441.2359929999975</v>
      </c>
      <c r="BU16" s="736">
        <v>7262</v>
      </c>
      <c r="BV16" s="736"/>
      <c r="BW16" s="891">
        <v>92.449127744842286</v>
      </c>
      <c r="BX16" s="885">
        <v>1.0431134023819293</v>
      </c>
      <c r="BY16" s="885">
        <v>90.403021891190022</v>
      </c>
      <c r="BZ16" s="885">
        <v>94.495233598494551</v>
      </c>
      <c r="CA16" s="885">
        <v>1.1283107021419401</v>
      </c>
      <c r="CB16" s="736">
        <v>7190.8216249999159</v>
      </c>
      <c r="CC16" s="736">
        <v>7734</v>
      </c>
      <c r="CD16" s="733"/>
      <c r="CE16" s="891">
        <v>93.473572024777624</v>
      </c>
      <c r="CF16" s="885">
        <v>0.55357899624739293</v>
      </c>
      <c r="CG16" s="885">
        <v>92.388162310139904</v>
      </c>
      <c r="CH16" s="885">
        <v>94.558981739415358</v>
      </c>
      <c r="CI16" s="885">
        <v>0.59223049280779827</v>
      </c>
      <c r="CJ16" s="736">
        <v>8782.5359320000844</v>
      </c>
      <c r="CK16" s="736">
        <v>10106</v>
      </c>
      <c r="CL16" s="733"/>
      <c r="CM16" s="891">
        <v>94.363603374100975</v>
      </c>
      <c r="CN16" s="885">
        <v>0.48063884429443116</v>
      </c>
      <c r="CO16" s="885">
        <v>93.421208955292471</v>
      </c>
      <c r="CP16" s="885">
        <v>95.305997792909494</v>
      </c>
      <c r="CQ16" s="885">
        <v>0.50934770092337023</v>
      </c>
      <c r="CR16" s="736">
        <v>8535.9299200000132</v>
      </c>
      <c r="CS16" s="736">
        <v>9823</v>
      </c>
      <c r="CT16" s="733"/>
      <c r="CU16" s="891">
        <v>94.40657804943217</v>
      </c>
      <c r="CV16" s="885">
        <v>0.49314791203692959</v>
      </c>
      <c r="CW16" s="885">
        <v>93.439656833197063</v>
      </c>
      <c r="CX16" s="885">
        <v>95.373499265667292</v>
      </c>
      <c r="CY16" s="885">
        <v>0.52236604930083652</v>
      </c>
      <c r="CZ16" s="736">
        <v>8390.6834339999878</v>
      </c>
      <c r="DA16" s="736">
        <v>10024</v>
      </c>
      <c r="DB16" s="736"/>
      <c r="DC16" s="891">
        <v>93.800149177697691</v>
      </c>
      <c r="DD16" s="885">
        <v>0.85861797610644142</v>
      </c>
      <c r="DE16" s="885">
        <v>92.115811598488378</v>
      </c>
      <c r="DF16" s="885">
        <v>95.484486756906989</v>
      </c>
      <c r="DG16" s="885">
        <v>0.91536952087341672</v>
      </c>
      <c r="DH16" s="736">
        <v>4353.337083999998</v>
      </c>
      <c r="DI16" s="736">
        <v>4952</v>
      </c>
      <c r="DJ16" s="736"/>
      <c r="DK16" s="891">
        <v>94.823054563820676</v>
      </c>
      <c r="DL16" s="885">
        <v>0.50537967200822731</v>
      </c>
      <c r="DM16" s="885">
        <v>93.832129615376687</v>
      </c>
      <c r="DN16" s="885">
        <v>95.813979512264652</v>
      </c>
      <c r="DO16" s="885">
        <v>0.53297130569452533</v>
      </c>
      <c r="DP16" s="885">
        <v>8665.1728809999913</v>
      </c>
      <c r="DQ16" s="736">
        <v>9989</v>
      </c>
      <c r="DR16" s="1820"/>
      <c r="DS16" s="885">
        <v>94.294319185974729</v>
      </c>
      <c r="DT16" s="885">
        <v>0.86826780080803223</v>
      </c>
      <c r="DU16" s="885">
        <v>92.591051695174897</v>
      </c>
      <c r="DV16" s="885">
        <v>95.99758667677456</v>
      </c>
      <c r="DW16" s="885">
        <v>0.92080605523601655</v>
      </c>
      <c r="DX16" s="736">
        <v>4296.5378889999956</v>
      </c>
      <c r="DY16" s="736">
        <v>4863</v>
      </c>
      <c r="DZ16" s="885"/>
      <c r="EA16" s="891">
        <v>1.9</v>
      </c>
      <c r="EB16" s="885">
        <v>-0.5</v>
      </c>
      <c r="EC16" s="885"/>
      <c r="ED16" s="736" t="s">
        <v>258</v>
      </c>
      <c r="EE16" s="736" t="s">
        <v>258</v>
      </c>
      <c r="EF16" s="1435"/>
      <c r="EG16" s="1435"/>
    </row>
    <row r="17" spans="1:137" ht="24.95" customHeight="1">
      <c r="A17" s="637" t="s">
        <v>11</v>
      </c>
      <c r="B17" s="629"/>
      <c r="C17" s="868">
        <v>57.076667564440243</v>
      </c>
      <c r="D17" s="868">
        <v>1.4095130232311466</v>
      </c>
      <c r="E17" s="868">
        <v>54.309414545396606</v>
      </c>
      <c r="F17" s="868">
        <v>59.843920583483879</v>
      </c>
      <c r="G17" s="868">
        <v>2.4695082655969527</v>
      </c>
      <c r="H17" s="869">
        <v>10819.253723998976</v>
      </c>
      <c r="I17" s="870">
        <v>12979</v>
      </c>
      <c r="J17" s="863"/>
      <c r="K17" s="868">
        <v>65.33621580594027</v>
      </c>
      <c r="L17" s="868">
        <v>2.5696117908172211</v>
      </c>
      <c r="M17" s="868">
        <v>60.274128039969085</v>
      </c>
      <c r="N17" s="868">
        <v>70.398303571911441</v>
      </c>
      <c r="O17" s="868">
        <v>3.9329057539074617</v>
      </c>
      <c r="P17" s="869">
        <v>2761.3399150000428</v>
      </c>
      <c r="Q17" s="870">
        <v>3223</v>
      </c>
      <c r="R17" s="869"/>
      <c r="S17" s="639">
        <v>71.98129012938999</v>
      </c>
      <c r="T17" s="639">
        <v>2.4786525522872487</v>
      </c>
      <c r="U17" s="639">
        <v>67.097744925601717</v>
      </c>
      <c r="V17" s="639">
        <v>76.864835333178277</v>
      </c>
      <c r="W17" s="639">
        <v>3.4434678064699109</v>
      </c>
      <c r="X17" s="640">
        <v>2991.0917699999914</v>
      </c>
      <c r="Y17" s="641">
        <v>3443</v>
      </c>
      <c r="Z17" s="640"/>
      <c r="AA17" s="639">
        <v>75.9670634734847</v>
      </c>
      <c r="AB17" s="639">
        <v>1.7370034625760575</v>
      </c>
      <c r="AC17" s="639">
        <v>72.556447293873234</v>
      </c>
      <c r="AD17" s="639">
        <v>79.377679653096166</v>
      </c>
      <c r="AE17" s="639">
        <v>2.2865217939908073</v>
      </c>
      <c r="AF17" s="640">
        <v>7394.9157899997908</v>
      </c>
      <c r="AG17" s="641">
        <v>7414</v>
      </c>
      <c r="AH17" s="639"/>
      <c r="AI17" s="670">
        <v>73.500616854608751</v>
      </c>
      <c r="AJ17" s="639">
        <v>1.3197039558037316</v>
      </c>
      <c r="AK17" s="639">
        <v>70.911150690076724</v>
      </c>
      <c r="AL17" s="639">
        <v>76.090083019140792</v>
      </c>
      <c r="AM17" s="639">
        <v>1.7955005172463137</v>
      </c>
      <c r="AN17" s="640">
        <v>10633.204193999924</v>
      </c>
      <c r="AO17" s="808">
        <v>11911</v>
      </c>
      <c r="AP17" s="630"/>
      <c r="AQ17" s="670">
        <v>77.757539580069306</v>
      </c>
      <c r="AR17" s="639">
        <v>1.0334342157451308</v>
      </c>
      <c r="AS17" s="639">
        <v>75.729779548606828</v>
      </c>
      <c r="AT17" s="639">
        <v>79.785299611531769</v>
      </c>
      <c r="AU17" s="639">
        <v>1.3290469597240435</v>
      </c>
      <c r="AV17" s="640">
        <v>10428.649313999704</v>
      </c>
      <c r="AW17" s="641">
        <v>11978</v>
      </c>
      <c r="AX17" s="630"/>
      <c r="AY17" s="670">
        <v>79.977103205067905</v>
      </c>
      <c r="AZ17" s="639">
        <v>0.90718328422476036</v>
      </c>
      <c r="BA17" s="639">
        <v>78.197067304441703</v>
      </c>
      <c r="BB17" s="639">
        <v>81.757139105694122</v>
      </c>
      <c r="BC17" s="639">
        <v>1.1343037542866079</v>
      </c>
      <c r="BD17" s="640">
        <v>10172.813298999765</v>
      </c>
      <c r="BE17" s="808">
        <v>11633</v>
      </c>
      <c r="BF17" s="630"/>
      <c r="BG17" s="810">
        <v>81.414905097637146</v>
      </c>
      <c r="BH17" s="809">
        <v>0.94206820577357153</v>
      </c>
      <c r="BI17" s="809">
        <v>79.56686096166257</v>
      </c>
      <c r="BJ17" s="809">
        <v>83.262949233611721</v>
      </c>
      <c r="BK17" s="809">
        <v>1.1571200686702177</v>
      </c>
      <c r="BL17" s="643">
        <v>10329.793654999792</v>
      </c>
      <c r="BM17" s="643">
        <v>11736</v>
      </c>
      <c r="BN17" s="1410"/>
      <c r="BO17" s="886">
        <v>83.982097388007489</v>
      </c>
      <c r="BP17" s="886">
        <v>0.88342627130235385</v>
      </c>
      <c r="BQ17" s="886">
        <v>82.249090446217409</v>
      </c>
      <c r="BR17" s="886">
        <v>85.715104329797569</v>
      </c>
      <c r="BS17" s="886">
        <v>1.0519221343339606</v>
      </c>
      <c r="BT17" s="743">
        <v>9083.3511929999422</v>
      </c>
      <c r="BU17" s="743">
        <v>11535</v>
      </c>
      <c r="BV17" s="743"/>
      <c r="BW17" s="892">
        <v>85.825150436012706</v>
      </c>
      <c r="BX17" s="886">
        <v>0.70133882332516062</v>
      </c>
      <c r="BY17" s="886">
        <v>84.449448169583789</v>
      </c>
      <c r="BZ17" s="886">
        <v>87.200852702441637</v>
      </c>
      <c r="CA17" s="886">
        <v>0.8171716795859818</v>
      </c>
      <c r="CB17" s="743">
        <v>9380.8616310000198</v>
      </c>
      <c r="CC17" s="743">
        <v>11783</v>
      </c>
      <c r="CD17" s="742"/>
      <c r="CE17" s="892">
        <v>85.76930570577079</v>
      </c>
      <c r="CF17" s="886">
        <v>0.74130423553814839</v>
      </c>
      <c r="CG17" s="886">
        <v>84.315820612930267</v>
      </c>
      <c r="CH17" s="886">
        <v>87.222790798611314</v>
      </c>
      <c r="CI17" s="886">
        <v>0.86430014728249271</v>
      </c>
      <c r="CJ17" s="743">
        <v>10216.947366999966</v>
      </c>
      <c r="CK17" s="743">
        <v>12254</v>
      </c>
      <c r="CL17" s="742"/>
      <c r="CM17" s="892">
        <v>86.163258656144151</v>
      </c>
      <c r="CN17" s="886">
        <v>0.72971866680883357</v>
      </c>
      <c r="CO17" s="886">
        <v>84.732490404546539</v>
      </c>
      <c r="CP17" s="886">
        <v>87.59402690774175</v>
      </c>
      <c r="CQ17" s="886">
        <v>0.84690235512210243</v>
      </c>
      <c r="CR17" s="743">
        <v>9885.1944399999265</v>
      </c>
      <c r="CS17" s="743">
        <v>11866</v>
      </c>
      <c r="CT17" s="742"/>
      <c r="CU17" s="892">
        <v>87.800085792271503</v>
      </c>
      <c r="CV17" s="886">
        <v>0.62508638841613817</v>
      </c>
      <c r="CW17" s="886">
        <v>86.574471172019216</v>
      </c>
      <c r="CX17" s="886">
        <v>89.025700412523804</v>
      </c>
      <c r="CY17" s="886">
        <v>0.71194279911644531</v>
      </c>
      <c r="CZ17" s="743">
        <v>9501.0305749999825</v>
      </c>
      <c r="DA17" s="743">
        <v>12058</v>
      </c>
      <c r="DB17" s="743"/>
      <c r="DC17" s="892">
        <v>87.873821056069232</v>
      </c>
      <c r="DD17" s="886">
        <v>0.87577570121901327</v>
      </c>
      <c r="DE17" s="886">
        <v>86.155825433370211</v>
      </c>
      <c r="DF17" s="886">
        <v>89.591816678768254</v>
      </c>
      <c r="DG17" s="886">
        <v>0.99662867813636002</v>
      </c>
      <c r="DH17" s="743">
        <v>4927.887876000008</v>
      </c>
      <c r="DI17" s="743">
        <v>6472</v>
      </c>
      <c r="DJ17" s="743"/>
      <c r="DK17" s="892">
        <v>89.015337351439129</v>
      </c>
      <c r="DL17" s="886">
        <v>0.55547346372828499</v>
      </c>
      <c r="DM17" s="886">
        <v>87.92619082676849</v>
      </c>
      <c r="DN17" s="886">
        <v>90.104483876109768</v>
      </c>
      <c r="DO17" s="886">
        <v>0.6240199501072885</v>
      </c>
      <c r="DP17" s="886">
        <v>9659.1350590000948</v>
      </c>
      <c r="DQ17" s="743">
        <v>12899</v>
      </c>
      <c r="DR17" s="1821"/>
      <c r="DS17" s="886">
        <v>89.130831790512929</v>
      </c>
      <c r="DT17" s="886">
        <v>0.8163522981178799</v>
      </c>
      <c r="DU17" s="886">
        <v>87.52940613689556</v>
      </c>
      <c r="DV17" s="886">
        <v>90.732257444130298</v>
      </c>
      <c r="DW17" s="886">
        <v>0.91590337677603972</v>
      </c>
      <c r="DX17" s="743">
        <v>4728.818351999983</v>
      </c>
      <c r="DY17" s="743">
        <v>6497</v>
      </c>
      <c r="DZ17" s="886"/>
      <c r="EA17" s="892">
        <v>3.3</v>
      </c>
      <c r="EB17" s="886">
        <v>0.1</v>
      </c>
      <c r="EC17" s="886"/>
      <c r="ED17" s="743" t="s">
        <v>437</v>
      </c>
      <c r="EE17" s="743" t="s">
        <v>258</v>
      </c>
      <c r="EF17" s="1435"/>
      <c r="EG17" s="1435"/>
    </row>
    <row r="18" spans="1:137" ht="24.95" customHeight="1">
      <c r="A18" s="628" t="s">
        <v>50</v>
      </c>
      <c r="B18" s="629"/>
      <c r="C18" s="862">
        <v>84.334290364672015</v>
      </c>
      <c r="D18" s="862">
        <v>1.323644815874597</v>
      </c>
      <c r="E18" s="862">
        <v>81.735619722755033</v>
      </c>
      <c r="F18" s="862">
        <v>86.932961006589011</v>
      </c>
      <c r="G18" s="862">
        <v>1.5695214961209629</v>
      </c>
      <c r="H18" s="863">
        <v>3624.950259000097</v>
      </c>
      <c r="I18" s="864">
        <v>4138</v>
      </c>
      <c r="J18" s="865"/>
      <c r="K18" s="862">
        <v>92.404500991061923</v>
      </c>
      <c r="L18" s="862">
        <v>1.7363726653769778</v>
      </c>
      <c r="M18" s="862">
        <v>88.983878911889349</v>
      </c>
      <c r="N18" s="862">
        <v>95.825123070234497</v>
      </c>
      <c r="O18" s="862">
        <v>1.8790996615467175</v>
      </c>
      <c r="P18" s="863">
        <v>1067.9891459999944</v>
      </c>
      <c r="Q18" s="864">
        <v>1039</v>
      </c>
      <c r="R18" s="863"/>
      <c r="S18" s="630">
        <v>91.139405044962217</v>
      </c>
      <c r="T18" s="630">
        <v>1.991197830487355</v>
      </c>
      <c r="U18" s="630">
        <v>87.216263576063341</v>
      </c>
      <c r="V18" s="630">
        <v>95.062546513861108</v>
      </c>
      <c r="W18" s="630">
        <v>2.1847825641444865</v>
      </c>
      <c r="X18" s="631">
        <v>1135.0572000000061</v>
      </c>
      <c r="Y18" s="632">
        <v>1048</v>
      </c>
      <c r="Z18" s="631"/>
      <c r="AA18" s="630">
        <v>90.207114720175667</v>
      </c>
      <c r="AB18" s="630">
        <v>2.2761908056960158</v>
      </c>
      <c r="AC18" s="630">
        <v>85.737801125212258</v>
      </c>
      <c r="AD18" s="630">
        <v>94.676428315139091</v>
      </c>
      <c r="AE18" s="630">
        <v>2.5232941024184252</v>
      </c>
      <c r="AF18" s="631">
        <v>2947.7367879999329</v>
      </c>
      <c r="AG18" s="632">
        <v>2999</v>
      </c>
      <c r="AH18" s="630"/>
      <c r="AI18" s="667">
        <v>87.915302461648508</v>
      </c>
      <c r="AJ18" s="630">
        <v>1.6044006597316485</v>
      </c>
      <c r="AK18" s="630">
        <v>84.767216707675189</v>
      </c>
      <c r="AL18" s="630">
        <v>91.063388215621842</v>
      </c>
      <c r="AM18" s="630">
        <v>1.8249390206347065</v>
      </c>
      <c r="AN18" s="631">
        <v>4246.3745109999863</v>
      </c>
      <c r="AO18" s="803">
        <v>4473</v>
      </c>
      <c r="AP18" s="630"/>
      <c r="AQ18" s="667">
        <v>91.133939763825992</v>
      </c>
      <c r="AR18" s="630">
        <v>1.018050496138301</v>
      </c>
      <c r="AS18" s="630">
        <v>89.136365003258064</v>
      </c>
      <c r="AT18" s="630">
        <v>93.131514524393907</v>
      </c>
      <c r="AU18" s="630">
        <v>1.1170925988458125</v>
      </c>
      <c r="AV18" s="631">
        <v>4288.9112059999024</v>
      </c>
      <c r="AW18" s="632">
        <v>4569</v>
      </c>
      <c r="AX18" s="630"/>
      <c r="AY18" s="667">
        <v>91.074900025841117</v>
      </c>
      <c r="AZ18" s="630">
        <v>1.1320891796982502</v>
      </c>
      <c r="BA18" s="630">
        <v>88.853563480497428</v>
      </c>
      <c r="BB18" s="630">
        <v>93.296236571184792</v>
      </c>
      <c r="BC18" s="630">
        <v>1.2430309331956853</v>
      </c>
      <c r="BD18" s="631">
        <v>4377.7734829999263</v>
      </c>
      <c r="BE18" s="803">
        <v>4407</v>
      </c>
      <c r="BF18" s="630"/>
      <c r="BG18" s="805">
        <v>92.891477792391626</v>
      </c>
      <c r="BH18" s="804">
        <v>0.7969451752263601</v>
      </c>
      <c r="BI18" s="804">
        <v>91.328119801171724</v>
      </c>
      <c r="BJ18" s="804">
        <v>94.454835783611529</v>
      </c>
      <c r="BK18" s="804">
        <v>0.85793142079997642</v>
      </c>
      <c r="BL18" s="635">
        <v>4160.6123940000243</v>
      </c>
      <c r="BM18" s="635">
        <v>4580</v>
      </c>
      <c r="BN18" s="1428"/>
      <c r="BO18" s="885">
        <v>93.741027392687627</v>
      </c>
      <c r="BP18" s="885">
        <v>0.8260485543358892</v>
      </c>
      <c r="BQ18" s="885">
        <v>92.12057764444846</v>
      </c>
      <c r="BR18" s="885">
        <v>95.36147714092678</v>
      </c>
      <c r="BS18" s="885">
        <v>0.8812027959492218</v>
      </c>
      <c r="BT18" s="736">
        <v>4150.6476269999903</v>
      </c>
      <c r="BU18" s="736">
        <v>4502</v>
      </c>
      <c r="BV18" s="736"/>
      <c r="BW18" s="891">
        <v>95.111606850570212</v>
      </c>
      <c r="BX18" s="885">
        <v>0.67124752596127257</v>
      </c>
      <c r="BY18" s="885">
        <v>93.794929786520669</v>
      </c>
      <c r="BZ18" s="885">
        <v>96.428283914619755</v>
      </c>
      <c r="CA18" s="885">
        <v>0.70574722495843134</v>
      </c>
      <c r="CB18" s="736">
        <v>4353.9788330000029</v>
      </c>
      <c r="CC18" s="736">
        <v>4562</v>
      </c>
      <c r="CD18" s="733"/>
      <c r="CE18" s="891">
        <v>95.528010747595104</v>
      </c>
      <c r="CF18" s="885">
        <v>0.55937551820205811</v>
      </c>
      <c r="CG18" s="885">
        <v>94.431235715119527</v>
      </c>
      <c r="CH18" s="885">
        <v>96.624785780070681</v>
      </c>
      <c r="CI18" s="885">
        <v>0.58556177797949205</v>
      </c>
      <c r="CJ18" s="736">
        <v>4974.6922329999898</v>
      </c>
      <c r="CK18" s="736">
        <v>5395</v>
      </c>
      <c r="CL18" s="733"/>
      <c r="CM18" s="891">
        <v>95.457410774912304</v>
      </c>
      <c r="CN18" s="885">
        <v>0.5466492443419021</v>
      </c>
      <c r="CO18" s="885">
        <v>94.38558896311109</v>
      </c>
      <c r="CP18" s="885">
        <v>96.529232586713505</v>
      </c>
      <c r="CQ18" s="885">
        <v>0.57266297074712824</v>
      </c>
      <c r="CR18" s="736">
        <v>4760.3831269999728</v>
      </c>
      <c r="CS18" s="736">
        <v>5229</v>
      </c>
      <c r="CT18" s="733"/>
      <c r="CU18" s="891">
        <v>96.22598417113106</v>
      </c>
      <c r="CV18" s="885">
        <v>0.48283965314991178</v>
      </c>
      <c r="CW18" s="885">
        <v>95.279274485710559</v>
      </c>
      <c r="CX18" s="885">
        <v>97.172693856551561</v>
      </c>
      <c r="CY18" s="885">
        <v>0.50177678857637442</v>
      </c>
      <c r="CZ18" s="736">
        <v>4728.6540940000159</v>
      </c>
      <c r="DA18" s="736">
        <v>5322</v>
      </c>
      <c r="DB18" s="736"/>
      <c r="DC18" s="891">
        <v>95.108618010751357</v>
      </c>
      <c r="DD18" s="885">
        <v>0.80383340129535208</v>
      </c>
      <c r="DE18" s="885">
        <v>93.531750483047105</v>
      </c>
      <c r="DF18" s="885">
        <v>96.685485538455609</v>
      </c>
      <c r="DG18" s="885">
        <v>0.84517409474342742</v>
      </c>
      <c r="DH18" s="736">
        <v>2476.0777070000045</v>
      </c>
      <c r="DI18" s="736">
        <v>2759</v>
      </c>
      <c r="DJ18" s="736"/>
      <c r="DK18" s="891">
        <v>96.003809880345699</v>
      </c>
      <c r="DL18" s="885">
        <v>0.47955000642472317</v>
      </c>
      <c r="DM18" s="885">
        <v>95.063530538471028</v>
      </c>
      <c r="DN18" s="885">
        <v>96.944089222220356</v>
      </c>
      <c r="DO18" s="885">
        <v>0.49951143295501521</v>
      </c>
      <c r="DP18" s="885">
        <v>4818.8159029999988</v>
      </c>
      <c r="DQ18" s="736">
        <v>5434</v>
      </c>
      <c r="DR18" s="1820"/>
      <c r="DS18" s="885">
        <v>95.404361145979749</v>
      </c>
      <c r="DT18" s="885">
        <v>0.79813777976122102</v>
      </c>
      <c r="DU18" s="885">
        <v>93.838666630783734</v>
      </c>
      <c r="DV18" s="885">
        <v>96.970055661175778</v>
      </c>
      <c r="DW18" s="885">
        <v>0.8365841667761682</v>
      </c>
      <c r="DX18" s="736">
        <v>2349.0057080000101</v>
      </c>
      <c r="DY18" s="736">
        <v>2754</v>
      </c>
      <c r="DZ18" s="885"/>
      <c r="EA18" s="891">
        <v>0.3</v>
      </c>
      <c r="EB18" s="885">
        <v>-0.6</v>
      </c>
      <c r="EC18" s="885"/>
      <c r="ED18" s="736" t="s">
        <v>258</v>
      </c>
      <c r="EE18" s="736" t="s">
        <v>258</v>
      </c>
      <c r="EF18" s="1435"/>
      <c r="EG18" s="1435"/>
    </row>
    <row r="19" spans="1:137" ht="24.95" customHeight="1">
      <c r="A19" s="628" t="s">
        <v>52</v>
      </c>
      <c r="B19" s="629"/>
      <c r="C19" s="862">
        <v>43.342533702809426</v>
      </c>
      <c r="D19" s="862">
        <v>1.9841998804788263</v>
      </c>
      <c r="E19" s="862">
        <v>39.447015875628182</v>
      </c>
      <c r="F19" s="862">
        <v>47.23805152999067</v>
      </c>
      <c r="G19" s="862">
        <v>4.577950827895906</v>
      </c>
      <c r="H19" s="863">
        <v>7194.3034650001173</v>
      </c>
      <c r="I19" s="864">
        <v>8841</v>
      </c>
      <c r="J19" s="863"/>
      <c r="K19" s="862">
        <v>48.264363176370182</v>
      </c>
      <c r="L19" s="862">
        <v>3.5747599563900256</v>
      </c>
      <c r="M19" s="862">
        <v>41.22215208978011</v>
      </c>
      <c r="N19" s="862">
        <v>55.306574262960261</v>
      </c>
      <c r="O19" s="862">
        <v>7.4066241034341411</v>
      </c>
      <c r="P19" s="863">
        <v>1693.3507689999701</v>
      </c>
      <c r="Q19" s="864">
        <v>2184</v>
      </c>
      <c r="R19" s="863"/>
      <c r="S19" s="630">
        <v>60.265152604349524</v>
      </c>
      <c r="T19" s="630">
        <v>3.5144590816088228</v>
      </c>
      <c r="U19" s="630">
        <v>53.340817938700923</v>
      </c>
      <c r="V19" s="630">
        <v>67.189487269998125</v>
      </c>
      <c r="W19" s="630">
        <v>5.8316604699930243</v>
      </c>
      <c r="X19" s="631">
        <v>1856.0345700000018</v>
      </c>
      <c r="Y19" s="632">
        <v>2395</v>
      </c>
      <c r="Z19" s="631"/>
      <c r="AA19" s="630">
        <v>66.52828826250375</v>
      </c>
      <c r="AB19" s="630">
        <v>2.2518235841594669</v>
      </c>
      <c r="AC19" s="630">
        <v>62.106819845638874</v>
      </c>
      <c r="AD19" s="630">
        <v>70.949756679368633</v>
      </c>
      <c r="AE19" s="630">
        <v>3.3847610437147311</v>
      </c>
      <c r="AF19" s="631">
        <v>4447.1790019999207</v>
      </c>
      <c r="AG19" s="632">
        <v>4415</v>
      </c>
      <c r="AH19" s="630"/>
      <c r="AI19" s="667">
        <v>63.916808207142694</v>
      </c>
      <c r="AJ19" s="630">
        <v>1.8072458495142254</v>
      </c>
      <c r="AK19" s="630">
        <v>60.370708373367535</v>
      </c>
      <c r="AL19" s="630">
        <v>67.462908040917853</v>
      </c>
      <c r="AM19" s="630">
        <v>2.8274970234077892</v>
      </c>
      <c r="AN19" s="631">
        <v>6386.8296829999917</v>
      </c>
      <c r="AO19" s="803">
        <v>7438</v>
      </c>
      <c r="AP19" s="630"/>
      <c r="AQ19" s="667">
        <v>68.413461439454167</v>
      </c>
      <c r="AR19" s="630">
        <v>1.5434173234198747</v>
      </c>
      <c r="AS19" s="630">
        <v>65.385034556915727</v>
      </c>
      <c r="AT19" s="630">
        <v>71.441888321992622</v>
      </c>
      <c r="AU19" s="630">
        <v>2.2560140810676526</v>
      </c>
      <c r="AV19" s="631">
        <v>6139.7381079999332</v>
      </c>
      <c r="AW19" s="632">
        <v>7409</v>
      </c>
      <c r="AX19" s="630"/>
      <c r="AY19" s="667">
        <v>71.593443698956193</v>
      </c>
      <c r="AZ19" s="630">
        <v>1.2675798972641101</v>
      </c>
      <c r="BA19" s="630">
        <v>69.106253113240797</v>
      </c>
      <c r="BB19" s="630">
        <v>74.080634284671589</v>
      </c>
      <c r="BC19" s="630">
        <v>1.7705251092462688</v>
      </c>
      <c r="BD19" s="631">
        <v>5795.0398159998513</v>
      </c>
      <c r="BE19" s="803">
        <v>7226</v>
      </c>
      <c r="BF19" s="630"/>
      <c r="BG19" s="805">
        <v>73.674887650541066</v>
      </c>
      <c r="BH19" s="804">
        <v>1.4322710271409578</v>
      </c>
      <c r="BI19" s="804">
        <v>70.865218396645943</v>
      </c>
      <c r="BJ19" s="804">
        <v>76.484556904436189</v>
      </c>
      <c r="BK19" s="804">
        <v>1.9440423634367623</v>
      </c>
      <c r="BL19" s="635">
        <v>6169.1812610000188</v>
      </c>
      <c r="BM19" s="635">
        <v>7156</v>
      </c>
      <c r="BN19" s="1428"/>
      <c r="BO19" s="885">
        <v>75.770397835416787</v>
      </c>
      <c r="BP19" s="885">
        <v>1.4037460376660025</v>
      </c>
      <c r="BQ19" s="885">
        <v>73.016685718389525</v>
      </c>
      <c r="BR19" s="885">
        <v>78.52410995244405</v>
      </c>
      <c r="BS19" s="885">
        <v>1.8526312092423249</v>
      </c>
      <c r="BT19" s="736">
        <v>4932.7035660000474</v>
      </c>
      <c r="BU19" s="736">
        <v>7033</v>
      </c>
      <c r="BV19" s="736"/>
      <c r="BW19" s="891">
        <v>77.781789115029667</v>
      </c>
      <c r="BX19" s="885">
        <v>1.164093356664746</v>
      </c>
      <c r="BY19" s="885">
        <v>75.498376567716463</v>
      </c>
      <c r="BZ19" s="885">
        <v>80.065201662342872</v>
      </c>
      <c r="CA19" s="885">
        <v>1.4966142716815058</v>
      </c>
      <c r="CB19" s="736">
        <v>5026.8827979999896</v>
      </c>
      <c r="CC19" s="736">
        <v>7221</v>
      </c>
      <c r="CD19" s="733"/>
      <c r="CE19" s="891">
        <v>76.508681616563521</v>
      </c>
      <c r="CF19" s="885">
        <v>1.2140537002719094</v>
      </c>
      <c r="CG19" s="885">
        <v>74.128270348614848</v>
      </c>
      <c r="CH19" s="885">
        <v>78.889092884512195</v>
      </c>
      <c r="CI19" s="885">
        <v>1.5868182206515455</v>
      </c>
      <c r="CJ19" s="736">
        <v>5242.2551340000045</v>
      </c>
      <c r="CK19" s="736">
        <v>6859</v>
      </c>
      <c r="CL19" s="733"/>
      <c r="CM19" s="891">
        <v>77.530018869594414</v>
      </c>
      <c r="CN19" s="885">
        <v>1.2004104761123953</v>
      </c>
      <c r="CO19" s="885">
        <v>75.176359471490102</v>
      </c>
      <c r="CP19" s="885">
        <v>79.883678267698741</v>
      </c>
      <c r="CQ19" s="885">
        <v>1.5483170178656698</v>
      </c>
      <c r="CR19" s="736">
        <v>5124.8113129999792</v>
      </c>
      <c r="CS19" s="736">
        <v>6637</v>
      </c>
      <c r="CT19" s="733"/>
      <c r="CU19" s="891">
        <v>79.451381740224974</v>
      </c>
      <c r="CV19" s="885">
        <v>1.0557157126392556</v>
      </c>
      <c r="CW19" s="885">
        <v>77.38142687283576</v>
      </c>
      <c r="CX19" s="885">
        <v>81.521336607614202</v>
      </c>
      <c r="CY19" s="885">
        <v>1.3287568944880457</v>
      </c>
      <c r="CZ19" s="736">
        <v>4772.3764809999657</v>
      </c>
      <c r="DA19" s="736">
        <v>6736</v>
      </c>
      <c r="DB19" s="736"/>
      <c r="DC19" s="891">
        <v>80.567415494719256</v>
      </c>
      <c r="DD19" s="885">
        <v>1.546146951417869</v>
      </c>
      <c r="DE19" s="885">
        <v>77.534362978089703</v>
      </c>
      <c r="DF19" s="885">
        <v>83.600468011348809</v>
      </c>
      <c r="DG19" s="885">
        <v>1.9190722973100836</v>
      </c>
      <c r="DH19" s="736">
        <v>2451.8101689999867</v>
      </c>
      <c r="DI19" s="736">
        <v>3713</v>
      </c>
      <c r="DJ19" s="736"/>
      <c r="DK19" s="891">
        <v>82.057911306871418</v>
      </c>
      <c r="DL19" s="885">
        <v>0.9777944135589548</v>
      </c>
      <c r="DM19" s="885">
        <v>80.140697511954599</v>
      </c>
      <c r="DN19" s="885">
        <v>83.975125101788251</v>
      </c>
      <c r="DO19" s="885">
        <v>1.1915906680859858</v>
      </c>
      <c r="DP19" s="885">
        <v>4840.3191560000032</v>
      </c>
      <c r="DQ19" s="736">
        <v>7465</v>
      </c>
      <c r="DR19" s="1820"/>
      <c r="DS19" s="885">
        <v>82.938513961437778</v>
      </c>
      <c r="DT19" s="885">
        <v>1.4042125170466619</v>
      </c>
      <c r="DU19" s="885">
        <v>80.183892025401491</v>
      </c>
      <c r="DV19" s="885">
        <v>85.693135897474065</v>
      </c>
      <c r="DW19" s="885">
        <v>1.6930765334179365</v>
      </c>
      <c r="DX19" s="736">
        <v>2379.8126440000001</v>
      </c>
      <c r="DY19" s="736">
        <v>3743</v>
      </c>
      <c r="DZ19" s="885"/>
      <c r="EA19" s="891">
        <v>5.0999999999999996</v>
      </c>
      <c r="EB19" s="885">
        <v>0.8</v>
      </c>
      <c r="EC19" s="885"/>
      <c r="ED19" s="736" t="s">
        <v>437</v>
      </c>
      <c r="EE19" s="736" t="s">
        <v>258</v>
      </c>
      <c r="EF19" s="1435"/>
      <c r="EG19" s="1435"/>
    </row>
    <row r="20" spans="1:137" ht="24.95" customHeight="1">
      <c r="A20" s="637" t="s">
        <v>12</v>
      </c>
      <c r="B20" s="629"/>
      <c r="C20" s="868">
        <v>71.787106329567763</v>
      </c>
      <c r="D20" s="868">
        <v>1.8586339045393432</v>
      </c>
      <c r="E20" s="868">
        <v>68.138108272179892</v>
      </c>
      <c r="F20" s="868">
        <v>75.436104386955634</v>
      </c>
      <c r="G20" s="868">
        <v>2.5890915507953922</v>
      </c>
      <c r="H20" s="869">
        <v>3228.346838999792</v>
      </c>
      <c r="I20" s="870">
        <v>6039</v>
      </c>
      <c r="J20" s="863"/>
      <c r="K20" s="868">
        <v>75.818916915261013</v>
      </c>
      <c r="L20" s="868">
        <v>3.5680695925349815</v>
      </c>
      <c r="M20" s="868">
        <v>68.78988572189121</v>
      </c>
      <c r="N20" s="868">
        <v>82.847948108630817</v>
      </c>
      <c r="O20" s="868">
        <v>4.706041365010309</v>
      </c>
      <c r="P20" s="869">
        <v>710.81075399999349</v>
      </c>
      <c r="Q20" s="870">
        <v>1478</v>
      </c>
      <c r="R20" s="869"/>
      <c r="S20" s="639">
        <v>66.81303562674249</v>
      </c>
      <c r="T20" s="639">
        <v>4.2066529260120129</v>
      </c>
      <c r="U20" s="639">
        <v>58.524911620870455</v>
      </c>
      <c r="V20" s="639">
        <v>75.101159632614525</v>
      </c>
      <c r="W20" s="639">
        <v>6.2961559620085028</v>
      </c>
      <c r="X20" s="640">
        <v>715.56360000000666</v>
      </c>
      <c r="Y20" s="641">
        <v>1507</v>
      </c>
      <c r="Z20" s="640"/>
      <c r="AA20" s="639">
        <v>81.033151056794566</v>
      </c>
      <c r="AB20" s="639">
        <v>2.1276483434367459</v>
      </c>
      <c r="AC20" s="639">
        <v>76.855501431452396</v>
      </c>
      <c r="AD20" s="639">
        <v>85.210800682136721</v>
      </c>
      <c r="AE20" s="639">
        <v>2.6256517433778654</v>
      </c>
      <c r="AF20" s="640">
        <v>2099.9639749999933</v>
      </c>
      <c r="AG20" s="641">
        <v>4242</v>
      </c>
      <c r="AH20" s="639"/>
      <c r="AI20" s="670">
        <v>79.374795841794551</v>
      </c>
      <c r="AJ20" s="639">
        <v>1.3793483096663244</v>
      </c>
      <c r="AK20" s="639">
        <v>76.668298099420127</v>
      </c>
      <c r="AL20" s="639">
        <v>82.081293584168975</v>
      </c>
      <c r="AM20" s="639">
        <v>1.7377661196326919</v>
      </c>
      <c r="AN20" s="640">
        <v>3136.7738909999398</v>
      </c>
      <c r="AO20" s="808">
        <v>5857</v>
      </c>
      <c r="AP20" s="630"/>
      <c r="AQ20" s="670">
        <v>77.127376462848602</v>
      </c>
      <c r="AR20" s="639">
        <v>1.4419582057290377</v>
      </c>
      <c r="AS20" s="639">
        <v>74.298028283672593</v>
      </c>
      <c r="AT20" s="639">
        <v>79.956724642024597</v>
      </c>
      <c r="AU20" s="639">
        <v>1.8695802604197398</v>
      </c>
      <c r="AV20" s="640">
        <v>2899.2192650000529</v>
      </c>
      <c r="AW20" s="641">
        <v>5555</v>
      </c>
      <c r="AX20" s="630"/>
      <c r="AY20" s="670">
        <v>78.900521227027383</v>
      </c>
      <c r="AZ20" s="639">
        <v>1.471202245195748</v>
      </c>
      <c r="BA20" s="639">
        <v>76.013791655319935</v>
      </c>
      <c r="BB20" s="639">
        <v>81.787250798734846</v>
      </c>
      <c r="BC20" s="639">
        <v>1.8646293108286682</v>
      </c>
      <c r="BD20" s="640">
        <v>3145.0431650000155</v>
      </c>
      <c r="BE20" s="808">
        <v>5934</v>
      </c>
      <c r="BF20" s="630"/>
      <c r="BG20" s="810">
        <v>85.036888070426585</v>
      </c>
      <c r="BH20" s="809">
        <v>1.1667255440241175</v>
      </c>
      <c r="BI20" s="809">
        <v>82.748136272296406</v>
      </c>
      <c r="BJ20" s="809">
        <v>87.325639868556763</v>
      </c>
      <c r="BK20" s="809">
        <v>1.3720228603119258</v>
      </c>
      <c r="BL20" s="643">
        <v>3313.2684520000184</v>
      </c>
      <c r="BM20" s="643">
        <v>5761</v>
      </c>
      <c r="BN20" s="1410"/>
      <c r="BO20" s="886">
        <v>85.975870180869592</v>
      </c>
      <c r="BP20" s="886">
        <v>1.0888335528539239</v>
      </c>
      <c r="BQ20" s="886">
        <v>83.839918187085161</v>
      </c>
      <c r="BR20" s="886">
        <v>88.111822174654037</v>
      </c>
      <c r="BS20" s="886">
        <v>1.2664408636554854</v>
      </c>
      <c r="BT20" s="743">
        <v>3339.9959429999717</v>
      </c>
      <c r="BU20" s="743">
        <v>5681</v>
      </c>
      <c r="BV20" s="743"/>
      <c r="BW20" s="892">
        <v>85.560496011163906</v>
      </c>
      <c r="BX20" s="886">
        <v>1.142477446029232</v>
      </c>
      <c r="BY20" s="886">
        <v>83.319483878975603</v>
      </c>
      <c r="BZ20" s="886">
        <v>87.801508143352194</v>
      </c>
      <c r="CA20" s="886">
        <v>1.3352861417261557</v>
      </c>
      <c r="CB20" s="743">
        <v>3624.8791330000536</v>
      </c>
      <c r="CC20" s="743">
        <v>5736</v>
      </c>
      <c r="CD20" s="742"/>
      <c r="CE20" s="892">
        <v>86.578979792773353</v>
      </c>
      <c r="CF20" s="886">
        <v>1.0369030249376232</v>
      </c>
      <c r="CG20" s="886">
        <v>84.545910214567073</v>
      </c>
      <c r="CH20" s="886">
        <v>88.612049370979648</v>
      </c>
      <c r="CI20" s="886">
        <v>1.1976383036846228</v>
      </c>
      <c r="CJ20" s="743">
        <v>4930.6993640000237</v>
      </c>
      <c r="CK20" s="743">
        <v>8287</v>
      </c>
      <c r="CL20" s="742"/>
      <c r="CM20" s="892">
        <v>86.885316180464542</v>
      </c>
      <c r="CN20" s="886">
        <v>1.0329847854415843</v>
      </c>
      <c r="CO20" s="886">
        <v>84.859930367248992</v>
      </c>
      <c r="CP20" s="886">
        <v>88.910701993680092</v>
      </c>
      <c r="CQ20" s="886">
        <v>1.1889060555365081</v>
      </c>
      <c r="CR20" s="743">
        <v>4796.8882640000165</v>
      </c>
      <c r="CS20" s="743">
        <v>8096</v>
      </c>
      <c r="CT20" s="742"/>
      <c r="CU20" s="892">
        <v>87.457529240312383</v>
      </c>
      <c r="CV20" s="886">
        <v>0.97384606342260738</v>
      </c>
      <c r="CW20" s="886">
        <v>85.548097207677401</v>
      </c>
      <c r="CX20" s="886">
        <v>89.366961272947364</v>
      </c>
      <c r="CY20" s="886">
        <v>1.1135074039728601</v>
      </c>
      <c r="CZ20" s="743">
        <v>4397.8501649999953</v>
      </c>
      <c r="DA20" s="743">
        <v>8211</v>
      </c>
      <c r="DB20" s="743"/>
      <c r="DC20" s="892">
        <v>89.649773260333461</v>
      </c>
      <c r="DD20" s="886">
        <v>1.0010983013597157</v>
      </c>
      <c r="DE20" s="886">
        <v>87.685934234846144</v>
      </c>
      <c r="DF20" s="886">
        <v>91.613612285820793</v>
      </c>
      <c r="DG20" s="886">
        <v>1.1166768915885954</v>
      </c>
      <c r="DH20" s="743">
        <v>2237.9676969999973</v>
      </c>
      <c r="DI20" s="743">
        <v>4004</v>
      </c>
      <c r="DJ20" s="743"/>
      <c r="DK20" s="892">
        <v>89.088545751683498</v>
      </c>
      <c r="DL20" s="886">
        <v>0.73924240979971612</v>
      </c>
      <c r="DM20" s="886">
        <v>87.639073627275494</v>
      </c>
      <c r="DN20" s="886">
        <v>90.538017876091502</v>
      </c>
      <c r="DO20" s="886">
        <v>0.82978390045809758</v>
      </c>
      <c r="DP20" s="886">
        <v>4531.9835720000165</v>
      </c>
      <c r="DQ20" s="743">
        <v>8073</v>
      </c>
      <c r="DR20" s="1821"/>
      <c r="DS20" s="886">
        <v>89.493011669560786</v>
      </c>
      <c r="DT20" s="886">
        <v>1.0711239983282748</v>
      </c>
      <c r="DU20" s="886">
        <v>87.391804319397338</v>
      </c>
      <c r="DV20" s="886">
        <v>91.594219019724235</v>
      </c>
      <c r="DW20" s="886">
        <v>1.1968800449841108</v>
      </c>
      <c r="DX20" s="743">
        <v>2230.4467620000032</v>
      </c>
      <c r="DY20" s="743">
        <v>3970</v>
      </c>
      <c r="DZ20" s="886"/>
      <c r="EA20" s="892">
        <v>3.9</v>
      </c>
      <c r="EB20" s="886">
        <v>0.4</v>
      </c>
      <c r="EC20" s="886"/>
      <c r="ED20" s="743" t="s">
        <v>437</v>
      </c>
      <c r="EE20" s="743" t="s">
        <v>258</v>
      </c>
      <c r="EF20" s="1435"/>
      <c r="EG20" s="1435"/>
    </row>
    <row r="21" spans="1:137" ht="24.95" customHeight="1">
      <c r="A21" s="628" t="s">
        <v>51</v>
      </c>
      <c r="B21" s="629"/>
      <c r="C21" s="862">
        <v>88.795063219008711</v>
      </c>
      <c r="D21" s="862">
        <v>1.4354405030391673</v>
      </c>
      <c r="E21" s="862">
        <v>85.976907586372704</v>
      </c>
      <c r="F21" s="862">
        <v>91.613218851644703</v>
      </c>
      <c r="G21" s="862">
        <v>1.616576925564795</v>
      </c>
      <c r="H21" s="863">
        <v>1516.0411640000518</v>
      </c>
      <c r="I21" s="864">
        <v>2906</v>
      </c>
      <c r="J21" s="863"/>
      <c r="K21" s="862">
        <v>92.74323163773866</v>
      </c>
      <c r="L21" s="862">
        <v>1.9943736999983914</v>
      </c>
      <c r="M21" s="862">
        <v>88.814352285762382</v>
      </c>
      <c r="N21" s="862">
        <v>96.672110989714923</v>
      </c>
      <c r="O21" s="862">
        <v>2.1504250658296553</v>
      </c>
      <c r="P21" s="863">
        <v>358.80223399999971</v>
      </c>
      <c r="Q21" s="864">
        <v>784</v>
      </c>
      <c r="R21" s="863"/>
      <c r="S21" s="630">
        <v>73.868766820461346</v>
      </c>
      <c r="T21" s="630">
        <v>5.4004987795171946</v>
      </c>
      <c r="U21" s="630">
        <v>63.228477648653566</v>
      </c>
      <c r="V21" s="630">
        <v>84.509055992269111</v>
      </c>
      <c r="W21" s="630">
        <v>7.3109366948593477</v>
      </c>
      <c r="X21" s="631">
        <v>354.98987500000516</v>
      </c>
      <c r="Y21" s="632">
        <v>739</v>
      </c>
      <c r="Z21" s="631"/>
      <c r="AA21" s="630">
        <v>85.191495823572154</v>
      </c>
      <c r="AB21" s="630">
        <v>2.8436784374128181</v>
      </c>
      <c r="AC21" s="630">
        <v>79.607917035612346</v>
      </c>
      <c r="AD21" s="630">
        <v>90.775074611531977</v>
      </c>
      <c r="AE21" s="630">
        <v>3.3379839265904558</v>
      </c>
      <c r="AF21" s="631">
        <v>1097.6731819999939</v>
      </c>
      <c r="AG21" s="632">
        <v>2375</v>
      </c>
      <c r="AH21" s="630"/>
      <c r="AI21" s="667">
        <v>89.079426469942476</v>
      </c>
      <c r="AJ21" s="630">
        <v>1.64977082681306</v>
      </c>
      <c r="AK21" s="630">
        <v>85.842317331580702</v>
      </c>
      <c r="AL21" s="630">
        <v>92.316535608304264</v>
      </c>
      <c r="AM21" s="630">
        <v>1.8520222819011212</v>
      </c>
      <c r="AN21" s="631">
        <v>1705.0825259999933</v>
      </c>
      <c r="AO21" s="803">
        <v>3167</v>
      </c>
      <c r="AP21" s="630"/>
      <c r="AQ21" s="667">
        <v>89.599867183204424</v>
      </c>
      <c r="AR21" s="630">
        <v>1.3725489788143002</v>
      </c>
      <c r="AS21" s="630">
        <v>86.906710794476268</v>
      </c>
      <c r="AT21" s="630">
        <v>92.293023571932565</v>
      </c>
      <c r="AU21" s="630">
        <v>1.5318649702994043</v>
      </c>
      <c r="AV21" s="631">
        <v>1539.1426899999863</v>
      </c>
      <c r="AW21" s="632">
        <v>3020</v>
      </c>
      <c r="AX21" s="630"/>
      <c r="AY21" s="667">
        <v>91.908572091062382</v>
      </c>
      <c r="AZ21" s="630">
        <v>1.0741742122432099</v>
      </c>
      <c r="BA21" s="630">
        <v>89.800873796165163</v>
      </c>
      <c r="BB21" s="630">
        <v>94.016270385959601</v>
      </c>
      <c r="BC21" s="630">
        <v>1.1687421399376388</v>
      </c>
      <c r="BD21" s="631">
        <v>1663.5398290000023</v>
      </c>
      <c r="BE21" s="803">
        <v>3195</v>
      </c>
      <c r="BF21" s="630"/>
      <c r="BG21" s="805">
        <v>93.163126773851246</v>
      </c>
      <c r="BH21" s="804">
        <v>1.0763315293248663</v>
      </c>
      <c r="BI21" s="804">
        <v>91.051699852803594</v>
      </c>
      <c r="BJ21" s="804">
        <v>95.274553694898898</v>
      </c>
      <c r="BK21" s="804">
        <v>1.1553192412032354</v>
      </c>
      <c r="BL21" s="635">
        <v>1829.9854460000049</v>
      </c>
      <c r="BM21" s="635">
        <v>3223</v>
      </c>
      <c r="BN21" s="1428"/>
      <c r="BO21" s="885">
        <v>94.25701506457581</v>
      </c>
      <c r="BP21" s="885">
        <v>0.86977079373996791</v>
      </c>
      <c r="BQ21" s="885">
        <v>92.550795912755106</v>
      </c>
      <c r="BR21" s="885">
        <v>95.963234216396515</v>
      </c>
      <c r="BS21" s="885">
        <v>0.92276505164531775</v>
      </c>
      <c r="BT21" s="736">
        <v>1860.3132029999922</v>
      </c>
      <c r="BU21" s="736">
        <v>3184</v>
      </c>
      <c r="BV21" s="736"/>
      <c r="BW21" s="891">
        <v>93.837235456479249</v>
      </c>
      <c r="BX21" s="885">
        <v>0.92194374689587799</v>
      </c>
      <c r="BY21" s="885">
        <v>92.028808402475136</v>
      </c>
      <c r="BZ21" s="885">
        <v>95.645662510483362</v>
      </c>
      <c r="CA21" s="885">
        <v>0.98249244280375903</v>
      </c>
      <c r="CB21" s="736">
        <v>1982.5300340000117</v>
      </c>
      <c r="CC21" s="736">
        <v>3196</v>
      </c>
      <c r="CD21" s="733"/>
      <c r="CE21" s="891">
        <v>94.64034650099677</v>
      </c>
      <c r="CF21" s="885">
        <v>0.63455058559321453</v>
      </c>
      <c r="CG21" s="885">
        <v>93.396174712144912</v>
      </c>
      <c r="CH21" s="885">
        <v>95.884518289848643</v>
      </c>
      <c r="CI21" s="885">
        <v>0.67048632961897625</v>
      </c>
      <c r="CJ21" s="736">
        <v>2853.4855849999926</v>
      </c>
      <c r="CK21" s="736">
        <v>4823</v>
      </c>
      <c r="CL21" s="733"/>
      <c r="CM21" s="891">
        <v>95.306947069819188</v>
      </c>
      <c r="CN21" s="885">
        <v>0.58236801875300359</v>
      </c>
      <c r="CO21" s="885">
        <v>94.165091023267095</v>
      </c>
      <c r="CP21" s="885">
        <v>96.448803116371266</v>
      </c>
      <c r="CQ21" s="885">
        <v>0.61104466847141503</v>
      </c>
      <c r="CR21" s="736">
        <v>2779.7171040000094</v>
      </c>
      <c r="CS21" s="736">
        <v>4734</v>
      </c>
      <c r="CT21" s="733"/>
      <c r="CU21" s="891">
        <v>95.674449819968871</v>
      </c>
      <c r="CV21" s="885">
        <v>0.5304647076579776</v>
      </c>
      <c r="CW21" s="885">
        <v>94.634361100582694</v>
      </c>
      <c r="CX21" s="885">
        <v>96.714538539355061</v>
      </c>
      <c r="CY21" s="885">
        <v>0.55444761757831462</v>
      </c>
      <c r="CZ21" s="736">
        <v>2546.844434000011</v>
      </c>
      <c r="DA21" s="736">
        <v>4803</v>
      </c>
      <c r="DB21" s="736"/>
      <c r="DC21" s="891">
        <v>96.384367141806976</v>
      </c>
      <c r="DD21" s="885">
        <v>0.6559484483196838</v>
      </c>
      <c r="DE21" s="885">
        <v>95.097603234837592</v>
      </c>
      <c r="DF21" s="885">
        <v>97.671131048776374</v>
      </c>
      <c r="DG21" s="885">
        <v>0.68055481170987986</v>
      </c>
      <c r="DH21" s="736">
        <v>1325.5774819999976</v>
      </c>
      <c r="DI21" s="736">
        <v>2313</v>
      </c>
      <c r="DJ21" s="736"/>
      <c r="DK21" s="891">
        <v>96.528080415878165</v>
      </c>
      <c r="DL21" s="885">
        <v>0.44529202033704335</v>
      </c>
      <c r="DM21" s="885">
        <v>95.654972539295798</v>
      </c>
      <c r="DN21" s="885">
        <v>97.401188292460546</v>
      </c>
      <c r="DO21" s="885">
        <v>0.46130827259649515</v>
      </c>
      <c r="DP21" s="885">
        <v>2650.5645009999917</v>
      </c>
      <c r="DQ21" s="736">
        <v>4710</v>
      </c>
      <c r="DR21" s="1820"/>
      <c r="DS21" s="885">
        <v>96.572718621751704</v>
      </c>
      <c r="DT21" s="885">
        <v>0.59945074955706701</v>
      </c>
      <c r="DU21" s="885">
        <v>95.396785374997705</v>
      </c>
      <c r="DV21" s="885">
        <v>97.748651868505704</v>
      </c>
      <c r="DW21" s="885">
        <v>0.62072473273217843</v>
      </c>
      <c r="DX21" s="736">
        <v>1295.2013010000012</v>
      </c>
      <c r="DY21" s="736">
        <v>2299</v>
      </c>
      <c r="DZ21" s="885"/>
      <c r="EA21" s="891">
        <v>2.8</v>
      </c>
      <c r="EB21" s="885">
        <v>0.1</v>
      </c>
      <c r="EC21" s="885"/>
      <c r="ED21" s="736" t="s">
        <v>437</v>
      </c>
      <c r="EE21" s="736" t="s">
        <v>258</v>
      </c>
      <c r="EF21" s="1435"/>
      <c r="EG21" s="1435"/>
    </row>
    <row r="22" spans="1:137" ht="24.95" customHeight="1">
      <c r="A22" s="644" t="s">
        <v>53</v>
      </c>
      <c r="B22" s="609"/>
      <c r="C22" s="855">
        <v>56.728601801779298</v>
      </c>
      <c r="D22" s="855">
        <v>2.9223504124721709</v>
      </c>
      <c r="E22" s="855">
        <v>50.991242253955619</v>
      </c>
      <c r="F22" s="855">
        <v>62.465961349602985</v>
      </c>
      <c r="G22" s="855">
        <v>5.1514585582127124</v>
      </c>
      <c r="H22" s="857">
        <v>1712.3056750000078</v>
      </c>
      <c r="I22" s="856">
        <v>3133</v>
      </c>
      <c r="J22" s="857"/>
      <c r="K22" s="855">
        <v>58.567965343566264</v>
      </c>
      <c r="L22" s="855">
        <v>5.1637520749632664</v>
      </c>
      <c r="M22" s="855">
        <v>48.395469132818938</v>
      </c>
      <c r="N22" s="855">
        <v>68.740461554313598</v>
      </c>
      <c r="O22" s="855">
        <v>8.8166833945350778</v>
      </c>
      <c r="P22" s="857">
        <v>352.00852000000128</v>
      </c>
      <c r="Q22" s="856">
        <v>694</v>
      </c>
      <c r="R22" s="857"/>
      <c r="S22" s="593">
        <v>59.866569589894169</v>
      </c>
      <c r="T22" s="593">
        <v>5.9484488024385502</v>
      </c>
      <c r="U22" s="593">
        <v>48.146686303984367</v>
      </c>
      <c r="V22" s="593">
        <v>71.586452875803957</v>
      </c>
      <c r="W22" s="593">
        <v>9.9361778087293029</v>
      </c>
      <c r="X22" s="596">
        <v>360.57372500000338</v>
      </c>
      <c r="Y22" s="597">
        <v>768</v>
      </c>
      <c r="Z22" s="596"/>
      <c r="AA22" s="593">
        <v>76.47907995898305</v>
      </c>
      <c r="AB22" s="593">
        <v>3.2087695302976185</v>
      </c>
      <c r="AC22" s="593">
        <v>70.178642733344446</v>
      </c>
      <c r="AD22" s="593">
        <v>82.779517184621668</v>
      </c>
      <c r="AE22" s="593">
        <v>4.1956173270109058</v>
      </c>
      <c r="AF22" s="596">
        <v>1002.2907929999996</v>
      </c>
      <c r="AG22" s="597">
        <v>1867</v>
      </c>
      <c r="AH22" s="593"/>
      <c r="AI22" s="653">
        <v>67.81700027924667</v>
      </c>
      <c r="AJ22" s="593">
        <v>2.4614369969269525</v>
      </c>
      <c r="AK22" s="593">
        <v>62.987274800559376</v>
      </c>
      <c r="AL22" s="593">
        <v>72.64672575793395</v>
      </c>
      <c r="AM22" s="593">
        <v>3.6295279749791596</v>
      </c>
      <c r="AN22" s="596">
        <v>1431.6913649999931</v>
      </c>
      <c r="AO22" s="779">
        <v>2690</v>
      </c>
      <c r="AP22" s="593"/>
      <c r="AQ22" s="653">
        <v>63.012771983077734</v>
      </c>
      <c r="AR22" s="593">
        <v>2.4134390495179505</v>
      </c>
      <c r="AS22" s="593">
        <v>58.277226005964266</v>
      </c>
      <c r="AT22" s="593">
        <v>67.748317960191201</v>
      </c>
      <c r="AU22" s="593">
        <v>3.8300791626276767</v>
      </c>
      <c r="AV22" s="596">
        <v>1360.0765749999937</v>
      </c>
      <c r="AW22" s="597">
        <v>2535</v>
      </c>
      <c r="AX22" s="593"/>
      <c r="AY22" s="653">
        <v>64.294134468286785</v>
      </c>
      <c r="AZ22" s="593">
        <v>2.448989370739846</v>
      </c>
      <c r="BA22" s="593">
        <v>59.488833184661203</v>
      </c>
      <c r="BB22" s="593">
        <v>69.099435751912353</v>
      </c>
      <c r="BC22" s="593">
        <v>3.8090401107239651</v>
      </c>
      <c r="BD22" s="596">
        <v>1481.5033360000064</v>
      </c>
      <c r="BE22" s="779">
        <v>2739</v>
      </c>
      <c r="BF22" s="593"/>
      <c r="BG22" s="781">
        <v>75.011223043702486</v>
      </c>
      <c r="BH22" s="780">
        <v>2.1932656820325858</v>
      </c>
      <c r="BI22" s="780">
        <v>70.708719512138828</v>
      </c>
      <c r="BJ22" s="780">
        <v>79.313726575266131</v>
      </c>
      <c r="BK22" s="780">
        <v>2.9239167061104467</v>
      </c>
      <c r="BL22" s="599">
        <v>1483.2830060000103</v>
      </c>
      <c r="BM22" s="599">
        <v>2538</v>
      </c>
      <c r="BN22" s="1424"/>
      <c r="BO22" s="882">
        <v>75.564501076764785</v>
      </c>
      <c r="BP22" s="882">
        <v>2.2928893175227194</v>
      </c>
      <c r="BQ22" s="882">
        <v>71.066567029404737</v>
      </c>
      <c r="BR22" s="882">
        <v>80.062435124124846</v>
      </c>
      <c r="BS22" s="882">
        <v>3.0343471932586565</v>
      </c>
      <c r="BT22" s="708">
        <v>1479.6827400000022</v>
      </c>
      <c r="BU22" s="708">
        <v>2497</v>
      </c>
      <c r="BV22" s="708"/>
      <c r="BW22" s="888">
        <v>75.569389647773789</v>
      </c>
      <c r="BX22" s="882">
        <v>2.268775092456869</v>
      </c>
      <c r="BY22" s="882">
        <v>71.119102663926952</v>
      </c>
      <c r="BZ22" s="882">
        <v>80.019676631620612</v>
      </c>
      <c r="CA22" s="882">
        <v>3.0022408584104601</v>
      </c>
      <c r="CB22" s="708">
        <v>1642.3490989999832</v>
      </c>
      <c r="CC22" s="708">
        <v>2540</v>
      </c>
      <c r="CD22" s="707"/>
      <c r="CE22" s="888">
        <v>75.505014305992333</v>
      </c>
      <c r="CF22" s="882">
        <v>2.1121440072416733</v>
      </c>
      <c r="CG22" s="882">
        <v>71.363705405700443</v>
      </c>
      <c r="CH22" s="882">
        <v>79.646323206284237</v>
      </c>
      <c r="CI22" s="882">
        <v>2.7973559460329067</v>
      </c>
      <c r="CJ22" s="708">
        <v>2077.2137789999961</v>
      </c>
      <c r="CK22" s="708">
        <v>3464</v>
      </c>
      <c r="CL22" s="707"/>
      <c r="CM22" s="888">
        <v>75.280078166495571</v>
      </c>
      <c r="CN22" s="882">
        <v>2.1281008206350487</v>
      </c>
      <c r="CO22" s="882">
        <v>71.107485044164108</v>
      </c>
      <c r="CP22" s="882">
        <v>79.45267128882702</v>
      </c>
      <c r="CQ22" s="882">
        <v>2.8269110134667597</v>
      </c>
      <c r="CR22" s="708">
        <v>2017.1711599999969</v>
      </c>
      <c r="CS22" s="708">
        <v>3362</v>
      </c>
      <c r="CT22" s="707"/>
      <c r="CU22" s="888">
        <v>76.151665572558244</v>
      </c>
      <c r="CV22" s="882">
        <v>1.9945479354838813</v>
      </c>
      <c r="CW22" s="882">
        <v>72.240930743221881</v>
      </c>
      <c r="CX22" s="882">
        <v>80.062400401894607</v>
      </c>
      <c r="CY22" s="882">
        <v>2.6191783469049033</v>
      </c>
      <c r="CZ22" s="708">
        <v>1851.0057310000009</v>
      </c>
      <c r="DA22" s="708">
        <v>3408</v>
      </c>
      <c r="DB22" s="708"/>
      <c r="DC22" s="888">
        <v>79.865334702213914</v>
      </c>
      <c r="DD22" s="882">
        <v>2.2381025534718955</v>
      </c>
      <c r="DE22" s="882">
        <v>75.474883603074929</v>
      </c>
      <c r="DF22" s="882">
        <v>84.255785801352886</v>
      </c>
      <c r="DG22" s="882">
        <v>2.8023454253549311</v>
      </c>
      <c r="DH22" s="708">
        <v>912.39021499999762</v>
      </c>
      <c r="DI22" s="708">
        <v>1691</v>
      </c>
      <c r="DJ22" s="708"/>
      <c r="DK22" s="888">
        <v>78.607645037526382</v>
      </c>
      <c r="DL22" s="882">
        <v>1.6396550189539987</v>
      </c>
      <c r="DM22" s="882">
        <v>75.392685760144829</v>
      </c>
      <c r="DN22" s="882">
        <v>81.822604314907949</v>
      </c>
      <c r="DO22" s="882">
        <v>2.0858722051414289</v>
      </c>
      <c r="DP22" s="882">
        <v>1881.4190709999875</v>
      </c>
      <c r="DQ22" s="708">
        <v>3363</v>
      </c>
      <c r="DR22" s="1735"/>
      <c r="DS22" s="882">
        <v>79.688477953489851</v>
      </c>
      <c r="DT22" s="882">
        <v>2.3778600638457523</v>
      </c>
      <c r="DU22" s="882">
        <v>75.023866711830848</v>
      </c>
      <c r="DV22" s="882">
        <v>84.353089195148868</v>
      </c>
      <c r="DW22" s="882">
        <v>2.983944636555349</v>
      </c>
      <c r="DX22" s="708">
        <v>935.24546100000362</v>
      </c>
      <c r="DY22" s="708">
        <v>1671</v>
      </c>
      <c r="DZ22" s="882"/>
      <c r="EA22" s="888">
        <v>4.0999999999999996</v>
      </c>
      <c r="EB22" s="882">
        <v>1.1000000000000001</v>
      </c>
      <c r="EC22" s="882"/>
      <c r="ED22" s="708" t="s">
        <v>258</v>
      </c>
      <c r="EE22" s="708" t="s">
        <v>258</v>
      </c>
      <c r="EF22" s="1435"/>
      <c r="EG22" s="1435"/>
    </row>
    <row r="23" spans="1:137" ht="5.0999999999999996" customHeight="1">
      <c r="A23" s="595"/>
      <c r="B23" s="609"/>
      <c r="C23" s="855"/>
      <c r="D23" s="855"/>
      <c r="E23" s="855"/>
      <c r="F23" s="855"/>
      <c r="G23" s="855"/>
      <c r="H23" s="855"/>
      <c r="I23" s="856"/>
      <c r="J23" s="857"/>
      <c r="K23" s="855"/>
      <c r="L23" s="855"/>
      <c r="M23" s="855"/>
      <c r="N23" s="855"/>
      <c r="O23" s="855"/>
      <c r="P23" s="857"/>
      <c r="Q23" s="856"/>
      <c r="R23" s="857"/>
      <c r="S23" s="593"/>
      <c r="T23" s="593"/>
      <c r="U23" s="593"/>
      <c r="V23" s="593"/>
      <c r="W23" s="593"/>
      <c r="X23" s="596"/>
      <c r="Y23" s="597"/>
      <c r="Z23" s="596"/>
      <c r="AA23" s="593"/>
      <c r="AB23" s="593"/>
      <c r="AC23" s="593"/>
      <c r="AD23" s="593"/>
      <c r="AE23" s="593"/>
      <c r="AF23" s="596"/>
      <c r="AG23" s="597"/>
      <c r="AH23" s="593"/>
      <c r="AI23" s="653"/>
      <c r="AJ23" s="593"/>
      <c r="AK23" s="593"/>
      <c r="AL23" s="593"/>
      <c r="AM23" s="593"/>
      <c r="AN23" s="596"/>
      <c r="AO23" s="779"/>
      <c r="AP23" s="593"/>
      <c r="AQ23" s="653"/>
      <c r="AR23" s="593"/>
      <c r="AS23" s="593"/>
      <c r="AT23" s="593"/>
      <c r="AU23" s="593"/>
      <c r="AV23" s="596"/>
      <c r="AW23" s="597"/>
      <c r="AX23" s="593"/>
      <c r="AY23" s="653"/>
      <c r="AZ23" s="593"/>
      <c r="BA23" s="593"/>
      <c r="BB23" s="593"/>
      <c r="BC23" s="593"/>
      <c r="BD23" s="596"/>
      <c r="BE23" s="779"/>
      <c r="BF23" s="593"/>
      <c r="BG23" s="781"/>
      <c r="BH23" s="780"/>
      <c r="BI23" s="780"/>
      <c r="BJ23" s="780"/>
      <c r="BK23" s="780"/>
      <c r="BL23" s="780"/>
      <c r="BM23" s="780"/>
      <c r="BN23" s="1412"/>
      <c r="BO23" s="882"/>
      <c r="BP23" s="882"/>
      <c r="BQ23" s="882"/>
      <c r="BR23" s="882"/>
      <c r="BS23" s="882"/>
      <c r="BT23" s="708"/>
      <c r="BU23" s="708"/>
      <c r="BV23" s="882"/>
      <c r="BW23" s="888"/>
      <c r="BX23" s="882"/>
      <c r="BY23" s="882"/>
      <c r="BZ23" s="882"/>
      <c r="CA23" s="882"/>
      <c r="CB23" s="708"/>
      <c r="CC23" s="708"/>
      <c r="CD23" s="707"/>
      <c r="CE23" s="888"/>
      <c r="CF23" s="882"/>
      <c r="CG23" s="882"/>
      <c r="CH23" s="882"/>
      <c r="CI23" s="882"/>
      <c r="CJ23" s="708"/>
      <c r="CK23" s="708"/>
      <c r="CL23" s="707"/>
      <c r="CM23" s="888"/>
      <c r="CN23" s="882"/>
      <c r="CO23" s="882"/>
      <c r="CP23" s="882"/>
      <c r="CQ23" s="882"/>
      <c r="CR23" s="708"/>
      <c r="CS23" s="708"/>
      <c r="CT23" s="707"/>
      <c r="CU23" s="888"/>
      <c r="CV23" s="882"/>
      <c r="CW23" s="882"/>
      <c r="CX23" s="882"/>
      <c r="CY23" s="882"/>
      <c r="CZ23" s="708"/>
      <c r="DA23" s="708"/>
      <c r="DB23" s="708"/>
      <c r="DC23" s="888"/>
      <c r="DD23" s="882"/>
      <c r="DE23" s="882"/>
      <c r="DF23" s="882"/>
      <c r="DG23" s="882"/>
      <c r="DH23" s="708"/>
      <c r="DI23" s="708"/>
      <c r="DJ23" s="708"/>
      <c r="DK23" s="888"/>
      <c r="DL23" s="882"/>
      <c r="DM23" s="882"/>
      <c r="DN23" s="882"/>
      <c r="DO23" s="882"/>
      <c r="DP23" s="882"/>
      <c r="DQ23" s="708"/>
      <c r="DR23" s="1735"/>
      <c r="DS23" s="882"/>
      <c r="DT23" s="882"/>
      <c r="DU23" s="882"/>
      <c r="DV23" s="882"/>
      <c r="DW23" s="882"/>
      <c r="DX23" s="708"/>
      <c r="DY23" s="708"/>
      <c r="DZ23" s="882"/>
      <c r="EA23" s="888"/>
      <c r="EB23" s="882"/>
      <c r="EC23" s="882"/>
      <c r="ED23" s="708"/>
      <c r="EE23" s="708"/>
      <c r="EF23" s="1435"/>
      <c r="EG23" s="1435"/>
    </row>
    <row r="24" spans="1:137" ht="24.95" customHeight="1">
      <c r="A24" s="610" t="s">
        <v>247</v>
      </c>
      <c r="B24" s="611"/>
      <c r="C24" s="831"/>
      <c r="D24" s="831"/>
      <c r="E24" s="831"/>
      <c r="F24" s="831"/>
      <c r="G24" s="831"/>
      <c r="H24" s="831"/>
      <c r="I24" s="832"/>
      <c r="J24" s="834"/>
      <c r="K24" s="831"/>
      <c r="L24" s="831"/>
      <c r="M24" s="831"/>
      <c r="N24" s="831"/>
      <c r="O24" s="831"/>
      <c r="P24" s="834"/>
      <c r="Q24" s="832"/>
      <c r="R24" s="834"/>
      <c r="S24" s="612"/>
      <c r="T24" s="612"/>
      <c r="U24" s="612"/>
      <c r="V24" s="612"/>
      <c r="W24" s="612"/>
      <c r="X24" s="613"/>
      <c r="Y24" s="614"/>
      <c r="Z24" s="613"/>
      <c r="AA24" s="612"/>
      <c r="AB24" s="612"/>
      <c r="AC24" s="612"/>
      <c r="AD24" s="612"/>
      <c r="AE24" s="612"/>
      <c r="AF24" s="613"/>
      <c r="AG24" s="614"/>
      <c r="AH24" s="612"/>
      <c r="AI24" s="659"/>
      <c r="AJ24" s="612"/>
      <c r="AK24" s="612"/>
      <c r="AL24" s="612"/>
      <c r="AM24" s="612"/>
      <c r="AN24" s="613"/>
      <c r="AO24" s="785"/>
      <c r="AP24" s="612"/>
      <c r="AQ24" s="659"/>
      <c r="AR24" s="612"/>
      <c r="AS24" s="612"/>
      <c r="AT24" s="612"/>
      <c r="AU24" s="612"/>
      <c r="AV24" s="613"/>
      <c r="AW24" s="614"/>
      <c r="AX24" s="612"/>
      <c r="AY24" s="659"/>
      <c r="AZ24" s="612"/>
      <c r="BA24" s="612"/>
      <c r="BB24" s="612"/>
      <c r="BC24" s="612"/>
      <c r="BD24" s="613"/>
      <c r="BE24" s="785"/>
      <c r="BF24" s="612"/>
      <c r="BG24" s="661"/>
      <c r="BH24" s="614"/>
      <c r="BI24" s="614"/>
      <c r="BJ24" s="614"/>
      <c r="BK24" s="614"/>
      <c r="BL24" s="614"/>
      <c r="BM24" s="614"/>
      <c r="BN24" s="614"/>
      <c r="BO24" s="1414"/>
      <c r="BP24" s="1414"/>
      <c r="BQ24" s="1414"/>
      <c r="BR24" s="1414"/>
      <c r="BS24" s="1414"/>
      <c r="BT24" s="1411"/>
      <c r="BU24" s="1411"/>
      <c r="BV24" s="720"/>
      <c r="BW24" s="1413"/>
      <c r="BX24" s="1414"/>
      <c r="BY24" s="1414"/>
      <c r="BZ24" s="1414"/>
      <c r="CA24" s="1414"/>
      <c r="CB24" s="1411"/>
      <c r="CC24" s="1411"/>
      <c r="CD24" s="720"/>
      <c r="CE24" s="1413"/>
      <c r="CF24" s="1414"/>
      <c r="CG24" s="1414"/>
      <c r="CH24" s="1414"/>
      <c r="CI24" s="1414"/>
      <c r="CJ24" s="1411"/>
      <c r="CK24" s="1411"/>
      <c r="CL24" s="720"/>
      <c r="CM24" s="1413"/>
      <c r="CN24" s="1414"/>
      <c r="CO24" s="1414"/>
      <c r="CP24" s="1414"/>
      <c r="CQ24" s="1414"/>
      <c r="CR24" s="1411"/>
      <c r="CS24" s="1411"/>
      <c r="CT24" s="720"/>
      <c r="CU24" s="1413"/>
      <c r="CV24" s="1414"/>
      <c r="CW24" s="1414"/>
      <c r="CX24" s="1414"/>
      <c r="CY24" s="1414"/>
      <c r="CZ24" s="1411"/>
      <c r="DA24" s="1411"/>
      <c r="DB24" s="1411"/>
      <c r="DC24" s="1413"/>
      <c r="DD24" s="1414"/>
      <c r="DE24" s="1414"/>
      <c r="DF24" s="1414"/>
      <c r="DG24" s="1414"/>
      <c r="DH24" s="1411"/>
      <c r="DI24" s="1411"/>
      <c r="DJ24" s="1411"/>
      <c r="DK24" s="1413"/>
      <c r="DL24" s="1414"/>
      <c r="DM24" s="1414"/>
      <c r="DN24" s="1414"/>
      <c r="DO24" s="1414"/>
      <c r="DP24" s="1414"/>
      <c r="DQ24" s="1411"/>
      <c r="DR24" s="1817"/>
      <c r="DS24" s="1414"/>
      <c r="DT24" s="1414"/>
      <c r="DU24" s="1414"/>
      <c r="DV24" s="1414"/>
      <c r="DW24" s="1414"/>
      <c r="DX24" s="1411"/>
      <c r="DY24" s="1411"/>
      <c r="DZ24" s="1414"/>
      <c r="EA24" s="1413"/>
      <c r="EB24" s="1414"/>
      <c r="EC24" s="1414"/>
      <c r="ED24" s="1411"/>
      <c r="EE24" s="1411"/>
      <c r="EF24" s="1435"/>
      <c r="EG24" s="1435"/>
    </row>
    <row r="25" spans="1:137" ht="24.95" customHeight="1">
      <c r="A25" s="625" t="s">
        <v>13</v>
      </c>
      <c r="B25" s="609"/>
      <c r="C25" s="855">
        <v>33.570455408329934</v>
      </c>
      <c r="D25" s="855">
        <v>1.7506493708467747</v>
      </c>
      <c r="E25" s="855">
        <v>30.133460022748359</v>
      </c>
      <c r="F25" s="855">
        <v>37.007450793911509</v>
      </c>
      <c r="G25" s="855">
        <v>5.214851420849004</v>
      </c>
      <c r="H25" s="855">
        <v>5853.3456519997389</v>
      </c>
      <c r="I25" s="856">
        <v>7883</v>
      </c>
      <c r="J25" s="857"/>
      <c r="K25" s="855">
        <v>40.320950971110669</v>
      </c>
      <c r="L25" s="855">
        <v>3.1562224613039542</v>
      </c>
      <c r="M25" s="855">
        <v>34.103251019255701</v>
      </c>
      <c r="N25" s="855">
        <v>46.538650922965637</v>
      </c>
      <c r="O25" s="855">
        <v>7.827748069645823</v>
      </c>
      <c r="P25" s="857">
        <v>1396.5725619999932</v>
      </c>
      <c r="Q25" s="856">
        <v>1934</v>
      </c>
      <c r="R25" s="857"/>
      <c r="S25" s="593">
        <v>48.403569230895407</v>
      </c>
      <c r="T25" s="593">
        <v>3.2944875312276301</v>
      </c>
      <c r="U25" s="593">
        <v>41.912631738579023</v>
      </c>
      <c r="V25" s="593">
        <v>54.894506723211798</v>
      </c>
      <c r="W25" s="593">
        <v>6.8062904938109376</v>
      </c>
      <c r="X25" s="596">
        <v>1442.7622509999824</v>
      </c>
      <c r="Y25" s="597">
        <v>1993</v>
      </c>
      <c r="Z25" s="596"/>
      <c r="AA25" s="593">
        <v>56.916849551733073</v>
      </c>
      <c r="AB25" s="593">
        <v>2.2742597858398619</v>
      </c>
      <c r="AC25" s="593">
        <v>52.451327525241709</v>
      </c>
      <c r="AD25" s="593">
        <v>61.382371578224436</v>
      </c>
      <c r="AE25" s="593">
        <v>3.9957583804295655</v>
      </c>
      <c r="AF25" s="596">
        <v>3796.4098399999998</v>
      </c>
      <c r="AG25" s="597">
        <v>4335</v>
      </c>
      <c r="AH25" s="591"/>
      <c r="AI25" s="653">
        <v>54.877497895815544</v>
      </c>
      <c r="AJ25" s="593">
        <v>1.5509100498440862</v>
      </c>
      <c r="AK25" s="593">
        <v>51.834369108755041</v>
      </c>
      <c r="AL25" s="593">
        <v>57.920626682876041</v>
      </c>
      <c r="AM25" s="593">
        <v>2.8261311271670504</v>
      </c>
      <c r="AN25" s="596">
        <v>5640.3333199999788</v>
      </c>
      <c r="AO25" s="779">
        <v>7060</v>
      </c>
      <c r="AP25" s="593"/>
      <c r="AQ25" s="653">
        <v>58.607967774018185</v>
      </c>
      <c r="AR25" s="593">
        <v>1.4470512948859016</v>
      </c>
      <c r="AS25" s="593">
        <v>55.76862615503574</v>
      </c>
      <c r="AT25" s="593">
        <v>61.447309393000637</v>
      </c>
      <c r="AU25" s="593">
        <v>2.4690350985474736</v>
      </c>
      <c r="AV25" s="596">
        <v>5445.5750509999434</v>
      </c>
      <c r="AW25" s="597">
        <v>7019</v>
      </c>
      <c r="AX25" s="593"/>
      <c r="AY25" s="653">
        <v>63.523860955279979</v>
      </c>
      <c r="AZ25" s="593">
        <v>1.2534778948683305</v>
      </c>
      <c r="BA25" s="593">
        <v>61.064340710246242</v>
      </c>
      <c r="BB25" s="593">
        <v>65.983381200313701</v>
      </c>
      <c r="BC25" s="593">
        <v>1.9732394662704205</v>
      </c>
      <c r="BD25" s="596">
        <v>5436.3102809999382</v>
      </c>
      <c r="BE25" s="779">
        <v>7152</v>
      </c>
      <c r="BF25" s="593"/>
      <c r="BG25" s="781">
        <v>65.56093517056766</v>
      </c>
      <c r="BH25" s="780">
        <v>1.3817816601602209</v>
      </c>
      <c r="BI25" s="780">
        <v>62.850310314950683</v>
      </c>
      <c r="BJ25" s="780">
        <v>68.27156002618463</v>
      </c>
      <c r="BK25" s="780">
        <v>2.1076295763098658</v>
      </c>
      <c r="BL25" s="599">
        <v>564296.61769999552</v>
      </c>
      <c r="BM25" s="599">
        <v>6988</v>
      </c>
      <c r="BN25" s="1424"/>
      <c r="BO25" s="882">
        <v>68.971993987629972</v>
      </c>
      <c r="BP25" s="882">
        <v>1.2885123395063558</v>
      </c>
      <c r="BQ25" s="882">
        <v>66.444334463021562</v>
      </c>
      <c r="BR25" s="882">
        <v>71.499653512238396</v>
      </c>
      <c r="BS25" s="882">
        <v>1.8681674474098118</v>
      </c>
      <c r="BT25" s="708">
        <v>5463.4398850000325</v>
      </c>
      <c r="BU25" s="708">
        <v>7767</v>
      </c>
      <c r="BV25" s="708"/>
      <c r="BW25" s="888">
        <v>70.909365178863652</v>
      </c>
      <c r="BX25" s="882">
        <v>1.2300457703683454</v>
      </c>
      <c r="BY25" s="882">
        <v>68.49658451161902</v>
      </c>
      <c r="BZ25" s="882">
        <v>73.32214584610827</v>
      </c>
      <c r="CA25" s="882">
        <v>1.7346732230159523</v>
      </c>
      <c r="CB25" s="708">
        <v>5980.9858969999414</v>
      </c>
      <c r="CC25" s="708">
        <v>8363</v>
      </c>
      <c r="CD25" s="707"/>
      <c r="CE25" s="888">
        <v>71.756762057164693</v>
      </c>
      <c r="CF25" s="882">
        <v>1.0548818012713572</v>
      </c>
      <c r="CG25" s="882">
        <v>69.688441252625367</v>
      </c>
      <c r="CH25" s="882">
        <v>73.825082861704018</v>
      </c>
      <c r="CI25" s="882">
        <v>1.4700799911107896</v>
      </c>
      <c r="CJ25" s="708">
        <v>7190.0381150000267</v>
      </c>
      <c r="CK25" s="708">
        <v>9641</v>
      </c>
      <c r="CL25" s="707"/>
      <c r="CM25" s="888">
        <v>72.491663831997087</v>
      </c>
      <c r="CN25" s="882">
        <v>1.0439701489721909</v>
      </c>
      <c r="CO25" s="882">
        <v>70.444738883102602</v>
      </c>
      <c r="CP25" s="882">
        <v>74.538588780891573</v>
      </c>
      <c r="CQ25" s="882">
        <v>1.4401244140176472</v>
      </c>
      <c r="CR25" s="708">
        <v>6891.9091449998832</v>
      </c>
      <c r="CS25" s="708">
        <v>9181</v>
      </c>
      <c r="CT25" s="707"/>
      <c r="CU25" s="888">
        <v>75.214974232675871</v>
      </c>
      <c r="CV25" s="882">
        <v>0.94565994109493123</v>
      </c>
      <c r="CW25" s="882">
        <v>73.360807079029129</v>
      </c>
      <c r="CX25" s="882">
        <v>77.069141386322599</v>
      </c>
      <c r="CY25" s="882">
        <v>1.2572761617514525</v>
      </c>
      <c r="CZ25" s="708">
        <v>7038.344112999931</v>
      </c>
      <c r="DA25" s="708">
        <v>10226</v>
      </c>
      <c r="DB25" s="708"/>
      <c r="DC25" s="888">
        <v>77.238027214954172</v>
      </c>
      <c r="DD25" s="882">
        <v>1.2220491450905067</v>
      </c>
      <c r="DE25" s="882">
        <v>74.840752343013477</v>
      </c>
      <c r="DF25" s="882">
        <v>79.635302086894868</v>
      </c>
      <c r="DG25" s="882">
        <v>1.5821858599385663</v>
      </c>
      <c r="DH25" s="708">
        <v>3728.481871999993</v>
      </c>
      <c r="DI25" s="708">
        <v>5504</v>
      </c>
      <c r="DJ25" s="708"/>
      <c r="DK25" s="888">
        <v>78.581595173961716</v>
      </c>
      <c r="DL25" s="882">
        <v>0.80502043772406551</v>
      </c>
      <c r="DM25" s="882">
        <v>77.003148552675611</v>
      </c>
      <c r="DN25" s="882">
        <v>80.160041795247821</v>
      </c>
      <c r="DO25" s="882">
        <v>1.0244389108441156</v>
      </c>
      <c r="DP25" s="882">
        <v>7432.1471180000035</v>
      </c>
      <c r="DQ25" s="708">
        <v>11174</v>
      </c>
      <c r="DR25" s="1735"/>
      <c r="DS25" s="882">
        <v>78.523826713354865</v>
      </c>
      <c r="DT25" s="882">
        <v>1.2854598419262111</v>
      </c>
      <c r="DU25" s="882">
        <v>76.002160059997422</v>
      </c>
      <c r="DV25" s="882">
        <v>81.045493366712293</v>
      </c>
      <c r="DW25" s="882">
        <v>1.6370315810240406</v>
      </c>
      <c r="DX25" s="708">
        <v>3670.0684730000166</v>
      </c>
      <c r="DY25" s="708">
        <v>5523</v>
      </c>
      <c r="DZ25" s="882"/>
      <c r="EA25" s="888">
        <v>7.6</v>
      </c>
      <c r="EB25" s="882">
        <v>-0.1</v>
      </c>
      <c r="EC25" s="882"/>
      <c r="ED25" s="708" t="s">
        <v>437</v>
      </c>
      <c r="EE25" s="708" t="s">
        <v>258</v>
      </c>
      <c r="EF25" s="1435"/>
      <c r="EG25" s="1435"/>
    </row>
    <row r="26" spans="1:137" ht="24.95" customHeight="1">
      <c r="A26" s="645" t="s">
        <v>14</v>
      </c>
      <c r="B26" s="629"/>
      <c r="C26" s="862">
        <v>59.586944435873022</v>
      </c>
      <c r="D26" s="862">
        <v>1.5612246043973419</v>
      </c>
      <c r="E26" s="862">
        <v>56.521840794602682</v>
      </c>
      <c r="F26" s="862">
        <v>62.652048077143363</v>
      </c>
      <c r="G26" s="862">
        <v>2.6200783060415502</v>
      </c>
      <c r="H26" s="862">
        <v>5768.5331149999374</v>
      </c>
      <c r="I26" s="864">
        <v>6768</v>
      </c>
      <c r="J26" s="863"/>
      <c r="K26" s="862">
        <v>68.818435628652864</v>
      </c>
      <c r="L26" s="862">
        <v>2.8833247161347964</v>
      </c>
      <c r="M26" s="862">
        <v>63.138339194231385</v>
      </c>
      <c r="N26" s="862">
        <v>74.498532063074336</v>
      </c>
      <c r="O26" s="862">
        <v>4.189756261960583</v>
      </c>
      <c r="P26" s="863">
        <v>1373.7877929999945</v>
      </c>
      <c r="Q26" s="864">
        <v>1775</v>
      </c>
      <c r="R26" s="863"/>
      <c r="S26" s="630">
        <v>72.798683850327535</v>
      </c>
      <c r="T26" s="630">
        <v>2.2549736384625216</v>
      </c>
      <c r="U26" s="630">
        <v>68.355840222800637</v>
      </c>
      <c r="V26" s="630">
        <v>77.241527477854419</v>
      </c>
      <c r="W26" s="630">
        <v>3.0975472621162998</v>
      </c>
      <c r="X26" s="631">
        <v>1418.4787929999804</v>
      </c>
      <c r="Y26" s="632">
        <v>1812</v>
      </c>
      <c r="Z26" s="631"/>
      <c r="AA26" s="630">
        <v>77.905432526393852</v>
      </c>
      <c r="AB26" s="630">
        <v>1.8094973968329806</v>
      </c>
      <c r="AC26" s="630">
        <v>74.35247409449137</v>
      </c>
      <c r="AD26" s="630">
        <v>81.45839095829632</v>
      </c>
      <c r="AE26" s="630">
        <v>2.3226844882992399</v>
      </c>
      <c r="AF26" s="631">
        <v>3737.95477999994</v>
      </c>
      <c r="AG26" s="632">
        <v>4351</v>
      </c>
      <c r="AH26" s="633"/>
      <c r="AI26" s="667">
        <v>74.255108830980859</v>
      </c>
      <c r="AJ26" s="630">
        <v>1.3012214208379109</v>
      </c>
      <c r="AK26" s="630">
        <v>71.701908299144932</v>
      </c>
      <c r="AL26" s="630">
        <v>76.8083093628168</v>
      </c>
      <c r="AM26" s="630">
        <v>1.7523661891059175</v>
      </c>
      <c r="AN26" s="631">
        <v>5591.7464499999969</v>
      </c>
      <c r="AO26" s="803">
        <v>6777</v>
      </c>
      <c r="AP26" s="630"/>
      <c r="AQ26" s="667">
        <v>78.651736222209692</v>
      </c>
      <c r="AR26" s="630">
        <v>1.0088637509358607</v>
      </c>
      <c r="AS26" s="630">
        <v>76.672187296723408</v>
      </c>
      <c r="AT26" s="630">
        <v>80.631285147695976</v>
      </c>
      <c r="AU26" s="630">
        <v>1.2826973686703913</v>
      </c>
      <c r="AV26" s="631">
        <v>5471.6450159999868</v>
      </c>
      <c r="AW26" s="632">
        <v>6363</v>
      </c>
      <c r="AX26" s="630"/>
      <c r="AY26" s="667">
        <v>82.433716240730845</v>
      </c>
      <c r="AZ26" s="630">
        <v>0.9716432689854716</v>
      </c>
      <c r="BA26" s="630">
        <v>80.527199739080416</v>
      </c>
      <c r="BB26" s="630">
        <v>84.340232742381289</v>
      </c>
      <c r="BC26" s="630">
        <v>1.1786964282284516</v>
      </c>
      <c r="BD26" s="631">
        <v>5505.6980249999669</v>
      </c>
      <c r="BE26" s="803">
        <v>6665</v>
      </c>
      <c r="BF26" s="630"/>
      <c r="BG26" s="805">
        <v>84.074876794807025</v>
      </c>
      <c r="BH26" s="804">
        <v>0.94063876191316353</v>
      </c>
      <c r="BI26" s="804">
        <v>82.229636782066549</v>
      </c>
      <c r="BJ26" s="804">
        <v>85.920116807547487</v>
      </c>
      <c r="BK26" s="804">
        <v>1.1188107527161588</v>
      </c>
      <c r="BL26" s="635">
        <v>560829.24100000225</v>
      </c>
      <c r="BM26" s="635">
        <v>6559</v>
      </c>
      <c r="BN26" s="1428"/>
      <c r="BO26" s="885">
        <v>86.756315093389546</v>
      </c>
      <c r="BP26" s="885">
        <v>0.85779491061592594</v>
      </c>
      <c r="BQ26" s="885">
        <v>85.073588890853031</v>
      </c>
      <c r="BR26" s="885">
        <v>88.43904129592606</v>
      </c>
      <c r="BS26" s="885">
        <v>0.98874060025779753</v>
      </c>
      <c r="BT26" s="736">
        <v>5571.3454389999115</v>
      </c>
      <c r="BU26" s="736">
        <v>6747</v>
      </c>
      <c r="BV26" s="736"/>
      <c r="BW26" s="891">
        <v>89.987837411016358</v>
      </c>
      <c r="BX26" s="885">
        <v>0.63954805298185335</v>
      </c>
      <c r="BY26" s="885">
        <v>88.733340045811431</v>
      </c>
      <c r="BZ26" s="885">
        <v>91.242334776221284</v>
      </c>
      <c r="CA26" s="885">
        <v>0.71070499234328699</v>
      </c>
      <c r="CB26" s="736">
        <v>6005.2411620000057</v>
      </c>
      <c r="CC26" s="736">
        <v>6993</v>
      </c>
      <c r="CD26" s="733"/>
      <c r="CE26" s="891">
        <v>90.840204686350177</v>
      </c>
      <c r="CF26" s="885">
        <v>0.59607957525973232</v>
      </c>
      <c r="CG26" s="885">
        <v>89.671463520103131</v>
      </c>
      <c r="CH26" s="885">
        <v>92.008945852597222</v>
      </c>
      <c r="CI26" s="885">
        <v>0.6561847557673991</v>
      </c>
      <c r="CJ26" s="736">
        <v>6889.8315780000275</v>
      </c>
      <c r="CK26" s="736">
        <v>8606</v>
      </c>
      <c r="CL26" s="733"/>
      <c r="CM26" s="891">
        <v>91.453690409970662</v>
      </c>
      <c r="CN26" s="885">
        <v>0.54748612406353225</v>
      </c>
      <c r="CO26" s="885">
        <v>90.380227717936307</v>
      </c>
      <c r="CP26" s="885">
        <v>92.527153102005002</v>
      </c>
      <c r="CQ26" s="885">
        <v>0.59864847619516404</v>
      </c>
      <c r="CR26" s="736">
        <v>7108.2520660000109</v>
      </c>
      <c r="CS26" s="736">
        <v>8673</v>
      </c>
      <c r="CT26" s="733"/>
      <c r="CU26" s="891">
        <v>93.277264152773824</v>
      </c>
      <c r="CV26" s="885">
        <v>0.53659956069415549</v>
      </c>
      <c r="CW26" s="885">
        <v>92.225146751090975</v>
      </c>
      <c r="CX26" s="885">
        <v>94.329381554456688</v>
      </c>
      <c r="CY26" s="885">
        <v>0.5752736913630826</v>
      </c>
      <c r="CZ26" s="736">
        <v>7159.9513789999401</v>
      </c>
      <c r="DA26" s="736">
        <v>8727</v>
      </c>
      <c r="DB26" s="736"/>
      <c r="DC26" s="891">
        <v>93.719065786044695</v>
      </c>
      <c r="DD26" s="885">
        <v>0.62124825869842837</v>
      </c>
      <c r="DE26" s="885">
        <v>92.500372703366466</v>
      </c>
      <c r="DF26" s="885">
        <v>94.937758868722938</v>
      </c>
      <c r="DG26" s="885">
        <v>0.66288353761090935</v>
      </c>
      <c r="DH26" s="736">
        <v>3657.2834100000186</v>
      </c>
      <c r="DI26" s="736">
        <v>4310</v>
      </c>
      <c r="DJ26" s="736"/>
      <c r="DK26" s="891">
        <v>94.265681611909585</v>
      </c>
      <c r="DL26" s="885">
        <v>0.43280508525151073</v>
      </c>
      <c r="DM26" s="885">
        <v>93.417057536697143</v>
      </c>
      <c r="DN26" s="885">
        <v>95.114305687122013</v>
      </c>
      <c r="DO26" s="885">
        <v>0.4591332474880549</v>
      </c>
      <c r="DP26" s="885">
        <v>7392.0024720000356</v>
      </c>
      <c r="DQ26" s="736">
        <v>8676</v>
      </c>
      <c r="DR26" s="1820"/>
      <c r="DS26" s="885">
        <v>93.153868198213445</v>
      </c>
      <c r="DT26" s="885">
        <v>0.72958123700040478</v>
      </c>
      <c r="DU26" s="885">
        <v>91.722659990649063</v>
      </c>
      <c r="DV26" s="885">
        <v>94.585076405777812</v>
      </c>
      <c r="DW26" s="885">
        <v>0.78320015165446144</v>
      </c>
      <c r="DX26" s="736">
        <v>3683.6446230000038</v>
      </c>
      <c r="DY26" s="736">
        <v>4320</v>
      </c>
      <c r="DZ26" s="885"/>
      <c r="EA26" s="891">
        <v>3.2</v>
      </c>
      <c r="EB26" s="885">
        <v>-1.1000000000000001</v>
      </c>
      <c r="EC26" s="885"/>
      <c r="ED26" s="736" t="s">
        <v>437</v>
      </c>
      <c r="EE26" s="736" t="s">
        <v>258</v>
      </c>
      <c r="EF26" s="1435"/>
      <c r="EG26" s="1435"/>
    </row>
    <row r="27" spans="1:137" ht="24.95" customHeight="1">
      <c r="A27" s="645" t="s">
        <v>15</v>
      </c>
      <c r="B27" s="629"/>
      <c r="C27" s="862">
        <v>88.738887564869842</v>
      </c>
      <c r="D27" s="862">
        <v>0.98996674177298694</v>
      </c>
      <c r="E27" s="862">
        <v>86.795316693389609</v>
      </c>
      <c r="F27" s="862">
        <v>90.682458436350061</v>
      </c>
      <c r="G27" s="862">
        <v>1.1155951679575677</v>
      </c>
      <c r="H27" s="862">
        <v>5854.0528459998213</v>
      </c>
      <c r="I27" s="864">
        <v>5956</v>
      </c>
      <c r="J27" s="863"/>
      <c r="K27" s="862">
        <v>95.68147740718571</v>
      </c>
      <c r="L27" s="862">
        <v>1.0600549839656062</v>
      </c>
      <c r="M27" s="862">
        <v>93.593188668487755</v>
      </c>
      <c r="N27" s="862">
        <v>97.769766145883665</v>
      </c>
      <c r="O27" s="862">
        <v>1.1078998910671038</v>
      </c>
      <c r="P27" s="863">
        <v>1423.0025819999792</v>
      </c>
      <c r="Q27" s="864">
        <v>1370</v>
      </c>
      <c r="R27" s="863"/>
      <c r="S27" s="630">
        <v>88.675897800628888</v>
      </c>
      <c r="T27" s="630">
        <v>2.241340005801197</v>
      </c>
      <c r="U27" s="630">
        <v>84.259915727914091</v>
      </c>
      <c r="V27" s="630">
        <v>93.091879873343686</v>
      </c>
      <c r="W27" s="630">
        <v>2.5275639281830893</v>
      </c>
      <c r="X27" s="631">
        <v>1436.9559999999822</v>
      </c>
      <c r="Y27" s="632">
        <v>1378</v>
      </c>
      <c r="Z27" s="631"/>
      <c r="AA27" s="630">
        <v>92.647044265931683</v>
      </c>
      <c r="AB27" s="630">
        <v>0.83698582579793346</v>
      </c>
      <c r="AC27" s="630">
        <v>91.003617835832145</v>
      </c>
      <c r="AD27" s="630">
        <v>94.290470696031221</v>
      </c>
      <c r="AE27" s="630">
        <v>0.90341341424284505</v>
      </c>
      <c r="AF27" s="631">
        <v>3713.1407949998115</v>
      </c>
      <c r="AG27" s="632">
        <v>4210</v>
      </c>
      <c r="AH27" s="633"/>
      <c r="AI27" s="667">
        <v>91.827899248660529</v>
      </c>
      <c r="AJ27" s="630">
        <v>0.75985828830679947</v>
      </c>
      <c r="AK27" s="630">
        <v>90.33693809880829</v>
      </c>
      <c r="AL27" s="630">
        <v>93.318860398512768</v>
      </c>
      <c r="AM27" s="630">
        <v>0.82748085769574364</v>
      </c>
      <c r="AN27" s="631">
        <v>5411.7763040000327</v>
      </c>
      <c r="AO27" s="803">
        <v>5691</v>
      </c>
      <c r="AP27" s="630"/>
      <c r="AQ27" s="667">
        <v>91.95415232391737</v>
      </c>
      <c r="AR27" s="630">
        <v>0.71181289181826768</v>
      </c>
      <c r="AS27" s="630">
        <v>90.557463778175645</v>
      </c>
      <c r="AT27" s="630">
        <v>93.350840869659095</v>
      </c>
      <c r="AU27" s="630">
        <v>0.77409543106964673</v>
      </c>
      <c r="AV27" s="631">
        <v>5475.1875219999974</v>
      </c>
      <c r="AW27" s="632">
        <v>5634</v>
      </c>
      <c r="AX27" s="630"/>
      <c r="AY27" s="667">
        <v>94.699739413865743</v>
      </c>
      <c r="AZ27" s="630">
        <v>0.60732948716055457</v>
      </c>
      <c r="BA27" s="630">
        <v>93.508063696892492</v>
      </c>
      <c r="BB27" s="630">
        <v>95.891415130838993</v>
      </c>
      <c r="BC27" s="630">
        <v>0.64132118094469703</v>
      </c>
      <c r="BD27" s="631">
        <v>5447.2242129999286</v>
      </c>
      <c r="BE27" s="803">
        <v>5462</v>
      </c>
      <c r="BF27" s="630"/>
      <c r="BG27" s="805">
        <v>94.247770967980458</v>
      </c>
      <c r="BH27" s="804">
        <v>0.78180705660991845</v>
      </c>
      <c r="BI27" s="804">
        <v>92.714109246274106</v>
      </c>
      <c r="BJ27" s="804">
        <v>95.78143268968681</v>
      </c>
      <c r="BK27" s="804">
        <v>0.82952312673318074</v>
      </c>
      <c r="BL27" s="635">
        <v>557369.89820000122</v>
      </c>
      <c r="BM27" s="635">
        <v>5662</v>
      </c>
      <c r="BN27" s="1428"/>
      <c r="BO27" s="885">
        <v>96.772599540595053</v>
      </c>
      <c r="BP27" s="885">
        <v>0.48459843246992174</v>
      </c>
      <c r="BQ27" s="885">
        <v>95.821968486559371</v>
      </c>
      <c r="BR27" s="885">
        <v>97.723230594630735</v>
      </c>
      <c r="BS27" s="885">
        <v>0.50075996177682291</v>
      </c>
      <c r="BT27" s="736">
        <v>5474.0433430000157</v>
      </c>
      <c r="BU27" s="736">
        <v>5088</v>
      </c>
      <c r="BV27" s="736"/>
      <c r="BW27" s="891">
        <v>97.720342018307463</v>
      </c>
      <c r="BX27" s="885">
        <v>0.31932806959379356</v>
      </c>
      <c r="BY27" s="885">
        <v>97.093968096795805</v>
      </c>
      <c r="BZ27" s="885">
        <v>98.34671593981912</v>
      </c>
      <c r="CA27" s="885">
        <v>0.32677747846397109</v>
      </c>
      <c r="CB27" s="736">
        <v>5745.5702149999688</v>
      </c>
      <c r="CC27" s="736">
        <v>5386</v>
      </c>
      <c r="CD27" s="733"/>
      <c r="CE27" s="891">
        <v>98.060301146449035</v>
      </c>
      <c r="CF27" s="885">
        <v>0.24746408027511529</v>
      </c>
      <c r="CG27" s="885">
        <v>97.5750950266806</v>
      </c>
      <c r="CH27" s="885">
        <v>98.54550726621747</v>
      </c>
      <c r="CI27" s="885">
        <v>0.25235908658442507</v>
      </c>
      <c r="CJ27" s="736">
        <v>6748.0747210000372</v>
      </c>
      <c r="CK27" s="736">
        <v>6694</v>
      </c>
      <c r="CL27" s="733"/>
      <c r="CM27" s="891">
        <v>98.749047801123112</v>
      </c>
      <c r="CN27" s="885">
        <v>0.19931918490076928</v>
      </c>
      <c r="CO27" s="885">
        <v>98.358240254788214</v>
      </c>
      <c r="CP27" s="885">
        <v>99.13985534745801</v>
      </c>
      <c r="CQ27" s="885">
        <v>0.20184415884413454</v>
      </c>
      <c r="CR27" s="736">
        <v>6661.4668470000352</v>
      </c>
      <c r="CS27" s="736">
        <v>6594</v>
      </c>
      <c r="CT27" s="733"/>
      <c r="CU27" s="891">
        <v>99.258634486837082</v>
      </c>
      <c r="CV27" s="885">
        <v>0.12963312080361308</v>
      </c>
      <c r="CW27" s="885">
        <v>99.00446122203698</v>
      </c>
      <c r="CX27" s="885">
        <v>99.512807751637183</v>
      </c>
      <c r="CY27" s="885">
        <v>0.13060135420340083</v>
      </c>
      <c r="CZ27" s="736">
        <v>6817.2129809999942</v>
      </c>
      <c r="DA27" s="736">
        <v>6520</v>
      </c>
      <c r="DB27" s="736"/>
      <c r="DC27" s="891">
        <v>98.902184982496138</v>
      </c>
      <c r="DD27" s="885">
        <v>0.33763653284367989</v>
      </c>
      <c r="DE27" s="885">
        <v>98.239848627786458</v>
      </c>
      <c r="DF27" s="885">
        <v>99.564521337205818</v>
      </c>
      <c r="DG27" s="885">
        <v>0.34138430096709732</v>
      </c>
      <c r="DH27" s="736">
        <v>3518.6816890000141</v>
      </c>
      <c r="DI27" s="736">
        <v>3230</v>
      </c>
      <c r="DJ27" s="736"/>
      <c r="DK27" s="891">
        <v>99.386152808967438</v>
      </c>
      <c r="DL27" s="885">
        <v>0.13636780185119426</v>
      </c>
      <c r="DM27" s="885">
        <v>99.118769167512582</v>
      </c>
      <c r="DN27" s="885">
        <v>99.65353645042228</v>
      </c>
      <c r="DO27" s="885">
        <v>0.13721006196236429</v>
      </c>
      <c r="DP27" s="885">
        <v>7087.3470850000003</v>
      </c>
      <c r="DQ27" s="736">
        <v>6578</v>
      </c>
      <c r="DR27" s="1820"/>
      <c r="DS27" s="885">
        <v>99.311493832886981</v>
      </c>
      <c r="DT27" s="885">
        <v>0.34997788069075048</v>
      </c>
      <c r="DU27" s="885">
        <v>98.624947647338203</v>
      </c>
      <c r="DV27" s="885">
        <v>99.998040018435745</v>
      </c>
      <c r="DW27" s="885">
        <v>0.35240420537794326</v>
      </c>
      <c r="DX27" s="736">
        <v>3449.2587189999949</v>
      </c>
      <c r="DY27" s="736">
        <v>3143</v>
      </c>
      <c r="DZ27" s="885"/>
      <c r="EA27" s="891">
        <v>1.6</v>
      </c>
      <c r="EB27" s="885">
        <v>-0.1</v>
      </c>
      <c r="EC27" s="885"/>
      <c r="ED27" s="736" t="s">
        <v>437</v>
      </c>
      <c r="EE27" s="736" t="s">
        <v>258</v>
      </c>
      <c r="EF27" s="1435"/>
      <c r="EG27" s="1435"/>
    </row>
    <row r="28" spans="1:137" ht="24.95" customHeight="1">
      <c r="A28" s="645" t="s">
        <v>45</v>
      </c>
      <c r="B28" s="629"/>
      <c r="C28" s="862">
        <v>98.838824880827929</v>
      </c>
      <c r="D28" s="862">
        <v>0.46987189830588288</v>
      </c>
      <c r="E28" s="862">
        <v>97.916340017105256</v>
      </c>
      <c r="F28" s="862">
        <v>99.761309744550601</v>
      </c>
      <c r="G28" s="862">
        <v>0.47539203230351784</v>
      </c>
      <c r="H28" s="862">
        <v>5823.3514379999669</v>
      </c>
      <c r="I28" s="864">
        <v>4784</v>
      </c>
      <c r="J28" s="863"/>
      <c r="K28" s="862">
        <v>99.444650862357733</v>
      </c>
      <c r="L28" s="862">
        <v>0.48541940518609694</v>
      </c>
      <c r="M28" s="862">
        <v>98.488383600065916</v>
      </c>
      <c r="N28" s="862">
        <v>100.40091812464955</v>
      </c>
      <c r="O28" s="862">
        <v>0.48813023222130919</v>
      </c>
      <c r="P28" s="863">
        <v>1360.3282129999836</v>
      </c>
      <c r="Q28" s="864">
        <v>1014</v>
      </c>
      <c r="R28" s="863"/>
      <c r="S28" s="630">
        <v>98.864323040334654</v>
      </c>
      <c r="T28" s="630">
        <v>0.3933485126583614</v>
      </c>
      <c r="U28" s="630">
        <v>98.089331305152811</v>
      </c>
      <c r="V28" s="630">
        <v>99.639314775516496</v>
      </c>
      <c r="W28" s="630">
        <v>0.39786699646735363</v>
      </c>
      <c r="X28" s="631">
        <v>1506.8838769999898</v>
      </c>
      <c r="Y28" s="632">
        <v>1114</v>
      </c>
      <c r="Z28" s="631"/>
      <c r="AA28" s="630">
        <v>99.179933170465361</v>
      </c>
      <c r="AB28" s="630">
        <v>0.25626138504929291</v>
      </c>
      <c r="AC28" s="630">
        <v>98.676762483193059</v>
      </c>
      <c r="AD28" s="630">
        <v>99.683103857737663</v>
      </c>
      <c r="AE28" s="630">
        <v>0.25838027598672003</v>
      </c>
      <c r="AF28" s="631">
        <v>3670.3311139998527</v>
      </c>
      <c r="AG28" s="632">
        <v>3339</v>
      </c>
      <c r="AH28" s="633"/>
      <c r="AI28" s="667">
        <v>98.925913038851704</v>
      </c>
      <c r="AJ28" s="630">
        <v>0.31752168078201282</v>
      </c>
      <c r="AK28" s="630">
        <v>98.302885696034025</v>
      </c>
      <c r="AL28" s="630">
        <v>99.548940381669368</v>
      </c>
      <c r="AM28" s="630">
        <v>0.32096916877311088</v>
      </c>
      <c r="AN28" s="631">
        <v>5039.0686190000424</v>
      </c>
      <c r="AO28" s="803">
        <v>4175</v>
      </c>
      <c r="AP28" s="630"/>
      <c r="AQ28" s="667">
        <v>99.313258955251939</v>
      </c>
      <c r="AR28" s="630">
        <v>0.19281872228483188</v>
      </c>
      <c r="AS28" s="630">
        <v>98.93491837739046</v>
      </c>
      <c r="AT28" s="630">
        <v>99.691599533113418</v>
      </c>
      <c r="AU28" s="630">
        <v>0.19415204406061345</v>
      </c>
      <c r="AV28" s="631">
        <v>5128.1922449999602</v>
      </c>
      <c r="AW28" s="632">
        <v>4381</v>
      </c>
      <c r="AX28" s="630"/>
      <c r="AY28" s="667">
        <v>99.151506602028178</v>
      </c>
      <c r="AZ28" s="630">
        <v>0.26193708520846387</v>
      </c>
      <c r="BA28" s="630">
        <v>98.63754495449308</v>
      </c>
      <c r="BB28" s="630">
        <v>99.665468249563261</v>
      </c>
      <c r="BC28" s="630">
        <v>0.26417862338675335</v>
      </c>
      <c r="BD28" s="631">
        <v>5094.9149519999455</v>
      </c>
      <c r="BE28" s="803">
        <v>4185</v>
      </c>
      <c r="BF28" s="630"/>
      <c r="BG28" s="805">
        <v>99.261557859530441</v>
      </c>
      <c r="BH28" s="804">
        <v>0.2909598798498082</v>
      </c>
      <c r="BI28" s="804">
        <v>98.690785280151459</v>
      </c>
      <c r="BJ28" s="804">
        <v>99.832330438909409</v>
      </c>
      <c r="BK28" s="804">
        <v>0.29312443419592393</v>
      </c>
      <c r="BL28" s="635">
        <v>524238.87909999938</v>
      </c>
      <c r="BM28" s="635">
        <v>4665</v>
      </c>
      <c r="BN28" s="1428"/>
      <c r="BO28" s="885">
        <v>99.675558241382589</v>
      </c>
      <c r="BP28" s="885">
        <v>0.11530181817996135</v>
      </c>
      <c r="BQ28" s="885">
        <v>99.44937201871987</v>
      </c>
      <c r="BR28" s="885">
        <v>99.901744464045308</v>
      </c>
      <c r="BS28" s="885">
        <v>0.11567712307237539</v>
      </c>
      <c r="BT28" s="736">
        <v>5201.5958340000143</v>
      </c>
      <c r="BU28" s="736">
        <v>4213</v>
      </c>
      <c r="BV28" s="736"/>
      <c r="BW28" s="891">
        <v>99.749171712922021</v>
      </c>
      <c r="BX28" s="885">
        <v>0.10008348188680069</v>
      </c>
      <c r="BY28" s="885">
        <v>99.552854229439518</v>
      </c>
      <c r="BZ28" s="885">
        <v>99.945489196404523</v>
      </c>
      <c r="CA28" s="885">
        <v>0.10033515082695706</v>
      </c>
      <c r="CB28" s="736">
        <v>5578.5063809999892</v>
      </c>
      <c r="CC28" s="736">
        <v>4345</v>
      </c>
      <c r="CD28" s="733"/>
      <c r="CE28" s="891">
        <v>99.847451585150367</v>
      </c>
      <c r="CF28" s="885">
        <v>4.8651150506637694E-2</v>
      </c>
      <c r="CG28" s="885">
        <v>99.75206062605298</v>
      </c>
      <c r="CH28" s="885">
        <v>99.942842544247753</v>
      </c>
      <c r="CI28" s="885">
        <v>4.8725480454699203E-2</v>
      </c>
      <c r="CJ28" s="736">
        <v>6850.9187790000433</v>
      </c>
      <c r="CK28" s="736">
        <v>5342</v>
      </c>
      <c r="CL28" s="733"/>
      <c r="CM28" s="891">
        <v>99.749095276960446</v>
      </c>
      <c r="CN28" s="885">
        <v>0.10861924421644105</v>
      </c>
      <c r="CO28" s="885">
        <v>99.536124205770733</v>
      </c>
      <c r="CP28" s="885">
        <v>99.962066348150174</v>
      </c>
      <c r="CQ28" s="885">
        <v>0.10889246054297735</v>
      </c>
      <c r="CR28" s="736">
        <v>6469.7020460000267</v>
      </c>
      <c r="CS28" s="736">
        <v>5317</v>
      </c>
      <c r="CT28" s="733"/>
      <c r="CU28" s="891">
        <v>99.745849392380052</v>
      </c>
      <c r="CV28" s="885">
        <v>0.10631130623968349</v>
      </c>
      <c r="CW28" s="885">
        <v>99.537403498116333</v>
      </c>
      <c r="CX28" s="885">
        <v>99.954295286643756</v>
      </c>
      <c r="CY28" s="885">
        <v>0.10658218551177631</v>
      </c>
      <c r="CZ28" s="736">
        <v>6563.9162370000295</v>
      </c>
      <c r="DA28" s="736">
        <v>5050</v>
      </c>
      <c r="DB28" s="736"/>
      <c r="DC28" s="891">
        <v>99.794646300265356</v>
      </c>
      <c r="DD28" s="885">
        <v>0.10633997408035335</v>
      </c>
      <c r="DE28" s="885">
        <v>99.586040820878694</v>
      </c>
      <c r="DF28" s="885">
        <v>100</v>
      </c>
      <c r="DG28" s="885">
        <v>0.1065587965113822</v>
      </c>
      <c r="DH28" s="736">
        <v>3391.4061490000063</v>
      </c>
      <c r="DI28" s="736">
        <v>2534</v>
      </c>
      <c r="DJ28" s="736"/>
      <c r="DK28" s="891">
        <v>99.914752761080095</v>
      </c>
      <c r="DL28" s="885">
        <v>4.8983803477975006E-2</v>
      </c>
      <c r="DM28" s="885">
        <v>99.81870759815709</v>
      </c>
      <c r="DN28" s="885">
        <v>100</v>
      </c>
      <c r="DO28" s="885">
        <v>4.9025596445308649E-2</v>
      </c>
      <c r="DP28" s="885">
        <v>6777.9344799999608</v>
      </c>
      <c r="DQ28" s="736">
        <v>5068</v>
      </c>
      <c r="DR28" s="1820"/>
      <c r="DS28" s="885">
        <v>99.994616132676299</v>
      </c>
      <c r="DT28" s="885">
        <v>3.8144756227078461E-3</v>
      </c>
      <c r="DU28" s="885">
        <v>99.987133334953555</v>
      </c>
      <c r="DV28" s="885">
        <v>100</v>
      </c>
      <c r="DW28" s="885">
        <v>3.8146810000717125E-3</v>
      </c>
      <c r="DX28" s="736">
        <v>3356.1191080000026</v>
      </c>
      <c r="DY28" s="736">
        <v>2550</v>
      </c>
      <c r="DZ28" s="885"/>
      <c r="EA28" s="891">
        <v>0.3</v>
      </c>
      <c r="EB28" s="885">
        <v>0.1</v>
      </c>
      <c r="EC28" s="885"/>
      <c r="ED28" s="736" t="s">
        <v>437</v>
      </c>
      <c r="EE28" s="736" t="s">
        <v>86</v>
      </c>
      <c r="EF28" s="1435"/>
      <c r="EG28" s="1435"/>
    </row>
    <row r="29" spans="1:137" ht="24.95" customHeight="1">
      <c r="A29" s="625" t="s">
        <v>16</v>
      </c>
      <c r="B29" s="609"/>
      <c r="C29" s="855">
        <v>99.985615882679895</v>
      </c>
      <c r="D29" s="855">
        <v>1.4379836604906092E-2</v>
      </c>
      <c r="E29" s="855">
        <v>99.95738439733536</v>
      </c>
      <c r="F29" s="855">
        <v>100.01384736802443</v>
      </c>
      <c r="G29" s="855">
        <v>1.4381905315039476E-2</v>
      </c>
      <c r="H29" s="855">
        <v>5584.5414920000467</v>
      </c>
      <c r="I29" s="856">
        <v>3490</v>
      </c>
      <c r="J29" s="857"/>
      <c r="K29" s="855">
        <v>100</v>
      </c>
      <c r="L29" s="855">
        <v>8.3932242247954714E-19</v>
      </c>
      <c r="M29" s="855">
        <v>100</v>
      </c>
      <c r="N29" s="855">
        <v>100</v>
      </c>
      <c r="O29" s="855">
        <v>8.3932242247954714E-19</v>
      </c>
      <c r="P29" s="857">
        <v>1278.0139079999899</v>
      </c>
      <c r="Q29" s="856">
        <v>741</v>
      </c>
      <c r="R29" s="857"/>
      <c r="S29" s="593">
        <v>99.941002290393342</v>
      </c>
      <c r="T29" s="593">
        <v>5.9212058226124652E-2</v>
      </c>
      <c r="U29" s="593">
        <v>99.824340210147454</v>
      </c>
      <c r="V29" s="593">
        <v>100.05766437063923</v>
      </c>
      <c r="W29" s="593">
        <v>5.9247012606572891E-2</v>
      </c>
      <c r="X29" s="596">
        <v>1394.9931369999977</v>
      </c>
      <c r="Y29" s="597">
        <v>891</v>
      </c>
      <c r="Z29" s="596"/>
      <c r="AA29" s="593">
        <v>99.994926989869995</v>
      </c>
      <c r="AB29" s="593">
        <v>5.0823199897351984E-3</v>
      </c>
      <c r="AC29" s="593">
        <v>99.98494782565966</v>
      </c>
      <c r="AD29" s="593">
        <v>100.0049061540803</v>
      </c>
      <c r="AE29" s="593">
        <v>5.0825778294233508E-3</v>
      </c>
      <c r="AF29" s="596">
        <v>3523.0365289998917</v>
      </c>
      <c r="AG29" s="597">
        <v>2206</v>
      </c>
      <c r="AH29" s="591"/>
      <c r="AI29" s="653">
        <v>99.973646260459219</v>
      </c>
      <c r="AJ29" s="593">
        <v>2.6439009459015644E-2</v>
      </c>
      <c r="AK29" s="593">
        <v>99.921768776788127</v>
      </c>
      <c r="AL29" s="593">
        <v>100.0255237441303</v>
      </c>
      <c r="AM29" s="593">
        <v>2.6445978963430677E-2</v>
      </c>
      <c r="AN29" s="596">
        <v>5151.0754209999895</v>
      </c>
      <c r="AO29" s="779">
        <v>3131</v>
      </c>
      <c r="AP29" s="593"/>
      <c r="AQ29" s="653">
        <v>99.963902730613668</v>
      </c>
      <c r="AR29" s="593">
        <v>2.5064915505289741E-2</v>
      </c>
      <c r="AS29" s="593">
        <v>99.914721434814439</v>
      </c>
      <c r="AT29" s="593">
        <v>100.01308402641291</v>
      </c>
      <c r="AU29" s="593">
        <v>2.5073966522531216E-2</v>
      </c>
      <c r="AV29" s="596">
        <v>5083.6726189999854</v>
      </c>
      <c r="AW29" s="597">
        <v>3207</v>
      </c>
      <c r="AX29" s="593"/>
      <c r="AY29" s="653">
        <v>99.948744555730443</v>
      </c>
      <c r="AZ29" s="593">
        <v>3.0694787913664052E-2</v>
      </c>
      <c r="BA29" s="593">
        <v>99.888516567187722</v>
      </c>
      <c r="BB29" s="593">
        <v>100.00897254427315</v>
      </c>
      <c r="BC29" s="593">
        <v>3.0710528731602963E-2</v>
      </c>
      <c r="BD29" s="596">
        <v>5043.8524859999916</v>
      </c>
      <c r="BE29" s="779">
        <v>3064</v>
      </c>
      <c r="BF29" s="593"/>
      <c r="BG29" s="781">
        <v>99.965882422574012</v>
      </c>
      <c r="BH29" s="780">
        <v>2.5602644806129199E-2</v>
      </c>
      <c r="BI29" s="780">
        <v>99.915658014925583</v>
      </c>
      <c r="BJ29" s="780">
        <v>100.01610683022247</v>
      </c>
      <c r="BK29" s="780">
        <v>2.5611382789482266E-2</v>
      </c>
      <c r="BL29" s="599">
        <v>515064.70639999741</v>
      </c>
      <c r="BM29" s="599">
        <v>3344</v>
      </c>
      <c r="BN29" s="1424"/>
      <c r="BO29" s="882">
        <v>100</v>
      </c>
      <c r="BP29" s="882">
        <v>0</v>
      </c>
      <c r="BQ29" s="882">
        <v>100</v>
      </c>
      <c r="BR29" s="882">
        <v>100</v>
      </c>
      <c r="BS29" s="882">
        <v>0</v>
      </c>
      <c r="BT29" s="708">
        <v>5143.1264429999665</v>
      </c>
      <c r="BU29" s="708">
        <v>3038</v>
      </c>
      <c r="BV29" s="708"/>
      <c r="BW29" s="888">
        <v>99.950694749396504</v>
      </c>
      <c r="BX29" s="882">
        <v>4.0684485917608586E-2</v>
      </c>
      <c r="BY29" s="882">
        <v>99.870890612474511</v>
      </c>
      <c r="BZ29" s="882">
        <v>100</v>
      </c>
      <c r="CA29" s="882">
        <v>4.0704555400655922E-2</v>
      </c>
      <c r="CB29" s="708">
        <v>5500.6961059999985</v>
      </c>
      <c r="CC29" s="708">
        <v>3724</v>
      </c>
      <c r="CD29" s="707"/>
      <c r="CE29" s="888">
        <v>99.972134328216697</v>
      </c>
      <c r="CF29" s="882">
        <v>1.979070942494926E-2</v>
      </c>
      <c r="CG29" s="882">
        <v>99.933330420526872</v>
      </c>
      <c r="CH29" s="882">
        <v>100</v>
      </c>
      <c r="CI29" s="882">
        <v>1.9796225776249551E-2</v>
      </c>
      <c r="CJ29" s="708">
        <v>6916.1368690000054</v>
      </c>
      <c r="CK29" s="708">
        <v>4312</v>
      </c>
      <c r="CL29" s="707"/>
      <c r="CM29" s="888">
        <v>99.994165186230319</v>
      </c>
      <c r="CN29" s="882">
        <v>5.8409941287838173E-3</v>
      </c>
      <c r="CO29" s="882">
        <v>99.982712678109934</v>
      </c>
      <c r="CP29" s="882">
        <v>100</v>
      </c>
      <c r="CQ29" s="882">
        <v>5.8413349598003851E-3</v>
      </c>
      <c r="CR29" s="708">
        <v>6411.6699310000186</v>
      </c>
      <c r="CS29" s="708">
        <v>3778</v>
      </c>
      <c r="CT29" s="707"/>
      <c r="CU29" s="888">
        <v>99.957329181092049</v>
      </c>
      <c r="CV29" s="882">
        <v>2.7844856197124818E-2</v>
      </c>
      <c r="CW29" s="882">
        <v>99.902733426830807</v>
      </c>
      <c r="CX29" s="882">
        <v>100</v>
      </c>
      <c r="CY29" s="882">
        <v>2.7856742897440234E-2</v>
      </c>
      <c r="CZ29" s="708">
        <v>6519.5749020000085</v>
      </c>
      <c r="DA29" s="708">
        <v>3576</v>
      </c>
      <c r="DB29" s="708"/>
      <c r="DC29" s="888">
        <v>100</v>
      </c>
      <c r="DD29" s="882">
        <v>0</v>
      </c>
      <c r="DE29" s="882">
        <v>100</v>
      </c>
      <c r="DF29" s="882">
        <v>100</v>
      </c>
      <c r="DG29" s="882">
        <v>0</v>
      </c>
      <c r="DH29" s="708">
        <v>3296.1468550000091</v>
      </c>
      <c r="DI29" s="708">
        <v>2014</v>
      </c>
      <c r="DJ29" s="708"/>
      <c r="DK29" s="888">
        <v>100</v>
      </c>
      <c r="DL29" s="882">
        <v>0</v>
      </c>
      <c r="DM29" s="882">
        <v>100</v>
      </c>
      <c r="DN29" s="882">
        <v>100</v>
      </c>
      <c r="DO29" s="882">
        <v>0</v>
      </c>
      <c r="DP29" s="882">
        <v>6698.5691219999644</v>
      </c>
      <c r="DQ29" s="708">
        <v>3892</v>
      </c>
      <c r="DR29" s="1735"/>
      <c r="DS29" s="882">
        <v>100</v>
      </c>
      <c r="DT29" s="882">
        <v>0</v>
      </c>
      <c r="DU29" s="882">
        <v>100</v>
      </c>
      <c r="DV29" s="882">
        <v>100</v>
      </c>
      <c r="DW29" s="882">
        <v>0</v>
      </c>
      <c r="DX29" s="708">
        <v>3303.9091119999939</v>
      </c>
      <c r="DY29" s="708">
        <v>1927</v>
      </c>
      <c r="DZ29" s="882"/>
      <c r="EA29" s="888">
        <v>0</v>
      </c>
      <c r="EB29" s="882">
        <v>0</v>
      </c>
      <c r="EC29" s="882"/>
      <c r="ED29" s="708" t="s">
        <v>258</v>
      </c>
      <c r="EE29" s="708"/>
      <c r="EF29" s="1435"/>
      <c r="EG29" s="1435"/>
    </row>
    <row r="30" spans="1:137" ht="5.0999999999999996" customHeight="1">
      <c r="A30" s="427"/>
      <c r="B30" s="609"/>
      <c r="C30" s="855"/>
      <c r="D30" s="855"/>
      <c r="E30" s="855"/>
      <c r="F30" s="855"/>
      <c r="G30" s="855"/>
      <c r="H30" s="855"/>
      <c r="I30" s="856"/>
      <c r="J30" s="857"/>
      <c r="K30" s="855"/>
      <c r="L30" s="855"/>
      <c r="M30" s="855"/>
      <c r="N30" s="855"/>
      <c r="O30" s="855"/>
      <c r="P30" s="857"/>
      <c r="Q30" s="856"/>
      <c r="R30" s="857"/>
      <c r="S30" s="593"/>
      <c r="T30" s="593"/>
      <c r="U30" s="593"/>
      <c r="V30" s="593"/>
      <c r="W30" s="593"/>
      <c r="X30" s="596"/>
      <c r="Y30" s="597"/>
      <c r="Z30" s="596"/>
      <c r="AA30" s="593"/>
      <c r="AB30" s="593"/>
      <c r="AC30" s="593"/>
      <c r="AD30" s="593"/>
      <c r="AE30" s="593"/>
      <c r="AF30" s="596"/>
      <c r="AG30" s="597"/>
      <c r="AH30" s="593"/>
      <c r="AI30" s="653"/>
      <c r="AJ30" s="593"/>
      <c r="AK30" s="593"/>
      <c r="AL30" s="593"/>
      <c r="AM30" s="593"/>
      <c r="AN30" s="596"/>
      <c r="AO30" s="779"/>
      <c r="AP30" s="593"/>
      <c r="AQ30" s="653"/>
      <c r="AR30" s="593"/>
      <c r="AS30" s="593"/>
      <c r="AT30" s="593"/>
      <c r="AU30" s="593"/>
      <c r="AV30" s="596"/>
      <c r="AW30" s="597"/>
      <c r="AX30" s="593"/>
      <c r="AY30" s="653"/>
      <c r="AZ30" s="593"/>
      <c r="BA30" s="593"/>
      <c r="BB30" s="593"/>
      <c r="BC30" s="593"/>
      <c r="BD30" s="596"/>
      <c r="BE30" s="779"/>
      <c r="BF30" s="593"/>
      <c r="BG30" s="655"/>
      <c r="BH30" s="597"/>
      <c r="BI30" s="597"/>
      <c r="BJ30" s="597"/>
      <c r="BK30" s="597"/>
      <c r="BL30" s="597"/>
      <c r="BM30" s="597"/>
      <c r="BN30" s="597"/>
      <c r="BO30" s="882"/>
      <c r="BP30" s="882"/>
      <c r="BQ30" s="882"/>
      <c r="BR30" s="882"/>
      <c r="BS30" s="882"/>
      <c r="BT30" s="708"/>
      <c r="BU30" s="708"/>
      <c r="BV30" s="707"/>
      <c r="BW30" s="888"/>
      <c r="BX30" s="882"/>
      <c r="BY30" s="882"/>
      <c r="BZ30" s="882"/>
      <c r="CA30" s="882"/>
      <c r="CB30" s="708"/>
      <c r="CC30" s="708"/>
      <c r="CD30" s="707"/>
      <c r="CE30" s="707"/>
      <c r="CF30" s="707"/>
      <c r="CG30" s="707"/>
      <c r="CH30" s="707"/>
      <c r="CI30" s="707"/>
      <c r="CJ30" s="707"/>
      <c r="CK30" s="707"/>
      <c r="CL30" s="707"/>
      <c r="CM30" s="707"/>
      <c r="CN30" s="707"/>
      <c r="CO30" s="707"/>
      <c r="CP30" s="707"/>
      <c r="CQ30" s="707"/>
      <c r="CR30" s="707"/>
      <c r="CS30" s="707"/>
      <c r="CT30" s="707"/>
      <c r="CU30" s="707"/>
      <c r="CV30" s="707"/>
      <c r="CW30" s="707"/>
      <c r="CX30" s="707"/>
      <c r="CY30" s="707"/>
      <c r="CZ30" s="707"/>
      <c r="DA30" s="707"/>
      <c r="DB30" s="707"/>
      <c r="DC30" s="707"/>
      <c r="DD30" s="707"/>
      <c r="DE30" s="707"/>
      <c r="DF30" s="707"/>
      <c r="DG30" s="707"/>
      <c r="DH30" s="707"/>
      <c r="DI30" s="707"/>
      <c r="DJ30" s="707"/>
      <c r="DK30" s="707"/>
      <c r="DL30" s="707"/>
      <c r="DM30" s="707"/>
      <c r="DN30" s="707"/>
      <c r="DO30" s="707"/>
      <c r="DP30" s="707"/>
      <c r="DQ30" s="707"/>
      <c r="DR30" s="706"/>
      <c r="DS30" s="707"/>
      <c r="DT30" s="707"/>
      <c r="DU30" s="707"/>
      <c r="DV30" s="707"/>
      <c r="DW30" s="707"/>
      <c r="DX30" s="708"/>
      <c r="DY30" s="708"/>
      <c r="DZ30" s="707"/>
      <c r="EA30" s="888"/>
      <c r="EB30" s="882"/>
      <c r="EC30" s="882"/>
      <c r="ED30" s="707"/>
      <c r="EE30" s="707"/>
      <c r="EF30" s="1435"/>
      <c r="EG30" s="1435"/>
    </row>
    <row r="31" spans="1:137" ht="24.95" customHeight="1">
      <c r="A31" s="608" t="s">
        <v>70</v>
      </c>
      <c r="B31" s="609"/>
      <c r="C31" s="855">
        <v>42.956716640575628</v>
      </c>
      <c r="D31" s="855">
        <v>1.9753598476683187</v>
      </c>
      <c r="E31" s="855">
        <v>39.023272661433147</v>
      </c>
      <c r="F31" s="855">
        <v>46.89016061971811</v>
      </c>
      <c r="G31" s="855">
        <v>4.5984889026701188</v>
      </c>
      <c r="H31" s="855">
        <v>4517.8561370001071</v>
      </c>
      <c r="I31" s="856">
        <v>5764</v>
      </c>
      <c r="J31" s="857"/>
      <c r="K31" s="855">
        <v>52.967519681224871</v>
      </c>
      <c r="L31" s="855">
        <v>3.5618874835423524</v>
      </c>
      <c r="M31" s="855">
        <v>45.950667128384083</v>
      </c>
      <c r="N31" s="855">
        <v>59.984372234065667</v>
      </c>
      <c r="O31" s="855">
        <v>6.7246635390497937</v>
      </c>
      <c r="P31" s="857">
        <v>1492.4461589999901</v>
      </c>
      <c r="Q31" s="856">
        <v>1933</v>
      </c>
      <c r="R31" s="857"/>
      <c r="S31" s="593">
        <v>59.151619473252062</v>
      </c>
      <c r="T31" s="593">
        <v>2.031808946201362</v>
      </c>
      <c r="U31" s="593">
        <v>55.165752273130373</v>
      </c>
      <c r="V31" s="593">
        <v>63.137486673373743</v>
      </c>
      <c r="W31" s="593">
        <v>3.4349168531558658</v>
      </c>
      <c r="X31" s="596">
        <v>5852.3645740001184</v>
      </c>
      <c r="Y31" s="597">
        <v>6658</v>
      </c>
      <c r="Z31" s="596"/>
      <c r="AA31" s="593">
        <v>67.469305643799828</v>
      </c>
      <c r="AB31" s="593">
        <v>2.5596291745393596</v>
      </c>
      <c r="AC31" s="593">
        <v>62.443459199289798</v>
      </c>
      <c r="AD31" s="593">
        <v>72.495152088309851</v>
      </c>
      <c r="AE31" s="593">
        <v>3.7937683663928143</v>
      </c>
      <c r="AF31" s="596">
        <v>3991.6933489999419</v>
      </c>
      <c r="AG31" s="597">
        <v>4186</v>
      </c>
      <c r="AH31" s="591"/>
      <c r="AI31" s="653">
        <v>67.14194398716316</v>
      </c>
      <c r="AJ31" s="593">
        <v>1.7498345987022201</v>
      </c>
      <c r="AK31" s="593">
        <v>63.699018392029394</v>
      </c>
      <c r="AL31" s="593">
        <v>70.584869582296932</v>
      </c>
      <c r="AM31" s="593">
        <v>2.6061720808035735</v>
      </c>
      <c r="AN31" s="596">
        <v>4405.1633499999061</v>
      </c>
      <c r="AO31" s="779">
        <v>5395</v>
      </c>
      <c r="AP31" s="593"/>
      <c r="AQ31" s="653">
        <v>70.508553772359946</v>
      </c>
      <c r="AR31" s="593">
        <v>1.4997954566363336</v>
      </c>
      <c r="AS31" s="593">
        <v>67.557220131092521</v>
      </c>
      <c r="AT31" s="593">
        <v>73.459887413627385</v>
      </c>
      <c r="AU31" s="593">
        <v>2.1271113593940543</v>
      </c>
      <c r="AV31" s="596">
        <v>3981.2700839999861</v>
      </c>
      <c r="AW31" s="597">
        <v>5048</v>
      </c>
      <c r="AX31" s="593"/>
      <c r="AY31" s="653">
        <v>73.241572048076534</v>
      </c>
      <c r="AZ31" s="593">
        <v>1.4066155038657815</v>
      </c>
      <c r="BA31" s="593">
        <v>70.481571793664685</v>
      </c>
      <c r="BB31" s="593">
        <v>76.00157230248837</v>
      </c>
      <c r="BC31" s="593">
        <v>1.9205151726432965</v>
      </c>
      <c r="BD31" s="596">
        <v>4386.3594419999581</v>
      </c>
      <c r="BE31" s="779">
        <v>5617</v>
      </c>
      <c r="BF31" s="593"/>
      <c r="BG31" s="781">
        <v>75.317300509198716</v>
      </c>
      <c r="BH31" s="780">
        <v>1.2524461016533039</v>
      </c>
      <c r="BI31" s="780">
        <v>72.854008858525233</v>
      </c>
      <c r="BJ31" s="780">
        <v>77.780592159872199</v>
      </c>
      <c r="BK31" s="780">
        <v>1.6628929783540758</v>
      </c>
      <c r="BL31" s="599">
        <v>7652.0806920000314</v>
      </c>
      <c r="BM31" s="599">
        <v>9039</v>
      </c>
      <c r="BN31" s="1424"/>
      <c r="BO31" s="882">
        <v>77.401302651277916</v>
      </c>
      <c r="BP31" s="882">
        <v>1.1845162769478546</v>
      </c>
      <c r="BQ31" s="882">
        <v>75.071472514657842</v>
      </c>
      <c r="BR31" s="882">
        <v>79.731132787897991</v>
      </c>
      <c r="BS31" s="882">
        <v>1.5303570306620646</v>
      </c>
      <c r="BT31" s="708">
        <v>6511.3056310000238</v>
      </c>
      <c r="BU31" s="708">
        <v>8775</v>
      </c>
      <c r="BV31" s="708"/>
      <c r="BW31" s="888">
        <v>80.924374796078482</v>
      </c>
      <c r="BX31" s="882">
        <v>1.0249043378162668</v>
      </c>
      <c r="BY31" s="882">
        <v>78.910045779965614</v>
      </c>
      <c r="BZ31" s="882">
        <v>82.938703812191349</v>
      </c>
      <c r="CA31" s="882">
        <v>1.2664964547442294</v>
      </c>
      <c r="CB31" s="708">
        <v>8401.3980399999764</v>
      </c>
      <c r="CC31" s="708">
        <v>10829</v>
      </c>
      <c r="CD31" s="707"/>
      <c r="CE31" s="888">
        <v>81.874567722963803</v>
      </c>
      <c r="CF31" s="882">
        <v>0.794988770357696</v>
      </c>
      <c r="CG31" s="882">
        <v>80.314633817075702</v>
      </c>
      <c r="CH31" s="882">
        <v>83.434501628851905</v>
      </c>
      <c r="CI31" s="882">
        <v>0.97098377734056873</v>
      </c>
      <c r="CJ31" s="708">
        <v>10545.395931999963</v>
      </c>
      <c r="CK31" s="708">
        <v>13027</v>
      </c>
      <c r="CL31" s="707"/>
      <c r="CM31" s="888">
        <v>83.614199851058572</v>
      </c>
      <c r="CN31" s="882">
        <v>0.72018256953301119</v>
      </c>
      <c r="CO31" s="882">
        <v>82.201350513714715</v>
      </c>
      <c r="CP31" s="882">
        <v>85.027049188402444</v>
      </c>
      <c r="CQ31" s="882">
        <v>0.86131610517814883</v>
      </c>
      <c r="CR31" s="708">
        <v>11398.411752999924</v>
      </c>
      <c r="CS31" s="708">
        <v>15179</v>
      </c>
      <c r="CT31" s="707"/>
      <c r="CU31" s="888">
        <v>84.38785414779872</v>
      </c>
      <c r="CV31" s="882">
        <v>0.64871857593923754</v>
      </c>
      <c r="CW31" s="882">
        <v>83.115277805345059</v>
      </c>
      <c r="CX31" s="882">
        <v>85.660430490252395</v>
      </c>
      <c r="CY31" s="882">
        <v>0.76873453234520883</v>
      </c>
      <c r="CZ31" s="708">
        <v>10958.42799699997</v>
      </c>
      <c r="DA31" s="708">
        <v>16283</v>
      </c>
      <c r="DB31" s="707"/>
      <c r="DC31" s="888">
        <v>84.497849185517623</v>
      </c>
      <c r="DD31" s="882">
        <v>0.92825561532893852</v>
      </c>
      <c r="DE31" s="882">
        <v>82.6746028292593</v>
      </c>
      <c r="DF31" s="882">
        <v>86.321095541775946</v>
      </c>
      <c r="DG31" s="882">
        <v>1.0985553174151508</v>
      </c>
      <c r="DH31" s="708">
        <v>5501.4324089999827</v>
      </c>
      <c r="DI31" s="708">
        <v>8151</v>
      </c>
      <c r="DJ31" s="708"/>
      <c r="DK31" s="888">
        <v>85.939147654402831</v>
      </c>
      <c r="DL31" s="882">
        <v>0.59081042743863399</v>
      </c>
      <c r="DM31" s="882">
        <v>84.780064432756447</v>
      </c>
      <c r="DN31" s="882">
        <v>87.0982308760492</v>
      </c>
      <c r="DO31" s="882">
        <v>0.68747531662116235</v>
      </c>
      <c r="DP31" s="882">
        <v>11088.882036999983</v>
      </c>
      <c r="DQ31" s="708">
        <v>16670</v>
      </c>
      <c r="DR31" s="1735"/>
      <c r="DS31" s="882">
        <v>85.457145292355534</v>
      </c>
      <c r="DT31" s="882">
        <v>0.94617389535528706</v>
      </c>
      <c r="DU31" s="882">
        <v>83.598704493716284</v>
      </c>
      <c r="DV31" s="882">
        <v>87.315586090994799</v>
      </c>
      <c r="DW31" s="882">
        <v>1.1071910863841199</v>
      </c>
      <c r="DX31" s="708">
        <v>5369.8930209999398</v>
      </c>
      <c r="DY31" s="708">
        <v>8137</v>
      </c>
      <c r="DZ31" s="882"/>
      <c r="EA31" s="888">
        <v>4.5999999999999996</v>
      </c>
      <c r="EB31" s="882">
        <v>-0.4</v>
      </c>
      <c r="EC31" s="882"/>
      <c r="ED31" s="708" t="s">
        <v>437</v>
      </c>
      <c r="EE31" s="708"/>
      <c r="EF31" s="1435"/>
      <c r="EG31" s="1435"/>
    </row>
    <row r="32" spans="1:137" ht="13.5" customHeight="1" thickBot="1">
      <c r="A32" s="385"/>
      <c r="B32" s="386"/>
      <c r="C32" s="386"/>
      <c r="D32" s="386"/>
      <c r="E32" s="386"/>
      <c r="F32" s="386"/>
      <c r="G32" s="386"/>
      <c r="H32" s="386"/>
      <c r="I32" s="386"/>
      <c r="J32" s="386"/>
      <c r="K32" s="386"/>
      <c r="L32" s="386"/>
      <c r="M32" s="386"/>
      <c r="N32" s="386"/>
      <c r="O32" s="386"/>
      <c r="P32" s="386"/>
      <c r="Q32" s="386"/>
      <c r="R32" s="386"/>
      <c r="S32" s="386"/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6"/>
      <c r="AG32" s="386"/>
      <c r="AH32" s="386"/>
      <c r="AI32" s="386"/>
      <c r="AJ32" s="386"/>
      <c r="AK32" s="386"/>
      <c r="AL32" s="386"/>
      <c r="AM32" s="386"/>
      <c r="AN32" s="386"/>
      <c r="AO32" s="386"/>
      <c r="AP32" s="386"/>
      <c r="AQ32" s="386"/>
      <c r="AR32" s="386"/>
      <c r="AS32" s="386"/>
      <c r="AT32" s="386"/>
      <c r="AU32" s="386"/>
      <c r="AV32" s="386"/>
      <c r="AW32" s="386"/>
      <c r="AX32" s="386"/>
      <c r="AY32" s="386"/>
      <c r="AZ32" s="386"/>
      <c r="BA32" s="386"/>
      <c r="BB32" s="386"/>
      <c r="BC32" s="386"/>
      <c r="BD32" s="386"/>
      <c r="BE32" s="386"/>
      <c r="BF32" s="386"/>
      <c r="BG32" s="386"/>
      <c r="BH32" s="386"/>
      <c r="BI32" s="386"/>
      <c r="BJ32" s="386"/>
      <c r="BK32" s="386"/>
      <c r="BL32" s="386"/>
      <c r="BM32" s="386"/>
      <c r="BN32" s="386"/>
      <c r="BO32" s="1655"/>
      <c r="BP32" s="1655"/>
      <c r="BQ32" s="1655"/>
      <c r="BR32" s="1655"/>
      <c r="BS32" s="1655"/>
      <c r="BT32" s="1656"/>
      <c r="BU32" s="1656"/>
      <c r="BV32" s="1661"/>
      <c r="BW32" s="1662"/>
      <c r="BX32" s="1662"/>
      <c r="BY32" s="1662"/>
      <c r="BZ32" s="1662"/>
      <c r="CA32" s="1662"/>
      <c r="CB32" s="1662"/>
      <c r="CC32" s="1662"/>
      <c r="CD32" s="1662"/>
      <c r="CE32" s="1661"/>
      <c r="CF32" s="1661"/>
      <c r="CG32" s="1661"/>
      <c r="CH32" s="1661"/>
      <c r="CI32" s="1661"/>
      <c r="CJ32" s="1661"/>
      <c r="CK32" s="1661"/>
      <c r="CL32" s="1661"/>
      <c r="CM32" s="1661"/>
      <c r="CN32" s="1661"/>
      <c r="CO32" s="1661"/>
      <c r="CP32" s="1661"/>
      <c r="CQ32" s="1661"/>
      <c r="CR32" s="1661"/>
      <c r="CS32" s="1661"/>
      <c r="CT32" s="1661"/>
      <c r="CU32" s="1661"/>
      <c r="CV32" s="1661"/>
      <c r="CW32" s="1661"/>
      <c r="CX32" s="1661"/>
      <c r="CY32" s="1661"/>
      <c r="CZ32" s="1661"/>
      <c r="DA32" s="1661"/>
      <c r="DB32" s="1661"/>
      <c r="DC32" s="970"/>
      <c r="DD32" s="969"/>
      <c r="DE32" s="969"/>
      <c r="DF32" s="969"/>
      <c r="DG32" s="724"/>
      <c r="DH32" s="1002"/>
      <c r="DI32" s="1002"/>
      <c r="DJ32" s="708"/>
      <c r="DK32" s="708"/>
      <c r="DL32" s="708"/>
      <c r="DM32" s="708"/>
      <c r="DN32" s="708"/>
      <c r="DO32" s="708"/>
      <c r="DP32" s="708"/>
      <c r="DQ32" s="708"/>
      <c r="DR32" s="708"/>
      <c r="DS32" s="708"/>
      <c r="DT32" s="708"/>
      <c r="DU32" s="708"/>
      <c r="DV32" s="708"/>
      <c r="DW32" s="708"/>
      <c r="DX32" s="708"/>
      <c r="DY32" s="708"/>
      <c r="DZ32" s="708"/>
      <c r="EA32" s="1663"/>
      <c r="EB32" s="1663"/>
      <c r="EC32" s="1663"/>
      <c r="ED32" s="1661"/>
      <c r="EE32" s="1661"/>
    </row>
    <row r="33" spans="1:135" ht="102.75" customHeight="1" thickTop="1">
      <c r="A33" s="2024" t="s">
        <v>510</v>
      </c>
      <c r="B33" s="2024"/>
      <c r="C33" s="2024"/>
      <c r="D33" s="2024"/>
      <c r="E33" s="2024"/>
      <c r="F33" s="2024"/>
      <c r="G33" s="2024"/>
      <c r="H33" s="2024"/>
      <c r="I33" s="2024"/>
      <c r="J33" s="2024"/>
      <c r="K33" s="2024"/>
      <c r="L33" s="2024"/>
      <c r="M33" s="2024"/>
      <c r="N33" s="2024"/>
      <c r="O33" s="2024"/>
      <c r="P33" s="2024"/>
      <c r="Q33" s="2024"/>
      <c r="R33" s="2024"/>
      <c r="S33" s="2024"/>
      <c r="T33" s="2024"/>
      <c r="U33" s="2024"/>
      <c r="V33" s="2024"/>
      <c r="W33" s="2024"/>
      <c r="X33" s="2024"/>
      <c r="Y33" s="2024"/>
      <c r="Z33" s="2024"/>
      <c r="AA33" s="2024"/>
      <c r="AB33" s="2024"/>
      <c r="AC33" s="2024"/>
      <c r="AD33" s="2024"/>
      <c r="AE33" s="2024"/>
      <c r="AF33" s="2024"/>
      <c r="AG33" s="2024"/>
      <c r="AH33" s="2024"/>
      <c r="AI33" s="2024"/>
      <c r="AJ33" s="2024"/>
      <c r="AK33" s="2024"/>
      <c r="AL33" s="2024"/>
      <c r="AM33" s="2024"/>
      <c r="AN33" s="2024"/>
      <c r="AO33" s="2024"/>
      <c r="AP33" s="2024"/>
      <c r="AQ33" s="2024"/>
      <c r="AR33" s="2024"/>
      <c r="AS33" s="2024"/>
      <c r="AT33" s="2024"/>
      <c r="AU33" s="2024"/>
      <c r="AV33" s="2024"/>
      <c r="AW33" s="2024"/>
      <c r="AX33" s="2024"/>
      <c r="AY33" s="2024"/>
      <c r="AZ33" s="2024"/>
      <c r="BA33" s="2024"/>
      <c r="BB33" s="2024"/>
      <c r="BC33" s="2024"/>
      <c r="BD33" s="2024"/>
      <c r="BE33" s="2024"/>
      <c r="BF33" s="2024"/>
      <c r="BG33" s="2024"/>
      <c r="BH33" s="2024"/>
      <c r="BI33" s="2024"/>
      <c r="BJ33" s="2024"/>
      <c r="BK33" s="2024"/>
      <c r="BL33" s="2024"/>
      <c r="BM33" s="2024"/>
      <c r="BN33" s="2024"/>
      <c r="BO33" s="2024"/>
      <c r="BP33" s="2024"/>
      <c r="BQ33" s="2024"/>
      <c r="BR33" s="2024"/>
      <c r="BS33" s="2024"/>
      <c r="BT33" s="2024"/>
      <c r="BU33" s="2024"/>
      <c r="BV33" s="2024"/>
      <c r="BW33" s="2024"/>
      <c r="BX33" s="2024"/>
      <c r="BY33" s="2024"/>
      <c r="BZ33" s="2024"/>
      <c r="CA33" s="2024"/>
      <c r="CB33" s="2024"/>
      <c r="CC33" s="2024"/>
      <c r="CD33" s="2024"/>
      <c r="CE33" s="2024"/>
      <c r="CF33" s="2024"/>
      <c r="CG33" s="2024"/>
      <c r="CH33" s="2024"/>
      <c r="CI33" s="2024"/>
      <c r="CJ33" s="2024"/>
      <c r="CK33" s="2024"/>
      <c r="CL33" s="2024"/>
      <c r="CM33" s="2024"/>
      <c r="CN33" s="2024"/>
      <c r="CO33" s="2024"/>
      <c r="CP33" s="2024"/>
      <c r="CQ33" s="2024"/>
      <c r="CR33" s="2024"/>
      <c r="CS33" s="2024"/>
      <c r="CT33" s="2024"/>
      <c r="CU33" s="2024"/>
      <c r="CV33" s="2024"/>
      <c r="CW33" s="2024"/>
      <c r="CX33" s="2024"/>
      <c r="CY33" s="2024"/>
      <c r="CZ33" s="2024"/>
      <c r="DA33" s="2024"/>
      <c r="DB33" s="2024"/>
      <c r="DC33" s="2024"/>
      <c r="DD33" s="2024"/>
      <c r="DE33" s="2024"/>
      <c r="DF33" s="2024"/>
      <c r="DG33" s="2024"/>
      <c r="DH33" s="2024"/>
      <c r="DI33" s="2024"/>
      <c r="DJ33" s="2024"/>
      <c r="DK33" s="2024"/>
      <c r="DL33" s="2024"/>
      <c r="DM33" s="2024"/>
      <c r="DN33" s="2024"/>
      <c r="DO33" s="2024"/>
      <c r="DP33" s="2024"/>
      <c r="DQ33" s="2024"/>
      <c r="DR33" s="2024"/>
      <c r="DS33" s="2024"/>
      <c r="DT33" s="2024"/>
      <c r="DU33" s="2024"/>
      <c r="DV33" s="2024"/>
      <c r="DW33" s="2024"/>
      <c r="DX33" s="2024"/>
      <c r="DY33" s="2024"/>
      <c r="DZ33" s="2024"/>
      <c r="EA33" s="2024"/>
      <c r="EB33" s="2024"/>
      <c r="EC33" s="2024"/>
      <c r="ED33" s="2024"/>
      <c r="EE33" s="2024"/>
    </row>
  </sheetData>
  <mergeCells count="120">
    <mergeCell ref="DC3:DI3"/>
    <mergeCell ref="DC4:DC5"/>
    <mergeCell ref="DD4:DD5"/>
    <mergeCell ref="DE4:DF4"/>
    <mergeCell ref="DG4:DG5"/>
    <mergeCell ref="DH4:DH5"/>
    <mergeCell ref="DI4:DI5"/>
    <mergeCell ref="CU2:EE2"/>
    <mergeCell ref="ED3:EE4"/>
    <mergeCell ref="DK3:DQ3"/>
    <mergeCell ref="DK4:DK5"/>
    <mergeCell ref="DM4:DN4"/>
    <mergeCell ref="DO4:DO5"/>
    <mergeCell ref="DQ4:DQ5"/>
    <mergeCell ref="DL4:DL5"/>
    <mergeCell ref="DP4:DP5"/>
    <mergeCell ref="DS3:DZ3"/>
    <mergeCell ref="DS4:DS5"/>
    <mergeCell ref="DT4:DT5"/>
    <mergeCell ref="DU4:DV4"/>
    <mergeCell ref="DW4:DW5"/>
    <mergeCell ref="DX4:DX5"/>
    <mergeCell ref="DY4:DY5"/>
    <mergeCell ref="DZ4:DZ5"/>
    <mergeCell ref="CR4:CR5"/>
    <mergeCell ref="CS4:CS5"/>
    <mergeCell ref="CQ4:CQ5"/>
    <mergeCell ref="A2:V2"/>
    <mergeCell ref="AO4:AO5"/>
    <mergeCell ref="AI3:AO3"/>
    <mergeCell ref="AC4:AD4"/>
    <mergeCell ref="S3:Y3"/>
    <mergeCell ref="AJ4:AJ5"/>
    <mergeCell ref="CF4:CF5"/>
    <mergeCell ref="BG4:BG5"/>
    <mergeCell ref="BH4:BH5"/>
    <mergeCell ref="BI4:BJ4"/>
    <mergeCell ref="BO3:BU3"/>
    <mergeCell ref="BS4:BS5"/>
    <mergeCell ref="BT4:BT5"/>
    <mergeCell ref="BU4:BU5"/>
    <mergeCell ref="BP4:BP5"/>
    <mergeCell ref="AR4:AR5"/>
    <mergeCell ref="AZ4:AZ5"/>
    <mergeCell ref="BA4:BB4"/>
    <mergeCell ref="BD4:BD5"/>
    <mergeCell ref="BE4:BE5"/>
    <mergeCell ref="CI4:CI5"/>
    <mergeCell ref="Q4:Q5"/>
    <mergeCell ref="U4:V4"/>
    <mergeCell ref="K3:Q3"/>
    <mergeCell ref="AQ3:AW3"/>
    <mergeCell ref="CK4:CK5"/>
    <mergeCell ref="CJ4:CJ5"/>
    <mergeCell ref="CG4:CH4"/>
    <mergeCell ref="BG3:BM3"/>
    <mergeCell ref="BK4:BK5"/>
    <mergeCell ref="BL4:BL5"/>
    <mergeCell ref="BM4:BM5"/>
    <mergeCell ref="BO4:BO5"/>
    <mergeCell ref="CE4:CE5"/>
    <mergeCell ref="AF4:AF5"/>
    <mergeCell ref="T4:T5"/>
    <mergeCell ref="X4:X5"/>
    <mergeCell ref="AK4:AL4"/>
    <mergeCell ref="Y4:Y5"/>
    <mergeCell ref="AI4:AI5"/>
    <mergeCell ref="AG4:AG5"/>
    <mergeCell ref="AW4:AW5"/>
    <mergeCell ref="AM4:AM5"/>
    <mergeCell ref="AS4:AT4"/>
    <mergeCell ref="AU4:AU5"/>
    <mergeCell ref="A33:EE33"/>
    <mergeCell ref="A3:A5"/>
    <mergeCell ref="C4:C5"/>
    <mergeCell ref="C3:I3"/>
    <mergeCell ref="O4:O5"/>
    <mergeCell ref="AV4:AV5"/>
    <mergeCell ref="H4:H5"/>
    <mergeCell ref="L4:L5"/>
    <mergeCell ref="P4:P5"/>
    <mergeCell ref="AQ4:AQ5"/>
    <mergeCell ref="AN4:AN5"/>
    <mergeCell ref="CM3:CS3"/>
    <mergeCell ref="CM4:CM5"/>
    <mergeCell ref="AE4:AE5"/>
    <mergeCell ref="CN4:CN5"/>
    <mergeCell ref="CO4:CP4"/>
    <mergeCell ref="D4:D5"/>
    <mergeCell ref="M4:N4"/>
    <mergeCell ref="AY3:BE3"/>
    <mergeCell ref="AY4:AY5"/>
    <mergeCell ref="BQ4:BR4"/>
    <mergeCell ref="BC4:BC5"/>
    <mergeCell ref="BW3:CC3"/>
    <mergeCell ref="I4:I5"/>
    <mergeCell ref="A1:EE1"/>
    <mergeCell ref="BW4:BW5"/>
    <mergeCell ref="BX4:BX5"/>
    <mergeCell ref="BY4:BZ4"/>
    <mergeCell ref="CA4:CA5"/>
    <mergeCell ref="CB4:CB5"/>
    <mergeCell ref="CC4:CC5"/>
    <mergeCell ref="CU3:DA3"/>
    <mergeCell ref="CU4:CU5"/>
    <mergeCell ref="CV4:CV5"/>
    <mergeCell ref="CW4:CX4"/>
    <mergeCell ref="CY4:CY5"/>
    <mergeCell ref="CZ4:CZ5"/>
    <mergeCell ref="DA4:DA5"/>
    <mergeCell ref="CE3:CK3"/>
    <mergeCell ref="E4:F4"/>
    <mergeCell ref="G4:G5"/>
    <mergeCell ref="EA3:EB4"/>
    <mergeCell ref="S4:S5"/>
    <mergeCell ref="AB4:AB5"/>
    <mergeCell ref="AA4:AA5"/>
    <mergeCell ref="W4:W5"/>
    <mergeCell ref="K4:K5"/>
    <mergeCell ref="AA3:AG3"/>
  </mergeCells>
  <phoneticPr fontId="7" type="noConversion"/>
  <printOptions horizontalCentered="1"/>
  <pageMargins left="0.19685039370078741" right="0.19685039370078741" top="0.70866141732283472" bottom="0.51181102362204722" header="0.31496062992125984" footer="0.31496062992125984"/>
  <pageSetup paperSize="9" scale="48" orientation="landscape" r:id="rId1"/>
  <headerFooter>
    <oddFooter xml:space="preserve">&amp;C&amp;12Perú:Indicadores de &amp;14Resultados de los Programas Presupuestales, Primer Semestre 2019&amp;R&amp;14&amp;P+46 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2">
    <tabColor rgb="FF0070C0"/>
  </sheetPr>
  <dimension ref="A1:DH40"/>
  <sheetViews>
    <sheetView showGridLines="0" view="pageBreakPreview" zoomScale="50" zoomScaleNormal="60" zoomScaleSheetLayoutView="50" zoomScalePageLayoutView="60" workbookViewId="0">
      <selection activeCell="DR46" sqref="DR46"/>
    </sheetView>
  </sheetViews>
  <sheetFormatPr baseColWidth="10" defaultRowHeight="12.75"/>
  <cols>
    <col min="1" max="1" width="32.28515625" style="175" customWidth="1"/>
    <col min="2" max="2" width="1.28515625" style="175" customWidth="1"/>
    <col min="3" max="3" width="7" style="175" hidden="1" customWidth="1"/>
    <col min="4" max="4" width="9" style="175" hidden="1" customWidth="1"/>
    <col min="5" max="6" width="9.7109375" style="175" hidden="1" customWidth="1"/>
    <col min="7" max="7" width="8" style="175" hidden="1" customWidth="1"/>
    <col min="8" max="8" width="9.7109375" style="175" hidden="1" customWidth="1"/>
    <col min="9" max="9" width="8.28515625" style="175" hidden="1" customWidth="1"/>
    <col min="10" max="10" width="0.85546875" style="175" hidden="1" customWidth="1"/>
    <col min="11" max="11" width="9.28515625" style="175" hidden="1" customWidth="1"/>
    <col min="12" max="12" width="8.5703125" style="175" hidden="1" customWidth="1"/>
    <col min="13" max="13" width="8.140625" style="175" hidden="1" customWidth="1"/>
    <col min="14" max="14" width="8.28515625" style="175" hidden="1" customWidth="1"/>
    <col min="15" max="15" width="11.7109375" style="175" hidden="1" customWidth="1"/>
    <col min="16" max="16" width="9.7109375" style="175" hidden="1" customWidth="1"/>
    <col min="17" max="17" width="11.28515625" style="175" hidden="1" customWidth="1"/>
    <col min="18" max="18" width="0.85546875" style="175" hidden="1" customWidth="1"/>
    <col min="19" max="19" width="9.85546875" style="175" hidden="1" customWidth="1"/>
    <col min="20" max="22" width="8.28515625" style="175" hidden="1" customWidth="1"/>
    <col min="23" max="23" width="11.5703125" style="175" hidden="1" customWidth="1"/>
    <col min="24" max="24" width="10.7109375" style="175" hidden="1" customWidth="1"/>
    <col min="25" max="25" width="12" style="175" hidden="1" customWidth="1"/>
    <col min="26" max="26" width="0.85546875" style="175" hidden="1" customWidth="1"/>
    <col min="27" max="27" width="9.85546875" style="175" hidden="1" customWidth="1"/>
    <col min="28" max="28" width="9.42578125" style="175" hidden="1" customWidth="1"/>
    <col min="29" max="30" width="8.28515625" style="175" hidden="1" customWidth="1"/>
    <col min="31" max="31" width="11.5703125" style="175" hidden="1" customWidth="1"/>
    <col min="32" max="32" width="9.42578125" style="175" hidden="1" customWidth="1"/>
    <col min="33" max="33" width="12" style="175" hidden="1" customWidth="1"/>
    <col min="34" max="34" width="7.140625" style="175" hidden="1" customWidth="1"/>
    <col min="35" max="35" width="5.140625" style="175" hidden="1" customWidth="1"/>
    <col min="36" max="37" width="6.140625" style="175" hidden="1" customWidth="1"/>
    <col min="38" max="38" width="5.140625" style="175" hidden="1" customWidth="1"/>
    <col min="39" max="39" width="14.140625" style="175" hidden="1" customWidth="1"/>
    <col min="40" max="40" width="7.140625" style="175" hidden="1" customWidth="1"/>
    <col min="41" max="41" width="0.85546875" style="175" hidden="1" customWidth="1"/>
    <col min="42" max="43" width="9.42578125" style="175" hidden="1" customWidth="1"/>
    <col min="44" max="44" width="11.140625" style="175" hidden="1" customWidth="1"/>
    <col min="45" max="45" width="10.7109375" style="175" hidden="1" customWidth="1"/>
    <col min="46" max="46" width="11.5703125" style="175" hidden="1" customWidth="1"/>
    <col min="47" max="47" width="9.42578125" style="175" hidden="1" customWidth="1"/>
    <col min="48" max="48" width="11.28515625" style="175" hidden="1" customWidth="1"/>
    <col min="49" max="49" width="0.7109375" style="175" hidden="1" customWidth="1"/>
    <col min="50" max="50" width="9.42578125" style="175" hidden="1" customWidth="1"/>
    <col min="51" max="51" width="7.85546875" style="175" hidden="1" customWidth="1"/>
    <col min="52" max="53" width="10.28515625" style="175" hidden="1" customWidth="1"/>
    <col min="54" max="54" width="12.140625" style="175" hidden="1" customWidth="1"/>
    <col min="55" max="55" width="7.85546875" style="175" hidden="1" customWidth="1"/>
    <col min="56" max="56" width="11.28515625" style="175" hidden="1" customWidth="1"/>
    <col min="57" max="57" width="6.140625" style="175" hidden="1" customWidth="1"/>
    <col min="58" max="58" width="11.28515625" style="175" hidden="1" customWidth="1"/>
    <col min="59" max="59" width="11.42578125" style="175" hidden="1" customWidth="1"/>
    <col min="60" max="60" width="9.5703125" style="175" hidden="1" customWidth="1"/>
    <col min="61" max="61" width="11.140625" style="175" hidden="1" customWidth="1"/>
    <col min="62" max="62" width="12.28515625" style="175" hidden="1" customWidth="1"/>
    <col min="63" max="63" width="8.85546875" style="175" hidden="1" customWidth="1"/>
    <col min="64" max="64" width="11.28515625" style="176" hidden="1" customWidth="1"/>
    <col min="65" max="65" width="1.28515625" style="175" hidden="1" customWidth="1"/>
    <col min="66" max="66" width="11.28515625" style="175" customWidth="1"/>
    <col min="67" max="67" width="11.42578125" style="175" hidden="1" customWidth="1"/>
    <col min="68" max="69" width="10.85546875" style="175" hidden="1" customWidth="1"/>
    <col min="70" max="70" width="12.28515625" style="175" customWidth="1"/>
    <col min="71" max="71" width="8.7109375" style="175" hidden="1" customWidth="1"/>
    <col min="72" max="72" width="11.28515625" style="176" customWidth="1"/>
    <col min="73" max="73" width="1.28515625" style="175" customWidth="1"/>
    <col min="74" max="74" width="11.28515625" style="175" customWidth="1"/>
    <col min="75" max="77" width="9.7109375" style="175" hidden="1" customWidth="1"/>
    <col min="78" max="78" width="12.28515625" style="175" customWidth="1"/>
    <col min="79" max="79" width="9.7109375" style="175" hidden="1" customWidth="1"/>
    <col min="80" max="80" width="11.28515625" style="175" customWidth="1"/>
    <col min="81" max="81" width="1.28515625" style="175" customWidth="1"/>
    <col min="82" max="82" width="11.28515625" style="927" customWidth="1"/>
    <col min="83" max="83" width="11.42578125" style="927" hidden="1" customWidth="1"/>
    <col min="84" max="84" width="8.7109375" style="927" hidden="1" customWidth="1"/>
    <col min="85" max="85" width="9.5703125" style="927" hidden="1" customWidth="1"/>
    <col min="86" max="86" width="12.28515625" style="927" customWidth="1"/>
    <col min="87" max="87" width="8.7109375" style="927" hidden="1" customWidth="1"/>
    <col min="88" max="88" width="11.28515625" style="928" customWidth="1"/>
    <col min="89" max="89" width="1.28515625" style="928" customWidth="1"/>
    <col min="90" max="90" width="11.28515625" style="927" customWidth="1"/>
    <col min="91" max="91" width="11.42578125" style="927" hidden="1" customWidth="1"/>
    <col min="92" max="93" width="11.28515625" style="927" hidden="1" customWidth="1"/>
    <col min="94" max="94" width="12.28515625" style="927" customWidth="1"/>
    <col min="95" max="95" width="8.7109375" style="927" hidden="1" customWidth="1"/>
    <col min="96" max="96" width="11.28515625" style="928" customWidth="1"/>
    <col min="97" max="97" width="1.28515625" style="928" customWidth="1"/>
    <col min="98" max="98" width="11.28515625" style="928" customWidth="1"/>
    <col min="99" max="99" width="10.85546875" style="928" hidden="1" customWidth="1"/>
    <col min="100" max="101" width="11.28515625" style="928" customWidth="1"/>
    <col min="102" max="102" width="12.28515625" style="928" customWidth="1"/>
    <col min="103" max="103" width="9.140625" style="928" hidden="1" customWidth="1"/>
    <col min="104" max="104" width="11.28515625" style="928" customWidth="1"/>
    <col min="105" max="105" width="1.28515625" style="928" customWidth="1"/>
    <col min="106" max="107" width="13" style="928" customWidth="1"/>
    <col min="108" max="108" width="2.140625" style="928" customWidth="1"/>
    <col min="109" max="110" width="9.140625" style="928" customWidth="1"/>
    <col min="111" max="111" width="2.140625" style="928" customWidth="1"/>
    <col min="112" max="112" width="1.140625" style="175" customWidth="1"/>
    <col min="113" max="16384" width="11.42578125" style="175"/>
  </cols>
  <sheetData>
    <row r="1" spans="1:112" ht="54.95" customHeight="1">
      <c r="A1" s="1964" t="s">
        <v>481</v>
      </c>
      <c r="B1" s="1964"/>
      <c r="C1" s="1964"/>
      <c r="D1" s="1964"/>
      <c r="E1" s="1964"/>
      <c r="F1" s="1964"/>
      <c r="G1" s="1964"/>
      <c r="H1" s="1964"/>
      <c r="I1" s="1964"/>
      <c r="J1" s="1964"/>
      <c r="K1" s="1964"/>
      <c r="L1" s="1964"/>
      <c r="M1" s="1964"/>
      <c r="N1" s="1964"/>
      <c r="O1" s="1964"/>
      <c r="P1" s="1964"/>
      <c r="Q1" s="1964"/>
      <c r="R1" s="1964"/>
      <c r="S1" s="1964"/>
      <c r="T1" s="1964"/>
      <c r="U1" s="1964"/>
      <c r="V1" s="1964"/>
      <c r="W1" s="1964"/>
      <c r="X1" s="1964"/>
      <c r="Y1" s="1964"/>
      <c r="Z1" s="1964"/>
      <c r="AA1" s="1964"/>
      <c r="AB1" s="1964"/>
      <c r="AC1" s="1964"/>
      <c r="AD1" s="1964"/>
      <c r="AE1" s="1964"/>
      <c r="AF1" s="1964"/>
      <c r="AG1" s="1964"/>
      <c r="AH1" s="1964"/>
      <c r="AI1" s="1964"/>
      <c r="AJ1" s="1964"/>
      <c r="AK1" s="1964"/>
      <c r="AL1" s="1964"/>
      <c r="AM1" s="1964"/>
      <c r="AN1" s="1964"/>
      <c r="AO1" s="1964"/>
      <c r="AP1" s="1964"/>
      <c r="AQ1" s="1964"/>
      <c r="AR1" s="1964"/>
      <c r="AS1" s="1964"/>
      <c r="AT1" s="1964"/>
      <c r="AU1" s="1964"/>
      <c r="AV1" s="1964"/>
      <c r="AW1" s="1964"/>
      <c r="AX1" s="1964"/>
      <c r="AY1" s="1964"/>
      <c r="AZ1" s="1964"/>
      <c r="BA1" s="1964"/>
      <c r="BB1" s="1964"/>
      <c r="BC1" s="1964"/>
      <c r="BD1" s="1964"/>
      <c r="BE1" s="1964"/>
      <c r="BF1" s="1964"/>
      <c r="BG1" s="1964"/>
      <c r="BH1" s="1964"/>
      <c r="BI1" s="1964"/>
      <c r="BJ1" s="1964"/>
      <c r="BK1" s="1964"/>
      <c r="BL1" s="1964"/>
      <c r="BM1" s="1964"/>
      <c r="BN1" s="1964"/>
      <c r="BO1" s="1964"/>
      <c r="BP1" s="1964"/>
      <c r="BQ1" s="1964"/>
      <c r="BR1" s="1964"/>
      <c r="BS1" s="1964"/>
      <c r="BT1" s="1964"/>
      <c r="BU1" s="1964"/>
      <c r="BV1" s="1964"/>
      <c r="BW1" s="1964"/>
      <c r="BX1" s="1964"/>
      <c r="BY1" s="1964"/>
      <c r="BZ1" s="1964"/>
      <c r="CA1" s="1964"/>
      <c r="CB1" s="1964"/>
      <c r="CC1" s="1964"/>
      <c r="CD1" s="1964"/>
      <c r="CE1" s="1964"/>
      <c r="CF1" s="1964"/>
      <c r="CG1" s="1964"/>
      <c r="CH1" s="1964"/>
      <c r="CI1" s="1964"/>
      <c r="CJ1" s="1964"/>
      <c r="CK1" s="1964"/>
      <c r="CL1" s="1964"/>
      <c r="CM1" s="1964"/>
      <c r="CN1" s="1964"/>
      <c r="CO1" s="1964"/>
      <c r="CP1" s="1964"/>
      <c r="CQ1" s="1964"/>
      <c r="CR1" s="1964"/>
      <c r="CS1" s="1964"/>
      <c r="CT1" s="1964"/>
      <c r="CU1" s="1964"/>
      <c r="CV1" s="1964"/>
      <c r="CW1" s="1964"/>
      <c r="CX1" s="1964"/>
      <c r="CY1" s="1964"/>
      <c r="CZ1" s="1964"/>
      <c r="DA1" s="1964"/>
      <c r="DB1" s="1964"/>
      <c r="DC1" s="1964"/>
      <c r="DD1" s="1964"/>
      <c r="DE1" s="1964"/>
      <c r="DF1" s="1964"/>
      <c r="DG1" s="1964"/>
    </row>
    <row r="2" spans="1:112" ht="24" customHeight="1" thickBot="1">
      <c r="Z2" s="191"/>
      <c r="AO2" s="191"/>
      <c r="AV2" s="191"/>
      <c r="AW2" s="191"/>
      <c r="AX2" s="191"/>
      <c r="AY2" s="191"/>
      <c r="AZ2" s="191"/>
      <c r="BA2" s="191"/>
      <c r="BB2" s="191"/>
      <c r="BC2" s="191"/>
      <c r="BD2" s="191"/>
      <c r="BE2" s="191"/>
      <c r="BM2" s="191"/>
      <c r="CL2" s="1973"/>
      <c r="CM2" s="1973"/>
      <c r="CN2" s="1973"/>
      <c r="CO2" s="1973"/>
      <c r="CP2" s="1973"/>
      <c r="CQ2" s="1973"/>
      <c r="CR2" s="1973"/>
      <c r="CS2" s="1973"/>
      <c r="CT2" s="1973"/>
      <c r="CU2" s="1973"/>
      <c r="CV2" s="1973"/>
      <c r="CW2" s="1973"/>
      <c r="CX2" s="1973"/>
      <c r="CY2" s="1973"/>
      <c r="CZ2" s="1973"/>
      <c r="DA2" s="1973"/>
      <c r="DB2" s="1973"/>
      <c r="DC2" s="1973"/>
      <c r="DD2" s="1973"/>
      <c r="DE2" s="1973"/>
      <c r="DF2" s="1973"/>
      <c r="DG2" s="1973"/>
    </row>
    <row r="3" spans="1:112" s="980" customFormat="1" ht="29.25" customHeight="1" thickTop="1">
      <c r="A3" s="1978" t="s">
        <v>18</v>
      </c>
      <c r="B3" s="1461"/>
      <c r="C3" s="1952">
        <v>2000</v>
      </c>
      <c r="D3" s="1952"/>
      <c r="E3" s="1952"/>
      <c r="F3" s="1952"/>
      <c r="G3" s="1952"/>
      <c r="H3" s="1952"/>
      <c r="I3" s="1952"/>
      <c r="J3" s="958"/>
      <c r="K3" s="1965" t="s">
        <v>106</v>
      </c>
      <c r="L3" s="1965"/>
      <c r="M3" s="1965"/>
      <c r="N3" s="1965"/>
      <c r="O3" s="1965"/>
      <c r="P3" s="1965"/>
      <c r="Q3" s="1965"/>
      <c r="R3" s="963"/>
      <c r="S3" s="1965">
        <v>2009</v>
      </c>
      <c r="T3" s="1965"/>
      <c r="U3" s="1965"/>
      <c r="V3" s="1965"/>
      <c r="W3" s="1965"/>
      <c r="X3" s="1965"/>
      <c r="Y3" s="1965"/>
      <c r="Z3" s="904"/>
      <c r="AA3" s="1965">
        <v>2010</v>
      </c>
      <c r="AB3" s="1965"/>
      <c r="AC3" s="1965"/>
      <c r="AD3" s="1965"/>
      <c r="AE3" s="1965"/>
      <c r="AF3" s="1965"/>
      <c r="AG3" s="1965"/>
      <c r="AH3" s="1999" t="s">
        <v>92</v>
      </c>
      <c r="AI3" s="1999"/>
      <c r="AJ3" s="1999"/>
      <c r="AK3" s="1999"/>
      <c r="AL3" s="1999"/>
      <c r="AM3" s="1999"/>
      <c r="AN3" s="1999"/>
      <c r="AO3" s="904"/>
      <c r="AP3" s="1965">
        <v>2011</v>
      </c>
      <c r="AQ3" s="1965"/>
      <c r="AR3" s="1965"/>
      <c r="AS3" s="1965"/>
      <c r="AT3" s="1965"/>
      <c r="AU3" s="1965"/>
      <c r="AV3" s="1965"/>
      <c r="AW3" s="963"/>
      <c r="AX3" s="1955">
        <v>2012</v>
      </c>
      <c r="AY3" s="1955"/>
      <c r="AZ3" s="1955"/>
      <c r="BA3" s="1955"/>
      <c r="BB3" s="1955"/>
      <c r="BC3" s="1955"/>
      <c r="BD3" s="1955"/>
      <c r="BE3" s="1077"/>
      <c r="BF3" s="1955">
        <v>2013</v>
      </c>
      <c r="BG3" s="1955"/>
      <c r="BH3" s="1955"/>
      <c r="BI3" s="1955"/>
      <c r="BJ3" s="1955"/>
      <c r="BK3" s="1955"/>
      <c r="BL3" s="1955"/>
      <c r="BM3" s="1077"/>
      <c r="BN3" s="1965">
        <v>2014</v>
      </c>
      <c r="BO3" s="1965"/>
      <c r="BP3" s="1965"/>
      <c r="BQ3" s="1965"/>
      <c r="BR3" s="1965"/>
      <c r="BS3" s="1965"/>
      <c r="BT3" s="1965"/>
      <c r="BU3" s="893"/>
      <c r="BV3" s="1965">
        <v>2015</v>
      </c>
      <c r="BW3" s="1965"/>
      <c r="BX3" s="1965"/>
      <c r="BY3" s="1965"/>
      <c r="BZ3" s="1965"/>
      <c r="CA3" s="1965"/>
      <c r="CB3" s="1965"/>
      <c r="CC3" s="904"/>
      <c r="CD3" s="1965">
        <v>2016</v>
      </c>
      <c r="CE3" s="1965"/>
      <c r="CF3" s="1965"/>
      <c r="CG3" s="1965"/>
      <c r="CH3" s="1965"/>
      <c r="CI3" s="1965"/>
      <c r="CJ3" s="1965"/>
      <c r="CK3" s="947"/>
      <c r="CL3" s="1965">
        <v>2017</v>
      </c>
      <c r="CM3" s="1965"/>
      <c r="CN3" s="1965"/>
      <c r="CO3" s="1965"/>
      <c r="CP3" s="1965"/>
      <c r="CQ3" s="1965"/>
      <c r="CR3" s="1965"/>
      <c r="CS3" s="1750"/>
      <c r="CT3" s="1965">
        <v>2018</v>
      </c>
      <c r="CU3" s="1965"/>
      <c r="CV3" s="1965"/>
      <c r="CW3" s="1965"/>
      <c r="CX3" s="1965"/>
      <c r="CY3" s="1965"/>
      <c r="CZ3" s="1965"/>
      <c r="DA3" s="947"/>
      <c r="DB3" s="1988" t="s">
        <v>401</v>
      </c>
      <c r="DC3" s="1988"/>
      <c r="DD3" s="1857"/>
      <c r="DE3" s="1988" t="s">
        <v>395</v>
      </c>
      <c r="DF3" s="1988"/>
      <c r="DG3" s="1861"/>
      <c r="DH3" s="333"/>
    </row>
    <row r="4" spans="1:112" s="236" customFormat="1" ht="38.25" customHeight="1">
      <c r="A4" s="1979"/>
      <c r="B4" s="1462"/>
      <c r="C4" s="1974" t="s">
        <v>0</v>
      </c>
      <c r="D4" s="1976"/>
      <c r="E4" s="1974" t="s">
        <v>1</v>
      </c>
      <c r="F4" s="1974"/>
      <c r="G4" s="1974" t="s">
        <v>2</v>
      </c>
      <c r="H4" s="1976"/>
      <c r="I4" s="1974" t="s">
        <v>43</v>
      </c>
      <c r="J4" s="237"/>
      <c r="K4" s="1959" t="s">
        <v>0</v>
      </c>
      <c r="L4" s="1956" t="s">
        <v>47</v>
      </c>
      <c r="M4" s="1959" t="s">
        <v>1</v>
      </c>
      <c r="N4" s="1959"/>
      <c r="O4" s="1959" t="s">
        <v>2</v>
      </c>
      <c r="P4" s="1956" t="s">
        <v>48</v>
      </c>
      <c r="Q4" s="1959" t="s">
        <v>43</v>
      </c>
      <c r="R4" s="483"/>
      <c r="S4" s="1959" t="s">
        <v>0</v>
      </c>
      <c r="T4" s="1956"/>
      <c r="U4" s="1959" t="s">
        <v>1</v>
      </c>
      <c r="V4" s="1959"/>
      <c r="W4" s="1959" t="s">
        <v>2</v>
      </c>
      <c r="X4" s="1956"/>
      <c r="Y4" s="1959" t="s">
        <v>43</v>
      </c>
      <c r="Z4" s="435"/>
      <c r="AA4" s="1959" t="s">
        <v>0</v>
      </c>
      <c r="AB4" s="1956"/>
      <c r="AC4" s="1959" t="s">
        <v>1</v>
      </c>
      <c r="AD4" s="1959"/>
      <c r="AE4" s="1959" t="s">
        <v>2</v>
      </c>
      <c r="AF4" s="1956" t="s">
        <v>48</v>
      </c>
      <c r="AG4" s="1959" t="s">
        <v>43</v>
      </c>
      <c r="AH4" s="1959" t="s">
        <v>0</v>
      </c>
      <c r="AI4" s="1956"/>
      <c r="AJ4" s="1959" t="s">
        <v>1</v>
      </c>
      <c r="AK4" s="1959"/>
      <c r="AL4" s="1959" t="s">
        <v>2</v>
      </c>
      <c r="AM4" s="1956" t="s">
        <v>48</v>
      </c>
      <c r="AN4" s="1959" t="s">
        <v>43</v>
      </c>
      <c r="AO4" s="435"/>
      <c r="AP4" s="1959" t="s">
        <v>0</v>
      </c>
      <c r="AQ4" s="1956"/>
      <c r="AR4" s="1959" t="s">
        <v>1</v>
      </c>
      <c r="AS4" s="1959"/>
      <c r="AT4" s="1959" t="s">
        <v>2</v>
      </c>
      <c r="AU4" s="1956" t="s">
        <v>48</v>
      </c>
      <c r="AV4" s="1959" t="s">
        <v>43</v>
      </c>
      <c r="AW4" s="960"/>
      <c r="AX4" s="1959" t="s">
        <v>0</v>
      </c>
      <c r="AY4" s="1956"/>
      <c r="AZ4" s="1959" t="s">
        <v>1</v>
      </c>
      <c r="BA4" s="1959"/>
      <c r="BB4" s="1959" t="s">
        <v>2</v>
      </c>
      <c r="BC4" s="1956" t="s">
        <v>48</v>
      </c>
      <c r="BD4" s="1959" t="s">
        <v>43</v>
      </c>
      <c r="BE4" s="1071"/>
      <c r="BF4" s="1959" t="s">
        <v>0</v>
      </c>
      <c r="BG4" s="1956" t="s">
        <v>54</v>
      </c>
      <c r="BH4" s="1958" t="s">
        <v>1</v>
      </c>
      <c r="BI4" s="1958"/>
      <c r="BJ4" s="1959" t="s">
        <v>2</v>
      </c>
      <c r="BK4" s="1956" t="s">
        <v>46</v>
      </c>
      <c r="BL4" s="1961" t="s">
        <v>43</v>
      </c>
      <c r="BM4" s="1071"/>
      <c r="BN4" s="1959" t="s">
        <v>0</v>
      </c>
      <c r="BO4" s="1956" t="s">
        <v>54</v>
      </c>
      <c r="BP4" s="1958" t="s">
        <v>1</v>
      </c>
      <c r="BQ4" s="1958"/>
      <c r="BR4" s="1959" t="s">
        <v>2</v>
      </c>
      <c r="BS4" s="1956" t="s">
        <v>46</v>
      </c>
      <c r="BT4" s="1961" t="s">
        <v>43</v>
      </c>
      <c r="BU4" s="300"/>
      <c r="BV4" s="1959" t="s">
        <v>0</v>
      </c>
      <c r="BW4" s="1956" t="s">
        <v>54</v>
      </c>
      <c r="BX4" s="1958" t="s">
        <v>1</v>
      </c>
      <c r="BY4" s="1958"/>
      <c r="BZ4" s="1959" t="s">
        <v>2</v>
      </c>
      <c r="CA4" s="1956" t="s">
        <v>46</v>
      </c>
      <c r="CB4" s="1961" t="s">
        <v>43</v>
      </c>
      <c r="CC4" s="435"/>
      <c r="CD4" s="1959" t="s">
        <v>0</v>
      </c>
      <c r="CE4" s="1956" t="s">
        <v>54</v>
      </c>
      <c r="CF4" s="1958" t="s">
        <v>1</v>
      </c>
      <c r="CG4" s="1958"/>
      <c r="CH4" s="1959" t="s">
        <v>2</v>
      </c>
      <c r="CI4" s="1956" t="s">
        <v>46</v>
      </c>
      <c r="CJ4" s="1961" t="s">
        <v>43</v>
      </c>
      <c r="CK4" s="1397"/>
      <c r="CL4" s="1959" t="s">
        <v>0</v>
      </c>
      <c r="CM4" s="1956" t="s">
        <v>54</v>
      </c>
      <c r="CN4" s="1958" t="s">
        <v>1</v>
      </c>
      <c r="CO4" s="1958"/>
      <c r="CP4" s="1959" t="s">
        <v>2</v>
      </c>
      <c r="CQ4" s="1956" t="s">
        <v>46</v>
      </c>
      <c r="CR4" s="1961" t="s">
        <v>43</v>
      </c>
      <c r="CS4" s="1748"/>
      <c r="CT4" s="1959" t="s">
        <v>0</v>
      </c>
      <c r="CU4" s="1956" t="s">
        <v>54</v>
      </c>
      <c r="CV4" s="1958" t="s">
        <v>1</v>
      </c>
      <c r="CW4" s="1958"/>
      <c r="CX4" s="1959" t="s">
        <v>2</v>
      </c>
      <c r="CY4" s="1956" t="s">
        <v>46</v>
      </c>
      <c r="CZ4" s="1961" t="s">
        <v>43</v>
      </c>
      <c r="DA4" s="1052"/>
      <c r="DB4" s="1989"/>
      <c r="DC4" s="1989"/>
      <c r="DD4" s="1399"/>
      <c r="DE4" s="1989"/>
      <c r="DF4" s="1989"/>
      <c r="DG4" s="1855"/>
      <c r="DH4" s="185"/>
    </row>
    <row r="5" spans="1:112" s="236" customFormat="1" ht="45.75" customHeight="1" thickBot="1">
      <c r="A5" s="1980"/>
      <c r="B5" s="1463"/>
      <c r="C5" s="1975"/>
      <c r="D5" s="1977"/>
      <c r="E5" s="187" t="s">
        <v>3</v>
      </c>
      <c r="F5" s="187" t="s">
        <v>4</v>
      </c>
      <c r="G5" s="1975"/>
      <c r="H5" s="1977"/>
      <c r="I5" s="1975"/>
      <c r="J5" s="266"/>
      <c r="K5" s="1960"/>
      <c r="L5" s="1957"/>
      <c r="M5" s="484" t="s">
        <v>3</v>
      </c>
      <c r="N5" s="484" t="s">
        <v>4</v>
      </c>
      <c r="O5" s="1960"/>
      <c r="P5" s="1957"/>
      <c r="Q5" s="1960"/>
      <c r="R5" s="484"/>
      <c r="S5" s="1960"/>
      <c r="T5" s="1957"/>
      <c r="U5" s="484" t="s">
        <v>3</v>
      </c>
      <c r="V5" s="484" t="s">
        <v>4</v>
      </c>
      <c r="W5" s="1960"/>
      <c r="X5" s="1957"/>
      <c r="Y5" s="1960"/>
      <c r="Z5" s="467"/>
      <c r="AA5" s="1960"/>
      <c r="AB5" s="1957"/>
      <c r="AC5" s="484" t="s">
        <v>3</v>
      </c>
      <c r="AD5" s="484" t="s">
        <v>4</v>
      </c>
      <c r="AE5" s="1960"/>
      <c r="AF5" s="1957"/>
      <c r="AG5" s="1960"/>
      <c r="AH5" s="1960"/>
      <c r="AI5" s="1957"/>
      <c r="AJ5" s="484" t="s">
        <v>3</v>
      </c>
      <c r="AK5" s="484" t="s">
        <v>4</v>
      </c>
      <c r="AL5" s="1960"/>
      <c r="AM5" s="1957"/>
      <c r="AN5" s="1960"/>
      <c r="AO5" s="467"/>
      <c r="AP5" s="1960"/>
      <c r="AQ5" s="1957"/>
      <c r="AR5" s="961" t="s">
        <v>3</v>
      </c>
      <c r="AS5" s="961" t="s">
        <v>4</v>
      </c>
      <c r="AT5" s="1960"/>
      <c r="AU5" s="1957"/>
      <c r="AV5" s="1960"/>
      <c r="AW5" s="961"/>
      <c r="AX5" s="1960"/>
      <c r="AY5" s="1957"/>
      <c r="AZ5" s="1072" t="s">
        <v>3</v>
      </c>
      <c r="BA5" s="1072" t="s">
        <v>4</v>
      </c>
      <c r="BB5" s="1960"/>
      <c r="BC5" s="1957"/>
      <c r="BD5" s="1960"/>
      <c r="BE5" s="1072"/>
      <c r="BF5" s="1960"/>
      <c r="BG5" s="1957"/>
      <c r="BH5" s="1072" t="s">
        <v>3</v>
      </c>
      <c r="BI5" s="1072" t="s">
        <v>4</v>
      </c>
      <c r="BJ5" s="1960"/>
      <c r="BK5" s="1957"/>
      <c r="BL5" s="1962"/>
      <c r="BM5" s="1072"/>
      <c r="BN5" s="1960"/>
      <c r="BO5" s="1957"/>
      <c r="BP5" s="1072" t="s">
        <v>3</v>
      </c>
      <c r="BQ5" s="1072" t="s">
        <v>4</v>
      </c>
      <c r="BR5" s="1960"/>
      <c r="BS5" s="1957"/>
      <c r="BT5" s="1962"/>
      <c r="BU5" s="495"/>
      <c r="BV5" s="1960"/>
      <c r="BW5" s="1957"/>
      <c r="BX5" s="1072" t="s">
        <v>3</v>
      </c>
      <c r="BY5" s="1072" t="s">
        <v>4</v>
      </c>
      <c r="BZ5" s="1960"/>
      <c r="CA5" s="1957"/>
      <c r="CB5" s="1962"/>
      <c r="CC5" s="467"/>
      <c r="CD5" s="1960"/>
      <c r="CE5" s="1957"/>
      <c r="CF5" s="1072" t="s">
        <v>3</v>
      </c>
      <c r="CG5" s="1072" t="s">
        <v>4</v>
      </c>
      <c r="CH5" s="1960"/>
      <c r="CI5" s="1957"/>
      <c r="CJ5" s="1962"/>
      <c r="CK5" s="1398"/>
      <c r="CL5" s="1960"/>
      <c r="CM5" s="1957"/>
      <c r="CN5" s="1072" t="s">
        <v>3</v>
      </c>
      <c r="CO5" s="1072" t="s">
        <v>4</v>
      </c>
      <c r="CP5" s="1960"/>
      <c r="CQ5" s="1957"/>
      <c r="CR5" s="1962"/>
      <c r="CS5" s="1749"/>
      <c r="CT5" s="1960"/>
      <c r="CU5" s="1957"/>
      <c r="CV5" s="1767" t="s">
        <v>3</v>
      </c>
      <c r="CW5" s="1767" t="s">
        <v>4</v>
      </c>
      <c r="CX5" s="1960"/>
      <c r="CY5" s="1957"/>
      <c r="CZ5" s="1962"/>
      <c r="DA5" s="1051"/>
      <c r="DB5" s="1065" t="s">
        <v>489</v>
      </c>
      <c r="DC5" s="1878" t="s">
        <v>423</v>
      </c>
      <c r="DD5" s="1878"/>
      <c r="DE5" s="1065" t="s">
        <v>489</v>
      </c>
      <c r="DF5" s="1878" t="s">
        <v>423</v>
      </c>
      <c r="DG5" s="1856"/>
      <c r="DH5" s="185"/>
    </row>
    <row r="6" spans="1:112" s="236" customFormat="1" ht="8.1" customHeight="1" thickTop="1">
      <c r="A6" s="302"/>
      <c r="B6" s="1465"/>
      <c r="C6" s="335"/>
      <c r="D6" s="335"/>
      <c r="E6" s="302"/>
      <c r="F6" s="302"/>
      <c r="G6" s="302"/>
      <c r="H6" s="302"/>
      <c r="I6" s="302"/>
      <c r="J6" s="302"/>
      <c r="K6" s="302"/>
      <c r="L6" s="302"/>
      <c r="M6" s="302"/>
      <c r="N6" s="252"/>
      <c r="O6" s="252"/>
      <c r="P6" s="252"/>
      <c r="Q6" s="335"/>
      <c r="R6" s="335"/>
      <c r="S6" s="302"/>
      <c r="T6" s="302"/>
      <c r="U6" s="302"/>
      <c r="V6" s="252"/>
      <c r="W6" s="252"/>
      <c r="X6" s="252"/>
      <c r="Y6" s="335"/>
      <c r="Z6" s="252"/>
      <c r="AA6" s="252"/>
      <c r="AB6" s="252"/>
      <c r="AC6" s="252"/>
      <c r="AD6" s="252"/>
      <c r="AE6" s="252"/>
      <c r="AF6" s="252"/>
      <c r="AG6" s="252"/>
      <c r="AH6" s="252"/>
      <c r="AI6" s="252"/>
      <c r="AJ6" s="252"/>
      <c r="AK6" s="252"/>
      <c r="AL6" s="252"/>
      <c r="AM6" s="252"/>
      <c r="AN6" s="252"/>
      <c r="AO6" s="252"/>
      <c r="AP6" s="252"/>
      <c r="AQ6" s="252"/>
      <c r="AR6" s="252"/>
      <c r="AS6" s="252"/>
      <c r="AT6" s="252"/>
      <c r="AU6" s="252"/>
      <c r="AV6" s="252"/>
      <c r="AW6" s="252"/>
      <c r="AX6" s="252"/>
      <c r="AY6" s="252"/>
      <c r="AZ6" s="252"/>
      <c r="BA6" s="252"/>
      <c r="BB6" s="252"/>
      <c r="BC6" s="252"/>
      <c r="BD6" s="252"/>
      <c r="BE6" s="252"/>
      <c r="BF6" s="259"/>
      <c r="BG6" s="259"/>
      <c r="BH6" s="259"/>
      <c r="BI6" s="259"/>
      <c r="BJ6" s="259"/>
      <c r="BK6" s="259"/>
      <c r="BL6" s="260"/>
      <c r="BM6" s="252"/>
      <c r="BN6" s="259"/>
      <c r="BO6" s="259"/>
      <c r="BP6" s="259"/>
      <c r="BQ6" s="259"/>
      <c r="BR6" s="259"/>
      <c r="BS6" s="259"/>
      <c r="BT6" s="260"/>
      <c r="BU6" s="294"/>
      <c r="BV6" s="259"/>
      <c r="BW6" s="259"/>
      <c r="BX6" s="259"/>
      <c r="BY6" s="259"/>
      <c r="BZ6" s="259"/>
      <c r="CA6" s="259"/>
      <c r="CB6" s="260"/>
      <c r="CC6" s="259"/>
      <c r="CD6" s="259"/>
      <c r="CE6" s="259"/>
      <c r="CF6" s="259"/>
      <c r="CG6" s="259"/>
      <c r="CH6" s="259"/>
      <c r="CI6" s="259"/>
      <c r="CJ6" s="260"/>
      <c r="CK6" s="929"/>
      <c r="CL6" s="259"/>
      <c r="CM6" s="259"/>
      <c r="CN6" s="259"/>
      <c r="CO6" s="259"/>
      <c r="CP6" s="259"/>
      <c r="CQ6" s="259"/>
      <c r="CR6" s="260"/>
      <c r="CS6" s="260"/>
      <c r="CT6" s="260"/>
      <c r="CU6" s="260"/>
      <c r="CV6" s="260"/>
      <c r="CW6" s="260"/>
      <c r="CX6" s="260"/>
      <c r="CY6" s="260"/>
      <c r="CZ6" s="260"/>
      <c r="DA6" s="260"/>
      <c r="DB6" s="260"/>
      <c r="DC6" s="260"/>
      <c r="DD6" s="260"/>
      <c r="DE6" s="260"/>
      <c r="DF6" s="260"/>
      <c r="DG6" s="260"/>
      <c r="DH6" s="185"/>
    </row>
    <row r="7" spans="1:112" s="250" customFormat="1" ht="23.1" customHeight="1">
      <c r="A7" s="894" t="s">
        <v>5</v>
      </c>
      <c r="B7" s="894"/>
      <c r="C7" s="579">
        <v>75.947626289378462</v>
      </c>
      <c r="D7" s="579"/>
      <c r="E7" s="579">
        <v>74.531147213752476</v>
      </c>
      <c r="F7" s="579">
        <v>77.309310234851338</v>
      </c>
      <c r="G7" s="579">
        <v>0.9</v>
      </c>
      <c r="H7" s="579"/>
      <c r="I7" s="581">
        <v>28881</v>
      </c>
      <c r="J7" s="898"/>
      <c r="K7" s="579">
        <v>81.793000607493411</v>
      </c>
      <c r="L7" s="579"/>
      <c r="M7" s="579">
        <v>79.257558940129684</v>
      </c>
      <c r="N7" s="579">
        <v>84.328442274857125</v>
      </c>
      <c r="O7" s="579">
        <v>1.5733231167960775</v>
      </c>
      <c r="P7" s="579"/>
      <c r="Q7" s="581">
        <v>7188</v>
      </c>
      <c r="R7" s="581"/>
      <c r="S7" s="583">
        <v>83.29587153627061</v>
      </c>
      <c r="T7" s="579"/>
      <c r="U7" s="579">
        <v>82.004809779203697</v>
      </c>
      <c r="V7" s="579">
        <v>84.586933293337523</v>
      </c>
      <c r="W7" s="579">
        <v>0.78993220150590449</v>
      </c>
      <c r="X7" s="579"/>
      <c r="Y7" s="771">
        <v>26834</v>
      </c>
      <c r="Z7" s="895"/>
      <c r="AA7" s="579">
        <v>85.339445248253583</v>
      </c>
      <c r="AB7" s="579">
        <v>0.51300160988800214</v>
      </c>
      <c r="AC7" s="579">
        <v>84.332855622365528</v>
      </c>
      <c r="AD7" s="579">
        <v>86.346034874141623</v>
      </c>
      <c r="AE7" s="579">
        <v>0.60113070620001541</v>
      </c>
      <c r="AF7" s="579">
        <v>26604.999926999488</v>
      </c>
      <c r="AG7" s="581">
        <v>26605</v>
      </c>
      <c r="AH7" s="579"/>
      <c r="AI7" s="579"/>
      <c r="AJ7" s="579"/>
      <c r="AK7" s="579"/>
      <c r="AL7" s="579"/>
      <c r="AM7" s="579"/>
      <c r="AN7" s="581"/>
      <c r="AO7" s="895"/>
      <c r="AP7" s="579">
        <v>87.618233623627219</v>
      </c>
      <c r="AQ7" s="579">
        <v>0.44265314319157351</v>
      </c>
      <c r="AR7" s="579">
        <v>86.749678723963939</v>
      </c>
      <c r="AS7" s="579">
        <v>88.4867885232905</v>
      </c>
      <c r="AT7" s="579">
        <v>0.50520665035662993</v>
      </c>
      <c r="AU7" s="579">
        <v>26527.999957000717</v>
      </c>
      <c r="AV7" s="675">
        <v>26528</v>
      </c>
      <c r="AW7" s="581"/>
      <c r="AX7" s="881">
        <v>88.251913279615323</v>
      </c>
      <c r="AY7" s="881">
        <v>0.51188612063446448</v>
      </c>
      <c r="AZ7" s="881">
        <v>87.247752288162999</v>
      </c>
      <c r="BA7" s="881">
        <v>89.256074271067646</v>
      </c>
      <c r="BB7" s="881">
        <v>0.58002835475375625</v>
      </c>
      <c r="BC7" s="695">
        <v>27217.993423999797</v>
      </c>
      <c r="BD7" s="695">
        <v>27218</v>
      </c>
      <c r="BE7" s="581"/>
      <c r="BF7" s="690">
        <v>90.218823032091549</v>
      </c>
      <c r="BG7" s="690">
        <v>0.42032892832028934</v>
      </c>
      <c r="BH7" s="690">
        <v>89.394268709589468</v>
      </c>
      <c r="BI7" s="690">
        <v>91.04337735459363</v>
      </c>
      <c r="BJ7" s="690">
        <v>0.46589937021321487</v>
      </c>
      <c r="BK7" s="691">
        <v>26853.550943999977</v>
      </c>
      <c r="BL7" s="695">
        <v>26853</v>
      </c>
      <c r="BM7" s="693"/>
      <c r="BN7" s="689">
        <v>91.361475652889098</v>
      </c>
      <c r="BO7" s="690">
        <v>0.37799159873876426</v>
      </c>
      <c r="BP7" s="690">
        <v>90.620031030430312</v>
      </c>
      <c r="BQ7" s="690">
        <v>92.102920275347884</v>
      </c>
      <c r="BR7" s="690">
        <v>0.41373193245572443</v>
      </c>
      <c r="BS7" s="691">
        <v>28810.999760999213</v>
      </c>
      <c r="BT7" s="695">
        <v>28811</v>
      </c>
      <c r="BU7" s="693"/>
      <c r="BV7" s="689">
        <v>91.891705269626783</v>
      </c>
      <c r="BW7" s="690">
        <v>0.31278282272160896</v>
      </c>
      <c r="BX7" s="690">
        <v>91.278427821141136</v>
      </c>
      <c r="BY7" s="690">
        <v>92.504982718112444</v>
      </c>
      <c r="BZ7" s="690">
        <v>0.34038199835757527</v>
      </c>
      <c r="CA7" s="691">
        <v>34595.000061999905</v>
      </c>
      <c r="CB7" s="695">
        <v>34595</v>
      </c>
      <c r="CC7" s="1389"/>
      <c r="CD7" s="689">
        <v>92.238972589559935</v>
      </c>
      <c r="CE7" s="690">
        <v>0.30373703844860012</v>
      </c>
      <c r="CF7" s="690">
        <v>91.643431689740268</v>
      </c>
      <c r="CG7" s="690">
        <v>92.834513489379589</v>
      </c>
      <c r="CH7" s="690">
        <v>0.32929360542658359</v>
      </c>
      <c r="CI7" s="691">
        <v>33543.000035000303</v>
      </c>
      <c r="CJ7" s="695">
        <v>33543</v>
      </c>
      <c r="CK7" s="690"/>
      <c r="CL7" s="689">
        <v>93.267237452349022</v>
      </c>
      <c r="CM7" s="690">
        <v>0.27063841504552821</v>
      </c>
      <c r="CN7" s="690">
        <v>92.736593361502358</v>
      </c>
      <c r="CO7" s="690">
        <v>93.7978815431957</v>
      </c>
      <c r="CP7" s="690">
        <v>0.29017522383870276</v>
      </c>
      <c r="CQ7" s="691">
        <v>34098.999612000487</v>
      </c>
      <c r="CR7" s="695">
        <v>34099</v>
      </c>
      <c r="CS7" s="695"/>
      <c r="CT7" s="689">
        <v>94.164655304522185</v>
      </c>
      <c r="CU7" s="690">
        <v>0.21841014803770964</v>
      </c>
      <c r="CV7" s="690">
        <v>93.736406847626625</v>
      </c>
      <c r="CW7" s="690">
        <v>94.592903761417745</v>
      </c>
      <c r="CX7" s="690">
        <v>0.23194493446759387</v>
      </c>
      <c r="CY7" s="690">
        <v>35388.000277000341</v>
      </c>
      <c r="CZ7" s="695">
        <v>35388</v>
      </c>
      <c r="DA7" s="1825"/>
      <c r="DB7" s="690">
        <v>2.8</v>
      </c>
      <c r="DC7" s="690">
        <v>0.9</v>
      </c>
      <c r="DD7" s="690"/>
      <c r="DE7" s="690" t="s">
        <v>437</v>
      </c>
      <c r="DF7" s="690" t="s">
        <v>437</v>
      </c>
      <c r="DG7" s="690"/>
    </row>
    <row r="8" spans="1:112" s="236" customFormat="1" ht="5.0999999999999996" customHeight="1">
      <c r="A8" s="765"/>
      <c r="B8" s="765"/>
      <c r="C8" s="899"/>
      <c r="D8" s="899"/>
      <c r="E8" s="900"/>
      <c r="F8" s="900"/>
      <c r="G8" s="900"/>
      <c r="H8" s="900"/>
      <c r="I8" s="591"/>
      <c r="J8" s="1067"/>
      <c r="K8" s="899"/>
      <c r="L8" s="899"/>
      <c r="M8" s="900"/>
      <c r="N8" s="900"/>
      <c r="O8" s="900"/>
      <c r="P8" s="900"/>
      <c r="Q8" s="591"/>
      <c r="R8" s="591"/>
      <c r="S8" s="899"/>
      <c r="T8" s="899"/>
      <c r="U8" s="900"/>
      <c r="V8" s="900"/>
      <c r="W8" s="900"/>
      <c r="X8" s="900"/>
      <c r="Y8" s="896"/>
      <c r="Z8" s="591"/>
      <c r="AA8" s="899"/>
      <c r="AB8" s="899"/>
      <c r="AC8" s="900"/>
      <c r="AD8" s="900"/>
      <c r="AE8" s="900"/>
      <c r="AF8" s="900"/>
      <c r="AG8" s="591"/>
      <c r="AH8" s="899"/>
      <c r="AI8" s="899"/>
      <c r="AJ8" s="900"/>
      <c r="AK8" s="900"/>
      <c r="AL8" s="900"/>
      <c r="AM8" s="900"/>
      <c r="AN8" s="591"/>
      <c r="AO8" s="591"/>
      <c r="AP8" s="899"/>
      <c r="AQ8" s="899"/>
      <c r="AR8" s="900"/>
      <c r="AS8" s="900"/>
      <c r="AT8" s="900"/>
      <c r="AU8" s="900"/>
      <c r="AV8" s="988"/>
      <c r="AW8" s="591"/>
      <c r="AX8" s="882"/>
      <c r="AY8" s="882"/>
      <c r="AZ8" s="882"/>
      <c r="BA8" s="882"/>
      <c r="BB8" s="882"/>
      <c r="BC8" s="882"/>
      <c r="BD8" s="882"/>
      <c r="BE8" s="591"/>
      <c r="BF8" s="697"/>
      <c r="BG8" s="697"/>
      <c r="BH8" s="697"/>
      <c r="BI8" s="697"/>
      <c r="BJ8" s="697"/>
      <c r="BK8" s="703"/>
      <c r="BL8" s="703"/>
      <c r="BM8" s="701"/>
      <c r="BN8" s="696"/>
      <c r="BO8" s="697"/>
      <c r="BP8" s="697"/>
      <c r="BQ8" s="697"/>
      <c r="BR8" s="697"/>
      <c r="BS8" s="703"/>
      <c r="BT8" s="703"/>
      <c r="BU8" s="701"/>
      <c r="BV8" s="696"/>
      <c r="BW8" s="697"/>
      <c r="BX8" s="697"/>
      <c r="BY8" s="697"/>
      <c r="BZ8" s="697"/>
      <c r="CA8" s="703"/>
      <c r="CB8" s="703"/>
      <c r="CC8" s="798"/>
      <c r="CD8" s="696"/>
      <c r="CE8" s="697"/>
      <c r="CF8" s="697"/>
      <c r="CG8" s="697"/>
      <c r="CH8" s="697"/>
      <c r="CI8" s="703"/>
      <c r="CJ8" s="703"/>
      <c r="CK8" s="697"/>
      <c r="CL8" s="696"/>
      <c r="CM8" s="697"/>
      <c r="CN8" s="697"/>
      <c r="CO8" s="697"/>
      <c r="CP8" s="697"/>
      <c r="CQ8" s="703"/>
      <c r="CR8" s="703"/>
      <c r="CS8" s="703"/>
      <c r="CT8" s="696"/>
      <c r="CU8" s="697"/>
      <c r="CV8" s="697"/>
      <c r="CW8" s="697"/>
      <c r="CX8" s="697"/>
      <c r="CY8" s="697"/>
      <c r="CZ8" s="703"/>
      <c r="DA8" s="1826"/>
      <c r="DB8" s="697"/>
      <c r="DC8" s="697"/>
      <c r="DD8" s="697"/>
      <c r="DE8" s="697"/>
      <c r="DF8" s="697"/>
      <c r="DG8" s="697"/>
      <c r="DH8" s="250"/>
    </row>
    <row r="9" spans="1:112" s="236" customFormat="1" ht="20.25" customHeight="1">
      <c r="A9" s="1771" t="s">
        <v>19</v>
      </c>
      <c r="B9" s="897"/>
      <c r="C9" s="593">
        <v>74.400000000000006</v>
      </c>
      <c r="D9" s="593"/>
      <c r="E9" s="593">
        <v>69.8</v>
      </c>
      <c r="F9" s="593">
        <v>78.5</v>
      </c>
      <c r="G9" s="593">
        <v>3</v>
      </c>
      <c r="H9" s="593"/>
      <c r="I9" s="597">
        <v>1193</v>
      </c>
      <c r="J9" s="901"/>
      <c r="K9" s="593">
        <v>81.512611716583621</v>
      </c>
      <c r="L9" s="593">
        <v>2.542181788644962</v>
      </c>
      <c r="M9" s="593">
        <v>76.525529133326586</v>
      </c>
      <c r="N9" s="593">
        <v>86.499694299840641</v>
      </c>
      <c r="O9" s="593">
        <v>3.1187588461574949</v>
      </c>
      <c r="P9" s="593">
        <v>515.31371299999603</v>
      </c>
      <c r="Q9" s="597">
        <v>1271</v>
      </c>
      <c r="R9" s="597"/>
      <c r="S9" s="593">
        <v>86.559183234101113</v>
      </c>
      <c r="T9" s="593"/>
      <c r="U9" s="593">
        <v>82.953506341149733</v>
      </c>
      <c r="V9" s="593">
        <v>90.164860127052492</v>
      </c>
      <c r="W9" s="593">
        <v>2.1229508262562793</v>
      </c>
      <c r="X9" s="593"/>
      <c r="Y9" s="779">
        <v>1134</v>
      </c>
      <c r="Z9" s="593"/>
      <c r="AA9" s="593">
        <v>84.956660096784717</v>
      </c>
      <c r="AB9" s="593">
        <v>1.9104442294566215</v>
      </c>
      <c r="AC9" s="593">
        <v>81.208068854296144</v>
      </c>
      <c r="AD9" s="593">
        <v>88.705251339273289</v>
      </c>
      <c r="AE9" s="593">
        <v>2.248728030598421</v>
      </c>
      <c r="AF9" s="593">
        <v>397.27096099999812</v>
      </c>
      <c r="AG9" s="597">
        <v>1139</v>
      </c>
      <c r="AH9" s="593">
        <v>85.756012617994543</v>
      </c>
      <c r="AI9" s="593">
        <v>1.3961421977425412</v>
      </c>
      <c r="AJ9" s="593">
        <v>83.017614236194305</v>
      </c>
      <c r="AK9" s="593">
        <v>88.494410999794795</v>
      </c>
      <c r="AL9" s="593">
        <v>1.6280400115636706</v>
      </c>
      <c r="AM9" s="593">
        <v>792.65338399999268</v>
      </c>
      <c r="AN9" s="597">
        <v>2273</v>
      </c>
      <c r="AO9" s="593"/>
      <c r="AP9" s="593">
        <v>84.637836142570876</v>
      </c>
      <c r="AQ9" s="593">
        <v>2.3251036185337881</v>
      </c>
      <c r="AR9" s="593">
        <v>80.07561813697474</v>
      </c>
      <c r="AS9" s="593">
        <v>89.200054148167013</v>
      </c>
      <c r="AT9" s="593">
        <v>2.7471208203116086</v>
      </c>
      <c r="AU9" s="593">
        <v>378.21035199999744</v>
      </c>
      <c r="AV9" s="679">
        <v>1105</v>
      </c>
      <c r="AW9" s="597"/>
      <c r="AX9" s="882">
        <v>88.204181305980995</v>
      </c>
      <c r="AY9" s="882">
        <v>1.3495994075741291</v>
      </c>
      <c r="AZ9" s="882">
        <v>85.556687997326009</v>
      </c>
      <c r="BA9" s="882">
        <v>90.851674614635996</v>
      </c>
      <c r="BB9" s="882">
        <v>1.5300855215608862</v>
      </c>
      <c r="BC9" s="708">
        <v>409.38592100000091</v>
      </c>
      <c r="BD9" s="708">
        <v>1023</v>
      </c>
      <c r="BE9" s="597"/>
      <c r="BF9" s="702">
        <v>91.166087510524079</v>
      </c>
      <c r="BG9" s="702">
        <v>1.3877240275370981</v>
      </c>
      <c r="BH9" s="702">
        <v>88.443805582610267</v>
      </c>
      <c r="BI9" s="702">
        <v>93.888369438437906</v>
      </c>
      <c r="BJ9" s="702">
        <v>1.522193246887886</v>
      </c>
      <c r="BK9" s="708">
        <v>395.04919300000068</v>
      </c>
      <c r="BL9" s="708">
        <v>1010</v>
      </c>
      <c r="BM9" s="707"/>
      <c r="BN9" s="704">
        <v>87.759325006320282</v>
      </c>
      <c r="BO9" s="702">
        <v>1.6131236051972433</v>
      </c>
      <c r="BP9" s="702">
        <v>84.595122874776536</v>
      </c>
      <c r="BQ9" s="702">
        <v>90.923527137864014</v>
      </c>
      <c r="BR9" s="702">
        <v>1.8381221654577093</v>
      </c>
      <c r="BS9" s="708">
        <v>419.21068100000173</v>
      </c>
      <c r="BT9" s="708">
        <v>996</v>
      </c>
      <c r="BU9" s="707"/>
      <c r="BV9" s="704">
        <v>89.090508269032412</v>
      </c>
      <c r="BW9" s="702">
        <v>1.6134262891815787</v>
      </c>
      <c r="BX9" s="702">
        <v>85.927041844184572</v>
      </c>
      <c r="BY9" s="702">
        <v>92.253974693880252</v>
      </c>
      <c r="BZ9" s="702">
        <v>1.8109968396514367</v>
      </c>
      <c r="CA9" s="708">
        <v>496.34833899999978</v>
      </c>
      <c r="CB9" s="708">
        <v>1392</v>
      </c>
      <c r="CC9" s="701"/>
      <c r="CD9" s="704">
        <v>92.338116774663206</v>
      </c>
      <c r="CE9" s="702">
        <v>1.247198623248214</v>
      </c>
      <c r="CF9" s="702">
        <v>89.892719288281981</v>
      </c>
      <c r="CG9" s="702">
        <v>94.783514261044417</v>
      </c>
      <c r="CH9" s="702">
        <v>1.350686657701508</v>
      </c>
      <c r="CI9" s="708">
        <v>488.75718799999981</v>
      </c>
      <c r="CJ9" s="708">
        <v>1364</v>
      </c>
      <c r="CK9" s="702"/>
      <c r="CL9" s="704">
        <v>91.183887398691837</v>
      </c>
      <c r="CM9" s="702">
        <v>1.358039144536838</v>
      </c>
      <c r="CN9" s="702">
        <v>88.521163235657909</v>
      </c>
      <c r="CO9" s="702">
        <v>93.846611561725751</v>
      </c>
      <c r="CP9" s="702">
        <v>1.4893411361142748</v>
      </c>
      <c r="CQ9" s="708">
        <v>418.25375500000035</v>
      </c>
      <c r="CR9" s="708">
        <v>1380</v>
      </c>
      <c r="CS9" s="708"/>
      <c r="CT9" s="704">
        <v>90.649599569499188</v>
      </c>
      <c r="CU9" s="702">
        <v>2.1830811488822053</v>
      </c>
      <c r="CV9" s="702">
        <v>86.369115619068538</v>
      </c>
      <c r="CW9" s="702">
        <v>94.930083519929838</v>
      </c>
      <c r="CX9" s="702">
        <v>2.408263422287356</v>
      </c>
      <c r="CY9" s="702">
        <v>473.74812800000223</v>
      </c>
      <c r="CZ9" s="708">
        <v>1435</v>
      </c>
      <c r="DA9" s="1827"/>
      <c r="DB9" s="702">
        <v>2.8</v>
      </c>
      <c r="DC9" s="702">
        <v>-0.6</v>
      </c>
      <c r="DD9" s="702"/>
      <c r="DE9" s="702" t="s">
        <v>258</v>
      </c>
      <c r="DF9" s="702" t="s">
        <v>258</v>
      </c>
      <c r="DG9" s="702"/>
    </row>
    <row r="10" spans="1:112" s="236" customFormat="1" ht="20.25" customHeight="1">
      <c r="A10" s="1772" t="s">
        <v>20</v>
      </c>
      <c r="B10" s="902"/>
      <c r="C10" s="630">
        <v>58.30152671755728</v>
      </c>
      <c r="D10" s="630"/>
      <c r="E10" s="630">
        <v>48.845272716316636</v>
      </c>
      <c r="F10" s="630">
        <v>67.184130326696277</v>
      </c>
      <c r="G10" s="630">
        <v>8.1</v>
      </c>
      <c r="H10" s="630"/>
      <c r="I10" s="632">
        <v>1048</v>
      </c>
      <c r="J10" s="903"/>
      <c r="K10" s="630">
        <v>72.419072428219906</v>
      </c>
      <c r="L10" s="630">
        <v>3.3521385715365462</v>
      </c>
      <c r="M10" s="630">
        <v>65.843070679861569</v>
      </c>
      <c r="N10" s="630">
        <v>78.995074176578257</v>
      </c>
      <c r="O10" s="630">
        <v>4.6288062787038697</v>
      </c>
      <c r="P10" s="630">
        <v>1448.3030310000051</v>
      </c>
      <c r="Q10" s="632">
        <v>1459</v>
      </c>
      <c r="R10" s="632"/>
      <c r="S10" s="630">
        <v>75.113020461856721</v>
      </c>
      <c r="T10" s="630"/>
      <c r="U10" s="630">
        <v>69.093757496016266</v>
      </c>
      <c r="V10" s="630">
        <v>81.132283427697161</v>
      </c>
      <c r="W10" s="630">
        <v>4.0840812030016673</v>
      </c>
      <c r="X10" s="630"/>
      <c r="Y10" s="803">
        <v>1177</v>
      </c>
      <c r="Z10" s="630"/>
      <c r="AA10" s="630">
        <v>78.479519648206036</v>
      </c>
      <c r="AB10" s="630">
        <v>2.5502019251207684</v>
      </c>
      <c r="AC10" s="630">
        <v>73.475623457106948</v>
      </c>
      <c r="AD10" s="630">
        <v>83.48341583930511</v>
      </c>
      <c r="AE10" s="630">
        <v>3.2495126582735958</v>
      </c>
      <c r="AF10" s="630">
        <v>1103.8163420000003</v>
      </c>
      <c r="AG10" s="632">
        <v>1162</v>
      </c>
      <c r="AH10" s="630">
        <v>76.750703708159023</v>
      </c>
      <c r="AI10" s="630">
        <v>2.5183812247718107</v>
      </c>
      <c r="AJ10" s="630">
        <v>71.811141619267147</v>
      </c>
      <c r="AK10" s="630">
        <v>81.690265797050884</v>
      </c>
      <c r="AL10" s="630">
        <v>3.2812483835299258</v>
      </c>
      <c r="AM10" s="630">
        <v>2269.0571119999663</v>
      </c>
      <c r="AN10" s="632">
        <v>2339</v>
      </c>
      <c r="AO10" s="630"/>
      <c r="AP10" s="630">
        <v>81.345467873551087</v>
      </c>
      <c r="AQ10" s="630">
        <v>2.4691792188843809</v>
      </c>
      <c r="AR10" s="630">
        <v>76.500550940970768</v>
      </c>
      <c r="AS10" s="630">
        <v>86.190384806131419</v>
      </c>
      <c r="AT10" s="630">
        <v>3.0354232183194769</v>
      </c>
      <c r="AU10" s="630">
        <v>1126.4460859999926</v>
      </c>
      <c r="AV10" s="685">
        <v>1147</v>
      </c>
      <c r="AW10" s="632"/>
      <c r="AX10" s="885">
        <v>82.544605281192958</v>
      </c>
      <c r="AY10" s="885">
        <v>2.1147483002244409</v>
      </c>
      <c r="AZ10" s="885">
        <v>78.396128375444022</v>
      </c>
      <c r="BA10" s="885">
        <v>86.693082186941908</v>
      </c>
      <c r="BB10" s="885">
        <v>2.5619461054061969</v>
      </c>
      <c r="BC10" s="736">
        <v>1324.2833790000095</v>
      </c>
      <c r="BD10" s="736">
        <v>1276</v>
      </c>
      <c r="BE10" s="632"/>
      <c r="BF10" s="730">
        <v>88.314119432224132</v>
      </c>
      <c r="BG10" s="730">
        <v>1.7436189523740746</v>
      </c>
      <c r="BH10" s="730">
        <v>84.893682609752901</v>
      </c>
      <c r="BI10" s="730">
        <v>91.734556254695349</v>
      </c>
      <c r="BJ10" s="730">
        <v>1.97433769773609</v>
      </c>
      <c r="BK10" s="736">
        <v>1123.0602369999999</v>
      </c>
      <c r="BL10" s="736">
        <v>1285</v>
      </c>
      <c r="BM10" s="733"/>
      <c r="BN10" s="737">
        <v>85.768282748686858</v>
      </c>
      <c r="BO10" s="730">
        <v>2.0075476132316852</v>
      </c>
      <c r="BP10" s="730">
        <v>81.83040321081566</v>
      </c>
      <c r="BQ10" s="730">
        <v>89.70616228655804</v>
      </c>
      <c r="BR10" s="730">
        <v>2.3406643445504001</v>
      </c>
      <c r="BS10" s="736">
        <v>1198.2700399999974</v>
      </c>
      <c r="BT10" s="736">
        <v>1300</v>
      </c>
      <c r="BU10" s="733"/>
      <c r="BV10" s="737">
        <v>88.426075806048885</v>
      </c>
      <c r="BW10" s="730">
        <v>1.7768589808145239</v>
      </c>
      <c r="BX10" s="730">
        <v>84.942164724900337</v>
      </c>
      <c r="BY10" s="730">
        <v>91.909986887197434</v>
      </c>
      <c r="BZ10" s="992">
        <v>2.009428739902281</v>
      </c>
      <c r="CA10" s="736">
        <v>1298.1176779999983</v>
      </c>
      <c r="CB10" s="736">
        <v>1262</v>
      </c>
      <c r="CC10" s="734"/>
      <c r="CD10" s="737">
        <v>88.857658683968992</v>
      </c>
      <c r="CE10" s="730">
        <v>1.6181184207023396</v>
      </c>
      <c r="CF10" s="730">
        <v>85.68499424632941</v>
      </c>
      <c r="CG10" s="730">
        <v>92.030323121608575</v>
      </c>
      <c r="CH10" s="992">
        <v>1.8210230211639238</v>
      </c>
      <c r="CI10" s="736">
        <v>1241.1036790000019</v>
      </c>
      <c r="CJ10" s="736">
        <v>1178</v>
      </c>
      <c r="CK10" s="992"/>
      <c r="CL10" s="737">
        <v>89.985779671508197</v>
      </c>
      <c r="CM10" s="730">
        <v>1.6354685296355538</v>
      </c>
      <c r="CN10" s="730">
        <v>86.779096278573036</v>
      </c>
      <c r="CO10" s="730">
        <v>93.192463064443359</v>
      </c>
      <c r="CP10" s="992">
        <v>1.8174744227430248</v>
      </c>
      <c r="CQ10" s="736">
        <v>1160.2376139999981</v>
      </c>
      <c r="CR10" s="736">
        <v>1242</v>
      </c>
      <c r="CS10" s="708"/>
      <c r="CT10" s="737">
        <v>89.781569652025368</v>
      </c>
      <c r="CU10" s="730">
        <v>1.7411452444652027</v>
      </c>
      <c r="CV10" s="730">
        <v>86.367613062221992</v>
      </c>
      <c r="CW10" s="730">
        <v>93.195526241828759</v>
      </c>
      <c r="CX10" s="730">
        <v>1.9393125462313907</v>
      </c>
      <c r="CY10" s="730">
        <v>1205.3517399999967</v>
      </c>
      <c r="CZ10" s="736">
        <v>1267</v>
      </c>
      <c r="DA10" s="745"/>
      <c r="DB10" s="730">
        <v>4</v>
      </c>
      <c r="DC10" s="992">
        <v>-0.2</v>
      </c>
      <c r="DD10" s="992"/>
      <c r="DE10" s="992" t="s">
        <v>258</v>
      </c>
      <c r="DF10" s="992" t="s">
        <v>258</v>
      </c>
      <c r="DG10" s="730"/>
    </row>
    <row r="11" spans="1:112" s="236" customFormat="1" ht="20.25" customHeight="1">
      <c r="A11" s="1772" t="s">
        <v>44</v>
      </c>
      <c r="B11" s="902"/>
      <c r="C11" s="630">
        <v>46.661608497724224</v>
      </c>
      <c r="D11" s="630"/>
      <c r="E11" s="630">
        <v>37.903174543649243</v>
      </c>
      <c r="F11" s="630">
        <v>55.630782239297041</v>
      </c>
      <c r="G11" s="630">
        <v>9.8000000000000007</v>
      </c>
      <c r="H11" s="630"/>
      <c r="I11" s="632">
        <v>1318</v>
      </c>
      <c r="J11" s="903"/>
      <c r="K11" s="630">
        <v>66.05983723265436</v>
      </c>
      <c r="L11" s="630">
        <v>3.7026039500788928</v>
      </c>
      <c r="M11" s="630">
        <v>58.796315892593363</v>
      </c>
      <c r="N11" s="630">
        <v>73.323358572715364</v>
      </c>
      <c r="O11" s="630">
        <v>5.6049244218371168</v>
      </c>
      <c r="P11" s="630">
        <v>681.64519299998301</v>
      </c>
      <c r="Q11" s="632">
        <v>1439</v>
      </c>
      <c r="R11" s="632"/>
      <c r="S11" s="630">
        <v>73.000219689914999</v>
      </c>
      <c r="T11" s="630"/>
      <c r="U11" s="630">
        <v>66.735387883740273</v>
      </c>
      <c r="V11" s="630">
        <v>79.26505149608974</v>
      </c>
      <c r="W11" s="630">
        <v>4.3737255387897775</v>
      </c>
      <c r="X11" s="630"/>
      <c r="Y11" s="803">
        <v>1066</v>
      </c>
      <c r="Z11" s="630"/>
      <c r="AA11" s="630">
        <v>71.586412379410376</v>
      </c>
      <c r="AB11" s="630">
        <v>3.5475465496209351</v>
      </c>
      <c r="AC11" s="630">
        <v>64.62556959573385</v>
      </c>
      <c r="AD11" s="630">
        <v>78.547255163086902</v>
      </c>
      <c r="AE11" s="630">
        <v>4.9556143850579071</v>
      </c>
      <c r="AF11" s="630">
        <v>507.07409399999875</v>
      </c>
      <c r="AG11" s="632">
        <v>1060</v>
      </c>
      <c r="AH11" s="630">
        <v>72.273101238782289</v>
      </c>
      <c r="AI11" s="630">
        <v>2.8076318706753134</v>
      </c>
      <c r="AJ11" s="630">
        <v>66.766201881553727</v>
      </c>
      <c r="AK11" s="630">
        <v>77.780000596010851</v>
      </c>
      <c r="AL11" s="630">
        <v>3.8847535563739126</v>
      </c>
      <c r="AM11" s="630">
        <v>985.95360900000321</v>
      </c>
      <c r="AN11" s="632">
        <v>2126</v>
      </c>
      <c r="AO11" s="630"/>
      <c r="AP11" s="630">
        <v>77.560483840595353</v>
      </c>
      <c r="AQ11" s="630">
        <v>2.6954018207924753</v>
      </c>
      <c r="AR11" s="630">
        <v>72.271682678739793</v>
      </c>
      <c r="AS11" s="630">
        <v>82.849285002450912</v>
      </c>
      <c r="AT11" s="630">
        <v>3.4752256398144015</v>
      </c>
      <c r="AU11" s="630">
        <v>533.69577199999742</v>
      </c>
      <c r="AV11" s="685">
        <v>1051</v>
      </c>
      <c r="AW11" s="632"/>
      <c r="AX11" s="885">
        <v>74.0289066672497</v>
      </c>
      <c r="AY11" s="885">
        <v>3.2551539369732181</v>
      </c>
      <c r="AZ11" s="885">
        <v>67.643309416381626</v>
      </c>
      <c r="BA11" s="885">
        <v>80.414503918117788</v>
      </c>
      <c r="BB11" s="885">
        <v>4.3971390143646332</v>
      </c>
      <c r="BC11" s="736">
        <v>528.56567199999824</v>
      </c>
      <c r="BD11" s="736">
        <v>1068</v>
      </c>
      <c r="BE11" s="632"/>
      <c r="BF11" s="730">
        <v>81.211109148057858</v>
      </c>
      <c r="BG11" s="730">
        <v>2.25937527149246</v>
      </c>
      <c r="BH11" s="730">
        <v>76.778919211219105</v>
      </c>
      <c r="BI11" s="730">
        <v>85.643299084896611</v>
      </c>
      <c r="BJ11" s="730">
        <v>2.7821012361416471</v>
      </c>
      <c r="BK11" s="736">
        <v>420.46745400000037</v>
      </c>
      <c r="BL11" s="736">
        <v>1049</v>
      </c>
      <c r="BM11" s="733"/>
      <c r="BN11" s="737">
        <v>82.331103300222978</v>
      </c>
      <c r="BO11" s="730">
        <v>1.9614962532326603</v>
      </c>
      <c r="BP11" s="730">
        <v>78.483555223003606</v>
      </c>
      <c r="BQ11" s="730">
        <v>86.178651377442336</v>
      </c>
      <c r="BR11" s="730">
        <v>2.3824486428658704</v>
      </c>
      <c r="BS11" s="736">
        <v>466.17035799999917</v>
      </c>
      <c r="BT11" s="736">
        <v>1068</v>
      </c>
      <c r="BU11" s="733"/>
      <c r="BV11" s="737">
        <v>85.815725387292844</v>
      </c>
      <c r="BW11" s="730">
        <v>1.6367763857273412</v>
      </c>
      <c r="BX11" s="730">
        <v>82.606476116996916</v>
      </c>
      <c r="BY11" s="730">
        <v>89.024974657588757</v>
      </c>
      <c r="BZ11" s="992">
        <v>1.9073152133136972</v>
      </c>
      <c r="CA11" s="736">
        <v>599.34228800000176</v>
      </c>
      <c r="CB11" s="736">
        <v>1224</v>
      </c>
      <c r="CC11" s="734"/>
      <c r="CD11" s="737">
        <v>86.674025553860147</v>
      </c>
      <c r="CE11" s="730">
        <v>1.8386470227094232</v>
      </c>
      <c r="CF11" s="730">
        <v>83.06896800820158</v>
      </c>
      <c r="CG11" s="730">
        <v>90.279083099518715</v>
      </c>
      <c r="CH11" s="992">
        <v>2.1213356723195793</v>
      </c>
      <c r="CI11" s="736">
        <v>580.29697800000076</v>
      </c>
      <c r="CJ11" s="736">
        <v>1203</v>
      </c>
      <c r="CK11" s="992"/>
      <c r="CL11" s="737">
        <v>88.51179100550452</v>
      </c>
      <c r="CM11" s="730">
        <v>1.7567614342648648</v>
      </c>
      <c r="CN11" s="730">
        <v>85.067287112872947</v>
      </c>
      <c r="CO11" s="730">
        <v>91.956294898136107</v>
      </c>
      <c r="CP11" s="992">
        <v>1.9847767334813193</v>
      </c>
      <c r="CQ11" s="736">
        <v>536.02269099999717</v>
      </c>
      <c r="CR11" s="736">
        <v>1225</v>
      </c>
      <c r="CS11" s="708"/>
      <c r="CT11" s="737">
        <v>87.210484031876447</v>
      </c>
      <c r="CU11" s="730">
        <v>1.4233519357583835</v>
      </c>
      <c r="CV11" s="730">
        <v>84.419641776677764</v>
      </c>
      <c r="CW11" s="730">
        <v>90.001326287075116</v>
      </c>
      <c r="CX11" s="730">
        <v>1.6320881044968534</v>
      </c>
      <c r="CY11" s="730">
        <v>529.64898100000073</v>
      </c>
      <c r="CZ11" s="736">
        <v>1263</v>
      </c>
      <c r="DA11" s="745"/>
      <c r="DB11" s="702">
        <v>4.9000000000000004</v>
      </c>
      <c r="DC11" s="702">
        <v>-1.3</v>
      </c>
      <c r="DD11" s="702"/>
      <c r="DE11" s="702" t="s">
        <v>438</v>
      </c>
      <c r="DF11" s="702" t="s">
        <v>258</v>
      </c>
      <c r="DG11" s="702"/>
    </row>
    <row r="12" spans="1:112" s="236" customFormat="1" ht="20.25" customHeight="1">
      <c r="A12" s="1772" t="s">
        <v>21</v>
      </c>
      <c r="B12" s="902"/>
      <c r="C12" s="630">
        <v>88.5</v>
      </c>
      <c r="D12" s="630"/>
      <c r="E12" s="630">
        <v>83</v>
      </c>
      <c r="F12" s="630">
        <v>92.4</v>
      </c>
      <c r="G12" s="630">
        <v>2.7</v>
      </c>
      <c r="H12" s="630"/>
      <c r="I12" s="632">
        <v>1190</v>
      </c>
      <c r="J12" s="903"/>
      <c r="K12" s="630">
        <v>90.65040361831953</v>
      </c>
      <c r="L12" s="630">
        <v>1.2915745242634085</v>
      </c>
      <c r="M12" s="630">
        <v>88.116678908425428</v>
      </c>
      <c r="N12" s="630">
        <v>93.184128328213632</v>
      </c>
      <c r="O12" s="630">
        <v>1.4247862918531942</v>
      </c>
      <c r="P12" s="630">
        <v>1581.0828400000448</v>
      </c>
      <c r="Q12" s="632">
        <v>1865</v>
      </c>
      <c r="R12" s="632"/>
      <c r="S12" s="630">
        <v>88.152712193053361</v>
      </c>
      <c r="T12" s="630"/>
      <c r="U12" s="630">
        <v>81.971296636761679</v>
      </c>
      <c r="V12" s="630">
        <v>94.334127749345043</v>
      </c>
      <c r="W12" s="630">
        <v>3.5737036839331244</v>
      </c>
      <c r="X12" s="630"/>
      <c r="Y12" s="803">
        <v>1064</v>
      </c>
      <c r="Z12" s="630"/>
      <c r="AA12" s="630">
        <v>90.095328704765038</v>
      </c>
      <c r="AB12" s="630">
        <v>2.323222680043818</v>
      </c>
      <c r="AC12" s="630">
        <v>85.53680139552236</v>
      </c>
      <c r="AD12" s="630">
        <v>94.653856014007715</v>
      </c>
      <c r="AE12" s="630">
        <v>2.5786272312261911</v>
      </c>
      <c r="AF12" s="630">
        <v>1275.8250549999943</v>
      </c>
      <c r="AG12" s="632">
        <v>1047</v>
      </c>
      <c r="AH12" s="630">
        <v>89.123151962685398</v>
      </c>
      <c r="AI12" s="630">
        <v>2.5062636698446075</v>
      </c>
      <c r="AJ12" s="630">
        <v>84.207357290076544</v>
      </c>
      <c r="AK12" s="630">
        <v>94.038946635294252</v>
      </c>
      <c r="AL12" s="630">
        <v>2.8121353595011369</v>
      </c>
      <c r="AM12" s="630">
        <v>2553.9336860000089</v>
      </c>
      <c r="AN12" s="632">
        <v>2111</v>
      </c>
      <c r="AO12" s="630"/>
      <c r="AP12" s="630">
        <v>96.646706525138427</v>
      </c>
      <c r="AQ12" s="630">
        <v>0.93707138612209684</v>
      </c>
      <c r="AR12" s="630">
        <v>94.808025480466938</v>
      </c>
      <c r="AS12" s="630">
        <v>98.485387569809916</v>
      </c>
      <c r="AT12" s="630">
        <v>0.96958439642054295</v>
      </c>
      <c r="AU12" s="630">
        <v>1314.3200059999954</v>
      </c>
      <c r="AV12" s="685">
        <v>1082</v>
      </c>
      <c r="AW12" s="632"/>
      <c r="AX12" s="885">
        <v>96.3254888065117</v>
      </c>
      <c r="AY12" s="885">
        <v>1.02941967641099</v>
      </c>
      <c r="AZ12" s="885">
        <v>94.306088316410211</v>
      </c>
      <c r="BA12" s="885">
        <v>98.344889296613204</v>
      </c>
      <c r="BB12" s="885">
        <v>1.0686887646931931</v>
      </c>
      <c r="BC12" s="736">
        <v>1180.1930030000035</v>
      </c>
      <c r="BD12" s="736">
        <v>1130</v>
      </c>
      <c r="BE12" s="632"/>
      <c r="BF12" s="730">
        <v>96.270233312578569</v>
      </c>
      <c r="BG12" s="730">
        <v>0.95706805015069119</v>
      </c>
      <c r="BH12" s="730">
        <v>94.39276415804288</v>
      </c>
      <c r="BI12" s="730">
        <v>98.147702467114257</v>
      </c>
      <c r="BJ12" s="730">
        <v>0.99414742981166293</v>
      </c>
      <c r="BK12" s="736">
        <v>1227.3171979999868</v>
      </c>
      <c r="BL12" s="736">
        <v>1089</v>
      </c>
      <c r="BM12" s="733"/>
      <c r="BN12" s="737">
        <v>97.463798102902501</v>
      </c>
      <c r="BO12" s="730">
        <v>0.82934907211456943</v>
      </c>
      <c r="BP12" s="730">
        <v>95.836998957862491</v>
      </c>
      <c r="BQ12" s="730">
        <v>99.090597247942512</v>
      </c>
      <c r="BR12" s="730">
        <v>0.85093038467364135</v>
      </c>
      <c r="BS12" s="736">
        <v>1343.5187489999948</v>
      </c>
      <c r="BT12" s="736">
        <v>1107</v>
      </c>
      <c r="BU12" s="733"/>
      <c r="BV12" s="737">
        <v>96.25347584594347</v>
      </c>
      <c r="BW12" s="730">
        <v>1.1358998944431205</v>
      </c>
      <c r="BX12" s="730">
        <v>94.0263017865188</v>
      </c>
      <c r="BY12" s="730">
        <v>98.480649905368139</v>
      </c>
      <c r="BZ12" s="992">
        <v>1.1801131174329347</v>
      </c>
      <c r="CA12" s="736">
        <v>1602.7885990000038</v>
      </c>
      <c r="CB12" s="736">
        <v>1237</v>
      </c>
      <c r="CC12" s="734"/>
      <c r="CD12" s="737">
        <v>96.528105776304457</v>
      </c>
      <c r="CE12" s="730">
        <v>1.1784086963041926</v>
      </c>
      <c r="CF12" s="730">
        <v>94.217585535056131</v>
      </c>
      <c r="CG12" s="730">
        <v>98.838626017552784</v>
      </c>
      <c r="CH12" s="992">
        <v>1.2207933501099184</v>
      </c>
      <c r="CI12" s="736">
        <v>1554.5610989999911</v>
      </c>
      <c r="CJ12" s="736">
        <v>1217</v>
      </c>
      <c r="CK12" s="992"/>
      <c r="CL12" s="737">
        <v>98.584192130253783</v>
      </c>
      <c r="CM12" s="730">
        <v>0.50504517540511706</v>
      </c>
      <c r="CN12" s="730">
        <v>97.593943802446148</v>
      </c>
      <c r="CO12" s="730">
        <v>99.574440458061403</v>
      </c>
      <c r="CP12" s="992">
        <v>0.51229833555650495</v>
      </c>
      <c r="CQ12" s="736">
        <v>1652.5012680000032</v>
      </c>
      <c r="CR12" s="736">
        <v>1231</v>
      </c>
      <c r="CS12" s="708"/>
      <c r="CT12" s="737">
        <v>98.594206648606658</v>
      </c>
      <c r="CU12" s="730">
        <v>0.52711738589666357</v>
      </c>
      <c r="CV12" s="730">
        <v>97.560659402101905</v>
      </c>
      <c r="CW12" s="730">
        <v>99.627753895111397</v>
      </c>
      <c r="CX12" s="730">
        <v>0.53463322421704673</v>
      </c>
      <c r="CY12" s="730">
        <v>1570.2606630000021</v>
      </c>
      <c r="CZ12" s="736">
        <v>1225</v>
      </c>
      <c r="DA12" s="745"/>
      <c r="DB12" s="730">
        <v>1.1000000000000001</v>
      </c>
      <c r="DC12" s="992">
        <v>0</v>
      </c>
      <c r="DD12" s="992"/>
      <c r="DE12" s="992" t="s">
        <v>258</v>
      </c>
      <c r="DF12" s="992" t="s">
        <v>258</v>
      </c>
      <c r="DG12" s="730"/>
    </row>
    <row r="13" spans="1:112" s="236" customFormat="1" ht="20.25" customHeight="1">
      <c r="A13" s="1772" t="s">
        <v>22</v>
      </c>
      <c r="B13" s="902"/>
      <c r="C13" s="630">
        <v>53.811369509042393</v>
      </c>
      <c r="D13" s="630"/>
      <c r="E13" s="630">
        <v>46.942927059869909</v>
      </c>
      <c r="F13" s="630">
        <v>60.538113513195505</v>
      </c>
      <c r="G13" s="630">
        <v>6.5</v>
      </c>
      <c r="H13" s="630"/>
      <c r="I13" s="632">
        <v>1548</v>
      </c>
      <c r="J13" s="903"/>
      <c r="K13" s="630">
        <v>70.498265477211518</v>
      </c>
      <c r="L13" s="630">
        <v>3.2680811090041719</v>
      </c>
      <c r="M13" s="630">
        <v>64.087162049366839</v>
      </c>
      <c r="N13" s="630">
        <v>76.909368905056198</v>
      </c>
      <c r="O13" s="630">
        <v>4.635690093766315</v>
      </c>
      <c r="P13" s="630">
        <v>1025.8164439999762</v>
      </c>
      <c r="Q13" s="632">
        <v>1556</v>
      </c>
      <c r="R13" s="632"/>
      <c r="S13" s="630">
        <v>67.677557910552594</v>
      </c>
      <c r="T13" s="630"/>
      <c r="U13" s="630">
        <v>58.838996276592269</v>
      </c>
      <c r="V13" s="630">
        <v>76.516119544512932</v>
      </c>
      <c r="W13" s="630">
        <v>6.6558449048665969</v>
      </c>
      <c r="X13" s="630"/>
      <c r="Y13" s="803">
        <v>1289</v>
      </c>
      <c r="Z13" s="630"/>
      <c r="AA13" s="630">
        <v>76.277386269674466</v>
      </c>
      <c r="AB13" s="630">
        <v>2.4353676530626247</v>
      </c>
      <c r="AC13" s="630">
        <v>71.498812932777284</v>
      </c>
      <c r="AD13" s="630">
        <v>81.055959606571648</v>
      </c>
      <c r="AE13" s="630">
        <v>3.1927780593484387</v>
      </c>
      <c r="AF13" s="630">
        <v>842.91089200000886</v>
      </c>
      <c r="AG13" s="632">
        <v>1291</v>
      </c>
      <c r="AH13" s="630">
        <v>72.136286942943414</v>
      </c>
      <c r="AI13" s="630">
        <v>2.7686473632915223</v>
      </c>
      <c r="AJ13" s="630">
        <v>66.705851940210891</v>
      </c>
      <c r="AK13" s="630">
        <v>77.566721945675937</v>
      </c>
      <c r="AL13" s="630">
        <v>3.8380785602139444</v>
      </c>
      <c r="AM13" s="630">
        <v>1625.7747309999772</v>
      </c>
      <c r="AN13" s="632">
        <v>2580</v>
      </c>
      <c r="AO13" s="630"/>
      <c r="AP13" s="630">
        <v>77.336997933114887</v>
      </c>
      <c r="AQ13" s="630">
        <v>2.7058633314321439</v>
      </c>
      <c r="AR13" s="630">
        <v>72.027669646435484</v>
      </c>
      <c r="AS13" s="630">
        <v>82.646326219794304</v>
      </c>
      <c r="AT13" s="630">
        <v>3.4987954067887621</v>
      </c>
      <c r="AU13" s="630">
        <v>873.83439500000043</v>
      </c>
      <c r="AV13" s="685">
        <v>1257</v>
      </c>
      <c r="AW13" s="632"/>
      <c r="AX13" s="885">
        <v>78.374003813044737</v>
      </c>
      <c r="AY13" s="885">
        <v>2.694488072248086</v>
      </c>
      <c r="AZ13" s="885">
        <v>73.088258204760848</v>
      </c>
      <c r="BA13" s="885">
        <v>83.659749421328627</v>
      </c>
      <c r="BB13" s="885">
        <v>3.437987012473656</v>
      </c>
      <c r="BC13" s="736">
        <v>930.8205099999966</v>
      </c>
      <c r="BD13" s="736">
        <v>1193</v>
      </c>
      <c r="BE13" s="632"/>
      <c r="BF13" s="730">
        <v>82.020582126992764</v>
      </c>
      <c r="BG13" s="730">
        <v>3.453464265349762</v>
      </c>
      <c r="BH13" s="730">
        <v>75.245961833833306</v>
      </c>
      <c r="BI13" s="730">
        <v>88.795202420152236</v>
      </c>
      <c r="BJ13" s="730">
        <v>4.210484948769019</v>
      </c>
      <c r="BK13" s="736">
        <v>704.51280399999939</v>
      </c>
      <c r="BL13" s="736">
        <v>1190</v>
      </c>
      <c r="BM13" s="733"/>
      <c r="BN13" s="737">
        <v>83.317090933616228</v>
      </c>
      <c r="BO13" s="730">
        <v>1.9396544566016707</v>
      </c>
      <c r="BP13" s="730">
        <v>79.5123863553289</v>
      </c>
      <c r="BQ13" s="730">
        <v>87.121795511903571</v>
      </c>
      <c r="BR13" s="730">
        <v>2.3280391032220638</v>
      </c>
      <c r="BS13" s="736">
        <v>688.00075899999581</v>
      </c>
      <c r="BT13" s="736">
        <v>1198</v>
      </c>
      <c r="BU13" s="733"/>
      <c r="BV13" s="737">
        <v>88.898784289099225</v>
      </c>
      <c r="BW13" s="730">
        <v>1.5887396305108947</v>
      </c>
      <c r="BX13" s="730">
        <v>85.783721324868125</v>
      </c>
      <c r="BY13" s="730">
        <v>92.01384725333034</v>
      </c>
      <c r="BZ13" s="992">
        <v>1.7871331348517732</v>
      </c>
      <c r="CA13" s="736">
        <v>677.38094600000056</v>
      </c>
      <c r="CB13" s="736">
        <v>1473</v>
      </c>
      <c r="CC13" s="734"/>
      <c r="CD13" s="737">
        <v>88.277924454239297</v>
      </c>
      <c r="CE13" s="730">
        <v>1.5039525408294863</v>
      </c>
      <c r="CF13" s="730">
        <v>85.329106443678413</v>
      </c>
      <c r="CG13" s="730">
        <v>91.226742464800182</v>
      </c>
      <c r="CH13" s="992">
        <v>1.7036564352043544</v>
      </c>
      <c r="CI13" s="736">
        <v>659.21393099999898</v>
      </c>
      <c r="CJ13" s="736">
        <v>1452</v>
      </c>
      <c r="CK13" s="992"/>
      <c r="CL13" s="737">
        <v>88.236966395033363</v>
      </c>
      <c r="CM13" s="730">
        <v>1.4948015546624631</v>
      </c>
      <c r="CN13" s="730">
        <v>85.306090481366013</v>
      </c>
      <c r="CO13" s="730">
        <v>91.167842308700699</v>
      </c>
      <c r="CP13" s="992">
        <v>1.6940763216748596</v>
      </c>
      <c r="CQ13" s="736">
        <v>590.76886400000171</v>
      </c>
      <c r="CR13" s="736">
        <v>1421</v>
      </c>
      <c r="CS13" s="708"/>
      <c r="CT13" s="737">
        <v>89.988626626247822</v>
      </c>
      <c r="CU13" s="730">
        <v>1.4762648072278899</v>
      </c>
      <c r="CV13" s="730">
        <v>87.094035274405442</v>
      </c>
      <c r="CW13" s="730">
        <v>92.883217978090201</v>
      </c>
      <c r="CX13" s="730">
        <v>1.6405015417773849</v>
      </c>
      <c r="CY13" s="730">
        <v>637.48190799999907</v>
      </c>
      <c r="CZ13" s="736">
        <v>1452</v>
      </c>
      <c r="DA13" s="745"/>
      <c r="DB13" s="730">
        <v>6.7</v>
      </c>
      <c r="DC13" s="992">
        <v>1.8</v>
      </c>
      <c r="DD13" s="992"/>
      <c r="DE13" s="992" t="s">
        <v>437</v>
      </c>
      <c r="DF13" s="992" t="s">
        <v>258</v>
      </c>
      <c r="DG13" s="730"/>
    </row>
    <row r="14" spans="1:112" s="236" customFormat="1" ht="20.25" customHeight="1">
      <c r="A14" s="1772" t="s">
        <v>23</v>
      </c>
      <c r="B14" s="902"/>
      <c r="C14" s="630">
        <v>70.537634408602159</v>
      </c>
      <c r="D14" s="630"/>
      <c r="E14" s="630">
        <v>62.869893440727012</v>
      </c>
      <c r="F14" s="630">
        <v>77.196253716369043</v>
      </c>
      <c r="G14" s="630">
        <v>5.2</v>
      </c>
      <c r="H14" s="630"/>
      <c r="I14" s="632">
        <v>930</v>
      </c>
      <c r="J14" s="903"/>
      <c r="K14" s="630">
        <v>80.997628945363005</v>
      </c>
      <c r="L14" s="630">
        <v>2.1488799104165337</v>
      </c>
      <c r="M14" s="630">
        <v>76.782099740246068</v>
      </c>
      <c r="N14" s="630">
        <v>85.213158150479927</v>
      </c>
      <c r="O14" s="630">
        <v>2.6530158208286099</v>
      </c>
      <c r="P14" s="630">
        <v>1907.7291299999838</v>
      </c>
      <c r="Q14" s="632">
        <v>1203</v>
      </c>
      <c r="R14" s="632"/>
      <c r="S14" s="630">
        <v>87.419208231926035</v>
      </c>
      <c r="T14" s="630"/>
      <c r="U14" s="630">
        <v>83.052350519112323</v>
      </c>
      <c r="V14" s="630">
        <v>91.786065944739747</v>
      </c>
      <c r="W14" s="630">
        <v>2.5458244345991106</v>
      </c>
      <c r="X14" s="630"/>
      <c r="Y14" s="803">
        <v>1057</v>
      </c>
      <c r="Z14" s="630"/>
      <c r="AA14" s="630">
        <v>85.727983899440758</v>
      </c>
      <c r="AB14" s="630">
        <v>2.8601204534523221</v>
      </c>
      <c r="AC14" s="630">
        <v>80.115978943230502</v>
      </c>
      <c r="AD14" s="630">
        <v>91.339988855651001</v>
      </c>
      <c r="AE14" s="630">
        <v>3.3362740185366473</v>
      </c>
      <c r="AF14" s="630">
        <v>1429.4698630000034</v>
      </c>
      <c r="AG14" s="632">
        <v>1064</v>
      </c>
      <c r="AH14" s="630">
        <v>86.578364840259454</v>
      </c>
      <c r="AI14" s="630">
        <v>2.2949474210985885</v>
      </c>
      <c r="AJ14" s="630">
        <v>82.07704662610152</v>
      </c>
      <c r="AK14" s="630">
        <v>91.079683054417401</v>
      </c>
      <c r="AL14" s="630">
        <v>2.650716983778636</v>
      </c>
      <c r="AM14" s="630">
        <v>2875.1539689999681</v>
      </c>
      <c r="AN14" s="632">
        <v>2121</v>
      </c>
      <c r="AO14" s="630"/>
      <c r="AP14" s="630">
        <v>84.380140023680383</v>
      </c>
      <c r="AQ14" s="630">
        <v>2.1330672652774156</v>
      </c>
      <c r="AR14" s="630">
        <v>80.194727465192756</v>
      </c>
      <c r="AS14" s="630">
        <v>88.56555258216801</v>
      </c>
      <c r="AT14" s="630">
        <v>2.5279257236107844</v>
      </c>
      <c r="AU14" s="630">
        <v>1348.6550220000045</v>
      </c>
      <c r="AV14" s="685">
        <v>1041</v>
      </c>
      <c r="AW14" s="632"/>
      <c r="AX14" s="885">
        <v>88.257112280632839</v>
      </c>
      <c r="AY14" s="885">
        <v>1.8106119000096084</v>
      </c>
      <c r="AZ14" s="885">
        <v>84.705256179522905</v>
      </c>
      <c r="BA14" s="885">
        <v>91.808968381742787</v>
      </c>
      <c r="BB14" s="885">
        <v>2.0515195356181275</v>
      </c>
      <c r="BC14" s="736">
        <v>1370.4189279999871</v>
      </c>
      <c r="BD14" s="736">
        <v>1035</v>
      </c>
      <c r="BE14" s="632"/>
      <c r="BF14" s="730">
        <v>89.200576012864985</v>
      </c>
      <c r="BG14" s="730">
        <v>1.718795551266604</v>
      </c>
      <c r="BH14" s="730">
        <v>85.828834964829653</v>
      </c>
      <c r="BI14" s="730">
        <v>92.572317060900318</v>
      </c>
      <c r="BJ14" s="730">
        <v>1.9268883992618053</v>
      </c>
      <c r="BK14" s="736">
        <v>1284.825470000005</v>
      </c>
      <c r="BL14" s="736">
        <v>1010</v>
      </c>
      <c r="BM14" s="733"/>
      <c r="BN14" s="737">
        <v>91.816606358790523</v>
      </c>
      <c r="BO14" s="730">
        <v>1.0944110873950295</v>
      </c>
      <c r="BP14" s="730">
        <v>89.669878182249434</v>
      </c>
      <c r="BQ14" s="730">
        <v>93.963334535331597</v>
      </c>
      <c r="BR14" s="730">
        <v>1.1919533195535608</v>
      </c>
      <c r="BS14" s="736">
        <v>1351.6490449999947</v>
      </c>
      <c r="BT14" s="736">
        <v>1002</v>
      </c>
      <c r="BU14" s="733"/>
      <c r="BV14" s="737">
        <v>88.83938061108833</v>
      </c>
      <c r="BW14" s="730">
        <v>2.0342205155131912</v>
      </c>
      <c r="BX14" s="730">
        <v>84.850857339394935</v>
      </c>
      <c r="BY14" s="730">
        <v>92.827903882781712</v>
      </c>
      <c r="BZ14" s="992">
        <v>2.2897734107561911</v>
      </c>
      <c r="CA14" s="736">
        <v>1856.5703370000049</v>
      </c>
      <c r="CB14" s="736">
        <v>1193</v>
      </c>
      <c r="CC14" s="734"/>
      <c r="CD14" s="737">
        <v>88.332225816960062</v>
      </c>
      <c r="CE14" s="730">
        <v>1.8987194325661199</v>
      </c>
      <c r="CF14" s="730">
        <v>84.609383567785841</v>
      </c>
      <c r="CG14" s="730">
        <v>92.055068066134282</v>
      </c>
      <c r="CH14" s="992">
        <v>2.1495206477651783</v>
      </c>
      <c r="CI14" s="736">
        <v>1808.8340560000049</v>
      </c>
      <c r="CJ14" s="736">
        <v>1148</v>
      </c>
      <c r="CK14" s="992"/>
      <c r="CL14" s="737">
        <v>89.846077110709714</v>
      </c>
      <c r="CM14" s="730">
        <v>1.5287026007338465</v>
      </c>
      <c r="CN14" s="730">
        <v>86.848730996319873</v>
      </c>
      <c r="CO14" s="730">
        <v>92.843423225099571</v>
      </c>
      <c r="CP14" s="992">
        <v>1.701468388931612</v>
      </c>
      <c r="CQ14" s="736">
        <v>1639.6995999999976</v>
      </c>
      <c r="CR14" s="736">
        <v>1206</v>
      </c>
      <c r="CS14" s="708"/>
      <c r="CT14" s="737">
        <v>92.519045826269988</v>
      </c>
      <c r="CU14" s="730">
        <v>1.0865215324126143</v>
      </c>
      <c r="CV14" s="730">
        <v>90.388644955156764</v>
      </c>
      <c r="CW14" s="730">
        <v>94.649446697383212</v>
      </c>
      <c r="CX14" s="730">
        <v>1.1743760678778055</v>
      </c>
      <c r="CY14" s="730">
        <v>1601.6062819999991</v>
      </c>
      <c r="CZ14" s="736">
        <v>1321</v>
      </c>
      <c r="DA14" s="745"/>
      <c r="DB14" s="730">
        <v>0.7</v>
      </c>
      <c r="DC14" s="992">
        <v>2.7</v>
      </c>
      <c r="DD14" s="992"/>
      <c r="DE14" s="992" t="s">
        <v>258</v>
      </c>
      <c r="DF14" s="992" t="s">
        <v>258</v>
      </c>
      <c r="DG14" s="730"/>
    </row>
    <row r="15" spans="1:112" s="236" customFormat="1" ht="20.25" customHeight="1">
      <c r="A15" s="1773" t="s">
        <v>329</v>
      </c>
      <c r="B15" s="645"/>
      <c r="C15" s="630"/>
      <c r="D15" s="630"/>
      <c r="E15" s="630"/>
      <c r="F15" s="630"/>
      <c r="G15" s="630"/>
      <c r="H15" s="630"/>
      <c r="I15" s="632"/>
      <c r="J15" s="903"/>
      <c r="K15" s="630" t="s">
        <v>330</v>
      </c>
      <c r="L15" s="630" t="s">
        <v>330</v>
      </c>
      <c r="M15" s="630" t="s">
        <v>330</v>
      </c>
      <c r="N15" s="630" t="s">
        <v>330</v>
      </c>
      <c r="O15" s="630" t="s">
        <v>330</v>
      </c>
      <c r="P15" s="630" t="s">
        <v>330</v>
      </c>
      <c r="Q15" s="632" t="s">
        <v>330</v>
      </c>
      <c r="R15" s="632" t="s">
        <v>330</v>
      </c>
      <c r="S15" s="630" t="s">
        <v>330</v>
      </c>
      <c r="T15" s="630" t="s">
        <v>330</v>
      </c>
      <c r="U15" s="630" t="s">
        <v>330</v>
      </c>
      <c r="V15" s="630" t="s">
        <v>330</v>
      </c>
      <c r="W15" s="630" t="s">
        <v>330</v>
      </c>
      <c r="X15" s="630" t="s">
        <v>330</v>
      </c>
      <c r="Y15" s="803" t="s">
        <v>330</v>
      </c>
      <c r="Z15" s="630" t="s">
        <v>330</v>
      </c>
      <c r="AA15" s="630" t="s">
        <v>330</v>
      </c>
      <c r="AB15" s="630" t="s">
        <v>330</v>
      </c>
      <c r="AC15" s="630" t="s">
        <v>330</v>
      </c>
      <c r="AD15" s="630" t="s">
        <v>330</v>
      </c>
      <c r="AE15" s="630" t="s">
        <v>330</v>
      </c>
      <c r="AF15" s="630" t="s">
        <v>330</v>
      </c>
      <c r="AG15" s="632" t="s">
        <v>330</v>
      </c>
      <c r="AH15" s="630" t="s">
        <v>330</v>
      </c>
      <c r="AI15" s="630" t="s">
        <v>330</v>
      </c>
      <c r="AJ15" s="630" t="s">
        <v>330</v>
      </c>
      <c r="AK15" s="630" t="s">
        <v>330</v>
      </c>
      <c r="AL15" s="630" t="s">
        <v>330</v>
      </c>
      <c r="AM15" s="630" t="s">
        <v>330</v>
      </c>
      <c r="AN15" s="632" t="s">
        <v>330</v>
      </c>
      <c r="AO15" s="630" t="s">
        <v>330</v>
      </c>
      <c r="AP15" s="630" t="s">
        <v>330</v>
      </c>
      <c r="AQ15" s="630" t="s">
        <v>330</v>
      </c>
      <c r="AR15" s="630" t="s">
        <v>330</v>
      </c>
      <c r="AS15" s="630" t="s">
        <v>330</v>
      </c>
      <c r="AT15" s="630" t="s">
        <v>330</v>
      </c>
      <c r="AU15" s="630" t="s">
        <v>330</v>
      </c>
      <c r="AV15" s="685" t="s">
        <v>330</v>
      </c>
      <c r="AW15" s="632" t="s">
        <v>330</v>
      </c>
      <c r="AX15" s="885" t="s">
        <v>330</v>
      </c>
      <c r="AY15" s="885" t="s">
        <v>330</v>
      </c>
      <c r="AZ15" s="885" t="s">
        <v>330</v>
      </c>
      <c r="BA15" s="885" t="s">
        <v>330</v>
      </c>
      <c r="BB15" s="885" t="s">
        <v>330</v>
      </c>
      <c r="BC15" s="736" t="s">
        <v>330</v>
      </c>
      <c r="BD15" s="736" t="s">
        <v>330</v>
      </c>
      <c r="BE15" s="632" t="s">
        <v>330</v>
      </c>
      <c r="BF15" s="730" t="s">
        <v>330</v>
      </c>
      <c r="BG15" s="730" t="s">
        <v>330</v>
      </c>
      <c r="BH15" s="730" t="s">
        <v>330</v>
      </c>
      <c r="BI15" s="730" t="s">
        <v>330</v>
      </c>
      <c r="BJ15" s="730" t="s">
        <v>330</v>
      </c>
      <c r="BK15" s="736" t="s">
        <v>330</v>
      </c>
      <c r="BL15" s="736" t="s">
        <v>330</v>
      </c>
      <c r="BM15" s="733"/>
      <c r="BN15" s="737">
        <v>99.105729986591257</v>
      </c>
      <c r="BO15" s="730">
        <v>0.35463028433214799</v>
      </c>
      <c r="BP15" s="730">
        <v>98.410109453869239</v>
      </c>
      <c r="BQ15" s="730">
        <v>99.80135051931326</v>
      </c>
      <c r="BR15" s="730">
        <v>0.35783025298348392</v>
      </c>
      <c r="BS15" s="736">
        <v>894.62118599999849</v>
      </c>
      <c r="BT15" s="736">
        <v>952</v>
      </c>
      <c r="BU15" s="733"/>
      <c r="BV15" s="737">
        <v>99.083854264066844</v>
      </c>
      <c r="BW15" s="730">
        <v>0.34767965542196538</v>
      </c>
      <c r="BX15" s="730">
        <v>98.402154130689212</v>
      </c>
      <c r="BY15" s="730">
        <v>99.765554397444461</v>
      </c>
      <c r="BZ15" s="992">
        <v>0.35089435913077194</v>
      </c>
      <c r="CA15" s="736">
        <v>1121.8423659999989</v>
      </c>
      <c r="CB15" s="736">
        <v>1324</v>
      </c>
      <c r="CC15" s="734"/>
      <c r="CD15" s="737">
        <v>98.624443487508202</v>
      </c>
      <c r="CE15" s="730">
        <v>0.49371084974733559</v>
      </c>
      <c r="CF15" s="730">
        <v>97.656418628863861</v>
      </c>
      <c r="CG15" s="730">
        <v>99.592468346152558</v>
      </c>
      <c r="CH15" s="992">
        <v>0.50059684221170697</v>
      </c>
      <c r="CI15" s="736">
        <v>1050.7398910000036</v>
      </c>
      <c r="CJ15" s="736">
        <v>1226</v>
      </c>
      <c r="CK15" s="992"/>
      <c r="CL15" s="737">
        <v>98.710826209350543</v>
      </c>
      <c r="CM15" s="730">
        <v>0.40048320220644645</v>
      </c>
      <c r="CN15" s="730">
        <v>97.925593836856592</v>
      </c>
      <c r="CO15" s="730">
        <v>99.496058581844494</v>
      </c>
      <c r="CP15" s="992">
        <v>0.40571355502291401</v>
      </c>
      <c r="CQ15" s="736">
        <v>1177.7480359999954</v>
      </c>
      <c r="CR15" s="736">
        <v>1257</v>
      </c>
      <c r="CS15" s="708"/>
      <c r="CT15" s="737">
        <v>99.0721431781283</v>
      </c>
      <c r="CU15" s="730">
        <v>0.36091308544833917</v>
      </c>
      <c r="CV15" s="730">
        <v>98.364481591405777</v>
      </c>
      <c r="CW15" s="730">
        <v>99.779804764850837</v>
      </c>
      <c r="CX15" s="730">
        <v>0.36429320480069743</v>
      </c>
      <c r="CY15" s="730">
        <v>1194.6224609999983</v>
      </c>
      <c r="CZ15" s="736">
        <v>1257</v>
      </c>
      <c r="DA15" s="745"/>
      <c r="DB15" s="730">
        <v>0</v>
      </c>
      <c r="DC15" s="992">
        <v>0.4</v>
      </c>
      <c r="DD15" s="992"/>
      <c r="DE15" s="992" t="s">
        <v>258</v>
      </c>
      <c r="DF15" s="992" t="s">
        <v>258</v>
      </c>
      <c r="DG15" s="730"/>
    </row>
    <row r="16" spans="1:112" s="236" customFormat="1" ht="20.25" customHeight="1">
      <c r="A16" s="1772" t="s">
        <v>24</v>
      </c>
      <c r="B16" s="902"/>
      <c r="C16" s="630">
        <v>52.908067542214624</v>
      </c>
      <c r="D16" s="630"/>
      <c r="E16" s="630">
        <v>43.293522645086966</v>
      </c>
      <c r="F16" s="630">
        <v>62.311563037452153</v>
      </c>
      <c r="G16" s="630">
        <v>9.3000000000000007</v>
      </c>
      <c r="H16" s="630"/>
      <c r="I16" s="632">
        <v>1066</v>
      </c>
      <c r="J16" s="903"/>
      <c r="K16" s="630">
        <v>63.740443313941384</v>
      </c>
      <c r="L16" s="630">
        <v>4.2356051336787219</v>
      </c>
      <c r="M16" s="630">
        <v>55.431315821142221</v>
      </c>
      <c r="N16" s="630">
        <v>72.049570806740547</v>
      </c>
      <c r="O16" s="630">
        <v>6.6450826405725767</v>
      </c>
      <c r="P16" s="630">
        <v>1650.3678580000196</v>
      </c>
      <c r="Q16" s="632">
        <v>1104</v>
      </c>
      <c r="R16" s="632"/>
      <c r="S16" s="630">
        <v>80.45249680769831</v>
      </c>
      <c r="T16" s="630"/>
      <c r="U16" s="630">
        <v>74.493067966473163</v>
      </c>
      <c r="V16" s="630">
        <v>86.411925648923471</v>
      </c>
      <c r="W16" s="630">
        <v>3.7751254620824062</v>
      </c>
      <c r="X16" s="630"/>
      <c r="Y16" s="803">
        <v>1047</v>
      </c>
      <c r="Z16" s="630"/>
      <c r="AA16" s="630">
        <v>79.499506800737166</v>
      </c>
      <c r="AB16" s="630">
        <v>3.1297667975751389</v>
      </c>
      <c r="AC16" s="630">
        <v>73.358413421759749</v>
      </c>
      <c r="AD16" s="630">
        <v>85.640600179714582</v>
      </c>
      <c r="AE16" s="630">
        <v>3.9368380050706406</v>
      </c>
      <c r="AF16" s="630">
        <v>1212.8485280000025</v>
      </c>
      <c r="AG16" s="632">
        <v>1063</v>
      </c>
      <c r="AH16" s="630">
        <v>79.97329383892189</v>
      </c>
      <c r="AI16" s="630">
        <v>2.7385101821404119</v>
      </c>
      <c r="AJ16" s="630">
        <v>74.60197001285151</v>
      </c>
      <c r="AK16" s="630">
        <v>85.344617664992271</v>
      </c>
      <c r="AL16" s="630">
        <v>3.4242808451233469</v>
      </c>
      <c r="AM16" s="630">
        <v>2411.9894959999892</v>
      </c>
      <c r="AN16" s="632">
        <v>2110</v>
      </c>
      <c r="AO16" s="630"/>
      <c r="AP16" s="630">
        <v>80.762859455101392</v>
      </c>
      <c r="AQ16" s="630">
        <v>2.6892765567840926</v>
      </c>
      <c r="AR16" s="630">
        <v>75.486077022013589</v>
      </c>
      <c r="AS16" s="630">
        <v>86.039641888189195</v>
      </c>
      <c r="AT16" s="630">
        <v>3.3298431666837476</v>
      </c>
      <c r="AU16" s="630">
        <v>1322.5209090000087</v>
      </c>
      <c r="AV16" s="685">
        <v>1050</v>
      </c>
      <c r="AW16" s="632"/>
      <c r="AX16" s="885">
        <v>84.954859524364096</v>
      </c>
      <c r="AY16" s="885">
        <v>3.626321639563916</v>
      </c>
      <c r="AZ16" s="885">
        <v>77.841146950176466</v>
      </c>
      <c r="BA16" s="885">
        <v>92.068572098551741</v>
      </c>
      <c r="BB16" s="885">
        <v>4.2685276155673328</v>
      </c>
      <c r="BC16" s="736">
        <v>1311.5404560000027</v>
      </c>
      <c r="BD16" s="736">
        <v>1049</v>
      </c>
      <c r="BE16" s="632"/>
      <c r="BF16" s="730">
        <v>87.564248425882198</v>
      </c>
      <c r="BG16" s="730">
        <v>1.9773249331743701</v>
      </c>
      <c r="BH16" s="730">
        <v>83.685353325429617</v>
      </c>
      <c r="BI16" s="730">
        <v>91.443143526334779</v>
      </c>
      <c r="BJ16" s="730">
        <v>2.2581418429555242</v>
      </c>
      <c r="BK16" s="736">
        <v>1269.5009469999954</v>
      </c>
      <c r="BL16" s="736">
        <v>1040</v>
      </c>
      <c r="BM16" s="733"/>
      <c r="BN16" s="737">
        <v>87.914309850332558</v>
      </c>
      <c r="BO16" s="730">
        <v>1.8180151756947622</v>
      </c>
      <c r="BP16" s="730">
        <v>84.348205259476458</v>
      </c>
      <c r="BQ16" s="730">
        <v>91.480414441188643</v>
      </c>
      <c r="BR16" s="730">
        <v>2.0679399961050655</v>
      </c>
      <c r="BS16" s="736">
        <v>1313.9162020000028</v>
      </c>
      <c r="BT16" s="736">
        <v>1037</v>
      </c>
      <c r="BU16" s="733"/>
      <c r="BV16" s="737">
        <v>88.853682845571868</v>
      </c>
      <c r="BW16" s="730">
        <v>1.5760564903380962</v>
      </c>
      <c r="BX16" s="730">
        <v>85.76348788328626</v>
      </c>
      <c r="BY16" s="730">
        <v>91.943877807857476</v>
      </c>
      <c r="BZ16" s="992">
        <v>1.7737660835930571</v>
      </c>
      <c r="CA16" s="736">
        <v>1427.2379189999904</v>
      </c>
      <c r="CB16" s="736">
        <v>1208</v>
      </c>
      <c r="CC16" s="734"/>
      <c r="CD16" s="737">
        <v>87.771133381455812</v>
      </c>
      <c r="CE16" s="730">
        <v>2.0291639376694679</v>
      </c>
      <c r="CF16" s="730">
        <v>83.792527007028482</v>
      </c>
      <c r="CG16" s="730">
        <v>91.749739755883141</v>
      </c>
      <c r="CH16" s="992">
        <v>2.3118807511014636</v>
      </c>
      <c r="CI16" s="736">
        <v>1381.2401040000002</v>
      </c>
      <c r="CJ16" s="736">
        <v>1167</v>
      </c>
      <c r="CK16" s="992"/>
      <c r="CL16" s="737">
        <v>91.054663325967127</v>
      </c>
      <c r="CM16" s="730">
        <v>1.4867365414161251</v>
      </c>
      <c r="CN16" s="730">
        <v>88.139600583615646</v>
      </c>
      <c r="CO16" s="730">
        <v>93.969726068318622</v>
      </c>
      <c r="CP16" s="992">
        <v>1.6327956055295574</v>
      </c>
      <c r="CQ16" s="736">
        <v>1367.3407659999912</v>
      </c>
      <c r="CR16" s="736">
        <v>1148</v>
      </c>
      <c r="CS16" s="708"/>
      <c r="CT16" s="737">
        <v>91.997141650159506</v>
      </c>
      <c r="CU16" s="730">
        <v>1.4277451869760514</v>
      </c>
      <c r="CV16" s="730">
        <v>89.197685312366119</v>
      </c>
      <c r="CW16" s="730">
        <v>94.796597987952907</v>
      </c>
      <c r="CX16" s="730">
        <v>1.5519451597804896</v>
      </c>
      <c r="CY16" s="730">
        <v>1283.1851259999964</v>
      </c>
      <c r="CZ16" s="736">
        <v>1214</v>
      </c>
      <c r="DA16" s="745"/>
      <c r="DB16" s="730">
        <v>4.0999999999999996</v>
      </c>
      <c r="DC16" s="992">
        <v>0.9</v>
      </c>
      <c r="DD16" s="992"/>
      <c r="DE16" s="992" t="s">
        <v>86</v>
      </c>
      <c r="DF16" s="992" t="s">
        <v>258</v>
      </c>
      <c r="DG16" s="730"/>
    </row>
    <row r="17" spans="1:111" s="236" customFormat="1" ht="20.25" customHeight="1">
      <c r="A17" s="1772" t="s">
        <v>25</v>
      </c>
      <c r="B17" s="902"/>
      <c r="C17" s="630">
        <v>29.194078947368201</v>
      </c>
      <c r="D17" s="630"/>
      <c r="E17" s="630">
        <v>21.248145532126141</v>
      </c>
      <c r="F17" s="630">
        <v>38.653015468995747</v>
      </c>
      <c r="G17" s="630">
        <v>15.3</v>
      </c>
      <c r="H17" s="630"/>
      <c r="I17" s="632">
        <v>1216</v>
      </c>
      <c r="J17" s="903"/>
      <c r="K17" s="630">
        <v>45.931918092048178</v>
      </c>
      <c r="L17" s="630">
        <v>5.1525054498076139</v>
      </c>
      <c r="M17" s="630">
        <v>35.824076747401861</v>
      </c>
      <c r="N17" s="630">
        <v>56.039759436694489</v>
      </c>
      <c r="O17" s="630">
        <v>11.217701467380316</v>
      </c>
      <c r="P17" s="630">
        <v>721.92603699998051</v>
      </c>
      <c r="Q17" s="632">
        <v>1395</v>
      </c>
      <c r="R17" s="632"/>
      <c r="S17" s="630">
        <v>59.26087989551003</v>
      </c>
      <c r="T17" s="630"/>
      <c r="U17" s="630">
        <v>51.377167518900656</v>
      </c>
      <c r="V17" s="630">
        <v>67.144592272119411</v>
      </c>
      <c r="W17" s="630">
        <v>6.779988445632867</v>
      </c>
      <c r="X17" s="630"/>
      <c r="Y17" s="803">
        <v>935</v>
      </c>
      <c r="Z17" s="630"/>
      <c r="AA17" s="630">
        <v>65.360543074701525</v>
      </c>
      <c r="AB17" s="630">
        <v>3.244604296007183</v>
      </c>
      <c r="AC17" s="630">
        <v>58.994120510870552</v>
      </c>
      <c r="AD17" s="630">
        <v>71.726965638532505</v>
      </c>
      <c r="AE17" s="630">
        <v>4.9641636121335111</v>
      </c>
      <c r="AF17" s="630">
        <v>565.67451800000049</v>
      </c>
      <c r="AG17" s="632">
        <v>942</v>
      </c>
      <c r="AH17" s="630">
        <v>62.27073109487462</v>
      </c>
      <c r="AI17" s="630">
        <v>3.0859312439971123</v>
      </c>
      <c r="AJ17" s="630">
        <v>56.217974335160356</v>
      </c>
      <c r="AK17" s="630">
        <v>68.323487854588876</v>
      </c>
      <c r="AL17" s="630">
        <v>4.9556688828583688</v>
      </c>
      <c r="AM17" s="630">
        <v>1146.3769469999907</v>
      </c>
      <c r="AN17" s="632">
        <v>1877</v>
      </c>
      <c r="AO17" s="630"/>
      <c r="AP17" s="630">
        <v>64.686004203596767</v>
      </c>
      <c r="AQ17" s="630">
        <v>3.3065167439228773</v>
      </c>
      <c r="AR17" s="630">
        <v>58.198099705627456</v>
      </c>
      <c r="AS17" s="630">
        <v>71.173908701566077</v>
      </c>
      <c r="AT17" s="630">
        <v>5.1116416675170413</v>
      </c>
      <c r="AU17" s="630">
        <v>524.28717799999879</v>
      </c>
      <c r="AV17" s="685">
        <v>917</v>
      </c>
      <c r="AW17" s="632"/>
      <c r="AX17" s="885">
        <v>74.535706477243323</v>
      </c>
      <c r="AY17" s="885">
        <v>3.0178233378811536</v>
      </c>
      <c r="AZ17" s="885">
        <v>68.615677875493674</v>
      </c>
      <c r="BA17" s="885">
        <v>80.455735078992973</v>
      </c>
      <c r="BB17" s="885">
        <v>4.0488290518887515</v>
      </c>
      <c r="BC17" s="736">
        <v>484.40068400000024</v>
      </c>
      <c r="BD17" s="736">
        <v>959</v>
      </c>
      <c r="BE17" s="632"/>
      <c r="BF17" s="730">
        <v>76.970262208280147</v>
      </c>
      <c r="BG17" s="730">
        <v>2.449145324805845</v>
      </c>
      <c r="BH17" s="730">
        <v>72.165802586444201</v>
      </c>
      <c r="BI17" s="730">
        <v>81.774721830116107</v>
      </c>
      <c r="BJ17" s="730">
        <v>3.18193709432677</v>
      </c>
      <c r="BK17" s="736">
        <v>430.2307689999995</v>
      </c>
      <c r="BL17" s="736">
        <v>947</v>
      </c>
      <c r="BM17" s="733"/>
      <c r="BN17" s="737">
        <v>74.594258556297603</v>
      </c>
      <c r="BO17" s="730">
        <v>3.154732798958241</v>
      </c>
      <c r="BP17" s="730">
        <v>68.406132479192678</v>
      </c>
      <c r="BQ17" s="730">
        <v>80.782384633402543</v>
      </c>
      <c r="BR17" s="730">
        <v>4.2291898331254387</v>
      </c>
      <c r="BS17" s="736">
        <v>411.42833100000087</v>
      </c>
      <c r="BT17" s="736">
        <v>923</v>
      </c>
      <c r="BU17" s="733"/>
      <c r="BV17" s="737">
        <v>76.980507322299587</v>
      </c>
      <c r="BW17" s="730">
        <v>2.5596323479405538</v>
      </c>
      <c r="BX17" s="730">
        <v>71.961802069410851</v>
      </c>
      <c r="BY17" s="730">
        <v>81.999212575188324</v>
      </c>
      <c r="BZ17" s="992">
        <v>3.3250395937558128</v>
      </c>
      <c r="CA17" s="736">
        <v>477.76452999999981</v>
      </c>
      <c r="CB17" s="736">
        <v>1213</v>
      </c>
      <c r="CC17" s="734"/>
      <c r="CD17" s="737">
        <v>78.490560136669856</v>
      </c>
      <c r="CE17" s="730">
        <v>2.1785012418255625</v>
      </c>
      <c r="CF17" s="730">
        <v>74.219146296455591</v>
      </c>
      <c r="CG17" s="730">
        <v>82.761973976884136</v>
      </c>
      <c r="CH17" s="992">
        <v>2.7754945792618857</v>
      </c>
      <c r="CI17" s="736">
        <v>464.89841499999932</v>
      </c>
      <c r="CJ17" s="736">
        <v>1210</v>
      </c>
      <c r="CK17" s="992"/>
      <c r="CL17" s="737">
        <v>75.451532030200823</v>
      </c>
      <c r="CM17" s="730">
        <v>2.200042974606002</v>
      </c>
      <c r="CN17" s="730">
        <v>71.137880533656997</v>
      </c>
      <c r="CO17" s="730">
        <v>79.765183526744664</v>
      </c>
      <c r="CP17" s="992">
        <v>2.9158360544957458</v>
      </c>
      <c r="CQ17" s="736">
        <v>420.16681499999964</v>
      </c>
      <c r="CR17" s="736">
        <v>1231</v>
      </c>
      <c r="CS17" s="708"/>
      <c r="CT17" s="737">
        <v>79.00147091577216</v>
      </c>
      <c r="CU17" s="730">
        <v>2.5279805455643412</v>
      </c>
      <c r="CV17" s="730">
        <v>74.044724274526288</v>
      </c>
      <c r="CW17" s="730">
        <v>83.958217557018045</v>
      </c>
      <c r="CX17" s="730">
        <v>3.1999157943015528</v>
      </c>
      <c r="CY17" s="730">
        <v>428.30800500000146</v>
      </c>
      <c r="CZ17" s="736">
        <v>1361</v>
      </c>
      <c r="DA17" s="745"/>
      <c r="DB17" s="702">
        <v>4.4000000000000004</v>
      </c>
      <c r="DC17" s="702">
        <v>3.5</v>
      </c>
      <c r="DD17" s="702"/>
      <c r="DE17" s="702" t="s">
        <v>258</v>
      </c>
      <c r="DF17" s="702" t="s">
        <v>258</v>
      </c>
      <c r="DG17" s="702"/>
    </row>
    <row r="18" spans="1:111" s="252" customFormat="1" ht="20.25" customHeight="1">
      <c r="A18" s="1772" t="s">
        <v>26</v>
      </c>
      <c r="B18" s="902"/>
      <c r="C18" s="630">
        <v>51.743638077286015</v>
      </c>
      <c r="D18" s="630"/>
      <c r="E18" s="630">
        <v>43.429315965728399</v>
      </c>
      <c r="F18" s="630">
        <v>59.962523671324519</v>
      </c>
      <c r="G18" s="630">
        <v>8.1999999999999993</v>
      </c>
      <c r="H18" s="630"/>
      <c r="I18" s="632">
        <v>1061</v>
      </c>
      <c r="J18" s="903"/>
      <c r="K18" s="630">
        <v>67.642502415937187</v>
      </c>
      <c r="L18" s="630">
        <v>3.3977368907554304</v>
      </c>
      <c r="M18" s="630">
        <v>60.977048927888944</v>
      </c>
      <c r="N18" s="630">
        <v>74.30795590398543</v>
      </c>
      <c r="O18" s="630">
        <v>5.0230798231895291</v>
      </c>
      <c r="P18" s="630">
        <v>1037.5872859999813</v>
      </c>
      <c r="Q18" s="632">
        <v>1134</v>
      </c>
      <c r="R18" s="632"/>
      <c r="S18" s="630">
        <v>74.783972046393998</v>
      </c>
      <c r="T18" s="630"/>
      <c r="U18" s="630">
        <v>70.143562163978686</v>
      </c>
      <c r="V18" s="630">
        <v>79.424381928809311</v>
      </c>
      <c r="W18" s="630">
        <v>3.1623802750294314</v>
      </c>
      <c r="X18" s="630"/>
      <c r="Y18" s="803">
        <v>1000</v>
      </c>
      <c r="Z18" s="630"/>
      <c r="AA18" s="630">
        <v>72.923294439218765</v>
      </c>
      <c r="AB18" s="630">
        <v>2.6156206619243259</v>
      </c>
      <c r="AC18" s="630">
        <v>67.791036425201554</v>
      </c>
      <c r="AD18" s="630">
        <v>78.055552453235975</v>
      </c>
      <c r="AE18" s="630">
        <v>3.5868108840096822</v>
      </c>
      <c r="AF18" s="630">
        <v>801.26467199999979</v>
      </c>
      <c r="AG18" s="632">
        <v>983</v>
      </c>
      <c r="AH18" s="630">
        <v>73.841695067875364</v>
      </c>
      <c r="AI18" s="630">
        <v>2.2131550229439312</v>
      </c>
      <c r="AJ18" s="630">
        <v>69.500804760783339</v>
      </c>
      <c r="AK18" s="630">
        <v>78.182585374967374</v>
      </c>
      <c r="AL18" s="630">
        <v>2.9971617267312145</v>
      </c>
      <c r="AM18" s="630">
        <v>1582.2261040000037</v>
      </c>
      <c r="AN18" s="632">
        <v>1983</v>
      </c>
      <c r="AO18" s="630"/>
      <c r="AP18" s="630">
        <v>78.496225877177181</v>
      </c>
      <c r="AQ18" s="630">
        <v>3.2816494246709058</v>
      </c>
      <c r="AR18" s="630">
        <v>72.057114960163972</v>
      </c>
      <c r="AS18" s="630">
        <v>84.935336794190391</v>
      </c>
      <c r="AT18" s="630">
        <v>4.1806461240642232</v>
      </c>
      <c r="AU18" s="630">
        <v>759.72686500000748</v>
      </c>
      <c r="AV18" s="685">
        <v>964</v>
      </c>
      <c r="AW18" s="632"/>
      <c r="AX18" s="885">
        <v>87.663425391685877</v>
      </c>
      <c r="AY18" s="885">
        <v>1.7997478056838909</v>
      </c>
      <c r="AZ18" s="885">
        <v>84.132881256830899</v>
      </c>
      <c r="BA18" s="885">
        <v>91.193969526540869</v>
      </c>
      <c r="BB18" s="885">
        <v>2.0530201707753273</v>
      </c>
      <c r="BC18" s="736">
        <v>809.05343800000082</v>
      </c>
      <c r="BD18" s="736">
        <v>1012</v>
      </c>
      <c r="BE18" s="632"/>
      <c r="BF18" s="730">
        <v>84.7452240142336</v>
      </c>
      <c r="BG18" s="730">
        <v>1.7923146811310395</v>
      </c>
      <c r="BH18" s="730">
        <v>81.229261352524048</v>
      </c>
      <c r="BI18" s="730">
        <v>88.261186675943151</v>
      </c>
      <c r="BJ18" s="730">
        <v>2.1149447676603073</v>
      </c>
      <c r="BK18" s="736">
        <v>630.62954900000113</v>
      </c>
      <c r="BL18" s="736">
        <v>984</v>
      </c>
      <c r="BM18" s="733"/>
      <c r="BN18" s="737">
        <v>86.709437354454622</v>
      </c>
      <c r="BO18" s="730">
        <v>1.4603781017781057</v>
      </c>
      <c r="BP18" s="730">
        <v>83.844851226263245</v>
      </c>
      <c r="BQ18" s="730">
        <v>89.574023482645998</v>
      </c>
      <c r="BR18" s="730">
        <v>1.6842204797250713</v>
      </c>
      <c r="BS18" s="736">
        <v>724.2562979999966</v>
      </c>
      <c r="BT18" s="736">
        <v>996</v>
      </c>
      <c r="BU18" s="733"/>
      <c r="BV18" s="737">
        <v>83.964790740025265</v>
      </c>
      <c r="BW18" s="730">
        <v>1.752573364983312</v>
      </c>
      <c r="BX18" s="730">
        <v>80.52849678945401</v>
      </c>
      <c r="BY18" s="730">
        <v>87.40108469059652</v>
      </c>
      <c r="BZ18" s="992">
        <v>2.0872717594327019</v>
      </c>
      <c r="CA18" s="736">
        <v>846.34462700000336</v>
      </c>
      <c r="CB18" s="736">
        <v>1443</v>
      </c>
      <c r="CC18" s="734"/>
      <c r="CD18" s="737">
        <v>85.313924094513936</v>
      </c>
      <c r="CE18" s="730">
        <v>1.5550917796167598</v>
      </c>
      <c r="CF18" s="730">
        <v>82.264836757436186</v>
      </c>
      <c r="CG18" s="730">
        <v>88.363011431591687</v>
      </c>
      <c r="CH18" s="992">
        <v>1.8227877759953597</v>
      </c>
      <c r="CI18" s="736">
        <v>818.90149400000178</v>
      </c>
      <c r="CJ18" s="736">
        <v>1367</v>
      </c>
      <c r="CK18" s="992"/>
      <c r="CL18" s="737">
        <v>85.606174428393501</v>
      </c>
      <c r="CM18" s="730">
        <v>1.5506446634294551</v>
      </c>
      <c r="CN18" s="730">
        <v>82.565806240036594</v>
      </c>
      <c r="CO18" s="730">
        <v>88.646542616750395</v>
      </c>
      <c r="CP18" s="992">
        <v>1.8113701187833291</v>
      </c>
      <c r="CQ18" s="736">
        <v>768.15622399999836</v>
      </c>
      <c r="CR18" s="736">
        <v>1403</v>
      </c>
      <c r="CS18" s="708"/>
      <c r="CT18" s="737">
        <v>84.781020389359909</v>
      </c>
      <c r="CU18" s="730">
        <v>1.5842397562151216</v>
      </c>
      <c r="CV18" s="730">
        <v>81.674716781001052</v>
      </c>
      <c r="CW18" s="730">
        <v>87.887323997718752</v>
      </c>
      <c r="CX18" s="730">
        <v>1.8686254882749029</v>
      </c>
      <c r="CY18" s="730">
        <v>758.76696700000025</v>
      </c>
      <c r="CZ18" s="736">
        <v>1418</v>
      </c>
      <c r="DA18" s="745"/>
      <c r="DB18" s="730">
        <v>-1.9</v>
      </c>
      <c r="DC18" s="992">
        <v>-0.8</v>
      </c>
      <c r="DD18" s="992"/>
      <c r="DE18" s="992" t="s">
        <v>258</v>
      </c>
      <c r="DF18" s="992" t="s">
        <v>258</v>
      </c>
      <c r="DG18" s="730"/>
    </row>
    <row r="19" spans="1:111" s="236" customFormat="1" ht="20.25" customHeight="1">
      <c r="A19" s="1772" t="s">
        <v>27</v>
      </c>
      <c r="B19" s="902"/>
      <c r="C19" s="630">
        <v>87</v>
      </c>
      <c r="D19" s="630"/>
      <c r="E19" s="630">
        <v>81.2</v>
      </c>
      <c r="F19" s="630">
        <v>91.2</v>
      </c>
      <c r="G19" s="630">
        <v>2.9</v>
      </c>
      <c r="H19" s="630"/>
      <c r="I19" s="632">
        <v>993</v>
      </c>
      <c r="J19" s="903"/>
      <c r="K19" s="630">
        <v>87.749013916332743</v>
      </c>
      <c r="L19" s="630">
        <v>2.1456982465883039</v>
      </c>
      <c r="M19" s="630">
        <v>83.539726286989207</v>
      </c>
      <c r="N19" s="630">
        <v>91.958301545676278</v>
      </c>
      <c r="O19" s="630">
        <v>2.4452676455534785</v>
      </c>
      <c r="P19" s="630">
        <v>910.86058900000899</v>
      </c>
      <c r="Q19" s="632">
        <v>1451</v>
      </c>
      <c r="R19" s="632"/>
      <c r="S19" s="630">
        <v>86.159885964554732</v>
      </c>
      <c r="T19" s="630"/>
      <c r="U19" s="630">
        <v>82.285819487329817</v>
      </c>
      <c r="V19" s="630">
        <v>90.033952441779661</v>
      </c>
      <c r="W19" s="630">
        <v>2.2915441611490142</v>
      </c>
      <c r="X19" s="630"/>
      <c r="Y19" s="803">
        <v>1074</v>
      </c>
      <c r="Z19" s="630"/>
      <c r="AA19" s="630">
        <v>88.706186161966954</v>
      </c>
      <c r="AB19" s="630">
        <v>1.5079941518643554</v>
      </c>
      <c r="AC19" s="630">
        <v>85.747265098351022</v>
      </c>
      <c r="AD19" s="630">
        <v>91.665107225582872</v>
      </c>
      <c r="AE19" s="630">
        <v>1.6999875849818835</v>
      </c>
      <c r="AF19" s="630">
        <v>734.71542199999851</v>
      </c>
      <c r="AG19" s="632">
        <v>1090</v>
      </c>
      <c r="AH19" s="630">
        <v>87.447659303343926</v>
      </c>
      <c r="AI19" s="630">
        <v>1.4056256569431032</v>
      </c>
      <c r="AJ19" s="630">
        <v>84.690660030194167</v>
      </c>
      <c r="AK19" s="630">
        <v>90.204658576493685</v>
      </c>
      <c r="AL19" s="630">
        <v>1.6073908302876132</v>
      </c>
      <c r="AM19" s="630">
        <v>1452.7448020000018</v>
      </c>
      <c r="AN19" s="632">
        <v>2164</v>
      </c>
      <c r="AO19" s="630"/>
      <c r="AP19" s="630">
        <v>86.978104503921443</v>
      </c>
      <c r="AQ19" s="630">
        <v>1.9412871058521404</v>
      </c>
      <c r="AR19" s="630">
        <v>83.16899470006021</v>
      </c>
      <c r="AS19" s="630">
        <v>90.787214307782662</v>
      </c>
      <c r="AT19" s="630">
        <v>2.231926203639695</v>
      </c>
      <c r="AU19" s="630">
        <v>783.983652999995</v>
      </c>
      <c r="AV19" s="685">
        <v>1087</v>
      </c>
      <c r="AW19" s="632"/>
      <c r="AX19" s="885">
        <v>88.146920830373531</v>
      </c>
      <c r="AY19" s="885">
        <v>1.2895754316106247</v>
      </c>
      <c r="AZ19" s="885">
        <v>85.617175850467348</v>
      </c>
      <c r="BA19" s="885">
        <v>90.676665810279715</v>
      </c>
      <c r="BB19" s="885">
        <v>1.4629840945802668</v>
      </c>
      <c r="BC19" s="736">
        <v>743.1248769999977</v>
      </c>
      <c r="BD19" s="736">
        <v>1144</v>
      </c>
      <c r="BE19" s="632"/>
      <c r="BF19" s="730">
        <v>89.230752004189711</v>
      </c>
      <c r="BG19" s="730">
        <v>1.2403811518181569</v>
      </c>
      <c r="BH19" s="730">
        <v>86.797510865234784</v>
      </c>
      <c r="BI19" s="730">
        <v>91.663993143144623</v>
      </c>
      <c r="BJ19" s="730">
        <v>1.3900825936779244</v>
      </c>
      <c r="BK19" s="736">
        <v>773.40233999999884</v>
      </c>
      <c r="BL19" s="736">
        <v>1142</v>
      </c>
      <c r="BM19" s="733"/>
      <c r="BN19" s="737">
        <v>90.734392220301146</v>
      </c>
      <c r="BO19" s="730">
        <v>1.3376655361333982</v>
      </c>
      <c r="BP19" s="730">
        <v>88.110511367594682</v>
      </c>
      <c r="BQ19" s="730">
        <v>93.358273073007624</v>
      </c>
      <c r="BR19" s="730">
        <v>1.474265163848318</v>
      </c>
      <c r="BS19" s="736">
        <v>842.53752000000009</v>
      </c>
      <c r="BT19" s="736">
        <v>1128</v>
      </c>
      <c r="BU19" s="733"/>
      <c r="BV19" s="737">
        <v>93.856649691381875</v>
      </c>
      <c r="BW19" s="730">
        <v>0.91839882067072753</v>
      </c>
      <c r="BX19" s="730">
        <v>92.055932885604875</v>
      </c>
      <c r="BY19" s="730">
        <v>95.657366497158876</v>
      </c>
      <c r="BZ19" s="992">
        <v>0.97851225639375961</v>
      </c>
      <c r="CA19" s="736">
        <v>1024.1247989999995</v>
      </c>
      <c r="CB19" s="736">
        <v>1312</v>
      </c>
      <c r="CC19" s="734"/>
      <c r="CD19" s="737">
        <v>96.10446935566344</v>
      </c>
      <c r="CE19" s="730">
        <v>0.789753976145529</v>
      </c>
      <c r="CF19" s="730">
        <v>94.555989143990303</v>
      </c>
      <c r="CG19" s="730">
        <v>97.652949567336591</v>
      </c>
      <c r="CH19" s="992">
        <v>0.82176612746573452</v>
      </c>
      <c r="CI19" s="736">
        <v>981.30315200000143</v>
      </c>
      <c r="CJ19" s="736">
        <v>1265</v>
      </c>
      <c r="CK19" s="992"/>
      <c r="CL19" s="737">
        <v>95.808734834874755</v>
      </c>
      <c r="CM19" s="730">
        <v>0.90282484166682075</v>
      </c>
      <c r="CN19" s="730">
        <v>94.03855499096943</v>
      </c>
      <c r="CO19" s="730">
        <v>97.578914678780066</v>
      </c>
      <c r="CP19" s="992">
        <v>0.94231997032716164</v>
      </c>
      <c r="CQ19" s="736">
        <v>927.72973000000172</v>
      </c>
      <c r="CR19" s="736">
        <v>1296</v>
      </c>
      <c r="CS19" s="708"/>
      <c r="CT19" s="737">
        <v>96.156518450785498</v>
      </c>
      <c r="CU19" s="730">
        <v>1.1693091578715311</v>
      </c>
      <c r="CV19" s="730">
        <v>93.863791455307819</v>
      </c>
      <c r="CW19" s="730">
        <v>98.449245446263177</v>
      </c>
      <c r="CX19" s="730">
        <v>1.2160477279239295</v>
      </c>
      <c r="CY19" s="730">
        <v>936.29766500000494</v>
      </c>
      <c r="CZ19" s="736">
        <v>1298</v>
      </c>
      <c r="DA19" s="745"/>
      <c r="DB19" s="730">
        <v>5.5</v>
      </c>
      <c r="DC19" s="992">
        <v>0.4</v>
      </c>
      <c r="DD19" s="992"/>
      <c r="DE19" s="992" t="s">
        <v>437</v>
      </c>
      <c r="DF19" s="992" t="s">
        <v>258</v>
      </c>
      <c r="DG19" s="730"/>
    </row>
    <row r="20" spans="1:111" s="236" customFormat="1" ht="20.25" customHeight="1">
      <c r="A20" s="1772" t="s">
        <v>28</v>
      </c>
      <c r="B20" s="902"/>
      <c r="C20" s="630">
        <v>70.400000000000006</v>
      </c>
      <c r="D20" s="630"/>
      <c r="E20" s="630">
        <v>63.6</v>
      </c>
      <c r="F20" s="630">
        <v>76.400000000000006</v>
      </c>
      <c r="G20" s="630">
        <v>4.7</v>
      </c>
      <c r="H20" s="630"/>
      <c r="I20" s="632">
        <v>1030</v>
      </c>
      <c r="J20" s="903"/>
      <c r="K20" s="630">
        <v>75.131816082709307</v>
      </c>
      <c r="L20" s="630">
        <v>3.0836773519057488</v>
      </c>
      <c r="M20" s="630">
        <v>69.082463639558327</v>
      </c>
      <c r="N20" s="630">
        <v>81.181168525860286</v>
      </c>
      <c r="O20" s="630">
        <v>4.1043562004558289</v>
      </c>
      <c r="P20" s="630">
        <v>1610.4599729999716</v>
      </c>
      <c r="Q20" s="632">
        <v>1029</v>
      </c>
      <c r="R20" s="632"/>
      <c r="S20" s="630">
        <v>79.639862973974274</v>
      </c>
      <c r="T20" s="630"/>
      <c r="U20" s="630">
        <v>74.056959604599669</v>
      </c>
      <c r="V20" s="630">
        <v>85.22276634334888</v>
      </c>
      <c r="W20" s="630">
        <v>3.5726945274161483</v>
      </c>
      <c r="X20" s="630"/>
      <c r="Y20" s="803">
        <v>1070</v>
      </c>
      <c r="Z20" s="630"/>
      <c r="AA20" s="630">
        <v>82.439065347858687</v>
      </c>
      <c r="AB20" s="630">
        <v>2.6453823474069891</v>
      </c>
      <c r="AC20" s="630">
        <v>77.248410238630925</v>
      </c>
      <c r="AD20" s="630">
        <v>87.629720457086449</v>
      </c>
      <c r="AE20" s="630">
        <v>3.2088941526017689</v>
      </c>
      <c r="AF20" s="630">
        <v>1232.5889269999941</v>
      </c>
      <c r="AG20" s="632">
        <v>1073</v>
      </c>
      <c r="AH20" s="630">
        <v>81.032920054875234</v>
      </c>
      <c r="AI20" s="630">
        <v>2.2416827550998475</v>
      </c>
      <c r="AJ20" s="630">
        <v>76.636075350230797</v>
      </c>
      <c r="AK20" s="630">
        <v>85.429764759519671</v>
      </c>
      <c r="AL20" s="630">
        <v>2.7663852587094069</v>
      </c>
      <c r="AM20" s="630">
        <v>2476.7584170000177</v>
      </c>
      <c r="AN20" s="632">
        <v>2143</v>
      </c>
      <c r="AO20" s="630"/>
      <c r="AP20" s="630">
        <v>83.246604893325696</v>
      </c>
      <c r="AQ20" s="630">
        <v>2.5061166990265926</v>
      </c>
      <c r="AR20" s="630">
        <v>78.329210830847643</v>
      </c>
      <c r="AS20" s="630">
        <v>88.163998955803748</v>
      </c>
      <c r="AT20" s="630">
        <v>3.0104731625247587</v>
      </c>
      <c r="AU20" s="630">
        <v>1301.4358380000024</v>
      </c>
      <c r="AV20" s="685">
        <v>1075</v>
      </c>
      <c r="AW20" s="632"/>
      <c r="AX20" s="885">
        <v>84.892661615672282</v>
      </c>
      <c r="AY20" s="885">
        <v>2.3843226492640772</v>
      </c>
      <c r="AZ20" s="885">
        <v>80.21536387519113</v>
      </c>
      <c r="BA20" s="885">
        <v>89.569959356153433</v>
      </c>
      <c r="BB20" s="885">
        <v>2.8086322231931296</v>
      </c>
      <c r="BC20" s="736">
        <v>1219.9889239999964</v>
      </c>
      <c r="BD20" s="736">
        <v>1044</v>
      </c>
      <c r="BE20" s="632"/>
      <c r="BF20" s="730">
        <v>89.544997330582859</v>
      </c>
      <c r="BG20" s="730">
        <v>2.0964994381678177</v>
      </c>
      <c r="BH20" s="730">
        <v>85.432319003224904</v>
      </c>
      <c r="BI20" s="730">
        <v>93.6576756579408</v>
      </c>
      <c r="BJ20" s="730">
        <v>2.3412803625734067</v>
      </c>
      <c r="BK20" s="736">
        <v>1220.8244419999992</v>
      </c>
      <c r="BL20" s="736">
        <v>1037</v>
      </c>
      <c r="BM20" s="733"/>
      <c r="BN20" s="737">
        <v>89.93390662298107</v>
      </c>
      <c r="BO20" s="730">
        <v>1.6502139446735602</v>
      </c>
      <c r="BP20" s="730">
        <v>86.696950406844849</v>
      </c>
      <c r="BQ20" s="730">
        <v>93.170862839117277</v>
      </c>
      <c r="BR20" s="730">
        <v>1.8349185603507148</v>
      </c>
      <c r="BS20" s="736">
        <v>1275.835701</v>
      </c>
      <c r="BT20" s="736">
        <v>1041</v>
      </c>
      <c r="BU20" s="733"/>
      <c r="BV20" s="737">
        <v>90.124452071908095</v>
      </c>
      <c r="BW20" s="730">
        <v>1.9262963931716959</v>
      </c>
      <c r="BX20" s="730">
        <v>86.347537065028391</v>
      </c>
      <c r="BY20" s="730">
        <v>93.901367078787814</v>
      </c>
      <c r="BZ20" s="992">
        <v>2.1373737635983083</v>
      </c>
      <c r="CA20" s="736">
        <v>1374.0906629999954</v>
      </c>
      <c r="CB20" s="736">
        <v>1251</v>
      </c>
      <c r="CC20" s="734"/>
      <c r="CD20" s="737">
        <v>90.965654551710472</v>
      </c>
      <c r="CE20" s="730">
        <v>1.7898060300057566</v>
      </c>
      <c r="CF20" s="730">
        <v>87.456360133563109</v>
      </c>
      <c r="CG20" s="730">
        <v>94.474948969857834</v>
      </c>
      <c r="CH20" s="992">
        <v>1.9675624155359877</v>
      </c>
      <c r="CI20" s="736">
        <v>1336.1457860000048</v>
      </c>
      <c r="CJ20" s="736">
        <v>1220</v>
      </c>
      <c r="CK20" s="992"/>
      <c r="CL20" s="737">
        <v>90.085814385805278</v>
      </c>
      <c r="CM20" s="730">
        <v>1.7164765863999201</v>
      </c>
      <c r="CN20" s="730">
        <v>86.720297493103445</v>
      </c>
      <c r="CO20" s="730">
        <v>93.451331278507098</v>
      </c>
      <c r="CP20" s="992">
        <v>1.9053794408172473</v>
      </c>
      <c r="CQ20" s="736">
        <v>1375.7969470000037</v>
      </c>
      <c r="CR20" s="736">
        <v>1226</v>
      </c>
      <c r="CS20" s="708"/>
      <c r="CT20" s="737">
        <v>92.955518013157103</v>
      </c>
      <c r="CU20" s="730">
        <v>1.1755646420130206</v>
      </c>
      <c r="CV20" s="730">
        <v>90.65052555540673</v>
      </c>
      <c r="CW20" s="730">
        <v>95.260510470907462</v>
      </c>
      <c r="CX20" s="730">
        <v>1.2646528868212308</v>
      </c>
      <c r="CY20" s="730">
        <v>1408.0862040000015</v>
      </c>
      <c r="CZ20" s="736">
        <v>1241</v>
      </c>
      <c r="DA20" s="745"/>
      <c r="DB20" s="730">
        <v>3.1</v>
      </c>
      <c r="DC20" s="992">
        <v>2.9</v>
      </c>
      <c r="DD20" s="992"/>
      <c r="DE20" s="992" t="s">
        <v>258</v>
      </c>
      <c r="DF20" s="992" t="s">
        <v>258</v>
      </c>
      <c r="DG20" s="730"/>
    </row>
    <row r="21" spans="1:111" s="236" customFormat="1" ht="20.25" customHeight="1">
      <c r="A21" s="1772" t="s">
        <v>29</v>
      </c>
      <c r="B21" s="902"/>
      <c r="C21" s="630">
        <v>71.599999999999994</v>
      </c>
      <c r="D21" s="630"/>
      <c r="E21" s="630">
        <v>63.2</v>
      </c>
      <c r="F21" s="630">
        <v>78.8</v>
      </c>
      <c r="G21" s="630">
        <v>5.6</v>
      </c>
      <c r="H21" s="630"/>
      <c r="I21" s="632">
        <v>1104</v>
      </c>
      <c r="J21" s="903"/>
      <c r="K21" s="630">
        <v>81.957084397443296</v>
      </c>
      <c r="L21" s="630">
        <v>2.9452509190580933</v>
      </c>
      <c r="M21" s="630">
        <v>76.179287692517036</v>
      </c>
      <c r="N21" s="630">
        <v>87.734881102369542</v>
      </c>
      <c r="O21" s="630">
        <v>3.5936501898668967</v>
      </c>
      <c r="P21" s="630">
        <v>1918.9099790000244</v>
      </c>
      <c r="Q21" s="632">
        <v>1219</v>
      </c>
      <c r="R21" s="632"/>
      <c r="S21" s="630">
        <v>84.774497308362001</v>
      </c>
      <c r="T21" s="630"/>
      <c r="U21" s="630">
        <v>78.760540533533145</v>
      </c>
      <c r="V21" s="630">
        <v>90.788454083190871</v>
      </c>
      <c r="W21" s="630">
        <v>3.6154416511613032</v>
      </c>
      <c r="X21" s="630"/>
      <c r="Y21" s="803">
        <v>1060</v>
      </c>
      <c r="Z21" s="630"/>
      <c r="AA21" s="630">
        <v>89.790461580724411</v>
      </c>
      <c r="AB21" s="630">
        <v>2.0977882879630698</v>
      </c>
      <c r="AC21" s="630">
        <v>85.674271909440421</v>
      </c>
      <c r="AD21" s="630">
        <v>93.906651252008416</v>
      </c>
      <c r="AE21" s="630">
        <v>2.3363152956699005</v>
      </c>
      <c r="AF21" s="630">
        <v>1389.2612199999965</v>
      </c>
      <c r="AG21" s="632">
        <v>1049</v>
      </c>
      <c r="AH21" s="630">
        <v>87.189417802215928</v>
      </c>
      <c r="AI21" s="630">
        <v>2.2136414482231075</v>
      </c>
      <c r="AJ21" s="630">
        <v>82.847573418813127</v>
      </c>
      <c r="AK21" s="630">
        <v>91.531262185618729</v>
      </c>
      <c r="AL21" s="630">
        <v>2.5388877503972131</v>
      </c>
      <c r="AM21" s="630">
        <v>2885.5958870000059</v>
      </c>
      <c r="AN21" s="632">
        <v>2109</v>
      </c>
      <c r="AO21" s="630"/>
      <c r="AP21" s="630">
        <v>92.830600235803345</v>
      </c>
      <c r="AQ21" s="630">
        <v>1.3513545830960472</v>
      </c>
      <c r="AR21" s="630">
        <v>90.179030575938725</v>
      </c>
      <c r="AS21" s="630">
        <v>95.48216989566798</v>
      </c>
      <c r="AT21" s="630">
        <v>1.4557210442067681</v>
      </c>
      <c r="AU21" s="630">
        <v>1414.0572340000047</v>
      </c>
      <c r="AV21" s="685">
        <v>1046</v>
      </c>
      <c r="AW21" s="632"/>
      <c r="AX21" s="885">
        <v>88.451101978986458</v>
      </c>
      <c r="AY21" s="885">
        <v>3.7456462083278366</v>
      </c>
      <c r="AZ21" s="885">
        <v>81.10331179955709</v>
      </c>
      <c r="BA21" s="885">
        <v>95.798892158415825</v>
      </c>
      <c r="BB21" s="885">
        <v>4.2347083580911171</v>
      </c>
      <c r="BC21" s="736">
        <v>1603.6942370000052</v>
      </c>
      <c r="BD21" s="736">
        <v>1114</v>
      </c>
      <c r="BE21" s="632"/>
      <c r="BF21" s="730">
        <v>90.185892911057067</v>
      </c>
      <c r="BG21" s="730">
        <v>2.4469716695786405</v>
      </c>
      <c r="BH21" s="730">
        <v>85.385697323153735</v>
      </c>
      <c r="BI21" s="730">
        <v>94.986088498960399</v>
      </c>
      <c r="BJ21" s="730">
        <v>2.7132532490329586</v>
      </c>
      <c r="BK21" s="736">
        <v>1641.1203539999954</v>
      </c>
      <c r="BL21" s="736">
        <v>1100</v>
      </c>
      <c r="BM21" s="733"/>
      <c r="BN21" s="737">
        <v>94.711335275388407</v>
      </c>
      <c r="BO21" s="730">
        <v>1.0899590659629765</v>
      </c>
      <c r="BP21" s="730">
        <v>92.573339904975512</v>
      </c>
      <c r="BQ21" s="730">
        <v>96.849330645801302</v>
      </c>
      <c r="BR21" s="730">
        <v>1.1508221933454381</v>
      </c>
      <c r="BS21" s="736">
        <v>1714.7642500000061</v>
      </c>
      <c r="BT21" s="736">
        <v>1081</v>
      </c>
      <c r="BU21" s="733"/>
      <c r="BV21" s="737">
        <v>92.88516719703324</v>
      </c>
      <c r="BW21" s="730">
        <v>1.5717642360741129</v>
      </c>
      <c r="BX21" s="730">
        <v>89.803388114879283</v>
      </c>
      <c r="BY21" s="730">
        <v>95.966946279187184</v>
      </c>
      <c r="BZ21" s="992">
        <v>1.6921584828931815</v>
      </c>
      <c r="CA21" s="736">
        <v>2133.8009929999962</v>
      </c>
      <c r="CB21" s="736">
        <v>1275</v>
      </c>
      <c r="CC21" s="734"/>
      <c r="CD21" s="737">
        <v>93.727896514991855</v>
      </c>
      <c r="CE21" s="730">
        <v>1.29406783968484</v>
      </c>
      <c r="CF21" s="730">
        <v>91.190601986771142</v>
      </c>
      <c r="CG21" s="730">
        <v>96.265191043212553</v>
      </c>
      <c r="CH21" s="992">
        <v>1.3806645489775318</v>
      </c>
      <c r="CI21" s="736">
        <v>2045.7384880000025</v>
      </c>
      <c r="CJ21" s="736">
        <v>1215</v>
      </c>
      <c r="CK21" s="992"/>
      <c r="CL21" s="737">
        <v>94.466961831290917</v>
      </c>
      <c r="CM21" s="730">
        <v>1.2308921087172546</v>
      </c>
      <c r="CN21" s="730">
        <v>92.05353643545152</v>
      </c>
      <c r="CO21" s="730">
        <v>96.880387227130313</v>
      </c>
      <c r="CP21" s="992">
        <v>1.3029868695422977</v>
      </c>
      <c r="CQ21" s="736">
        <v>1922.1630460000033</v>
      </c>
      <c r="CR21" s="736">
        <v>1266</v>
      </c>
      <c r="CS21" s="708"/>
      <c r="CT21" s="737">
        <v>95.360225473284657</v>
      </c>
      <c r="CU21" s="730">
        <v>0.91009103706809014</v>
      </c>
      <c r="CV21" s="730">
        <v>93.575761309139679</v>
      </c>
      <c r="CW21" s="730">
        <v>97.144689637429622</v>
      </c>
      <c r="CX21" s="730">
        <v>0.95437173365645389</v>
      </c>
      <c r="CY21" s="730">
        <v>2112.1154149999975</v>
      </c>
      <c r="CZ21" s="736">
        <v>1267</v>
      </c>
      <c r="DA21" s="745"/>
      <c r="DB21" s="730">
        <v>0.7</v>
      </c>
      <c r="DC21" s="992">
        <v>0.9</v>
      </c>
      <c r="DD21" s="992"/>
      <c r="DE21" s="992" t="s">
        <v>258</v>
      </c>
      <c r="DF21" s="992" t="s">
        <v>258</v>
      </c>
      <c r="DG21" s="730"/>
    </row>
    <row r="22" spans="1:111" s="236" customFormat="1" ht="20.25" customHeight="1">
      <c r="A22" s="1772" t="s">
        <v>30</v>
      </c>
      <c r="B22" s="902"/>
      <c r="C22" s="630">
        <v>87.7</v>
      </c>
      <c r="D22" s="630"/>
      <c r="E22" s="630">
        <v>83.6</v>
      </c>
      <c r="F22" s="630">
        <v>91</v>
      </c>
      <c r="G22" s="630">
        <v>2.1</v>
      </c>
      <c r="H22" s="630"/>
      <c r="I22" s="632">
        <v>922</v>
      </c>
      <c r="J22" s="903"/>
      <c r="K22" s="630">
        <v>87.712762201965248</v>
      </c>
      <c r="L22" s="630">
        <v>2.1640904078428802</v>
      </c>
      <c r="M22" s="630">
        <v>83.467394058053131</v>
      </c>
      <c r="N22" s="630">
        <v>91.95813034587735</v>
      </c>
      <c r="O22" s="630">
        <v>2.4672469017221221</v>
      </c>
      <c r="P22" s="630">
        <v>1232.7369949999766</v>
      </c>
      <c r="Q22" s="632">
        <v>1295</v>
      </c>
      <c r="R22" s="632"/>
      <c r="S22" s="630">
        <v>87.073149805058691</v>
      </c>
      <c r="T22" s="630"/>
      <c r="U22" s="630">
        <v>82.208196120845898</v>
      </c>
      <c r="V22" s="630">
        <v>91.938103489271484</v>
      </c>
      <c r="W22" s="630">
        <v>2.847480330833613</v>
      </c>
      <c r="X22" s="630"/>
      <c r="Y22" s="803">
        <v>881</v>
      </c>
      <c r="Z22" s="630"/>
      <c r="AA22" s="630">
        <v>90.2359943579565</v>
      </c>
      <c r="AB22" s="630">
        <v>1.8128185800268277</v>
      </c>
      <c r="AC22" s="630">
        <v>86.678959952800412</v>
      </c>
      <c r="AD22" s="630">
        <v>93.793028763112602</v>
      </c>
      <c r="AE22" s="630">
        <v>2.0089750137130098</v>
      </c>
      <c r="AF22" s="630">
        <v>968.358319999998</v>
      </c>
      <c r="AG22" s="632">
        <v>868</v>
      </c>
      <c r="AH22" s="630">
        <v>88.69781089337053</v>
      </c>
      <c r="AI22" s="630">
        <v>1.7923343248295962</v>
      </c>
      <c r="AJ22" s="630">
        <v>85.182319833294798</v>
      </c>
      <c r="AK22" s="630">
        <v>92.213301953446276</v>
      </c>
      <c r="AL22" s="630">
        <v>2.0207199104206519</v>
      </c>
      <c r="AM22" s="630">
        <v>1885.1727659999899</v>
      </c>
      <c r="AN22" s="632">
        <v>1749</v>
      </c>
      <c r="AO22" s="630"/>
      <c r="AP22" s="630">
        <v>93.848968958354931</v>
      </c>
      <c r="AQ22" s="630">
        <v>1.4815980998126106</v>
      </c>
      <c r="AR22" s="630">
        <v>90.941841089238878</v>
      </c>
      <c r="AS22" s="630">
        <v>96.756096827470969</v>
      </c>
      <c r="AT22" s="630">
        <v>1.5787047170119293</v>
      </c>
      <c r="AU22" s="630">
        <v>1043.2856469999983</v>
      </c>
      <c r="AV22" s="685">
        <v>883</v>
      </c>
      <c r="AW22" s="632"/>
      <c r="AX22" s="885">
        <v>92.349112545745328</v>
      </c>
      <c r="AY22" s="885">
        <v>1.2477519687107719</v>
      </c>
      <c r="AZ22" s="885">
        <v>89.901412161850928</v>
      </c>
      <c r="BA22" s="885">
        <v>94.796812929639728</v>
      </c>
      <c r="BB22" s="885">
        <v>1.3511250236353873</v>
      </c>
      <c r="BC22" s="736">
        <v>999.45884000000035</v>
      </c>
      <c r="BD22" s="736">
        <v>938</v>
      </c>
      <c r="BE22" s="632"/>
      <c r="BF22" s="730">
        <v>90.622742356273804</v>
      </c>
      <c r="BG22" s="730">
        <v>1.7901409495955947</v>
      </c>
      <c r="BH22" s="730">
        <v>87.111043878189847</v>
      </c>
      <c r="BI22" s="730">
        <v>94.134440834357747</v>
      </c>
      <c r="BJ22" s="730">
        <v>1.9753771548402754</v>
      </c>
      <c r="BK22" s="736">
        <v>993.23549099999423</v>
      </c>
      <c r="BL22" s="736">
        <v>924</v>
      </c>
      <c r="BM22" s="733"/>
      <c r="BN22" s="737">
        <v>96.030290241852768</v>
      </c>
      <c r="BO22" s="730">
        <v>1.2105660793876256</v>
      </c>
      <c r="BP22" s="730">
        <v>93.655719715185342</v>
      </c>
      <c r="BQ22" s="730">
        <v>98.40486076852018</v>
      </c>
      <c r="BR22" s="730">
        <v>1.2606085812495293</v>
      </c>
      <c r="BS22" s="736">
        <v>1029.5250910000016</v>
      </c>
      <c r="BT22" s="736">
        <v>938</v>
      </c>
      <c r="BU22" s="733"/>
      <c r="BV22" s="737">
        <v>93.689831916907323</v>
      </c>
      <c r="BW22" s="730">
        <v>1.1202504775524167</v>
      </c>
      <c r="BX22" s="730">
        <v>91.493341877715949</v>
      </c>
      <c r="BY22" s="730">
        <v>95.886321956098683</v>
      </c>
      <c r="BZ22" s="992">
        <v>1.1957012352695402</v>
      </c>
      <c r="CA22" s="736">
        <v>1336.6040950000056</v>
      </c>
      <c r="CB22" s="736">
        <v>1341</v>
      </c>
      <c r="CC22" s="734"/>
      <c r="CD22" s="737">
        <v>95.050513781886849</v>
      </c>
      <c r="CE22" s="730">
        <v>1.0111958762572855</v>
      </c>
      <c r="CF22" s="730">
        <v>93.067849747509939</v>
      </c>
      <c r="CG22" s="730">
        <v>97.033177816263745</v>
      </c>
      <c r="CH22" s="992">
        <v>1.063851036700006</v>
      </c>
      <c r="CI22" s="736">
        <v>1278.4952459999961</v>
      </c>
      <c r="CJ22" s="736">
        <v>1309</v>
      </c>
      <c r="CK22" s="992"/>
      <c r="CL22" s="737">
        <v>93.868903999503431</v>
      </c>
      <c r="CM22" s="730">
        <v>1.1083753660057765</v>
      </c>
      <c r="CN22" s="730">
        <v>91.695698697839092</v>
      </c>
      <c r="CO22" s="730">
        <v>96.04210930116777</v>
      </c>
      <c r="CP22" s="992">
        <v>1.1807694761319893</v>
      </c>
      <c r="CQ22" s="736">
        <v>1342.2317639999958</v>
      </c>
      <c r="CR22" s="736">
        <v>1295</v>
      </c>
      <c r="CS22" s="708"/>
      <c r="CT22" s="737">
        <v>94.643315496133795</v>
      </c>
      <c r="CU22" s="730">
        <v>1.1856399495585586</v>
      </c>
      <c r="CV22" s="730">
        <v>92.318567844094659</v>
      </c>
      <c r="CW22" s="730">
        <v>96.968063148172931</v>
      </c>
      <c r="CX22" s="730">
        <v>1.2527455777972956</v>
      </c>
      <c r="CY22" s="730">
        <v>1308.7261709999902</v>
      </c>
      <c r="CZ22" s="736">
        <v>1310</v>
      </c>
      <c r="DA22" s="745"/>
      <c r="DB22" s="1886">
        <v>-1.4</v>
      </c>
      <c r="DC22" s="1877">
        <v>0.7</v>
      </c>
      <c r="DD22" s="1877"/>
      <c r="DE22" s="1877" t="s">
        <v>258</v>
      </c>
      <c r="DF22" s="1877" t="s">
        <v>258</v>
      </c>
      <c r="DG22" s="730"/>
    </row>
    <row r="23" spans="1:111" s="236" customFormat="1" ht="20.25" customHeight="1">
      <c r="A23" s="1772" t="s">
        <v>31</v>
      </c>
      <c r="B23" s="902"/>
      <c r="C23" s="1427"/>
      <c r="D23" s="1427"/>
      <c r="E23" s="1427"/>
      <c r="F23" s="1427"/>
      <c r="G23" s="1427"/>
      <c r="H23" s="1427"/>
      <c r="I23" s="632"/>
      <c r="J23" s="903"/>
      <c r="K23" s="1427"/>
      <c r="L23" s="1427"/>
      <c r="M23" s="1427"/>
      <c r="N23" s="1427"/>
      <c r="O23" s="1427"/>
      <c r="P23" s="1427"/>
      <c r="Q23" s="632"/>
      <c r="R23" s="632"/>
      <c r="S23" s="1427"/>
      <c r="T23" s="1427"/>
      <c r="U23" s="1427"/>
      <c r="V23" s="1427"/>
      <c r="W23" s="1427"/>
      <c r="X23" s="1427"/>
      <c r="Y23" s="803"/>
      <c r="Z23" s="1427"/>
      <c r="AA23" s="1427"/>
      <c r="AB23" s="1427"/>
      <c r="AC23" s="1427"/>
      <c r="AD23" s="1427"/>
      <c r="AE23" s="1427"/>
      <c r="AF23" s="1427"/>
      <c r="AG23" s="632"/>
      <c r="AH23" s="1427"/>
      <c r="AI23" s="1427"/>
      <c r="AJ23" s="1427"/>
      <c r="AK23" s="1427"/>
      <c r="AL23" s="1427"/>
      <c r="AM23" s="1427"/>
      <c r="AN23" s="632"/>
      <c r="AO23" s="1427"/>
      <c r="AP23" s="1427"/>
      <c r="AQ23" s="1427"/>
      <c r="AR23" s="1427"/>
      <c r="AS23" s="1427"/>
      <c r="AT23" s="1427"/>
      <c r="AU23" s="1427"/>
      <c r="AV23" s="685"/>
      <c r="AW23" s="632"/>
      <c r="AX23" s="885"/>
      <c r="AY23" s="885"/>
      <c r="AZ23" s="885"/>
      <c r="BA23" s="885"/>
      <c r="BB23" s="885"/>
      <c r="BC23" s="736"/>
      <c r="BD23" s="736"/>
      <c r="BE23" s="632"/>
      <c r="BF23" s="1154" t="s">
        <v>330</v>
      </c>
      <c r="BG23" s="1154" t="s">
        <v>330</v>
      </c>
      <c r="BH23" s="1154" t="s">
        <v>330</v>
      </c>
      <c r="BI23" s="1154" t="s">
        <v>330</v>
      </c>
      <c r="BJ23" s="1154" t="s">
        <v>330</v>
      </c>
      <c r="BK23" s="1158" t="s">
        <v>330</v>
      </c>
      <c r="BL23" s="1158" t="s">
        <v>330</v>
      </c>
      <c r="BM23" s="1157"/>
      <c r="BN23" s="1154">
        <v>97.552370294269323</v>
      </c>
      <c r="BO23" s="1154">
        <v>0.36194604007123976</v>
      </c>
      <c r="BP23" s="1154">
        <v>96.842399633740001</v>
      </c>
      <c r="BQ23" s="1154">
        <v>98.262340954798631</v>
      </c>
      <c r="BR23" s="1154">
        <v>0.3710274173548217</v>
      </c>
      <c r="BS23" s="1158">
        <v>8791.1846099999948</v>
      </c>
      <c r="BT23" s="1158">
        <v>3591</v>
      </c>
      <c r="BU23" s="1157"/>
      <c r="BV23" s="1154">
        <v>97.896982004972358</v>
      </c>
      <c r="BW23" s="1154">
        <v>0.32811072663048235</v>
      </c>
      <c r="BX23" s="1154">
        <v>97.253650931040809</v>
      </c>
      <c r="BY23" s="1154">
        <v>98.540313078903893</v>
      </c>
      <c r="BZ23" s="1154">
        <v>0.33515918459449245</v>
      </c>
      <c r="CA23" s="1158">
        <v>10583.075158000031</v>
      </c>
      <c r="CB23" s="1158">
        <v>3902</v>
      </c>
      <c r="CC23" s="1157"/>
      <c r="CD23" s="1154">
        <v>97.766218682334369</v>
      </c>
      <c r="CE23" s="1154">
        <v>0.33548115055108463</v>
      </c>
      <c r="CF23" s="1154">
        <v>97.108436716420002</v>
      </c>
      <c r="CG23" s="1154">
        <v>98.42400064824875</v>
      </c>
      <c r="CH23" s="1154">
        <v>0.34314628822982557</v>
      </c>
      <c r="CI23" s="1158">
        <v>10342.86275800003</v>
      </c>
      <c r="CJ23" s="1158">
        <v>3757</v>
      </c>
      <c r="CK23" s="1221"/>
      <c r="CL23" s="1154">
        <v>98.41370842636816</v>
      </c>
      <c r="CM23" s="1154">
        <v>0.33927229052329544</v>
      </c>
      <c r="CN23" s="1154">
        <v>97.748493046194156</v>
      </c>
      <c r="CO23" s="1154">
        <v>99.078923806542164</v>
      </c>
      <c r="CP23" s="1154">
        <v>0.34474088615117526</v>
      </c>
      <c r="CQ23" s="1158">
        <v>11789.310811999987</v>
      </c>
      <c r="CR23" s="1158">
        <v>3807</v>
      </c>
      <c r="CS23" s="708"/>
      <c r="CT23" s="737">
        <v>98.844673277270829</v>
      </c>
      <c r="CU23" s="730">
        <v>0.16871710713687571</v>
      </c>
      <c r="CV23" s="730">
        <v>98.513860623040244</v>
      </c>
      <c r="CW23" s="730">
        <v>99.175485931501413</v>
      </c>
      <c r="CX23" s="730">
        <v>0.17068912420156884</v>
      </c>
      <c r="CY23" s="730">
        <v>12470.548821</v>
      </c>
      <c r="CZ23" s="736">
        <v>4427</v>
      </c>
      <c r="DA23" s="745"/>
      <c r="DB23" s="1886">
        <v>1.2</v>
      </c>
      <c r="DC23" s="1877">
        <v>0.4</v>
      </c>
      <c r="DD23" s="1877"/>
      <c r="DE23" s="1877" t="s">
        <v>437</v>
      </c>
      <c r="DF23" s="1877"/>
      <c r="DG23" s="1886"/>
    </row>
    <row r="24" spans="1:111" s="236" customFormat="1" ht="20.25" customHeight="1">
      <c r="A24" s="1859" t="s">
        <v>406</v>
      </c>
      <c r="B24" s="902"/>
      <c r="C24" s="630"/>
      <c r="D24" s="630"/>
      <c r="E24" s="630"/>
      <c r="F24" s="630"/>
      <c r="G24" s="630"/>
      <c r="H24" s="630"/>
      <c r="I24" s="632"/>
      <c r="J24" s="903"/>
      <c r="K24" s="630" t="s">
        <v>330</v>
      </c>
      <c r="L24" s="630" t="s">
        <v>330</v>
      </c>
      <c r="M24" s="630" t="s">
        <v>330</v>
      </c>
      <c r="N24" s="630" t="s">
        <v>330</v>
      </c>
      <c r="O24" s="630" t="s">
        <v>330</v>
      </c>
      <c r="P24" s="630" t="s">
        <v>330</v>
      </c>
      <c r="Q24" s="632" t="s">
        <v>330</v>
      </c>
      <c r="R24" s="632" t="s">
        <v>330</v>
      </c>
      <c r="S24" s="630" t="s">
        <v>330</v>
      </c>
      <c r="T24" s="630" t="s">
        <v>330</v>
      </c>
      <c r="U24" s="630" t="s">
        <v>330</v>
      </c>
      <c r="V24" s="630" t="s">
        <v>330</v>
      </c>
      <c r="W24" s="630" t="s">
        <v>330</v>
      </c>
      <c r="X24" s="630" t="s">
        <v>330</v>
      </c>
      <c r="Y24" s="803" t="s">
        <v>330</v>
      </c>
      <c r="Z24" s="630" t="s">
        <v>330</v>
      </c>
      <c r="AA24" s="630" t="s">
        <v>330</v>
      </c>
      <c r="AB24" s="630" t="s">
        <v>330</v>
      </c>
      <c r="AC24" s="630" t="s">
        <v>330</v>
      </c>
      <c r="AD24" s="630" t="s">
        <v>330</v>
      </c>
      <c r="AE24" s="630" t="s">
        <v>330</v>
      </c>
      <c r="AF24" s="630" t="s">
        <v>330</v>
      </c>
      <c r="AG24" s="632" t="s">
        <v>330</v>
      </c>
      <c r="AH24" s="630" t="s">
        <v>330</v>
      </c>
      <c r="AI24" s="630" t="s">
        <v>330</v>
      </c>
      <c r="AJ24" s="630" t="s">
        <v>330</v>
      </c>
      <c r="AK24" s="630" t="s">
        <v>330</v>
      </c>
      <c r="AL24" s="630" t="s">
        <v>330</v>
      </c>
      <c r="AM24" s="630" t="s">
        <v>330</v>
      </c>
      <c r="AN24" s="632" t="s">
        <v>330</v>
      </c>
      <c r="AO24" s="630" t="s">
        <v>330</v>
      </c>
      <c r="AP24" s="630" t="s">
        <v>330</v>
      </c>
      <c r="AQ24" s="630" t="s">
        <v>330</v>
      </c>
      <c r="AR24" s="630" t="s">
        <v>330</v>
      </c>
      <c r="AS24" s="630" t="s">
        <v>330</v>
      </c>
      <c r="AT24" s="630" t="s">
        <v>330</v>
      </c>
      <c r="AU24" s="630" t="s">
        <v>330</v>
      </c>
      <c r="AV24" s="685" t="s">
        <v>330</v>
      </c>
      <c r="AW24" s="632" t="s">
        <v>330</v>
      </c>
      <c r="AX24" s="885" t="s">
        <v>330</v>
      </c>
      <c r="AY24" s="885" t="s">
        <v>330</v>
      </c>
      <c r="AZ24" s="885" t="s">
        <v>330</v>
      </c>
      <c r="BA24" s="885" t="s">
        <v>330</v>
      </c>
      <c r="BB24" s="885" t="s">
        <v>330</v>
      </c>
      <c r="BC24" s="736" t="s">
        <v>330</v>
      </c>
      <c r="BD24" s="736" t="s">
        <v>330</v>
      </c>
      <c r="BE24" s="632" t="s">
        <v>330</v>
      </c>
      <c r="BF24" s="730" t="s">
        <v>330</v>
      </c>
      <c r="BG24" s="730" t="s">
        <v>330</v>
      </c>
      <c r="BH24" s="730" t="s">
        <v>330</v>
      </c>
      <c r="BI24" s="730" t="s">
        <v>330</v>
      </c>
      <c r="BJ24" s="730" t="s">
        <v>330</v>
      </c>
      <c r="BK24" s="736" t="s">
        <v>330</v>
      </c>
      <c r="BL24" s="736" t="s">
        <v>330</v>
      </c>
      <c r="BM24" s="733"/>
      <c r="BN24" s="737">
        <v>98.860471964648781</v>
      </c>
      <c r="BO24" s="730">
        <v>0.2851103157974012</v>
      </c>
      <c r="BP24" s="730">
        <v>98.299062746042253</v>
      </c>
      <c r="BQ24" s="730">
        <v>99.421881183255294</v>
      </c>
      <c r="BR24" s="730">
        <v>0.28839667678235742</v>
      </c>
      <c r="BS24" s="736">
        <v>7732.4768910000175</v>
      </c>
      <c r="BT24" s="736">
        <v>2621</v>
      </c>
      <c r="BU24" s="733"/>
      <c r="BV24" s="737">
        <v>98.890196509644497</v>
      </c>
      <c r="BW24" s="730">
        <v>0.26766809372361544</v>
      </c>
      <c r="BX24" s="730">
        <v>98.363956054766774</v>
      </c>
      <c r="BY24" s="730">
        <v>99.416436964522219</v>
      </c>
      <c r="BZ24" s="992">
        <v>0.2706720212630081</v>
      </c>
      <c r="CA24" s="736">
        <v>9542.9750329999642</v>
      </c>
      <c r="CB24" s="736">
        <v>2624</v>
      </c>
      <c r="CC24" s="734"/>
      <c r="CD24" s="737">
        <v>98.805040249777505</v>
      </c>
      <c r="CE24" s="730">
        <v>0.28073905685296729</v>
      </c>
      <c r="CF24" s="730">
        <v>98.253106365261033</v>
      </c>
      <c r="CG24" s="730">
        <v>99.356974134293964</v>
      </c>
      <c r="CH24" s="992">
        <v>0.28413434794749703</v>
      </c>
      <c r="CI24" s="736">
        <v>9274.2475199999972</v>
      </c>
      <c r="CJ24" s="736">
        <v>2532</v>
      </c>
      <c r="CK24" s="992"/>
      <c r="CL24" s="737">
        <v>99.053974470872092</v>
      </c>
      <c r="CM24" s="730">
        <v>0.32898222769355451</v>
      </c>
      <c r="CN24" s="730">
        <v>98.407189287252478</v>
      </c>
      <c r="CO24" s="730">
        <v>99.700759654491705</v>
      </c>
      <c r="CP24" s="992">
        <v>0.33212420748477423</v>
      </c>
      <c r="CQ24" s="736">
        <v>10631.687402000047</v>
      </c>
      <c r="CR24" s="736">
        <v>2549</v>
      </c>
      <c r="CS24" s="708"/>
      <c r="CT24" s="737">
        <v>99.560668211704169</v>
      </c>
      <c r="CU24" s="730">
        <v>0.13724269535760766</v>
      </c>
      <c r="CV24" s="730">
        <v>99.29110609447055</v>
      </c>
      <c r="CW24" s="730">
        <v>99.830230328937802</v>
      </c>
      <c r="CX24" s="730">
        <v>0.13784830678895912</v>
      </c>
      <c r="CY24" s="730">
        <v>11337.086303999997</v>
      </c>
      <c r="CZ24" s="736">
        <v>3170</v>
      </c>
      <c r="DA24" s="745"/>
      <c r="DB24" s="1886">
        <v>0.7</v>
      </c>
      <c r="DC24" s="1877">
        <v>0.5</v>
      </c>
      <c r="DD24" s="1877"/>
      <c r="DE24" s="1877" t="s">
        <v>438</v>
      </c>
      <c r="DF24" s="1877" t="s">
        <v>258</v>
      </c>
      <c r="DG24" s="730"/>
    </row>
    <row r="25" spans="1:111" s="236" customFormat="1" ht="20.25" customHeight="1">
      <c r="A25" s="1860" t="s">
        <v>407</v>
      </c>
      <c r="B25" s="938"/>
      <c r="C25" s="630"/>
      <c r="D25" s="630"/>
      <c r="E25" s="630"/>
      <c r="F25" s="630"/>
      <c r="G25" s="630"/>
      <c r="H25" s="630"/>
      <c r="I25" s="632"/>
      <c r="J25" s="903"/>
      <c r="K25" s="630" t="s">
        <v>330</v>
      </c>
      <c r="L25" s="630" t="s">
        <v>330</v>
      </c>
      <c r="M25" s="630" t="s">
        <v>330</v>
      </c>
      <c r="N25" s="630" t="s">
        <v>330</v>
      </c>
      <c r="O25" s="630" t="s">
        <v>330</v>
      </c>
      <c r="P25" s="630" t="s">
        <v>330</v>
      </c>
      <c r="Q25" s="632" t="s">
        <v>330</v>
      </c>
      <c r="R25" s="632" t="s">
        <v>330</v>
      </c>
      <c r="S25" s="602" t="s">
        <v>330</v>
      </c>
      <c r="T25" s="602" t="s">
        <v>330</v>
      </c>
      <c r="U25" s="602" t="s">
        <v>330</v>
      </c>
      <c r="V25" s="602" t="s">
        <v>330</v>
      </c>
      <c r="W25" s="602" t="s">
        <v>330</v>
      </c>
      <c r="X25" s="602" t="s">
        <v>330</v>
      </c>
      <c r="Y25" s="792" t="s">
        <v>330</v>
      </c>
      <c r="Z25" s="602" t="s">
        <v>330</v>
      </c>
      <c r="AA25" s="602" t="s">
        <v>330</v>
      </c>
      <c r="AB25" s="602" t="s">
        <v>330</v>
      </c>
      <c r="AC25" s="602" t="s">
        <v>330</v>
      </c>
      <c r="AD25" s="602" t="s">
        <v>330</v>
      </c>
      <c r="AE25" s="602" t="s">
        <v>330</v>
      </c>
      <c r="AF25" s="602" t="s">
        <v>330</v>
      </c>
      <c r="AG25" s="604" t="s">
        <v>330</v>
      </c>
      <c r="AH25" s="602" t="s">
        <v>330</v>
      </c>
      <c r="AI25" s="602" t="s">
        <v>330</v>
      </c>
      <c r="AJ25" s="602" t="s">
        <v>330</v>
      </c>
      <c r="AK25" s="602" t="s">
        <v>330</v>
      </c>
      <c r="AL25" s="602" t="s">
        <v>330</v>
      </c>
      <c r="AM25" s="602" t="s">
        <v>330</v>
      </c>
      <c r="AN25" s="604" t="s">
        <v>330</v>
      </c>
      <c r="AO25" s="602" t="s">
        <v>330</v>
      </c>
      <c r="AP25" s="602" t="s">
        <v>330</v>
      </c>
      <c r="AQ25" s="602" t="s">
        <v>330</v>
      </c>
      <c r="AR25" s="602" t="s">
        <v>330</v>
      </c>
      <c r="AS25" s="602" t="s">
        <v>330</v>
      </c>
      <c r="AT25" s="602" t="s">
        <v>330</v>
      </c>
      <c r="AU25" s="602" t="s">
        <v>330</v>
      </c>
      <c r="AV25" s="681" t="s">
        <v>330</v>
      </c>
      <c r="AW25" s="604" t="s">
        <v>330</v>
      </c>
      <c r="AX25" s="883" t="s">
        <v>330</v>
      </c>
      <c r="AY25" s="883" t="s">
        <v>330</v>
      </c>
      <c r="AZ25" s="883" t="s">
        <v>330</v>
      </c>
      <c r="BA25" s="883" t="s">
        <v>330</v>
      </c>
      <c r="BB25" s="883" t="s">
        <v>330</v>
      </c>
      <c r="BC25" s="715" t="s">
        <v>330</v>
      </c>
      <c r="BD25" s="715" t="s">
        <v>330</v>
      </c>
      <c r="BE25" s="604" t="s">
        <v>330</v>
      </c>
      <c r="BF25" s="710" t="s">
        <v>330</v>
      </c>
      <c r="BG25" s="710" t="s">
        <v>330</v>
      </c>
      <c r="BH25" s="710" t="s">
        <v>330</v>
      </c>
      <c r="BI25" s="710" t="s">
        <v>330</v>
      </c>
      <c r="BJ25" s="710" t="s">
        <v>330</v>
      </c>
      <c r="BK25" s="715" t="s">
        <v>330</v>
      </c>
      <c r="BL25" s="715" t="s">
        <v>330</v>
      </c>
      <c r="BM25" s="713"/>
      <c r="BN25" s="709">
        <v>87.998396373267468</v>
      </c>
      <c r="BO25" s="710">
        <v>2.3571200862484201</v>
      </c>
      <c r="BP25" s="710">
        <v>83.357003647502964</v>
      </c>
      <c r="BQ25" s="710">
        <v>92.639789099031958</v>
      </c>
      <c r="BR25" s="710">
        <v>2.6785943646633048</v>
      </c>
      <c r="BS25" s="715">
        <v>1058.7077190000057</v>
      </c>
      <c r="BT25" s="715">
        <v>970</v>
      </c>
      <c r="BU25" s="713"/>
      <c r="BV25" s="709">
        <v>88.784185080258467</v>
      </c>
      <c r="BW25" s="710">
        <v>1.6710438467916713</v>
      </c>
      <c r="BX25" s="710">
        <v>85.498881771137562</v>
      </c>
      <c r="BY25" s="710">
        <v>92.069488389379387</v>
      </c>
      <c r="BZ25" s="1016">
        <v>1.8821413355104781</v>
      </c>
      <c r="CA25" s="715">
        <v>1040.1001250000008</v>
      </c>
      <c r="CB25" s="715">
        <v>1278</v>
      </c>
      <c r="CC25" s="714"/>
      <c r="CD25" s="737">
        <v>88.750543064967928</v>
      </c>
      <c r="CE25" s="730">
        <v>1.4149923108823084</v>
      </c>
      <c r="CF25" s="730">
        <v>85.968663651889941</v>
      </c>
      <c r="CG25" s="730">
        <v>91.53242247804593</v>
      </c>
      <c r="CH25" s="992">
        <v>1.5943477775076751</v>
      </c>
      <c r="CI25" s="736">
        <v>1068.6152379999999</v>
      </c>
      <c r="CJ25" s="736">
        <v>1225</v>
      </c>
      <c r="CK25" s="992"/>
      <c r="CL25" s="737">
        <v>92.533464142712702</v>
      </c>
      <c r="CM25" s="730">
        <v>1.3582012460867634</v>
      </c>
      <c r="CN25" s="730">
        <v>89.86321521011412</v>
      </c>
      <c r="CO25" s="730">
        <v>95.203713075311271</v>
      </c>
      <c r="CP25" s="992">
        <v>1.4677946607424468</v>
      </c>
      <c r="CQ25" s="736">
        <v>1157.6234100000042</v>
      </c>
      <c r="CR25" s="736">
        <v>1258</v>
      </c>
      <c r="CS25" s="708"/>
      <c r="CT25" s="737">
        <v>91.683169263549715</v>
      </c>
      <c r="CU25" s="730">
        <v>1.2047056053432976</v>
      </c>
      <c r="CV25" s="730">
        <v>89.316974160973302</v>
      </c>
      <c r="CW25" s="730">
        <v>94.049364366126127</v>
      </c>
      <c r="CX25" s="730">
        <v>1.3139877417198427</v>
      </c>
      <c r="CY25" s="730">
        <v>1133.4625169999965</v>
      </c>
      <c r="CZ25" s="736">
        <v>1257</v>
      </c>
      <c r="DA25" s="745"/>
      <c r="DB25" s="1886">
        <v>3.7</v>
      </c>
      <c r="DC25" s="1877">
        <v>-0.8</v>
      </c>
      <c r="DD25" s="1877"/>
      <c r="DE25" s="1877" t="s">
        <v>258</v>
      </c>
      <c r="DF25" s="1877" t="s">
        <v>258</v>
      </c>
      <c r="DG25" s="730"/>
    </row>
    <row r="26" spans="1:111" s="236" customFormat="1" ht="20.25" customHeight="1">
      <c r="A26" s="1772" t="s">
        <v>32</v>
      </c>
      <c r="B26" s="902"/>
      <c r="C26" s="630">
        <v>63.018065887352783</v>
      </c>
      <c r="D26" s="630"/>
      <c r="E26" s="630">
        <v>54.377538880841477</v>
      </c>
      <c r="F26" s="630">
        <v>70.897948369845963</v>
      </c>
      <c r="G26" s="630">
        <v>6.7</v>
      </c>
      <c r="H26" s="630"/>
      <c r="I26" s="632">
        <v>941</v>
      </c>
      <c r="J26" s="903"/>
      <c r="K26" s="630">
        <v>61.881853389892115</v>
      </c>
      <c r="L26" s="630">
        <v>4.8623211054204392</v>
      </c>
      <c r="M26" s="630">
        <v>52.343276326931374</v>
      </c>
      <c r="N26" s="630">
        <v>71.420430452852855</v>
      </c>
      <c r="O26" s="630">
        <v>7.857426432891323</v>
      </c>
      <c r="P26" s="630">
        <v>845.37042499998711</v>
      </c>
      <c r="Q26" s="632">
        <v>1015</v>
      </c>
      <c r="R26" s="632"/>
      <c r="S26" s="630">
        <v>65.718187884761932</v>
      </c>
      <c r="T26" s="630"/>
      <c r="U26" s="630">
        <v>58.891782335485189</v>
      </c>
      <c r="V26" s="630">
        <v>72.54459343403866</v>
      </c>
      <c r="W26" s="630">
        <v>5.2938640463672915</v>
      </c>
      <c r="X26" s="630"/>
      <c r="Y26" s="803">
        <v>895</v>
      </c>
      <c r="Z26" s="630"/>
      <c r="AA26" s="630">
        <v>60.365332520532078</v>
      </c>
      <c r="AB26" s="630">
        <v>3.476296484225478</v>
      </c>
      <c r="AC26" s="630">
        <v>53.544293541148811</v>
      </c>
      <c r="AD26" s="630">
        <v>67.186371499915339</v>
      </c>
      <c r="AE26" s="630">
        <v>5.7587630831704342</v>
      </c>
      <c r="AF26" s="630">
        <v>683.74871099999825</v>
      </c>
      <c r="AG26" s="632">
        <v>853</v>
      </c>
      <c r="AH26" s="630">
        <v>63.14733450447978</v>
      </c>
      <c r="AI26" s="630">
        <v>3.2315200043995054</v>
      </c>
      <c r="AJ26" s="630">
        <v>56.809019420879267</v>
      </c>
      <c r="AK26" s="630">
        <v>69.485649588080292</v>
      </c>
      <c r="AL26" s="630">
        <v>5.1174289932542694</v>
      </c>
      <c r="AM26" s="630">
        <v>1423.6548779999998</v>
      </c>
      <c r="AN26" s="632">
        <v>1748</v>
      </c>
      <c r="AO26" s="630"/>
      <c r="AP26" s="630">
        <v>68.901727061486511</v>
      </c>
      <c r="AQ26" s="630">
        <v>2.7434885008631329</v>
      </c>
      <c r="AR26" s="630">
        <v>63.518572290656728</v>
      </c>
      <c r="AS26" s="630">
        <v>74.284881832316287</v>
      </c>
      <c r="AT26" s="630">
        <v>3.9817412681323634</v>
      </c>
      <c r="AU26" s="630">
        <v>660.6734670000028</v>
      </c>
      <c r="AV26" s="685">
        <v>849</v>
      </c>
      <c r="AW26" s="632"/>
      <c r="AX26" s="885">
        <v>68.785401169982137</v>
      </c>
      <c r="AY26" s="885">
        <v>2.950399699579314</v>
      </c>
      <c r="AZ26" s="885">
        <v>62.997636727691599</v>
      </c>
      <c r="BA26" s="885">
        <v>74.573165612272689</v>
      </c>
      <c r="BB26" s="885">
        <v>4.2892818089238167</v>
      </c>
      <c r="BC26" s="736">
        <v>707.61626699999408</v>
      </c>
      <c r="BD26" s="736">
        <v>894</v>
      </c>
      <c r="BE26" s="632"/>
      <c r="BF26" s="730">
        <v>70.843024879761629</v>
      </c>
      <c r="BG26" s="730">
        <v>2.928406379502726</v>
      </c>
      <c r="BH26" s="730">
        <v>65.098404475187223</v>
      </c>
      <c r="BI26" s="730">
        <v>76.587645284336034</v>
      </c>
      <c r="BJ26" s="730">
        <v>4.1336551967860853</v>
      </c>
      <c r="BK26" s="736">
        <v>769.17420300000424</v>
      </c>
      <c r="BL26" s="736">
        <v>879</v>
      </c>
      <c r="BM26" s="733"/>
      <c r="BN26" s="737">
        <v>73.533927194233939</v>
      </c>
      <c r="BO26" s="730">
        <v>3.5972437030561397</v>
      </c>
      <c r="BP26" s="730">
        <v>66.47779947022066</v>
      </c>
      <c r="BQ26" s="730">
        <v>80.590054918247205</v>
      </c>
      <c r="BR26" s="730">
        <v>4.8919510222190512</v>
      </c>
      <c r="BS26" s="736">
        <v>832.93163900000104</v>
      </c>
      <c r="BT26" s="736">
        <v>895</v>
      </c>
      <c r="BU26" s="733"/>
      <c r="BV26" s="737">
        <v>72.47599598916797</v>
      </c>
      <c r="BW26" s="730">
        <v>3.1039921772808921</v>
      </c>
      <c r="BX26" s="730">
        <v>66.389957165045814</v>
      </c>
      <c r="BY26" s="730">
        <v>78.562034813290126</v>
      </c>
      <c r="BZ26" s="992">
        <v>4.2827865073352074</v>
      </c>
      <c r="CA26" s="736">
        <v>1102.6031310000003</v>
      </c>
      <c r="CB26" s="736">
        <v>1296</v>
      </c>
      <c r="CC26" s="734"/>
      <c r="CD26" s="737">
        <v>74.28075611827613</v>
      </c>
      <c r="CE26" s="730">
        <v>3.2440133670197291</v>
      </c>
      <c r="CF26" s="730">
        <v>67.920179714786684</v>
      </c>
      <c r="CG26" s="730">
        <v>80.641332521765591</v>
      </c>
      <c r="CH26" s="992">
        <v>4.367232560011014</v>
      </c>
      <c r="CI26" s="736">
        <v>1081.1304339999999</v>
      </c>
      <c r="CJ26" s="736">
        <v>1286</v>
      </c>
      <c r="CK26" s="992"/>
      <c r="CL26" s="737">
        <v>76.353611737910413</v>
      </c>
      <c r="CM26" s="730">
        <v>3.2039459806159813</v>
      </c>
      <c r="CN26" s="730">
        <v>70.071595189299657</v>
      </c>
      <c r="CO26" s="730">
        <v>82.635628286521154</v>
      </c>
      <c r="CP26" s="992">
        <v>4.1961944008801702</v>
      </c>
      <c r="CQ26" s="736">
        <v>1015.8188359999983</v>
      </c>
      <c r="CR26" s="736">
        <v>1292</v>
      </c>
      <c r="CS26" s="708"/>
      <c r="CT26" s="737">
        <v>79.529005136546758</v>
      </c>
      <c r="CU26" s="730">
        <v>2.3141692472233579</v>
      </c>
      <c r="CV26" s="730">
        <v>74.991489741669312</v>
      </c>
      <c r="CW26" s="730">
        <v>84.066520531424203</v>
      </c>
      <c r="CX26" s="730">
        <v>2.909843073291388</v>
      </c>
      <c r="CY26" s="730">
        <v>1020.3801299999977</v>
      </c>
      <c r="CZ26" s="736">
        <v>1289</v>
      </c>
      <c r="DA26" s="745"/>
      <c r="DB26" s="1886">
        <v>6</v>
      </c>
      <c r="DC26" s="1877">
        <v>3.1</v>
      </c>
      <c r="DD26" s="1877"/>
      <c r="DE26" s="1877" t="s">
        <v>258</v>
      </c>
      <c r="DF26" s="1877" t="s">
        <v>258</v>
      </c>
      <c r="DG26" s="730"/>
    </row>
    <row r="27" spans="1:111" s="236" customFormat="1" ht="20.25" customHeight="1">
      <c r="A27" s="1772" t="s">
        <v>33</v>
      </c>
      <c r="B27" s="902"/>
      <c r="C27" s="630">
        <v>81.2</v>
      </c>
      <c r="D27" s="630"/>
      <c r="E27" s="630">
        <v>76.599999999999994</v>
      </c>
      <c r="F27" s="630">
        <v>85.1</v>
      </c>
      <c r="G27" s="630">
        <v>2.7</v>
      </c>
      <c r="H27" s="630"/>
      <c r="I27" s="632">
        <v>1181</v>
      </c>
      <c r="J27" s="903"/>
      <c r="K27" s="630">
        <v>87.371978967824759</v>
      </c>
      <c r="L27" s="630">
        <v>2.8194325781185889</v>
      </c>
      <c r="M27" s="630">
        <v>81.841004287804992</v>
      </c>
      <c r="N27" s="630">
        <v>92.902953647844527</v>
      </c>
      <c r="O27" s="630">
        <v>3.2269299739185966</v>
      </c>
      <c r="P27" s="630">
        <v>139.03174499999636</v>
      </c>
      <c r="Q27" s="632">
        <v>1815</v>
      </c>
      <c r="R27" s="632"/>
      <c r="S27" s="630">
        <v>83.898673736562586</v>
      </c>
      <c r="T27" s="630"/>
      <c r="U27" s="630">
        <v>76.310656419628941</v>
      </c>
      <c r="V27" s="630">
        <v>91.486691053496244</v>
      </c>
      <c r="W27" s="630">
        <v>4.6093479739214356</v>
      </c>
      <c r="X27" s="630"/>
      <c r="Y27" s="803">
        <v>1206</v>
      </c>
      <c r="Z27" s="630"/>
      <c r="AA27" s="630">
        <v>79.379967404566116</v>
      </c>
      <c r="AB27" s="630">
        <v>3.6375798116003035</v>
      </c>
      <c r="AC27" s="630">
        <v>72.242465238644996</v>
      </c>
      <c r="AD27" s="630">
        <v>86.517469570487222</v>
      </c>
      <c r="AE27" s="630">
        <v>4.5824909363606796</v>
      </c>
      <c r="AF27" s="630">
        <v>115.85426400000037</v>
      </c>
      <c r="AG27" s="632">
        <v>1113</v>
      </c>
      <c r="AH27" s="630">
        <v>81.634543568538405</v>
      </c>
      <c r="AI27" s="630">
        <v>3.5111514159752151</v>
      </c>
      <c r="AJ27" s="630">
        <v>74.74775841777884</v>
      </c>
      <c r="AK27" s="630">
        <v>88.521328719297969</v>
      </c>
      <c r="AL27" s="630">
        <v>4.3010608775283181</v>
      </c>
      <c r="AM27" s="630">
        <v>231.21965499999942</v>
      </c>
      <c r="AN27" s="632">
        <v>2319</v>
      </c>
      <c r="AO27" s="630"/>
      <c r="AP27" s="630">
        <v>85.74665768256807</v>
      </c>
      <c r="AQ27" s="630">
        <v>2.9919487849481108</v>
      </c>
      <c r="AR27" s="630">
        <v>79.875984861922149</v>
      </c>
      <c r="AS27" s="630">
        <v>91.617330503213992</v>
      </c>
      <c r="AT27" s="630">
        <v>3.4892891056164879</v>
      </c>
      <c r="AU27" s="630">
        <v>138.1759839999996</v>
      </c>
      <c r="AV27" s="685">
        <v>1165</v>
      </c>
      <c r="AW27" s="632"/>
      <c r="AX27" s="885">
        <v>88.486685231458068</v>
      </c>
      <c r="AY27" s="885">
        <v>2.4499164068048973</v>
      </c>
      <c r="AZ27" s="885">
        <v>83.680712987117275</v>
      </c>
      <c r="BA27" s="885">
        <v>93.292657475798862</v>
      </c>
      <c r="BB27" s="885">
        <v>2.7686836730255582</v>
      </c>
      <c r="BC27" s="736">
        <v>134.36042800000018</v>
      </c>
      <c r="BD27" s="736">
        <v>1018</v>
      </c>
      <c r="BE27" s="632"/>
      <c r="BF27" s="730">
        <v>89.142030916307576</v>
      </c>
      <c r="BG27" s="730">
        <v>2.2831580658992108</v>
      </c>
      <c r="BH27" s="730">
        <v>84.66318655097723</v>
      </c>
      <c r="BI27" s="730">
        <v>93.620875281637922</v>
      </c>
      <c r="BJ27" s="730">
        <v>2.5612587490213121</v>
      </c>
      <c r="BK27" s="736">
        <v>117.79750799999995</v>
      </c>
      <c r="BL27" s="736">
        <v>992</v>
      </c>
      <c r="BM27" s="733"/>
      <c r="BN27" s="737">
        <v>93.033350112357624</v>
      </c>
      <c r="BO27" s="730">
        <v>1.6721417537788921</v>
      </c>
      <c r="BP27" s="730">
        <v>89.753381680612137</v>
      </c>
      <c r="BQ27" s="730">
        <v>96.313318544103126</v>
      </c>
      <c r="BR27" s="730">
        <v>1.7973573474022206</v>
      </c>
      <c r="BS27" s="736">
        <v>138.16457199999954</v>
      </c>
      <c r="BT27" s="736">
        <v>1007</v>
      </c>
      <c r="BU27" s="733"/>
      <c r="BV27" s="737">
        <v>94.366867891821855</v>
      </c>
      <c r="BW27" s="730">
        <v>1.1994913054953407</v>
      </c>
      <c r="BX27" s="730">
        <v>92.015009305362213</v>
      </c>
      <c r="BY27" s="730">
        <v>96.718726478281496</v>
      </c>
      <c r="BZ27" s="992">
        <v>1.2710936924073672</v>
      </c>
      <c r="CA27" s="736">
        <v>163.10684399999982</v>
      </c>
      <c r="CB27" s="736">
        <v>1206</v>
      </c>
      <c r="CC27" s="734"/>
      <c r="CD27" s="737">
        <v>93.589165300821051</v>
      </c>
      <c r="CE27" s="730">
        <v>1.6444391244447021</v>
      </c>
      <c r="CF27" s="730">
        <v>90.364893539719446</v>
      </c>
      <c r="CG27" s="730">
        <v>96.813437061922656</v>
      </c>
      <c r="CH27" s="992">
        <v>1.7570827981626151</v>
      </c>
      <c r="CI27" s="736">
        <v>157.62460700000051</v>
      </c>
      <c r="CJ27" s="736">
        <v>1145</v>
      </c>
      <c r="CK27" s="992"/>
      <c r="CL27" s="737">
        <v>94.238301029795764</v>
      </c>
      <c r="CM27" s="730">
        <v>1.3698798031074055</v>
      </c>
      <c r="CN27" s="730">
        <v>91.552360740916768</v>
      </c>
      <c r="CO27" s="730">
        <v>96.924241318674746</v>
      </c>
      <c r="CP27" s="992">
        <v>1.4536338072078405</v>
      </c>
      <c r="CQ27" s="736">
        <v>133.15058699999983</v>
      </c>
      <c r="CR27" s="736">
        <v>1202</v>
      </c>
      <c r="CS27" s="708"/>
      <c r="CT27" s="737">
        <v>95.638135122773818</v>
      </c>
      <c r="CU27" s="730">
        <v>1.0533128985794984</v>
      </c>
      <c r="CV27" s="730">
        <v>93.57284819587251</v>
      </c>
      <c r="CW27" s="730">
        <v>97.703422049675126</v>
      </c>
      <c r="CX27" s="730">
        <v>1.1013524021848879</v>
      </c>
      <c r="CY27" s="730">
        <v>159.36899000000062</v>
      </c>
      <c r="CZ27" s="736">
        <v>1191</v>
      </c>
      <c r="DA27" s="745"/>
      <c r="DB27" s="730">
        <v>2.6</v>
      </c>
      <c r="DC27" s="992">
        <v>1.4</v>
      </c>
      <c r="DD27" s="992"/>
      <c r="DE27" s="992" t="s">
        <v>258</v>
      </c>
      <c r="DF27" s="992" t="s">
        <v>258</v>
      </c>
      <c r="DG27" s="730"/>
    </row>
    <row r="28" spans="1:111" s="236" customFormat="1" ht="20.25" customHeight="1">
      <c r="A28" s="1772" t="s">
        <v>34</v>
      </c>
      <c r="B28" s="902"/>
      <c r="C28" s="630">
        <v>83.7</v>
      </c>
      <c r="D28" s="630"/>
      <c r="E28" s="630">
        <v>77.7</v>
      </c>
      <c r="F28" s="630">
        <v>88.4</v>
      </c>
      <c r="G28" s="630">
        <v>3.3</v>
      </c>
      <c r="H28" s="630"/>
      <c r="I28" s="632">
        <v>1193</v>
      </c>
      <c r="J28" s="903"/>
      <c r="K28" s="630">
        <v>86.389829039466548</v>
      </c>
      <c r="L28" s="630">
        <v>2.1743237440534426</v>
      </c>
      <c r="M28" s="630">
        <v>82.124385819487003</v>
      </c>
      <c r="N28" s="630">
        <v>90.655272259446093</v>
      </c>
      <c r="O28" s="630">
        <v>2.5168746925753482</v>
      </c>
      <c r="P28" s="630">
        <v>264.60832199999169</v>
      </c>
      <c r="Q28" s="632">
        <v>1674</v>
      </c>
      <c r="R28" s="632"/>
      <c r="S28" s="630">
        <v>85.732225822541551</v>
      </c>
      <c r="T28" s="630"/>
      <c r="U28" s="630">
        <v>80.091669470482117</v>
      </c>
      <c r="V28" s="630">
        <v>91.372782174600985</v>
      </c>
      <c r="W28" s="630">
        <v>3.3530815887351197</v>
      </c>
      <c r="X28" s="630"/>
      <c r="Y28" s="803">
        <v>1042</v>
      </c>
      <c r="Z28" s="630"/>
      <c r="AA28" s="630">
        <v>89.103539115268376</v>
      </c>
      <c r="AB28" s="630">
        <v>2.1937441221831406</v>
      </c>
      <c r="AC28" s="630">
        <v>84.799069046013614</v>
      </c>
      <c r="AD28" s="630">
        <v>93.408009184523138</v>
      </c>
      <c r="AE28" s="630">
        <v>2.4620168221884136</v>
      </c>
      <c r="AF28" s="630">
        <v>200.48719699999941</v>
      </c>
      <c r="AG28" s="632">
        <v>1040</v>
      </c>
      <c r="AH28" s="630">
        <v>87.364765308706666</v>
      </c>
      <c r="AI28" s="630">
        <v>2.2765538288435314</v>
      </c>
      <c r="AJ28" s="630">
        <v>82.899524353260759</v>
      </c>
      <c r="AK28" s="630">
        <v>91.830006264152587</v>
      </c>
      <c r="AL28" s="630">
        <v>2.605803175684434</v>
      </c>
      <c r="AM28" s="630">
        <v>414.02070700000161</v>
      </c>
      <c r="AN28" s="632">
        <v>2082</v>
      </c>
      <c r="AO28" s="630"/>
      <c r="AP28" s="630">
        <v>93.020732222493109</v>
      </c>
      <c r="AQ28" s="630">
        <v>1.2407117140846526</v>
      </c>
      <c r="AR28" s="630">
        <v>90.586261226606695</v>
      </c>
      <c r="AS28" s="630">
        <v>95.455203218379523</v>
      </c>
      <c r="AT28" s="630">
        <v>1.3338012768132557</v>
      </c>
      <c r="AU28" s="630">
        <v>189.19418799999991</v>
      </c>
      <c r="AV28" s="685">
        <v>1056</v>
      </c>
      <c r="AW28" s="632"/>
      <c r="AX28" s="885">
        <v>90.668178903159387</v>
      </c>
      <c r="AY28" s="885">
        <v>1.7083891130656441</v>
      </c>
      <c r="AZ28" s="885">
        <v>87.316852042731796</v>
      </c>
      <c r="BA28" s="885">
        <v>94.019505763586963</v>
      </c>
      <c r="BB28" s="885">
        <v>1.8842212711587993</v>
      </c>
      <c r="BC28" s="736">
        <v>197.96198199999898</v>
      </c>
      <c r="BD28" s="736">
        <v>1061</v>
      </c>
      <c r="BE28" s="632"/>
      <c r="BF28" s="730">
        <v>95.36970762126046</v>
      </c>
      <c r="BG28" s="730">
        <v>0.81698093048805986</v>
      </c>
      <c r="BH28" s="730">
        <v>93.767045724236837</v>
      </c>
      <c r="BI28" s="730">
        <v>96.972369518284069</v>
      </c>
      <c r="BJ28" s="730">
        <v>0.856646151975759</v>
      </c>
      <c r="BK28" s="736">
        <v>182.29902800000062</v>
      </c>
      <c r="BL28" s="736">
        <v>1054</v>
      </c>
      <c r="BM28" s="733"/>
      <c r="BN28" s="737">
        <v>96.370636335499256</v>
      </c>
      <c r="BO28" s="730">
        <v>0.86720177426750034</v>
      </c>
      <c r="BP28" s="730">
        <v>94.669587703035518</v>
      </c>
      <c r="BQ28" s="730">
        <v>98.07168496796298</v>
      </c>
      <c r="BR28" s="730">
        <v>0.89986100252412315</v>
      </c>
      <c r="BS28" s="736">
        <v>190.17920600000002</v>
      </c>
      <c r="BT28" s="736">
        <v>1055</v>
      </c>
      <c r="BU28" s="733"/>
      <c r="BV28" s="737">
        <v>95.3234287374285</v>
      </c>
      <c r="BW28" s="730">
        <v>1.0718854277861025</v>
      </c>
      <c r="BX28" s="730">
        <v>93.221768695800549</v>
      </c>
      <c r="BY28" s="730">
        <v>97.425088779056452</v>
      </c>
      <c r="BZ28" s="992">
        <v>1.1244721701509981</v>
      </c>
      <c r="CA28" s="736">
        <v>235.15339300000062</v>
      </c>
      <c r="CB28" s="736">
        <v>1203</v>
      </c>
      <c r="CC28" s="734"/>
      <c r="CD28" s="737">
        <v>95.351682951455857</v>
      </c>
      <c r="CE28" s="730">
        <v>1.0138690222529783</v>
      </c>
      <c r="CF28" s="730">
        <v>93.36377764726295</v>
      </c>
      <c r="CG28" s="730">
        <v>97.339588255648763</v>
      </c>
      <c r="CH28" s="992">
        <v>1.0632943130842751</v>
      </c>
      <c r="CI28" s="736">
        <v>227.6040100000001</v>
      </c>
      <c r="CJ28" s="736">
        <v>1171</v>
      </c>
      <c r="CK28" s="992"/>
      <c r="CL28" s="737">
        <v>96.340652571236461</v>
      </c>
      <c r="CM28" s="730">
        <v>0.80677129130794467</v>
      </c>
      <c r="CN28" s="730">
        <v>94.758806112649722</v>
      </c>
      <c r="CO28" s="730">
        <v>97.9224990298232</v>
      </c>
      <c r="CP28" s="992">
        <v>0.83741522376693434</v>
      </c>
      <c r="CQ28" s="736">
        <v>225.88645000000105</v>
      </c>
      <c r="CR28" s="736">
        <v>1205</v>
      </c>
      <c r="CS28" s="708"/>
      <c r="CT28" s="737">
        <v>96.645347847710028</v>
      </c>
      <c r="CU28" s="730">
        <v>0.92277480675858858</v>
      </c>
      <c r="CV28" s="730">
        <v>94.836013938059281</v>
      </c>
      <c r="CW28" s="730">
        <v>98.454681757360774</v>
      </c>
      <c r="CX28" s="730">
        <v>0.95480519994884916</v>
      </c>
      <c r="CY28" s="730">
        <v>225.10205699999955</v>
      </c>
      <c r="CZ28" s="736">
        <v>1220</v>
      </c>
      <c r="DA28" s="745"/>
      <c r="DB28" s="730">
        <v>0.2</v>
      </c>
      <c r="DC28" s="992">
        <v>0.3</v>
      </c>
      <c r="DD28" s="992"/>
      <c r="DE28" s="992" t="s">
        <v>258</v>
      </c>
      <c r="DF28" s="992" t="s">
        <v>258</v>
      </c>
      <c r="DG28" s="730"/>
    </row>
    <row r="29" spans="1:111" s="236" customFormat="1" ht="20.25" customHeight="1">
      <c r="A29" s="1772" t="s">
        <v>35</v>
      </c>
      <c r="B29" s="902"/>
      <c r="C29" s="630">
        <v>47.551202137131533</v>
      </c>
      <c r="D29" s="630"/>
      <c r="E29" s="630">
        <v>41.387743445755518</v>
      </c>
      <c r="F29" s="630">
        <v>53.790174123184343</v>
      </c>
      <c r="G29" s="630">
        <v>6.7</v>
      </c>
      <c r="H29" s="630"/>
      <c r="I29" s="632">
        <v>1123</v>
      </c>
      <c r="J29" s="903"/>
      <c r="K29" s="630">
        <v>50.453407025452499</v>
      </c>
      <c r="L29" s="630">
        <v>3.2290769191121576</v>
      </c>
      <c r="M29" s="630">
        <v>44.118819414436253</v>
      </c>
      <c r="N29" s="630">
        <v>56.787994636468753</v>
      </c>
      <c r="O29" s="630">
        <v>6.4001166808877104</v>
      </c>
      <c r="P29" s="630">
        <v>357.5908419999929</v>
      </c>
      <c r="Q29" s="632">
        <v>1537</v>
      </c>
      <c r="R29" s="632"/>
      <c r="S29" s="630">
        <v>54.614944983051039</v>
      </c>
      <c r="T29" s="630"/>
      <c r="U29" s="630">
        <v>45.316955100503002</v>
      </c>
      <c r="V29" s="630">
        <v>63.912934865599084</v>
      </c>
      <c r="W29" s="630">
        <v>8.6764855258034039</v>
      </c>
      <c r="X29" s="630"/>
      <c r="Y29" s="803">
        <v>1175</v>
      </c>
      <c r="Z29" s="630"/>
      <c r="AA29" s="630">
        <v>65.999443210013339</v>
      </c>
      <c r="AB29" s="630">
        <v>4.5084719060969567</v>
      </c>
      <c r="AC29" s="630">
        <v>57.153114150196856</v>
      </c>
      <c r="AD29" s="630">
        <v>74.845772269829823</v>
      </c>
      <c r="AE29" s="630">
        <v>6.8310756679428124</v>
      </c>
      <c r="AF29" s="630">
        <v>265.21669500000041</v>
      </c>
      <c r="AG29" s="632">
        <v>1147</v>
      </c>
      <c r="AH29" s="630">
        <v>60.302900935928335</v>
      </c>
      <c r="AI29" s="630">
        <v>4.0334713551675723</v>
      </c>
      <c r="AJ29" s="630">
        <v>52.391635557739889</v>
      </c>
      <c r="AK29" s="630">
        <v>68.214166314116781</v>
      </c>
      <c r="AL29" s="630">
        <v>6.6886854406110992</v>
      </c>
      <c r="AM29" s="630">
        <v>530.83375099999591</v>
      </c>
      <c r="AN29" s="632">
        <v>2322</v>
      </c>
      <c r="AO29" s="630"/>
      <c r="AP29" s="630">
        <v>70.888521009566404</v>
      </c>
      <c r="AQ29" s="630">
        <v>3.5250901753339572</v>
      </c>
      <c r="AR29" s="630">
        <v>63.971741154653905</v>
      </c>
      <c r="AS29" s="630">
        <v>77.805300864478895</v>
      </c>
      <c r="AT29" s="630">
        <v>4.9727235455487167</v>
      </c>
      <c r="AU29" s="630">
        <v>263.9380020000001</v>
      </c>
      <c r="AV29" s="685">
        <v>1151</v>
      </c>
      <c r="AW29" s="632"/>
      <c r="AX29" s="885">
        <v>69.940072234980363</v>
      </c>
      <c r="AY29" s="885">
        <v>3.8027229713906445</v>
      </c>
      <c r="AZ29" s="885">
        <v>62.480315239738523</v>
      </c>
      <c r="BA29" s="885">
        <v>77.39982923022221</v>
      </c>
      <c r="BB29" s="885">
        <v>5.4371161622688762</v>
      </c>
      <c r="BC29" s="736">
        <v>270.9670549999999</v>
      </c>
      <c r="BD29" s="736">
        <v>1117</v>
      </c>
      <c r="BE29" s="632"/>
      <c r="BF29" s="730">
        <v>70.417713191084346</v>
      </c>
      <c r="BG29" s="730">
        <v>3.657542235871686</v>
      </c>
      <c r="BH29" s="730">
        <v>63.242755539766463</v>
      </c>
      <c r="BI29" s="730">
        <v>77.592670842402228</v>
      </c>
      <c r="BJ29" s="730">
        <v>5.1940656265656342</v>
      </c>
      <c r="BK29" s="736">
        <v>227.4282020000004</v>
      </c>
      <c r="BL29" s="736">
        <v>1120</v>
      </c>
      <c r="BM29" s="733"/>
      <c r="BN29" s="737">
        <v>76.333076837914973</v>
      </c>
      <c r="BO29" s="730">
        <v>2.4788266784701736</v>
      </c>
      <c r="BP29" s="730">
        <v>71.470765831819605</v>
      </c>
      <c r="BQ29" s="730">
        <v>81.195387844010341</v>
      </c>
      <c r="BR29" s="730">
        <v>3.2473821063622186</v>
      </c>
      <c r="BS29" s="736">
        <v>243.96796999999916</v>
      </c>
      <c r="BT29" s="736">
        <v>1121</v>
      </c>
      <c r="BU29" s="733"/>
      <c r="BV29" s="737">
        <v>79.127792817741351</v>
      </c>
      <c r="BW29" s="730">
        <v>2.0401770940883335</v>
      </c>
      <c r="BX29" s="730">
        <v>75.127590403061518</v>
      </c>
      <c r="BY29" s="730">
        <v>83.127995232421185</v>
      </c>
      <c r="BZ29" s="992">
        <v>2.5783318622163089</v>
      </c>
      <c r="CA29" s="736">
        <v>304.78501599999987</v>
      </c>
      <c r="CB29" s="736">
        <v>1242</v>
      </c>
      <c r="CC29" s="734"/>
      <c r="CD29" s="737">
        <v>81.699387098684568</v>
      </c>
      <c r="CE29" s="730">
        <v>1.8863887209254679</v>
      </c>
      <c r="CF29" s="730">
        <v>78.000721825566345</v>
      </c>
      <c r="CG29" s="730">
        <v>85.398052371802777</v>
      </c>
      <c r="CH29" s="992">
        <v>2.3089386443583741</v>
      </c>
      <c r="CI29" s="736">
        <v>301.42470800000024</v>
      </c>
      <c r="CJ29" s="736">
        <v>1206</v>
      </c>
      <c r="CK29" s="992"/>
      <c r="CL29" s="737">
        <v>81.621644121353469</v>
      </c>
      <c r="CM29" s="730">
        <v>1.9811034556610647</v>
      </c>
      <c r="CN29" s="730">
        <v>77.737270050046533</v>
      </c>
      <c r="CO29" s="730">
        <v>85.506018192660392</v>
      </c>
      <c r="CP29" s="992">
        <v>2.4271790613720046</v>
      </c>
      <c r="CQ29" s="736">
        <v>265.39655300000061</v>
      </c>
      <c r="CR29" s="736">
        <v>1181</v>
      </c>
      <c r="CS29" s="708"/>
      <c r="CT29" s="737">
        <v>86.180790510111024</v>
      </c>
      <c r="CU29" s="730">
        <v>1.5720487540359971</v>
      </c>
      <c r="CV29" s="730">
        <v>83.09839045164729</v>
      </c>
      <c r="CW29" s="730">
        <v>89.263190568574757</v>
      </c>
      <c r="CX29" s="730">
        <v>1.8241289558043203</v>
      </c>
      <c r="CY29" s="730">
        <v>244.48522199999934</v>
      </c>
      <c r="CZ29" s="736">
        <v>1208</v>
      </c>
      <c r="DA29" s="745"/>
      <c r="DB29" s="730">
        <v>9.9</v>
      </c>
      <c r="DC29" s="992">
        <v>4.5999999999999996</v>
      </c>
      <c r="DD29" s="992"/>
      <c r="DE29" s="992" t="s">
        <v>437</v>
      </c>
      <c r="DF29" s="992" t="s">
        <v>86</v>
      </c>
      <c r="DG29" s="730"/>
    </row>
    <row r="30" spans="1:111" s="236" customFormat="1" ht="20.25" customHeight="1">
      <c r="A30" s="1772" t="s">
        <v>36</v>
      </c>
      <c r="B30" s="902"/>
      <c r="C30" s="630">
        <v>68.7</v>
      </c>
      <c r="D30" s="630"/>
      <c r="E30" s="630">
        <v>59.7</v>
      </c>
      <c r="F30" s="630">
        <v>76.5</v>
      </c>
      <c r="G30" s="630">
        <v>6.2</v>
      </c>
      <c r="H30" s="630"/>
      <c r="I30" s="632">
        <v>1093</v>
      </c>
      <c r="J30" s="903"/>
      <c r="K30" s="630">
        <v>68.846697060941423</v>
      </c>
      <c r="L30" s="630">
        <v>3.6863195629226131</v>
      </c>
      <c r="M30" s="630">
        <v>61.615121344882937</v>
      </c>
      <c r="N30" s="630">
        <v>76.078272776999896</v>
      </c>
      <c r="O30" s="630">
        <v>5.3543884024814918</v>
      </c>
      <c r="P30" s="630">
        <v>1883.2797060000044</v>
      </c>
      <c r="Q30" s="632">
        <v>1294</v>
      </c>
      <c r="R30" s="632"/>
      <c r="S30" s="630">
        <v>70.706053326392023</v>
      </c>
      <c r="T30" s="630"/>
      <c r="U30" s="630">
        <v>62.46960876472231</v>
      </c>
      <c r="V30" s="630">
        <v>78.942497888061752</v>
      </c>
      <c r="W30" s="630">
        <v>5.9367595699765507</v>
      </c>
      <c r="X30" s="630"/>
      <c r="Y30" s="803">
        <v>1079</v>
      </c>
      <c r="Z30" s="630"/>
      <c r="AA30" s="630">
        <v>80.814858331115957</v>
      </c>
      <c r="AB30" s="630">
        <v>2.905376157781661</v>
      </c>
      <c r="AC30" s="630">
        <v>75.114054584390971</v>
      </c>
      <c r="AD30" s="630">
        <v>86.515662077840943</v>
      </c>
      <c r="AE30" s="630">
        <v>3.5951014674525648</v>
      </c>
      <c r="AF30" s="630">
        <v>1384.7684399999941</v>
      </c>
      <c r="AG30" s="632">
        <v>1079</v>
      </c>
      <c r="AH30" s="630">
        <v>75.683212590988319</v>
      </c>
      <c r="AI30" s="630">
        <v>3.1339673570477435</v>
      </c>
      <c r="AJ30" s="630">
        <v>69.536237624519387</v>
      </c>
      <c r="AK30" s="630">
        <v>81.830187557457251</v>
      </c>
      <c r="AL30" s="630">
        <v>4.1409015946303906</v>
      </c>
      <c r="AM30" s="630">
        <v>2812.5188270000194</v>
      </c>
      <c r="AN30" s="632">
        <v>2158</v>
      </c>
      <c r="AO30" s="630"/>
      <c r="AP30" s="630">
        <v>87.113514452980084</v>
      </c>
      <c r="AQ30" s="630">
        <v>1.9804073130214033</v>
      </c>
      <c r="AR30" s="630">
        <v>83.22764466642063</v>
      </c>
      <c r="AS30" s="630">
        <v>90.999384239539552</v>
      </c>
      <c r="AT30" s="630">
        <v>2.2733640416841832</v>
      </c>
      <c r="AU30" s="630">
        <v>1367.0320380000044</v>
      </c>
      <c r="AV30" s="685">
        <v>1089</v>
      </c>
      <c r="AW30" s="632"/>
      <c r="AX30" s="885">
        <v>77.095125547613904</v>
      </c>
      <c r="AY30" s="885">
        <v>3.9782725383082154</v>
      </c>
      <c r="AZ30" s="885">
        <v>69.290995028537353</v>
      </c>
      <c r="BA30" s="885">
        <v>84.899256066690469</v>
      </c>
      <c r="BB30" s="885">
        <v>5.1602128021067122</v>
      </c>
      <c r="BC30" s="736">
        <v>1474.6320470000016</v>
      </c>
      <c r="BD30" s="736">
        <v>1127</v>
      </c>
      <c r="BE30" s="632"/>
      <c r="BF30" s="730">
        <v>82.8494560799315</v>
      </c>
      <c r="BG30" s="730">
        <v>3.3585924908775975</v>
      </c>
      <c r="BH30" s="730">
        <v>76.260944632615875</v>
      </c>
      <c r="BI30" s="730">
        <v>89.437967527247125</v>
      </c>
      <c r="BJ30" s="730">
        <v>4.0538497774050501</v>
      </c>
      <c r="BK30" s="736">
        <v>1660.3246539999896</v>
      </c>
      <c r="BL30" s="736">
        <v>1134</v>
      </c>
      <c r="BM30" s="733"/>
      <c r="BN30" s="737">
        <v>84.996736069253515</v>
      </c>
      <c r="BO30" s="730">
        <v>3.7245188670524629</v>
      </c>
      <c r="BP30" s="730">
        <v>77.690953362874211</v>
      </c>
      <c r="BQ30" s="730">
        <v>92.302518775632819</v>
      </c>
      <c r="BR30" s="730">
        <v>4.3819551659228484</v>
      </c>
      <c r="BS30" s="736">
        <v>1763.6694669999999</v>
      </c>
      <c r="BT30" s="736">
        <v>1114</v>
      </c>
      <c r="BU30" s="733"/>
      <c r="BV30" s="737">
        <v>87.389804417497416</v>
      </c>
      <c r="BW30" s="730">
        <v>1.9150172641468715</v>
      </c>
      <c r="BX30" s="730">
        <v>83.635004549196282</v>
      </c>
      <c r="BY30" s="730">
        <v>91.144604285798565</v>
      </c>
      <c r="BZ30" s="992">
        <v>2.1913508983245209</v>
      </c>
      <c r="CA30" s="736">
        <v>2222.751646999996</v>
      </c>
      <c r="CB30" s="736">
        <v>1311</v>
      </c>
      <c r="CC30" s="734"/>
      <c r="CD30" s="737">
        <v>89.021861600346455</v>
      </c>
      <c r="CE30" s="730">
        <v>1.7166585807582517</v>
      </c>
      <c r="CF30" s="730">
        <v>85.655988274229472</v>
      </c>
      <c r="CG30" s="730">
        <v>92.387734926463423</v>
      </c>
      <c r="CH30" s="992">
        <v>1.9283561923979928</v>
      </c>
      <c r="CI30" s="736">
        <v>2148.0378039999932</v>
      </c>
      <c r="CJ30" s="736">
        <v>1291</v>
      </c>
      <c r="CK30" s="992"/>
      <c r="CL30" s="737">
        <v>86.995255034181326</v>
      </c>
      <c r="CM30" s="730">
        <v>1.7024249246814154</v>
      </c>
      <c r="CN30" s="730">
        <v>83.657289408568644</v>
      </c>
      <c r="CO30" s="730">
        <v>90.333220659794009</v>
      </c>
      <c r="CP30" s="992">
        <v>1.9569169881880515</v>
      </c>
      <c r="CQ30" s="736">
        <v>1992.5378520000056</v>
      </c>
      <c r="CR30" s="736">
        <v>1291</v>
      </c>
      <c r="CS30" s="708"/>
      <c r="CT30" s="737">
        <v>87.680134984036954</v>
      </c>
      <c r="CU30" s="730">
        <v>1.6284501489705061</v>
      </c>
      <c r="CV30" s="730">
        <v>84.48714569442042</v>
      </c>
      <c r="CW30" s="730">
        <v>90.873124273653488</v>
      </c>
      <c r="CX30" s="730">
        <v>1.8572623653772677</v>
      </c>
      <c r="CY30" s="730">
        <v>2213.7527290000012</v>
      </c>
      <c r="CZ30" s="736">
        <v>1328</v>
      </c>
      <c r="DA30" s="745"/>
      <c r="DB30" s="702">
        <v>2.7</v>
      </c>
      <c r="DC30" s="702">
        <v>0.7</v>
      </c>
      <c r="DD30" s="702"/>
      <c r="DE30" s="702" t="s">
        <v>258</v>
      </c>
      <c r="DF30" s="702" t="s">
        <v>258</v>
      </c>
      <c r="DG30" s="702"/>
    </row>
    <row r="31" spans="1:111" s="236" customFormat="1" ht="20.25" customHeight="1">
      <c r="A31" s="1772" t="s">
        <v>37</v>
      </c>
      <c r="B31" s="902"/>
      <c r="C31" s="630">
        <v>58.323281061521669</v>
      </c>
      <c r="D31" s="630"/>
      <c r="E31" s="630">
        <v>52.742916581034564</v>
      </c>
      <c r="F31" s="630">
        <v>63.698233327679546</v>
      </c>
      <c r="G31" s="630">
        <v>4.8</v>
      </c>
      <c r="H31" s="630"/>
      <c r="I31" s="632">
        <v>1658</v>
      </c>
      <c r="J31" s="903"/>
      <c r="K31" s="630">
        <v>69.48730432985802</v>
      </c>
      <c r="L31" s="630">
        <v>3.3942678315753283</v>
      </c>
      <c r="M31" s="630">
        <v>62.828656210605452</v>
      </c>
      <c r="N31" s="630">
        <v>76.145952449110595</v>
      </c>
      <c r="O31" s="630">
        <v>4.8847309077679162</v>
      </c>
      <c r="P31" s="630">
        <v>2295.6030419999456</v>
      </c>
      <c r="Q31" s="632">
        <v>1608</v>
      </c>
      <c r="R31" s="632"/>
      <c r="S31" s="630">
        <v>71.688511318139902</v>
      </c>
      <c r="T31" s="630"/>
      <c r="U31" s="630">
        <v>64.639340026143159</v>
      </c>
      <c r="V31" s="630">
        <v>78.737682610136645</v>
      </c>
      <c r="W31" s="630">
        <v>5.0113505103494393</v>
      </c>
      <c r="X31" s="630"/>
      <c r="Y31" s="803">
        <v>1432</v>
      </c>
      <c r="Z31" s="630"/>
      <c r="AA31" s="630">
        <v>77.407371564138998</v>
      </c>
      <c r="AB31" s="630">
        <v>2.8025284929145058</v>
      </c>
      <c r="AC31" s="630">
        <v>71.908371068138095</v>
      </c>
      <c r="AD31" s="630">
        <v>82.906372060139887</v>
      </c>
      <c r="AE31" s="630">
        <v>3.6204930309413208</v>
      </c>
      <c r="AF31" s="630">
        <v>1697.2142090000218</v>
      </c>
      <c r="AG31" s="632">
        <v>1405</v>
      </c>
      <c r="AH31" s="630">
        <v>74.478204400554802</v>
      </c>
      <c r="AI31" s="630">
        <v>2.7061036934146099</v>
      </c>
      <c r="AJ31" s="630">
        <v>69.170442779272761</v>
      </c>
      <c r="AK31" s="630">
        <v>79.785966021836842</v>
      </c>
      <c r="AL31" s="630">
        <v>3.6334169374717793</v>
      </c>
      <c r="AM31" s="630">
        <v>3479.2826959999575</v>
      </c>
      <c r="AN31" s="632">
        <v>2837</v>
      </c>
      <c r="AO31" s="630"/>
      <c r="AP31" s="630">
        <v>73.163605392474182</v>
      </c>
      <c r="AQ31" s="630">
        <v>3.2651445913556079</v>
      </c>
      <c r="AR31" s="630">
        <v>66.756879547304735</v>
      </c>
      <c r="AS31" s="630">
        <v>79.570331237643629</v>
      </c>
      <c r="AT31" s="630">
        <v>4.4627989200918599</v>
      </c>
      <c r="AU31" s="630">
        <v>1541.1944080000037</v>
      </c>
      <c r="AV31" s="685">
        <v>1378</v>
      </c>
      <c r="AW31" s="632"/>
      <c r="AX31" s="885">
        <v>77.876368104359983</v>
      </c>
      <c r="AY31" s="885">
        <v>3.0837940430404132</v>
      </c>
      <c r="AZ31" s="885">
        <v>71.826925545034342</v>
      </c>
      <c r="BA31" s="885">
        <v>83.925810663685624</v>
      </c>
      <c r="BB31" s="885">
        <v>3.9598585785458122</v>
      </c>
      <c r="BC31" s="736">
        <v>1455.3115850000083</v>
      </c>
      <c r="BD31" s="736">
        <v>1386</v>
      </c>
      <c r="BE31" s="632"/>
      <c r="BF31" s="730">
        <v>76.042837358451166</v>
      </c>
      <c r="BG31" s="730">
        <v>3.2251718110217582</v>
      </c>
      <c r="BH31" s="730">
        <v>69.716055691966773</v>
      </c>
      <c r="BI31" s="730">
        <v>82.36961902493556</v>
      </c>
      <c r="BJ31" s="730">
        <v>4.2412565378365938</v>
      </c>
      <c r="BK31" s="736">
        <v>1202.2939289999997</v>
      </c>
      <c r="BL31" s="736">
        <v>1349</v>
      </c>
      <c r="BM31" s="733"/>
      <c r="BN31" s="737">
        <v>79.352507852783461</v>
      </c>
      <c r="BO31" s="730">
        <v>3.0995205000417174</v>
      </c>
      <c r="BP31" s="730">
        <v>73.272682759779315</v>
      </c>
      <c r="BQ31" s="730">
        <v>85.432332945787607</v>
      </c>
      <c r="BR31" s="730">
        <v>3.9060145468773553</v>
      </c>
      <c r="BS31" s="736">
        <v>1290.7757469999917</v>
      </c>
      <c r="BT31" s="736">
        <v>1392</v>
      </c>
      <c r="BU31" s="733"/>
      <c r="BV31" s="737">
        <v>80.795368102476445</v>
      </c>
      <c r="BW31" s="730">
        <v>2.5629525049296538</v>
      </c>
      <c r="BX31" s="730">
        <v>75.770152973536554</v>
      </c>
      <c r="BY31" s="730">
        <v>85.820583231416322</v>
      </c>
      <c r="BZ31" s="992">
        <v>3.1721527670731624</v>
      </c>
      <c r="CA31" s="736">
        <v>1448.4785050000012</v>
      </c>
      <c r="CB31" s="736">
        <v>1185</v>
      </c>
      <c r="CC31" s="734"/>
      <c r="CD31" s="737">
        <v>80.073809435278847</v>
      </c>
      <c r="CE31" s="730">
        <v>2.574731875740357</v>
      </c>
      <c r="CF31" s="730">
        <v>75.02550137938708</v>
      </c>
      <c r="CG31" s="730">
        <v>85.122117491170599</v>
      </c>
      <c r="CH31" s="992">
        <v>3.2154482144644709</v>
      </c>
      <c r="CI31" s="736">
        <v>1408.8483350000015</v>
      </c>
      <c r="CJ31" s="736">
        <v>1123</v>
      </c>
      <c r="CK31" s="992"/>
      <c r="CL31" s="737">
        <v>83.693922600554231</v>
      </c>
      <c r="CM31" s="730">
        <v>2.0454214825392887</v>
      </c>
      <c r="CN31" s="730">
        <v>79.683439377698718</v>
      </c>
      <c r="CO31" s="730">
        <v>87.704405823409743</v>
      </c>
      <c r="CP31" s="992">
        <v>2.4439307168113831</v>
      </c>
      <c r="CQ31" s="736">
        <v>1308.2153099999985</v>
      </c>
      <c r="CR31" s="736">
        <v>1177</v>
      </c>
      <c r="CS31" s="708"/>
      <c r="CT31" s="737">
        <v>85.573150666956778</v>
      </c>
      <c r="CU31" s="730">
        <v>1.7560145561866449</v>
      </c>
      <c r="CV31" s="730">
        <v>82.13003902251414</v>
      </c>
      <c r="CW31" s="730">
        <v>89.016262311399402</v>
      </c>
      <c r="CX31" s="730">
        <v>2.0520625248693953</v>
      </c>
      <c r="CY31" s="730">
        <v>1346.3618459999977</v>
      </c>
      <c r="CZ31" s="736">
        <v>1267</v>
      </c>
      <c r="DA31" s="745"/>
      <c r="DB31" s="730">
        <v>6.2</v>
      </c>
      <c r="DC31" s="992">
        <v>1.9</v>
      </c>
      <c r="DD31" s="992"/>
      <c r="DE31" s="992" t="s">
        <v>86</v>
      </c>
      <c r="DF31" s="992" t="s">
        <v>258</v>
      </c>
      <c r="DG31" s="730"/>
    </row>
    <row r="32" spans="1:111" s="236" customFormat="1" ht="20.25" customHeight="1">
      <c r="A32" s="1772" t="s">
        <v>38</v>
      </c>
      <c r="B32" s="902"/>
      <c r="C32" s="630">
        <v>82.7</v>
      </c>
      <c r="D32" s="630"/>
      <c r="E32" s="630">
        <v>76.900000000000006</v>
      </c>
      <c r="F32" s="630">
        <v>87.3</v>
      </c>
      <c r="G32" s="630">
        <v>3.2</v>
      </c>
      <c r="H32" s="630"/>
      <c r="I32" s="632">
        <v>971</v>
      </c>
      <c r="J32" s="903"/>
      <c r="K32" s="630">
        <v>88.090312301236949</v>
      </c>
      <c r="L32" s="630">
        <v>2.1691522871655438</v>
      </c>
      <c r="M32" s="630">
        <v>83.835014100268594</v>
      </c>
      <c r="N32" s="630">
        <v>92.345610502205318</v>
      </c>
      <c r="O32" s="630">
        <v>2.4624186593275192</v>
      </c>
      <c r="P32" s="630">
        <v>878.8619370000041</v>
      </c>
      <c r="Q32" s="632">
        <v>1571</v>
      </c>
      <c r="R32" s="632"/>
      <c r="S32" s="630">
        <v>86.714470745687109</v>
      </c>
      <c r="T32" s="630"/>
      <c r="U32" s="630">
        <v>82.918456090619188</v>
      </c>
      <c r="V32" s="630">
        <v>90.51048540075503</v>
      </c>
      <c r="W32" s="630">
        <v>2.2310154637461737</v>
      </c>
      <c r="X32" s="630"/>
      <c r="Y32" s="803">
        <v>973</v>
      </c>
      <c r="Z32" s="630"/>
      <c r="AA32" s="630">
        <v>89.197530336030752</v>
      </c>
      <c r="AB32" s="630">
        <v>1.4947055417629445</v>
      </c>
      <c r="AC32" s="630">
        <v>86.264683609829603</v>
      </c>
      <c r="AD32" s="630">
        <v>92.130377062231901</v>
      </c>
      <c r="AE32" s="630">
        <v>1.6757252539750733</v>
      </c>
      <c r="AF32" s="630">
        <v>738.05231099999583</v>
      </c>
      <c r="AG32" s="632">
        <v>967</v>
      </c>
      <c r="AH32" s="630">
        <v>87.940143351327265</v>
      </c>
      <c r="AI32" s="630">
        <v>1.4095065951762</v>
      </c>
      <c r="AJ32" s="630">
        <v>85.175531991819426</v>
      </c>
      <c r="AK32" s="630">
        <v>90.704754710835104</v>
      </c>
      <c r="AL32" s="630">
        <v>1.6028022487353915</v>
      </c>
      <c r="AM32" s="630">
        <v>1495.2017859999955</v>
      </c>
      <c r="AN32" s="632">
        <v>1940</v>
      </c>
      <c r="AO32" s="630"/>
      <c r="AP32" s="630">
        <v>88.756020531233617</v>
      </c>
      <c r="AQ32" s="630">
        <v>2.0822806683717556</v>
      </c>
      <c r="AR32" s="630">
        <v>84.670259242048147</v>
      </c>
      <c r="AS32" s="630">
        <v>92.841781820419072</v>
      </c>
      <c r="AT32" s="630">
        <v>2.3460725885507592</v>
      </c>
      <c r="AU32" s="630">
        <v>680.31372000000079</v>
      </c>
      <c r="AV32" s="685">
        <v>958</v>
      </c>
      <c r="AW32" s="632"/>
      <c r="AX32" s="885">
        <v>93.869029989896504</v>
      </c>
      <c r="AY32" s="885">
        <v>1.1875938555911549</v>
      </c>
      <c r="AZ32" s="885">
        <v>91.539341070034794</v>
      </c>
      <c r="BA32" s="885">
        <v>96.198718909758213</v>
      </c>
      <c r="BB32" s="885">
        <v>1.2651604642329641</v>
      </c>
      <c r="BC32" s="736">
        <v>758.59201599999653</v>
      </c>
      <c r="BD32" s="736">
        <v>994</v>
      </c>
      <c r="BE32" s="632"/>
      <c r="BF32" s="730">
        <v>92.876719533842845</v>
      </c>
      <c r="BG32" s="730">
        <v>1.4443475535480692</v>
      </c>
      <c r="BH32" s="730">
        <v>90.043359899918556</v>
      </c>
      <c r="BI32" s="730">
        <v>95.71007916776712</v>
      </c>
      <c r="BJ32" s="730">
        <v>1.5551233514678253</v>
      </c>
      <c r="BK32" s="736">
        <v>750.5363330000007</v>
      </c>
      <c r="BL32" s="736">
        <v>998</v>
      </c>
      <c r="BM32" s="733"/>
      <c r="BN32" s="737">
        <v>93.263933191905863</v>
      </c>
      <c r="BO32" s="730">
        <v>1.3044952670847909</v>
      </c>
      <c r="BP32" s="730">
        <v>90.705117059403904</v>
      </c>
      <c r="BQ32" s="730">
        <v>95.822749324407809</v>
      </c>
      <c r="BR32" s="730">
        <v>1.3987135459970121</v>
      </c>
      <c r="BS32" s="736">
        <v>833.03989699999715</v>
      </c>
      <c r="BT32" s="736">
        <v>1006</v>
      </c>
      <c r="BU32" s="733"/>
      <c r="BV32" s="737">
        <v>93.78367057539883</v>
      </c>
      <c r="BW32" s="730">
        <v>1.1042851921373518</v>
      </c>
      <c r="BX32" s="730">
        <v>91.618483884065569</v>
      </c>
      <c r="BY32" s="730">
        <v>95.948857266732077</v>
      </c>
      <c r="BZ32" s="992">
        <v>1.1774813092323411</v>
      </c>
      <c r="CA32" s="736">
        <v>1054.4319730000022</v>
      </c>
      <c r="CB32" s="736">
        <v>1330</v>
      </c>
      <c r="CC32" s="734"/>
      <c r="CD32" s="737">
        <v>94.891150375153387</v>
      </c>
      <c r="CE32" s="730">
        <v>0.91060063525634261</v>
      </c>
      <c r="CF32" s="730">
        <v>93.105724651419379</v>
      </c>
      <c r="CG32" s="730">
        <v>96.676576098887395</v>
      </c>
      <c r="CH32" s="992">
        <v>0.95962651064537763</v>
      </c>
      <c r="CI32" s="736">
        <v>1001.778556</v>
      </c>
      <c r="CJ32" s="736">
        <v>1307</v>
      </c>
      <c r="CK32" s="992"/>
      <c r="CL32" s="737">
        <v>94.911795935535352</v>
      </c>
      <c r="CM32" s="730">
        <v>0.85739966458962791</v>
      </c>
      <c r="CN32" s="730">
        <v>93.230681798682824</v>
      </c>
      <c r="CO32" s="730">
        <v>96.592910072387866</v>
      </c>
      <c r="CP32" s="992">
        <v>0.90336470418490333</v>
      </c>
      <c r="CQ32" s="736">
        <v>927.12694700000168</v>
      </c>
      <c r="CR32" s="736">
        <v>1328</v>
      </c>
      <c r="CS32" s="708"/>
      <c r="CT32" s="737">
        <v>95.890376163332306</v>
      </c>
      <c r="CU32" s="730">
        <v>0.82702750818973958</v>
      </c>
      <c r="CV32" s="730">
        <v>94.2687791021404</v>
      </c>
      <c r="CW32" s="730">
        <v>97.511973224524212</v>
      </c>
      <c r="CX32" s="730">
        <v>0.86247185721854347</v>
      </c>
      <c r="CY32" s="730">
        <v>1014.339429999997</v>
      </c>
      <c r="CZ32" s="736">
        <v>1293</v>
      </c>
      <c r="DA32" s="745"/>
      <c r="DB32" s="730">
        <v>2.6</v>
      </c>
      <c r="DC32" s="992">
        <v>1</v>
      </c>
      <c r="DD32" s="992"/>
      <c r="DE32" s="992" t="s">
        <v>86</v>
      </c>
      <c r="DF32" s="992" t="s">
        <v>258</v>
      </c>
      <c r="DG32" s="730"/>
    </row>
    <row r="33" spans="1:112" s="239" customFormat="1" ht="20.25" customHeight="1">
      <c r="A33" s="1772" t="s">
        <v>39</v>
      </c>
      <c r="B33" s="902"/>
      <c r="C33" s="630">
        <v>90.6</v>
      </c>
      <c r="D33" s="630"/>
      <c r="E33" s="630">
        <v>86.4</v>
      </c>
      <c r="F33" s="630">
        <v>93.5</v>
      </c>
      <c r="G33" s="630">
        <v>2</v>
      </c>
      <c r="H33" s="630"/>
      <c r="I33" s="632">
        <v>933</v>
      </c>
      <c r="J33" s="903"/>
      <c r="K33" s="630">
        <v>91.182895371083134</v>
      </c>
      <c r="L33" s="630">
        <v>1.2791747970019349</v>
      </c>
      <c r="M33" s="630">
        <v>88.673495618648417</v>
      </c>
      <c r="N33" s="630">
        <v>93.692295123517837</v>
      </c>
      <c r="O33" s="630">
        <v>1.4028670528569331</v>
      </c>
      <c r="P33" s="630">
        <v>458.81385900000498</v>
      </c>
      <c r="Q33" s="632">
        <v>1337</v>
      </c>
      <c r="R33" s="632"/>
      <c r="S33" s="630">
        <v>90.628484868311062</v>
      </c>
      <c r="T33" s="630"/>
      <c r="U33" s="630">
        <v>84.961508783944723</v>
      </c>
      <c r="V33" s="630">
        <v>96.295460952677402</v>
      </c>
      <c r="W33" s="630">
        <v>3.1867862760172878</v>
      </c>
      <c r="X33" s="630"/>
      <c r="Y33" s="803">
        <v>872</v>
      </c>
      <c r="Z33" s="630"/>
      <c r="AA33" s="630">
        <v>93.716551030227635</v>
      </c>
      <c r="AB33" s="630">
        <v>2.1574575166548335</v>
      </c>
      <c r="AC33" s="630">
        <v>89.483280972784655</v>
      </c>
      <c r="AD33" s="630">
        <v>97.949821087670614</v>
      </c>
      <c r="AE33" s="630">
        <v>2.3021093850956595</v>
      </c>
      <c r="AF33" s="630">
        <v>337.13089900000017</v>
      </c>
      <c r="AG33" s="632">
        <v>881</v>
      </c>
      <c r="AH33" s="630">
        <v>92.120221776385037</v>
      </c>
      <c r="AI33" s="630">
        <v>1.9479077476567468</v>
      </c>
      <c r="AJ33" s="630">
        <v>88.299588439247671</v>
      </c>
      <c r="AK33" s="630">
        <v>95.940855113522403</v>
      </c>
      <c r="AL33" s="630">
        <v>2.1145278529454123</v>
      </c>
      <c r="AM33" s="630">
        <v>697.89955300000065</v>
      </c>
      <c r="AN33" s="632">
        <v>1753</v>
      </c>
      <c r="AO33" s="630"/>
      <c r="AP33" s="630">
        <v>95.7777312536182</v>
      </c>
      <c r="AQ33" s="630">
        <v>1.4810364780431982</v>
      </c>
      <c r="AR33" s="630">
        <v>92.8717053745074</v>
      </c>
      <c r="AS33" s="630">
        <v>98.683757132729014</v>
      </c>
      <c r="AT33" s="630">
        <v>1.5463265402700261</v>
      </c>
      <c r="AU33" s="630">
        <v>330.08417600000087</v>
      </c>
      <c r="AV33" s="685">
        <v>874</v>
      </c>
      <c r="AW33" s="632"/>
      <c r="AX33" s="885">
        <v>94.626462842436993</v>
      </c>
      <c r="AY33" s="885">
        <v>1.239679791560174</v>
      </c>
      <c r="AZ33" s="885">
        <v>92.194597553662334</v>
      </c>
      <c r="BA33" s="885">
        <v>97.058328131211653</v>
      </c>
      <c r="BB33" s="885">
        <v>1.3100772810501977</v>
      </c>
      <c r="BC33" s="736">
        <v>353.29591000000158</v>
      </c>
      <c r="BD33" s="736">
        <v>934</v>
      </c>
      <c r="BE33" s="632"/>
      <c r="BF33" s="730">
        <v>95.208496920058138</v>
      </c>
      <c r="BG33" s="730">
        <v>1.5673367406497707</v>
      </c>
      <c r="BH33" s="730">
        <v>92.133870842134911</v>
      </c>
      <c r="BI33" s="730">
        <v>98.283122997981366</v>
      </c>
      <c r="BJ33" s="730">
        <v>1.6462151922908581</v>
      </c>
      <c r="BK33" s="736">
        <v>299.03098800000112</v>
      </c>
      <c r="BL33" s="736">
        <v>930</v>
      </c>
      <c r="BM33" s="733"/>
      <c r="BN33" s="737">
        <v>96.006851510809611</v>
      </c>
      <c r="BO33" s="730">
        <v>1.1986044896371899</v>
      </c>
      <c r="BP33" s="730">
        <v>93.655744088682368</v>
      </c>
      <c r="BQ33" s="730">
        <v>98.357958932936853</v>
      </c>
      <c r="BR33" s="730">
        <v>1.2484572410982946</v>
      </c>
      <c r="BS33" s="736">
        <v>314.43809399999975</v>
      </c>
      <c r="BT33" s="736">
        <v>931</v>
      </c>
      <c r="BU33" s="733"/>
      <c r="BV33" s="737">
        <v>96.626909668423849</v>
      </c>
      <c r="BW33" s="730">
        <v>0.9895555370454383</v>
      </c>
      <c r="BX33" s="730">
        <v>94.686674940654882</v>
      </c>
      <c r="BY33" s="730">
        <v>98.567144396192802</v>
      </c>
      <c r="BZ33" s="992">
        <v>1.0240993326197716</v>
      </c>
      <c r="CA33" s="736">
        <v>391.72742799999838</v>
      </c>
      <c r="CB33" s="736">
        <v>1213</v>
      </c>
      <c r="CC33" s="734"/>
      <c r="CD33" s="737">
        <v>96.909552477633497</v>
      </c>
      <c r="CE33" s="730">
        <v>0.98361017153824526</v>
      </c>
      <c r="CF33" s="730">
        <v>94.980976069495554</v>
      </c>
      <c r="CG33" s="730">
        <v>98.83812888577144</v>
      </c>
      <c r="CH33" s="992">
        <v>1.0149775191308001</v>
      </c>
      <c r="CI33" s="736">
        <v>376.70363000000094</v>
      </c>
      <c r="CJ33" s="736">
        <v>1202</v>
      </c>
      <c r="CK33" s="992"/>
      <c r="CL33" s="737">
        <v>96.677201946260823</v>
      </c>
      <c r="CM33" s="730">
        <v>1.0855889765225424</v>
      </c>
      <c r="CN33" s="730">
        <v>94.54867420054866</v>
      </c>
      <c r="CO33" s="730">
        <v>98.805729691972971</v>
      </c>
      <c r="CP33" s="992">
        <v>1.1229006990975805</v>
      </c>
      <c r="CQ33" s="736">
        <v>407.45699200000024</v>
      </c>
      <c r="CR33" s="736">
        <v>1233</v>
      </c>
      <c r="CS33" s="708"/>
      <c r="CT33" s="737">
        <v>97.859619292467357</v>
      </c>
      <c r="CU33" s="730">
        <v>1.0122398448249144</v>
      </c>
      <c r="CV33" s="730">
        <v>95.874866498473423</v>
      </c>
      <c r="CW33" s="730">
        <v>99.844372086461291</v>
      </c>
      <c r="CX33" s="730">
        <v>1.0343795041749468</v>
      </c>
      <c r="CY33" s="730">
        <v>441.47211599999815</v>
      </c>
      <c r="CZ33" s="736">
        <v>1250</v>
      </c>
      <c r="DA33" s="745"/>
      <c r="DB33" s="730">
        <v>1.9</v>
      </c>
      <c r="DC33" s="992">
        <v>1.2</v>
      </c>
      <c r="DD33" s="992"/>
      <c r="DE33" s="992" t="s">
        <v>258</v>
      </c>
      <c r="DF33" s="992" t="s">
        <v>258</v>
      </c>
      <c r="DG33" s="730"/>
      <c r="DH33" s="185"/>
    </row>
    <row r="34" spans="1:112" s="253" customFormat="1" ht="20.25" customHeight="1">
      <c r="A34" s="1772" t="s">
        <v>40</v>
      </c>
      <c r="B34" s="902"/>
      <c r="C34" s="630">
        <v>85.2</v>
      </c>
      <c r="D34" s="630"/>
      <c r="E34" s="630">
        <v>82.4</v>
      </c>
      <c r="F34" s="630">
        <v>87.6</v>
      </c>
      <c r="G34" s="630">
        <v>1.5</v>
      </c>
      <c r="H34" s="630"/>
      <c r="I34" s="632">
        <v>919</v>
      </c>
      <c r="J34" s="903"/>
      <c r="K34" s="630">
        <v>86.763110132179818</v>
      </c>
      <c r="L34" s="630">
        <v>1.7494808970636502</v>
      </c>
      <c r="M34" s="630">
        <v>83.331095258004552</v>
      </c>
      <c r="N34" s="630">
        <v>90.195125006355099</v>
      </c>
      <c r="O34" s="630">
        <v>2.0163879492083585</v>
      </c>
      <c r="P34" s="630">
        <v>254.27096799999595</v>
      </c>
      <c r="Q34" s="632">
        <v>1499</v>
      </c>
      <c r="R34" s="632"/>
      <c r="S34" s="630">
        <v>76.945447543802302</v>
      </c>
      <c r="T34" s="630"/>
      <c r="U34" s="630">
        <v>71.461730893711334</v>
      </c>
      <c r="V34" s="630">
        <v>82.429164193893271</v>
      </c>
      <c r="W34" s="630">
        <v>3.6321046575214582</v>
      </c>
      <c r="X34" s="630"/>
      <c r="Y34" s="803">
        <v>910</v>
      </c>
      <c r="Z34" s="630"/>
      <c r="AA34" s="630">
        <v>81.75117824905017</v>
      </c>
      <c r="AB34" s="630">
        <v>2.5998501828720375</v>
      </c>
      <c r="AC34" s="630">
        <v>76.649864388624962</v>
      </c>
      <c r="AD34" s="630">
        <v>86.852492109475392</v>
      </c>
      <c r="AE34" s="630">
        <v>3.1801990363389576</v>
      </c>
      <c r="AF34" s="630">
        <v>191.07950900000046</v>
      </c>
      <c r="AG34" s="632">
        <v>893</v>
      </c>
      <c r="AH34" s="630">
        <v>79.320792733699946</v>
      </c>
      <c r="AI34" s="630">
        <v>2.3475163214685946</v>
      </c>
      <c r="AJ34" s="630">
        <v>74.71636568726187</v>
      </c>
      <c r="AK34" s="630">
        <v>83.925219780138022</v>
      </c>
      <c r="AL34" s="630">
        <v>2.9595220125318256</v>
      </c>
      <c r="AM34" s="630">
        <v>386.58661800000152</v>
      </c>
      <c r="AN34" s="632">
        <v>1803</v>
      </c>
      <c r="AO34" s="630"/>
      <c r="AP34" s="630">
        <v>86.519060681464367</v>
      </c>
      <c r="AQ34" s="630">
        <v>2.0188548754513804</v>
      </c>
      <c r="AR34" s="630">
        <v>82.557750746693387</v>
      </c>
      <c r="AS34" s="630">
        <v>90.480370616235334</v>
      </c>
      <c r="AT34" s="630">
        <v>2.3334220916754531</v>
      </c>
      <c r="AU34" s="630">
        <v>194.0441639999994</v>
      </c>
      <c r="AV34" s="685">
        <v>891</v>
      </c>
      <c r="AW34" s="632"/>
      <c r="AX34" s="885">
        <v>86.720609072330248</v>
      </c>
      <c r="AY34" s="885">
        <v>2.233360064684732</v>
      </c>
      <c r="AZ34" s="885">
        <v>82.339452861171097</v>
      </c>
      <c r="BA34" s="885">
        <v>91.101765283489399</v>
      </c>
      <c r="BB34" s="885">
        <v>2.5753509904686838</v>
      </c>
      <c r="BC34" s="736">
        <v>208.53352499999909</v>
      </c>
      <c r="BD34" s="736">
        <v>949</v>
      </c>
      <c r="BE34" s="632"/>
      <c r="BF34" s="730">
        <v>90.426788547810673</v>
      </c>
      <c r="BG34" s="730">
        <v>1.5289879428989301</v>
      </c>
      <c r="BH34" s="730">
        <v>87.427390856081516</v>
      </c>
      <c r="BI34" s="730">
        <v>93.426186239539845</v>
      </c>
      <c r="BJ34" s="730">
        <v>1.6908572862681281</v>
      </c>
      <c r="BK34" s="736">
        <v>220.93064700000116</v>
      </c>
      <c r="BL34" s="736">
        <v>928</v>
      </c>
      <c r="BM34" s="733"/>
      <c r="BN34" s="737">
        <v>88.534336591604927</v>
      </c>
      <c r="BO34" s="730">
        <v>1.6833725911464172</v>
      </c>
      <c r="BP34" s="730">
        <v>85.232338453380109</v>
      </c>
      <c r="BQ34" s="730">
        <v>91.836334729829744</v>
      </c>
      <c r="BR34" s="730">
        <v>1.9013782177095337</v>
      </c>
      <c r="BS34" s="736">
        <v>251.96436500000021</v>
      </c>
      <c r="BT34" s="736">
        <v>941</v>
      </c>
      <c r="BU34" s="733"/>
      <c r="BV34" s="737">
        <v>89.798438069362888</v>
      </c>
      <c r="BW34" s="730">
        <v>1.3867176903841378</v>
      </c>
      <c r="BX34" s="730">
        <v>87.07948221517384</v>
      </c>
      <c r="BY34" s="730">
        <v>92.517393923551921</v>
      </c>
      <c r="BZ34" s="992">
        <v>1.5442559137977405</v>
      </c>
      <c r="CA34" s="736">
        <v>306.45266100000106</v>
      </c>
      <c r="CB34" s="736">
        <v>1294</v>
      </c>
      <c r="CC34" s="734"/>
      <c r="CD34" s="737">
        <v>90.89464091627876</v>
      </c>
      <c r="CE34" s="730">
        <v>1.1992571124926048</v>
      </c>
      <c r="CF34" s="730">
        <v>88.543242932230015</v>
      </c>
      <c r="CG34" s="730">
        <v>93.246038900327505</v>
      </c>
      <c r="CH34" s="992">
        <v>1.3193925410819507</v>
      </c>
      <c r="CI34" s="736">
        <v>300.06243300000131</v>
      </c>
      <c r="CJ34" s="736">
        <v>1261</v>
      </c>
      <c r="CK34" s="992"/>
      <c r="CL34" s="737">
        <v>90.594662912941303</v>
      </c>
      <c r="CM34" s="730">
        <v>1.213296726907761</v>
      </c>
      <c r="CN34" s="730">
        <v>88.215737000044228</v>
      </c>
      <c r="CO34" s="730">
        <v>92.973588825838377</v>
      </c>
      <c r="CP34" s="992">
        <v>1.3392585036424298</v>
      </c>
      <c r="CQ34" s="736">
        <v>287.95715400000091</v>
      </c>
      <c r="CR34" s="736">
        <v>1281</v>
      </c>
      <c r="CS34" s="708"/>
      <c r="CT34" s="737">
        <v>87.120259832657013</v>
      </c>
      <c r="CU34" s="730">
        <v>1.2709201703735824</v>
      </c>
      <c r="CV34" s="730">
        <v>84.628298691245391</v>
      </c>
      <c r="CW34" s="730">
        <v>89.612220974068634</v>
      </c>
      <c r="CX34" s="730">
        <v>1.4588112717005215</v>
      </c>
      <c r="CY34" s="730">
        <v>301.62028499999934</v>
      </c>
      <c r="CZ34" s="736">
        <v>1300</v>
      </c>
      <c r="DA34" s="745"/>
      <c r="DB34" s="730">
        <v>-1.4</v>
      </c>
      <c r="DC34" s="992">
        <v>-3.5</v>
      </c>
      <c r="DD34" s="992"/>
      <c r="DE34" s="992" t="s">
        <v>258</v>
      </c>
      <c r="DF34" s="992" t="s">
        <v>438</v>
      </c>
      <c r="DG34" s="730"/>
      <c r="DH34" s="257"/>
    </row>
    <row r="35" spans="1:112" s="253" customFormat="1" ht="20.25" customHeight="1">
      <c r="A35" s="1774" t="s">
        <v>41</v>
      </c>
      <c r="B35" s="897"/>
      <c r="C35" s="593">
        <v>80.5</v>
      </c>
      <c r="D35" s="593"/>
      <c r="E35" s="593">
        <v>75.900000000000006</v>
      </c>
      <c r="F35" s="593">
        <v>84.5</v>
      </c>
      <c r="G35" s="593">
        <v>2.7</v>
      </c>
      <c r="H35" s="593"/>
      <c r="I35" s="597">
        <v>915</v>
      </c>
      <c r="J35" s="901"/>
      <c r="K35" s="593">
        <v>64.133685178047557</v>
      </c>
      <c r="L35" s="593">
        <v>4.101608020941593</v>
      </c>
      <c r="M35" s="593">
        <v>56.087424278866102</v>
      </c>
      <c r="N35" s="593">
        <v>72.179946077229019</v>
      </c>
      <c r="O35" s="593">
        <v>6.3954036159854732</v>
      </c>
      <c r="P35" s="593">
        <v>468.39451399999433</v>
      </c>
      <c r="Q35" s="597">
        <v>1326</v>
      </c>
      <c r="R35" s="597"/>
      <c r="S35" s="593">
        <v>82.285374862732411</v>
      </c>
      <c r="T35" s="593"/>
      <c r="U35" s="593">
        <v>76.715344881878877</v>
      </c>
      <c r="V35" s="593">
        <v>87.855404843585944</v>
      </c>
      <c r="W35" s="593">
        <v>3.4498575175289878</v>
      </c>
      <c r="X35" s="593"/>
      <c r="Y35" s="779">
        <v>903</v>
      </c>
      <c r="Z35" s="593"/>
      <c r="AA35" s="593">
        <v>80.840535946309373</v>
      </c>
      <c r="AB35" s="593">
        <v>2.1529366614093437</v>
      </c>
      <c r="AC35" s="593">
        <v>76.616136515980486</v>
      </c>
      <c r="AD35" s="593">
        <v>85.06493537663826</v>
      </c>
      <c r="AE35" s="593">
        <v>2.6631894954769062</v>
      </c>
      <c r="AF35" s="593">
        <v>364.20648200000312</v>
      </c>
      <c r="AG35" s="597">
        <v>921</v>
      </c>
      <c r="AH35" s="593">
        <v>81.541882750102218</v>
      </c>
      <c r="AI35" s="593">
        <v>2.2496881161572926</v>
      </c>
      <c r="AJ35" s="593">
        <v>77.129336301179237</v>
      </c>
      <c r="AK35" s="593">
        <v>85.954429199025185</v>
      </c>
      <c r="AL35" s="593">
        <v>2.7589357030813377</v>
      </c>
      <c r="AM35" s="593">
        <v>707.76769499999693</v>
      </c>
      <c r="AN35" s="597">
        <v>1824</v>
      </c>
      <c r="AO35" s="593"/>
      <c r="AP35" s="593">
        <v>83.316824559838352</v>
      </c>
      <c r="AQ35" s="593">
        <v>2.3897575646355089</v>
      </c>
      <c r="AR35" s="593">
        <v>78.627745370642955</v>
      </c>
      <c r="AS35" s="593">
        <v>88.005903749033749</v>
      </c>
      <c r="AT35" s="593">
        <v>2.8682772984455007</v>
      </c>
      <c r="AU35" s="593">
        <v>370.38386500000064</v>
      </c>
      <c r="AV35" s="679">
        <v>925</v>
      </c>
      <c r="AW35" s="597"/>
      <c r="AX35" s="882">
        <v>88.600102974438869</v>
      </c>
      <c r="AY35" s="882">
        <v>1.4562341913099428</v>
      </c>
      <c r="AZ35" s="882">
        <v>85.74342546280775</v>
      </c>
      <c r="BA35" s="882">
        <v>91.456780486069974</v>
      </c>
      <c r="BB35" s="882">
        <v>1.6436032718043978</v>
      </c>
      <c r="BC35" s="708">
        <v>368.69149699999883</v>
      </c>
      <c r="BD35" s="708">
        <v>994</v>
      </c>
      <c r="BE35" s="597"/>
      <c r="BF35" s="702">
        <v>86.275654297628151</v>
      </c>
      <c r="BG35" s="702">
        <v>2.259656370379846</v>
      </c>
      <c r="BH35" s="702">
        <v>81.842912932403138</v>
      </c>
      <c r="BI35" s="702">
        <v>90.708395662853178</v>
      </c>
      <c r="BJ35" s="702">
        <v>2.6191124121581622</v>
      </c>
      <c r="BK35" s="708">
        <v>421.39362599999947</v>
      </c>
      <c r="BL35" s="708">
        <v>974</v>
      </c>
      <c r="BM35" s="707"/>
      <c r="BN35" s="709">
        <v>83.37355418569625</v>
      </c>
      <c r="BO35" s="710">
        <v>2.5291764414621132</v>
      </c>
      <c r="BP35" s="710">
        <v>78.412480241120207</v>
      </c>
      <c r="BQ35" s="710">
        <v>88.334628130272293</v>
      </c>
      <c r="BR35" s="710">
        <v>3.0335475873187909</v>
      </c>
      <c r="BS35" s="715">
        <v>486.97998300000148</v>
      </c>
      <c r="BT35" s="715">
        <v>991</v>
      </c>
      <c r="BU35" s="707"/>
      <c r="BV35" s="737">
        <v>91.168940357014634</v>
      </c>
      <c r="BW35" s="730">
        <v>1.5882073146610145</v>
      </c>
      <c r="BX35" s="730">
        <v>88.054921111563743</v>
      </c>
      <c r="BY35" s="730">
        <v>94.282959602465539</v>
      </c>
      <c r="BZ35" s="1528">
        <v>1.7420486718850146</v>
      </c>
      <c r="CA35" s="736">
        <v>510.07612699999981</v>
      </c>
      <c r="CB35" s="736">
        <v>1265</v>
      </c>
      <c r="CC35" s="1578"/>
      <c r="CD35" s="737">
        <v>87.737315499640076</v>
      </c>
      <c r="CE35" s="730">
        <v>2.3533891846366086</v>
      </c>
      <c r="CF35" s="730">
        <v>83.12299674614529</v>
      </c>
      <c r="CG35" s="730">
        <v>92.351634253134861</v>
      </c>
      <c r="CH35" s="1528">
        <v>2.6823127323131546</v>
      </c>
      <c r="CI35" s="736">
        <v>506.6932529999994</v>
      </c>
      <c r="CJ35" s="736">
        <v>1253</v>
      </c>
      <c r="CK35" s="1528"/>
      <c r="CL35" s="737">
        <v>87.82270114083228</v>
      </c>
      <c r="CM35" s="730">
        <v>2.5334768052353867</v>
      </c>
      <c r="CN35" s="730">
        <v>82.855281804707786</v>
      </c>
      <c r="CO35" s="730">
        <v>92.790120476956787</v>
      </c>
      <c r="CP35" s="1528">
        <v>2.8847630194984655</v>
      </c>
      <c r="CQ35" s="736">
        <v>447.32499899999993</v>
      </c>
      <c r="CR35" s="736">
        <v>1275</v>
      </c>
      <c r="CS35" s="1002"/>
      <c r="CT35" s="737">
        <v>91.355480077366906</v>
      </c>
      <c r="CU35" s="730">
        <v>1.5663046733456107</v>
      </c>
      <c r="CV35" s="730">
        <v>88.284342745081616</v>
      </c>
      <c r="CW35" s="730">
        <v>94.426617409652209</v>
      </c>
      <c r="CX35" s="730">
        <v>1.7145163837124413</v>
      </c>
      <c r="CY35" s="730">
        <v>502.36293500000022</v>
      </c>
      <c r="CZ35" s="736">
        <v>1286</v>
      </c>
      <c r="DA35" s="745"/>
      <c r="DB35" s="730">
        <v>8</v>
      </c>
      <c r="DC35" s="992">
        <v>3.6</v>
      </c>
      <c r="DD35" s="992"/>
      <c r="DE35" s="992" t="s">
        <v>437</v>
      </c>
      <c r="DF35" s="992" t="s">
        <v>258</v>
      </c>
      <c r="DG35" s="730"/>
    </row>
    <row r="36" spans="1:112" s="253" customFormat="1" ht="20.25" customHeight="1">
      <c r="A36" s="938"/>
      <c r="B36" s="902"/>
      <c r="C36" s="630"/>
      <c r="D36" s="630"/>
      <c r="E36" s="630"/>
      <c r="F36" s="630"/>
      <c r="G36" s="630"/>
      <c r="H36" s="630"/>
      <c r="I36" s="632"/>
      <c r="J36" s="903"/>
      <c r="K36" s="630"/>
      <c r="L36" s="630"/>
      <c r="M36" s="630"/>
      <c r="N36" s="630"/>
      <c r="O36" s="630"/>
      <c r="P36" s="630"/>
      <c r="Q36" s="632"/>
      <c r="R36" s="632"/>
      <c r="S36" s="630"/>
      <c r="T36" s="630"/>
      <c r="U36" s="630"/>
      <c r="V36" s="630"/>
      <c r="W36" s="630"/>
      <c r="X36" s="630"/>
      <c r="Y36" s="632"/>
      <c r="Z36" s="630"/>
      <c r="AA36" s="630"/>
      <c r="AB36" s="630"/>
      <c r="AC36" s="630"/>
      <c r="AD36" s="630"/>
      <c r="AE36" s="630"/>
      <c r="AF36" s="630"/>
      <c r="AG36" s="632"/>
      <c r="AH36" s="630"/>
      <c r="AI36" s="630"/>
      <c r="AJ36" s="630"/>
      <c r="AK36" s="630"/>
      <c r="AL36" s="630"/>
      <c r="AM36" s="630"/>
      <c r="AN36" s="632"/>
      <c r="AO36" s="630"/>
      <c r="AP36" s="630"/>
      <c r="AQ36" s="630"/>
      <c r="AR36" s="630"/>
      <c r="AS36" s="630"/>
      <c r="AT36" s="630"/>
      <c r="AU36" s="630"/>
      <c r="AV36" s="669"/>
      <c r="AW36" s="632"/>
      <c r="AX36" s="885"/>
      <c r="AY36" s="885"/>
      <c r="AZ36" s="885"/>
      <c r="BA36" s="885"/>
      <c r="BB36" s="885"/>
      <c r="BC36" s="736"/>
      <c r="BD36" s="736"/>
      <c r="BE36" s="632"/>
      <c r="BF36" s="730"/>
      <c r="BG36" s="730"/>
      <c r="BH36" s="730"/>
      <c r="BI36" s="730"/>
      <c r="BJ36" s="730"/>
      <c r="BK36" s="736"/>
      <c r="BL36" s="736"/>
      <c r="BM36" s="733"/>
      <c r="BN36" s="730"/>
      <c r="BO36" s="730"/>
      <c r="BP36" s="730"/>
      <c r="BQ36" s="730"/>
      <c r="BR36" s="730"/>
      <c r="BS36" s="736"/>
      <c r="BT36" s="736"/>
      <c r="BU36" s="733"/>
      <c r="BV36" s="972"/>
      <c r="BW36" s="972"/>
      <c r="BX36" s="972"/>
      <c r="BY36" s="972"/>
      <c r="BZ36" s="972"/>
      <c r="CA36" s="1006"/>
      <c r="CB36" s="1006"/>
      <c r="CC36" s="1580"/>
      <c r="CD36" s="972"/>
      <c r="CE36" s="972"/>
      <c r="CF36" s="972"/>
      <c r="CG36" s="972"/>
      <c r="CH36" s="972"/>
      <c r="CI36" s="1006"/>
      <c r="CJ36" s="1006"/>
      <c r="CK36" s="972"/>
      <c r="CL36" s="972"/>
      <c r="CM36" s="972"/>
      <c r="CN36" s="972"/>
      <c r="CO36" s="972"/>
      <c r="CP36" s="972"/>
      <c r="CQ36" s="1006"/>
      <c r="CR36" s="1006"/>
      <c r="CS36" s="1006"/>
      <c r="CT36" s="972"/>
      <c r="CU36" s="972"/>
      <c r="CV36" s="972"/>
      <c r="CW36" s="972"/>
      <c r="CX36" s="972"/>
      <c r="CY36" s="972"/>
      <c r="CZ36" s="1006"/>
      <c r="DA36" s="972"/>
      <c r="DB36" s="702"/>
      <c r="DC36" s="702"/>
      <c r="DD36" s="702"/>
      <c r="DE36" s="702"/>
      <c r="DF36" s="702"/>
      <c r="DG36" s="702"/>
    </row>
    <row r="37" spans="1:112" s="253" customFormat="1" ht="20.25" customHeight="1">
      <c r="A37" s="1780" t="s">
        <v>362</v>
      </c>
      <c r="B37" s="897"/>
      <c r="C37" s="602">
        <v>92.8</v>
      </c>
      <c r="D37" s="602"/>
      <c r="E37" s="602">
        <v>90.6</v>
      </c>
      <c r="F37" s="602">
        <v>94.6</v>
      </c>
      <c r="G37" s="602">
        <v>1.1000000000000001</v>
      </c>
      <c r="H37" s="602"/>
      <c r="I37" s="604">
        <v>3335</v>
      </c>
      <c r="J37" s="901"/>
      <c r="K37" s="593">
        <v>94.616581728413834</v>
      </c>
      <c r="L37" s="593">
        <v>0.8437950768676945</v>
      </c>
      <c r="M37" s="593">
        <v>92.961280856351522</v>
      </c>
      <c r="N37" s="593">
        <v>96.271882600476133</v>
      </c>
      <c r="O37" s="593">
        <v>0.89180465141904253</v>
      </c>
      <c r="P37" s="593">
        <v>10755.573927000361</v>
      </c>
      <c r="Q37" s="597">
        <v>2734</v>
      </c>
      <c r="R37" s="597"/>
      <c r="S37" s="593">
        <v>94.22946280129419</v>
      </c>
      <c r="T37" s="593"/>
      <c r="U37" s="593">
        <v>91.685197544602346</v>
      </c>
      <c r="V37" s="593">
        <v>96.77372805798602</v>
      </c>
      <c r="W37" s="593">
        <v>1.3760745096197264</v>
      </c>
      <c r="X37" s="593"/>
      <c r="Y37" s="779">
        <v>2493</v>
      </c>
      <c r="Z37" s="593"/>
      <c r="AA37" s="593">
        <v>94.247452080672417</v>
      </c>
      <c r="AB37" s="593">
        <v>0.9011099241219529</v>
      </c>
      <c r="AC37" s="593">
        <v>92.479333065209786</v>
      </c>
      <c r="AD37" s="593">
        <v>96.015571096135034</v>
      </c>
      <c r="AE37" s="593">
        <v>0.9561106472678278</v>
      </c>
      <c r="AF37" s="593">
        <v>8166.1623959999151</v>
      </c>
      <c r="AG37" s="597">
        <v>2475</v>
      </c>
      <c r="AH37" s="593">
        <v>94.238466096713168</v>
      </c>
      <c r="AI37" s="593">
        <v>1.0489721868818958</v>
      </c>
      <c r="AJ37" s="593">
        <v>92.181008236220535</v>
      </c>
      <c r="AK37" s="593">
        <v>96.295923957205801</v>
      </c>
      <c r="AL37" s="593">
        <v>1.1131040543522615</v>
      </c>
      <c r="AM37" s="593">
        <v>16316.622964999988</v>
      </c>
      <c r="AN37" s="597">
        <v>4968</v>
      </c>
      <c r="AO37" s="593"/>
      <c r="AP37" s="593">
        <v>96.629781911270157</v>
      </c>
      <c r="AQ37" s="593">
        <v>0.69119418088253559</v>
      </c>
      <c r="AR37" s="593">
        <v>95.273550510549143</v>
      </c>
      <c r="AS37" s="593">
        <v>97.986013311991186</v>
      </c>
      <c r="AT37" s="593">
        <v>0.71530139798641101</v>
      </c>
      <c r="AU37" s="593">
        <v>8068.5069879999719</v>
      </c>
      <c r="AV37" s="679">
        <v>2487</v>
      </c>
      <c r="AW37" s="597"/>
      <c r="AX37" s="882">
        <v>96.542416172667117</v>
      </c>
      <c r="AY37" s="882">
        <v>0.58338841139888475</v>
      </c>
      <c r="AZ37" s="882">
        <v>95.397989977118002</v>
      </c>
      <c r="BA37" s="882">
        <v>97.686842368216247</v>
      </c>
      <c r="BB37" s="882">
        <v>0.60428196695998204</v>
      </c>
      <c r="BC37" s="708">
        <v>8373.1022430000248</v>
      </c>
      <c r="BD37" s="708">
        <v>2759</v>
      </c>
      <c r="BE37" s="597"/>
      <c r="BF37" s="702">
        <v>97.528914531659666</v>
      </c>
      <c r="BG37" s="702">
        <v>0.45285697656432566</v>
      </c>
      <c r="BH37" s="702">
        <v>96.64055031891435</v>
      </c>
      <c r="BI37" s="702">
        <v>98.417278744404996</v>
      </c>
      <c r="BJ37" s="702">
        <v>0.46433099223853253</v>
      </c>
      <c r="BK37" s="708">
        <v>8888.1655779999746</v>
      </c>
      <c r="BL37" s="708">
        <v>2688</v>
      </c>
      <c r="BM37" s="707"/>
      <c r="BN37" s="1048">
        <v>97.6958450365359</v>
      </c>
      <c r="BO37" s="702">
        <v>0.32980396915477694</v>
      </c>
      <c r="BP37" s="702">
        <v>97.047054443040963</v>
      </c>
      <c r="BQ37" s="702">
        <v>98.344635630030837</v>
      </c>
      <c r="BR37" s="702">
        <v>0.33758239056270839</v>
      </c>
      <c r="BS37" s="708">
        <v>9685.8057959999733</v>
      </c>
      <c r="BT37" s="708">
        <v>4543</v>
      </c>
      <c r="BU37" s="707"/>
      <c r="BV37" s="1529">
        <v>98.010736209609377</v>
      </c>
      <c r="BW37" s="702">
        <v>0.26885683350360717</v>
      </c>
      <c r="BX37" s="702">
        <v>97.482564214435101</v>
      </c>
      <c r="BY37" s="702">
        <v>98.538908204783652</v>
      </c>
      <c r="BZ37" s="702">
        <v>0.27431365572912347</v>
      </c>
      <c r="CA37" s="708">
        <v>11704.917523999939</v>
      </c>
      <c r="CB37" s="1547">
        <v>5226</v>
      </c>
      <c r="CC37" s="1598"/>
      <c r="CD37" s="1529">
        <v>97.845365820076751</v>
      </c>
      <c r="CE37" s="1016">
        <v>0.27360181122596855</v>
      </c>
      <c r="CF37" s="1016">
        <v>97.307874646875575</v>
      </c>
      <c r="CG37" s="1016">
        <v>98.382856993277926</v>
      </c>
      <c r="CH37" s="1016">
        <v>0.27962674464223691</v>
      </c>
      <c r="CI37" s="1547">
        <v>11393.602648999988</v>
      </c>
      <c r="CJ37" s="1547">
        <v>4983</v>
      </c>
      <c r="CK37" s="1016"/>
      <c r="CL37" s="1529">
        <v>98.440694490785035</v>
      </c>
      <c r="CM37" s="1016">
        <v>0.29634740678559063</v>
      </c>
      <c r="CN37" s="1016">
        <v>97.858516983645103</v>
      </c>
      <c r="CO37" s="1016">
        <v>99.02287199792498</v>
      </c>
      <c r="CP37" s="1016">
        <v>0.30104156448564212</v>
      </c>
      <c r="CQ37" s="1547">
        <v>12967.058847999997</v>
      </c>
      <c r="CR37" s="1547">
        <v>5064</v>
      </c>
      <c r="CS37" s="1547"/>
      <c r="CT37" s="1529">
        <v>98.864558915522821</v>
      </c>
      <c r="CU37" s="1016">
        <v>0.15712533480597657</v>
      </c>
      <c r="CV37" s="1016">
        <v>98.555944764431004</v>
      </c>
      <c r="CW37" s="1016">
        <v>99.173173066614652</v>
      </c>
      <c r="CX37" s="1016">
        <v>0.15892989007338418</v>
      </c>
      <c r="CY37" s="1016">
        <v>13665.171282000045</v>
      </c>
      <c r="CZ37" s="1547">
        <v>5684</v>
      </c>
      <c r="DA37" s="1597"/>
      <c r="DB37" s="710">
        <v>1.2</v>
      </c>
      <c r="DC37" s="1016">
        <v>0.5</v>
      </c>
      <c r="DD37" s="1016"/>
      <c r="DE37" s="1016" t="s">
        <v>437</v>
      </c>
      <c r="DF37" s="1016"/>
      <c r="DG37" s="710"/>
    </row>
    <row r="38" spans="1:112" ht="9.75" customHeight="1" thickBot="1">
      <c r="A38" s="1390"/>
      <c r="B38" s="1390"/>
      <c r="C38" s="1320"/>
      <c r="D38" s="1320"/>
      <c r="E38" s="1320"/>
      <c r="F38" s="1320"/>
      <c r="G38" s="1320"/>
      <c r="H38" s="1320"/>
      <c r="I38" s="1321"/>
      <c r="J38" s="1322"/>
      <c r="K38" s="1320"/>
      <c r="L38" s="1320"/>
      <c r="M38" s="1320"/>
      <c r="N38" s="1320"/>
      <c r="O38" s="1320"/>
      <c r="P38" s="1320"/>
      <c r="Q38" s="1321"/>
      <c r="R38" s="1321"/>
      <c r="S38" s="1320"/>
      <c r="T38" s="1320"/>
      <c r="U38" s="1320"/>
      <c r="V38" s="1320"/>
      <c r="W38" s="1320"/>
      <c r="X38" s="1320"/>
      <c r="Y38" s="1321"/>
      <c r="Z38" s="1390"/>
      <c r="AA38" s="1390"/>
      <c r="AB38" s="1390"/>
      <c r="AC38" s="1390"/>
      <c r="AD38" s="1390"/>
      <c r="AE38" s="1390"/>
      <c r="AF38" s="1390"/>
      <c r="AG38" s="1390"/>
      <c r="AH38" s="1390"/>
      <c r="AI38" s="1390"/>
      <c r="AJ38" s="1390"/>
      <c r="AK38" s="1390"/>
      <c r="AL38" s="1390"/>
      <c r="AM38" s="1390"/>
      <c r="AN38" s="1390"/>
      <c r="AO38" s="1390"/>
      <c r="AP38" s="1390"/>
      <c r="AQ38" s="1390"/>
      <c r="AR38" s="1390"/>
      <c r="AS38" s="1390"/>
      <c r="AT38" s="1390"/>
      <c r="AU38" s="1390"/>
      <c r="AV38" s="1390"/>
      <c r="AW38" s="1390"/>
      <c r="AX38" s="1390"/>
      <c r="AY38" s="1390"/>
      <c r="AZ38" s="1390"/>
      <c r="BA38" s="1390"/>
      <c r="BB38" s="1390"/>
      <c r="BC38" s="1390"/>
      <c r="BD38" s="1390"/>
      <c r="BE38" s="1390"/>
      <c r="BF38" s="1390"/>
      <c r="BG38" s="1390"/>
      <c r="BH38" s="1390"/>
      <c r="BI38" s="1390"/>
      <c r="BJ38" s="1390"/>
      <c r="BK38" s="1390"/>
      <c r="BL38" s="1391"/>
      <c r="BM38" s="1390"/>
      <c r="BN38" s="1390"/>
      <c r="BO38" s="1390"/>
      <c r="BP38" s="1390"/>
      <c r="BQ38" s="1390"/>
      <c r="BR38" s="1390"/>
      <c r="BS38" s="1390"/>
      <c r="BT38" s="1391"/>
      <c r="BU38" s="1319"/>
      <c r="BV38" s="1390"/>
      <c r="BW38" s="1390"/>
      <c r="BX38" s="1390"/>
      <c r="BY38" s="1390"/>
      <c r="BZ38" s="1390"/>
      <c r="CA38" s="1390"/>
      <c r="CB38" s="1390"/>
      <c r="CC38" s="1390"/>
      <c r="CD38" s="2093"/>
      <c r="CE38" s="2093"/>
      <c r="CF38" s="2093"/>
      <c r="CG38" s="2093"/>
      <c r="CH38" s="2093"/>
      <c r="CI38" s="2093"/>
      <c r="CJ38" s="2093"/>
      <c r="CK38" s="1392"/>
      <c r="CL38" s="2093"/>
      <c r="CM38" s="2093"/>
      <c r="CN38" s="2093"/>
      <c r="CO38" s="2093"/>
      <c r="CP38" s="2093"/>
      <c r="CQ38" s="2093"/>
      <c r="CR38" s="2093"/>
      <c r="CS38" s="1751"/>
      <c r="CT38" s="1751"/>
      <c r="CU38" s="1751"/>
      <c r="CV38" s="1751"/>
      <c r="CW38" s="1807"/>
      <c r="CX38" s="1807"/>
      <c r="CY38" s="1807"/>
      <c r="CZ38" s="1807"/>
      <c r="DA38" s="1807"/>
      <c r="DB38" s="1858"/>
      <c r="DC38" s="1858"/>
      <c r="DD38" s="1858"/>
      <c r="DE38" s="1858"/>
      <c r="DF38" s="1858"/>
      <c r="DG38" s="1858"/>
      <c r="DH38" s="253"/>
    </row>
    <row r="39" spans="1:112" ht="132.75" customHeight="1" thickTop="1">
      <c r="A39" s="1918" t="s">
        <v>528</v>
      </c>
      <c r="B39" s="1918"/>
      <c r="C39" s="1918"/>
      <c r="D39" s="1918"/>
      <c r="E39" s="1918"/>
      <c r="F39" s="1918"/>
      <c r="G39" s="1918"/>
      <c r="H39" s="1918"/>
      <c r="I39" s="1918"/>
      <c r="J39" s="1918"/>
      <c r="K39" s="1918"/>
      <c r="L39" s="1918"/>
      <c r="M39" s="1918"/>
      <c r="N39" s="1918"/>
      <c r="O39" s="1918"/>
      <c r="P39" s="1918"/>
      <c r="Q39" s="1918"/>
      <c r="R39" s="1918"/>
      <c r="S39" s="1918"/>
      <c r="T39" s="1918"/>
      <c r="U39" s="1918"/>
      <c r="V39" s="1918"/>
      <c r="W39" s="1918"/>
      <c r="X39" s="1918"/>
      <c r="Y39" s="1918"/>
      <c r="Z39" s="1918"/>
      <c r="AA39" s="1918"/>
      <c r="AB39" s="1918"/>
      <c r="AC39" s="1918"/>
      <c r="AD39" s="1918"/>
      <c r="AE39" s="1918"/>
      <c r="AF39" s="1918"/>
      <c r="AG39" s="1918"/>
      <c r="AH39" s="1918"/>
      <c r="AI39" s="1918"/>
      <c r="AJ39" s="1918"/>
      <c r="AK39" s="1918"/>
      <c r="AL39" s="1918"/>
      <c r="AM39" s="1918"/>
      <c r="AN39" s="1918"/>
      <c r="AO39" s="1918"/>
      <c r="AP39" s="1918"/>
      <c r="AQ39" s="1918"/>
      <c r="AR39" s="1918"/>
      <c r="AS39" s="1918"/>
      <c r="AT39" s="1918"/>
      <c r="AU39" s="1918"/>
      <c r="AV39" s="1918"/>
      <c r="AW39" s="1918"/>
      <c r="AX39" s="1918"/>
      <c r="AY39" s="1918"/>
      <c r="AZ39" s="1918"/>
      <c r="BA39" s="1918"/>
      <c r="BB39" s="1918"/>
      <c r="BC39" s="1918"/>
      <c r="BD39" s="1918"/>
      <c r="BE39" s="1918"/>
      <c r="BF39" s="1918"/>
      <c r="BG39" s="1918"/>
      <c r="BH39" s="1918"/>
      <c r="BI39" s="1918"/>
      <c r="BJ39" s="1918"/>
      <c r="BK39" s="1918"/>
      <c r="BL39" s="1918"/>
      <c r="BM39" s="1918"/>
      <c r="BN39" s="1918"/>
      <c r="BO39" s="1918"/>
      <c r="BP39" s="1918"/>
      <c r="BQ39" s="1918"/>
      <c r="BR39" s="1918"/>
      <c r="BS39" s="1918"/>
      <c r="BT39" s="1918"/>
      <c r="BU39" s="1918"/>
      <c r="BV39" s="1918"/>
      <c r="BW39" s="1918"/>
      <c r="BX39" s="1918"/>
      <c r="BY39" s="1918"/>
      <c r="BZ39" s="1918"/>
      <c r="CA39" s="1918"/>
      <c r="CB39" s="1918"/>
      <c r="CC39" s="1918"/>
      <c r="CD39" s="1918"/>
      <c r="CE39" s="1918"/>
      <c r="CF39" s="1918"/>
      <c r="CG39" s="1918"/>
      <c r="CH39" s="1918"/>
      <c r="CI39" s="1918"/>
      <c r="CJ39" s="1918"/>
      <c r="CK39" s="1918"/>
      <c r="CL39" s="1918"/>
      <c r="CM39" s="1918"/>
      <c r="CN39" s="1918"/>
      <c r="CO39" s="1918"/>
      <c r="CP39" s="1918"/>
      <c r="CQ39" s="1918"/>
      <c r="CR39" s="1918"/>
      <c r="CS39" s="1918"/>
      <c r="CT39" s="1918"/>
      <c r="CU39" s="1918"/>
      <c r="CV39" s="1918"/>
      <c r="CW39" s="1918"/>
      <c r="CX39" s="1918"/>
      <c r="CY39" s="1918"/>
      <c r="CZ39" s="1918"/>
      <c r="DA39" s="1918"/>
      <c r="DB39" s="1918"/>
      <c r="DC39" s="1918"/>
      <c r="DD39" s="1918"/>
      <c r="DE39" s="1918"/>
      <c r="DF39" s="1918"/>
      <c r="DG39" s="191"/>
      <c r="DH39" s="253"/>
    </row>
    <row r="40" spans="1:112" ht="19.5" customHeight="1">
      <c r="A40" s="185" t="s">
        <v>364</v>
      </c>
      <c r="B40" s="185"/>
      <c r="C40" s="366"/>
      <c r="D40" s="366"/>
      <c r="E40" s="366"/>
      <c r="F40" s="366"/>
      <c r="G40" s="366"/>
      <c r="H40" s="366"/>
      <c r="I40" s="366"/>
      <c r="J40" s="366"/>
      <c r="K40" s="366"/>
      <c r="L40" s="366"/>
      <c r="M40" s="366"/>
      <c r="N40" s="366"/>
      <c r="O40" s="366"/>
      <c r="P40" s="366"/>
      <c r="Q40" s="366"/>
      <c r="R40" s="366"/>
      <c r="S40" s="366"/>
      <c r="T40" s="366"/>
      <c r="U40" s="366"/>
      <c r="V40" s="366"/>
      <c r="W40" s="366"/>
      <c r="X40" s="366"/>
      <c r="Y40" s="366"/>
      <c r="Z40" s="366"/>
      <c r="AA40" s="366"/>
      <c r="AB40" s="366"/>
      <c r="AC40" s="366"/>
      <c r="AD40" s="366"/>
      <c r="AE40" s="366"/>
      <c r="AF40" s="366"/>
      <c r="AG40" s="366"/>
      <c r="AH40" s="253"/>
      <c r="AI40" s="253"/>
      <c r="AJ40" s="253"/>
      <c r="AK40" s="253"/>
      <c r="AL40" s="253"/>
      <c r="AM40" s="253"/>
      <c r="AN40" s="253"/>
      <c r="AO40" s="253"/>
      <c r="AP40" s="253"/>
      <c r="AQ40" s="253"/>
      <c r="AR40" s="253"/>
      <c r="AS40" s="253"/>
      <c r="AT40" s="253"/>
      <c r="AU40" s="253"/>
      <c r="AV40" s="253"/>
      <c r="AW40" s="253"/>
      <c r="AX40" s="253"/>
      <c r="AY40" s="253"/>
      <c r="AZ40" s="253"/>
      <c r="BA40" s="253"/>
      <c r="BB40" s="253"/>
      <c r="BC40" s="253"/>
      <c r="BD40" s="253"/>
      <c r="BE40" s="253"/>
      <c r="BF40" s="253"/>
      <c r="BG40" s="253"/>
      <c r="BH40" s="253"/>
      <c r="BI40" s="253"/>
      <c r="BJ40" s="253"/>
      <c r="BK40" s="253"/>
      <c r="BL40" s="255"/>
      <c r="BM40" s="253"/>
      <c r="BN40" s="253"/>
      <c r="BO40" s="253"/>
      <c r="BP40" s="253"/>
      <c r="BQ40" s="253"/>
      <c r="BR40" s="253"/>
      <c r="BS40" s="253"/>
      <c r="BT40" s="255"/>
      <c r="BV40" s="253"/>
      <c r="BW40" s="253"/>
      <c r="BX40" s="253"/>
      <c r="BY40" s="253"/>
      <c r="BZ40" s="253"/>
      <c r="CA40" s="253"/>
      <c r="CB40" s="253"/>
      <c r="CC40" s="253"/>
      <c r="CD40" s="933"/>
      <c r="CE40" s="933"/>
      <c r="CF40" s="933"/>
      <c r="CG40" s="933"/>
      <c r="CH40" s="933"/>
      <c r="CI40" s="933"/>
      <c r="CJ40" s="934"/>
      <c r="CK40" s="934"/>
      <c r="CL40" s="933"/>
      <c r="CM40" s="933"/>
      <c r="CN40" s="933"/>
      <c r="CO40" s="933"/>
      <c r="CP40" s="933"/>
      <c r="CQ40" s="933"/>
      <c r="CR40" s="934"/>
      <c r="CS40" s="934"/>
      <c r="CT40" s="934"/>
      <c r="CU40" s="934"/>
      <c r="CV40" s="934"/>
      <c r="CW40" s="934"/>
      <c r="CX40" s="934"/>
      <c r="CY40" s="934"/>
      <c r="CZ40" s="934"/>
      <c r="DA40" s="934"/>
      <c r="DB40" s="708"/>
      <c r="DC40" s="708"/>
      <c r="DD40" s="708"/>
      <c r="DE40" s="708"/>
      <c r="DF40" s="708"/>
      <c r="DG40" s="708"/>
    </row>
  </sheetData>
  <mergeCells count="99">
    <mergeCell ref="BZ4:BZ5"/>
    <mergeCell ref="A39:DF39"/>
    <mergeCell ref="BP4:BQ4"/>
    <mergeCell ref="T4:T5"/>
    <mergeCell ref="BT4:BT5"/>
    <mergeCell ref="Q4:Q5"/>
    <mergeCell ref="AF4:AF5"/>
    <mergeCell ref="M4:N4"/>
    <mergeCell ref="O4:O5"/>
    <mergeCell ref="A3:A5"/>
    <mergeCell ref="C4:C5"/>
    <mergeCell ref="L4:L5"/>
    <mergeCell ref="C3:I3"/>
    <mergeCell ref="D4:D5"/>
    <mergeCell ref="E4:F4"/>
    <mergeCell ref="H4:H5"/>
    <mergeCell ref="CL2:DG2"/>
    <mergeCell ref="AL4:AL5"/>
    <mergeCell ref="AT4:AT5"/>
    <mergeCell ref="AU4:AU5"/>
    <mergeCell ref="AV4:AV5"/>
    <mergeCell ref="BF4:BF5"/>
    <mergeCell ref="BG4:BG5"/>
    <mergeCell ref="BH4:BI4"/>
    <mergeCell ref="BJ4:BJ5"/>
    <mergeCell ref="BK4:BK5"/>
    <mergeCell ref="BL4:BL5"/>
    <mergeCell ref="AN4:AN5"/>
    <mergeCell ref="CI4:CI5"/>
    <mergeCell ref="AM4:AM5"/>
    <mergeCell ref="AR4:AS4"/>
    <mergeCell ref="BF3:BL3"/>
    <mergeCell ref="K4:K5"/>
    <mergeCell ref="I4:I5"/>
    <mergeCell ref="AE4:AE5"/>
    <mergeCell ref="W4:W5"/>
    <mergeCell ref="AA4:AA5"/>
    <mergeCell ref="U4:V4"/>
    <mergeCell ref="AX3:BD3"/>
    <mergeCell ref="AI4:AI5"/>
    <mergeCell ref="AJ4:AK4"/>
    <mergeCell ref="AX4:AX5"/>
    <mergeCell ref="AY4:AY5"/>
    <mergeCell ref="AZ4:BA4"/>
    <mergeCell ref="BB4:BB5"/>
    <mergeCell ref="BC4:BC5"/>
    <mergeCell ref="BD4:BD5"/>
    <mergeCell ref="AH3:AN3"/>
    <mergeCell ref="AH4:AH5"/>
    <mergeCell ref="AQ4:AQ5"/>
    <mergeCell ref="BV3:CB3"/>
    <mergeCell ref="BV4:BV5"/>
    <mergeCell ref="AP3:AV3"/>
    <mergeCell ref="AP4:AP5"/>
    <mergeCell ref="A1:DG1"/>
    <mergeCell ref="P4:P5"/>
    <mergeCell ref="G4:G5"/>
    <mergeCell ref="S3:Y3"/>
    <mergeCell ref="K3:Q3"/>
    <mergeCell ref="AB4:AB5"/>
    <mergeCell ref="AA3:AG3"/>
    <mergeCell ref="AC4:AD4"/>
    <mergeCell ref="Y4:Y5"/>
    <mergeCell ref="X4:X5"/>
    <mergeCell ref="S4:S5"/>
    <mergeCell ref="AG4:AG5"/>
    <mergeCell ref="CL38:CR38"/>
    <mergeCell ref="CL3:CR3"/>
    <mergeCell ref="CL4:CL5"/>
    <mergeCell ref="CM4:CM5"/>
    <mergeCell ref="CN4:CO4"/>
    <mergeCell ref="CP4:CP5"/>
    <mergeCell ref="CQ4:CQ5"/>
    <mergeCell ref="CR4:CR5"/>
    <mergeCell ref="BS4:BS5"/>
    <mergeCell ref="BR4:BR5"/>
    <mergeCell ref="CD38:CJ38"/>
    <mergeCell ref="CD3:CJ3"/>
    <mergeCell ref="CD4:CD5"/>
    <mergeCell ref="CE4:CE5"/>
    <mergeCell ref="CF4:CG4"/>
    <mergeCell ref="CH4:CH5"/>
    <mergeCell ref="CJ4:CJ5"/>
    <mergeCell ref="CA4:CA5"/>
    <mergeCell ref="CB4:CB5"/>
    <mergeCell ref="BN3:BT3"/>
    <mergeCell ref="BN4:BN5"/>
    <mergeCell ref="BO4:BO5"/>
    <mergeCell ref="BW4:BW5"/>
    <mergeCell ref="BX4:BY4"/>
    <mergeCell ref="DB3:DC4"/>
    <mergeCell ref="DE3:DF4"/>
    <mergeCell ref="CT3:CZ3"/>
    <mergeCell ref="CT4:CT5"/>
    <mergeCell ref="CV4:CW4"/>
    <mergeCell ref="CX4:CX5"/>
    <mergeCell ref="CZ4:CZ5"/>
    <mergeCell ref="CU4:CU5"/>
    <mergeCell ref="CY4:CY5"/>
  </mergeCells>
  <phoneticPr fontId="7" type="noConversion"/>
  <printOptions horizontalCentered="1"/>
  <pageMargins left="0.19685039370078741" right="0.19685039370078741" top="0.70866141732283472" bottom="0.51181102362204722" header="0.31496062992125984" footer="0.31496062992125984"/>
  <pageSetup paperSize="9" scale="48" orientation="landscape" r:id="rId1"/>
  <headerFooter>
    <oddFooter xml:space="preserve">&amp;C&amp;12Perú:Indicadores de &amp;14Resultados de los Programas Presupuestales, Primer Semestre 2019&amp;R&amp;14&amp;P+46 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>
    <tabColor rgb="FF92D050"/>
  </sheetPr>
  <dimension ref="A1:EE27"/>
  <sheetViews>
    <sheetView showGridLines="0" view="pageBreakPreview" zoomScale="55" zoomScaleNormal="80" zoomScaleSheetLayoutView="55" zoomScalePageLayoutView="60" workbookViewId="0">
      <selection activeCell="A28" sqref="A28"/>
    </sheetView>
  </sheetViews>
  <sheetFormatPr baseColWidth="10" defaultRowHeight="12.75"/>
  <cols>
    <col min="1" max="1" width="28.28515625" style="175" customWidth="1"/>
    <col min="2" max="2" width="0.28515625" style="175" hidden="1" customWidth="1"/>
    <col min="3" max="3" width="7.140625" style="175" hidden="1" customWidth="1"/>
    <col min="4" max="8" width="8.7109375" style="175" hidden="1" customWidth="1"/>
    <col min="9" max="9" width="8.42578125" style="175" hidden="1" customWidth="1"/>
    <col min="10" max="10" width="0.85546875" style="175" hidden="1" customWidth="1"/>
    <col min="11" max="17" width="8.7109375" style="175" hidden="1" customWidth="1"/>
    <col min="18" max="18" width="0.85546875" style="175" hidden="1" customWidth="1"/>
    <col min="19" max="19" width="9.28515625" style="175" hidden="1" customWidth="1"/>
    <col min="20" max="22" width="8.7109375" style="175" hidden="1" customWidth="1"/>
    <col min="23" max="23" width="11.7109375" style="175" hidden="1" customWidth="1"/>
    <col min="24" max="24" width="8.7109375" style="175" hidden="1" customWidth="1"/>
    <col min="25" max="25" width="11.28515625" style="175" hidden="1" customWidth="1"/>
    <col min="26" max="26" width="0.7109375" style="191" hidden="1" customWidth="1"/>
    <col min="27" max="33" width="8.7109375" style="175" hidden="1" customWidth="1"/>
    <col min="34" max="34" width="0.85546875" style="175" hidden="1" customWidth="1"/>
    <col min="35" max="35" width="9.28515625" style="175" hidden="1" customWidth="1"/>
    <col min="36" max="38" width="8.7109375" style="175" hidden="1" customWidth="1"/>
    <col min="39" max="39" width="11.7109375" style="175" hidden="1" customWidth="1"/>
    <col min="40" max="40" width="8.7109375" style="175" hidden="1" customWidth="1"/>
    <col min="41" max="41" width="11.28515625" style="175" hidden="1" customWidth="1"/>
    <col min="42" max="42" width="0.7109375" style="175" hidden="1" customWidth="1"/>
    <col min="43" max="43" width="9.28515625" style="175" hidden="1" customWidth="1"/>
    <col min="44" max="44" width="8.7109375" style="175" hidden="1" customWidth="1"/>
    <col min="45" max="46" width="9.28515625" style="175" hidden="1" customWidth="1"/>
    <col min="47" max="47" width="11.7109375" style="175" hidden="1" customWidth="1"/>
    <col min="48" max="48" width="10.7109375" style="175" hidden="1" customWidth="1"/>
    <col min="49" max="49" width="11.28515625" style="175" hidden="1" customWidth="1"/>
    <col min="50" max="50" width="0.85546875" style="175" hidden="1" customWidth="1"/>
    <col min="51" max="51" width="9.28515625" style="175" hidden="1" customWidth="1"/>
    <col min="52" max="52" width="8.7109375" style="175" hidden="1" customWidth="1"/>
    <col min="53" max="54" width="9.28515625" style="175" hidden="1" customWidth="1"/>
    <col min="55" max="55" width="11.7109375" style="175" hidden="1" customWidth="1"/>
    <col min="56" max="56" width="10.7109375" style="175" hidden="1" customWidth="1"/>
    <col min="57" max="57" width="12.140625" style="175" hidden="1" customWidth="1"/>
    <col min="58" max="58" width="1.42578125" style="175" hidden="1" customWidth="1"/>
    <col min="59" max="62" width="9.28515625" style="175" hidden="1" customWidth="1"/>
    <col min="63" max="63" width="11.7109375" style="175" hidden="1" customWidth="1"/>
    <col min="64" max="64" width="9.28515625" style="175" hidden="1" customWidth="1"/>
    <col min="65" max="65" width="12.140625" style="175" hidden="1" customWidth="1"/>
    <col min="66" max="66" width="18.28515625" style="175" hidden="1" customWidth="1"/>
    <col min="67" max="67" width="9.7109375" style="175" hidden="1" customWidth="1"/>
    <col min="68" max="68" width="9.28515625" style="175" hidden="1" customWidth="1"/>
    <col min="69" max="69" width="9.5703125" style="175" hidden="1" customWidth="1"/>
    <col min="70" max="70" width="10.7109375" style="175" hidden="1" customWidth="1"/>
    <col min="71" max="71" width="12.28515625" style="175" hidden="1" customWidth="1"/>
    <col min="72" max="72" width="9.28515625" style="175" hidden="1" customWidth="1"/>
    <col min="73" max="73" width="11.85546875" style="175" hidden="1" customWidth="1"/>
    <col min="74" max="74" width="1.28515625" style="175" hidden="1" customWidth="1"/>
    <col min="75" max="75" width="10.7109375" style="175" customWidth="1"/>
    <col min="76" max="78" width="3.85546875" style="175" hidden="1" customWidth="1"/>
    <col min="79" max="79" width="12.28515625" style="175" customWidth="1"/>
    <col min="80" max="80" width="3.85546875" style="175" hidden="1" customWidth="1"/>
    <col min="81" max="81" width="11.85546875" style="175" customWidth="1"/>
    <col min="82" max="82" width="1.28515625" style="175" customWidth="1"/>
    <col min="83" max="83" width="10.7109375" style="175" customWidth="1"/>
    <col min="84" max="86" width="9" style="175" hidden="1" customWidth="1"/>
    <col min="87" max="87" width="12.28515625" style="175" customWidth="1"/>
    <col min="88" max="88" width="9" style="175" hidden="1" customWidth="1"/>
    <col min="89" max="89" width="11.85546875" style="175" customWidth="1"/>
    <col min="90" max="90" width="1.28515625" style="175" customWidth="1"/>
    <col min="91" max="91" width="10.7109375" style="175" customWidth="1"/>
    <col min="92" max="94" width="6" style="175" hidden="1" customWidth="1"/>
    <col min="95" max="95" width="12.28515625" style="175" customWidth="1"/>
    <col min="96" max="96" width="6" style="175" hidden="1" customWidth="1"/>
    <col min="97" max="97" width="11.85546875" style="175" customWidth="1"/>
    <col min="98" max="98" width="1.28515625" style="175" customWidth="1"/>
    <col min="99" max="99" width="10.7109375" style="175" customWidth="1"/>
    <col min="100" max="102" width="9" style="175" hidden="1" customWidth="1"/>
    <col min="103" max="103" width="12.28515625" style="175" customWidth="1"/>
    <col min="104" max="104" width="9" style="175" hidden="1" customWidth="1"/>
    <col min="105" max="105" width="11.85546875" style="175" customWidth="1"/>
    <col min="106" max="106" width="1.28515625" style="191" customWidth="1"/>
    <col min="107" max="107" width="10.7109375" style="927" hidden="1" customWidth="1"/>
    <col min="108" max="108" width="11.42578125" style="927" hidden="1" customWidth="1"/>
    <col min="109" max="110" width="11" style="927" hidden="1" customWidth="1"/>
    <col min="111" max="111" width="11.28515625" style="927" hidden="1" customWidth="1"/>
    <col min="112" max="112" width="8.7109375" style="927" hidden="1" customWidth="1"/>
    <col min="113" max="113" width="11.85546875" style="928" hidden="1" customWidth="1"/>
    <col min="114" max="114" width="1.28515625" style="928" hidden="1" customWidth="1"/>
    <col min="115" max="115" width="11.85546875" style="928" customWidth="1"/>
    <col min="116" max="116" width="12.7109375" style="928" hidden="1" customWidth="1"/>
    <col min="117" max="118" width="11.85546875" style="928" hidden="1" customWidth="1"/>
    <col min="119" max="119" width="12.28515625" style="928" customWidth="1"/>
    <col min="120" max="120" width="11.28515625" style="928" hidden="1" customWidth="1"/>
    <col min="121" max="121" width="11.85546875" style="928" customWidth="1"/>
    <col min="122" max="122" width="1.28515625" style="928" customWidth="1"/>
    <col min="123" max="123" width="10.7109375" style="927" customWidth="1"/>
    <col min="124" max="124" width="11.42578125" style="927" hidden="1" customWidth="1"/>
    <col min="125" max="126" width="10.7109375" style="927" customWidth="1"/>
    <col min="127" max="127" width="12.28515625" style="927" bestFit="1" customWidth="1"/>
    <col min="128" max="128" width="10.7109375" style="927" hidden="1" customWidth="1"/>
    <col min="129" max="129" width="10.7109375" style="927" customWidth="1"/>
    <col min="130" max="130" width="2.85546875" style="928" customWidth="1"/>
    <col min="131" max="131" width="8.5703125" style="175" customWidth="1"/>
    <col min="132" max="132" width="8.28515625" style="175" customWidth="1"/>
    <col min="133" max="133" width="1.28515625" style="175" customWidth="1"/>
    <col min="134" max="135" width="7.7109375" style="191" customWidth="1"/>
    <col min="136" max="136" width="2.140625" style="175" customWidth="1"/>
    <col min="137" max="138" width="11.42578125" style="175"/>
    <col min="139" max="139" width="11.85546875" style="175" customWidth="1"/>
    <col min="140" max="16384" width="11.42578125" style="175"/>
  </cols>
  <sheetData>
    <row r="1" spans="1:135" ht="54.95" customHeight="1">
      <c r="A1" s="1964" t="s">
        <v>464</v>
      </c>
      <c r="B1" s="1964"/>
      <c r="C1" s="1964"/>
      <c r="D1" s="1964"/>
      <c r="E1" s="1964"/>
      <c r="F1" s="1964"/>
      <c r="G1" s="1964"/>
      <c r="H1" s="1964"/>
      <c r="I1" s="1964"/>
      <c r="J1" s="1964"/>
      <c r="K1" s="1964"/>
      <c r="L1" s="1964"/>
      <c r="M1" s="1964"/>
      <c r="N1" s="1964"/>
      <c r="O1" s="1964"/>
      <c r="P1" s="1964"/>
      <c r="Q1" s="1964"/>
      <c r="R1" s="1964"/>
      <c r="S1" s="1964"/>
      <c r="T1" s="1964"/>
      <c r="U1" s="1964"/>
      <c r="V1" s="1964"/>
      <c r="W1" s="1964"/>
      <c r="X1" s="1964"/>
      <c r="Y1" s="1964"/>
      <c r="Z1" s="1964"/>
      <c r="AA1" s="1964"/>
      <c r="AB1" s="1964"/>
      <c r="AC1" s="1964"/>
      <c r="AD1" s="1964"/>
      <c r="AE1" s="1964"/>
      <c r="AF1" s="1964"/>
      <c r="AG1" s="1964"/>
      <c r="AH1" s="1964"/>
      <c r="AI1" s="1964"/>
      <c r="AJ1" s="1964"/>
      <c r="AK1" s="1964"/>
      <c r="AL1" s="1964"/>
      <c r="AM1" s="1964"/>
      <c r="AN1" s="1964"/>
      <c r="AO1" s="1964"/>
      <c r="AP1" s="1964"/>
      <c r="AQ1" s="1964"/>
      <c r="AR1" s="1964"/>
      <c r="AS1" s="1964"/>
      <c r="AT1" s="1964"/>
      <c r="AU1" s="1964"/>
      <c r="AV1" s="1964"/>
      <c r="AW1" s="1964"/>
      <c r="AX1" s="1964"/>
      <c r="AY1" s="1964"/>
      <c r="AZ1" s="1964"/>
      <c r="BA1" s="1964"/>
      <c r="BB1" s="1964"/>
      <c r="BC1" s="1964"/>
      <c r="BD1" s="1964"/>
      <c r="BE1" s="1964"/>
      <c r="BF1" s="1964"/>
      <c r="BG1" s="1964"/>
      <c r="BH1" s="1964"/>
      <c r="BI1" s="1964"/>
      <c r="BJ1" s="1964"/>
      <c r="BK1" s="1964"/>
      <c r="BL1" s="1964"/>
      <c r="BM1" s="1964"/>
      <c r="BN1" s="1964"/>
      <c r="BO1" s="1964"/>
      <c r="BP1" s="1964"/>
      <c r="BQ1" s="1964"/>
      <c r="BR1" s="1964"/>
      <c r="BS1" s="1964"/>
      <c r="BT1" s="1964"/>
      <c r="BU1" s="1964"/>
      <c r="BV1" s="1964"/>
      <c r="BW1" s="1964"/>
      <c r="BX1" s="1964"/>
      <c r="BY1" s="1964"/>
      <c r="BZ1" s="1964"/>
      <c r="CA1" s="1964"/>
      <c r="CB1" s="1964"/>
      <c r="CC1" s="1964"/>
      <c r="CD1" s="1964"/>
      <c r="CE1" s="1964"/>
      <c r="CF1" s="1964"/>
      <c r="CG1" s="1964"/>
      <c r="CH1" s="1964"/>
      <c r="CI1" s="1964"/>
      <c r="CJ1" s="1964"/>
      <c r="CK1" s="1964"/>
      <c r="CL1" s="1964"/>
      <c r="CM1" s="1964"/>
      <c r="CN1" s="1964"/>
      <c r="CO1" s="1964"/>
      <c r="CP1" s="1964"/>
      <c r="CQ1" s="1964"/>
      <c r="CR1" s="1964"/>
      <c r="CS1" s="1964"/>
      <c r="CT1" s="1964"/>
      <c r="CU1" s="1964"/>
      <c r="CV1" s="1964"/>
      <c r="CW1" s="1964"/>
      <c r="CX1" s="1964"/>
      <c r="CY1" s="1964"/>
      <c r="CZ1" s="1964"/>
      <c r="DA1" s="1964"/>
      <c r="DB1" s="1964"/>
      <c r="DC1" s="1964"/>
      <c r="DD1" s="1964"/>
      <c r="DE1" s="1964"/>
      <c r="DF1" s="1964"/>
      <c r="DG1" s="1964"/>
      <c r="DH1" s="1964"/>
      <c r="DI1" s="1964"/>
      <c r="DJ1" s="1964"/>
      <c r="DK1" s="1964"/>
      <c r="DL1" s="1964"/>
      <c r="DM1" s="1964"/>
      <c r="DN1" s="1964"/>
      <c r="DO1" s="1964"/>
      <c r="DP1" s="1964"/>
      <c r="DQ1" s="1964"/>
      <c r="DR1" s="1964"/>
      <c r="DS1" s="1964"/>
      <c r="DT1" s="1964"/>
      <c r="DU1" s="1964"/>
      <c r="DV1" s="1964"/>
      <c r="DW1" s="1964"/>
      <c r="DX1" s="1964"/>
      <c r="DY1" s="1964"/>
      <c r="DZ1" s="1964"/>
      <c r="EA1" s="1964"/>
      <c r="EB1" s="1964"/>
      <c r="EC1" s="1964"/>
      <c r="ED1" s="1964"/>
      <c r="EE1" s="1964"/>
    </row>
    <row r="2" spans="1:135" ht="24" customHeight="1" thickBot="1">
      <c r="A2" s="1994"/>
      <c r="B2" s="1994"/>
      <c r="C2" s="1994"/>
      <c r="D2" s="1994"/>
      <c r="E2" s="1994"/>
      <c r="F2" s="1994"/>
      <c r="G2" s="1994"/>
      <c r="H2" s="1994"/>
      <c r="I2" s="1994"/>
      <c r="J2" s="1994"/>
      <c r="K2" s="1994"/>
      <c r="L2" s="1994"/>
      <c r="M2" s="1994"/>
      <c r="N2" s="1994"/>
      <c r="O2" s="1994"/>
      <c r="P2" s="1994"/>
      <c r="Q2" s="1994"/>
      <c r="R2" s="1994"/>
      <c r="S2" s="1994"/>
      <c r="T2" s="1994"/>
      <c r="U2" s="1994"/>
      <c r="V2" s="1994"/>
      <c r="AP2" s="191"/>
      <c r="AX2" s="191"/>
      <c r="BF2" s="191"/>
      <c r="CU2" s="1973"/>
      <c r="CV2" s="1973"/>
      <c r="CW2" s="1973"/>
      <c r="CX2" s="1973"/>
      <c r="CY2" s="1973"/>
      <c r="CZ2" s="1973"/>
      <c r="DA2" s="1973"/>
      <c r="DB2" s="1973"/>
      <c r="DC2" s="1973"/>
      <c r="DD2" s="1973"/>
      <c r="DE2" s="1973"/>
      <c r="DF2" s="1973"/>
      <c r="DG2" s="1973"/>
      <c r="DH2" s="1973"/>
      <c r="DI2" s="1973"/>
      <c r="DJ2" s="1973"/>
      <c r="DK2" s="1973"/>
      <c r="DL2" s="1973"/>
      <c r="DM2" s="1973"/>
      <c r="DN2" s="1973"/>
      <c r="DO2" s="1973"/>
      <c r="DP2" s="1973"/>
      <c r="DQ2" s="1973"/>
      <c r="DR2" s="1973"/>
      <c r="DS2" s="1973"/>
      <c r="DT2" s="1973"/>
      <c r="DU2" s="1973"/>
      <c r="DV2" s="1973"/>
      <c r="DW2" s="1973"/>
      <c r="DX2" s="1973"/>
      <c r="DY2" s="1973"/>
      <c r="DZ2" s="1973"/>
      <c r="EA2" s="1973"/>
      <c r="EB2" s="1973"/>
      <c r="EC2" s="1973"/>
      <c r="ED2" s="1973"/>
      <c r="EE2" s="1973"/>
    </row>
    <row r="3" spans="1:135" s="333" customFormat="1" ht="21.95" customHeight="1" thickTop="1">
      <c r="A3" s="1949" t="s">
        <v>61</v>
      </c>
      <c r="B3" s="958"/>
      <c r="C3" s="1952">
        <v>2000</v>
      </c>
      <c r="D3" s="1952"/>
      <c r="E3" s="1952"/>
      <c r="F3" s="1952"/>
      <c r="G3" s="1952"/>
      <c r="H3" s="1952"/>
      <c r="I3" s="1952"/>
      <c r="J3" s="958"/>
      <c r="K3" s="1952">
        <v>2005</v>
      </c>
      <c r="L3" s="1952"/>
      <c r="M3" s="1952"/>
      <c r="N3" s="1952"/>
      <c r="O3" s="1952"/>
      <c r="P3" s="1952"/>
      <c r="Q3" s="1952"/>
      <c r="R3" s="958"/>
      <c r="S3" s="1955" t="s">
        <v>105</v>
      </c>
      <c r="T3" s="1955"/>
      <c r="U3" s="1955"/>
      <c r="V3" s="1955"/>
      <c r="W3" s="1955"/>
      <c r="X3" s="1955"/>
      <c r="Y3" s="1955"/>
      <c r="Z3" s="958"/>
      <c r="AA3" s="1952">
        <v>2008</v>
      </c>
      <c r="AB3" s="1952"/>
      <c r="AC3" s="1952"/>
      <c r="AD3" s="1952"/>
      <c r="AE3" s="1952"/>
      <c r="AF3" s="1952"/>
      <c r="AG3" s="1952"/>
      <c r="AH3" s="893"/>
      <c r="AI3" s="1955">
        <v>2009</v>
      </c>
      <c r="AJ3" s="1955"/>
      <c r="AK3" s="1955"/>
      <c r="AL3" s="1955"/>
      <c r="AM3" s="1955"/>
      <c r="AN3" s="1955"/>
      <c r="AO3" s="1955"/>
      <c r="AP3" s="893"/>
      <c r="AQ3" s="1955">
        <v>2010</v>
      </c>
      <c r="AR3" s="1955"/>
      <c r="AS3" s="1955"/>
      <c r="AT3" s="1955"/>
      <c r="AU3" s="1955"/>
      <c r="AV3" s="1955"/>
      <c r="AW3" s="1955"/>
      <c r="AX3" s="893"/>
      <c r="AY3" s="1944">
        <v>2011</v>
      </c>
      <c r="AZ3" s="1944"/>
      <c r="BA3" s="1944"/>
      <c r="BB3" s="1944"/>
      <c r="BC3" s="1944"/>
      <c r="BD3" s="1944"/>
      <c r="BE3" s="1944"/>
      <c r="BF3" s="893"/>
      <c r="BG3" s="1965">
        <v>2012</v>
      </c>
      <c r="BH3" s="1965"/>
      <c r="BI3" s="1965"/>
      <c r="BJ3" s="1965"/>
      <c r="BK3" s="1965"/>
      <c r="BL3" s="1965"/>
      <c r="BM3" s="1965"/>
      <c r="BN3" s="1076"/>
      <c r="BO3" s="1944">
        <v>2013</v>
      </c>
      <c r="BP3" s="1944"/>
      <c r="BQ3" s="1944"/>
      <c r="BR3" s="1944"/>
      <c r="BS3" s="1944"/>
      <c r="BT3" s="1944"/>
      <c r="BU3" s="1944"/>
      <c r="BV3" s="1076"/>
      <c r="BW3" s="1944">
        <v>2014</v>
      </c>
      <c r="BX3" s="1944"/>
      <c r="BY3" s="1944"/>
      <c r="BZ3" s="1944"/>
      <c r="CA3" s="1944"/>
      <c r="CB3" s="1944"/>
      <c r="CC3" s="1944"/>
      <c r="CD3" s="1076"/>
      <c r="CE3" s="1944">
        <v>2015</v>
      </c>
      <c r="CF3" s="1944"/>
      <c r="CG3" s="1944"/>
      <c r="CH3" s="1944"/>
      <c r="CI3" s="1944"/>
      <c r="CJ3" s="1944"/>
      <c r="CK3" s="1944"/>
      <c r="CL3" s="1076"/>
      <c r="CM3" s="1965">
        <v>2016</v>
      </c>
      <c r="CN3" s="1965"/>
      <c r="CO3" s="1965"/>
      <c r="CP3" s="1965"/>
      <c r="CQ3" s="1965"/>
      <c r="CR3" s="1965"/>
      <c r="CS3" s="1965"/>
      <c r="CT3" s="947"/>
      <c r="CU3" s="1965">
        <v>2017</v>
      </c>
      <c r="CV3" s="1965"/>
      <c r="CW3" s="1965"/>
      <c r="CX3" s="1965"/>
      <c r="CY3" s="1965"/>
      <c r="CZ3" s="1965"/>
      <c r="DA3" s="1965"/>
      <c r="DB3" s="947"/>
      <c r="DC3" s="1965" t="s">
        <v>419</v>
      </c>
      <c r="DD3" s="1965"/>
      <c r="DE3" s="1965"/>
      <c r="DF3" s="1965"/>
      <c r="DG3" s="1965"/>
      <c r="DH3" s="1965"/>
      <c r="DI3" s="1965"/>
      <c r="DJ3" s="1750"/>
      <c r="DK3" s="1965">
        <v>2018</v>
      </c>
      <c r="DL3" s="1965"/>
      <c r="DM3" s="1965"/>
      <c r="DN3" s="1965"/>
      <c r="DO3" s="1965"/>
      <c r="DP3" s="1965"/>
      <c r="DQ3" s="1965"/>
      <c r="DR3" s="1464"/>
      <c r="DS3" s="1963" t="s">
        <v>430</v>
      </c>
      <c r="DT3" s="1963"/>
      <c r="DU3" s="1963"/>
      <c r="DV3" s="1963"/>
      <c r="DW3" s="1963"/>
      <c r="DX3" s="1963"/>
      <c r="DY3" s="1963"/>
      <c r="DZ3" s="1963"/>
      <c r="EA3" s="1966" t="s">
        <v>401</v>
      </c>
      <c r="EB3" s="1966"/>
      <c r="EC3" s="1797"/>
      <c r="ED3" s="1966" t="s">
        <v>395</v>
      </c>
      <c r="EE3" s="1966"/>
    </row>
    <row r="4" spans="1:135" ht="38.25" customHeight="1">
      <c r="A4" s="1950"/>
      <c r="B4" s="302"/>
      <c r="C4" s="1974" t="s">
        <v>0</v>
      </c>
      <c r="D4" s="1976" t="s">
        <v>54</v>
      </c>
      <c r="E4" s="1974" t="s">
        <v>1</v>
      </c>
      <c r="F4" s="1974"/>
      <c r="G4" s="1974" t="s">
        <v>2</v>
      </c>
      <c r="H4" s="1976" t="s">
        <v>46</v>
      </c>
      <c r="I4" s="1974" t="s">
        <v>43</v>
      </c>
      <c r="J4" s="182"/>
      <c r="K4" s="1974" t="s">
        <v>0</v>
      </c>
      <c r="L4" s="1976" t="s">
        <v>54</v>
      </c>
      <c r="M4" s="1974" t="s">
        <v>1</v>
      </c>
      <c r="N4" s="1974"/>
      <c r="O4" s="1974" t="s">
        <v>2</v>
      </c>
      <c r="P4" s="1976" t="s">
        <v>46</v>
      </c>
      <c r="Q4" s="1974" t="s">
        <v>43</v>
      </c>
      <c r="R4" s="182"/>
      <c r="S4" s="1959" t="s">
        <v>0</v>
      </c>
      <c r="T4" s="1956" t="s">
        <v>54</v>
      </c>
      <c r="U4" s="1959" t="s">
        <v>1</v>
      </c>
      <c r="V4" s="1959"/>
      <c r="W4" s="1959" t="s">
        <v>2</v>
      </c>
      <c r="X4" s="1956" t="s">
        <v>46</v>
      </c>
      <c r="Y4" s="1959" t="s">
        <v>43</v>
      </c>
      <c r="Z4" s="483"/>
      <c r="AA4" s="1959" t="s">
        <v>0</v>
      </c>
      <c r="AB4" s="1956" t="s">
        <v>54</v>
      </c>
      <c r="AC4" s="1959" t="s">
        <v>1</v>
      </c>
      <c r="AD4" s="1959"/>
      <c r="AE4" s="1959" t="s">
        <v>2</v>
      </c>
      <c r="AF4" s="1956" t="s">
        <v>46</v>
      </c>
      <c r="AG4" s="1959" t="s">
        <v>43</v>
      </c>
      <c r="AH4" s="462"/>
      <c r="AI4" s="1959" t="s">
        <v>0</v>
      </c>
      <c r="AJ4" s="1956" t="s">
        <v>54</v>
      </c>
      <c r="AK4" s="1959" t="s">
        <v>1</v>
      </c>
      <c r="AL4" s="1959"/>
      <c r="AM4" s="1959" t="s">
        <v>2</v>
      </c>
      <c r="AN4" s="1956" t="s">
        <v>46</v>
      </c>
      <c r="AO4" s="1959" t="s">
        <v>43</v>
      </c>
      <c r="AP4" s="462"/>
      <c r="AQ4" s="1959" t="s">
        <v>0</v>
      </c>
      <c r="AR4" s="1956" t="s">
        <v>54</v>
      </c>
      <c r="AS4" s="1959" t="s">
        <v>1</v>
      </c>
      <c r="AT4" s="1959"/>
      <c r="AU4" s="1959" t="s">
        <v>2</v>
      </c>
      <c r="AV4" s="1956" t="s">
        <v>46</v>
      </c>
      <c r="AW4" s="1959" t="s">
        <v>43</v>
      </c>
      <c r="AX4" s="462"/>
      <c r="AY4" s="1959" t="s">
        <v>0</v>
      </c>
      <c r="AZ4" s="1956" t="s">
        <v>54</v>
      </c>
      <c r="BA4" s="1959" t="s">
        <v>1</v>
      </c>
      <c r="BB4" s="1959"/>
      <c r="BC4" s="1959" t="s">
        <v>2</v>
      </c>
      <c r="BD4" s="1956" t="s">
        <v>46</v>
      </c>
      <c r="BE4" s="1959" t="s">
        <v>43</v>
      </c>
      <c r="BF4" s="462"/>
      <c r="BG4" s="1959" t="s">
        <v>0</v>
      </c>
      <c r="BH4" s="1956" t="s">
        <v>54</v>
      </c>
      <c r="BI4" s="1959" t="s">
        <v>1</v>
      </c>
      <c r="BJ4" s="1959"/>
      <c r="BK4" s="1959" t="s">
        <v>2</v>
      </c>
      <c r="BL4" s="1956" t="s">
        <v>46</v>
      </c>
      <c r="BM4" s="1959" t="s">
        <v>43</v>
      </c>
      <c r="BN4" s="1071"/>
      <c r="BO4" s="1959" t="s">
        <v>0</v>
      </c>
      <c r="BP4" s="1956" t="s">
        <v>54</v>
      </c>
      <c r="BQ4" s="1958" t="s">
        <v>1</v>
      </c>
      <c r="BR4" s="1958"/>
      <c r="BS4" s="1959" t="s">
        <v>2</v>
      </c>
      <c r="BT4" s="1956" t="s">
        <v>46</v>
      </c>
      <c r="BU4" s="1959" t="s">
        <v>43</v>
      </c>
      <c r="BV4" s="1071"/>
      <c r="BW4" s="1959" t="s">
        <v>0</v>
      </c>
      <c r="BX4" s="1956" t="s">
        <v>54</v>
      </c>
      <c r="BY4" s="1958" t="s">
        <v>1</v>
      </c>
      <c r="BZ4" s="1958"/>
      <c r="CA4" s="1959" t="s">
        <v>2</v>
      </c>
      <c r="CB4" s="1956" t="s">
        <v>46</v>
      </c>
      <c r="CC4" s="1959" t="s">
        <v>43</v>
      </c>
      <c r="CD4" s="1071"/>
      <c r="CE4" s="1959" t="s">
        <v>0</v>
      </c>
      <c r="CF4" s="1956" t="s">
        <v>54</v>
      </c>
      <c r="CG4" s="1958" t="s">
        <v>1</v>
      </c>
      <c r="CH4" s="1958"/>
      <c r="CI4" s="1959" t="s">
        <v>2</v>
      </c>
      <c r="CJ4" s="1956" t="s">
        <v>46</v>
      </c>
      <c r="CK4" s="1959" t="s">
        <v>43</v>
      </c>
      <c r="CL4" s="1071"/>
      <c r="CM4" s="1959" t="s">
        <v>0</v>
      </c>
      <c r="CN4" s="1956" t="s">
        <v>54</v>
      </c>
      <c r="CO4" s="1958" t="s">
        <v>1</v>
      </c>
      <c r="CP4" s="1958"/>
      <c r="CQ4" s="1959" t="s">
        <v>2</v>
      </c>
      <c r="CR4" s="1956" t="s">
        <v>46</v>
      </c>
      <c r="CS4" s="1961" t="s">
        <v>43</v>
      </c>
      <c r="CT4" s="1397"/>
      <c r="CU4" s="1959" t="s">
        <v>0</v>
      </c>
      <c r="CV4" s="1956" t="s">
        <v>54</v>
      </c>
      <c r="CW4" s="1958" t="s">
        <v>1</v>
      </c>
      <c r="CX4" s="1958"/>
      <c r="CY4" s="1959" t="s">
        <v>2</v>
      </c>
      <c r="CZ4" s="1956" t="s">
        <v>46</v>
      </c>
      <c r="DA4" s="1961" t="s">
        <v>43</v>
      </c>
      <c r="DB4" s="1052"/>
      <c r="DC4" s="1959" t="s">
        <v>0</v>
      </c>
      <c r="DD4" s="1956" t="s">
        <v>54</v>
      </c>
      <c r="DE4" s="1958" t="s">
        <v>1</v>
      </c>
      <c r="DF4" s="1958"/>
      <c r="DG4" s="1959" t="s">
        <v>2</v>
      </c>
      <c r="DH4" s="1956" t="s">
        <v>46</v>
      </c>
      <c r="DI4" s="1961" t="s">
        <v>43</v>
      </c>
      <c r="DJ4" s="1748"/>
      <c r="DK4" s="1959" t="s">
        <v>0</v>
      </c>
      <c r="DL4" s="1956" t="s">
        <v>54</v>
      </c>
      <c r="DM4" s="1958" t="s">
        <v>1</v>
      </c>
      <c r="DN4" s="1958"/>
      <c r="DO4" s="1959" t="s">
        <v>2</v>
      </c>
      <c r="DP4" s="1956" t="s">
        <v>46</v>
      </c>
      <c r="DQ4" s="1961" t="s">
        <v>43</v>
      </c>
      <c r="DR4" s="1459"/>
      <c r="DS4" s="1942" t="s">
        <v>0</v>
      </c>
      <c r="DT4" s="1968" t="s">
        <v>54</v>
      </c>
      <c r="DU4" s="1970" t="s">
        <v>1</v>
      </c>
      <c r="DV4" s="1970"/>
      <c r="DW4" s="1942" t="s">
        <v>2</v>
      </c>
      <c r="DX4" s="1968" t="s">
        <v>46</v>
      </c>
      <c r="DY4" s="1971" t="s">
        <v>43</v>
      </c>
      <c r="DZ4" s="1971"/>
      <c r="EA4" s="1967"/>
      <c r="EB4" s="1967"/>
      <c r="EC4" s="1798"/>
      <c r="ED4" s="1967"/>
      <c r="EE4" s="1967"/>
    </row>
    <row r="5" spans="1:135" ht="45.75" customHeight="1" thickBot="1">
      <c r="A5" s="1951"/>
      <c r="B5" s="304"/>
      <c r="C5" s="1975"/>
      <c r="D5" s="1977"/>
      <c r="E5" s="187" t="s">
        <v>3</v>
      </c>
      <c r="F5" s="187" t="s">
        <v>4</v>
      </c>
      <c r="G5" s="1975"/>
      <c r="H5" s="1977"/>
      <c r="I5" s="1975"/>
      <c r="J5" s="187"/>
      <c r="K5" s="1975"/>
      <c r="L5" s="1977"/>
      <c r="M5" s="187" t="s">
        <v>3</v>
      </c>
      <c r="N5" s="187" t="s">
        <v>4</v>
      </c>
      <c r="O5" s="1975"/>
      <c r="P5" s="1977"/>
      <c r="Q5" s="1975"/>
      <c r="R5" s="187"/>
      <c r="S5" s="1960"/>
      <c r="T5" s="1957"/>
      <c r="U5" s="484" t="s">
        <v>3</v>
      </c>
      <c r="V5" s="484" t="s">
        <v>4</v>
      </c>
      <c r="W5" s="1960"/>
      <c r="X5" s="1957"/>
      <c r="Y5" s="1960"/>
      <c r="Z5" s="484"/>
      <c r="AA5" s="1960"/>
      <c r="AB5" s="1957"/>
      <c r="AC5" s="484" t="s">
        <v>3</v>
      </c>
      <c r="AD5" s="484" t="s">
        <v>4</v>
      </c>
      <c r="AE5" s="1960"/>
      <c r="AF5" s="1957"/>
      <c r="AG5" s="1960"/>
      <c r="AH5" s="463"/>
      <c r="AI5" s="1960"/>
      <c r="AJ5" s="1957"/>
      <c r="AK5" s="484" t="s">
        <v>3</v>
      </c>
      <c r="AL5" s="484" t="s">
        <v>4</v>
      </c>
      <c r="AM5" s="1960"/>
      <c r="AN5" s="1957"/>
      <c r="AO5" s="1960"/>
      <c r="AP5" s="463"/>
      <c r="AQ5" s="1960"/>
      <c r="AR5" s="1957"/>
      <c r="AS5" s="484" t="s">
        <v>3</v>
      </c>
      <c r="AT5" s="484" t="s">
        <v>4</v>
      </c>
      <c r="AU5" s="1960"/>
      <c r="AV5" s="1957"/>
      <c r="AW5" s="1960"/>
      <c r="AX5" s="463"/>
      <c r="AY5" s="1960"/>
      <c r="AZ5" s="1957"/>
      <c r="BA5" s="961" t="s">
        <v>3</v>
      </c>
      <c r="BB5" s="961" t="s">
        <v>4</v>
      </c>
      <c r="BC5" s="1960"/>
      <c r="BD5" s="1957"/>
      <c r="BE5" s="1960"/>
      <c r="BF5" s="463"/>
      <c r="BG5" s="1960"/>
      <c r="BH5" s="1957"/>
      <c r="BI5" s="1072" t="s">
        <v>3</v>
      </c>
      <c r="BJ5" s="1072" t="s">
        <v>4</v>
      </c>
      <c r="BK5" s="1960"/>
      <c r="BL5" s="1957"/>
      <c r="BM5" s="1960"/>
      <c r="BN5" s="1072"/>
      <c r="BO5" s="1960"/>
      <c r="BP5" s="1957"/>
      <c r="BQ5" s="1072" t="s">
        <v>3</v>
      </c>
      <c r="BR5" s="1072" t="s">
        <v>4</v>
      </c>
      <c r="BS5" s="1960"/>
      <c r="BT5" s="1957"/>
      <c r="BU5" s="1960"/>
      <c r="BV5" s="1072"/>
      <c r="BW5" s="1960"/>
      <c r="BX5" s="1957"/>
      <c r="BY5" s="1072" t="s">
        <v>3</v>
      </c>
      <c r="BZ5" s="1072" t="s">
        <v>4</v>
      </c>
      <c r="CA5" s="1960"/>
      <c r="CB5" s="1957"/>
      <c r="CC5" s="1960"/>
      <c r="CD5" s="1072"/>
      <c r="CE5" s="1960"/>
      <c r="CF5" s="1957"/>
      <c r="CG5" s="1072" t="s">
        <v>3</v>
      </c>
      <c r="CH5" s="1072" t="s">
        <v>4</v>
      </c>
      <c r="CI5" s="1960"/>
      <c r="CJ5" s="1957"/>
      <c r="CK5" s="1960"/>
      <c r="CL5" s="1072"/>
      <c r="CM5" s="1960"/>
      <c r="CN5" s="1957"/>
      <c r="CO5" s="1072" t="s">
        <v>3</v>
      </c>
      <c r="CP5" s="1072" t="s">
        <v>4</v>
      </c>
      <c r="CQ5" s="1960"/>
      <c r="CR5" s="1957"/>
      <c r="CS5" s="1962"/>
      <c r="CT5" s="1398"/>
      <c r="CU5" s="1960"/>
      <c r="CV5" s="1957"/>
      <c r="CW5" s="1072" t="s">
        <v>3</v>
      </c>
      <c r="CX5" s="1072" t="s">
        <v>4</v>
      </c>
      <c r="CY5" s="1960"/>
      <c r="CZ5" s="1957"/>
      <c r="DA5" s="1962"/>
      <c r="DB5" s="1051"/>
      <c r="DC5" s="1960"/>
      <c r="DD5" s="1957"/>
      <c r="DE5" s="1400" t="s">
        <v>3</v>
      </c>
      <c r="DF5" s="1400" t="s">
        <v>4</v>
      </c>
      <c r="DG5" s="1960"/>
      <c r="DH5" s="1957"/>
      <c r="DI5" s="1962"/>
      <c r="DJ5" s="1749"/>
      <c r="DK5" s="1960"/>
      <c r="DL5" s="1957"/>
      <c r="DM5" s="1767" t="s">
        <v>3</v>
      </c>
      <c r="DN5" s="1767" t="s">
        <v>4</v>
      </c>
      <c r="DO5" s="1960"/>
      <c r="DP5" s="1957"/>
      <c r="DQ5" s="1962"/>
      <c r="DR5" s="1460"/>
      <c r="DS5" s="1943"/>
      <c r="DT5" s="1969"/>
      <c r="DU5" s="1799" t="s">
        <v>3</v>
      </c>
      <c r="DV5" s="1799" t="s">
        <v>4</v>
      </c>
      <c r="DW5" s="1943"/>
      <c r="DX5" s="1969"/>
      <c r="DY5" s="1972"/>
      <c r="DZ5" s="1972"/>
      <c r="EA5" s="1805" t="s">
        <v>431</v>
      </c>
      <c r="EB5" s="1805" t="s">
        <v>432</v>
      </c>
      <c r="EC5" s="1806"/>
      <c r="ED5" s="1805" t="s">
        <v>431</v>
      </c>
      <c r="EE5" s="1805" t="s">
        <v>432</v>
      </c>
    </row>
    <row r="6" spans="1:135" ht="11.25" customHeight="1" thickTop="1">
      <c r="A6" s="302"/>
      <c r="B6" s="302"/>
      <c r="C6" s="302"/>
      <c r="D6" s="302"/>
      <c r="E6" s="302"/>
      <c r="F6" s="302"/>
      <c r="G6" s="302"/>
      <c r="H6" s="302"/>
      <c r="I6" s="302"/>
      <c r="J6" s="302"/>
      <c r="K6" s="302"/>
      <c r="L6" s="302"/>
      <c r="M6" s="302"/>
      <c r="N6" s="302"/>
      <c r="O6" s="302"/>
      <c r="P6" s="302"/>
      <c r="Q6" s="302"/>
      <c r="R6" s="302"/>
      <c r="S6" s="302"/>
      <c r="T6" s="302"/>
      <c r="U6" s="302"/>
      <c r="V6" s="294"/>
      <c r="W6" s="294"/>
      <c r="X6" s="294"/>
      <c r="Y6" s="294"/>
      <c r="Z6" s="294"/>
      <c r="AA6" s="302"/>
      <c r="AB6" s="302"/>
      <c r="AC6" s="302"/>
      <c r="AD6" s="294"/>
      <c r="AE6" s="294"/>
      <c r="AF6" s="294"/>
      <c r="AG6" s="294"/>
      <c r="AH6" s="294"/>
      <c r="AI6" s="302"/>
      <c r="AJ6" s="302"/>
      <c r="AK6" s="302"/>
      <c r="AL6" s="294"/>
      <c r="AM6" s="294"/>
      <c r="AN6" s="294"/>
      <c r="AO6" s="294"/>
      <c r="AP6" s="294"/>
      <c r="AQ6" s="294"/>
      <c r="AR6" s="294"/>
      <c r="AS6" s="294"/>
      <c r="AT6" s="294"/>
      <c r="AU6" s="294"/>
      <c r="AV6" s="294"/>
      <c r="AW6" s="294"/>
      <c r="AX6" s="294"/>
      <c r="AY6" s="294"/>
      <c r="AZ6" s="294"/>
      <c r="BA6" s="294"/>
      <c r="BB6" s="294"/>
      <c r="BC6" s="294"/>
      <c r="BD6" s="294"/>
      <c r="BE6" s="294"/>
      <c r="BF6" s="294"/>
      <c r="BG6" s="294"/>
      <c r="BH6" s="294"/>
      <c r="BI6" s="294"/>
      <c r="BJ6" s="294"/>
      <c r="BK6" s="294"/>
      <c r="BL6" s="294"/>
      <c r="BM6" s="294"/>
      <c r="BN6" s="294"/>
      <c r="BO6" s="294"/>
      <c r="BP6" s="294"/>
      <c r="BQ6" s="294"/>
      <c r="BR6" s="294"/>
      <c r="BS6" s="294"/>
      <c r="BT6" s="294"/>
      <c r="BU6" s="294"/>
      <c r="BV6" s="294"/>
      <c r="BW6" s="294"/>
      <c r="BX6" s="294"/>
      <c r="BY6" s="294"/>
      <c r="BZ6" s="294"/>
      <c r="CA6" s="294"/>
      <c r="CB6" s="294"/>
      <c r="CC6" s="294"/>
      <c r="CD6" s="294"/>
      <c r="CE6" s="294"/>
      <c r="CF6" s="294"/>
      <c r="CG6" s="294"/>
      <c r="CH6" s="294"/>
      <c r="CI6" s="294"/>
      <c r="CJ6" s="294"/>
      <c r="CK6" s="294"/>
      <c r="CL6" s="294"/>
      <c r="CM6" s="294"/>
      <c r="CN6" s="294"/>
      <c r="CO6" s="294"/>
      <c r="CP6" s="294"/>
      <c r="CQ6" s="294"/>
      <c r="CR6" s="294"/>
      <c r="CS6" s="294"/>
      <c r="CT6" s="294"/>
      <c r="CU6" s="294"/>
      <c r="CV6" s="294"/>
      <c r="CW6" s="294"/>
      <c r="CX6" s="294"/>
      <c r="CY6" s="294"/>
      <c r="CZ6" s="294"/>
      <c r="DA6" s="294"/>
      <c r="DB6" s="294"/>
      <c r="DC6" s="259"/>
      <c r="DD6" s="259"/>
      <c r="DE6" s="259"/>
      <c r="DF6" s="259"/>
      <c r="DG6" s="259"/>
      <c r="DH6" s="259"/>
      <c r="DI6" s="260"/>
      <c r="DJ6" s="260"/>
      <c r="DK6" s="260"/>
      <c r="DL6" s="260"/>
      <c r="DM6" s="260"/>
      <c r="DN6" s="260"/>
      <c r="DO6" s="260"/>
      <c r="DP6" s="260"/>
      <c r="DQ6" s="260"/>
      <c r="DR6" s="260"/>
      <c r="DS6" s="260"/>
      <c r="DT6" s="260"/>
      <c r="DU6" s="260"/>
      <c r="DV6" s="260"/>
      <c r="DW6" s="260"/>
      <c r="DX6" s="260"/>
      <c r="DY6" s="260"/>
      <c r="DZ6" s="260"/>
      <c r="EA6" s="192"/>
      <c r="EB6" s="192"/>
      <c r="EC6" s="192"/>
      <c r="ED6" s="294"/>
      <c r="EE6" s="294"/>
    </row>
    <row r="7" spans="1:135" ht="27" customHeight="1">
      <c r="A7" s="818" t="s">
        <v>5</v>
      </c>
      <c r="B7" s="578"/>
      <c r="C7" s="579">
        <v>48.591496000942634</v>
      </c>
      <c r="D7" s="579">
        <v>1.5915146468463841</v>
      </c>
      <c r="E7" s="579">
        <v>45.459201954915677</v>
      </c>
      <c r="F7" s="579">
        <v>51.723790046969583</v>
      </c>
      <c r="G7" s="579">
        <v>3.2752946046680886</v>
      </c>
      <c r="H7" s="580">
        <v>10565.659990999737</v>
      </c>
      <c r="I7" s="581">
        <v>13428</v>
      </c>
      <c r="J7" s="579"/>
      <c r="K7" s="579">
        <v>50.776724546527753</v>
      </c>
      <c r="L7" s="579">
        <v>3.0656594887575994</v>
      </c>
      <c r="M7" s="579">
        <v>44.688060183476168</v>
      </c>
      <c r="N7" s="579">
        <v>56.865388909579337</v>
      </c>
      <c r="O7" s="580">
        <v>6.0375290374401223</v>
      </c>
      <c r="P7" s="581">
        <v>2309.1762169999702</v>
      </c>
      <c r="Q7" s="580">
        <v>3199</v>
      </c>
      <c r="R7" s="579"/>
      <c r="S7" s="579">
        <v>60.963922877364695</v>
      </c>
      <c r="T7" s="579">
        <v>2.8795663215701222</v>
      </c>
      <c r="U7" s="579">
        <v>55.244855607342181</v>
      </c>
      <c r="V7" s="580">
        <v>66.682990147387216</v>
      </c>
      <c r="W7" s="579">
        <v>4.7233940758088533</v>
      </c>
      <c r="X7" s="579">
        <v>2431.5403389999929</v>
      </c>
      <c r="Y7" s="581">
        <v>3447</v>
      </c>
      <c r="Z7" s="579"/>
      <c r="AA7" s="579">
        <v>68.772606887389315</v>
      </c>
      <c r="AB7" s="579">
        <v>1.8537518920308069</v>
      </c>
      <c r="AC7" s="580">
        <v>65.120100634753115</v>
      </c>
      <c r="AD7" s="581">
        <v>72.425113140025516</v>
      </c>
      <c r="AE7" s="579">
        <v>2.6954800405722668</v>
      </c>
      <c r="AF7" s="579">
        <v>6215.5023859998864</v>
      </c>
      <c r="AG7" s="579">
        <v>7183</v>
      </c>
      <c r="AH7" s="579"/>
      <c r="AI7" s="647">
        <v>64.690466513844342</v>
      </c>
      <c r="AJ7" s="580">
        <v>1.4538533309662069</v>
      </c>
      <c r="AK7" s="581">
        <v>61.832651874918731</v>
      </c>
      <c r="AL7" s="579">
        <v>67.548281152769945</v>
      </c>
      <c r="AM7" s="579">
        <v>2.2473996700194911</v>
      </c>
      <c r="AN7" s="579">
        <v>8779.0668750001714</v>
      </c>
      <c r="AO7" s="771">
        <v>11194</v>
      </c>
      <c r="AP7" s="579"/>
      <c r="AQ7" s="579">
        <v>67.757946585624779</v>
      </c>
      <c r="AR7" s="579">
        <v>1.2577598986457623</v>
      </c>
      <c r="AS7" s="579">
        <v>65.285537054023493</v>
      </c>
      <c r="AT7" s="579">
        <v>70.23035611722608</v>
      </c>
      <c r="AU7" s="579">
        <v>1.8562544498841156</v>
      </c>
      <c r="AV7" s="580">
        <v>8454.0046719999245</v>
      </c>
      <c r="AW7" s="581">
        <v>10998</v>
      </c>
      <c r="AX7" s="579"/>
      <c r="AY7" s="579">
        <v>71.05560024663184</v>
      </c>
      <c r="AZ7" s="579">
        <v>1.0731826228225048</v>
      </c>
      <c r="BA7" s="579">
        <v>68.946063511104001</v>
      </c>
      <c r="BB7" s="579">
        <v>73.16513698215968</v>
      </c>
      <c r="BC7" s="579">
        <v>1.5103420688834102</v>
      </c>
      <c r="BD7" s="580">
        <v>8202.6828409997979</v>
      </c>
      <c r="BE7" s="771">
        <v>10839</v>
      </c>
      <c r="BF7" s="579"/>
      <c r="BG7" s="772">
        <v>74.3</v>
      </c>
      <c r="BH7" s="772">
        <v>1.1890000000000001</v>
      </c>
      <c r="BI7" s="772">
        <v>71.960000000000008</v>
      </c>
      <c r="BJ7" s="772">
        <v>76.63</v>
      </c>
      <c r="BK7" s="772">
        <v>1.6</v>
      </c>
      <c r="BL7" s="585">
        <v>8603.5110000000004</v>
      </c>
      <c r="BM7" s="585">
        <v>10695</v>
      </c>
      <c r="BN7" s="581"/>
      <c r="BO7" s="881">
        <v>75.439790251692315</v>
      </c>
      <c r="BP7" s="881">
        <v>1.1632735883393461</v>
      </c>
      <c r="BQ7" s="881">
        <v>73.153319848089708</v>
      </c>
      <c r="BR7" s="881">
        <v>77.726260655294936</v>
      </c>
      <c r="BS7" s="881">
        <v>1.5419894255515254</v>
      </c>
      <c r="BT7" s="695">
        <v>7416.1723400000037</v>
      </c>
      <c r="BU7" s="695">
        <v>10564</v>
      </c>
      <c r="BV7" s="693"/>
      <c r="BW7" s="887">
        <v>77.74330520468456</v>
      </c>
      <c r="BX7" s="881">
        <v>1.0423888964037951</v>
      </c>
      <c r="BY7" s="881">
        <v>75.694663480082454</v>
      </c>
      <c r="BZ7" s="881">
        <v>79.791946929286652</v>
      </c>
      <c r="CA7" s="881">
        <v>1.340808566936236</v>
      </c>
      <c r="CB7" s="695">
        <v>7857.830414999954</v>
      </c>
      <c r="CC7" s="695">
        <v>10932</v>
      </c>
      <c r="CD7" s="693"/>
      <c r="CE7" s="887">
        <v>77.089004173985401</v>
      </c>
      <c r="CF7" s="881">
        <v>0.9310097912596037</v>
      </c>
      <c r="CG7" s="881">
        <v>75.261584041429714</v>
      </c>
      <c r="CH7" s="881">
        <v>78.916424306541074</v>
      </c>
      <c r="CI7" s="881">
        <v>1.2077076377304974</v>
      </c>
      <c r="CJ7" s="695">
        <v>8640.0020759999461</v>
      </c>
      <c r="CK7" s="695">
        <v>11748</v>
      </c>
      <c r="CL7" s="693"/>
      <c r="CM7" s="887">
        <v>78.011368628137632</v>
      </c>
      <c r="CN7" s="881">
        <v>0.935955941978446</v>
      </c>
      <c r="CO7" s="881">
        <v>76.174246505594297</v>
      </c>
      <c r="CP7" s="881">
        <v>79.848490750680966</v>
      </c>
      <c r="CQ7" s="881">
        <v>1.1997686471056983</v>
      </c>
      <c r="CR7" s="695">
        <v>8419.9075590000302</v>
      </c>
      <c r="CS7" s="695">
        <v>11366</v>
      </c>
      <c r="CT7" s="693"/>
      <c r="CU7" s="887">
        <v>79.358934324730427</v>
      </c>
      <c r="CV7" s="881">
        <v>0.85693192608610658</v>
      </c>
      <c r="CW7" s="881">
        <v>77.67692288774046</v>
      </c>
      <c r="CX7" s="881">
        <v>81.04094576172038</v>
      </c>
      <c r="CY7" s="881">
        <v>1.0798178344729399</v>
      </c>
      <c r="CZ7" s="695">
        <v>7901.0180319999427</v>
      </c>
      <c r="DA7" s="695">
        <v>11543</v>
      </c>
      <c r="DB7" s="881"/>
      <c r="DC7" s="887">
        <v>80.502254168043166</v>
      </c>
      <c r="DD7" s="881">
        <v>1.1869293134522552</v>
      </c>
      <c r="DE7" s="881">
        <v>78.168801667790817</v>
      </c>
      <c r="DF7" s="881">
        <v>82.835706668295501</v>
      </c>
      <c r="DG7" s="881">
        <v>1.4744050656949534</v>
      </c>
      <c r="DH7" s="695">
        <v>3937.1135289999911</v>
      </c>
      <c r="DI7" s="695">
        <v>5992</v>
      </c>
      <c r="DJ7" s="695"/>
      <c r="DK7" s="887">
        <v>81.310391270316231</v>
      </c>
      <c r="DL7" s="881">
        <v>0.7776993080155844</v>
      </c>
      <c r="DM7" s="881">
        <v>79.783875472939343</v>
      </c>
      <c r="DN7" s="881">
        <v>82.836907067693105</v>
      </c>
      <c r="DO7" s="881">
        <v>0.956457466094493</v>
      </c>
      <c r="DP7" s="881">
        <v>7855.4189830000496</v>
      </c>
      <c r="DQ7" s="695">
        <v>12098</v>
      </c>
      <c r="DR7" s="1816"/>
      <c r="DS7" s="881">
        <v>81.940814587731765</v>
      </c>
      <c r="DT7" s="881">
        <v>1.2292893105121356</v>
      </c>
      <c r="DU7" s="881">
        <v>79.524084136610867</v>
      </c>
      <c r="DV7" s="881">
        <v>84.357545038852678</v>
      </c>
      <c r="DW7" s="881">
        <v>1.5002161214738345</v>
      </c>
      <c r="DX7" s="695">
        <v>3885.2390680000317</v>
      </c>
      <c r="DY7" s="695">
        <v>5990</v>
      </c>
      <c r="DZ7" s="1816"/>
      <c r="EA7" s="881">
        <v>4.2</v>
      </c>
      <c r="EB7" s="881">
        <v>0.6</v>
      </c>
      <c r="EC7" s="881"/>
      <c r="ED7" s="881" t="s">
        <v>437</v>
      </c>
      <c r="EE7" s="881" t="s">
        <v>258</v>
      </c>
    </row>
    <row r="8" spans="1:135" ht="9.75" customHeight="1">
      <c r="A8" s="991"/>
      <c r="B8" s="587"/>
      <c r="C8" s="593"/>
      <c r="D8" s="593"/>
      <c r="E8" s="593"/>
      <c r="F8" s="593"/>
      <c r="G8" s="593"/>
      <c r="H8" s="596"/>
      <c r="I8" s="597"/>
      <c r="J8" s="593"/>
      <c r="K8" s="593"/>
      <c r="L8" s="593"/>
      <c r="M8" s="593"/>
      <c r="N8" s="593"/>
      <c r="O8" s="596"/>
      <c r="P8" s="597"/>
      <c r="Q8" s="593"/>
      <c r="R8" s="593"/>
      <c r="S8" s="593"/>
      <c r="T8" s="593"/>
      <c r="U8" s="593"/>
      <c r="V8" s="596"/>
      <c r="W8" s="593"/>
      <c r="X8" s="593"/>
      <c r="Y8" s="597"/>
      <c r="Z8" s="593"/>
      <c r="AA8" s="593"/>
      <c r="AB8" s="593"/>
      <c r="AC8" s="596"/>
      <c r="AD8" s="597"/>
      <c r="AE8" s="593"/>
      <c r="AF8" s="593"/>
      <c r="AG8" s="593"/>
      <c r="AH8" s="593"/>
      <c r="AI8" s="653"/>
      <c r="AJ8" s="596"/>
      <c r="AK8" s="597"/>
      <c r="AL8" s="593"/>
      <c r="AM8" s="593"/>
      <c r="AN8" s="593"/>
      <c r="AO8" s="779"/>
      <c r="AP8" s="593"/>
      <c r="AQ8" s="593"/>
      <c r="AR8" s="593"/>
      <c r="AS8" s="593"/>
      <c r="AT8" s="593"/>
      <c r="AU8" s="593"/>
      <c r="AV8" s="596"/>
      <c r="AW8" s="597"/>
      <c r="AX8" s="593"/>
      <c r="AY8" s="593"/>
      <c r="AZ8" s="593"/>
      <c r="BA8" s="593"/>
      <c r="BB8" s="593"/>
      <c r="BC8" s="593"/>
      <c r="BD8" s="596"/>
      <c r="BE8" s="779"/>
      <c r="BF8" s="593"/>
      <c r="BG8" s="780"/>
      <c r="BH8" s="780"/>
      <c r="BI8" s="780"/>
      <c r="BJ8" s="780"/>
      <c r="BK8" s="780"/>
      <c r="BL8" s="599"/>
      <c r="BM8" s="599"/>
      <c r="BN8" s="597"/>
      <c r="BO8" s="882"/>
      <c r="BP8" s="882"/>
      <c r="BQ8" s="882"/>
      <c r="BR8" s="882"/>
      <c r="BS8" s="882"/>
      <c r="BT8" s="708"/>
      <c r="BU8" s="708"/>
      <c r="BV8" s="707"/>
      <c r="BW8" s="888"/>
      <c r="BX8" s="882"/>
      <c r="BY8" s="882"/>
      <c r="BZ8" s="882"/>
      <c r="CA8" s="882"/>
      <c r="CB8" s="708"/>
      <c r="CC8" s="708"/>
      <c r="CD8" s="707"/>
      <c r="CE8" s="888"/>
      <c r="CF8" s="882"/>
      <c r="CG8" s="882"/>
      <c r="CH8" s="882"/>
      <c r="CI8" s="882"/>
      <c r="CJ8" s="708"/>
      <c r="CK8" s="708"/>
      <c r="CL8" s="707"/>
      <c r="CM8" s="888"/>
      <c r="CN8" s="882"/>
      <c r="CO8" s="882"/>
      <c r="CP8" s="882"/>
      <c r="CQ8" s="882"/>
      <c r="CR8" s="708"/>
      <c r="CS8" s="708"/>
      <c r="CT8" s="707"/>
      <c r="CU8" s="888"/>
      <c r="CV8" s="882"/>
      <c r="CW8" s="882"/>
      <c r="CX8" s="882"/>
      <c r="CY8" s="882"/>
      <c r="CZ8" s="708"/>
      <c r="DA8" s="708"/>
      <c r="DB8" s="882"/>
      <c r="DC8" s="888"/>
      <c r="DD8" s="882"/>
      <c r="DE8" s="882"/>
      <c r="DF8" s="882"/>
      <c r="DG8" s="882"/>
      <c r="DH8" s="708"/>
      <c r="DI8" s="708"/>
      <c r="DJ8" s="708"/>
      <c r="DK8" s="888"/>
      <c r="DL8" s="882"/>
      <c r="DM8" s="882"/>
      <c r="DN8" s="882"/>
      <c r="DO8" s="882"/>
      <c r="DP8" s="882"/>
      <c r="DQ8" s="708"/>
      <c r="DR8" s="1735"/>
      <c r="DS8" s="882"/>
      <c r="DT8" s="882"/>
      <c r="DU8" s="882"/>
      <c r="DV8" s="882"/>
      <c r="DW8" s="882"/>
      <c r="DX8" s="708"/>
      <c r="DY8" s="708"/>
      <c r="DZ8" s="1735"/>
      <c r="EA8" s="882"/>
      <c r="EB8" s="882"/>
      <c r="EC8" s="882"/>
      <c r="ED8" s="882"/>
      <c r="EE8" s="882"/>
    </row>
    <row r="9" spans="1:135" ht="27" customHeight="1">
      <c r="A9" s="829" t="s">
        <v>6</v>
      </c>
      <c r="B9" s="830"/>
      <c r="C9" s="612"/>
      <c r="D9" s="612"/>
      <c r="E9" s="612"/>
      <c r="F9" s="612"/>
      <c r="G9" s="612"/>
      <c r="H9" s="613"/>
      <c r="I9" s="614"/>
      <c r="J9" s="612"/>
      <c r="K9" s="612"/>
      <c r="L9" s="612"/>
      <c r="M9" s="612"/>
      <c r="N9" s="612"/>
      <c r="O9" s="613"/>
      <c r="P9" s="614"/>
      <c r="Q9" s="612"/>
      <c r="R9" s="612"/>
      <c r="S9" s="612"/>
      <c r="T9" s="612"/>
      <c r="U9" s="612"/>
      <c r="V9" s="613"/>
      <c r="W9" s="612"/>
      <c r="X9" s="612"/>
      <c r="Y9" s="614"/>
      <c r="Z9" s="612"/>
      <c r="AA9" s="612"/>
      <c r="AB9" s="612"/>
      <c r="AC9" s="613"/>
      <c r="AD9" s="614"/>
      <c r="AE9" s="612"/>
      <c r="AF9" s="612"/>
      <c r="AG9" s="612"/>
      <c r="AH9" s="612"/>
      <c r="AI9" s="659"/>
      <c r="AJ9" s="613"/>
      <c r="AK9" s="614"/>
      <c r="AL9" s="612"/>
      <c r="AM9" s="612"/>
      <c r="AN9" s="612"/>
      <c r="AO9" s="785"/>
      <c r="AP9" s="612"/>
      <c r="AQ9" s="612"/>
      <c r="AR9" s="612"/>
      <c r="AS9" s="612"/>
      <c r="AT9" s="612"/>
      <c r="AU9" s="612"/>
      <c r="AV9" s="613"/>
      <c r="AW9" s="614"/>
      <c r="AX9" s="612"/>
      <c r="AY9" s="612"/>
      <c r="AZ9" s="612"/>
      <c r="BA9" s="612"/>
      <c r="BB9" s="612"/>
      <c r="BC9" s="612"/>
      <c r="BD9" s="613"/>
      <c r="BE9" s="785"/>
      <c r="BF9" s="612"/>
      <c r="BG9" s="786"/>
      <c r="BH9" s="786"/>
      <c r="BI9" s="786"/>
      <c r="BJ9" s="786"/>
      <c r="BK9" s="786"/>
      <c r="BL9" s="617"/>
      <c r="BM9" s="617"/>
      <c r="BN9" s="614"/>
      <c r="BO9" s="1414"/>
      <c r="BP9" s="1414"/>
      <c r="BQ9" s="1414"/>
      <c r="BR9" s="1414"/>
      <c r="BS9" s="1414"/>
      <c r="BT9" s="1411"/>
      <c r="BU9" s="1411"/>
      <c r="BV9" s="720"/>
      <c r="BW9" s="1413"/>
      <c r="BX9" s="1414"/>
      <c r="BY9" s="1414"/>
      <c r="BZ9" s="1414"/>
      <c r="CA9" s="1414"/>
      <c r="CB9" s="1411"/>
      <c r="CC9" s="1411"/>
      <c r="CD9" s="720"/>
      <c r="CE9" s="1413"/>
      <c r="CF9" s="1414"/>
      <c r="CG9" s="1414"/>
      <c r="CH9" s="1414"/>
      <c r="CI9" s="1414"/>
      <c r="CJ9" s="1411"/>
      <c r="CK9" s="1411"/>
      <c r="CL9" s="720"/>
      <c r="CM9" s="1413"/>
      <c r="CN9" s="1414"/>
      <c r="CO9" s="1414"/>
      <c r="CP9" s="1414"/>
      <c r="CQ9" s="1414"/>
      <c r="CR9" s="1411"/>
      <c r="CS9" s="1411"/>
      <c r="CT9" s="720"/>
      <c r="CU9" s="1413"/>
      <c r="CV9" s="1414"/>
      <c r="CW9" s="1414"/>
      <c r="CX9" s="1414"/>
      <c r="CY9" s="1414"/>
      <c r="CZ9" s="1411"/>
      <c r="DA9" s="1411"/>
      <c r="DB9" s="1414"/>
      <c r="DC9" s="1536"/>
      <c r="DD9" s="1414"/>
      <c r="DE9" s="1414"/>
      <c r="DF9" s="1414"/>
      <c r="DG9" s="1414"/>
      <c r="DH9" s="1411"/>
      <c r="DI9" s="1411"/>
      <c r="DJ9" s="1411"/>
      <c r="DK9" s="1536"/>
      <c r="DL9" s="1414"/>
      <c r="DM9" s="1414"/>
      <c r="DN9" s="1414"/>
      <c r="DO9" s="1414"/>
      <c r="DP9" s="1414"/>
      <c r="DQ9" s="1411"/>
      <c r="DR9" s="1817"/>
      <c r="DS9" s="1414"/>
      <c r="DT9" s="1414"/>
      <c r="DU9" s="1414"/>
      <c r="DV9" s="1414"/>
      <c r="DW9" s="1414"/>
      <c r="DX9" s="1411"/>
      <c r="DY9" s="1411"/>
      <c r="DZ9" s="1817"/>
      <c r="EA9" s="1414"/>
      <c r="EB9" s="1414"/>
      <c r="EC9" s="1414"/>
      <c r="ED9" s="1414"/>
      <c r="EE9" s="1414"/>
    </row>
    <row r="10" spans="1:135" ht="27" customHeight="1">
      <c r="A10" s="854" t="s">
        <v>7</v>
      </c>
      <c r="B10" s="609"/>
      <c r="C10" s="593" t="s">
        <v>251</v>
      </c>
      <c r="D10" s="593" t="s">
        <v>251</v>
      </c>
      <c r="E10" s="593" t="s">
        <v>251</v>
      </c>
      <c r="F10" s="593" t="s">
        <v>251</v>
      </c>
      <c r="G10" s="593" t="s">
        <v>251</v>
      </c>
      <c r="H10" s="596" t="s">
        <v>251</v>
      </c>
      <c r="I10" s="597" t="s">
        <v>251</v>
      </c>
      <c r="J10" s="593"/>
      <c r="K10" s="593"/>
      <c r="L10" s="593"/>
      <c r="M10" s="593"/>
      <c r="N10" s="593"/>
      <c r="O10" s="596"/>
      <c r="P10" s="597"/>
      <c r="Q10" s="593"/>
      <c r="R10" s="593"/>
      <c r="S10" s="593" t="s">
        <v>251</v>
      </c>
      <c r="T10" s="593" t="s">
        <v>251</v>
      </c>
      <c r="U10" s="593" t="s">
        <v>251</v>
      </c>
      <c r="V10" s="596" t="s">
        <v>251</v>
      </c>
      <c r="W10" s="593" t="s">
        <v>251</v>
      </c>
      <c r="X10" s="593" t="s">
        <v>251</v>
      </c>
      <c r="Y10" s="597" t="s">
        <v>251</v>
      </c>
      <c r="Z10" s="593"/>
      <c r="AA10" s="593"/>
      <c r="AB10" s="593"/>
      <c r="AC10" s="596"/>
      <c r="AD10" s="597"/>
      <c r="AE10" s="593"/>
      <c r="AF10" s="593"/>
      <c r="AG10" s="593"/>
      <c r="AH10" s="593"/>
      <c r="AI10" s="702" t="s">
        <v>251</v>
      </c>
      <c r="AJ10" s="596" t="s">
        <v>251</v>
      </c>
      <c r="AK10" s="597" t="s">
        <v>251</v>
      </c>
      <c r="AL10" s="593" t="s">
        <v>251</v>
      </c>
      <c r="AM10" s="593" t="s">
        <v>251</v>
      </c>
      <c r="AN10" s="593" t="s">
        <v>251</v>
      </c>
      <c r="AO10" s="779" t="s">
        <v>251</v>
      </c>
      <c r="AP10" s="593"/>
      <c r="AQ10" s="593" t="s">
        <v>251</v>
      </c>
      <c r="AR10" s="593" t="s">
        <v>251</v>
      </c>
      <c r="AS10" s="593" t="s">
        <v>251</v>
      </c>
      <c r="AT10" s="593" t="s">
        <v>251</v>
      </c>
      <c r="AU10" s="593" t="s">
        <v>251</v>
      </c>
      <c r="AV10" s="596" t="s">
        <v>251</v>
      </c>
      <c r="AW10" s="597" t="s">
        <v>251</v>
      </c>
      <c r="AX10" s="593"/>
      <c r="AY10" s="593" t="s">
        <v>251</v>
      </c>
      <c r="AZ10" s="593" t="s">
        <v>251</v>
      </c>
      <c r="BA10" s="593" t="s">
        <v>251</v>
      </c>
      <c r="BB10" s="593" t="s">
        <v>251</v>
      </c>
      <c r="BC10" s="593" t="s">
        <v>251</v>
      </c>
      <c r="BD10" s="596" t="s">
        <v>251</v>
      </c>
      <c r="BE10" s="779" t="s">
        <v>251</v>
      </c>
      <c r="BF10" s="593"/>
      <c r="BG10" s="780" t="s">
        <v>251</v>
      </c>
      <c r="BH10" s="780" t="s">
        <v>251</v>
      </c>
      <c r="BI10" s="780" t="s">
        <v>251</v>
      </c>
      <c r="BJ10" s="780" t="s">
        <v>251</v>
      </c>
      <c r="BK10" s="780" t="s">
        <v>251</v>
      </c>
      <c r="BL10" s="599" t="s">
        <v>251</v>
      </c>
      <c r="BM10" s="599" t="s">
        <v>251</v>
      </c>
      <c r="BN10" s="1421"/>
      <c r="BO10" s="882" t="s">
        <v>251</v>
      </c>
      <c r="BP10" s="882" t="s">
        <v>251</v>
      </c>
      <c r="BQ10" s="882" t="s">
        <v>251</v>
      </c>
      <c r="BR10" s="882" t="s">
        <v>251</v>
      </c>
      <c r="BS10" s="882" t="s">
        <v>251</v>
      </c>
      <c r="BT10" s="708" t="s">
        <v>251</v>
      </c>
      <c r="BU10" s="708" t="s">
        <v>251</v>
      </c>
      <c r="BV10" s="702"/>
      <c r="BW10" s="888" t="s">
        <v>251</v>
      </c>
      <c r="BX10" s="882" t="s">
        <v>251</v>
      </c>
      <c r="BY10" s="882" t="s">
        <v>251</v>
      </c>
      <c r="BZ10" s="882" t="s">
        <v>251</v>
      </c>
      <c r="CA10" s="882" t="s">
        <v>251</v>
      </c>
      <c r="CB10" s="708" t="s">
        <v>251</v>
      </c>
      <c r="CC10" s="708" t="s">
        <v>251</v>
      </c>
      <c r="CD10" s="702"/>
      <c r="CE10" s="888" t="s">
        <v>251</v>
      </c>
      <c r="CF10" s="882" t="s">
        <v>251</v>
      </c>
      <c r="CG10" s="882" t="s">
        <v>251</v>
      </c>
      <c r="CH10" s="882" t="s">
        <v>251</v>
      </c>
      <c r="CI10" s="882" t="s">
        <v>251</v>
      </c>
      <c r="CJ10" s="708" t="s">
        <v>251</v>
      </c>
      <c r="CK10" s="708" t="s">
        <v>251</v>
      </c>
      <c r="CL10" s="702"/>
      <c r="CM10" s="888" t="s">
        <v>251</v>
      </c>
      <c r="CN10" s="882" t="s">
        <v>251</v>
      </c>
      <c r="CO10" s="882" t="s">
        <v>251</v>
      </c>
      <c r="CP10" s="882" t="s">
        <v>251</v>
      </c>
      <c r="CQ10" s="882" t="s">
        <v>251</v>
      </c>
      <c r="CR10" s="708" t="s">
        <v>251</v>
      </c>
      <c r="CS10" s="708" t="s">
        <v>251</v>
      </c>
      <c r="CT10" s="702"/>
      <c r="CU10" s="888" t="s">
        <v>251</v>
      </c>
      <c r="CV10" s="882" t="s">
        <v>251</v>
      </c>
      <c r="CW10" s="882" t="s">
        <v>251</v>
      </c>
      <c r="CX10" s="882" t="s">
        <v>251</v>
      </c>
      <c r="CY10" s="882" t="s">
        <v>251</v>
      </c>
      <c r="CZ10" s="708" t="s">
        <v>251</v>
      </c>
      <c r="DA10" s="708" t="s">
        <v>251</v>
      </c>
      <c r="DB10" s="882"/>
      <c r="DC10" s="1537" t="s">
        <v>251</v>
      </c>
      <c r="DD10" s="708" t="s">
        <v>251</v>
      </c>
      <c r="DE10" s="708" t="s">
        <v>251</v>
      </c>
      <c r="DF10" s="708" t="s">
        <v>251</v>
      </c>
      <c r="DG10" s="708" t="s">
        <v>251</v>
      </c>
      <c r="DH10" s="708" t="s">
        <v>251</v>
      </c>
      <c r="DI10" s="708" t="s">
        <v>251</v>
      </c>
      <c r="DJ10" s="708"/>
      <c r="DK10" s="888" t="s">
        <v>251</v>
      </c>
      <c r="DL10" s="882" t="s">
        <v>251</v>
      </c>
      <c r="DM10" s="882" t="s">
        <v>251</v>
      </c>
      <c r="DN10" s="882" t="s">
        <v>251</v>
      </c>
      <c r="DO10" s="882" t="s">
        <v>251</v>
      </c>
      <c r="DP10" s="708" t="s">
        <v>251</v>
      </c>
      <c r="DQ10" s="708" t="s">
        <v>251</v>
      </c>
      <c r="DR10" s="1040"/>
      <c r="DS10" s="888" t="s">
        <v>251</v>
      </c>
      <c r="DT10" s="882" t="s">
        <v>251</v>
      </c>
      <c r="DU10" s="882" t="s">
        <v>251</v>
      </c>
      <c r="DV10" s="882" t="s">
        <v>251</v>
      </c>
      <c r="DW10" s="882" t="s">
        <v>251</v>
      </c>
      <c r="DX10" s="708" t="s">
        <v>251</v>
      </c>
      <c r="DY10" s="708" t="s">
        <v>251</v>
      </c>
      <c r="DZ10" s="1040"/>
      <c r="EA10" s="708" t="s">
        <v>251</v>
      </c>
      <c r="EB10" s="708" t="s">
        <v>251</v>
      </c>
      <c r="EC10" s="708"/>
      <c r="ED10" s="708"/>
      <c r="EE10" s="708"/>
    </row>
    <row r="11" spans="1:135" ht="27" customHeight="1">
      <c r="A11" s="1310" t="s">
        <v>8</v>
      </c>
      <c r="B11" s="873"/>
      <c r="C11" s="602">
        <v>48.591496000942634</v>
      </c>
      <c r="D11" s="602">
        <v>1.5915146468463841</v>
      </c>
      <c r="E11" s="602">
        <v>45.459201954915677</v>
      </c>
      <c r="F11" s="602">
        <v>51.723790046969583</v>
      </c>
      <c r="G11" s="602">
        <v>3.2752946046680886</v>
      </c>
      <c r="H11" s="603">
        <v>10565.659990999737</v>
      </c>
      <c r="I11" s="604">
        <v>13428</v>
      </c>
      <c r="J11" s="602"/>
      <c r="K11" s="602">
        <v>50.776724546527753</v>
      </c>
      <c r="L11" s="602">
        <v>3.0656594887575994</v>
      </c>
      <c r="M11" s="602">
        <v>44.688060183476168</v>
      </c>
      <c r="N11" s="602">
        <v>56.865388909579337</v>
      </c>
      <c r="O11" s="603">
        <v>6.0375290374401223</v>
      </c>
      <c r="P11" s="604">
        <v>2309.1762169999702</v>
      </c>
      <c r="Q11" s="602">
        <v>3199</v>
      </c>
      <c r="R11" s="602"/>
      <c r="S11" s="602">
        <v>60.963922877364695</v>
      </c>
      <c r="T11" s="602">
        <v>2.8795663215701222</v>
      </c>
      <c r="U11" s="602">
        <v>55.244855607342181</v>
      </c>
      <c r="V11" s="603">
        <v>66.682990147387216</v>
      </c>
      <c r="W11" s="602">
        <v>4.7233940758088533</v>
      </c>
      <c r="X11" s="602">
        <v>2431.5403389999929</v>
      </c>
      <c r="Y11" s="604">
        <v>3447</v>
      </c>
      <c r="Z11" s="602"/>
      <c r="AA11" s="602">
        <v>68.772606887389315</v>
      </c>
      <c r="AB11" s="602">
        <v>1.8537518920308069</v>
      </c>
      <c r="AC11" s="603">
        <v>65.120100634753115</v>
      </c>
      <c r="AD11" s="604">
        <v>72.425113140025516</v>
      </c>
      <c r="AE11" s="602">
        <v>2.6954800405722668</v>
      </c>
      <c r="AF11" s="602">
        <v>6215.5023859998864</v>
      </c>
      <c r="AG11" s="602">
        <v>7183</v>
      </c>
      <c r="AH11" s="602"/>
      <c r="AI11" s="656">
        <v>64.690466513844342</v>
      </c>
      <c r="AJ11" s="603">
        <v>1.4538533309662069</v>
      </c>
      <c r="AK11" s="604">
        <v>61.832651874918731</v>
      </c>
      <c r="AL11" s="602">
        <v>67.548281152769945</v>
      </c>
      <c r="AM11" s="602">
        <v>2.2473996700194911</v>
      </c>
      <c r="AN11" s="602">
        <v>8779.0668750001714</v>
      </c>
      <c r="AO11" s="792">
        <v>11194</v>
      </c>
      <c r="AP11" s="602"/>
      <c r="AQ11" s="602">
        <v>67.757946585624779</v>
      </c>
      <c r="AR11" s="602">
        <v>1.2577598986457623</v>
      </c>
      <c r="AS11" s="602">
        <v>65.285537054023493</v>
      </c>
      <c r="AT11" s="602">
        <v>70.23035611722608</v>
      </c>
      <c r="AU11" s="602">
        <v>1.8562544498841156</v>
      </c>
      <c r="AV11" s="603">
        <v>8454.0046719999245</v>
      </c>
      <c r="AW11" s="604">
        <v>10998</v>
      </c>
      <c r="AX11" s="602"/>
      <c r="AY11" s="602">
        <v>71.05560024663184</v>
      </c>
      <c r="AZ11" s="602">
        <v>1.0731826228225048</v>
      </c>
      <c r="BA11" s="602">
        <v>68.946063511104001</v>
      </c>
      <c r="BB11" s="602">
        <v>73.16513698215968</v>
      </c>
      <c r="BC11" s="602">
        <v>1.5103420688834102</v>
      </c>
      <c r="BD11" s="603">
        <v>8202.6828409997979</v>
      </c>
      <c r="BE11" s="792">
        <v>10839</v>
      </c>
      <c r="BF11" s="602"/>
      <c r="BG11" s="793">
        <v>74.3</v>
      </c>
      <c r="BH11" s="793">
        <v>1.1890000000000001</v>
      </c>
      <c r="BI11" s="793">
        <v>71.960000000000008</v>
      </c>
      <c r="BJ11" s="793">
        <v>76.63</v>
      </c>
      <c r="BK11" s="793">
        <v>1.6</v>
      </c>
      <c r="BL11" s="607">
        <v>8603.5110000000004</v>
      </c>
      <c r="BM11" s="607">
        <v>10695</v>
      </c>
      <c r="BN11" s="603"/>
      <c r="BO11" s="883">
        <v>75.439790251692315</v>
      </c>
      <c r="BP11" s="883">
        <v>1.1632735883393461</v>
      </c>
      <c r="BQ11" s="883">
        <v>73.153319848089708</v>
      </c>
      <c r="BR11" s="883">
        <v>77.726260655294936</v>
      </c>
      <c r="BS11" s="883">
        <v>1.5419894255515254</v>
      </c>
      <c r="BT11" s="715">
        <v>7416.1723400000037</v>
      </c>
      <c r="BU11" s="715">
        <v>10564</v>
      </c>
      <c r="BV11" s="711"/>
      <c r="BW11" s="889">
        <v>77.74330520468456</v>
      </c>
      <c r="BX11" s="883">
        <v>1.0423888964037951</v>
      </c>
      <c r="BY11" s="883">
        <v>75.694663480082454</v>
      </c>
      <c r="BZ11" s="883">
        <v>79.791946929286652</v>
      </c>
      <c r="CA11" s="883">
        <v>1.340808566936236</v>
      </c>
      <c r="CB11" s="715">
        <v>7857.830414999954</v>
      </c>
      <c r="CC11" s="715">
        <v>10932</v>
      </c>
      <c r="CD11" s="711"/>
      <c r="CE11" s="889">
        <v>77.089004173985401</v>
      </c>
      <c r="CF11" s="883">
        <v>0.9310097912596037</v>
      </c>
      <c r="CG11" s="883">
        <v>75.261584041429714</v>
      </c>
      <c r="CH11" s="883">
        <v>78.916424306541074</v>
      </c>
      <c r="CI11" s="883">
        <v>1.2077076377304974</v>
      </c>
      <c r="CJ11" s="715">
        <v>8640.0020759999461</v>
      </c>
      <c r="CK11" s="715">
        <v>11748</v>
      </c>
      <c r="CL11" s="711"/>
      <c r="CM11" s="889">
        <v>78.011368628137632</v>
      </c>
      <c r="CN11" s="883">
        <v>0.935955941978446</v>
      </c>
      <c r="CO11" s="883">
        <v>76.174246505594297</v>
      </c>
      <c r="CP11" s="883">
        <v>79.848490750680966</v>
      </c>
      <c r="CQ11" s="883">
        <v>1.1997686471056983</v>
      </c>
      <c r="CR11" s="715">
        <v>8419.9075590000302</v>
      </c>
      <c r="CS11" s="715">
        <v>11366</v>
      </c>
      <c r="CT11" s="711"/>
      <c r="CU11" s="889">
        <v>79.358934324730427</v>
      </c>
      <c r="CV11" s="883">
        <v>0.85693192608610658</v>
      </c>
      <c r="CW11" s="883">
        <v>77.67692288774046</v>
      </c>
      <c r="CX11" s="883">
        <v>81.04094576172038</v>
      </c>
      <c r="CY11" s="883">
        <v>1.0798178344729399</v>
      </c>
      <c r="CZ11" s="715">
        <v>7901.0180319999427</v>
      </c>
      <c r="DA11" s="715">
        <v>11543</v>
      </c>
      <c r="DB11" s="883"/>
      <c r="DC11" s="889">
        <v>80.502254168043166</v>
      </c>
      <c r="DD11" s="883">
        <v>1.1869293134522552</v>
      </c>
      <c r="DE11" s="883">
        <v>78.168801667790817</v>
      </c>
      <c r="DF11" s="883">
        <v>82.835706668295501</v>
      </c>
      <c r="DG11" s="883">
        <v>1.4744050656949534</v>
      </c>
      <c r="DH11" s="715">
        <v>3937.1135289999911</v>
      </c>
      <c r="DI11" s="715">
        <v>5992</v>
      </c>
      <c r="DJ11" s="715"/>
      <c r="DK11" s="889">
        <v>81.310391270316231</v>
      </c>
      <c r="DL11" s="883">
        <v>0.7776993080155844</v>
      </c>
      <c r="DM11" s="883">
        <v>79.783875472939343</v>
      </c>
      <c r="DN11" s="883">
        <v>82.836907067693105</v>
      </c>
      <c r="DO11" s="883">
        <v>0.956457466094493</v>
      </c>
      <c r="DP11" s="883">
        <v>7855.4189830000496</v>
      </c>
      <c r="DQ11" s="715">
        <v>12098</v>
      </c>
      <c r="DR11" s="1818"/>
      <c r="DS11" s="883">
        <v>81.940814587731765</v>
      </c>
      <c r="DT11" s="883">
        <v>1.2292893105121356</v>
      </c>
      <c r="DU11" s="883">
        <v>79.524084136610867</v>
      </c>
      <c r="DV11" s="883">
        <v>84.357545038852678</v>
      </c>
      <c r="DW11" s="883">
        <v>1.5002161214738345</v>
      </c>
      <c r="DX11" s="715">
        <v>3885.2390680000317</v>
      </c>
      <c r="DY11" s="715">
        <v>5990</v>
      </c>
      <c r="DZ11" s="1818"/>
      <c r="EA11" s="883">
        <v>4.2</v>
      </c>
      <c r="EB11" s="883">
        <v>0.6</v>
      </c>
      <c r="EC11" s="883"/>
      <c r="ED11" s="883" t="s">
        <v>437</v>
      </c>
      <c r="EE11" s="883" t="s">
        <v>258</v>
      </c>
    </row>
    <row r="12" spans="1:135" ht="5.0999999999999996" customHeight="1">
      <c r="A12" s="427"/>
      <c r="B12" s="609"/>
      <c r="C12" s="593"/>
      <c r="D12" s="593"/>
      <c r="E12" s="593"/>
      <c r="F12" s="593"/>
      <c r="G12" s="593"/>
      <c r="H12" s="596"/>
      <c r="I12" s="597"/>
      <c r="J12" s="593"/>
      <c r="K12" s="593"/>
      <c r="L12" s="593"/>
      <c r="M12" s="593"/>
      <c r="N12" s="593"/>
      <c r="O12" s="596"/>
      <c r="P12" s="597"/>
      <c r="Q12" s="593"/>
      <c r="R12" s="593"/>
      <c r="S12" s="593"/>
      <c r="T12" s="593"/>
      <c r="U12" s="593"/>
      <c r="V12" s="596"/>
      <c r="W12" s="593"/>
      <c r="X12" s="593"/>
      <c r="Y12" s="597"/>
      <c r="Z12" s="593"/>
      <c r="AA12" s="593"/>
      <c r="AB12" s="593"/>
      <c r="AC12" s="596"/>
      <c r="AD12" s="597"/>
      <c r="AE12" s="593"/>
      <c r="AF12" s="593"/>
      <c r="AG12" s="593"/>
      <c r="AH12" s="593"/>
      <c r="AI12" s="653"/>
      <c r="AJ12" s="596"/>
      <c r="AK12" s="597"/>
      <c r="AL12" s="593"/>
      <c r="AM12" s="593"/>
      <c r="AN12" s="593"/>
      <c r="AO12" s="779"/>
      <c r="AP12" s="593"/>
      <c r="AQ12" s="593"/>
      <c r="AR12" s="593"/>
      <c r="AS12" s="593"/>
      <c r="AT12" s="593"/>
      <c r="AU12" s="593"/>
      <c r="AV12" s="596"/>
      <c r="AW12" s="597"/>
      <c r="AX12" s="593"/>
      <c r="AY12" s="593"/>
      <c r="AZ12" s="593"/>
      <c r="BA12" s="593"/>
      <c r="BB12" s="593"/>
      <c r="BC12" s="593"/>
      <c r="BD12" s="596"/>
      <c r="BE12" s="779"/>
      <c r="BF12" s="593"/>
      <c r="BG12" s="780"/>
      <c r="BH12" s="780"/>
      <c r="BI12" s="780"/>
      <c r="BJ12" s="780"/>
      <c r="BK12" s="780"/>
      <c r="BL12" s="599"/>
      <c r="BM12" s="599"/>
      <c r="BN12" s="597"/>
      <c r="BO12" s="882"/>
      <c r="BP12" s="882"/>
      <c r="BQ12" s="882"/>
      <c r="BR12" s="882"/>
      <c r="BS12" s="882"/>
      <c r="BT12" s="708"/>
      <c r="BU12" s="708"/>
      <c r="BV12" s="707"/>
      <c r="BW12" s="888"/>
      <c r="BX12" s="882"/>
      <c r="BY12" s="882"/>
      <c r="BZ12" s="882"/>
      <c r="CA12" s="882"/>
      <c r="CB12" s="708"/>
      <c r="CC12" s="708"/>
      <c r="CD12" s="707"/>
      <c r="CE12" s="888"/>
      <c r="CF12" s="882"/>
      <c r="CG12" s="882"/>
      <c r="CH12" s="882"/>
      <c r="CI12" s="882"/>
      <c r="CJ12" s="708"/>
      <c r="CK12" s="708"/>
      <c r="CL12" s="707"/>
      <c r="CM12" s="888"/>
      <c r="CN12" s="882"/>
      <c r="CO12" s="882"/>
      <c r="CP12" s="882"/>
      <c r="CQ12" s="882"/>
      <c r="CR12" s="708"/>
      <c r="CS12" s="708"/>
      <c r="CT12" s="707"/>
      <c r="CU12" s="888"/>
      <c r="CV12" s="882"/>
      <c r="CW12" s="882"/>
      <c r="CX12" s="882"/>
      <c r="CY12" s="882"/>
      <c r="CZ12" s="708"/>
      <c r="DA12" s="708"/>
      <c r="DB12" s="882"/>
      <c r="DC12" s="888"/>
      <c r="DD12" s="882"/>
      <c r="DE12" s="882"/>
      <c r="DF12" s="882"/>
      <c r="DG12" s="882"/>
      <c r="DH12" s="708"/>
      <c r="DI12" s="708"/>
      <c r="DJ12" s="708"/>
      <c r="DK12" s="888"/>
      <c r="DL12" s="882"/>
      <c r="DM12" s="882"/>
      <c r="DN12" s="882"/>
      <c r="DO12" s="882"/>
      <c r="DP12" s="882"/>
      <c r="DQ12" s="708"/>
      <c r="DR12" s="1735"/>
      <c r="DS12" s="882"/>
      <c r="DT12" s="882"/>
      <c r="DU12" s="882"/>
      <c r="DV12" s="882"/>
      <c r="DW12" s="882"/>
      <c r="DX12" s="708"/>
      <c r="DY12" s="708"/>
      <c r="DZ12" s="1735"/>
      <c r="EA12" s="882"/>
      <c r="EB12" s="882"/>
      <c r="EC12" s="882"/>
      <c r="ED12" s="882"/>
      <c r="EE12" s="882"/>
    </row>
    <row r="13" spans="1:135" ht="27" customHeight="1">
      <c r="A13" s="610" t="s">
        <v>62</v>
      </c>
      <c r="B13" s="611"/>
      <c r="C13" s="612"/>
      <c r="D13" s="612"/>
      <c r="E13" s="615"/>
      <c r="F13" s="615"/>
      <c r="G13" s="615"/>
      <c r="H13" s="613"/>
      <c r="I13" s="615"/>
      <c r="J13" s="612"/>
      <c r="K13" s="612"/>
      <c r="L13" s="615"/>
      <c r="M13" s="615"/>
      <c r="N13" s="615"/>
      <c r="O13" s="613"/>
      <c r="P13" s="615"/>
      <c r="Q13" s="612"/>
      <c r="R13" s="612"/>
      <c r="S13" s="615"/>
      <c r="T13" s="615"/>
      <c r="U13" s="615"/>
      <c r="V13" s="613"/>
      <c r="W13" s="615"/>
      <c r="X13" s="612"/>
      <c r="Y13" s="615"/>
      <c r="Z13" s="615"/>
      <c r="AA13" s="615"/>
      <c r="AB13" s="615"/>
      <c r="AC13" s="613"/>
      <c r="AD13" s="615"/>
      <c r="AE13" s="612"/>
      <c r="AF13" s="612"/>
      <c r="AG13" s="615"/>
      <c r="AH13" s="615"/>
      <c r="AI13" s="954"/>
      <c r="AJ13" s="613"/>
      <c r="AK13" s="615"/>
      <c r="AL13" s="612"/>
      <c r="AM13" s="615"/>
      <c r="AN13" s="615"/>
      <c r="AO13" s="797"/>
      <c r="AP13" s="612"/>
      <c r="AQ13" s="612"/>
      <c r="AR13" s="612"/>
      <c r="AS13" s="615"/>
      <c r="AT13" s="615"/>
      <c r="AU13" s="615"/>
      <c r="AV13" s="613"/>
      <c r="AW13" s="615"/>
      <c r="AX13" s="612"/>
      <c r="AY13" s="612"/>
      <c r="AZ13" s="612"/>
      <c r="BA13" s="615"/>
      <c r="BB13" s="615"/>
      <c r="BC13" s="615"/>
      <c r="BD13" s="613"/>
      <c r="BE13" s="797"/>
      <c r="BF13" s="612"/>
      <c r="BG13" s="786"/>
      <c r="BH13" s="786"/>
      <c r="BI13" s="786"/>
      <c r="BJ13" s="786"/>
      <c r="BK13" s="786"/>
      <c r="BL13" s="617"/>
      <c r="BM13" s="617"/>
      <c r="BN13" s="615"/>
      <c r="BO13" s="1414"/>
      <c r="BP13" s="1414"/>
      <c r="BQ13" s="1414"/>
      <c r="BR13" s="1414"/>
      <c r="BS13" s="1414"/>
      <c r="BT13" s="1411"/>
      <c r="BU13" s="1411"/>
      <c r="BV13" s="721"/>
      <c r="BW13" s="1413"/>
      <c r="BX13" s="1414"/>
      <c r="BY13" s="1414"/>
      <c r="BZ13" s="1414"/>
      <c r="CA13" s="1414"/>
      <c r="CB13" s="1411"/>
      <c r="CC13" s="1411"/>
      <c r="CD13" s="721"/>
      <c r="CE13" s="1413"/>
      <c r="CF13" s="1414"/>
      <c r="CG13" s="1414"/>
      <c r="CH13" s="1414"/>
      <c r="CI13" s="1414"/>
      <c r="CJ13" s="1411"/>
      <c r="CK13" s="1411"/>
      <c r="CL13" s="721"/>
      <c r="CM13" s="1413"/>
      <c r="CN13" s="1414"/>
      <c r="CO13" s="1414"/>
      <c r="CP13" s="1414"/>
      <c r="CQ13" s="1414"/>
      <c r="CR13" s="1411"/>
      <c r="CS13" s="1411"/>
      <c r="CT13" s="721"/>
      <c r="CU13" s="1413"/>
      <c r="CV13" s="1414"/>
      <c r="CW13" s="1414"/>
      <c r="CX13" s="1414"/>
      <c r="CY13" s="1414"/>
      <c r="CZ13" s="1411"/>
      <c r="DA13" s="1411"/>
      <c r="DB13" s="1414"/>
      <c r="DC13" s="1413"/>
      <c r="DD13" s="1414"/>
      <c r="DE13" s="1414"/>
      <c r="DF13" s="1414"/>
      <c r="DG13" s="1414"/>
      <c r="DH13" s="1411"/>
      <c r="DI13" s="1411"/>
      <c r="DJ13" s="1411"/>
      <c r="DK13" s="1413"/>
      <c r="DL13" s="1414"/>
      <c r="DM13" s="1414"/>
      <c r="DN13" s="1414"/>
      <c r="DO13" s="1414"/>
      <c r="DP13" s="1414"/>
      <c r="DQ13" s="1411"/>
      <c r="DR13" s="1817"/>
      <c r="DS13" s="1414"/>
      <c r="DT13" s="1414"/>
      <c r="DU13" s="1414"/>
      <c r="DV13" s="1414"/>
      <c r="DW13" s="1414"/>
      <c r="DX13" s="1411"/>
      <c r="DY13" s="1411"/>
      <c r="DZ13" s="1817"/>
      <c r="EA13" s="1414"/>
      <c r="EB13" s="1414"/>
      <c r="EC13" s="1414"/>
      <c r="ED13" s="1414"/>
      <c r="EE13" s="1414"/>
    </row>
    <row r="14" spans="1:135" ht="27" customHeight="1">
      <c r="A14" s="644" t="s">
        <v>10</v>
      </c>
      <c r="B14" s="609"/>
      <c r="C14" s="593">
        <v>62.954777990708308</v>
      </c>
      <c r="D14" s="593">
        <v>4.4022820019202253</v>
      </c>
      <c r="E14" s="593">
        <v>54.290552543038075</v>
      </c>
      <c r="F14" s="593">
        <v>71.619003438378542</v>
      </c>
      <c r="G14" s="593">
        <v>6.9927686863894136</v>
      </c>
      <c r="H14" s="596">
        <v>1659.050850999997</v>
      </c>
      <c r="I14" s="597">
        <v>1454</v>
      </c>
      <c r="J14" s="593"/>
      <c r="K14" s="593">
        <v>56.5069327166145</v>
      </c>
      <c r="L14" s="593">
        <v>10.178182336192711</v>
      </c>
      <c r="M14" s="593">
        <v>36.292184047272727</v>
      </c>
      <c r="N14" s="593">
        <v>76.721681385956273</v>
      </c>
      <c r="O14" s="596">
        <v>18.012271852087384</v>
      </c>
      <c r="P14" s="597">
        <v>263.81692800000081</v>
      </c>
      <c r="Q14" s="593">
        <v>321</v>
      </c>
      <c r="R14" s="593"/>
      <c r="S14" s="1288">
        <v>68.839056404265193</v>
      </c>
      <c r="T14" s="593">
        <v>15.56923353919065</v>
      </c>
      <c r="U14" s="593">
        <v>37.917214706668538</v>
      </c>
      <c r="V14" s="596">
        <v>99.760898101861855</v>
      </c>
      <c r="W14" s="593">
        <v>22.616860765433149</v>
      </c>
      <c r="X14" s="593">
        <v>214.93204400000039</v>
      </c>
      <c r="Y14" s="597">
        <v>284</v>
      </c>
      <c r="Z14" s="593"/>
      <c r="AA14" s="593">
        <v>71.718642973507485</v>
      </c>
      <c r="AB14" s="593">
        <v>5.3061275621082427</v>
      </c>
      <c r="AC14" s="596">
        <v>61.263811244837527</v>
      </c>
      <c r="AD14" s="597">
        <v>82.173474702177444</v>
      </c>
      <c r="AE14" s="593">
        <v>7.39853313185011</v>
      </c>
      <c r="AF14" s="593">
        <v>766.03259099999616</v>
      </c>
      <c r="AG14" s="593">
        <v>901</v>
      </c>
      <c r="AH14" s="593"/>
      <c r="AI14" s="653">
        <v>65.174558402407115</v>
      </c>
      <c r="AJ14" s="596">
        <v>6.151362625467681</v>
      </c>
      <c r="AK14" s="597">
        <v>53.082930047627755</v>
      </c>
      <c r="AL14" s="593">
        <v>77.266186757186475</v>
      </c>
      <c r="AM14" s="593">
        <v>9.438288154539288</v>
      </c>
      <c r="AN14" s="593">
        <v>960.54582699999446</v>
      </c>
      <c r="AO14" s="779">
        <v>1066</v>
      </c>
      <c r="AP14" s="593"/>
      <c r="AQ14" s="593">
        <v>70.303677855920085</v>
      </c>
      <c r="AR14" s="593">
        <v>4.1025231521556398</v>
      </c>
      <c r="AS14" s="593">
        <v>62.239247310848867</v>
      </c>
      <c r="AT14" s="593">
        <v>78.368108400991304</v>
      </c>
      <c r="AU14" s="593">
        <v>5.8354317686811843</v>
      </c>
      <c r="AV14" s="596">
        <v>954.18998899999997</v>
      </c>
      <c r="AW14" s="597">
        <v>1054</v>
      </c>
      <c r="AX14" s="593"/>
      <c r="AY14" s="593">
        <v>78.506214843795604</v>
      </c>
      <c r="AZ14" s="593">
        <v>3.1491210173257502</v>
      </c>
      <c r="BA14" s="593">
        <v>72.316041494548017</v>
      </c>
      <c r="BB14" s="593">
        <v>84.696388193043191</v>
      </c>
      <c r="BC14" s="593">
        <v>4.0113015556686555</v>
      </c>
      <c r="BD14" s="596">
        <v>926.13968900000191</v>
      </c>
      <c r="BE14" s="779">
        <v>874</v>
      </c>
      <c r="BF14" s="593"/>
      <c r="BG14" s="780">
        <v>77.20470202271963</v>
      </c>
      <c r="BH14" s="780">
        <v>3.9186526802340964</v>
      </c>
      <c r="BI14" s="780">
        <v>69.502400977490694</v>
      </c>
      <c r="BJ14" s="780">
        <v>84.907003067948565</v>
      </c>
      <c r="BK14" s="780">
        <v>5.0756658306652405</v>
      </c>
      <c r="BL14" s="599">
        <v>951.04678700000181</v>
      </c>
      <c r="BM14" s="599">
        <v>1001</v>
      </c>
      <c r="BN14" s="597"/>
      <c r="BO14" s="882">
        <v>73.631315535916499</v>
      </c>
      <c r="BP14" s="882">
        <v>4.2499436185086159</v>
      </c>
      <c r="BQ14" s="882">
        <v>65.277846155964369</v>
      </c>
      <c r="BR14" s="882">
        <v>81.98478491586863</v>
      </c>
      <c r="BS14" s="882">
        <v>5.7719240618966579</v>
      </c>
      <c r="BT14" s="708">
        <v>1003.7860339999914</v>
      </c>
      <c r="BU14" s="708">
        <v>1034</v>
      </c>
      <c r="BV14" s="707"/>
      <c r="BW14" s="888">
        <v>80.584360530053971</v>
      </c>
      <c r="BX14" s="882">
        <v>3.8190017881643867</v>
      </c>
      <c r="BY14" s="882">
        <v>73.078748721874405</v>
      </c>
      <c r="BZ14" s="882">
        <v>88.089972338233522</v>
      </c>
      <c r="CA14" s="882">
        <v>4.7391351908042862</v>
      </c>
      <c r="CB14" s="708">
        <v>1188.5985180000002</v>
      </c>
      <c r="CC14" s="708">
        <v>1171</v>
      </c>
      <c r="CD14" s="707"/>
      <c r="CE14" s="888">
        <v>81.884403989027021</v>
      </c>
      <c r="CF14" s="882">
        <v>1.5800729281615147</v>
      </c>
      <c r="CG14" s="882">
        <v>78.782978948242018</v>
      </c>
      <c r="CH14" s="882">
        <v>84.985829029812024</v>
      </c>
      <c r="CI14" s="882">
        <v>1.9296384307483678</v>
      </c>
      <c r="CJ14" s="708">
        <v>1320.5331630000039</v>
      </c>
      <c r="CK14" s="708">
        <v>1425</v>
      </c>
      <c r="CL14" s="707"/>
      <c r="CM14" s="888">
        <v>84.252976312572159</v>
      </c>
      <c r="CN14" s="882">
        <v>1.6997201260584998</v>
      </c>
      <c r="CO14" s="882">
        <v>80.916715164303142</v>
      </c>
      <c r="CP14" s="882">
        <v>87.589237460841176</v>
      </c>
      <c r="CQ14" s="882">
        <v>2.0174006906921211</v>
      </c>
      <c r="CR14" s="708">
        <v>1277.9250860000036</v>
      </c>
      <c r="CS14" s="708">
        <v>1367</v>
      </c>
      <c r="CT14" s="707"/>
      <c r="CU14" s="888">
        <v>83.660221815008171</v>
      </c>
      <c r="CV14" s="882">
        <v>1.9781547530446628</v>
      </c>
      <c r="CW14" s="882">
        <v>79.777440910865693</v>
      </c>
      <c r="CX14" s="882">
        <v>87.54300271915065</v>
      </c>
      <c r="CY14" s="882">
        <v>2.3645105285745167</v>
      </c>
      <c r="CZ14" s="708">
        <v>1277.635820000002</v>
      </c>
      <c r="DA14" s="708">
        <v>1399</v>
      </c>
      <c r="DB14" s="882"/>
      <c r="DC14" s="888">
        <v>81.237716233583853</v>
      </c>
      <c r="DD14" s="882">
        <v>3.8594376718086814</v>
      </c>
      <c r="DE14" s="882">
        <v>73.65022607491882</v>
      </c>
      <c r="DF14" s="882">
        <v>88.825206392248887</v>
      </c>
      <c r="DG14" s="882">
        <v>4.7507953826663352</v>
      </c>
      <c r="DH14" s="708">
        <v>572.91314499999999</v>
      </c>
      <c r="DI14" s="708">
        <v>588</v>
      </c>
      <c r="DJ14" s="708"/>
      <c r="DK14" s="888">
        <v>82.604197084915739</v>
      </c>
      <c r="DL14" s="882">
        <v>2.3613119395203017</v>
      </c>
      <c r="DM14" s="882">
        <v>77.969269496501141</v>
      </c>
      <c r="DN14" s="882">
        <v>87.239124673330338</v>
      </c>
      <c r="DO14" s="882">
        <v>2.8585859107048908</v>
      </c>
      <c r="DP14" s="882">
        <v>1133.6807559999977</v>
      </c>
      <c r="DQ14" s="708">
        <v>1270</v>
      </c>
      <c r="DR14" s="1735"/>
      <c r="DS14" s="882">
        <v>81.471051498434747</v>
      </c>
      <c r="DT14" s="882">
        <v>4.8367247009095227</v>
      </c>
      <c r="DU14" s="882">
        <v>71.962256645653582</v>
      </c>
      <c r="DV14" s="882">
        <v>90.979846351215912</v>
      </c>
      <c r="DW14" s="882">
        <v>5.9367402432537002</v>
      </c>
      <c r="DX14" s="708">
        <v>570.18096299999831</v>
      </c>
      <c r="DY14" s="708">
        <v>576</v>
      </c>
      <c r="DZ14" s="1735"/>
      <c r="EA14" s="882">
        <v>0.9</v>
      </c>
      <c r="EB14" s="882">
        <v>-1.1000000000000001</v>
      </c>
      <c r="EC14" s="882"/>
      <c r="ED14" s="882" t="s">
        <v>258</v>
      </c>
      <c r="EE14" s="882" t="s">
        <v>258</v>
      </c>
    </row>
    <row r="15" spans="1:135" ht="27" customHeight="1">
      <c r="A15" s="628" t="s">
        <v>52</v>
      </c>
      <c r="B15" s="629"/>
      <c r="C15" s="630">
        <v>43.342533702809426</v>
      </c>
      <c r="D15" s="630">
        <v>1.9841998804788263</v>
      </c>
      <c r="E15" s="630">
        <v>39.437387442254078</v>
      </c>
      <c r="F15" s="630">
        <v>47.247679963364774</v>
      </c>
      <c r="G15" s="630">
        <v>4.577950827895906</v>
      </c>
      <c r="H15" s="631">
        <v>7194.3034650001173</v>
      </c>
      <c r="I15" s="632">
        <v>8841</v>
      </c>
      <c r="J15" s="630"/>
      <c r="K15" s="630">
        <v>48.264363176370182</v>
      </c>
      <c r="L15" s="630">
        <v>3.5747599563900256</v>
      </c>
      <c r="M15" s="630">
        <v>41.164581340600634</v>
      </c>
      <c r="N15" s="630">
        <v>55.364145012139744</v>
      </c>
      <c r="O15" s="631">
        <v>7.4066241034341411</v>
      </c>
      <c r="P15" s="632">
        <v>1693.3507689999701</v>
      </c>
      <c r="Q15" s="630">
        <v>2184</v>
      </c>
      <c r="R15" s="630"/>
      <c r="S15" s="630">
        <v>60.265152604349524</v>
      </c>
      <c r="T15" s="630">
        <v>3.5144590816088228</v>
      </c>
      <c r="U15" s="630">
        <v>53.285133510883078</v>
      </c>
      <c r="V15" s="631">
        <v>67.245171697815977</v>
      </c>
      <c r="W15" s="630">
        <v>5.8316604699930243</v>
      </c>
      <c r="X15" s="630">
        <v>1856.0345700000018</v>
      </c>
      <c r="Y15" s="632">
        <v>2395</v>
      </c>
      <c r="Z15" s="630"/>
      <c r="AA15" s="630">
        <v>66.52828826250375</v>
      </c>
      <c r="AB15" s="630">
        <v>2.2518235841594669</v>
      </c>
      <c r="AC15" s="631">
        <v>62.091448706825268</v>
      </c>
      <c r="AD15" s="632">
        <v>70.965127818182239</v>
      </c>
      <c r="AE15" s="630">
        <v>3.3847610437147311</v>
      </c>
      <c r="AF15" s="630">
        <v>4447.1790019999207</v>
      </c>
      <c r="AG15" s="630">
        <v>4415</v>
      </c>
      <c r="AH15" s="630"/>
      <c r="AI15" s="667">
        <v>63.916808207142694</v>
      </c>
      <c r="AJ15" s="631">
        <v>1.8072458495142254</v>
      </c>
      <c r="AK15" s="632">
        <v>60.364335935784432</v>
      </c>
      <c r="AL15" s="630">
        <v>67.469280478500963</v>
      </c>
      <c r="AM15" s="630">
        <v>2.8274970234077892</v>
      </c>
      <c r="AN15" s="630">
        <v>6386.8296829999917</v>
      </c>
      <c r="AO15" s="803">
        <v>7438</v>
      </c>
      <c r="AP15" s="630"/>
      <c r="AQ15" s="630">
        <v>68.413461439454167</v>
      </c>
      <c r="AR15" s="630">
        <v>1.5434173234198747</v>
      </c>
      <c r="AS15" s="630">
        <v>65.379528090354299</v>
      </c>
      <c r="AT15" s="630">
        <v>71.447394788554035</v>
      </c>
      <c r="AU15" s="630">
        <v>2.2560140810676526</v>
      </c>
      <c r="AV15" s="631">
        <v>6139.7381079999332</v>
      </c>
      <c r="AW15" s="632">
        <v>7409</v>
      </c>
      <c r="AX15" s="630"/>
      <c r="AY15" s="630">
        <v>71.593443698956193</v>
      </c>
      <c r="AZ15" s="630">
        <v>1.2675798972641101</v>
      </c>
      <c r="BA15" s="630">
        <v>69.101783564297534</v>
      </c>
      <c r="BB15" s="630">
        <v>74.085103833614852</v>
      </c>
      <c r="BC15" s="630">
        <v>1.7705251092462688</v>
      </c>
      <c r="BD15" s="631">
        <v>5795.0398159998513</v>
      </c>
      <c r="BE15" s="803">
        <v>7226</v>
      </c>
      <c r="BF15" s="630"/>
      <c r="BG15" s="804">
        <v>73.674887650541066</v>
      </c>
      <c r="BH15" s="804">
        <v>1.4322710271409578</v>
      </c>
      <c r="BI15" s="804">
        <v>70.859689793113219</v>
      </c>
      <c r="BJ15" s="804">
        <v>76.490085507968914</v>
      </c>
      <c r="BK15" s="804">
        <v>1.9440423634367623</v>
      </c>
      <c r="BL15" s="635">
        <v>6169.1812610000188</v>
      </c>
      <c r="BM15" s="635">
        <v>7156</v>
      </c>
      <c r="BN15" s="632"/>
      <c r="BO15" s="885">
        <v>75.770397835416787</v>
      </c>
      <c r="BP15" s="885">
        <v>1.4037460376660025</v>
      </c>
      <c r="BQ15" s="885">
        <v>73.011267222058905</v>
      </c>
      <c r="BR15" s="885">
        <v>78.529528448774656</v>
      </c>
      <c r="BS15" s="885">
        <v>1.8526312092423249</v>
      </c>
      <c r="BT15" s="736">
        <v>4932.7035660000474</v>
      </c>
      <c r="BU15" s="736">
        <v>7033</v>
      </c>
      <c r="BV15" s="733"/>
      <c r="BW15" s="891">
        <v>77.781789115029667</v>
      </c>
      <c r="BX15" s="885">
        <v>1.164093356664746</v>
      </c>
      <c r="BY15" s="885">
        <v>75.493957548497221</v>
      </c>
      <c r="BZ15" s="885">
        <v>80.0696206815621</v>
      </c>
      <c r="CA15" s="885">
        <v>1.4966142716815058</v>
      </c>
      <c r="CB15" s="736">
        <v>5026.8827979999896</v>
      </c>
      <c r="CC15" s="736">
        <v>7221</v>
      </c>
      <c r="CD15" s="733"/>
      <c r="CE15" s="891">
        <v>76.508681616563521</v>
      </c>
      <c r="CF15" s="885">
        <v>1.2140537002719094</v>
      </c>
      <c r="CG15" s="885">
        <v>74.125692528039565</v>
      </c>
      <c r="CH15" s="885">
        <v>78.891670705087478</v>
      </c>
      <c r="CI15" s="885">
        <v>1.5868182206515455</v>
      </c>
      <c r="CJ15" s="736">
        <v>5242.2551340000045</v>
      </c>
      <c r="CK15" s="736">
        <v>6859</v>
      </c>
      <c r="CL15" s="733"/>
      <c r="CM15" s="891">
        <v>77.530018869594414</v>
      </c>
      <c r="CN15" s="885">
        <v>1.2004104761123953</v>
      </c>
      <c r="CO15" s="885">
        <v>75.173817532662639</v>
      </c>
      <c r="CP15" s="885">
        <v>79.886220206526204</v>
      </c>
      <c r="CQ15" s="885">
        <v>1.5483170178656698</v>
      </c>
      <c r="CR15" s="736">
        <v>5124.8113129999792</v>
      </c>
      <c r="CS15" s="736">
        <v>6637</v>
      </c>
      <c r="CT15" s="733"/>
      <c r="CU15" s="891">
        <v>79.451381740224974</v>
      </c>
      <c r="CV15" s="885">
        <v>1.0557157126392556</v>
      </c>
      <c r="CW15" s="885">
        <v>77.379191582741228</v>
      </c>
      <c r="CX15" s="885">
        <v>81.523571897708734</v>
      </c>
      <c r="CY15" s="885">
        <v>1.3287568944880457</v>
      </c>
      <c r="CZ15" s="736">
        <v>4772.3764809999657</v>
      </c>
      <c r="DA15" s="736">
        <v>6736</v>
      </c>
      <c r="DB15" s="885"/>
      <c r="DC15" s="891">
        <v>80.567415494719256</v>
      </c>
      <c r="DD15" s="885">
        <v>1.546146951417869</v>
      </c>
      <c r="DE15" s="885">
        <v>77.527756410851921</v>
      </c>
      <c r="DF15" s="885">
        <v>83.607074578586577</v>
      </c>
      <c r="DG15" s="885">
        <v>1.9190722973100836</v>
      </c>
      <c r="DH15" s="736">
        <v>2451.8101689999867</v>
      </c>
      <c r="DI15" s="736">
        <v>3713</v>
      </c>
      <c r="DJ15" s="736"/>
      <c r="DK15" s="891">
        <v>82.057911306871418</v>
      </c>
      <c r="DL15" s="885">
        <v>0.9777944135589548</v>
      </c>
      <c r="DM15" s="885">
        <v>80.138636590409035</v>
      </c>
      <c r="DN15" s="885">
        <v>83.9771860233338</v>
      </c>
      <c r="DO15" s="885">
        <v>1.1915906680859858</v>
      </c>
      <c r="DP15" s="885">
        <v>4840.3191560000032</v>
      </c>
      <c r="DQ15" s="736">
        <v>7465</v>
      </c>
      <c r="DR15" s="1820"/>
      <c r="DS15" s="885">
        <v>82.938513961437778</v>
      </c>
      <c r="DT15" s="885">
        <v>1.4042125170466619</v>
      </c>
      <c r="DU15" s="885">
        <v>80.177891933106636</v>
      </c>
      <c r="DV15" s="885">
        <v>85.699135989768919</v>
      </c>
      <c r="DW15" s="885">
        <v>1.6930765334179365</v>
      </c>
      <c r="DX15" s="736">
        <v>2379.8126440000001</v>
      </c>
      <c r="DY15" s="736">
        <v>3743</v>
      </c>
      <c r="DZ15" s="1820"/>
      <c r="EA15" s="885">
        <v>5.0999999999999996</v>
      </c>
      <c r="EB15" s="885">
        <v>0.8</v>
      </c>
      <c r="EC15" s="885"/>
      <c r="ED15" s="885" t="s">
        <v>437</v>
      </c>
      <c r="EE15" s="885" t="s">
        <v>258</v>
      </c>
    </row>
    <row r="16" spans="1:135" ht="27" customHeight="1">
      <c r="A16" s="644" t="s">
        <v>53</v>
      </c>
      <c r="B16" s="609"/>
      <c r="C16" s="593">
        <v>56.728601801779298</v>
      </c>
      <c r="D16" s="593">
        <v>2.9223504124721709</v>
      </c>
      <c r="E16" s="593">
        <v>50.977061396210829</v>
      </c>
      <c r="F16" s="593">
        <v>62.480142207347768</v>
      </c>
      <c r="G16" s="593">
        <v>5.1514585582127124</v>
      </c>
      <c r="H16" s="596">
        <v>1712.3056750000078</v>
      </c>
      <c r="I16" s="597">
        <v>3133</v>
      </c>
      <c r="J16" s="593"/>
      <c r="K16" s="593">
        <v>58.567965343566264</v>
      </c>
      <c r="L16" s="593">
        <v>5.1637520749632664</v>
      </c>
      <c r="M16" s="593">
        <v>48.312308003355874</v>
      </c>
      <c r="N16" s="593">
        <v>68.823622683776648</v>
      </c>
      <c r="O16" s="596">
        <v>8.8166833945350778</v>
      </c>
      <c r="P16" s="597">
        <v>352.00852000000128</v>
      </c>
      <c r="Q16" s="593">
        <v>694</v>
      </c>
      <c r="R16" s="593"/>
      <c r="S16" s="593">
        <v>59.866569589894169</v>
      </c>
      <c r="T16" s="593">
        <v>5.9484488024385502</v>
      </c>
      <c r="U16" s="593">
        <v>48.052436816289109</v>
      </c>
      <c r="V16" s="596">
        <v>71.680702363499222</v>
      </c>
      <c r="W16" s="593">
        <v>9.9361778087293029</v>
      </c>
      <c r="X16" s="593">
        <v>360.57372500000338</v>
      </c>
      <c r="Y16" s="597">
        <v>768</v>
      </c>
      <c r="Z16" s="593"/>
      <c r="AA16" s="593">
        <v>76.47907995898305</v>
      </c>
      <c r="AB16" s="593">
        <v>3.2087695302976185</v>
      </c>
      <c r="AC16" s="596">
        <v>70.156739400322238</v>
      </c>
      <c r="AD16" s="597">
        <v>82.801420517643862</v>
      </c>
      <c r="AE16" s="593">
        <v>4.1956173270109058</v>
      </c>
      <c r="AF16" s="593">
        <v>1002.2907929999996</v>
      </c>
      <c r="AG16" s="593">
        <v>1867</v>
      </c>
      <c r="AH16" s="593"/>
      <c r="AI16" s="653">
        <v>67.81700027924667</v>
      </c>
      <c r="AJ16" s="596">
        <v>2.4614369969269525</v>
      </c>
      <c r="AK16" s="597">
        <v>62.978595652876244</v>
      </c>
      <c r="AL16" s="593">
        <v>72.655404905617075</v>
      </c>
      <c r="AM16" s="593">
        <v>3.6295279749791596</v>
      </c>
      <c r="AN16" s="593">
        <v>1431.6913649999931</v>
      </c>
      <c r="AO16" s="779">
        <v>2690</v>
      </c>
      <c r="AP16" s="593"/>
      <c r="AQ16" s="593">
        <v>63.012771983077734</v>
      </c>
      <c r="AR16" s="593">
        <v>2.4134390495179505</v>
      </c>
      <c r="AS16" s="593">
        <v>58.268615553546418</v>
      </c>
      <c r="AT16" s="593">
        <v>67.756928412609042</v>
      </c>
      <c r="AU16" s="593">
        <v>3.8300791626276767</v>
      </c>
      <c r="AV16" s="596">
        <v>1360.0765749999937</v>
      </c>
      <c r="AW16" s="597">
        <v>2535</v>
      </c>
      <c r="AX16" s="593"/>
      <c r="AY16" s="593">
        <v>64.294134468286785</v>
      </c>
      <c r="AZ16" s="593">
        <v>2.448989370739846</v>
      </c>
      <c r="BA16" s="593">
        <v>59.48019792791905</v>
      </c>
      <c r="BB16" s="593">
        <v>69.108071008654505</v>
      </c>
      <c r="BC16" s="593">
        <v>3.8090401107239651</v>
      </c>
      <c r="BD16" s="596">
        <v>1481.5033360000064</v>
      </c>
      <c r="BE16" s="779">
        <v>2739</v>
      </c>
      <c r="BF16" s="593"/>
      <c r="BG16" s="780">
        <v>75.011223043702486</v>
      </c>
      <c r="BH16" s="780">
        <v>2.1932656820325858</v>
      </c>
      <c r="BI16" s="780">
        <v>70.700253449383865</v>
      </c>
      <c r="BJ16" s="780">
        <v>79.322192638021093</v>
      </c>
      <c r="BK16" s="780">
        <v>2.9239167061104467</v>
      </c>
      <c r="BL16" s="599">
        <v>1483.2830060000103</v>
      </c>
      <c r="BM16" s="599">
        <v>2538</v>
      </c>
      <c r="BN16" s="597"/>
      <c r="BO16" s="882">
        <v>75.564501076764785</v>
      </c>
      <c r="BP16" s="882">
        <v>2.2928893175227194</v>
      </c>
      <c r="BQ16" s="882">
        <v>71.057716416815168</v>
      </c>
      <c r="BR16" s="882">
        <v>80.071285736714401</v>
      </c>
      <c r="BS16" s="882">
        <v>3.0343471932586565</v>
      </c>
      <c r="BT16" s="708">
        <v>1479.6827400000022</v>
      </c>
      <c r="BU16" s="708">
        <v>2497</v>
      </c>
      <c r="BV16" s="707"/>
      <c r="BW16" s="888">
        <v>75.569389647773789</v>
      </c>
      <c r="BX16" s="882">
        <v>2.268775092456869</v>
      </c>
      <c r="BY16" s="882">
        <v>71.110490158168489</v>
      </c>
      <c r="BZ16" s="882">
        <v>80.02828913737909</v>
      </c>
      <c r="CA16" s="882">
        <v>3.0022408584104601</v>
      </c>
      <c r="CB16" s="708">
        <v>1642.3490989999832</v>
      </c>
      <c r="CC16" s="708">
        <v>2540</v>
      </c>
      <c r="CD16" s="707"/>
      <c r="CE16" s="888">
        <v>75.505014305992333</v>
      </c>
      <c r="CF16" s="882">
        <v>2.1121440072416733</v>
      </c>
      <c r="CG16" s="882">
        <v>71.359220654919994</v>
      </c>
      <c r="CH16" s="882">
        <v>79.650807957064671</v>
      </c>
      <c r="CI16" s="882">
        <v>2.7973559460329067</v>
      </c>
      <c r="CJ16" s="708">
        <v>2077.2137789999961</v>
      </c>
      <c r="CK16" s="708">
        <v>3464</v>
      </c>
      <c r="CL16" s="707"/>
      <c r="CM16" s="888">
        <v>75.280078166495571</v>
      </c>
      <c r="CN16" s="882">
        <v>2.1281008206350487</v>
      </c>
      <c r="CO16" s="882">
        <v>71.102978667210266</v>
      </c>
      <c r="CP16" s="882">
        <v>79.457177665780861</v>
      </c>
      <c r="CQ16" s="882">
        <v>2.8269110134667597</v>
      </c>
      <c r="CR16" s="708">
        <v>2017.1711599999969</v>
      </c>
      <c r="CS16" s="708">
        <v>3362</v>
      </c>
      <c r="CT16" s="707"/>
      <c r="CU16" s="888">
        <v>76.151665572558244</v>
      </c>
      <c r="CV16" s="882">
        <v>1.9945479354838813</v>
      </c>
      <c r="CW16" s="882">
        <v>72.236707643016146</v>
      </c>
      <c r="CX16" s="882">
        <v>80.066623502100356</v>
      </c>
      <c r="CY16" s="882">
        <v>2.6191783469049033</v>
      </c>
      <c r="CZ16" s="708">
        <v>1851.0057310000009</v>
      </c>
      <c r="DA16" s="708">
        <v>3408</v>
      </c>
      <c r="DB16" s="882"/>
      <c r="DC16" s="888">
        <v>79.865334702213914</v>
      </c>
      <c r="DD16" s="882">
        <v>2.2381025534718955</v>
      </c>
      <c r="DE16" s="882">
        <v>75.465320362665608</v>
      </c>
      <c r="DF16" s="882">
        <v>84.265349041762207</v>
      </c>
      <c r="DG16" s="882">
        <v>2.8023454253549311</v>
      </c>
      <c r="DH16" s="708">
        <v>912.39021499999762</v>
      </c>
      <c r="DI16" s="708">
        <v>1691</v>
      </c>
      <c r="DJ16" s="708"/>
      <c r="DK16" s="888">
        <v>78.607645037526382</v>
      </c>
      <c r="DL16" s="882">
        <v>1.6396550189539987</v>
      </c>
      <c r="DM16" s="882">
        <v>75.389229818579821</v>
      </c>
      <c r="DN16" s="882">
        <v>81.826060256472942</v>
      </c>
      <c r="DO16" s="882">
        <v>2.0858722051414289</v>
      </c>
      <c r="DP16" s="882">
        <v>1881.4190709999875</v>
      </c>
      <c r="DQ16" s="708">
        <v>3363</v>
      </c>
      <c r="DR16" s="1735"/>
      <c r="DS16" s="882">
        <v>79.688477953489851</v>
      </c>
      <c r="DT16" s="882">
        <v>2.3778600638457523</v>
      </c>
      <c r="DU16" s="882">
        <v>75.013706298307866</v>
      </c>
      <c r="DV16" s="882">
        <v>84.363249608671836</v>
      </c>
      <c r="DW16" s="882">
        <v>2.983944636555349</v>
      </c>
      <c r="DX16" s="708">
        <v>935.24546100000362</v>
      </c>
      <c r="DY16" s="708">
        <v>1671</v>
      </c>
      <c r="DZ16" s="1735"/>
      <c r="EA16" s="882">
        <v>4.0999999999999996</v>
      </c>
      <c r="EB16" s="882">
        <v>1.1000000000000001</v>
      </c>
      <c r="EC16" s="882"/>
      <c r="ED16" s="882" t="s">
        <v>258</v>
      </c>
      <c r="EE16" s="882" t="s">
        <v>258</v>
      </c>
    </row>
    <row r="17" spans="1:135" ht="5.0999999999999996" customHeight="1">
      <c r="A17" s="595"/>
      <c r="B17" s="609"/>
      <c r="C17" s="593"/>
      <c r="D17" s="593"/>
      <c r="E17" s="593"/>
      <c r="F17" s="593"/>
      <c r="G17" s="593"/>
      <c r="H17" s="596"/>
      <c r="I17" s="597"/>
      <c r="J17" s="593"/>
      <c r="K17" s="593"/>
      <c r="L17" s="593"/>
      <c r="M17" s="593"/>
      <c r="N17" s="593"/>
      <c r="O17" s="596"/>
      <c r="P17" s="597"/>
      <c r="Q17" s="593"/>
      <c r="R17" s="593"/>
      <c r="S17" s="593"/>
      <c r="T17" s="593"/>
      <c r="U17" s="593"/>
      <c r="V17" s="596"/>
      <c r="W17" s="593"/>
      <c r="X17" s="593"/>
      <c r="Y17" s="597"/>
      <c r="Z17" s="593"/>
      <c r="AA17" s="593"/>
      <c r="AB17" s="593"/>
      <c r="AC17" s="596"/>
      <c r="AD17" s="597"/>
      <c r="AE17" s="593"/>
      <c r="AF17" s="593"/>
      <c r="AG17" s="593"/>
      <c r="AH17" s="593"/>
      <c r="AI17" s="653"/>
      <c r="AJ17" s="596"/>
      <c r="AK17" s="597"/>
      <c r="AL17" s="593"/>
      <c r="AM17" s="593"/>
      <c r="AN17" s="593"/>
      <c r="AO17" s="779"/>
      <c r="AP17" s="593"/>
      <c r="AQ17" s="593"/>
      <c r="AR17" s="593"/>
      <c r="AS17" s="593"/>
      <c r="AT17" s="593"/>
      <c r="AU17" s="593"/>
      <c r="AV17" s="596"/>
      <c r="AW17" s="597"/>
      <c r="AX17" s="593"/>
      <c r="AY17" s="593"/>
      <c r="AZ17" s="593"/>
      <c r="BA17" s="593"/>
      <c r="BB17" s="593"/>
      <c r="BC17" s="593"/>
      <c r="BD17" s="596"/>
      <c r="BE17" s="779"/>
      <c r="BF17" s="593"/>
      <c r="BG17" s="597"/>
      <c r="BH17" s="597"/>
      <c r="BI17" s="597"/>
      <c r="BJ17" s="597"/>
      <c r="BK17" s="597"/>
      <c r="BL17" s="597"/>
      <c r="BM17" s="597"/>
      <c r="BN17" s="597"/>
      <c r="BO17" s="707"/>
      <c r="BP17" s="707"/>
      <c r="BQ17" s="707"/>
      <c r="BR17" s="707"/>
      <c r="BS17" s="707"/>
      <c r="BT17" s="707"/>
      <c r="BU17" s="707"/>
      <c r="BV17" s="707"/>
      <c r="BW17" s="1393"/>
      <c r="BX17" s="707"/>
      <c r="BY17" s="707"/>
      <c r="BZ17" s="707"/>
      <c r="CA17" s="707"/>
      <c r="CB17" s="707"/>
      <c r="CC17" s="707"/>
      <c r="CD17" s="707"/>
      <c r="CE17" s="1393"/>
      <c r="CF17" s="707"/>
      <c r="CG17" s="707"/>
      <c r="CH17" s="707"/>
      <c r="CI17" s="707"/>
      <c r="CJ17" s="707"/>
      <c r="CK17" s="707"/>
      <c r="CL17" s="707"/>
      <c r="CM17" s="1393"/>
      <c r="CN17" s="707"/>
      <c r="CO17" s="707"/>
      <c r="CP17" s="707"/>
      <c r="CQ17" s="707"/>
      <c r="CR17" s="707"/>
      <c r="CS17" s="707"/>
      <c r="CT17" s="707"/>
      <c r="CU17" s="1393"/>
      <c r="CV17" s="707"/>
      <c r="CW17" s="707"/>
      <c r="CX17" s="707"/>
      <c r="CY17" s="707"/>
      <c r="CZ17" s="707"/>
      <c r="DA17" s="707"/>
      <c r="DB17" s="707"/>
      <c r="DC17" s="1393"/>
      <c r="DD17" s="707"/>
      <c r="DE17" s="707"/>
      <c r="DF17" s="707"/>
      <c r="DG17" s="707"/>
      <c r="DH17" s="707"/>
      <c r="DI17" s="707"/>
      <c r="DJ17" s="707"/>
      <c r="DK17" s="1393"/>
      <c r="DL17" s="707"/>
      <c r="DM17" s="707"/>
      <c r="DN17" s="707"/>
      <c r="DO17" s="707"/>
      <c r="DP17" s="707"/>
      <c r="DQ17" s="707"/>
      <c r="DR17" s="706"/>
      <c r="DS17" s="707"/>
      <c r="DT17" s="707"/>
      <c r="DU17" s="707"/>
      <c r="DV17" s="707"/>
      <c r="DW17" s="707"/>
      <c r="DX17" s="708"/>
      <c r="DY17" s="708"/>
      <c r="DZ17" s="706"/>
      <c r="EA17" s="707"/>
      <c r="EB17" s="707"/>
      <c r="EC17" s="707"/>
      <c r="ED17" s="707"/>
      <c r="EE17" s="707"/>
    </row>
    <row r="18" spans="1:135" ht="27" customHeight="1">
      <c r="A18" s="610" t="s">
        <v>248</v>
      </c>
      <c r="B18" s="1394"/>
      <c r="C18" s="717"/>
      <c r="D18" s="717"/>
      <c r="E18" s="717"/>
      <c r="F18" s="717"/>
      <c r="G18" s="717"/>
      <c r="H18" s="718"/>
      <c r="I18" s="720"/>
      <c r="J18" s="717"/>
      <c r="K18" s="717"/>
      <c r="L18" s="717"/>
      <c r="M18" s="717"/>
      <c r="N18" s="717"/>
      <c r="O18" s="718"/>
      <c r="P18" s="720"/>
      <c r="Q18" s="717"/>
      <c r="R18" s="717"/>
      <c r="S18" s="717"/>
      <c r="T18" s="612"/>
      <c r="U18" s="612"/>
      <c r="V18" s="613"/>
      <c r="W18" s="612"/>
      <c r="X18" s="612"/>
      <c r="Y18" s="614"/>
      <c r="Z18" s="612"/>
      <c r="AA18" s="612"/>
      <c r="AB18" s="612"/>
      <c r="AC18" s="613"/>
      <c r="AD18" s="614"/>
      <c r="AE18" s="612"/>
      <c r="AF18" s="612"/>
      <c r="AG18" s="612"/>
      <c r="AH18" s="612"/>
      <c r="AI18" s="659"/>
      <c r="AJ18" s="613"/>
      <c r="AK18" s="614"/>
      <c r="AL18" s="612"/>
      <c r="AM18" s="612"/>
      <c r="AN18" s="612"/>
      <c r="AO18" s="785"/>
      <c r="AP18" s="612"/>
      <c r="AQ18" s="612"/>
      <c r="AR18" s="612"/>
      <c r="AS18" s="612"/>
      <c r="AT18" s="612"/>
      <c r="AU18" s="612"/>
      <c r="AV18" s="613"/>
      <c r="AW18" s="614"/>
      <c r="AX18" s="612"/>
      <c r="AY18" s="612"/>
      <c r="AZ18" s="612"/>
      <c r="BA18" s="612"/>
      <c r="BB18" s="612"/>
      <c r="BC18" s="612"/>
      <c r="BD18" s="613"/>
      <c r="BE18" s="785"/>
      <c r="BF18" s="612"/>
      <c r="BG18" s="614"/>
      <c r="BH18" s="614"/>
      <c r="BI18" s="614"/>
      <c r="BJ18" s="614"/>
      <c r="BK18" s="614"/>
      <c r="BL18" s="614"/>
      <c r="BM18" s="614"/>
      <c r="BN18" s="614"/>
      <c r="BO18" s="720"/>
      <c r="BP18" s="720"/>
      <c r="BQ18" s="720"/>
      <c r="BR18" s="720"/>
      <c r="BS18" s="720"/>
      <c r="BT18" s="720"/>
      <c r="BU18" s="720"/>
      <c r="BV18" s="720"/>
      <c r="BW18" s="1395"/>
      <c r="BX18" s="720"/>
      <c r="BY18" s="720"/>
      <c r="BZ18" s="720"/>
      <c r="CA18" s="720"/>
      <c r="CB18" s="720"/>
      <c r="CC18" s="720"/>
      <c r="CD18" s="720"/>
      <c r="CE18" s="1395"/>
      <c r="CF18" s="720"/>
      <c r="CG18" s="720"/>
      <c r="CH18" s="720"/>
      <c r="CI18" s="720"/>
      <c r="CJ18" s="720"/>
      <c r="CK18" s="720"/>
      <c r="CL18" s="720"/>
      <c r="CM18" s="1395"/>
      <c r="CN18" s="720"/>
      <c r="CO18" s="720"/>
      <c r="CP18" s="720"/>
      <c r="CQ18" s="720"/>
      <c r="CR18" s="720"/>
      <c r="CS18" s="720"/>
      <c r="CT18" s="720"/>
      <c r="CU18" s="1395"/>
      <c r="CV18" s="720"/>
      <c r="CW18" s="720"/>
      <c r="CX18" s="720"/>
      <c r="CY18" s="720"/>
      <c r="CZ18" s="720"/>
      <c r="DA18" s="720"/>
      <c r="DB18" s="720"/>
      <c r="DC18" s="1395"/>
      <c r="DD18" s="720"/>
      <c r="DE18" s="720"/>
      <c r="DF18" s="720"/>
      <c r="DG18" s="720"/>
      <c r="DH18" s="720"/>
      <c r="DI18" s="720"/>
      <c r="DJ18" s="720"/>
      <c r="DK18" s="1395"/>
      <c r="DL18" s="720"/>
      <c r="DM18" s="720"/>
      <c r="DN18" s="720"/>
      <c r="DO18" s="720"/>
      <c r="DP18" s="720"/>
      <c r="DQ18" s="720"/>
      <c r="DR18" s="719"/>
      <c r="DS18" s="720"/>
      <c r="DT18" s="720"/>
      <c r="DU18" s="720"/>
      <c r="DV18" s="720"/>
      <c r="DW18" s="720"/>
      <c r="DX18" s="1411"/>
      <c r="DY18" s="1411"/>
      <c r="DZ18" s="719"/>
      <c r="EA18" s="720"/>
      <c r="EB18" s="720"/>
      <c r="EC18" s="720"/>
      <c r="ED18" s="720"/>
      <c r="EE18" s="720"/>
    </row>
    <row r="19" spans="1:135" ht="27" customHeight="1">
      <c r="A19" s="625" t="s">
        <v>13</v>
      </c>
      <c r="B19" s="609"/>
      <c r="C19" s="593">
        <v>33.221578360963754</v>
      </c>
      <c r="D19" s="593">
        <v>1.8529175106222306</v>
      </c>
      <c r="E19" s="593">
        <v>29.574811742886059</v>
      </c>
      <c r="F19" s="593">
        <v>36.868344979041453</v>
      </c>
      <c r="G19" s="593">
        <v>5.5774517709232576</v>
      </c>
      <c r="H19" s="596">
        <v>5454.6145649999144</v>
      </c>
      <c r="I19" s="597">
        <v>7350</v>
      </c>
      <c r="J19" s="593"/>
      <c r="K19" s="593">
        <v>39.115818419466777</v>
      </c>
      <c r="L19" s="593">
        <v>3.3205333897725051</v>
      </c>
      <c r="M19" s="593">
        <v>32.520952489061642</v>
      </c>
      <c r="N19" s="593">
        <v>45.710684349871912</v>
      </c>
      <c r="O19" s="596">
        <v>8.4889784336455936</v>
      </c>
      <c r="P19" s="597">
        <v>1306.5312209999968</v>
      </c>
      <c r="Q19" s="593">
        <v>1808</v>
      </c>
      <c r="R19" s="593"/>
      <c r="S19" s="593">
        <v>48.834866626421956</v>
      </c>
      <c r="T19" s="593">
        <v>3.5346574524418299</v>
      </c>
      <c r="U19" s="593">
        <v>41.814731825019372</v>
      </c>
      <c r="V19" s="596">
        <v>55.855001427824533</v>
      </c>
      <c r="W19" s="593">
        <v>7.2379791256139399</v>
      </c>
      <c r="X19" s="593">
        <v>1332.9737909999812</v>
      </c>
      <c r="Y19" s="597">
        <v>1850</v>
      </c>
      <c r="Z19" s="593"/>
      <c r="AA19" s="593">
        <v>57.926267650499106</v>
      </c>
      <c r="AB19" s="593">
        <v>2.4404992796920038</v>
      </c>
      <c r="AC19" s="596">
        <v>53.117674377068184</v>
      </c>
      <c r="AD19" s="597">
        <v>62.734860923930036</v>
      </c>
      <c r="AE19" s="593">
        <v>4.2131132881145952</v>
      </c>
      <c r="AF19" s="593">
        <v>3465.7618770000395</v>
      </c>
      <c r="AG19" s="593">
        <v>3910</v>
      </c>
      <c r="AH19" s="593"/>
      <c r="AI19" s="653">
        <v>55.586163895380004</v>
      </c>
      <c r="AJ19" s="596">
        <v>1.6851223703351952</v>
      </c>
      <c r="AK19" s="597">
        <v>52.273747659331995</v>
      </c>
      <c r="AL19" s="593">
        <v>58.898580131428012</v>
      </c>
      <c r="AM19" s="593">
        <v>3.0315500337580459</v>
      </c>
      <c r="AN19" s="593">
        <v>5040.3855359999652</v>
      </c>
      <c r="AO19" s="779">
        <v>6315</v>
      </c>
      <c r="AP19" s="593"/>
      <c r="AQ19" s="593">
        <v>58.923863300638402</v>
      </c>
      <c r="AR19" s="593">
        <v>1.5666582770350803</v>
      </c>
      <c r="AS19" s="593">
        <v>55.844244638066854</v>
      </c>
      <c r="AT19" s="593">
        <v>62.00348196320995</v>
      </c>
      <c r="AU19" s="593">
        <v>2.6587840465275576</v>
      </c>
      <c r="AV19" s="596">
        <v>4870.5918709999532</v>
      </c>
      <c r="AW19" s="597">
        <v>6338</v>
      </c>
      <c r="AX19" s="593"/>
      <c r="AY19" s="593">
        <v>63.932034563268466</v>
      </c>
      <c r="AZ19" s="593">
        <v>1.3300156370476017</v>
      </c>
      <c r="BA19" s="593">
        <v>61.317645562262044</v>
      </c>
      <c r="BB19" s="593">
        <v>66.546423564274889</v>
      </c>
      <c r="BC19" s="593">
        <v>2.0803586904955926</v>
      </c>
      <c r="BD19" s="596">
        <v>4940.5503759999528</v>
      </c>
      <c r="BE19" s="779">
        <v>6548</v>
      </c>
      <c r="BF19" s="593"/>
      <c r="BG19" s="780">
        <v>66.723255098635406</v>
      </c>
      <c r="BH19" s="780">
        <v>1.4418736808961357</v>
      </c>
      <c r="BI19" s="780">
        <v>63.88918276161192</v>
      </c>
      <c r="BJ19" s="780">
        <v>69.557327435658891</v>
      </c>
      <c r="BK19" s="780">
        <v>2.1609762275006639</v>
      </c>
      <c r="BL19" s="599">
        <v>5103.9271329999356</v>
      </c>
      <c r="BM19" s="599">
        <v>6346</v>
      </c>
      <c r="BN19" s="597"/>
      <c r="BO19" s="882">
        <v>69.869471738434143</v>
      </c>
      <c r="BP19" s="882">
        <v>1.394005346578669</v>
      </c>
      <c r="BQ19" s="882">
        <v>67.129486923713031</v>
      </c>
      <c r="BR19" s="882">
        <v>72.609456553155255</v>
      </c>
      <c r="BS19" s="882">
        <v>1.9951565567825063</v>
      </c>
      <c r="BT19" s="708">
        <v>4851.0043910000932</v>
      </c>
      <c r="BU19" s="708">
        <v>7005</v>
      </c>
      <c r="BV19" s="707"/>
      <c r="BW19" s="888">
        <v>72.266010897782849</v>
      </c>
      <c r="BX19" s="882">
        <v>1.2688196811684453</v>
      </c>
      <c r="BY19" s="882">
        <v>69.772357186767991</v>
      </c>
      <c r="BZ19" s="882">
        <v>74.759664608797721</v>
      </c>
      <c r="CA19" s="882">
        <v>1.7557627235895668</v>
      </c>
      <c r="CB19" s="708">
        <v>5180.5503589999689</v>
      </c>
      <c r="CC19" s="708">
        <v>7377</v>
      </c>
      <c r="CD19" s="707"/>
      <c r="CE19" s="888">
        <v>71.944219088232629</v>
      </c>
      <c r="CF19" s="882">
        <v>1.1490015243348166</v>
      </c>
      <c r="CG19" s="882">
        <v>69.688916794294542</v>
      </c>
      <c r="CH19" s="882">
        <v>74.199521382170715</v>
      </c>
      <c r="CI19" s="882">
        <v>1.597072758445925</v>
      </c>
      <c r="CJ19" s="708">
        <v>6164.757461000012</v>
      </c>
      <c r="CK19" s="708">
        <v>8339</v>
      </c>
      <c r="CL19" s="707"/>
      <c r="CM19" s="888">
        <v>72.414739428060116</v>
      </c>
      <c r="CN19" s="882">
        <v>1.1583159036710613</v>
      </c>
      <c r="CO19" s="882">
        <v>70.141162568203086</v>
      </c>
      <c r="CP19" s="882">
        <v>74.688316287917146</v>
      </c>
      <c r="CQ19" s="882">
        <v>1.5995582015754979</v>
      </c>
      <c r="CR19" s="708">
        <v>5941.9393509999427</v>
      </c>
      <c r="CS19" s="708">
        <v>8017</v>
      </c>
      <c r="CT19" s="707"/>
      <c r="CU19" s="888">
        <v>74.754055241231171</v>
      </c>
      <c r="CV19" s="882">
        <v>1.0595502002875585</v>
      </c>
      <c r="CW19" s="882">
        <v>72.674338637499915</v>
      </c>
      <c r="CX19" s="882">
        <v>76.833771844962413</v>
      </c>
      <c r="CY19" s="882">
        <v>1.4173815679542634</v>
      </c>
      <c r="CZ19" s="708">
        <v>5844.8572239999339</v>
      </c>
      <c r="DA19" s="708">
        <v>8634</v>
      </c>
      <c r="DB19" s="882"/>
      <c r="DC19" s="888">
        <v>76.754243437925197</v>
      </c>
      <c r="DD19" s="882">
        <v>1.3740187323057702</v>
      </c>
      <c r="DE19" s="882">
        <v>74.0529811049839</v>
      </c>
      <c r="DF19" s="882">
        <v>79.45550577086648</v>
      </c>
      <c r="DG19" s="882">
        <v>1.7901534439812496</v>
      </c>
      <c r="DH19" s="708">
        <v>3039.3874559999867</v>
      </c>
      <c r="DI19" s="708">
        <v>4642</v>
      </c>
      <c r="DJ19" s="708"/>
      <c r="DK19" s="888">
        <v>77.860170041768001</v>
      </c>
      <c r="DL19" s="882">
        <v>0.91294092174958541</v>
      </c>
      <c r="DM19" s="882">
        <v>76.068193728096617</v>
      </c>
      <c r="DN19" s="882">
        <v>79.652146355439385</v>
      </c>
      <c r="DO19" s="882">
        <v>1.1725390803280282</v>
      </c>
      <c r="DP19" s="882">
        <v>6097.6560730000247</v>
      </c>
      <c r="DQ19" s="708">
        <v>9398</v>
      </c>
      <c r="DR19" s="1735"/>
      <c r="DS19" s="882">
        <v>77.860392626309334</v>
      </c>
      <c r="DT19" s="882">
        <v>1.4535491023014697</v>
      </c>
      <c r="DU19" s="882">
        <v>75.002776971726007</v>
      </c>
      <c r="DV19" s="882">
        <v>80.718008280892647</v>
      </c>
      <c r="DW19" s="882">
        <v>1.8668658778511089</v>
      </c>
      <c r="DX19" s="708">
        <v>2914.945058000013</v>
      </c>
      <c r="DY19" s="708">
        <v>4599</v>
      </c>
      <c r="DZ19" s="1735"/>
      <c r="EA19" s="882">
        <v>5.6</v>
      </c>
      <c r="EB19" s="882">
        <v>0</v>
      </c>
      <c r="EC19" s="882"/>
      <c r="ED19" s="882" t="s">
        <v>437</v>
      </c>
      <c r="EE19" s="882" t="s">
        <v>258</v>
      </c>
    </row>
    <row r="20" spans="1:135" ht="27" customHeight="1">
      <c r="A20" s="645" t="s">
        <v>14</v>
      </c>
      <c r="B20" s="629"/>
      <c r="C20" s="630">
        <v>58.066064630760962</v>
      </c>
      <c r="D20" s="630">
        <v>2.0972647487769085</v>
      </c>
      <c r="E20" s="630">
        <v>53.938392982527482</v>
      </c>
      <c r="F20" s="630">
        <v>62.193736278994436</v>
      </c>
      <c r="G20" s="630">
        <v>3.6118596328394292</v>
      </c>
      <c r="H20" s="631">
        <v>3756.3427379999694</v>
      </c>
      <c r="I20" s="632">
        <v>4498</v>
      </c>
      <c r="J20" s="630"/>
      <c r="K20" s="630">
        <v>61.375667587308143</v>
      </c>
      <c r="L20" s="630">
        <v>4.1992308145049861</v>
      </c>
      <c r="M20" s="630">
        <v>53.035632724902001</v>
      </c>
      <c r="N20" s="630">
        <v>69.715702449714286</v>
      </c>
      <c r="O20" s="631">
        <v>6.8418495139486568</v>
      </c>
      <c r="P20" s="632">
        <v>820.18654099999537</v>
      </c>
      <c r="Q20" s="630">
        <v>1123</v>
      </c>
      <c r="R20" s="630"/>
      <c r="S20" s="630">
        <v>72.690458919025033</v>
      </c>
      <c r="T20" s="630">
        <v>3.2897893319894158</v>
      </c>
      <c r="U20" s="630">
        <v>66.156653341110442</v>
      </c>
      <c r="V20" s="631">
        <v>79.224264496939639</v>
      </c>
      <c r="W20" s="630">
        <v>4.5257512208777513</v>
      </c>
      <c r="X20" s="630">
        <v>814.31376799999521</v>
      </c>
      <c r="Y20" s="632">
        <v>1169</v>
      </c>
      <c r="Z20" s="630"/>
      <c r="AA20" s="630">
        <v>79.963595642945378</v>
      </c>
      <c r="AB20" s="630">
        <v>2.2271306067557903</v>
      </c>
      <c r="AC20" s="631">
        <v>75.575409445222121</v>
      </c>
      <c r="AD20" s="632">
        <v>84.35178184066865</v>
      </c>
      <c r="AE20" s="630">
        <v>2.7851806673381807</v>
      </c>
      <c r="AF20" s="630">
        <v>2120.3846530000137</v>
      </c>
      <c r="AG20" s="630">
        <v>2430</v>
      </c>
      <c r="AH20" s="630"/>
      <c r="AI20" s="667">
        <v>73.830050202919594</v>
      </c>
      <c r="AJ20" s="631">
        <v>1.7932838191960601</v>
      </c>
      <c r="AK20" s="632">
        <v>70.305022855875578</v>
      </c>
      <c r="AL20" s="630">
        <v>77.35507754996361</v>
      </c>
      <c r="AM20" s="630">
        <v>2.4289348500607479</v>
      </c>
      <c r="AN20" s="630">
        <v>2884.8531649999759</v>
      </c>
      <c r="AO20" s="803">
        <v>3641</v>
      </c>
      <c r="AP20" s="630"/>
      <c r="AQ20" s="630">
        <v>77.733552125852214</v>
      </c>
      <c r="AR20" s="630">
        <v>1.4330836625674863</v>
      </c>
      <c r="AS20" s="630">
        <v>74.916504364408326</v>
      </c>
      <c r="AT20" s="630">
        <v>80.550599887296102</v>
      </c>
      <c r="AU20" s="630">
        <v>1.8435844283139082</v>
      </c>
      <c r="AV20" s="631">
        <v>2714.7899540000199</v>
      </c>
      <c r="AW20" s="632">
        <v>3414</v>
      </c>
      <c r="AX20" s="630"/>
      <c r="AY20" s="630">
        <v>79.905021304625507</v>
      </c>
      <c r="AZ20" s="630">
        <v>1.5142099436012533</v>
      </c>
      <c r="BA20" s="630">
        <v>76.928564704044959</v>
      </c>
      <c r="BB20" s="630">
        <v>82.881477905206054</v>
      </c>
      <c r="BC20" s="630">
        <v>1.8950122518941113</v>
      </c>
      <c r="BD20" s="631">
        <v>2509.3764349999988</v>
      </c>
      <c r="BE20" s="803">
        <v>3265</v>
      </c>
      <c r="BF20" s="630"/>
      <c r="BG20" s="804">
        <v>83.664607902254843</v>
      </c>
      <c r="BH20" s="804">
        <v>1.3477352816000989</v>
      </c>
      <c r="BI20" s="804">
        <v>81.015569134282117</v>
      </c>
      <c r="BJ20" s="804">
        <v>86.313646670227556</v>
      </c>
      <c r="BK20" s="804">
        <v>1.6108786204731333</v>
      </c>
      <c r="BL20" s="635">
        <v>2635.7781890000019</v>
      </c>
      <c r="BM20" s="635">
        <v>3302</v>
      </c>
      <c r="BN20" s="632"/>
      <c r="BO20" s="885">
        <v>84.003890691103834</v>
      </c>
      <c r="BP20" s="885">
        <v>1.5194612327875825</v>
      </c>
      <c r="BQ20" s="885">
        <v>81.017316274719093</v>
      </c>
      <c r="BR20" s="885">
        <v>86.990465107488575</v>
      </c>
      <c r="BS20" s="885">
        <v>1.8087986404997505</v>
      </c>
      <c r="BT20" s="736">
        <v>2022.3018969999996</v>
      </c>
      <c r="BU20" s="736">
        <v>2884</v>
      </c>
      <c r="BV20" s="733"/>
      <c r="BW20" s="891">
        <v>87.460875579386183</v>
      </c>
      <c r="BX20" s="885">
        <v>1.1766540787193971</v>
      </c>
      <c r="BY20" s="885">
        <v>85.148358006142573</v>
      </c>
      <c r="BZ20" s="885">
        <v>89.773393152629808</v>
      </c>
      <c r="CA20" s="885">
        <v>1.3453490728564406</v>
      </c>
      <c r="CB20" s="736">
        <v>2108.2532650000098</v>
      </c>
      <c r="CC20" s="736">
        <v>2852</v>
      </c>
      <c r="CD20" s="733"/>
      <c r="CE20" s="891">
        <v>88.459879833933826</v>
      </c>
      <c r="CF20" s="885">
        <v>1.0520067999633427</v>
      </c>
      <c r="CG20" s="885">
        <v>86.39496233909469</v>
      </c>
      <c r="CH20" s="885">
        <v>90.524797328772962</v>
      </c>
      <c r="CI20" s="885">
        <v>1.1892473762549534</v>
      </c>
      <c r="CJ20" s="736">
        <v>2022.2209790000081</v>
      </c>
      <c r="CK20" s="736">
        <v>2797</v>
      </c>
      <c r="CL20" s="733"/>
      <c r="CM20" s="891">
        <v>90.286292392583462</v>
      </c>
      <c r="CN20" s="885">
        <v>0.92921111221610009</v>
      </c>
      <c r="CO20" s="885">
        <v>88.462409222231614</v>
      </c>
      <c r="CP20" s="885">
        <v>92.110175562935311</v>
      </c>
      <c r="CQ20" s="885">
        <v>1.029182933081024</v>
      </c>
      <c r="CR20" s="736">
        <v>2021.1576870000001</v>
      </c>
      <c r="CS20" s="736">
        <v>2769</v>
      </c>
      <c r="CT20" s="733"/>
      <c r="CU20" s="891">
        <v>91.311035081351491</v>
      </c>
      <c r="CV20" s="885">
        <v>0.81253257022303982</v>
      </c>
      <c r="CW20" s="885">
        <v>89.716172018792804</v>
      </c>
      <c r="CX20" s="885">
        <v>92.905898143910164</v>
      </c>
      <c r="CY20" s="885">
        <v>0.88985145059316484</v>
      </c>
      <c r="CZ20" s="736">
        <v>1644.3108050000012</v>
      </c>
      <c r="DA20" s="736">
        <v>2400</v>
      </c>
      <c r="DB20" s="885"/>
      <c r="DC20" s="891">
        <v>91.573686143294765</v>
      </c>
      <c r="DD20" s="885">
        <v>1.3784520933016264</v>
      </c>
      <c r="DE20" s="885">
        <v>88.863708011372808</v>
      </c>
      <c r="DF20" s="885">
        <v>94.283664275216722</v>
      </c>
      <c r="DG20" s="885">
        <v>1.5052927880882951</v>
      </c>
      <c r="DH20" s="736">
        <v>696.48116599999878</v>
      </c>
      <c r="DI20" s="736">
        <v>1072</v>
      </c>
      <c r="DJ20" s="736"/>
      <c r="DK20" s="891">
        <v>91.806351283221815</v>
      </c>
      <c r="DL20" s="885">
        <v>0.97387427728907361</v>
      </c>
      <c r="DM20" s="885">
        <v>89.894771250144345</v>
      </c>
      <c r="DN20" s="885">
        <v>93.7179313162993</v>
      </c>
      <c r="DO20" s="885">
        <v>1.0607918337639621</v>
      </c>
      <c r="DP20" s="885">
        <v>1370.2393509999961</v>
      </c>
      <c r="DQ20" s="736">
        <v>2159</v>
      </c>
      <c r="DR20" s="1820"/>
      <c r="DS20" s="885">
        <v>93.018280035119432</v>
      </c>
      <c r="DT20" s="885">
        <v>1.1503264166063991</v>
      </c>
      <c r="DU20" s="885">
        <v>90.756787271806218</v>
      </c>
      <c r="DV20" s="885">
        <v>95.279772798432631</v>
      </c>
      <c r="DW20" s="885">
        <v>1.2366670467053238</v>
      </c>
      <c r="DX20" s="736">
        <v>769.32259200000101</v>
      </c>
      <c r="DY20" s="736">
        <v>1128</v>
      </c>
      <c r="DZ20" s="1820"/>
      <c r="EA20" s="885">
        <v>5.5</v>
      </c>
      <c r="EB20" s="885">
        <v>1.2</v>
      </c>
      <c r="EC20" s="885"/>
      <c r="ED20" s="885" t="s">
        <v>437</v>
      </c>
      <c r="EE20" s="885" t="s">
        <v>258</v>
      </c>
    </row>
    <row r="21" spans="1:135" ht="27" customHeight="1">
      <c r="A21" s="645" t="s">
        <v>15</v>
      </c>
      <c r="B21" s="629"/>
      <c r="C21" s="630">
        <v>80.779508857284384</v>
      </c>
      <c r="D21" s="630">
        <v>3.5675129020872181</v>
      </c>
      <c r="E21" s="630">
        <v>73.758210344905223</v>
      </c>
      <c r="F21" s="630">
        <v>87.800807369663531</v>
      </c>
      <c r="G21" s="630">
        <v>4.4163587431436993</v>
      </c>
      <c r="H21" s="631">
        <v>1095.0341770000048</v>
      </c>
      <c r="I21" s="632">
        <v>1303</v>
      </c>
      <c r="J21" s="630"/>
      <c r="K21" s="630">
        <v>84.865572876041924</v>
      </c>
      <c r="L21" s="630">
        <v>7.0661269495313341</v>
      </c>
      <c r="M21" s="630">
        <v>70.83163482774107</v>
      </c>
      <c r="N21" s="630">
        <v>98.899510924342763</v>
      </c>
      <c r="O21" s="631">
        <v>8.3262584697948192</v>
      </c>
      <c r="P21" s="632">
        <v>161.15412100000066</v>
      </c>
      <c r="Q21" s="630">
        <v>241</v>
      </c>
      <c r="R21" s="630"/>
      <c r="S21" s="630">
        <v>79.013812777498899</v>
      </c>
      <c r="T21" s="630">
        <v>9.5195514983885996</v>
      </c>
      <c r="U21" s="630">
        <v>60.107161803041642</v>
      </c>
      <c r="V21" s="631">
        <v>97.920463751956149</v>
      </c>
      <c r="W21" s="630">
        <v>12.047958659070714</v>
      </c>
      <c r="X21" s="630">
        <v>207.49194000000034</v>
      </c>
      <c r="Y21" s="632">
        <v>300</v>
      </c>
      <c r="Z21" s="630"/>
      <c r="AA21" s="630">
        <v>88.740546118070597</v>
      </c>
      <c r="AB21" s="630">
        <v>2.6402081771314285</v>
      </c>
      <c r="AC21" s="631">
        <v>83.538460058609132</v>
      </c>
      <c r="AD21" s="632">
        <v>93.942632177532062</v>
      </c>
      <c r="AE21" s="630">
        <v>2.9751993791187545</v>
      </c>
      <c r="AF21" s="630">
        <v>499.34725599999888</v>
      </c>
      <c r="AG21" s="630">
        <v>683</v>
      </c>
      <c r="AH21" s="630"/>
      <c r="AI21" s="667">
        <v>85.462257527956822</v>
      </c>
      <c r="AJ21" s="631">
        <v>2.8486522425074066</v>
      </c>
      <c r="AK21" s="632">
        <v>79.862710512828684</v>
      </c>
      <c r="AL21" s="630">
        <v>91.061804543084961</v>
      </c>
      <c r="AM21" s="630">
        <v>3.3332284038665159</v>
      </c>
      <c r="AN21" s="630">
        <v>711.02279599999918</v>
      </c>
      <c r="AO21" s="803">
        <v>1021</v>
      </c>
      <c r="AP21" s="630"/>
      <c r="AQ21" s="630">
        <v>83.042021925621583</v>
      </c>
      <c r="AR21" s="630">
        <v>3.271337106650269</v>
      </c>
      <c r="AS21" s="630">
        <v>76.611474209581658</v>
      </c>
      <c r="AT21" s="630">
        <v>89.472569641661508</v>
      </c>
      <c r="AU21" s="630">
        <v>3.9393755484185027</v>
      </c>
      <c r="AV21" s="631">
        <v>681.62309499999969</v>
      </c>
      <c r="AW21" s="632">
        <v>972</v>
      </c>
      <c r="AX21" s="630"/>
      <c r="AY21" s="630">
        <v>86.455636050480607</v>
      </c>
      <c r="AZ21" s="630">
        <v>3.0731548198042398</v>
      </c>
      <c r="BA21" s="630">
        <v>80.414788157052016</v>
      </c>
      <c r="BB21" s="630">
        <v>92.496483943909197</v>
      </c>
      <c r="BC21" s="630">
        <v>3.5546032163939603</v>
      </c>
      <c r="BD21" s="631">
        <v>550.42158700000039</v>
      </c>
      <c r="BE21" s="803">
        <v>769</v>
      </c>
      <c r="BF21" s="630"/>
      <c r="BG21" s="804">
        <v>89.539621349645714</v>
      </c>
      <c r="BH21" s="804">
        <v>2.2021408871141741</v>
      </c>
      <c r="BI21" s="804">
        <v>85.211207111222421</v>
      </c>
      <c r="BJ21" s="804">
        <v>93.868035588069006</v>
      </c>
      <c r="BK21" s="804">
        <v>2.4594038414736801</v>
      </c>
      <c r="BL21" s="635">
        <v>651.89417400000059</v>
      </c>
      <c r="BM21" s="635">
        <v>820</v>
      </c>
      <c r="BN21" s="632"/>
      <c r="BO21" s="885">
        <v>92.426073884283085</v>
      </c>
      <c r="BP21" s="885">
        <v>3.0147865273496328</v>
      </c>
      <c r="BQ21" s="885">
        <v>86.500365403438622</v>
      </c>
      <c r="BR21" s="885">
        <v>98.351782365127562</v>
      </c>
      <c r="BS21" s="885">
        <v>3.2618355412609308</v>
      </c>
      <c r="BT21" s="736">
        <v>408.65226999999999</v>
      </c>
      <c r="BU21" s="736">
        <v>526</v>
      </c>
      <c r="BV21" s="733"/>
      <c r="BW21" s="891">
        <v>90.094837867563953</v>
      </c>
      <c r="BX21" s="885">
        <v>2.4995717711497099</v>
      </c>
      <c r="BY21" s="885">
        <v>85.182345954343091</v>
      </c>
      <c r="BZ21" s="885">
        <v>95.007329780784815</v>
      </c>
      <c r="CA21" s="885">
        <v>2.7743784553161492</v>
      </c>
      <c r="CB21" s="736">
        <v>440.98566399999947</v>
      </c>
      <c r="CC21" s="736">
        <v>557</v>
      </c>
      <c r="CD21" s="733"/>
      <c r="CE21" s="891">
        <v>95.132916951665067</v>
      </c>
      <c r="CF21" s="885">
        <v>1.3671080723248552</v>
      </c>
      <c r="CG21" s="885">
        <v>92.449507133422685</v>
      </c>
      <c r="CH21" s="885">
        <v>97.816326769907462</v>
      </c>
      <c r="CI21" s="885">
        <v>1.4370505143024812</v>
      </c>
      <c r="CJ21" s="736">
        <v>340.51066799999973</v>
      </c>
      <c r="CK21" s="736">
        <v>459</v>
      </c>
      <c r="CL21" s="733"/>
      <c r="CM21" s="891">
        <v>96.251513402000882</v>
      </c>
      <c r="CN21" s="885">
        <v>1.2515483730963606</v>
      </c>
      <c r="CO21" s="885">
        <v>93.79493708197856</v>
      </c>
      <c r="CP21" s="885">
        <v>98.708089722023217</v>
      </c>
      <c r="CQ21" s="885">
        <v>1.3002895527150675</v>
      </c>
      <c r="CR21" s="736">
        <v>321.13328100000007</v>
      </c>
      <c r="CS21" s="736">
        <v>421</v>
      </c>
      <c r="CT21" s="733"/>
      <c r="CU21" s="891">
        <v>96.61095920710612</v>
      </c>
      <c r="CV21" s="885">
        <v>1.0447540575926162</v>
      </c>
      <c r="CW21" s="885">
        <v>94.560284911729397</v>
      </c>
      <c r="CX21" s="885">
        <v>98.661633502482843</v>
      </c>
      <c r="CY21" s="885">
        <v>1.0814032550416603</v>
      </c>
      <c r="CZ21" s="736">
        <v>285.43209100000013</v>
      </c>
      <c r="DA21" s="736">
        <v>378</v>
      </c>
      <c r="DB21" s="885"/>
      <c r="DC21" s="891">
        <v>97.990802316471985</v>
      </c>
      <c r="DD21" s="885">
        <v>1.1436029698877632</v>
      </c>
      <c r="DE21" s="885">
        <v>95.742527563176878</v>
      </c>
      <c r="DF21" s="885">
        <v>100</v>
      </c>
      <c r="DG21" s="885">
        <v>1.1670513383433401</v>
      </c>
      <c r="DH21" s="736">
        <v>121.04787000000006</v>
      </c>
      <c r="DI21" s="736">
        <v>176</v>
      </c>
      <c r="DJ21" s="736"/>
      <c r="DK21" s="891">
        <v>97.629864258357472</v>
      </c>
      <c r="DL21" s="885">
        <v>0.90195023611632763</v>
      </c>
      <c r="DM21" s="885">
        <v>95.859461135082739</v>
      </c>
      <c r="DN21" s="885">
        <v>99.40026738163219</v>
      </c>
      <c r="DO21" s="885">
        <v>0.92384665590592319</v>
      </c>
      <c r="DP21" s="885">
        <v>247.40300299999973</v>
      </c>
      <c r="DQ21" s="736">
        <v>365</v>
      </c>
      <c r="DR21" s="1820"/>
      <c r="DS21" s="885">
        <v>98.134843453812195</v>
      </c>
      <c r="DT21" s="885">
        <v>1.7804039639844147</v>
      </c>
      <c r="DU21" s="885">
        <v>94.634645056036376</v>
      </c>
      <c r="DV21" s="885">
        <v>100</v>
      </c>
      <c r="DW21" s="885">
        <v>1.8142424253444429</v>
      </c>
      <c r="DX21" s="736">
        <v>137.96091299999998</v>
      </c>
      <c r="DY21" s="736">
        <v>195</v>
      </c>
      <c r="DZ21" s="1820"/>
      <c r="EA21" s="885">
        <v>8</v>
      </c>
      <c r="EB21" s="885">
        <v>0.5</v>
      </c>
      <c r="EC21" s="885"/>
      <c r="ED21" s="885" t="s">
        <v>437</v>
      </c>
      <c r="EE21" s="885" t="s">
        <v>258</v>
      </c>
    </row>
    <row r="22" spans="1:135" ht="27" customHeight="1">
      <c r="A22" s="645" t="s">
        <v>45</v>
      </c>
      <c r="B22" s="629"/>
      <c r="C22" s="630">
        <v>98.26205958449475</v>
      </c>
      <c r="D22" s="630">
        <v>1.0266266096241994</v>
      </c>
      <c r="E22" s="630">
        <v>96.241533777088151</v>
      </c>
      <c r="F22" s="630">
        <v>100.28258539190136</v>
      </c>
      <c r="G22" s="630">
        <v>1.0447843389048967</v>
      </c>
      <c r="H22" s="631">
        <v>200.7515889999996</v>
      </c>
      <c r="I22" s="632">
        <v>225</v>
      </c>
      <c r="J22" s="630"/>
      <c r="K22" s="630">
        <v>100</v>
      </c>
      <c r="L22" s="630">
        <v>0</v>
      </c>
      <c r="M22" s="630">
        <v>100</v>
      </c>
      <c r="N22" s="630">
        <v>100</v>
      </c>
      <c r="O22" s="631">
        <v>0</v>
      </c>
      <c r="P22" s="632">
        <v>18.456939000000002</v>
      </c>
      <c r="Q22" s="630">
        <v>24</v>
      </c>
      <c r="R22" s="630"/>
      <c r="S22" s="630">
        <v>97.88258828960528</v>
      </c>
      <c r="T22" s="630">
        <v>2.2388924794712093</v>
      </c>
      <c r="U22" s="630">
        <v>93.435954571003649</v>
      </c>
      <c r="V22" s="631">
        <v>102.32922200820688</v>
      </c>
      <c r="W22" s="630">
        <v>2.2873245575065879</v>
      </c>
      <c r="X22" s="630">
        <v>58.096589999999985</v>
      </c>
      <c r="Y22" s="632">
        <v>75</v>
      </c>
      <c r="Z22" s="630"/>
      <c r="AA22" s="630">
        <v>98.514736087725822</v>
      </c>
      <c r="AB22" s="630">
        <v>1.0794534978752699</v>
      </c>
      <c r="AC22" s="631">
        <v>96.387854563089775</v>
      </c>
      <c r="AD22" s="632">
        <v>100.64161761236186</v>
      </c>
      <c r="AE22" s="630">
        <v>1.0957279496886978</v>
      </c>
      <c r="AF22" s="630">
        <v>113.87679900000003</v>
      </c>
      <c r="AG22" s="630">
        <v>140</v>
      </c>
      <c r="AH22" s="630"/>
      <c r="AI22" s="667">
        <v>97.65076062030748</v>
      </c>
      <c r="AJ22" s="631">
        <v>1.0714298441428245</v>
      </c>
      <c r="AK22" s="632">
        <v>95.54466929186637</v>
      </c>
      <c r="AL22" s="630">
        <v>99.756851948748576</v>
      </c>
      <c r="AM22" s="630">
        <v>1.097205835711647</v>
      </c>
      <c r="AN22" s="630">
        <v>122.92059399999982</v>
      </c>
      <c r="AO22" s="803">
        <v>182</v>
      </c>
      <c r="AP22" s="630"/>
      <c r="AQ22" s="630">
        <v>97.493831449785105</v>
      </c>
      <c r="AR22" s="630">
        <v>1.198848034820063</v>
      </c>
      <c r="AS22" s="630">
        <v>95.137226416167792</v>
      </c>
      <c r="AT22" s="630">
        <v>99.850436483402419</v>
      </c>
      <c r="AU22" s="630">
        <v>1.2296655254927982</v>
      </c>
      <c r="AV22" s="631">
        <v>143.98764199999991</v>
      </c>
      <c r="AW22" s="632">
        <v>210</v>
      </c>
      <c r="AX22" s="630"/>
      <c r="AY22" s="630">
        <v>92.705014813663666</v>
      </c>
      <c r="AZ22" s="630">
        <v>3.6508298316414383</v>
      </c>
      <c r="BA22" s="630">
        <v>85.528641024873465</v>
      </c>
      <c r="BB22" s="630">
        <v>99.881388602453868</v>
      </c>
      <c r="BC22" s="630">
        <v>3.9381147168570942</v>
      </c>
      <c r="BD22" s="631">
        <v>148.95572400000003</v>
      </c>
      <c r="BE22" s="803">
        <v>197</v>
      </c>
      <c r="BF22" s="630"/>
      <c r="BG22" s="804">
        <v>92.721628283177765</v>
      </c>
      <c r="BH22" s="804">
        <v>5.5681758847369212</v>
      </c>
      <c r="BI22" s="804">
        <v>81.777109736444601</v>
      </c>
      <c r="BJ22" s="804">
        <v>100</v>
      </c>
      <c r="BK22" s="804">
        <v>6.0052611109582292</v>
      </c>
      <c r="BL22" s="635">
        <v>172.54875799999996</v>
      </c>
      <c r="BM22" s="635">
        <v>190</v>
      </c>
      <c r="BN22" s="632"/>
      <c r="BO22" s="885">
        <v>94.907708028115621</v>
      </c>
      <c r="BP22" s="885">
        <v>2.9306386295961881</v>
      </c>
      <c r="BQ22" s="885">
        <v>89.147396303173849</v>
      </c>
      <c r="BR22" s="885">
        <v>100</v>
      </c>
      <c r="BS22" s="885">
        <v>3.0878826288039858</v>
      </c>
      <c r="BT22" s="736">
        <v>105.131246</v>
      </c>
      <c r="BU22" s="736">
        <v>116</v>
      </c>
      <c r="BV22" s="733"/>
      <c r="BW22" s="891">
        <v>96.028017618910184</v>
      </c>
      <c r="BX22" s="885">
        <v>3.858383959389375</v>
      </c>
      <c r="BY22" s="885">
        <v>88.445006713852976</v>
      </c>
      <c r="BZ22" s="885">
        <v>100</v>
      </c>
      <c r="CA22" s="885">
        <v>4.0179773102278107</v>
      </c>
      <c r="CB22" s="736">
        <v>102.800456</v>
      </c>
      <c r="CC22" s="736">
        <v>120</v>
      </c>
      <c r="CD22" s="733"/>
      <c r="CE22" s="891">
        <v>100</v>
      </c>
      <c r="CF22" s="885">
        <v>0</v>
      </c>
      <c r="CG22" s="885">
        <v>100</v>
      </c>
      <c r="CH22" s="885">
        <v>100</v>
      </c>
      <c r="CI22" s="885">
        <v>0</v>
      </c>
      <c r="CJ22" s="736">
        <v>81.455370000000059</v>
      </c>
      <c r="CK22" s="736">
        <v>110</v>
      </c>
      <c r="CL22" s="733"/>
      <c r="CM22" s="891">
        <v>96.436931453420854</v>
      </c>
      <c r="CN22" s="885">
        <v>2.5311304758191615</v>
      </c>
      <c r="CO22" s="885">
        <v>91.468753376211637</v>
      </c>
      <c r="CP22" s="885">
        <v>100</v>
      </c>
      <c r="CQ22" s="885">
        <v>2.6246485010171652</v>
      </c>
      <c r="CR22" s="736">
        <v>100.52815299999997</v>
      </c>
      <c r="CS22" s="736">
        <v>124</v>
      </c>
      <c r="CT22" s="733"/>
      <c r="CU22" s="891">
        <v>98.425705566530581</v>
      </c>
      <c r="CV22" s="885">
        <v>1.1893000579099418</v>
      </c>
      <c r="CW22" s="885">
        <v>96.0913120884466</v>
      </c>
      <c r="CX22" s="885">
        <v>100</v>
      </c>
      <c r="CY22" s="885">
        <v>1.2083226135534662</v>
      </c>
      <c r="CZ22" s="736">
        <v>90.632665000000003</v>
      </c>
      <c r="DA22" s="736">
        <v>96</v>
      </c>
      <c r="DB22" s="885"/>
      <c r="DC22" s="891">
        <v>100</v>
      </c>
      <c r="DD22" s="885">
        <v>0</v>
      </c>
      <c r="DE22" s="885">
        <v>100</v>
      </c>
      <c r="DF22" s="885">
        <v>100</v>
      </c>
      <c r="DG22" s="885">
        <v>0</v>
      </c>
      <c r="DH22" s="736">
        <v>52.348842000000005</v>
      </c>
      <c r="DI22" s="736">
        <v>68</v>
      </c>
      <c r="DJ22" s="736"/>
      <c r="DK22" s="891">
        <v>100</v>
      </c>
      <c r="DL22" s="885">
        <v>0</v>
      </c>
      <c r="DM22" s="885">
        <v>100</v>
      </c>
      <c r="DN22" s="885">
        <v>100</v>
      </c>
      <c r="DO22" s="885">
        <v>0</v>
      </c>
      <c r="DP22" s="885">
        <v>105.91715499999994</v>
      </c>
      <c r="DQ22" s="736">
        <v>127</v>
      </c>
      <c r="DR22" s="1820"/>
      <c r="DS22" s="885">
        <v>100</v>
      </c>
      <c r="DT22" s="885">
        <v>0</v>
      </c>
      <c r="DU22" s="885">
        <v>100</v>
      </c>
      <c r="DV22" s="885">
        <v>100</v>
      </c>
      <c r="DW22" s="885">
        <v>0</v>
      </c>
      <c r="DX22" s="736">
        <v>48.149912999999998</v>
      </c>
      <c r="DY22" s="736">
        <v>47</v>
      </c>
      <c r="DZ22" s="1820"/>
      <c r="EA22" s="885">
        <v>4</v>
      </c>
      <c r="EB22" s="885">
        <v>0</v>
      </c>
      <c r="EC22" s="885"/>
      <c r="ED22" s="885"/>
      <c r="EE22" s="885"/>
    </row>
    <row r="23" spans="1:135" ht="27" customHeight="1">
      <c r="A23" s="625" t="s">
        <v>16</v>
      </c>
      <c r="B23" s="609"/>
      <c r="C23" s="593">
        <v>100</v>
      </c>
      <c r="D23" s="593">
        <v>0</v>
      </c>
      <c r="E23" s="593">
        <v>100</v>
      </c>
      <c r="F23" s="593">
        <v>100</v>
      </c>
      <c r="G23" s="593">
        <v>0</v>
      </c>
      <c r="H23" s="596">
        <v>58.916922</v>
      </c>
      <c r="I23" s="597">
        <v>52</v>
      </c>
      <c r="J23" s="593"/>
      <c r="K23" s="593">
        <v>100</v>
      </c>
      <c r="L23" s="593">
        <v>0</v>
      </c>
      <c r="M23" s="593">
        <v>100</v>
      </c>
      <c r="N23" s="593">
        <v>100</v>
      </c>
      <c r="O23" s="596">
        <v>0</v>
      </c>
      <c r="P23" s="597">
        <v>2.8473950000000001</v>
      </c>
      <c r="Q23" s="593">
        <v>3</v>
      </c>
      <c r="R23" s="593"/>
      <c r="S23" s="593">
        <v>100</v>
      </c>
      <c r="T23" s="593">
        <v>5.2406713082934466E-18</v>
      </c>
      <c r="U23" s="593">
        <v>100</v>
      </c>
      <c r="V23" s="596">
        <v>100</v>
      </c>
      <c r="W23" s="593">
        <v>5.2406713082934466E-18</v>
      </c>
      <c r="X23" s="593">
        <v>18.66425000000002</v>
      </c>
      <c r="Y23" s="597">
        <v>53</v>
      </c>
      <c r="Z23" s="593"/>
      <c r="AA23" s="593">
        <v>100</v>
      </c>
      <c r="AB23" s="593">
        <v>0</v>
      </c>
      <c r="AC23" s="596">
        <v>100</v>
      </c>
      <c r="AD23" s="597">
        <v>100</v>
      </c>
      <c r="AE23" s="593">
        <v>0</v>
      </c>
      <c r="AF23" s="593">
        <v>16.131800999999999</v>
      </c>
      <c r="AG23" s="593">
        <v>20</v>
      </c>
      <c r="AH23" s="593"/>
      <c r="AI23" s="653">
        <v>100</v>
      </c>
      <c r="AJ23" s="596">
        <v>0</v>
      </c>
      <c r="AK23" s="597">
        <v>100</v>
      </c>
      <c r="AL23" s="593">
        <v>100</v>
      </c>
      <c r="AM23" s="593">
        <v>0</v>
      </c>
      <c r="AN23" s="593">
        <v>19.884784000000014</v>
      </c>
      <c r="AO23" s="779">
        <v>35</v>
      </c>
      <c r="AP23" s="593"/>
      <c r="AQ23" s="593">
        <v>98.389734276061887</v>
      </c>
      <c r="AR23" s="593">
        <v>1.5554248667162154</v>
      </c>
      <c r="AS23" s="593">
        <v>95.332197404120365</v>
      </c>
      <c r="AT23" s="593">
        <v>101.44727114800338</v>
      </c>
      <c r="AU23" s="593">
        <v>1.5808812557131264</v>
      </c>
      <c r="AV23" s="596">
        <v>42.284635999999963</v>
      </c>
      <c r="AW23" s="597">
        <v>63</v>
      </c>
      <c r="AX23" s="593"/>
      <c r="AY23" s="593">
        <v>95.156779614737474</v>
      </c>
      <c r="AZ23" s="593">
        <v>3.1701959555293007</v>
      </c>
      <c r="BA23" s="593">
        <v>88.925179619741158</v>
      </c>
      <c r="BB23" s="593">
        <v>101.38837960973379</v>
      </c>
      <c r="BC23" s="593">
        <v>3.3315502777253663</v>
      </c>
      <c r="BD23" s="596">
        <v>53.378719000000025</v>
      </c>
      <c r="BE23" s="779">
        <v>60</v>
      </c>
      <c r="BF23" s="593"/>
      <c r="BG23" s="780">
        <v>95.535693599032584</v>
      </c>
      <c r="BH23" s="780">
        <v>3.3020239969815677</v>
      </c>
      <c r="BI23" s="780">
        <v>89.04540600309214</v>
      </c>
      <c r="BJ23" s="780">
        <v>100</v>
      </c>
      <c r="BK23" s="780">
        <v>3.4563249321665102</v>
      </c>
      <c r="BL23" s="599">
        <v>39.362799999999993</v>
      </c>
      <c r="BM23" s="599">
        <v>37</v>
      </c>
      <c r="BN23" s="597"/>
      <c r="BO23" s="882">
        <v>100</v>
      </c>
      <c r="BP23" s="882">
        <v>0</v>
      </c>
      <c r="BQ23" s="882">
        <v>100</v>
      </c>
      <c r="BR23" s="882">
        <v>100</v>
      </c>
      <c r="BS23" s="882">
        <v>0</v>
      </c>
      <c r="BT23" s="708">
        <v>29.08253599999999</v>
      </c>
      <c r="BU23" s="708">
        <v>33</v>
      </c>
      <c r="BV23" s="707"/>
      <c r="BW23" s="888">
        <v>100</v>
      </c>
      <c r="BX23" s="882">
        <v>0</v>
      </c>
      <c r="BY23" s="882">
        <v>100</v>
      </c>
      <c r="BZ23" s="882">
        <v>100</v>
      </c>
      <c r="CA23" s="882">
        <v>0</v>
      </c>
      <c r="CB23" s="708">
        <v>25.240670999999995</v>
      </c>
      <c r="CC23" s="708">
        <v>26</v>
      </c>
      <c r="CD23" s="707"/>
      <c r="CE23" s="888">
        <v>100</v>
      </c>
      <c r="CF23" s="882">
        <v>0</v>
      </c>
      <c r="CG23" s="882">
        <v>100</v>
      </c>
      <c r="CH23" s="882">
        <v>100</v>
      </c>
      <c r="CI23" s="882">
        <v>0</v>
      </c>
      <c r="CJ23" s="708">
        <v>31.057597999999999</v>
      </c>
      <c r="CK23" s="708">
        <v>43</v>
      </c>
      <c r="CL23" s="707"/>
      <c r="CM23" s="888">
        <v>98.935650874800828</v>
      </c>
      <c r="CN23" s="882">
        <v>1.0859729745048499</v>
      </c>
      <c r="CO23" s="882">
        <v>96.804070865030468</v>
      </c>
      <c r="CP23" s="882">
        <v>100</v>
      </c>
      <c r="CQ23" s="882">
        <v>1.0976558651027686</v>
      </c>
      <c r="CR23" s="708">
        <v>35.149086999999994</v>
      </c>
      <c r="CS23" s="708">
        <v>35</v>
      </c>
      <c r="CT23" s="707"/>
      <c r="CU23" s="888">
        <v>96.392169655836113</v>
      </c>
      <c r="CV23" s="882">
        <v>3.5142608212287874</v>
      </c>
      <c r="CW23" s="882">
        <v>89.494274135861545</v>
      </c>
      <c r="CX23" s="882">
        <v>100</v>
      </c>
      <c r="CY23" s="882">
        <v>3.6457949165127177</v>
      </c>
      <c r="CZ23" s="708">
        <v>35.785246999999991</v>
      </c>
      <c r="DA23" s="708">
        <v>35</v>
      </c>
      <c r="DB23" s="882"/>
      <c r="DC23" s="888">
        <v>100</v>
      </c>
      <c r="DD23" s="882">
        <v>0</v>
      </c>
      <c r="DE23" s="882">
        <v>100</v>
      </c>
      <c r="DF23" s="882">
        <v>100</v>
      </c>
      <c r="DG23" s="882">
        <v>0</v>
      </c>
      <c r="DH23" s="708">
        <v>27.848195000000008</v>
      </c>
      <c r="DI23" s="708">
        <v>34</v>
      </c>
      <c r="DJ23" s="708"/>
      <c r="DK23" s="888">
        <v>100</v>
      </c>
      <c r="DL23" s="882">
        <v>0</v>
      </c>
      <c r="DM23" s="882">
        <v>100</v>
      </c>
      <c r="DN23" s="882">
        <v>100</v>
      </c>
      <c r="DO23" s="882">
        <v>0</v>
      </c>
      <c r="DP23" s="882">
        <v>34.203401000000007</v>
      </c>
      <c r="DQ23" s="708">
        <v>49</v>
      </c>
      <c r="DR23" s="1735"/>
      <c r="DS23" s="882">
        <v>100</v>
      </c>
      <c r="DT23" s="882">
        <v>0</v>
      </c>
      <c r="DU23" s="882">
        <v>100</v>
      </c>
      <c r="DV23" s="882">
        <v>100</v>
      </c>
      <c r="DW23" s="882">
        <v>0</v>
      </c>
      <c r="DX23" s="708">
        <v>14.860591999999997</v>
      </c>
      <c r="DY23" s="708">
        <v>21</v>
      </c>
      <c r="DZ23" s="1847"/>
      <c r="EA23" s="882">
        <v>0</v>
      </c>
      <c r="EB23" s="882">
        <v>0</v>
      </c>
      <c r="EC23" s="882"/>
      <c r="ED23" s="882"/>
      <c r="EE23" s="882"/>
    </row>
    <row r="24" spans="1:135" ht="5.0999999999999996" customHeight="1">
      <c r="A24" s="427"/>
      <c r="B24" s="609"/>
      <c r="C24" s="593"/>
      <c r="D24" s="593"/>
      <c r="E24" s="593"/>
      <c r="F24" s="593"/>
      <c r="G24" s="593"/>
      <c r="H24" s="596"/>
      <c r="I24" s="597"/>
      <c r="J24" s="593"/>
      <c r="K24" s="593"/>
      <c r="L24" s="593"/>
      <c r="M24" s="593"/>
      <c r="N24" s="593"/>
      <c r="O24" s="596"/>
      <c r="P24" s="597"/>
      <c r="Q24" s="593"/>
      <c r="R24" s="593"/>
      <c r="S24" s="593"/>
      <c r="T24" s="593"/>
      <c r="U24" s="593"/>
      <c r="V24" s="596"/>
      <c r="W24" s="593"/>
      <c r="X24" s="593"/>
      <c r="Y24" s="597"/>
      <c r="Z24" s="593"/>
      <c r="AA24" s="593"/>
      <c r="AB24" s="593"/>
      <c r="AC24" s="596"/>
      <c r="AD24" s="597"/>
      <c r="AE24" s="593"/>
      <c r="AF24" s="593"/>
      <c r="AG24" s="593"/>
      <c r="AH24" s="593"/>
      <c r="AI24" s="653"/>
      <c r="AJ24" s="596"/>
      <c r="AK24" s="597"/>
      <c r="AL24" s="593"/>
      <c r="AM24" s="593"/>
      <c r="AN24" s="593"/>
      <c r="AO24" s="779"/>
      <c r="AP24" s="593"/>
      <c r="AQ24" s="593"/>
      <c r="AR24" s="593"/>
      <c r="AS24" s="593"/>
      <c r="AT24" s="593"/>
      <c r="AU24" s="593"/>
      <c r="AV24" s="596"/>
      <c r="AW24" s="597"/>
      <c r="AX24" s="593"/>
      <c r="AY24" s="593"/>
      <c r="AZ24" s="593"/>
      <c r="BA24" s="593"/>
      <c r="BB24" s="593"/>
      <c r="BC24" s="593"/>
      <c r="BD24" s="596"/>
      <c r="BE24" s="779"/>
      <c r="BF24" s="593"/>
      <c r="BG24" s="780"/>
      <c r="BH24" s="780"/>
      <c r="BI24" s="780"/>
      <c r="BJ24" s="780"/>
      <c r="BK24" s="780"/>
      <c r="BL24" s="599"/>
      <c r="BM24" s="599"/>
      <c r="BN24" s="597"/>
      <c r="BO24" s="882"/>
      <c r="BP24" s="882"/>
      <c r="BQ24" s="882"/>
      <c r="BR24" s="882"/>
      <c r="BS24" s="882"/>
      <c r="BT24" s="708"/>
      <c r="BU24" s="708"/>
      <c r="BV24" s="707"/>
      <c r="BW24" s="888"/>
      <c r="BX24" s="882"/>
      <c r="BY24" s="882"/>
      <c r="BZ24" s="882"/>
      <c r="CA24" s="882"/>
      <c r="CB24" s="708"/>
      <c r="CC24" s="708"/>
      <c r="CD24" s="707"/>
      <c r="CE24" s="707"/>
      <c r="CF24" s="707"/>
      <c r="CG24" s="707"/>
      <c r="CH24" s="707"/>
      <c r="CI24" s="707"/>
      <c r="CJ24" s="707"/>
      <c r="CK24" s="707"/>
      <c r="CL24" s="707"/>
      <c r="CM24" s="707"/>
      <c r="CN24" s="707"/>
      <c r="CO24" s="707"/>
      <c r="CP24" s="707"/>
      <c r="CQ24" s="707"/>
      <c r="CR24" s="707"/>
      <c r="CS24" s="707"/>
      <c r="CT24" s="707"/>
      <c r="CU24" s="707"/>
      <c r="CV24" s="707"/>
      <c r="CW24" s="707"/>
      <c r="CX24" s="707"/>
      <c r="CY24" s="707"/>
      <c r="CZ24" s="707"/>
      <c r="DA24" s="707"/>
      <c r="DB24" s="882"/>
      <c r="DC24" s="707"/>
      <c r="DD24" s="707"/>
      <c r="DE24" s="707"/>
      <c r="DF24" s="707"/>
      <c r="DG24" s="707"/>
      <c r="DH24" s="707"/>
      <c r="DI24" s="707"/>
      <c r="DJ24" s="707"/>
      <c r="DK24" s="707"/>
      <c r="DL24" s="707"/>
      <c r="DM24" s="707"/>
      <c r="DN24" s="707"/>
      <c r="DO24" s="707"/>
      <c r="DP24" s="707"/>
      <c r="DQ24" s="707"/>
      <c r="DR24" s="706"/>
      <c r="DS24" s="707"/>
      <c r="DT24" s="707"/>
      <c r="DU24" s="707"/>
      <c r="DV24" s="707"/>
      <c r="DW24" s="707"/>
      <c r="DX24" s="708"/>
      <c r="DY24" s="708"/>
      <c r="DZ24" s="1628"/>
      <c r="EA24" s="882"/>
      <c r="EB24" s="882"/>
      <c r="EC24" s="882"/>
      <c r="ED24" s="882"/>
      <c r="EE24" s="882"/>
    </row>
    <row r="25" spans="1:135" ht="24.95" customHeight="1">
      <c r="A25" s="608" t="s">
        <v>70</v>
      </c>
      <c r="B25" s="609"/>
      <c r="C25" s="593">
        <v>41.659288226808563</v>
      </c>
      <c r="D25" s="593">
        <v>2.1052350562474746</v>
      </c>
      <c r="E25" s="593">
        <v>37.463560810385601</v>
      </c>
      <c r="F25" s="593">
        <v>45.855015643231518</v>
      </c>
      <c r="G25" s="593">
        <v>5.0534590144358607</v>
      </c>
      <c r="H25" s="596">
        <v>4206.0325670000648</v>
      </c>
      <c r="I25" s="597">
        <v>5364</v>
      </c>
      <c r="J25" s="593"/>
      <c r="K25" s="593">
        <v>52.557383837218872</v>
      </c>
      <c r="L25" s="593">
        <v>3.5959321019927959</v>
      </c>
      <c r="M25" s="593">
        <v>45.415552292767167</v>
      </c>
      <c r="N25" s="593">
        <v>59.699215381670577</v>
      </c>
      <c r="O25" s="596">
        <v>6.8419160914290247</v>
      </c>
      <c r="P25" s="597">
        <v>1467.431929999992</v>
      </c>
      <c r="Q25" s="593">
        <v>1890</v>
      </c>
      <c r="R25" s="593"/>
      <c r="S25" s="593">
        <v>57.753610762883056</v>
      </c>
      <c r="T25" s="593">
        <v>2.1151160779912392</v>
      </c>
      <c r="U25" s="593">
        <v>53.597980039104122</v>
      </c>
      <c r="V25" s="596">
        <v>61.90924148666199</v>
      </c>
      <c r="W25" s="593">
        <v>3.6623096808183933</v>
      </c>
      <c r="X25" s="593">
        <v>5293.9253730000291</v>
      </c>
      <c r="Y25" s="597">
        <v>6132</v>
      </c>
      <c r="Z25" s="593"/>
      <c r="AA25" s="593">
        <v>67.342452373561628</v>
      </c>
      <c r="AB25" s="593">
        <v>2.5710518374562543</v>
      </c>
      <c r="AC25" s="596">
        <v>62.276627247485528</v>
      </c>
      <c r="AD25" s="597">
        <v>72.40827749963772</v>
      </c>
      <c r="AE25" s="593">
        <v>3.8178767580279551</v>
      </c>
      <c r="AF25" s="593">
        <v>3554.652520999954</v>
      </c>
      <c r="AG25" s="593">
        <v>3660</v>
      </c>
      <c r="AH25" s="593"/>
      <c r="AI25" s="653">
        <v>65.274181939581581</v>
      </c>
      <c r="AJ25" s="596">
        <v>1.7758334052133606</v>
      </c>
      <c r="AK25" s="597">
        <v>61.777271964205603</v>
      </c>
      <c r="AL25" s="593">
        <v>68.771091914957552</v>
      </c>
      <c r="AM25" s="593">
        <v>2.7205755054227865</v>
      </c>
      <c r="AN25" s="593">
        <v>3764.7032899999535</v>
      </c>
      <c r="AO25" s="779">
        <v>4747</v>
      </c>
      <c r="AP25" s="593"/>
      <c r="AQ25" s="593">
        <v>67.760085049390526</v>
      </c>
      <c r="AR25" s="593">
        <v>1.6278689861940829</v>
      </c>
      <c r="AS25" s="593">
        <v>64.554123460094516</v>
      </c>
      <c r="AT25" s="593">
        <v>70.966046638686535</v>
      </c>
      <c r="AU25" s="593">
        <v>2.4024010374360132</v>
      </c>
      <c r="AV25" s="596">
        <v>3388.3624589999881</v>
      </c>
      <c r="AW25" s="597">
        <v>4466</v>
      </c>
      <c r="AX25" s="593"/>
      <c r="AY25" s="593">
        <v>71.908116482593968</v>
      </c>
      <c r="AZ25" s="593">
        <v>1.398697765436751</v>
      </c>
      <c r="BA25" s="593">
        <v>69.15404565150692</v>
      </c>
      <c r="BB25" s="593">
        <v>74.662187313681017</v>
      </c>
      <c r="BC25" s="593">
        <v>1.9451180671312938</v>
      </c>
      <c r="BD25" s="596">
        <v>3819.0685979999971</v>
      </c>
      <c r="BE25" s="779">
        <v>4964</v>
      </c>
      <c r="BF25" s="593"/>
      <c r="BG25" s="780">
        <v>73.319867388777709</v>
      </c>
      <c r="BH25" s="780">
        <v>1.4145115702784867</v>
      </c>
      <c r="BI25" s="780">
        <v>70.535084727996562</v>
      </c>
      <c r="BJ25" s="780">
        <v>76.104650049558842</v>
      </c>
      <c r="BK25" s="780">
        <v>1.9292336724752328</v>
      </c>
      <c r="BL25" s="599">
        <v>5890.997076000016</v>
      </c>
      <c r="BM25" s="599">
        <v>7080</v>
      </c>
      <c r="BN25" s="597"/>
      <c r="BO25" s="882">
        <v>74.232478828215392</v>
      </c>
      <c r="BP25" s="882">
        <v>2.9306386295961881</v>
      </c>
      <c r="BQ25" s="882">
        <v>71.410499497991125</v>
      </c>
      <c r="BR25" s="882">
        <v>77.054458158439644</v>
      </c>
      <c r="BS25" s="882">
        <v>1.9308063390206485</v>
      </c>
      <c r="BT25" s="708">
        <v>4830.2347040001168</v>
      </c>
      <c r="BU25" s="708">
        <v>6799</v>
      </c>
      <c r="BV25" s="707"/>
      <c r="BW25" s="888">
        <v>77.318129206256785</v>
      </c>
      <c r="BX25" s="882">
        <v>3.858383959389375</v>
      </c>
      <c r="BY25" s="882">
        <v>74.93135869852145</v>
      </c>
      <c r="BZ25" s="882">
        <v>79.704899713992134</v>
      </c>
      <c r="CA25" s="882">
        <v>1.5687526437488324</v>
      </c>
      <c r="CB25" s="708">
        <v>5728.4903119999708</v>
      </c>
      <c r="CC25" s="708">
        <v>7765</v>
      </c>
      <c r="CD25" s="707"/>
      <c r="CE25" s="888">
        <v>76.40879309932302</v>
      </c>
      <c r="CF25" s="882">
        <v>0</v>
      </c>
      <c r="CG25" s="882">
        <v>74.304954320631538</v>
      </c>
      <c r="CH25" s="882">
        <v>78.512631878014489</v>
      </c>
      <c r="CI25" s="882">
        <v>1.4020519132713292</v>
      </c>
      <c r="CJ25" s="708">
        <v>6743.3977740000073</v>
      </c>
      <c r="CK25" s="708">
        <v>8730</v>
      </c>
      <c r="CL25" s="707"/>
      <c r="CM25" s="888">
        <v>77.510407903433631</v>
      </c>
      <c r="CN25" s="882">
        <v>2.5311304758191615</v>
      </c>
      <c r="CO25" s="882">
        <v>75.429521463139508</v>
      </c>
      <c r="CP25" s="882">
        <v>79.591294343727753</v>
      </c>
      <c r="CQ25" s="882">
        <v>1.3672723231699266</v>
      </c>
      <c r="CR25" s="708">
        <v>7014.32286199995</v>
      </c>
      <c r="CS25" s="708">
        <v>9193</v>
      </c>
      <c r="CT25" s="707"/>
      <c r="CU25" s="888">
        <v>78.5463778671146</v>
      </c>
      <c r="CV25" s="882">
        <v>0.9665389341342645</v>
      </c>
      <c r="CW25" s="882">
        <v>76.648686815324623</v>
      </c>
      <c r="CX25" s="882">
        <v>80.444068918904591</v>
      </c>
      <c r="CY25" s="882">
        <v>1.2305327888823376</v>
      </c>
      <c r="CZ25" s="708">
        <v>6656.9890489999443</v>
      </c>
      <c r="DA25" s="708">
        <v>9634</v>
      </c>
      <c r="DB25" s="882"/>
      <c r="DC25" s="888">
        <v>79.431749579689566</v>
      </c>
      <c r="DD25" s="882">
        <v>1.3296378239770894</v>
      </c>
      <c r="DE25" s="882">
        <v>76.81593610684574</v>
      </c>
      <c r="DF25" s="882">
        <v>82.047563052533405</v>
      </c>
      <c r="DG25" s="882">
        <v>1.6739374758995278</v>
      </c>
      <c r="DH25" s="708">
        <v>3155.2609129999964</v>
      </c>
      <c r="DI25" s="708">
        <v>4870</v>
      </c>
      <c r="DJ25" s="708"/>
      <c r="DK25" s="888">
        <v>80.758689788607256</v>
      </c>
      <c r="DL25" s="882">
        <v>0.87124710255940196</v>
      </c>
      <c r="DM25" s="882">
        <v>79.048018542207288</v>
      </c>
      <c r="DN25" s="882">
        <v>82.469361035007211</v>
      </c>
      <c r="DO25" s="882">
        <v>1.078827683856642</v>
      </c>
      <c r="DP25" s="882">
        <v>6437.351013999998</v>
      </c>
      <c r="DQ25" s="708">
        <v>10006</v>
      </c>
      <c r="DR25" s="1735"/>
      <c r="DS25" s="882">
        <v>81.000885775417174</v>
      </c>
      <c r="DT25" s="882">
        <v>1.4038560337468307</v>
      </c>
      <c r="DU25" s="882">
        <v>78.239061870600707</v>
      </c>
      <c r="DV25" s="882">
        <v>83.762709680233641</v>
      </c>
      <c r="DW25" s="882">
        <v>1.7331366445043059</v>
      </c>
      <c r="DX25" s="708">
        <v>3099.202063000002</v>
      </c>
      <c r="DY25" s="708">
        <v>4881</v>
      </c>
      <c r="DZ25" s="1848"/>
      <c r="EA25" s="882">
        <v>3.7</v>
      </c>
      <c r="EB25" s="882">
        <v>0.2</v>
      </c>
      <c r="EC25" s="882"/>
      <c r="ED25" s="882"/>
      <c r="EE25" s="882"/>
    </row>
    <row r="26" spans="1:135" ht="6" customHeight="1" thickBot="1">
      <c r="A26" s="385"/>
      <c r="B26" s="386"/>
      <c r="C26" s="386"/>
      <c r="D26" s="386"/>
      <c r="E26" s="386"/>
      <c r="F26" s="386"/>
      <c r="G26" s="386"/>
      <c r="H26" s="386"/>
      <c r="I26" s="386"/>
      <c r="J26" s="386"/>
      <c r="K26" s="386"/>
      <c r="L26" s="386"/>
      <c r="M26" s="386"/>
      <c r="N26" s="386"/>
      <c r="O26" s="386"/>
      <c r="P26" s="386"/>
      <c r="Q26" s="386"/>
      <c r="R26" s="386"/>
      <c r="S26" s="386"/>
      <c r="T26" s="386"/>
      <c r="U26" s="386"/>
      <c r="V26" s="386"/>
      <c r="W26" s="386"/>
      <c r="X26" s="386"/>
      <c r="Y26" s="386"/>
      <c r="Z26" s="386"/>
      <c r="AA26" s="386"/>
      <c r="AB26" s="386"/>
      <c r="AC26" s="386"/>
      <c r="AD26" s="386"/>
      <c r="AE26" s="386"/>
      <c r="AF26" s="386"/>
      <c r="AG26" s="386"/>
      <c r="AH26" s="386"/>
      <c r="AI26" s="386"/>
      <c r="AJ26" s="386"/>
      <c r="AK26" s="386"/>
      <c r="AL26" s="386"/>
      <c r="AM26" s="386"/>
      <c r="AN26" s="386"/>
      <c r="AO26" s="386"/>
      <c r="AP26" s="386"/>
      <c r="AQ26" s="386"/>
      <c r="AR26" s="386"/>
      <c r="AS26" s="386"/>
      <c r="AT26" s="386"/>
      <c r="AU26" s="386"/>
      <c r="AV26" s="386"/>
      <c r="AW26" s="386"/>
      <c r="AX26" s="386"/>
      <c r="AY26" s="386"/>
      <c r="AZ26" s="386"/>
      <c r="BA26" s="386"/>
      <c r="BB26" s="386"/>
      <c r="BC26" s="386"/>
      <c r="BD26" s="386"/>
      <c r="BE26" s="386"/>
      <c r="BF26" s="386"/>
      <c r="BG26" s="386"/>
      <c r="BH26" s="386"/>
      <c r="BI26" s="386"/>
      <c r="BJ26" s="386"/>
      <c r="BK26" s="386"/>
      <c r="BL26" s="386"/>
      <c r="BM26" s="386"/>
      <c r="BN26" s="386"/>
      <c r="BO26" s="386"/>
      <c r="BP26" s="386"/>
      <c r="BQ26" s="386"/>
      <c r="BR26" s="386"/>
      <c r="BS26" s="386"/>
      <c r="BT26" s="386"/>
      <c r="BU26" s="386"/>
      <c r="BV26" s="386"/>
      <c r="BW26" s="386"/>
      <c r="BX26" s="386"/>
      <c r="BY26" s="386"/>
      <c r="BZ26" s="386"/>
      <c r="CA26" s="386"/>
      <c r="CB26" s="386"/>
      <c r="CC26" s="386"/>
      <c r="CD26" s="386"/>
      <c r="CE26" s="386"/>
      <c r="CF26" s="386"/>
      <c r="CG26" s="386"/>
      <c r="CH26" s="386"/>
      <c r="CI26" s="386"/>
      <c r="CJ26" s="386"/>
      <c r="CK26" s="386"/>
      <c r="CL26" s="386"/>
      <c r="CM26" s="386"/>
      <c r="CN26" s="386"/>
      <c r="CO26" s="386"/>
      <c r="CP26" s="386"/>
      <c r="CQ26" s="386"/>
      <c r="CR26" s="386"/>
      <c r="CS26" s="386"/>
      <c r="CT26" s="386"/>
      <c r="CU26" s="386"/>
      <c r="CV26" s="386"/>
      <c r="CW26" s="386"/>
      <c r="CX26" s="386"/>
      <c r="CY26" s="386"/>
      <c r="CZ26" s="386"/>
      <c r="DA26" s="386"/>
      <c r="DB26" s="386"/>
      <c r="DC26" s="261"/>
      <c r="DD26" s="261"/>
      <c r="DE26" s="261"/>
      <c r="DF26" s="261"/>
      <c r="DG26" s="261"/>
      <c r="DH26" s="261"/>
      <c r="DI26" s="261"/>
      <c r="DJ26" s="261"/>
      <c r="DK26" s="261"/>
      <c r="DL26" s="261"/>
      <c r="DM26" s="261"/>
      <c r="DN26" s="261"/>
      <c r="DO26" s="261"/>
      <c r="DP26" s="261"/>
      <c r="DQ26" s="261"/>
      <c r="DR26" s="261"/>
      <c r="DS26" s="261"/>
      <c r="DT26" s="261"/>
      <c r="DU26" s="261"/>
      <c r="DV26" s="261"/>
      <c r="DW26" s="261"/>
      <c r="DX26" s="261"/>
      <c r="DY26" s="261"/>
      <c r="DZ26" s="261"/>
      <c r="EA26" s="956"/>
      <c r="EB26" s="956"/>
      <c r="EC26" s="957"/>
      <c r="ED26" s="386"/>
      <c r="EE26" s="386"/>
    </row>
    <row r="27" spans="1:135" ht="132.75" customHeight="1" thickTop="1">
      <c r="A27" s="2094" t="s">
        <v>511</v>
      </c>
      <c r="B27" s="2094"/>
      <c r="C27" s="2094"/>
      <c r="D27" s="2094"/>
      <c r="E27" s="2094"/>
      <c r="F27" s="2094"/>
      <c r="G27" s="2094"/>
      <c r="H27" s="2094"/>
      <c r="I27" s="2094"/>
      <c r="J27" s="2094"/>
      <c r="K27" s="2094"/>
      <c r="L27" s="2094"/>
      <c r="M27" s="2094"/>
      <c r="N27" s="2094"/>
      <c r="O27" s="2094"/>
      <c r="P27" s="2094"/>
      <c r="Q27" s="2094"/>
      <c r="R27" s="2094"/>
      <c r="S27" s="2094"/>
      <c r="T27" s="2094"/>
      <c r="U27" s="2094"/>
      <c r="V27" s="2094"/>
      <c r="W27" s="2094"/>
      <c r="X27" s="2094"/>
      <c r="Y27" s="2094"/>
      <c r="Z27" s="2094"/>
      <c r="AA27" s="2094"/>
      <c r="AB27" s="2094"/>
      <c r="AC27" s="2094"/>
      <c r="AD27" s="2094"/>
      <c r="AE27" s="2094"/>
      <c r="AF27" s="2094"/>
      <c r="AG27" s="2094"/>
      <c r="AH27" s="2094"/>
      <c r="AI27" s="2094"/>
      <c r="AJ27" s="2094"/>
      <c r="AK27" s="2094"/>
      <c r="AL27" s="2094"/>
      <c r="AM27" s="2094"/>
      <c r="AN27" s="2094"/>
      <c r="AO27" s="2094"/>
      <c r="AP27" s="2094"/>
      <c r="AQ27" s="2094"/>
      <c r="AR27" s="2094"/>
      <c r="AS27" s="2094"/>
      <c r="AT27" s="2094"/>
      <c r="AU27" s="2094"/>
      <c r="AV27" s="2094"/>
      <c r="AW27" s="2094"/>
      <c r="AX27" s="2094"/>
      <c r="AY27" s="2094"/>
      <c r="AZ27" s="2094"/>
      <c r="BA27" s="2094"/>
      <c r="BB27" s="2094"/>
      <c r="BC27" s="2094"/>
      <c r="BD27" s="2094"/>
      <c r="BE27" s="2094"/>
      <c r="BF27" s="2094"/>
      <c r="BG27" s="2094"/>
      <c r="BH27" s="2094"/>
      <c r="BI27" s="2094"/>
      <c r="BJ27" s="2094"/>
      <c r="BK27" s="2094"/>
      <c r="BL27" s="2094"/>
      <c r="BM27" s="2094"/>
      <c r="BN27" s="2094"/>
      <c r="BO27" s="2094"/>
      <c r="BP27" s="2094"/>
      <c r="BQ27" s="2094"/>
      <c r="BR27" s="2094"/>
      <c r="BS27" s="2094"/>
      <c r="BT27" s="2094"/>
      <c r="BU27" s="2094"/>
      <c r="BV27" s="2094"/>
      <c r="BW27" s="2094"/>
      <c r="BX27" s="2094"/>
      <c r="BY27" s="2094"/>
      <c r="BZ27" s="2094"/>
      <c r="CA27" s="2094"/>
      <c r="CB27" s="2094"/>
      <c r="CC27" s="2094"/>
      <c r="CD27" s="2094"/>
      <c r="CE27" s="2094"/>
      <c r="CF27" s="2094"/>
      <c r="CG27" s="2094"/>
      <c r="CH27" s="2094"/>
      <c r="CI27" s="2094"/>
      <c r="CJ27" s="2094"/>
      <c r="CK27" s="2094"/>
      <c r="CL27" s="2094"/>
      <c r="CM27" s="2094"/>
      <c r="CN27" s="2094"/>
      <c r="CO27" s="2094"/>
      <c r="CP27" s="2094"/>
      <c r="CQ27" s="2094"/>
      <c r="CR27" s="2094"/>
      <c r="CS27" s="2094"/>
      <c r="CT27" s="2094"/>
      <c r="CU27" s="2094"/>
      <c r="CV27" s="2094"/>
      <c r="CW27" s="2094"/>
      <c r="CX27" s="2094"/>
      <c r="CY27" s="2094"/>
      <c r="CZ27" s="2094"/>
      <c r="DA27" s="2094"/>
      <c r="DB27" s="2094"/>
      <c r="DC27" s="2094"/>
      <c r="DD27" s="2094"/>
      <c r="DE27" s="2094"/>
      <c r="DF27" s="2094"/>
      <c r="DG27" s="2094"/>
      <c r="DH27" s="2094"/>
      <c r="DI27" s="2094"/>
      <c r="DJ27" s="2094"/>
      <c r="DK27" s="2094"/>
      <c r="DL27" s="2094"/>
      <c r="DM27" s="2094"/>
      <c r="DN27" s="2094"/>
      <c r="DO27" s="2094"/>
      <c r="DP27" s="2094"/>
      <c r="DQ27" s="2094"/>
      <c r="DR27" s="2094"/>
      <c r="DS27" s="2094"/>
      <c r="DT27" s="2094"/>
      <c r="DU27" s="2094"/>
      <c r="DV27" s="2094"/>
      <c r="DW27" s="2094"/>
      <c r="DX27" s="2094"/>
      <c r="DY27" s="2094"/>
      <c r="DZ27" s="2094"/>
      <c r="EA27" s="2094"/>
      <c r="EB27" s="2094"/>
      <c r="EC27" s="2094"/>
      <c r="ED27" s="2094"/>
      <c r="EE27" s="2094"/>
    </row>
  </sheetData>
  <mergeCells count="120">
    <mergeCell ref="CU2:EE2"/>
    <mergeCell ref="CW4:CX4"/>
    <mergeCell ref="CY4:CY5"/>
    <mergeCell ref="CZ4:CZ5"/>
    <mergeCell ref="DA4:DA5"/>
    <mergeCell ref="EA3:EB4"/>
    <mergeCell ref="CE4:CE5"/>
    <mergeCell ref="CF4:CF5"/>
    <mergeCell ref="CM3:CS3"/>
    <mergeCell ref="CM4:CM5"/>
    <mergeCell ref="CN4:CN5"/>
    <mergeCell ref="CO4:CP4"/>
    <mergeCell ref="CQ4:CQ5"/>
    <mergeCell ref="CU4:CU5"/>
    <mergeCell ref="CV4:CV5"/>
    <mergeCell ref="CJ4:CJ5"/>
    <mergeCell ref="CK4:CK5"/>
    <mergeCell ref="CS4:CS5"/>
    <mergeCell ref="CR4:CR5"/>
    <mergeCell ref="CG4:CH4"/>
    <mergeCell ref="DC3:DI3"/>
    <mergeCell ref="DC4:DC5"/>
    <mergeCell ref="DL4:DL5"/>
    <mergeCell ref="DP4:DP5"/>
    <mergeCell ref="A1:EE1"/>
    <mergeCell ref="BO3:BU3"/>
    <mergeCell ref="BG3:BM3"/>
    <mergeCell ref="W4:W5"/>
    <mergeCell ref="L4:L5"/>
    <mergeCell ref="BW3:CC3"/>
    <mergeCell ref="BW4:BW5"/>
    <mergeCell ref="BX4:BX5"/>
    <mergeCell ref="CE3:CK3"/>
    <mergeCell ref="ED3:EE4"/>
    <mergeCell ref="CU3:DA3"/>
    <mergeCell ref="AE4:AE5"/>
    <mergeCell ref="BG4:BG5"/>
    <mergeCell ref="AF4:AF5"/>
    <mergeCell ref="BI4:BJ4"/>
    <mergeCell ref="AZ4:AZ5"/>
    <mergeCell ref="A2:V2"/>
    <mergeCell ref="S4:S5"/>
    <mergeCell ref="A3:A5"/>
    <mergeCell ref="C4:C5"/>
    <mergeCell ref="U4:V4"/>
    <mergeCell ref="I4:I5"/>
    <mergeCell ref="BE4:BE5"/>
    <mergeCell ref="BL4:BL5"/>
    <mergeCell ref="M4:N4"/>
    <mergeCell ref="K4:K5"/>
    <mergeCell ref="C3:I3"/>
    <mergeCell ref="E4:F4"/>
    <mergeCell ref="K3:Q3"/>
    <mergeCell ref="T4:T5"/>
    <mergeCell ref="S3:Y3"/>
    <mergeCell ref="O4:O5"/>
    <mergeCell ref="X4:X5"/>
    <mergeCell ref="D4:D5"/>
    <mergeCell ref="H4:H5"/>
    <mergeCell ref="P4:P5"/>
    <mergeCell ref="Y4:Y5"/>
    <mergeCell ref="Q4:Q5"/>
    <mergeCell ref="A27:EE27"/>
    <mergeCell ref="AQ4:AQ5"/>
    <mergeCell ref="AV4:AV5"/>
    <mergeCell ref="BC4:BC5"/>
    <mergeCell ref="BD4:BD5"/>
    <mergeCell ref="AS4:AT4"/>
    <mergeCell ref="AR4:AR5"/>
    <mergeCell ref="AI4:AI5"/>
    <mergeCell ref="AK4:AL4"/>
    <mergeCell ref="CI4:CI5"/>
    <mergeCell ref="BO4:BO5"/>
    <mergeCell ref="BT4:BT5"/>
    <mergeCell ref="BU4:BU5"/>
    <mergeCell ref="AA4:AA5"/>
    <mergeCell ref="BH4:BH5"/>
    <mergeCell ref="G4:G5"/>
    <mergeCell ref="DG4:DG5"/>
    <mergeCell ref="DH4:DH5"/>
    <mergeCell ref="DI4:DI5"/>
    <mergeCell ref="AG4:AG5"/>
    <mergeCell ref="AW4:AW5"/>
    <mergeCell ref="BA4:BB4"/>
    <mergeCell ref="AJ4:AJ5"/>
    <mergeCell ref="CC4:CC5"/>
    <mergeCell ref="AI3:AO3"/>
    <mergeCell ref="BK4:BK5"/>
    <mergeCell ref="BM4:BM5"/>
    <mergeCell ref="DD4:DD5"/>
    <mergeCell ref="DE4:DF4"/>
    <mergeCell ref="AB4:AB5"/>
    <mergeCell ref="AC4:AD4"/>
    <mergeCell ref="AQ3:AW3"/>
    <mergeCell ref="AO4:AO5"/>
    <mergeCell ref="BY4:BZ4"/>
    <mergeCell ref="CA4:CA5"/>
    <mergeCell ref="CB4:CB5"/>
    <mergeCell ref="AU4:AU5"/>
    <mergeCell ref="AN4:AN5"/>
    <mergeCell ref="BP4:BP5"/>
    <mergeCell ref="BQ4:BR4"/>
    <mergeCell ref="BS4:BS5"/>
    <mergeCell ref="AA3:AG3"/>
    <mergeCell ref="AM4:AM5"/>
    <mergeCell ref="AY3:BE3"/>
    <mergeCell ref="AY4:AY5"/>
    <mergeCell ref="DS3:DZ3"/>
    <mergeCell ref="DS4:DS5"/>
    <mergeCell ref="DT4:DT5"/>
    <mergeCell ref="DU4:DV4"/>
    <mergeCell ref="DW4:DW5"/>
    <mergeCell ref="DX4:DX5"/>
    <mergeCell ref="DY4:DY5"/>
    <mergeCell ref="DZ4:DZ5"/>
    <mergeCell ref="DK3:DQ3"/>
    <mergeCell ref="DK4:DK5"/>
    <mergeCell ref="DM4:DN4"/>
    <mergeCell ref="DO4:DO5"/>
    <mergeCell ref="DQ4:DQ5"/>
  </mergeCells>
  <phoneticPr fontId="7" type="noConversion"/>
  <printOptions horizontalCentered="1"/>
  <pageMargins left="0.19685039370078741" right="0.19685039370078741" top="0.70866141732283472" bottom="0.51181102362204722" header="0.31496062992125984" footer="0.31496062992125984"/>
  <pageSetup paperSize="9" scale="48" orientation="landscape" r:id="rId1"/>
  <headerFooter>
    <oddFooter xml:space="preserve">&amp;C&amp;12Perú:Indicadores de &amp;14Resultados de los Programas Presupuestales, Primer Semestre 2019&amp;R&amp;14&amp;P+46 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3">
    <tabColor rgb="FF0070C0"/>
  </sheetPr>
  <dimension ref="A1:DH39"/>
  <sheetViews>
    <sheetView showGridLines="0" view="pageBreakPreview" zoomScale="50" zoomScaleNormal="60" zoomScaleSheetLayoutView="50" zoomScalePageLayoutView="60" workbookViewId="0">
      <selection activeCell="DK34" sqref="DK34"/>
    </sheetView>
  </sheetViews>
  <sheetFormatPr baseColWidth="10" defaultRowHeight="12.75"/>
  <cols>
    <col min="1" max="1" width="34.140625" style="175" customWidth="1"/>
    <col min="2" max="2" width="1.28515625" style="175" customWidth="1"/>
    <col min="3" max="3" width="7.42578125" style="175" hidden="1" customWidth="1"/>
    <col min="4" max="4" width="9" style="175" hidden="1" customWidth="1"/>
    <col min="5" max="6" width="9.7109375" style="175" hidden="1" customWidth="1"/>
    <col min="7" max="7" width="8" style="175" hidden="1" customWidth="1"/>
    <col min="8" max="8" width="9.7109375" style="175" hidden="1" customWidth="1"/>
    <col min="9" max="9" width="8.28515625" style="175" hidden="1" customWidth="1"/>
    <col min="10" max="10" width="0.85546875" style="175" hidden="1" customWidth="1"/>
    <col min="11" max="11" width="9.28515625" style="175" hidden="1" customWidth="1"/>
    <col min="12" max="12" width="8.5703125" style="175" hidden="1" customWidth="1"/>
    <col min="13" max="13" width="8.140625" style="175" hidden="1" customWidth="1"/>
    <col min="14" max="14" width="8.28515625" style="175" hidden="1" customWidth="1"/>
    <col min="15" max="15" width="11.7109375" style="175" hidden="1" customWidth="1"/>
    <col min="16" max="16" width="9.7109375" style="175" hidden="1" customWidth="1"/>
    <col min="17" max="17" width="11.28515625" style="175" hidden="1" customWidth="1"/>
    <col min="18" max="18" width="0.85546875" style="175" hidden="1" customWidth="1"/>
    <col min="19" max="19" width="9.85546875" style="175" hidden="1" customWidth="1"/>
    <col min="20" max="22" width="8.28515625" style="175" hidden="1" customWidth="1"/>
    <col min="23" max="23" width="12" style="175" hidden="1" customWidth="1"/>
    <col min="24" max="24" width="10.7109375" style="175" hidden="1" customWidth="1"/>
    <col min="25" max="25" width="12" style="175" hidden="1" customWidth="1"/>
    <col min="26" max="26" width="0.85546875" style="175" hidden="1" customWidth="1"/>
    <col min="27" max="27" width="9.85546875" style="175" hidden="1" customWidth="1"/>
    <col min="28" max="28" width="9.42578125" style="175" hidden="1" customWidth="1"/>
    <col min="29" max="30" width="8.28515625" style="175" hidden="1" customWidth="1"/>
    <col min="31" max="31" width="12" style="175" hidden="1" customWidth="1"/>
    <col min="32" max="32" width="9.42578125" style="175" hidden="1" customWidth="1"/>
    <col min="33" max="33" width="12" style="175" hidden="1" customWidth="1"/>
    <col min="34" max="34" width="7.140625" style="175" hidden="1" customWidth="1"/>
    <col min="35" max="35" width="5.140625" style="175" hidden="1" customWidth="1"/>
    <col min="36" max="38" width="6.140625" style="175" hidden="1" customWidth="1"/>
    <col min="39" max="39" width="14.140625" style="175" hidden="1" customWidth="1"/>
    <col min="40" max="40" width="7.140625" style="175" hidden="1" customWidth="1"/>
    <col min="41" max="41" width="0.85546875" style="175" hidden="1" customWidth="1"/>
    <col min="42" max="43" width="9.42578125" style="175" hidden="1" customWidth="1"/>
    <col min="44" max="44" width="11.28515625" style="175" hidden="1" customWidth="1"/>
    <col min="45" max="45" width="10.28515625" style="175" hidden="1" customWidth="1"/>
    <col min="46" max="46" width="11.5703125" style="175" hidden="1" customWidth="1"/>
    <col min="47" max="47" width="9.42578125" style="175" hidden="1" customWidth="1"/>
    <col min="48" max="48" width="11.28515625" style="175" hidden="1" customWidth="1"/>
    <col min="49" max="49" width="0.85546875" style="175" hidden="1" customWidth="1"/>
    <col min="50" max="50" width="9.42578125" style="175" hidden="1" customWidth="1"/>
    <col min="51" max="51" width="7" style="175" hidden="1" customWidth="1"/>
    <col min="52" max="53" width="9.140625" style="175" hidden="1" customWidth="1"/>
    <col min="54" max="54" width="11.5703125" style="175" hidden="1" customWidth="1"/>
    <col min="55" max="55" width="7" style="175" hidden="1" customWidth="1"/>
    <col min="56" max="56" width="10.140625" style="175" hidden="1" customWidth="1"/>
    <col min="57" max="57" width="4.5703125" style="175" hidden="1" customWidth="1"/>
    <col min="58" max="58" width="11.28515625" style="175" hidden="1" customWidth="1"/>
    <col min="59" max="59" width="11.42578125" style="175" hidden="1" customWidth="1"/>
    <col min="60" max="60" width="8.7109375" style="175" hidden="1" customWidth="1"/>
    <col min="61" max="61" width="10.42578125" style="175" hidden="1" customWidth="1"/>
    <col min="62" max="62" width="12.28515625" style="175" hidden="1" customWidth="1"/>
    <col min="63" max="63" width="8.85546875" style="175" hidden="1" customWidth="1"/>
    <col min="64" max="64" width="11.28515625" style="176" hidden="1" customWidth="1"/>
    <col min="65" max="65" width="1.28515625" style="175" hidden="1" customWidth="1"/>
    <col min="66" max="66" width="10.7109375" style="175" customWidth="1"/>
    <col min="67" max="67" width="11.42578125" style="175" hidden="1" customWidth="1"/>
    <col min="68" max="68" width="10.140625" style="175" hidden="1" customWidth="1"/>
    <col min="69" max="69" width="0.140625" style="175" hidden="1" customWidth="1"/>
    <col min="70" max="70" width="12.28515625" style="175" customWidth="1"/>
    <col min="71" max="71" width="8.7109375" style="175" hidden="1" customWidth="1"/>
    <col min="72" max="72" width="11.28515625" style="176" customWidth="1"/>
    <col min="73" max="73" width="1.28515625" style="175" customWidth="1"/>
    <col min="74" max="74" width="11.28515625" style="175" customWidth="1"/>
    <col min="75" max="77" width="9.7109375" style="175" hidden="1" customWidth="1"/>
    <col min="78" max="78" width="12.28515625" style="175" customWidth="1"/>
    <col min="79" max="79" width="9.7109375" style="175" hidden="1" customWidth="1"/>
    <col min="80" max="80" width="11.28515625" style="175" customWidth="1"/>
    <col min="81" max="81" width="1.28515625" style="175" customWidth="1"/>
    <col min="82" max="82" width="11.28515625" style="927" customWidth="1"/>
    <col min="83" max="83" width="11.42578125" style="927" hidden="1" customWidth="1"/>
    <col min="84" max="85" width="10.42578125" style="927" hidden="1" customWidth="1"/>
    <col min="86" max="86" width="12.28515625" style="927" customWidth="1"/>
    <col min="87" max="87" width="8.7109375" style="927" hidden="1" customWidth="1"/>
    <col min="88" max="88" width="11.28515625" style="928" customWidth="1"/>
    <col min="89" max="89" width="1.28515625" style="928" customWidth="1"/>
    <col min="90" max="90" width="11.28515625" style="927" customWidth="1"/>
    <col min="91" max="91" width="11.42578125" style="927" hidden="1" customWidth="1"/>
    <col min="92" max="93" width="11.28515625" style="927" hidden="1" customWidth="1"/>
    <col min="94" max="94" width="12.28515625" style="927" customWidth="1"/>
    <col min="95" max="95" width="8.7109375" style="927" hidden="1" customWidth="1"/>
    <col min="96" max="96" width="11.28515625" style="928" customWidth="1"/>
    <col min="97" max="97" width="1.28515625" style="928" customWidth="1"/>
    <col min="98" max="98" width="11.28515625" style="928" customWidth="1"/>
    <col min="99" max="99" width="10.5703125" style="928" hidden="1" customWidth="1"/>
    <col min="100" max="101" width="11.28515625" style="928" customWidth="1"/>
    <col min="102" max="102" width="12.28515625" style="928" customWidth="1"/>
    <col min="103" max="103" width="8.42578125" style="928" hidden="1" customWidth="1"/>
    <col min="104" max="104" width="11.28515625" style="928" customWidth="1"/>
    <col min="105" max="105" width="1.28515625" style="928" customWidth="1"/>
    <col min="106" max="107" width="13" style="928" customWidth="1"/>
    <col min="108" max="108" width="1.5703125" style="928" customWidth="1"/>
    <col min="109" max="110" width="9.42578125" style="928" customWidth="1"/>
    <col min="111" max="111" width="1.5703125" style="928" customWidth="1"/>
    <col min="112" max="16384" width="11.42578125" style="175"/>
  </cols>
  <sheetData>
    <row r="1" spans="1:112" ht="54.95" customHeight="1">
      <c r="A1" s="2095" t="s">
        <v>482</v>
      </c>
      <c r="B1" s="2095"/>
      <c r="C1" s="2095"/>
      <c r="D1" s="2095"/>
      <c r="E1" s="2095"/>
      <c r="F1" s="2095"/>
      <c r="G1" s="2095"/>
      <c r="H1" s="2095"/>
      <c r="I1" s="2095"/>
      <c r="J1" s="2095"/>
      <c r="K1" s="2095"/>
      <c r="L1" s="2095"/>
      <c r="M1" s="2095"/>
      <c r="N1" s="2095"/>
      <c r="O1" s="2095"/>
      <c r="P1" s="2095"/>
      <c r="Q1" s="2095"/>
      <c r="R1" s="2095"/>
      <c r="S1" s="2095"/>
      <c r="T1" s="2095"/>
      <c r="U1" s="2095"/>
      <c r="V1" s="2095"/>
      <c r="W1" s="2095"/>
      <c r="X1" s="2095"/>
      <c r="Y1" s="2095"/>
      <c r="Z1" s="2095"/>
      <c r="AA1" s="2095"/>
      <c r="AB1" s="2095"/>
      <c r="AC1" s="2095"/>
      <c r="AD1" s="2095"/>
      <c r="AE1" s="2095"/>
      <c r="AF1" s="2095"/>
      <c r="AG1" s="2095"/>
      <c r="AH1" s="2095"/>
      <c r="AI1" s="2095"/>
      <c r="AJ1" s="2095"/>
      <c r="AK1" s="2095"/>
      <c r="AL1" s="2095"/>
      <c r="AM1" s="2095"/>
      <c r="AN1" s="2095"/>
      <c r="AO1" s="2095"/>
      <c r="AP1" s="2095"/>
      <c r="AQ1" s="2095"/>
      <c r="AR1" s="2095"/>
      <c r="AS1" s="2095"/>
      <c r="AT1" s="2095"/>
      <c r="AU1" s="2095"/>
      <c r="AV1" s="2095"/>
      <c r="AW1" s="2095"/>
      <c r="AX1" s="2095"/>
      <c r="AY1" s="2095"/>
      <c r="AZ1" s="2095"/>
      <c r="BA1" s="2095"/>
      <c r="BB1" s="2095"/>
      <c r="BC1" s="2095"/>
      <c r="BD1" s="2095"/>
      <c r="BE1" s="2095"/>
      <c r="BF1" s="2095"/>
      <c r="BG1" s="2095"/>
      <c r="BH1" s="2095"/>
      <c r="BI1" s="2095"/>
      <c r="BJ1" s="2095"/>
      <c r="BK1" s="2095"/>
      <c r="BL1" s="2095"/>
      <c r="BM1" s="2095"/>
      <c r="BN1" s="2095"/>
      <c r="BO1" s="2095"/>
      <c r="BP1" s="2095"/>
      <c r="BQ1" s="2095"/>
      <c r="BR1" s="2095"/>
      <c r="BS1" s="2095"/>
      <c r="BT1" s="2095"/>
      <c r="BU1" s="2095"/>
      <c r="BV1" s="2095"/>
      <c r="BW1" s="2095"/>
      <c r="BX1" s="2095"/>
      <c r="BY1" s="2095"/>
      <c r="BZ1" s="2095"/>
      <c r="CA1" s="2095"/>
      <c r="CB1" s="2095"/>
      <c r="CC1" s="2095"/>
      <c r="CD1" s="2095"/>
      <c r="CE1" s="2095"/>
      <c r="CF1" s="2095"/>
      <c r="CG1" s="2095"/>
      <c r="CH1" s="2095"/>
      <c r="CI1" s="2095"/>
      <c r="CJ1" s="2095"/>
      <c r="CK1" s="2095"/>
      <c r="CL1" s="2095"/>
      <c r="CM1" s="2095"/>
      <c r="CN1" s="2095"/>
      <c r="CO1" s="2095"/>
      <c r="CP1" s="2095"/>
      <c r="CQ1" s="2095"/>
      <c r="CR1" s="2095"/>
      <c r="CS1" s="2095"/>
      <c r="CT1" s="2095"/>
      <c r="CU1" s="2095"/>
      <c r="CV1" s="2095"/>
      <c r="CW1" s="2095"/>
      <c r="CX1" s="2095"/>
      <c r="CY1" s="2095"/>
      <c r="CZ1" s="2095"/>
      <c r="DA1" s="2095"/>
      <c r="DB1" s="2095"/>
      <c r="DC1" s="2095"/>
      <c r="DD1" s="2095"/>
      <c r="DE1" s="2095"/>
      <c r="DF1" s="2095"/>
      <c r="DG1" s="2095"/>
    </row>
    <row r="2" spans="1:112" ht="24" customHeight="1" thickBot="1">
      <c r="Z2" s="191"/>
      <c r="AO2" s="191"/>
      <c r="CL2" s="1973"/>
      <c r="CM2" s="1973"/>
      <c r="CN2" s="1973"/>
      <c r="CO2" s="1973"/>
      <c r="CP2" s="1973"/>
      <c r="CQ2" s="1973"/>
      <c r="CR2" s="1973"/>
      <c r="CS2" s="1973"/>
      <c r="CT2" s="1973"/>
      <c r="CU2" s="1973"/>
      <c r="CV2" s="1973"/>
      <c r="CW2" s="1973"/>
      <c r="CX2" s="1973"/>
      <c r="CY2" s="1973"/>
      <c r="CZ2" s="1973"/>
      <c r="DA2" s="1973"/>
      <c r="DB2" s="1973"/>
      <c r="DC2" s="1973"/>
      <c r="DD2" s="1973"/>
      <c r="DE2" s="1973"/>
      <c r="DF2" s="1973"/>
      <c r="DG2" s="1973"/>
    </row>
    <row r="3" spans="1:112" s="980" customFormat="1" ht="29.25" customHeight="1" thickTop="1">
      <c r="A3" s="1978" t="s">
        <v>18</v>
      </c>
      <c r="B3" s="1461"/>
      <c r="C3" s="1952">
        <v>2000</v>
      </c>
      <c r="D3" s="1952"/>
      <c r="E3" s="1952"/>
      <c r="F3" s="1952"/>
      <c r="G3" s="1952"/>
      <c r="H3" s="1952"/>
      <c r="I3" s="1952"/>
      <c r="J3" s="958"/>
      <c r="K3" s="1965" t="s">
        <v>106</v>
      </c>
      <c r="L3" s="1965"/>
      <c r="M3" s="1965"/>
      <c r="N3" s="1965"/>
      <c r="O3" s="1965"/>
      <c r="P3" s="1965"/>
      <c r="Q3" s="1965"/>
      <c r="R3" s="963"/>
      <c r="S3" s="1965">
        <v>2009</v>
      </c>
      <c r="T3" s="1965"/>
      <c r="U3" s="1965"/>
      <c r="V3" s="1965"/>
      <c r="W3" s="1965"/>
      <c r="X3" s="1965"/>
      <c r="Y3" s="1965"/>
      <c r="Z3" s="904"/>
      <c r="AA3" s="1965">
        <v>2010</v>
      </c>
      <c r="AB3" s="1965"/>
      <c r="AC3" s="1965"/>
      <c r="AD3" s="1965"/>
      <c r="AE3" s="1965"/>
      <c r="AF3" s="1965"/>
      <c r="AG3" s="1965"/>
      <c r="AH3" s="1999" t="s">
        <v>92</v>
      </c>
      <c r="AI3" s="1999"/>
      <c r="AJ3" s="1999"/>
      <c r="AK3" s="1999"/>
      <c r="AL3" s="1999"/>
      <c r="AM3" s="1999"/>
      <c r="AN3" s="1999"/>
      <c r="AO3" s="904"/>
      <c r="AP3" s="1965">
        <v>2011</v>
      </c>
      <c r="AQ3" s="1965"/>
      <c r="AR3" s="1965"/>
      <c r="AS3" s="1965"/>
      <c r="AT3" s="1965"/>
      <c r="AU3" s="1965"/>
      <c r="AV3" s="1965"/>
      <c r="AW3" s="963"/>
      <c r="AX3" s="1965">
        <v>2012</v>
      </c>
      <c r="AY3" s="1965"/>
      <c r="AZ3" s="1965"/>
      <c r="BA3" s="1965"/>
      <c r="BB3" s="1965"/>
      <c r="BC3" s="1965"/>
      <c r="BD3" s="1965"/>
      <c r="BE3" s="1077"/>
      <c r="BF3" s="1965">
        <v>2013</v>
      </c>
      <c r="BG3" s="1965"/>
      <c r="BH3" s="1965"/>
      <c r="BI3" s="1965"/>
      <c r="BJ3" s="1965"/>
      <c r="BK3" s="1965"/>
      <c r="BL3" s="1965"/>
      <c r="BM3" s="1077"/>
      <c r="BN3" s="1965">
        <v>2014</v>
      </c>
      <c r="BO3" s="1965"/>
      <c r="BP3" s="1965"/>
      <c r="BQ3" s="1965"/>
      <c r="BR3" s="1965"/>
      <c r="BS3" s="1965"/>
      <c r="BT3" s="1965"/>
      <c r="BU3" s="904"/>
      <c r="BV3" s="1965">
        <v>2015</v>
      </c>
      <c r="BW3" s="1965"/>
      <c r="BX3" s="1965"/>
      <c r="BY3" s="1965"/>
      <c r="BZ3" s="1965"/>
      <c r="CA3" s="1965"/>
      <c r="CB3" s="1965"/>
      <c r="CC3" s="904"/>
      <c r="CD3" s="1965">
        <v>2016</v>
      </c>
      <c r="CE3" s="1965"/>
      <c r="CF3" s="1965"/>
      <c r="CG3" s="1965"/>
      <c r="CH3" s="1965"/>
      <c r="CI3" s="1965"/>
      <c r="CJ3" s="1965"/>
      <c r="CK3" s="947"/>
      <c r="CL3" s="1965">
        <v>2017</v>
      </c>
      <c r="CM3" s="1965"/>
      <c r="CN3" s="1965"/>
      <c r="CO3" s="1965"/>
      <c r="CP3" s="1965"/>
      <c r="CQ3" s="1965"/>
      <c r="CR3" s="1965"/>
      <c r="CS3" s="1750"/>
      <c r="CT3" s="1965">
        <v>2018</v>
      </c>
      <c r="CU3" s="1965"/>
      <c r="CV3" s="1965"/>
      <c r="CW3" s="1965"/>
      <c r="CX3" s="1965"/>
      <c r="CY3" s="1965"/>
      <c r="CZ3" s="1965"/>
      <c r="DA3" s="947"/>
      <c r="DB3" s="1988" t="s">
        <v>401</v>
      </c>
      <c r="DC3" s="1988"/>
      <c r="DD3" s="1857"/>
      <c r="DE3" s="1988" t="s">
        <v>395</v>
      </c>
      <c r="DF3" s="1988"/>
      <c r="DG3" s="1861"/>
    </row>
    <row r="4" spans="1:112" s="236" customFormat="1" ht="38.25" customHeight="1">
      <c r="A4" s="1979"/>
      <c r="B4" s="1462"/>
      <c r="C4" s="1974" t="s">
        <v>0</v>
      </c>
      <c r="D4" s="1976"/>
      <c r="E4" s="1974" t="s">
        <v>1</v>
      </c>
      <c r="F4" s="1974"/>
      <c r="G4" s="1974" t="s">
        <v>2</v>
      </c>
      <c r="H4" s="1976"/>
      <c r="I4" s="1974" t="s">
        <v>43</v>
      </c>
      <c r="J4" s="237"/>
      <c r="K4" s="1959" t="s">
        <v>0</v>
      </c>
      <c r="L4" s="1956" t="s">
        <v>47</v>
      </c>
      <c r="M4" s="1959" t="s">
        <v>1</v>
      </c>
      <c r="N4" s="1959"/>
      <c r="O4" s="1959" t="s">
        <v>2</v>
      </c>
      <c r="P4" s="1956" t="s">
        <v>48</v>
      </c>
      <c r="Q4" s="1959" t="s">
        <v>43</v>
      </c>
      <c r="R4" s="483"/>
      <c r="S4" s="1959" t="s">
        <v>0</v>
      </c>
      <c r="T4" s="1956"/>
      <c r="U4" s="1959" t="s">
        <v>1</v>
      </c>
      <c r="V4" s="1959"/>
      <c r="W4" s="1959" t="s">
        <v>2</v>
      </c>
      <c r="X4" s="1956"/>
      <c r="Y4" s="1959" t="s">
        <v>43</v>
      </c>
      <c r="Z4" s="435"/>
      <c r="AA4" s="1959" t="s">
        <v>0</v>
      </c>
      <c r="AB4" s="1956"/>
      <c r="AC4" s="1959" t="s">
        <v>1</v>
      </c>
      <c r="AD4" s="1959"/>
      <c r="AE4" s="1959" t="s">
        <v>2</v>
      </c>
      <c r="AF4" s="1956" t="s">
        <v>48</v>
      </c>
      <c r="AG4" s="1959" t="s">
        <v>43</v>
      </c>
      <c r="AH4" s="1959" t="s">
        <v>0</v>
      </c>
      <c r="AI4" s="1956"/>
      <c r="AJ4" s="1959" t="s">
        <v>1</v>
      </c>
      <c r="AK4" s="1959"/>
      <c r="AL4" s="1959" t="s">
        <v>2</v>
      </c>
      <c r="AM4" s="1956" t="s">
        <v>48</v>
      </c>
      <c r="AN4" s="1959" t="s">
        <v>43</v>
      </c>
      <c r="AO4" s="435"/>
      <c r="AP4" s="1959" t="s">
        <v>0</v>
      </c>
      <c r="AQ4" s="1956"/>
      <c r="AR4" s="1959" t="s">
        <v>1</v>
      </c>
      <c r="AS4" s="1959"/>
      <c r="AT4" s="1959" t="s">
        <v>2</v>
      </c>
      <c r="AU4" s="1956" t="s">
        <v>48</v>
      </c>
      <c r="AV4" s="1959" t="s">
        <v>43</v>
      </c>
      <c r="AW4" s="960"/>
      <c r="AX4" s="1959" t="s">
        <v>0</v>
      </c>
      <c r="AY4" s="1956"/>
      <c r="AZ4" s="1959" t="s">
        <v>1</v>
      </c>
      <c r="BA4" s="1959"/>
      <c r="BB4" s="1959" t="s">
        <v>2</v>
      </c>
      <c r="BC4" s="1956" t="s">
        <v>48</v>
      </c>
      <c r="BD4" s="1959" t="s">
        <v>43</v>
      </c>
      <c r="BE4" s="1071"/>
      <c r="BF4" s="1959" t="s">
        <v>0</v>
      </c>
      <c r="BG4" s="1956" t="s">
        <v>54</v>
      </c>
      <c r="BH4" s="1958" t="s">
        <v>1</v>
      </c>
      <c r="BI4" s="1958"/>
      <c r="BJ4" s="1959" t="s">
        <v>2</v>
      </c>
      <c r="BK4" s="1956" t="s">
        <v>46</v>
      </c>
      <c r="BL4" s="1961" t="s">
        <v>43</v>
      </c>
      <c r="BM4" s="1071"/>
      <c r="BN4" s="1959" t="s">
        <v>0</v>
      </c>
      <c r="BO4" s="1956" t="s">
        <v>54</v>
      </c>
      <c r="BP4" s="1958" t="s">
        <v>1</v>
      </c>
      <c r="BQ4" s="1958"/>
      <c r="BR4" s="1959" t="s">
        <v>2</v>
      </c>
      <c r="BS4" s="1956" t="s">
        <v>46</v>
      </c>
      <c r="BT4" s="1961" t="s">
        <v>43</v>
      </c>
      <c r="BU4" s="345"/>
      <c r="BV4" s="1959" t="s">
        <v>0</v>
      </c>
      <c r="BW4" s="1956" t="s">
        <v>54</v>
      </c>
      <c r="BX4" s="1958" t="s">
        <v>1</v>
      </c>
      <c r="BY4" s="1958"/>
      <c r="BZ4" s="1959" t="s">
        <v>2</v>
      </c>
      <c r="CA4" s="1956" t="s">
        <v>46</v>
      </c>
      <c r="CB4" s="1961" t="s">
        <v>43</v>
      </c>
      <c r="CC4" s="435"/>
      <c r="CD4" s="1959" t="s">
        <v>0</v>
      </c>
      <c r="CE4" s="1956" t="s">
        <v>54</v>
      </c>
      <c r="CF4" s="1958" t="s">
        <v>1</v>
      </c>
      <c r="CG4" s="1958"/>
      <c r="CH4" s="1959" t="s">
        <v>2</v>
      </c>
      <c r="CI4" s="1956" t="s">
        <v>46</v>
      </c>
      <c r="CJ4" s="1961" t="s">
        <v>43</v>
      </c>
      <c r="CK4" s="1397"/>
      <c r="CL4" s="1959" t="s">
        <v>0</v>
      </c>
      <c r="CM4" s="1956" t="s">
        <v>54</v>
      </c>
      <c r="CN4" s="1958" t="s">
        <v>1</v>
      </c>
      <c r="CO4" s="1958"/>
      <c r="CP4" s="1959" t="s">
        <v>2</v>
      </c>
      <c r="CQ4" s="1956" t="s">
        <v>46</v>
      </c>
      <c r="CR4" s="1961" t="s">
        <v>43</v>
      </c>
      <c r="CS4" s="1748"/>
      <c r="CT4" s="1959" t="s">
        <v>0</v>
      </c>
      <c r="CU4" s="1956" t="s">
        <v>54</v>
      </c>
      <c r="CV4" s="1958" t="s">
        <v>1</v>
      </c>
      <c r="CW4" s="1958"/>
      <c r="CX4" s="1959" t="s">
        <v>2</v>
      </c>
      <c r="CY4" s="1956" t="s">
        <v>46</v>
      </c>
      <c r="CZ4" s="1961" t="s">
        <v>43</v>
      </c>
      <c r="DA4" s="1052"/>
      <c r="DB4" s="1989"/>
      <c r="DC4" s="1989"/>
      <c r="DD4" s="1399"/>
      <c r="DE4" s="1989"/>
      <c r="DF4" s="1989"/>
      <c r="DG4" s="1855"/>
    </row>
    <row r="5" spans="1:112" s="236" customFormat="1" ht="45.75" customHeight="1" thickBot="1">
      <c r="A5" s="1980"/>
      <c r="B5" s="1463"/>
      <c r="C5" s="1975"/>
      <c r="D5" s="1977"/>
      <c r="E5" s="187" t="s">
        <v>3</v>
      </c>
      <c r="F5" s="187" t="s">
        <v>4</v>
      </c>
      <c r="G5" s="1975"/>
      <c r="H5" s="1977"/>
      <c r="I5" s="1975"/>
      <c r="J5" s="266"/>
      <c r="K5" s="1960"/>
      <c r="L5" s="1957"/>
      <c r="M5" s="484" t="s">
        <v>3</v>
      </c>
      <c r="N5" s="484" t="s">
        <v>4</v>
      </c>
      <c r="O5" s="1960"/>
      <c r="P5" s="1957"/>
      <c r="Q5" s="1960"/>
      <c r="R5" s="484"/>
      <c r="S5" s="1960"/>
      <c r="T5" s="1957"/>
      <c r="U5" s="484" t="s">
        <v>3</v>
      </c>
      <c r="V5" s="484" t="s">
        <v>4</v>
      </c>
      <c r="W5" s="1960"/>
      <c r="X5" s="1957"/>
      <c r="Y5" s="1960"/>
      <c r="Z5" s="467"/>
      <c r="AA5" s="1960"/>
      <c r="AB5" s="1957"/>
      <c r="AC5" s="484" t="s">
        <v>3</v>
      </c>
      <c r="AD5" s="484" t="s">
        <v>4</v>
      </c>
      <c r="AE5" s="1960"/>
      <c r="AF5" s="1957"/>
      <c r="AG5" s="1960"/>
      <c r="AH5" s="1960"/>
      <c r="AI5" s="1957"/>
      <c r="AJ5" s="484" t="s">
        <v>3</v>
      </c>
      <c r="AK5" s="484" t="s">
        <v>4</v>
      </c>
      <c r="AL5" s="1960"/>
      <c r="AM5" s="1957"/>
      <c r="AN5" s="1960"/>
      <c r="AO5" s="467"/>
      <c r="AP5" s="1960"/>
      <c r="AQ5" s="1957"/>
      <c r="AR5" s="961" t="s">
        <v>3</v>
      </c>
      <c r="AS5" s="961" t="s">
        <v>4</v>
      </c>
      <c r="AT5" s="1960"/>
      <c r="AU5" s="1957"/>
      <c r="AV5" s="1960"/>
      <c r="AW5" s="961"/>
      <c r="AX5" s="1960"/>
      <c r="AY5" s="1957"/>
      <c r="AZ5" s="1072" t="s">
        <v>3</v>
      </c>
      <c r="BA5" s="1072" t="s">
        <v>4</v>
      </c>
      <c r="BB5" s="1960"/>
      <c r="BC5" s="1957"/>
      <c r="BD5" s="1960"/>
      <c r="BE5" s="1072"/>
      <c r="BF5" s="1960"/>
      <c r="BG5" s="1957"/>
      <c r="BH5" s="1072" t="s">
        <v>3</v>
      </c>
      <c r="BI5" s="1072" t="s">
        <v>4</v>
      </c>
      <c r="BJ5" s="1960"/>
      <c r="BK5" s="1957"/>
      <c r="BL5" s="1962"/>
      <c r="BM5" s="1072"/>
      <c r="BN5" s="1960"/>
      <c r="BO5" s="1957"/>
      <c r="BP5" s="1072" t="s">
        <v>3</v>
      </c>
      <c r="BQ5" s="1072" t="s">
        <v>4</v>
      </c>
      <c r="BR5" s="1960"/>
      <c r="BS5" s="1957"/>
      <c r="BT5" s="1962"/>
      <c r="BU5" s="494"/>
      <c r="BV5" s="1960"/>
      <c r="BW5" s="1957"/>
      <c r="BX5" s="1072" t="s">
        <v>3</v>
      </c>
      <c r="BY5" s="1072" t="s">
        <v>4</v>
      </c>
      <c r="BZ5" s="1960"/>
      <c r="CA5" s="1957"/>
      <c r="CB5" s="1962"/>
      <c r="CC5" s="467"/>
      <c r="CD5" s="1960"/>
      <c r="CE5" s="1957"/>
      <c r="CF5" s="1072" t="s">
        <v>3</v>
      </c>
      <c r="CG5" s="1072" t="s">
        <v>4</v>
      </c>
      <c r="CH5" s="1960"/>
      <c r="CI5" s="1957"/>
      <c r="CJ5" s="1962"/>
      <c r="CK5" s="1398"/>
      <c r="CL5" s="1960"/>
      <c r="CM5" s="1957"/>
      <c r="CN5" s="1072" t="s">
        <v>3</v>
      </c>
      <c r="CO5" s="1072" t="s">
        <v>4</v>
      </c>
      <c r="CP5" s="1960"/>
      <c r="CQ5" s="1957"/>
      <c r="CR5" s="1962"/>
      <c r="CS5" s="1749"/>
      <c r="CT5" s="1960"/>
      <c r="CU5" s="1957"/>
      <c r="CV5" s="1767" t="s">
        <v>3</v>
      </c>
      <c r="CW5" s="1767" t="s">
        <v>4</v>
      </c>
      <c r="CX5" s="1960"/>
      <c r="CY5" s="1957"/>
      <c r="CZ5" s="1962"/>
      <c r="DA5" s="1051"/>
      <c r="DB5" s="1065" t="s">
        <v>489</v>
      </c>
      <c r="DC5" s="1878" t="s">
        <v>423</v>
      </c>
      <c r="DD5" s="1878"/>
      <c r="DE5" s="1065" t="s">
        <v>489</v>
      </c>
      <c r="DF5" s="1878" t="s">
        <v>423</v>
      </c>
      <c r="DG5" s="1856"/>
      <c r="DH5" s="236" t="s">
        <v>110</v>
      </c>
    </row>
    <row r="6" spans="1:112" s="236" customFormat="1" ht="8.1" customHeight="1" thickTop="1">
      <c r="A6" s="302"/>
      <c r="B6" s="1465"/>
      <c r="C6" s="335"/>
      <c r="D6" s="335"/>
      <c r="E6" s="302"/>
      <c r="F6" s="302"/>
      <c r="G6" s="302"/>
      <c r="H6" s="302"/>
      <c r="I6" s="302"/>
      <c r="J6" s="302"/>
      <c r="K6" s="302"/>
      <c r="L6" s="302"/>
      <c r="M6" s="302"/>
      <c r="N6" s="252"/>
      <c r="O6" s="252"/>
      <c r="P6" s="252"/>
      <c r="Q6" s="335"/>
      <c r="R6" s="335"/>
      <c r="S6" s="302"/>
      <c r="T6" s="302"/>
      <c r="U6" s="302"/>
      <c r="V6" s="252"/>
      <c r="W6" s="252"/>
      <c r="X6" s="252"/>
      <c r="Y6" s="335"/>
      <c r="Z6" s="252"/>
      <c r="AA6" s="252"/>
      <c r="AB6" s="252"/>
      <c r="AC6" s="252"/>
      <c r="AD6" s="252"/>
      <c r="AE6" s="252"/>
      <c r="AF6" s="252"/>
      <c r="AG6" s="252"/>
      <c r="AH6" s="252"/>
      <c r="AI6" s="252"/>
      <c r="AJ6" s="252"/>
      <c r="AK6" s="252"/>
      <c r="AL6" s="252"/>
      <c r="AM6" s="252"/>
      <c r="AN6" s="252"/>
      <c r="AO6" s="252"/>
      <c r="AP6" s="252"/>
      <c r="AQ6" s="252"/>
      <c r="AR6" s="252"/>
      <c r="AS6" s="252"/>
      <c r="AT6" s="252"/>
      <c r="AU6" s="252"/>
      <c r="AV6" s="252"/>
      <c r="AW6" s="252"/>
      <c r="AX6" s="252"/>
      <c r="AY6" s="252"/>
      <c r="AZ6" s="252"/>
      <c r="BA6" s="252"/>
      <c r="BB6" s="252"/>
      <c r="BC6" s="252"/>
      <c r="BD6" s="252"/>
      <c r="BE6" s="252"/>
      <c r="BF6" s="259"/>
      <c r="BG6" s="259"/>
      <c r="BH6" s="259"/>
      <c r="BI6" s="259"/>
      <c r="BJ6" s="259"/>
      <c r="BK6" s="259"/>
      <c r="BL6" s="260"/>
      <c r="BM6" s="252"/>
      <c r="BN6" s="259"/>
      <c r="BO6" s="259"/>
      <c r="BP6" s="259"/>
      <c r="BQ6" s="259"/>
      <c r="BR6" s="259"/>
      <c r="BS6" s="259"/>
      <c r="BT6" s="260"/>
      <c r="BU6" s="252"/>
      <c r="BV6" s="259"/>
      <c r="BW6" s="259"/>
      <c r="BX6" s="259"/>
      <c r="BY6" s="259"/>
      <c r="BZ6" s="259"/>
      <c r="CA6" s="259"/>
      <c r="CB6" s="260"/>
      <c r="CC6" s="259"/>
      <c r="CD6" s="259"/>
      <c r="CE6" s="259"/>
      <c r="CF6" s="259"/>
      <c r="CG6" s="259"/>
      <c r="CH6" s="259"/>
      <c r="CI6" s="259"/>
      <c r="CJ6" s="260"/>
      <c r="CK6" s="929"/>
      <c r="CL6" s="259"/>
      <c r="CM6" s="259"/>
      <c r="CN6" s="259"/>
      <c r="CO6" s="259"/>
      <c r="CP6" s="259"/>
      <c r="CQ6" s="259"/>
      <c r="CR6" s="260"/>
      <c r="CS6" s="260"/>
      <c r="CT6" s="260"/>
      <c r="CU6" s="260"/>
      <c r="CV6" s="260"/>
      <c r="CW6" s="260"/>
      <c r="CX6" s="260"/>
      <c r="CY6" s="260"/>
      <c r="CZ6" s="260"/>
      <c r="DA6" s="260"/>
      <c r="DB6" s="260"/>
      <c r="DC6" s="260"/>
      <c r="DD6" s="260"/>
      <c r="DE6" s="260"/>
      <c r="DF6" s="260"/>
      <c r="DG6" s="260"/>
    </row>
    <row r="7" spans="1:112" s="250" customFormat="1" ht="23.1" customHeight="1">
      <c r="A7" s="894" t="s">
        <v>5</v>
      </c>
      <c r="B7" s="894"/>
      <c r="C7" s="579">
        <v>48.591496000942634</v>
      </c>
      <c r="D7" s="579"/>
      <c r="E7" s="579">
        <v>45.468807486115146</v>
      </c>
      <c r="F7" s="579">
        <v>51.725219766909916</v>
      </c>
      <c r="G7" s="579">
        <v>3.3</v>
      </c>
      <c r="H7" s="579"/>
      <c r="I7" s="581">
        <v>13428</v>
      </c>
      <c r="J7" s="898"/>
      <c r="K7" s="579">
        <v>60.963922877364695</v>
      </c>
      <c r="L7" s="579"/>
      <c r="M7" s="579">
        <v>55.124983508400327</v>
      </c>
      <c r="N7" s="579">
        <v>66.504759351158725</v>
      </c>
      <c r="O7" s="579">
        <v>4.72058883730673</v>
      </c>
      <c r="P7" s="579"/>
      <c r="Q7" s="581">
        <v>3447</v>
      </c>
      <c r="R7" s="581"/>
      <c r="S7" s="647">
        <v>64.690466513844342</v>
      </c>
      <c r="T7" s="579"/>
      <c r="U7" s="579">
        <v>61.832651874918731</v>
      </c>
      <c r="V7" s="579">
        <v>67.548281152769945</v>
      </c>
      <c r="W7" s="579">
        <v>2.2473996700194911</v>
      </c>
      <c r="X7" s="579"/>
      <c r="Y7" s="771">
        <v>11194</v>
      </c>
      <c r="Z7" s="895"/>
      <c r="AA7" s="647">
        <v>67.757946585624779</v>
      </c>
      <c r="AB7" s="579">
        <v>1.2577598986457623</v>
      </c>
      <c r="AC7" s="579">
        <v>65.285537054023493</v>
      </c>
      <c r="AD7" s="579">
        <v>70.23035611722608</v>
      </c>
      <c r="AE7" s="579">
        <v>1.8562544498841156</v>
      </c>
      <c r="AF7" s="579">
        <v>8454.0046719999245</v>
      </c>
      <c r="AG7" s="581">
        <v>10998</v>
      </c>
      <c r="AH7" s="579"/>
      <c r="AI7" s="579"/>
      <c r="AJ7" s="579"/>
      <c r="AK7" s="579"/>
      <c r="AL7" s="579"/>
      <c r="AM7" s="579"/>
      <c r="AN7" s="581"/>
      <c r="AO7" s="895"/>
      <c r="AP7" s="583">
        <v>71.05560024663184</v>
      </c>
      <c r="AQ7" s="579">
        <v>1.0731826228225048</v>
      </c>
      <c r="AR7" s="579">
        <v>68.946063511104001</v>
      </c>
      <c r="AS7" s="579">
        <v>73.16513698215968</v>
      </c>
      <c r="AT7" s="579">
        <v>1.5103420688834102</v>
      </c>
      <c r="AU7" s="579">
        <v>8202.6828409997979</v>
      </c>
      <c r="AV7" s="675">
        <v>10839</v>
      </c>
      <c r="AW7" s="581"/>
      <c r="AX7" s="881">
        <v>74.295469429638516</v>
      </c>
      <c r="AY7" s="772">
        <v>1.1893601602452892</v>
      </c>
      <c r="AZ7" s="772">
        <v>71.957724609430656</v>
      </c>
      <c r="BA7" s="772">
        <v>76.633214249846375</v>
      </c>
      <c r="BB7" s="772">
        <v>1.6008515315616547</v>
      </c>
      <c r="BC7" s="585">
        <v>8603.5110539998168</v>
      </c>
      <c r="BD7" s="695">
        <v>10695</v>
      </c>
      <c r="BE7" s="581"/>
      <c r="BF7" s="689">
        <v>75.439790251692315</v>
      </c>
      <c r="BG7" s="690">
        <v>1.1632735883393461</v>
      </c>
      <c r="BH7" s="690">
        <v>73.153319848089708</v>
      </c>
      <c r="BI7" s="690">
        <v>77.726260655294936</v>
      </c>
      <c r="BJ7" s="690">
        <v>1.5419894255515254</v>
      </c>
      <c r="BK7" s="691">
        <v>7416.1723400000037</v>
      </c>
      <c r="BL7" s="695">
        <v>10564</v>
      </c>
      <c r="BM7" s="693"/>
      <c r="BN7" s="689">
        <v>77.74330520468456</v>
      </c>
      <c r="BO7" s="690">
        <v>1.0423888964037951</v>
      </c>
      <c r="BP7" s="690">
        <v>75.694663480082454</v>
      </c>
      <c r="BQ7" s="690">
        <v>79.791946929286652</v>
      </c>
      <c r="BR7" s="690">
        <v>1.340808566936236</v>
      </c>
      <c r="BS7" s="691">
        <v>7857.830414999954</v>
      </c>
      <c r="BT7" s="695">
        <v>10932</v>
      </c>
      <c r="BU7" s="693"/>
      <c r="BV7" s="689">
        <v>77.089004173985401</v>
      </c>
      <c r="BW7" s="690">
        <v>0.9310097912596037</v>
      </c>
      <c r="BX7" s="690">
        <v>75.261584041429714</v>
      </c>
      <c r="BY7" s="690">
        <v>78.916424306541074</v>
      </c>
      <c r="BZ7" s="690">
        <v>1.2077076377304974</v>
      </c>
      <c r="CA7" s="691">
        <v>8640.0020759999461</v>
      </c>
      <c r="CB7" s="695">
        <v>11748</v>
      </c>
      <c r="CC7" s="1389"/>
      <c r="CD7" s="689">
        <v>78.011368628137632</v>
      </c>
      <c r="CE7" s="690">
        <v>0.935955941978446</v>
      </c>
      <c r="CF7" s="690">
        <v>76.174246505594297</v>
      </c>
      <c r="CG7" s="690">
        <v>79.848490750680966</v>
      </c>
      <c r="CH7" s="690">
        <v>1.1997686471056983</v>
      </c>
      <c r="CI7" s="691">
        <v>8419.9075590000302</v>
      </c>
      <c r="CJ7" s="695">
        <v>11366</v>
      </c>
      <c r="CK7" s="690"/>
      <c r="CL7" s="689">
        <v>79.358934324730427</v>
      </c>
      <c r="CM7" s="690">
        <v>0.85693192608610658</v>
      </c>
      <c r="CN7" s="690">
        <v>77.67692288774046</v>
      </c>
      <c r="CO7" s="690">
        <v>81.04094576172038</v>
      </c>
      <c r="CP7" s="690">
        <v>1.0798178344729399</v>
      </c>
      <c r="CQ7" s="691">
        <v>7901.0180319999427</v>
      </c>
      <c r="CR7" s="695">
        <v>11543</v>
      </c>
      <c r="CS7" s="695"/>
      <c r="CT7" s="689">
        <v>81.310391270316231</v>
      </c>
      <c r="CU7" s="690">
        <v>0.7776993080155844</v>
      </c>
      <c r="CV7" s="690">
        <v>79.783875472939343</v>
      </c>
      <c r="CW7" s="690">
        <v>82.836907067693105</v>
      </c>
      <c r="CX7" s="690">
        <v>0.956457466094493</v>
      </c>
      <c r="CY7" s="690">
        <v>7855.4189830000496</v>
      </c>
      <c r="CZ7" s="695">
        <v>12098</v>
      </c>
      <c r="DA7" s="1825"/>
      <c r="DB7" s="690">
        <v>3.6</v>
      </c>
      <c r="DC7" s="690">
        <v>1.9</v>
      </c>
      <c r="DD7" s="690"/>
      <c r="DE7" s="690" t="s">
        <v>437</v>
      </c>
      <c r="DF7" s="690" t="s">
        <v>86</v>
      </c>
      <c r="DG7" s="690"/>
    </row>
    <row r="8" spans="1:112" s="236" customFormat="1" ht="5.0999999999999996" customHeight="1">
      <c r="A8" s="765"/>
      <c r="B8" s="765"/>
      <c r="C8" s="899"/>
      <c r="D8" s="899"/>
      <c r="E8" s="900"/>
      <c r="F8" s="900"/>
      <c r="G8" s="900"/>
      <c r="H8" s="900"/>
      <c r="I8" s="591"/>
      <c r="J8" s="1067"/>
      <c r="K8" s="899"/>
      <c r="L8" s="899"/>
      <c r="M8" s="900"/>
      <c r="N8" s="900"/>
      <c r="O8" s="900"/>
      <c r="P8" s="900"/>
      <c r="Q8" s="591"/>
      <c r="R8" s="591"/>
      <c r="S8" s="1396"/>
      <c r="T8" s="899"/>
      <c r="U8" s="900"/>
      <c r="V8" s="900"/>
      <c r="W8" s="900"/>
      <c r="X8" s="900"/>
      <c r="Y8" s="896"/>
      <c r="Z8" s="591"/>
      <c r="AA8" s="1396"/>
      <c r="AB8" s="899"/>
      <c r="AC8" s="900"/>
      <c r="AD8" s="900"/>
      <c r="AE8" s="900"/>
      <c r="AF8" s="900"/>
      <c r="AG8" s="591"/>
      <c r="AH8" s="899"/>
      <c r="AI8" s="899"/>
      <c r="AJ8" s="900"/>
      <c r="AK8" s="900"/>
      <c r="AL8" s="900"/>
      <c r="AM8" s="900"/>
      <c r="AN8" s="591"/>
      <c r="AO8" s="591"/>
      <c r="AP8" s="899"/>
      <c r="AQ8" s="899"/>
      <c r="AR8" s="900"/>
      <c r="AS8" s="900"/>
      <c r="AT8" s="900"/>
      <c r="AU8" s="900"/>
      <c r="AV8" s="988"/>
      <c r="AW8" s="591"/>
      <c r="AX8" s="882"/>
      <c r="AY8" s="780"/>
      <c r="AZ8" s="780"/>
      <c r="BA8" s="780"/>
      <c r="BB8" s="780"/>
      <c r="BC8" s="599"/>
      <c r="BD8" s="708"/>
      <c r="BE8" s="591"/>
      <c r="BF8" s="697"/>
      <c r="BG8" s="697"/>
      <c r="BH8" s="697"/>
      <c r="BI8" s="697"/>
      <c r="BJ8" s="697"/>
      <c r="BK8" s="703"/>
      <c r="BL8" s="703"/>
      <c r="BM8" s="701"/>
      <c r="BN8" s="696"/>
      <c r="BO8" s="697"/>
      <c r="BP8" s="697"/>
      <c r="BQ8" s="697"/>
      <c r="BR8" s="697"/>
      <c r="BS8" s="703"/>
      <c r="BT8" s="703"/>
      <c r="BU8" s="701"/>
      <c r="BV8" s="696"/>
      <c r="BW8" s="697"/>
      <c r="BX8" s="697"/>
      <c r="BY8" s="697"/>
      <c r="BZ8" s="697"/>
      <c r="CA8" s="703"/>
      <c r="CB8" s="703"/>
      <c r="CC8" s="798"/>
      <c r="CD8" s="696"/>
      <c r="CE8" s="697"/>
      <c r="CF8" s="697"/>
      <c r="CG8" s="697"/>
      <c r="CH8" s="697"/>
      <c r="CI8" s="703"/>
      <c r="CJ8" s="703"/>
      <c r="CK8" s="697"/>
      <c r="CL8" s="696"/>
      <c r="CM8" s="697"/>
      <c r="CN8" s="697"/>
      <c r="CO8" s="697"/>
      <c r="CP8" s="697"/>
      <c r="CQ8" s="703"/>
      <c r="CR8" s="703"/>
      <c r="CS8" s="703"/>
      <c r="CT8" s="696"/>
      <c r="CU8" s="697"/>
      <c r="CV8" s="697"/>
      <c r="CW8" s="697"/>
      <c r="CX8" s="697"/>
      <c r="CY8" s="697"/>
      <c r="CZ8" s="703"/>
      <c r="DA8" s="1826"/>
      <c r="DB8" s="697"/>
      <c r="DC8" s="697"/>
      <c r="DD8" s="697"/>
      <c r="DE8" s="697"/>
      <c r="DF8" s="697"/>
      <c r="DG8" s="697"/>
    </row>
    <row r="9" spans="1:112" s="236" customFormat="1" ht="20.25" customHeight="1">
      <c r="A9" s="1771" t="s">
        <v>19</v>
      </c>
      <c r="B9" s="897"/>
      <c r="C9" s="593">
        <v>68.099999999999994</v>
      </c>
      <c r="D9" s="593"/>
      <c r="E9" s="593">
        <v>62</v>
      </c>
      <c r="F9" s="593">
        <v>73.7</v>
      </c>
      <c r="G9" s="593">
        <v>4.4000000000000004</v>
      </c>
      <c r="H9" s="593"/>
      <c r="I9" s="597">
        <v>903</v>
      </c>
      <c r="J9" s="901"/>
      <c r="K9" s="593">
        <v>76.084538375973565</v>
      </c>
      <c r="L9" s="593">
        <v>3.4317584560863921</v>
      </c>
      <c r="M9" s="593">
        <v>69.34206167453182</v>
      </c>
      <c r="N9" s="593">
        <v>82.827015077415311</v>
      </c>
      <c r="O9" s="593">
        <v>4.5104544620199656</v>
      </c>
      <c r="P9" s="593">
        <v>347.39068099999434</v>
      </c>
      <c r="Q9" s="597">
        <v>899</v>
      </c>
      <c r="R9" s="597"/>
      <c r="S9" s="653">
        <v>80.620998001281635</v>
      </c>
      <c r="T9" s="593"/>
      <c r="U9" s="593">
        <v>75.378546477524125</v>
      </c>
      <c r="V9" s="593">
        <v>85.863449525039144</v>
      </c>
      <c r="W9" s="593">
        <v>3.308055541314773</v>
      </c>
      <c r="X9" s="593"/>
      <c r="Y9" s="779">
        <v>775</v>
      </c>
      <c r="Z9" s="593"/>
      <c r="AA9" s="653">
        <v>79.594724555340889</v>
      </c>
      <c r="AB9" s="593">
        <v>2.8096886486109063</v>
      </c>
      <c r="AC9" s="593">
        <v>74.071650554383226</v>
      </c>
      <c r="AD9" s="593">
        <v>85.117798556298553</v>
      </c>
      <c r="AE9" s="593">
        <v>3.529993557119953</v>
      </c>
      <c r="AF9" s="593">
        <v>258.82451400000048</v>
      </c>
      <c r="AG9" s="597">
        <v>777</v>
      </c>
      <c r="AH9" s="593">
        <v>80.10876908936919</v>
      </c>
      <c r="AI9" s="593">
        <v>2.116030170982504</v>
      </c>
      <c r="AJ9" s="593">
        <v>75.953518614372072</v>
      </c>
      <c r="AK9" s="593">
        <v>84.264019564366308</v>
      </c>
      <c r="AL9" s="593">
        <v>2.6414463672783</v>
      </c>
      <c r="AM9" s="593">
        <v>518.56644499999754</v>
      </c>
      <c r="AN9" s="597">
        <v>1552</v>
      </c>
      <c r="AO9" s="593"/>
      <c r="AP9" s="593">
        <v>79.33807118183762</v>
      </c>
      <c r="AQ9" s="593">
        <v>3.1894997736013222</v>
      </c>
      <c r="AR9" s="593">
        <v>73.068526001657659</v>
      </c>
      <c r="AS9" s="593">
        <v>85.607616362017595</v>
      </c>
      <c r="AT9" s="593">
        <v>4.0201377801222309</v>
      </c>
      <c r="AU9" s="593">
        <v>246.919813000001</v>
      </c>
      <c r="AV9" s="679">
        <v>743</v>
      </c>
      <c r="AW9" s="597"/>
      <c r="AX9" s="882">
        <v>84.122692913009672</v>
      </c>
      <c r="AY9" s="780">
        <v>2.1275049681009697</v>
      </c>
      <c r="AZ9" s="780">
        <v>79.940979177013318</v>
      </c>
      <c r="BA9" s="780">
        <v>88.304406649006012</v>
      </c>
      <c r="BB9" s="780">
        <v>2.5290500035477925</v>
      </c>
      <c r="BC9" s="599">
        <v>254.36432500000015</v>
      </c>
      <c r="BD9" s="708">
        <v>677</v>
      </c>
      <c r="BE9" s="597"/>
      <c r="BF9" s="702">
        <v>88.34090835406748</v>
      </c>
      <c r="BG9" s="702">
        <v>2.0650149324634781</v>
      </c>
      <c r="BH9" s="702">
        <v>84.282021800289868</v>
      </c>
      <c r="BI9" s="702">
        <v>92.399794907845092</v>
      </c>
      <c r="BJ9" s="702">
        <v>2.3375522970478926</v>
      </c>
      <c r="BK9" s="708">
        <v>258.78256999999979</v>
      </c>
      <c r="BL9" s="708">
        <v>669</v>
      </c>
      <c r="BM9" s="707"/>
      <c r="BN9" s="704">
        <v>83.299365266778736</v>
      </c>
      <c r="BO9" s="702">
        <v>2.2015644961098797</v>
      </c>
      <c r="BP9" s="702">
        <v>78.972557007698668</v>
      </c>
      <c r="BQ9" s="702">
        <v>87.626173525858803</v>
      </c>
      <c r="BR9" s="702">
        <v>2.6429547080689493</v>
      </c>
      <c r="BS9" s="708">
        <v>271.18558499999887</v>
      </c>
      <c r="BT9" s="708">
        <v>653</v>
      </c>
      <c r="BU9" s="707"/>
      <c r="BV9" s="704">
        <v>85.134739619807291</v>
      </c>
      <c r="BW9" s="702">
        <v>2.3051518080598163</v>
      </c>
      <c r="BX9" s="702">
        <v>80.610103185053603</v>
      </c>
      <c r="BY9" s="702">
        <v>89.659376054560965</v>
      </c>
      <c r="BZ9" s="702">
        <v>2.7076512107209219</v>
      </c>
      <c r="CA9" s="708">
        <v>309.73959299999927</v>
      </c>
      <c r="CB9" s="708">
        <v>865</v>
      </c>
      <c r="CC9" s="701"/>
      <c r="CD9" s="704">
        <v>90.06101356578327</v>
      </c>
      <c r="CE9" s="702">
        <v>1.8802628947064355</v>
      </c>
      <c r="CF9" s="702">
        <v>86.370377708756891</v>
      </c>
      <c r="CG9" s="702">
        <v>93.751649422809663</v>
      </c>
      <c r="CH9" s="702">
        <v>2.087765638272586</v>
      </c>
      <c r="CI9" s="708">
        <v>300.40057100000001</v>
      </c>
      <c r="CJ9" s="708">
        <v>841</v>
      </c>
      <c r="CK9" s="702"/>
      <c r="CL9" s="704">
        <v>87.880141023015724</v>
      </c>
      <c r="CM9" s="702">
        <v>2.0034301814806863</v>
      </c>
      <c r="CN9" s="702">
        <v>83.947748757211897</v>
      </c>
      <c r="CO9" s="702">
        <v>91.812533288819537</v>
      </c>
      <c r="CP9" s="702">
        <v>2.2797302759857767</v>
      </c>
      <c r="CQ9" s="708">
        <v>253.90919200000005</v>
      </c>
      <c r="CR9" s="708">
        <v>839</v>
      </c>
      <c r="CS9" s="708"/>
      <c r="CT9" s="704">
        <v>86.179746218337698</v>
      </c>
      <c r="CU9" s="702">
        <v>3.3955040464550521</v>
      </c>
      <c r="CV9" s="702">
        <v>79.514843069334404</v>
      </c>
      <c r="CW9" s="702">
        <v>92.844649367340978</v>
      </c>
      <c r="CX9" s="702">
        <v>3.940025580781465</v>
      </c>
      <c r="CY9" s="702">
        <v>294.22385899999921</v>
      </c>
      <c r="CZ9" s="708">
        <v>892</v>
      </c>
      <c r="DA9" s="1827"/>
      <c r="DB9" s="702">
        <v>2.9</v>
      </c>
      <c r="DC9" s="702">
        <v>-1.7</v>
      </c>
      <c r="DD9" s="702"/>
      <c r="DE9" s="702" t="s">
        <v>258</v>
      </c>
      <c r="DF9" s="702" t="s">
        <v>258</v>
      </c>
      <c r="DG9" s="702"/>
    </row>
    <row r="10" spans="1:112" s="236" customFormat="1" ht="20.25" customHeight="1">
      <c r="A10" s="1772" t="s">
        <v>20</v>
      </c>
      <c r="B10" s="902"/>
      <c r="C10" s="630">
        <v>37.913907284767724</v>
      </c>
      <c r="D10" s="630"/>
      <c r="E10" s="630">
        <v>25.208306531450518</v>
      </c>
      <c r="F10" s="630">
        <v>52.525978237798732</v>
      </c>
      <c r="G10" s="630">
        <v>18.7</v>
      </c>
      <c r="H10" s="630"/>
      <c r="I10" s="632">
        <v>604</v>
      </c>
      <c r="J10" s="903"/>
      <c r="K10" s="630">
        <v>55.555555555555671</v>
      </c>
      <c r="L10" s="630">
        <v>5.5189199866348302</v>
      </c>
      <c r="M10" s="630">
        <v>44.712371251307616</v>
      </c>
      <c r="N10" s="630">
        <v>66.398739859803726</v>
      </c>
      <c r="O10" s="630">
        <v>9.9340559759426732</v>
      </c>
      <c r="P10" s="630">
        <v>771.42732299999</v>
      </c>
      <c r="Q10" s="632">
        <v>873</v>
      </c>
      <c r="R10" s="632"/>
      <c r="S10" s="667">
        <v>60.541227654004274</v>
      </c>
      <c r="T10" s="630"/>
      <c r="U10" s="630">
        <v>49.658425863537332</v>
      </c>
      <c r="V10" s="630">
        <v>71.424029444471216</v>
      </c>
      <c r="W10" s="630">
        <v>9.1448383991695437</v>
      </c>
      <c r="X10" s="630"/>
      <c r="Y10" s="803">
        <v>639</v>
      </c>
      <c r="Z10" s="630"/>
      <c r="AA10" s="667">
        <v>64.897590408002088</v>
      </c>
      <c r="AB10" s="630">
        <v>4.6453830432574019</v>
      </c>
      <c r="AC10" s="630">
        <v>55.766046838792349</v>
      </c>
      <c r="AD10" s="630">
        <v>74.029133977211842</v>
      </c>
      <c r="AE10" s="630">
        <v>7.1580208356774531</v>
      </c>
      <c r="AF10" s="630">
        <v>559.24048599999878</v>
      </c>
      <c r="AG10" s="632">
        <v>626</v>
      </c>
      <c r="AH10" s="630">
        <v>62.643874555915261</v>
      </c>
      <c r="AI10" s="630">
        <v>4.4788610241535158</v>
      </c>
      <c r="AJ10" s="630">
        <v>53.848730869746205</v>
      </c>
      <c r="AK10" s="630">
        <v>71.439018242084302</v>
      </c>
      <c r="AL10" s="630">
        <v>7.1497190362255321</v>
      </c>
      <c r="AM10" s="630">
        <v>1158.6607440000084</v>
      </c>
      <c r="AN10" s="632">
        <v>1265</v>
      </c>
      <c r="AO10" s="630"/>
      <c r="AP10" s="630">
        <v>67.86313540507544</v>
      </c>
      <c r="AQ10" s="630">
        <v>4.7628728467911223</v>
      </c>
      <c r="AR10" s="630">
        <v>58.50083767188179</v>
      </c>
      <c r="AS10" s="630">
        <v>77.225433138269082</v>
      </c>
      <c r="AT10" s="630">
        <v>7.0183507118577824</v>
      </c>
      <c r="AU10" s="630">
        <v>571.49909400000138</v>
      </c>
      <c r="AV10" s="685">
        <v>607</v>
      </c>
      <c r="AW10" s="632"/>
      <c r="AX10" s="885">
        <v>71.717545298881362</v>
      </c>
      <c r="AY10" s="804">
        <v>3.5345060002747508</v>
      </c>
      <c r="AZ10" s="804">
        <v>64.7703031006629</v>
      </c>
      <c r="BA10" s="804">
        <v>78.664787497099809</v>
      </c>
      <c r="BB10" s="804">
        <v>4.9283700181660866</v>
      </c>
      <c r="BC10" s="635">
        <v>710.25798900000166</v>
      </c>
      <c r="BD10" s="736">
        <v>634</v>
      </c>
      <c r="BE10" s="632"/>
      <c r="BF10" s="730">
        <v>77.529364315888586</v>
      </c>
      <c r="BG10" s="730">
        <v>3.5432140158888603</v>
      </c>
      <c r="BH10" s="730">
        <v>70.565006092536123</v>
      </c>
      <c r="BI10" s="730">
        <v>84.493722539241048</v>
      </c>
      <c r="BJ10" s="730">
        <v>4.5701574457030949</v>
      </c>
      <c r="BK10" s="736">
        <v>518.90464800000211</v>
      </c>
      <c r="BL10" s="736">
        <v>642</v>
      </c>
      <c r="BM10" s="733"/>
      <c r="BN10" s="737">
        <v>75.436872709733166</v>
      </c>
      <c r="BO10" s="730">
        <v>3.5051800781852225</v>
      </c>
      <c r="BP10" s="730">
        <v>68.548025193045305</v>
      </c>
      <c r="BQ10" s="730">
        <v>82.325720226421041</v>
      </c>
      <c r="BR10" s="730">
        <v>4.6465076722791689</v>
      </c>
      <c r="BS10" s="736">
        <v>542.68387499999801</v>
      </c>
      <c r="BT10" s="736">
        <v>652</v>
      </c>
      <c r="BU10" s="733"/>
      <c r="BV10" s="737">
        <v>74.291660573174966</v>
      </c>
      <c r="BW10" s="730">
        <v>3.2602317782554771</v>
      </c>
      <c r="BX10" s="730">
        <v>67.892358176664985</v>
      </c>
      <c r="BY10" s="730">
        <v>80.690962969684961</v>
      </c>
      <c r="BZ10" s="992">
        <v>4.3884222712241714</v>
      </c>
      <c r="CA10" s="736">
        <v>525.49235000000067</v>
      </c>
      <c r="CB10" s="736">
        <v>570</v>
      </c>
      <c r="CC10" s="734"/>
      <c r="CD10" s="737">
        <v>77.389753277301423</v>
      </c>
      <c r="CE10" s="730">
        <v>2.9634306504525765</v>
      </c>
      <c r="CF10" s="730">
        <v>71.573043577204459</v>
      </c>
      <c r="CG10" s="730">
        <v>83.206462977398374</v>
      </c>
      <c r="CH10" s="992">
        <v>3.8292287091729973</v>
      </c>
      <c r="CI10" s="736">
        <v>509.57512499999854</v>
      </c>
      <c r="CJ10" s="736">
        <v>543</v>
      </c>
      <c r="CK10" s="992"/>
      <c r="CL10" s="737">
        <v>78.948605055056177</v>
      </c>
      <c r="CM10" s="730">
        <v>3.1731452782739118</v>
      </c>
      <c r="CN10" s="730">
        <v>72.720261254557954</v>
      </c>
      <c r="CO10" s="730">
        <v>85.176948855554386</v>
      </c>
      <c r="CP10" s="992">
        <v>4.0192543947560111</v>
      </c>
      <c r="CQ10" s="736">
        <v>464.16745899999984</v>
      </c>
      <c r="CR10" s="736">
        <v>560</v>
      </c>
      <c r="CS10" s="708"/>
      <c r="CT10" s="737">
        <v>77.165082927429637</v>
      </c>
      <c r="CU10" s="730">
        <v>4.1027594805153296</v>
      </c>
      <c r="CV10" s="730">
        <v>69.111935528050836</v>
      </c>
      <c r="CW10" s="730">
        <v>85.218230326808438</v>
      </c>
      <c r="CX10" s="730">
        <v>5.3168600678804339</v>
      </c>
      <c r="CY10" s="730">
        <v>494.72243599999996</v>
      </c>
      <c r="CZ10" s="736">
        <v>574</v>
      </c>
      <c r="DA10" s="745"/>
      <c r="DB10" s="992">
        <v>1.8</v>
      </c>
      <c r="DC10" s="992">
        <v>-1.7</v>
      </c>
      <c r="DD10" s="992"/>
      <c r="DE10" s="730" t="s">
        <v>258</v>
      </c>
      <c r="DF10" s="992" t="s">
        <v>258</v>
      </c>
      <c r="DG10" s="730"/>
    </row>
    <row r="11" spans="1:112" s="236" customFormat="1" ht="20.25" customHeight="1">
      <c r="A11" s="1772" t="s">
        <v>44</v>
      </c>
      <c r="B11" s="902"/>
      <c r="C11" s="630">
        <v>35.922330097087993</v>
      </c>
      <c r="D11" s="630"/>
      <c r="E11" s="630">
        <v>25.978195290409666</v>
      </c>
      <c r="F11" s="630">
        <v>47.24351034250725</v>
      </c>
      <c r="G11" s="630">
        <v>15.2</v>
      </c>
      <c r="H11" s="630"/>
      <c r="I11" s="632">
        <v>1030</v>
      </c>
      <c r="J11" s="903"/>
      <c r="K11" s="630">
        <v>56.651162790697605</v>
      </c>
      <c r="L11" s="630">
        <v>4.9654028948359761</v>
      </c>
      <c r="M11" s="630">
        <v>46.89548978512051</v>
      </c>
      <c r="N11" s="630">
        <v>66.406835796274706</v>
      </c>
      <c r="O11" s="630">
        <v>8.76487374704217</v>
      </c>
      <c r="P11" s="630">
        <v>504.50932500000425</v>
      </c>
      <c r="Q11" s="632">
        <v>1075</v>
      </c>
      <c r="R11" s="632"/>
      <c r="S11" s="667">
        <v>66.998032729538608</v>
      </c>
      <c r="T11" s="630"/>
      <c r="U11" s="630">
        <v>58.718753413207494</v>
      </c>
      <c r="V11" s="630">
        <v>75.277312045869735</v>
      </c>
      <c r="W11" s="630">
        <v>6.2866172976997579</v>
      </c>
      <c r="X11" s="630"/>
      <c r="Y11" s="803">
        <v>790</v>
      </c>
      <c r="Z11" s="630"/>
      <c r="AA11" s="667">
        <v>64.968677015867513</v>
      </c>
      <c r="AB11" s="630">
        <v>4.6939451885212566</v>
      </c>
      <c r="AC11" s="630">
        <v>55.741673644707788</v>
      </c>
      <c r="AD11" s="630">
        <v>74.195680387027238</v>
      </c>
      <c r="AE11" s="630">
        <v>7.2249357753965624</v>
      </c>
      <c r="AF11" s="630">
        <v>379.31746700000031</v>
      </c>
      <c r="AG11" s="632">
        <v>780</v>
      </c>
      <c r="AH11" s="630">
        <v>65.957049157154131</v>
      </c>
      <c r="AI11" s="630">
        <v>3.6726742872190341</v>
      </c>
      <c r="AJ11" s="630">
        <v>58.745015139042387</v>
      </c>
      <c r="AK11" s="630">
        <v>73.169083175265854</v>
      </c>
      <c r="AL11" s="630">
        <v>5.5682816835365845</v>
      </c>
      <c r="AM11" s="630">
        <v>739.46418499999947</v>
      </c>
      <c r="AN11" s="632">
        <v>1570</v>
      </c>
      <c r="AO11" s="630"/>
      <c r="AP11" s="630">
        <v>71.030225010186854</v>
      </c>
      <c r="AQ11" s="630">
        <v>3.7431283497484156</v>
      </c>
      <c r="AR11" s="630">
        <v>63.672421602205311</v>
      </c>
      <c r="AS11" s="630">
        <v>78.388028418168403</v>
      </c>
      <c r="AT11" s="630">
        <v>5.2697683967798099</v>
      </c>
      <c r="AU11" s="630">
        <v>373.68917099999857</v>
      </c>
      <c r="AV11" s="685">
        <v>766</v>
      </c>
      <c r="AW11" s="632"/>
      <c r="AX11" s="885">
        <v>69.198345675240674</v>
      </c>
      <c r="AY11" s="804">
        <v>4.0830004075382043</v>
      </c>
      <c r="AZ11" s="804">
        <v>61.173011236881379</v>
      </c>
      <c r="BA11" s="804">
        <v>77.223680113599983</v>
      </c>
      <c r="BB11" s="804">
        <v>5.9004306644849613</v>
      </c>
      <c r="BC11" s="635">
        <v>397.22236900000024</v>
      </c>
      <c r="BD11" s="736">
        <v>755</v>
      </c>
      <c r="BE11" s="632"/>
      <c r="BF11" s="730">
        <v>74.980922994564196</v>
      </c>
      <c r="BG11" s="730">
        <v>3.1456170188899915</v>
      </c>
      <c r="BH11" s="730">
        <v>68.798060865777927</v>
      </c>
      <c r="BI11" s="730">
        <v>81.163785123350479</v>
      </c>
      <c r="BJ11" s="730">
        <v>4.1952231224441388</v>
      </c>
      <c r="BK11" s="736">
        <v>297.41434100000038</v>
      </c>
      <c r="BL11" s="736">
        <v>755</v>
      </c>
      <c r="BM11" s="733"/>
      <c r="BN11" s="737">
        <v>77.51495533054829</v>
      </c>
      <c r="BO11" s="730">
        <v>2.5936532848811451</v>
      </c>
      <c r="BP11" s="730">
        <v>72.417561875101782</v>
      </c>
      <c r="BQ11" s="730">
        <v>82.612348785994783</v>
      </c>
      <c r="BR11" s="730">
        <v>3.346003714794116</v>
      </c>
      <c r="BS11" s="736">
        <v>318.20493599999986</v>
      </c>
      <c r="BT11" s="736">
        <v>762</v>
      </c>
      <c r="BU11" s="733"/>
      <c r="BV11" s="737">
        <v>79.880472366381667</v>
      </c>
      <c r="BW11" s="730">
        <v>2.1987449842549425</v>
      </c>
      <c r="BX11" s="730">
        <v>75.564695144375108</v>
      </c>
      <c r="BY11" s="730">
        <v>84.196249588388241</v>
      </c>
      <c r="BZ11" s="992">
        <v>2.7525437933943686</v>
      </c>
      <c r="CA11" s="736">
        <v>359.77454499999919</v>
      </c>
      <c r="CB11" s="736">
        <v>793</v>
      </c>
      <c r="CC11" s="734"/>
      <c r="CD11" s="737">
        <v>80.932231924756508</v>
      </c>
      <c r="CE11" s="730">
        <v>2.6598691826354663</v>
      </c>
      <c r="CF11" s="730">
        <v>75.711361690029804</v>
      </c>
      <c r="CG11" s="730">
        <v>86.153102159483225</v>
      </c>
      <c r="CH11" s="992">
        <v>3.2865387737093084</v>
      </c>
      <c r="CI11" s="736">
        <v>350.2695320000002</v>
      </c>
      <c r="CJ11" s="736">
        <v>778</v>
      </c>
      <c r="CK11" s="992"/>
      <c r="CL11" s="737">
        <v>82.026975601068926</v>
      </c>
      <c r="CM11" s="730">
        <v>2.528382603832708</v>
      </c>
      <c r="CN11" s="730">
        <v>77.064191128611625</v>
      </c>
      <c r="CO11" s="730">
        <v>86.989760073526242</v>
      </c>
      <c r="CP11" s="992">
        <v>3.0823794066591912</v>
      </c>
      <c r="CQ11" s="736">
        <v>327.7948089999997</v>
      </c>
      <c r="CR11" s="736">
        <v>785</v>
      </c>
      <c r="CS11" s="708"/>
      <c r="CT11" s="737">
        <v>81.372150722757141</v>
      </c>
      <c r="CU11" s="730">
        <v>2.2690517568299087</v>
      </c>
      <c r="CV11" s="730">
        <v>76.918317067298631</v>
      </c>
      <c r="CW11" s="730">
        <v>85.825984378215665</v>
      </c>
      <c r="CX11" s="730">
        <v>2.7884868922302291</v>
      </c>
      <c r="CY11" s="730">
        <v>320.35422400000169</v>
      </c>
      <c r="CZ11" s="736">
        <v>824</v>
      </c>
      <c r="DA11" s="745"/>
      <c r="DB11" s="702">
        <v>3.9</v>
      </c>
      <c r="DC11" s="702">
        <v>-0.6</v>
      </c>
      <c r="DD11" s="702"/>
      <c r="DE11" s="702" t="s">
        <v>258</v>
      </c>
      <c r="DF11" s="702" t="s">
        <v>258</v>
      </c>
      <c r="DG11" s="702"/>
    </row>
    <row r="12" spans="1:112" s="236" customFormat="1" ht="20.25" customHeight="1">
      <c r="A12" s="1772" t="s">
        <v>21</v>
      </c>
      <c r="B12" s="902"/>
      <c r="C12" s="630">
        <v>62</v>
      </c>
      <c r="D12" s="630"/>
      <c r="E12" s="630">
        <v>33.9</v>
      </c>
      <c r="F12" s="630">
        <v>83.8</v>
      </c>
      <c r="G12" s="630">
        <v>22.3</v>
      </c>
      <c r="H12" s="630"/>
      <c r="I12" s="632">
        <v>234</v>
      </c>
      <c r="J12" s="903"/>
      <c r="K12" s="630">
        <v>63.611111111110972</v>
      </c>
      <c r="L12" s="630">
        <v>6.0852553135181102</v>
      </c>
      <c r="M12" s="630">
        <v>51.655231144981009</v>
      </c>
      <c r="N12" s="630">
        <v>75.566991077240942</v>
      </c>
      <c r="O12" s="630">
        <v>9.5663402308581844</v>
      </c>
      <c r="P12" s="630">
        <v>311.16383999999965</v>
      </c>
      <c r="Q12" s="632">
        <v>360</v>
      </c>
      <c r="R12" s="632"/>
      <c r="S12" s="667">
        <v>75.251808600040775</v>
      </c>
      <c r="T12" s="630"/>
      <c r="U12" s="630">
        <v>62.896543145875526</v>
      </c>
      <c r="V12" s="630">
        <v>87.607074054206009</v>
      </c>
      <c r="W12" s="630">
        <v>8.3525998829039292</v>
      </c>
      <c r="X12" s="630"/>
      <c r="Y12" s="803">
        <v>211</v>
      </c>
      <c r="Z12" s="630"/>
      <c r="AA12" s="667">
        <v>71.566175705838148</v>
      </c>
      <c r="AB12" s="630">
        <v>8.7235260532747567</v>
      </c>
      <c r="AC12" s="630">
        <v>54.418126235894626</v>
      </c>
      <c r="AD12" s="630">
        <v>88.714225175781678</v>
      </c>
      <c r="AE12" s="630">
        <v>12.18945398051096</v>
      </c>
      <c r="AF12" s="630">
        <v>220.66994700000001</v>
      </c>
      <c r="AG12" s="632">
        <v>206</v>
      </c>
      <c r="AH12" s="630">
        <v>73.418446730175347</v>
      </c>
      <c r="AI12" s="630">
        <v>7.0281276489642028</v>
      </c>
      <c r="AJ12" s="630">
        <v>59.617305729364745</v>
      </c>
      <c r="AK12" s="630">
        <v>87.21958773098595</v>
      </c>
      <c r="AL12" s="630">
        <v>9.5726999983991856</v>
      </c>
      <c r="AM12" s="630">
        <v>443.61586700000038</v>
      </c>
      <c r="AN12" s="632">
        <v>417</v>
      </c>
      <c r="AO12" s="630"/>
      <c r="AP12" s="630">
        <v>88.146448888327924</v>
      </c>
      <c r="AQ12" s="630">
        <v>3.480854754696125</v>
      </c>
      <c r="AR12" s="630">
        <v>81.304192202549757</v>
      </c>
      <c r="AS12" s="630">
        <v>94.988705574106092</v>
      </c>
      <c r="AT12" s="630">
        <v>3.9489449644261834</v>
      </c>
      <c r="AU12" s="630">
        <v>194.63986599999953</v>
      </c>
      <c r="AV12" s="685">
        <v>211</v>
      </c>
      <c r="AW12" s="632"/>
      <c r="AX12" s="885">
        <v>83.175834022960458</v>
      </c>
      <c r="AY12" s="804">
        <v>5.3285584161282342</v>
      </c>
      <c r="AZ12" s="804">
        <v>72.702295180100805</v>
      </c>
      <c r="BA12" s="804">
        <v>93.649372865820112</v>
      </c>
      <c r="BB12" s="804">
        <v>6.406378100948527</v>
      </c>
      <c r="BC12" s="635">
        <v>198.69557900000004</v>
      </c>
      <c r="BD12" s="736">
        <v>213</v>
      </c>
      <c r="BE12" s="632"/>
      <c r="BF12" s="730">
        <v>83.390227545964976</v>
      </c>
      <c r="BG12" s="730">
        <v>6.0392742499131247</v>
      </c>
      <c r="BH12" s="730">
        <v>71.519742416685531</v>
      </c>
      <c r="BI12" s="730">
        <v>95.260712675244434</v>
      </c>
      <c r="BJ12" s="730">
        <v>7.2421846391823976</v>
      </c>
      <c r="BK12" s="736">
        <v>177.86050399999999</v>
      </c>
      <c r="BL12" s="736">
        <v>211</v>
      </c>
      <c r="BM12" s="733"/>
      <c r="BN12" s="737">
        <v>84.797821600791295</v>
      </c>
      <c r="BO12" s="730">
        <v>6.6336699024373615</v>
      </c>
      <c r="BP12" s="730">
        <v>71.760448508795236</v>
      </c>
      <c r="BQ12" s="730">
        <v>97.835194692787368</v>
      </c>
      <c r="BR12" s="730">
        <v>7.8229249020890634</v>
      </c>
      <c r="BS12" s="736">
        <v>193.22739300000055</v>
      </c>
      <c r="BT12" s="736">
        <v>224</v>
      </c>
      <c r="BU12" s="733"/>
      <c r="BV12" s="737">
        <v>77.244117276810186</v>
      </c>
      <c r="BW12" s="730">
        <v>5.4217325810246821</v>
      </c>
      <c r="BX12" s="730">
        <v>66.602141902423554</v>
      </c>
      <c r="BY12" s="730">
        <v>87.886092651196819</v>
      </c>
      <c r="BZ12" s="992">
        <v>7.0189585591294801</v>
      </c>
      <c r="CA12" s="736">
        <v>205.01321599999986</v>
      </c>
      <c r="CB12" s="736">
        <v>172</v>
      </c>
      <c r="CC12" s="734"/>
      <c r="CD12" s="737">
        <v>81.254675241216518</v>
      </c>
      <c r="CE12" s="730">
        <v>6.6094419560629429</v>
      </c>
      <c r="CF12" s="730">
        <v>68.281466257166983</v>
      </c>
      <c r="CG12" s="730">
        <v>94.227884225266052</v>
      </c>
      <c r="CH12" s="992">
        <v>8.1342297368635563</v>
      </c>
      <c r="CI12" s="736">
        <v>197.69434499999994</v>
      </c>
      <c r="CJ12" s="736">
        <v>163</v>
      </c>
      <c r="CK12" s="992"/>
      <c r="CL12" s="737">
        <v>89.967306274638105</v>
      </c>
      <c r="CM12" s="730">
        <v>3.7727997725685842</v>
      </c>
      <c r="CN12" s="730">
        <v>82.561942821887229</v>
      </c>
      <c r="CO12" s="730">
        <v>97.372669727388981</v>
      </c>
      <c r="CP12" s="992">
        <v>4.1935231016604773</v>
      </c>
      <c r="CQ12" s="736">
        <v>173.61374200000012</v>
      </c>
      <c r="CR12" s="736">
        <v>165</v>
      </c>
      <c r="CS12" s="708"/>
      <c r="CT12" s="737">
        <v>94.893890097605706</v>
      </c>
      <c r="CU12" s="730">
        <v>2.9533129400254059</v>
      </c>
      <c r="CV12" s="730">
        <v>89.096946714629226</v>
      </c>
      <c r="CW12" s="730">
        <v>100</v>
      </c>
      <c r="CX12" s="730">
        <v>3.1122266533574452</v>
      </c>
      <c r="CY12" s="730">
        <v>181.91468999999987</v>
      </c>
      <c r="CZ12" s="736">
        <v>173</v>
      </c>
      <c r="DA12" s="745"/>
      <c r="DB12" s="992">
        <v>10.1</v>
      </c>
      <c r="DC12" s="992">
        <v>4.9000000000000004</v>
      </c>
      <c r="DD12" s="992"/>
      <c r="DE12" s="730" t="s">
        <v>258</v>
      </c>
      <c r="DF12" s="992" t="s">
        <v>258</v>
      </c>
      <c r="DG12" s="730"/>
    </row>
    <row r="13" spans="1:112" s="236" customFormat="1" ht="20.25" customHeight="1">
      <c r="A13" s="1772" t="s">
        <v>22</v>
      </c>
      <c r="B13" s="902"/>
      <c r="C13" s="630">
        <v>41.697761194028743</v>
      </c>
      <c r="D13" s="630"/>
      <c r="E13" s="630">
        <v>33.290217593147041</v>
      </c>
      <c r="F13" s="630">
        <v>50.617516271333294</v>
      </c>
      <c r="G13" s="630">
        <v>10.7</v>
      </c>
      <c r="H13" s="630"/>
      <c r="I13" s="632">
        <v>1072</v>
      </c>
      <c r="J13" s="903"/>
      <c r="K13" s="630">
        <v>58.685446009390731</v>
      </c>
      <c r="L13" s="630">
        <v>4.9457327301404286</v>
      </c>
      <c r="M13" s="630">
        <v>48.968419554516537</v>
      </c>
      <c r="N13" s="630">
        <v>68.402472464264932</v>
      </c>
      <c r="O13" s="630">
        <v>8.4275285721591384</v>
      </c>
      <c r="P13" s="630">
        <v>658.21259999999256</v>
      </c>
      <c r="Q13" s="632">
        <v>1065</v>
      </c>
      <c r="R13" s="632"/>
      <c r="S13" s="667">
        <v>60.216275716195</v>
      </c>
      <c r="T13" s="630"/>
      <c r="U13" s="630">
        <v>51.136609632380967</v>
      </c>
      <c r="V13" s="630">
        <v>69.295941800009032</v>
      </c>
      <c r="W13" s="630">
        <v>7.6708329449244825</v>
      </c>
      <c r="X13" s="630"/>
      <c r="Y13" s="803">
        <v>830</v>
      </c>
      <c r="Z13" s="630"/>
      <c r="AA13" s="667">
        <v>68.043921692694582</v>
      </c>
      <c r="AB13" s="630">
        <v>3.461957908748408</v>
      </c>
      <c r="AC13" s="630">
        <v>61.238665983073084</v>
      </c>
      <c r="AD13" s="630">
        <v>74.849177402316073</v>
      </c>
      <c r="AE13" s="630">
        <v>5.0878283065217502</v>
      </c>
      <c r="AF13" s="630">
        <v>517.18944800000122</v>
      </c>
      <c r="AG13" s="632">
        <v>837</v>
      </c>
      <c r="AH13" s="630">
        <v>64.3885502130059</v>
      </c>
      <c r="AI13" s="630">
        <v>2.9536301975347343</v>
      </c>
      <c r="AJ13" s="630">
        <v>58.588503763019098</v>
      </c>
      <c r="AK13" s="630">
        <v>70.188596662992708</v>
      </c>
      <c r="AL13" s="630">
        <v>4.5871978601222301</v>
      </c>
      <c r="AM13" s="630">
        <v>970.30430400000796</v>
      </c>
      <c r="AN13" s="632">
        <v>1667</v>
      </c>
      <c r="AO13" s="630"/>
      <c r="AP13" s="630">
        <v>70.086294958960963</v>
      </c>
      <c r="AQ13" s="630">
        <v>3.7317337997081648</v>
      </c>
      <c r="AR13" s="630">
        <v>62.750889623202667</v>
      </c>
      <c r="AS13" s="630">
        <v>77.421700294719258</v>
      </c>
      <c r="AT13" s="630">
        <v>5.3244843401884516</v>
      </c>
      <c r="AU13" s="630">
        <v>522.38520700000049</v>
      </c>
      <c r="AV13" s="685">
        <v>806</v>
      </c>
      <c r="AW13" s="632"/>
      <c r="AX13" s="885">
        <v>71.729172094179347</v>
      </c>
      <c r="AY13" s="804">
        <v>4.119559218349413</v>
      </c>
      <c r="AZ13" s="804">
        <v>63.631979548020958</v>
      </c>
      <c r="BA13" s="804">
        <v>79.826364640337744</v>
      </c>
      <c r="BB13" s="804">
        <v>5.7432131141015992</v>
      </c>
      <c r="BC13" s="635">
        <v>601.88327900000286</v>
      </c>
      <c r="BD13" s="736">
        <v>736</v>
      </c>
      <c r="BE13" s="632"/>
      <c r="BF13" s="730">
        <v>73.037148033997482</v>
      </c>
      <c r="BG13" s="730">
        <v>6.0442857322559203</v>
      </c>
      <c r="BH13" s="730">
        <v>61.156812594206521</v>
      </c>
      <c r="BI13" s="730">
        <v>84.917483473788437</v>
      </c>
      <c r="BJ13" s="730">
        <v>8.2756321884890873</v>
      </c>
      <c r="BK13" s="736">
        <v>366.74611099999981</v>
      </c>
      <c r="BL13" s="736">
        <v>727</v>
      </c>
      <c r="BM13" s="733"/>
      <c r="BN13" s="737">
        <v>71.473831359581609</v>
      </c>
      <c r="BO13" s="730">
        <v>3.5450205520021094</v>
      </c>
      <c r="BP13" s="730">
        <v>64.506684028620214</v>
      </c>
      <c r="BQ13" s="730">
        <v>78.440978690542991</v>
      </c>
      <c r="BR13" s="730">
        <v>4.9598859954313514</v>
      </c>
      <c r="BS13" s="736">
        <v>345.80761000000064</v>
      </c>
      <c r="BT13" s="736">
        <v>740</v>
      </c>
      <c r="BU13" s="733"/>
      <c r="BV13" s="737">
        <v>82.660523595521482</v>
      </c>
      <c r="BW13" s="730">
        <v>2.5759384055344592</v>
      </c>
      <c r="BX13" s="730">
        <v>77.604377305020833</v>
      </c>
      <c r="BY13" s="730">
        <v>87.716669886022132</v>
      </c>
      <c r="BZ13" s="992">
        <v>3.1162860982337435</v>
      </c>
      <c r="CA13" s="736">
        <v>318.45352600000029</v>
      </c>
      <c r="CB13" s="736">
        <v>728</v>
      </c>
      <c r="CC13" s="734"/>
      <c r="CD13" s="737">
        <v>80.160047564287296</v>
      </c>
      <c r="CE13" s="730">
        <v>2.5708265509824288</v>
      </c>
      <c r="CF13" s="730">
        <v>75.113952851700532</v>
      </c>
      <c r="CG13" s="730">
        <v>85.206142276874047</v>
      </c>
      <c r="CH13" s="992">
        <v>3.2071170478294193</v>
      </c>
      <c r="CI13" s="736">
        <v>310.43459000000001</v>
      </c>
      <c r="CJ13" s="736">
        <v>718</v>
      </c>
      <c r="CK13" s="992"/>
      <c r="CL13" s="737">
        <v>80.867930649533719</v>
      </c>
      <c r="CM13" s="730">
        <v>2.459332581137319</v>
      </c>
      <c r="CN13" s="730">
        <v>76.040679612536721</v>
      </c>
      <c r="CO13" s="730">
        <v>85.695181686530731</v>
      </c>
      <c r="CP13" s="992">
        <v>3.041171650348764</v>
      </c>
      <c r="CQ13" s="736">
        <v>291.27815699999974</v>
      </c>
      <c r="CR13" s="736">
        <v>694</v>
      </c>
      <c r="CS13" s="708"/>
      <c r="CT13" s="737">
        <v>83.065633063991967</v>
      </c>
      <c r="CU13" s="730">
        <v>3.0238799850466678</v>
      </c>
      <c r="CV13" s="730">
        <v>77.130176366307722</v>
      </c>
      <c r="CW13" s="730">
        <v>89.001089761676198</v>
      </c>
      <c r="CX13" s="730">
        <v>3.6403502549810653</v>
      </c>
      <c r="CY13" s="730">
        <v>302.99508800000012</v>
      </c>
      <c r="CZ13" s="736">
        <v>720</v>
      </c>
      <c r="DA13" s="745"/>
      <c r="DB13" s="992">
        <v>11.6</v>
      </c>
      <c r="DC13" s="992">
        <v>2.2000000000000002</v>
      </c>
      <c r="DD13" s="992"/>
      <c r="DE13" s="730" t="s">
        <v>437</v>
      </c>
      <c r="DF13" s="992" t="s">
        <v>258</v>
      </c>
      <c r="DG13" s="730"/>
    </row>
    <row r="14" spans="1:112" s="236" customFormat="1" ht="20.25" customHeight="1">
      <c r="A14" s="1772" t="s">
        <v>23</v>
      </c>
      <c r="B14" s="902"/>
      <c r="C14" s="630">
        <v>64.038727524204702</v>
      </c>
      <c r="D14" s="630"/>
      <c r="E14" s="630">
        <v>54.1790168346717</v>
      </c>
      <c r="F14" s="630">
        <v>72.840382562188069</v>
      </c>
      <c r="G14" s="630">
        <v>7.5</v>
      </c>
      <c r="H14" s="630"/>
      <c r="I14" s="632">
        <v>723</v>
      </c>
      <c r="J14" s="903"/>
      <c r="K14" s="630">
        <v>76.293103448276113</v>
      </c>
      <c r="L14" s="630">
        <v>2.8423667448523768</v>
      </c>
      <c r="M14" s="630">
        <v>70.708621964700072</v>
      </c>
      <c r="N14" s="630">
        <v>81.877584931852155</v>
      </c>
      <c r="O14" s="630">
        <v>3.7255880497499958</v>
      </c>
      <c r="P14" s="630">
        <v>1443.7452799999814</v>
      </c>
      <c r="Q14" s="632">
        <v>928</v>
      </c>
      <c r="R14" s="632"/>
      <c r="S14" s="667">
        <v>84.613526000791381</v>
      </c>
      <c r="T14" s="630"/>
      <c r="U14" s="630">
        <v>78.909792034801399</v>
      </c>
      <c r="V14" s="630">
        <v>90.317259966781364</v>
      </c>
      <c r="W14" s="630">
        <v>3.4293041648960307</v>
      </c>
      <c r="X14" s="630"/>
      <c r="Y14" s="803">
        <v>807</v>
      </c>
      <c r="Z14" s="630"/>
      <c r="AA14" s="667">
        <v>81.358332384336379</v>
      </c>
      <c r="AB14" s="630">
        <v>3.8964524780961645</v>
      </c>
      <c r="AC14" s="630">
        <v>73.698980025711336</v>
      </c>
      <c r="AD14" s="630">
        <v>89.017684742961436</v>
      </c>
      <c r="AE14" s="630">
        <v>4.7892482108523824</v>
      </c>
      <c r="AF14" s="630">
        <v>1042.2759379999964</v>
      </c>
      <c r="AG14" s="632">
        <v>812</v>
      </c>
      <c r="AH14" s="630">
        <v>83.011894554964769</v>
      </c>
      <c r="AI14" s="630">
        <v>3.0511834265751334</v>
      </c>
      <c r="AJ14" s="630">
        <v>77.020282735605463</v>
      </c>
      <c r="AK14" s="630">
        <v>89.003506374324076</v>
      </c>
      <c r="AL14" s="630">
        <v>3.6755978681523152</v>
      </c>
      <c r="AM14" s="630">
        <v>2118.3462580000064</v>
      </c>
      <c r="AN14" s="632">
        <v>1619</v>
      </c>
      <c r="AO14" s="630"/>
      <c r="AP14" s="630">
        <v>79.392774416281469</v>
      </c>
      <c r="AQ14" s="630">
        <v>2.8400194372019247</v>
      </c>
      <c r="AR14" s="630">
        <v>73.810196758963727</v>
      </c>
      <c r="AS14" s="630">
        <v>84.975352073599225</v>
      </c>
      <c r="AT14" s="630">
        <v>3.577176207888646</v>
      </c>
      <c r="AU14" s="630">
        <v>977.71051800000669</v>
      </c>
      <c r="AV14" s="685">
        <v>786</v>
      </c>
      <c r="AW14" s="632"/>
      <c r="AX14" s="885">
        <v>84.080338910152236</v>
      </c>
      <c r="AY14" s="804">
        <v>2.4759035278254822</v>
      </c>
      <c r="AZ14" s="804">
        <v>79.21383098347448</v>
      </c>
      <c r="BA14" s="804">
        <v>88.946846836829977</v>
      </c>
      <c r="BB14" s="804">
        <v>2.9446878543998478</v>
      </c>
      <c r="BC14" s="635">
        <v>978.97569000000101</v>
      </c>
      <c r="BD14" s="736">
        <v>774</v>
      </c>
      <c r="BE14" s="632"/>
      <c r="BF14" s="730">
        <v>85.679287267328235</v>
      </c>
      <c r="BG14" s="730">
        <v>2.3704538628115603</v>
      </c>
      <c r="BH14" s="730">
        <v>81.020045748605611</v>
      </c>
      <c r="BI14" s="730">
        <v>90.338528786050858</v>
      </c>
      <c r="BJ14" s="730">
        <v>2.7666591756482504</v>
      </c>
      <c r="BK14" s="736">
        <v>925.18840000000182</v>
      </c>
      <c r="BL14" s="736">
        <v>748</v>
      </c>
      <c r="BM14" s="733"/>
      <c r="BN14" s="737">
        <v>88.890371231597072</v>
      </c>
      <c r="BO14" s="730">
        <v>1.5395835397730357</v>
      </c>
      <c r="BP14" s="730">
        <v>85.86457626297161</v>
      </c>
      <c r="BQ14" s="730">
        <v>91.91616620022252</v>
      </c>
      <c r="BR14" s="730">
        <v>1.7320025987536587</v>
      </c>
      <c r="BS14" s="736">
        <v>960.1618309999958</v>
      </c>
      <c r="BT14" s="736">
        <v>740</v>
      </c>
      <c r="BU14" s="733"/>
      <c r="BV14" s="737">
        <v>84.653880073696627</v>
      </c>
      <c r="BW14" s="730">
        <v>2.7693444827789735</v>
      </c>
      <c r="BX14" s="730">
        <v>79.218109247951219</v>
      </c>
      <c r="BY14" s="730">
        <v>90.089650899442049</v>
      </c>
      <c r="BZ14" s="992">
        <v>3.2713733621755807</v>
      </c>
      <c r="CA14" s="736">
        <v>1270.3078950000004</v>
      </c>
      <c r="CB14" s="736">
        <v>866</v>
      </c>
      <c r="CC14" s="734"/>
      <c r="CD14" s="737">
        <v>84.147861652477545</v>
      </c>
      <c r="CE14" s="730">
        <v>2.5643128127510582</v>
      </c>
      <c r="CF14" s="730">
        <v>79.114552298761424</v>
      </c>
      <c r="CG14" s="730">
        <v>89.181171006193665</v>
      </c>
      <c r="CH14" s="992">
        <v>3.0473891580767911</v>
      </c>
      <c r="CI14" s="736">
        <v>1238.7595900000026</v>
      </c>
      <c r="CJ14" s="736">
        <v>843</v>
      </c>
      <c r="CK14" s="992"/>
      <c r="CL14" s="737">
        <v>86.862960821165714</v>
      </c>
      <c r="CM14" s="730">
        <v>1.949779784797993</v>
      </c>
      <c r="CN14" s="730">
        <v>83.035875147487005</v>
      </c>
      <c r="CO14" s="730">
        <v>90.690046494844424</v>
      </c>
      <c r="CP14" s="992">
        <v>2.2446618977359267</v>
      </c>
      <c r="CQ14" s="736">
        <v>1112.2608680000037</v>
      </c>
      <c r="CR14" s="736">
        <v>856</v>
      </c>
      <c r="CS14" s="708"/>
      <c r="CT14" s="737">
        <v>91.135563046371743</v>
      </c>
      <c r="CU14" s="730">
        <v>1.2713828748140914</v>
      </c>
      <c r="CV14" s="730">
        <v>88.640014930390592</v>
      </c>
      <c r="CW14" s="730">
        <v>93.63111116235288</v>
      </c>
      <c r="CX14" s="730">
        <v>1.3950458331696316</v>
      </c>
      <c r="CY14" s="730">
        <v>1079.1629350000026</v>
      </c>
      <c r="CZ14" s="736">
        <v>953</v>
      </c>
      <c r="DA14" s="745"/>
      <c r="DB14" s="992">
        <v>2.2000000000000002</v>
      </c>
      <c r="DC14" s="992">
        <v>4.2</v>
      </c>
      <c r="DD14" s="992"/>
      <c r="DE14" s="730" t="s">
        <v>258</v>
      </c>
      <c r="DF14" s="992" t="s">
        <v>86</v>
      </c>
      <c r="DG14" s="730"/>
    </row>
    <row r="15" spans="1:112" s="236" customFormat="1" ht="20.25" customHeight="1">
      <c r="A15" s="1773" t="s">
        <v>329</v>
      </c>
      <c r="B15" s="645"/>
      <c r="C15" s="630"/>
      <c r="D15" s="630"/>
      <c r="E15" s="630"/>
      <c r="F15" s="630"/>
      <c r="G15" s="630"/>
      <c r="H15" s="630"/>
      <c r="I15" s="632"/>
      <c r="J15" s="903"/>
      <c r="K15" s="630" t="s">
        <v>330</v>
      </c>
      <c r="L15" s="630" t="s">
        <v>330</v>
      </c>
      <c r="M15" s="630" t="s">
        <v>330</v>
      </c>
      <c r="N15" s="630" t="s">
        <v>330</v>
      </c>
      <c r="O15" s="630" t="s">
        <v>330</v>
      </c>
      <c r="P15" s="630" t="s">
        <v>330</v>
      </c>
      <c r="Q15" s="632" t="s">
        <v>330</v>
      </c>
      <c r="R15" s="632" t="s">
        <v>330</v>
      </c>
      <c r="S15" s="730" t="s">
        <v>330</v>
      </c>
      <c r="T15" s="630" t="s">
        <v>330</v>
      </c>
      <c r="U15" s="630" t="s">
        <v>330</v>
      </c>
      <c r="V15" s="630" t="s">
        <v>330</v>
      </c>
      <c r="W15" s="630" t="s">
        <v>330</v>
      </c>
      <c r="X15" s="630" t="s">
        <v>330</v>
      </c>
      <c r="Y15" s="803" t="s">
        <v>330</v>
      </c>
      <c r="Z15" s="630" t="s">
        <v>330</v>
      </c>
      <c r="AA15" s="730" t="s">
        <v>330</v>
      </c>
      <c r="AB15" s="630" t="s">
        <v>330</v>
      </c>
      <c r="AC15" s="630" t="s">
        <v>330</v>
      </c>
      <c r="AD15" s="630" t="s">
        <v>330</v>
      </c>
      <c r="AE15" s="630" t="s">
        <v>330</v>
      </c>
      <c r="AF15" s="630" t="s">
        <v>330</v>
      </c>
      <c r="AG15" s="632" t="s">
        <v>330</v>
      </c>
      <c r="AH15" s="630" t="s">
        <v>330</v>
      </c>
      <c r="AI15" s="630" t="s">
        <v>330</v>
      </c>
      <c r="AJ15" s="630" t="s">
        <v>330</v>
      </c>
      <c r="AK15" s="630" t="s">
        <v>330</v>
      </c>
      <c r="AL15" s="630" t="s">
        <v>330</v>
      </c>
      <c r="AM15" s="630" t="s">
        <v>330</v>
      </c>
      <c r="AN15" s="632" t="s">
        <v>330</v>
      </c>
      <c r="AO15" s="630" t="s">
        <v>330</v>
      </c>
      <c r="AP15" s="630" t="s">
        <v>330</v>
      </c>
      <c r="AQ15" s="630" t="s">
        <v>330</v>
      </c>
      <c r="AR15" s="630" t="s">
        <v>330</v>
      </c>
      <c r="AS15" s="630" t="s">
        <v>330</v>
      </c>
      <c r="AT15" s="630" t="s">
        <v>330</v>
      </c>
      <c r="AU15" s="630" t="s">
        <v>330</v>
      </c>
      <c r="AV15" s="685" t="s">
        <v>330</v>
      </c>
      <c r="AW15" s="632" t="s">
        <v>330</v>
      </c>
      <c r="AX15" s="885" t="s">
        <v>330</v>
      </c>
      <c r="AY15" s="804" t="s">
        <v>330</v>
      </c>
      <c r="AZ15" s="804" t="s">
        <v>330</v>
      </c>
      <c r="BA15" s="804" t="s">
        <v>330</v>
      </c>
      <c r="BB15" s="804" t="s">
        <v>330</v>
      </c>
      <c r="BC15" s="635" t="s">
        <v>330</v>
      </c>
      <c r="BD15" s="736" t="s">
        <v>330</v>
      </c>
      <c r="BE15" s="632" t="s">
        <v>330</v>
      </c>
      <c r="BF15" s="730" t="s">
        <v>330</v>
      </c>
      <c r="BG15" s="730" t="s">
        <v>330</v>
      </c>
      <c r="BH15" s="730" t="s">
        <v>330</v>
      </c>
      <c r="BI15" s="730" t="s">
        <v>330</v>
      </c>
      <c r="BJ15" s="730" t="s">
        <v>330</v>
      </c>
      <c r="BK15" s="736" t="s">
        <v>330</v>
      </c>
      <c r="BL15" s="736" t="s">
        <v>330</v>
      </c>
      <c r="BM15" s="733"/>
      <c r="BN15" s="1664" t="s">
        <v>330</v>
      </c>
      <c r="BO15" s="701" t="s">
        <v>330</v>
      </c>
      <c r="BP15" s="701" t="s">
        <v>330</v>
      </c>
      <c r="BQ15" s="701" t="s">
        <v>330</v>
      </c>
      <c r="BR15" s="701" t="s">
        <v>330</v>
      </c>
      <c r="BS15" s="701" t="s">
        <v>330</v>
      </c>
      <c r="BT15" s="701" t="s">
        <v>330</v>
      </c>
      <c r="BU15" s="733"/>
      <c r="BV15" s="737" t="s">
        <v>330</v>
      </c>
      <c r="BW15" s="730" t="s">
        <v>330</v>
      </c>
      <c r="BX15" s="730" t="s">
        <v>330</v>
      </c>
      <c r="BY15" s="730" t="s">
        <v>330</v>
      </c>
      <c r="BZ15" s="992" t="s">
        <v>330</v>
      </c>
      <c r="CA15" s="736" t="s">
        <v>330</v>
      </c>
      <c r="CB15" s="736" t="s">
        <v>330</v>
      </c>
      <c r="CC15" s="734"/>
      <c r="CD15" s="737" t="s">
        <v>330</v>
      </c>
      <c r="CE15" s="730" t="s">
        <v>330</v>
      </c>
      <c r="CF15" s="730" t="s">
        <v>330</v>
      </c>
      <c r="CG15" s="730" t="s">
        <v>330</v>
      </c>
      <c r="CH15" s="992" t="s">
        <v>330</v>
      </c>
      <c r="CI15" s="736" t="s">
        <v>330</v>
      </c>
      <c r="CJ15" s="736" t="s">
        <v>330</v>
      </c>
      <c r="CK15" s="992"/>
      <c r="CL15" s="736" t="s">
        <v>330</v>
      </c>
      <c r="CM15" s="736" t="s">
        <v>330</v>
      </c>
      <c r="CN15" s="736" t="s">
        <v>330</v>
      </c>
      <c r="CO15" s="736" t="s">
        <v>330</v>
      </c>
      <c r="CP15" s="736" t="s">
        <v>330</v>
      </c>
      <c r="CQ15" s="736" t="s">
        <v>330</v>
      </c>
      <c r="CR15" s="736" t="s">
        <v>330</v>
      </c>
      <c r="CS15" s="708"/>
      <c r="CT15" s="736" t="s">
        <v>330</v>
      </c>
      <c r="CU15" s="736" t="s">
        <v>330</v>
      </c>
      <c r="CV15" s="736" t="s">
        <v>330</v>
      </c>
      <c r="CW15" s="736" t="s">
        <v>330</v>
      </c>
      <c r="CX15" s="736" t="s">
        <v>330</v>
      </c>
      <c r="CY15" s="736" t="s">
        <v>330</v>
      </c>
      <c r="CZ15" s="736" t="s">
        <v>330</v>
      </c>
      <c r="DA15" s="1833"/>
      <c r="DB15" s="992" t="s">
        <v>330</v>
      </c>
      <c r="DC15" s="992" t="s">
        <v>330</v>
      </c>
      <c r="DD15" s="992"/>
      <c r="DE15" s="992" t="s">
        <v>330</v>
      </c>
      <c r="DF15" s="992" t="s">
        <v>330</v>
      </c>
      <c r="DG15" s="730"/>
    </row>
    <row r="16" spans="1:112" s="236" customFormat="1" ht="20.25" customHeight="1">
      <c r="A16" s="1772" t="s">
        <v>24</v>
      </c>
      <c r="B16" s="902"/>
      <c r="C16" s="630">
        <v>40.827586206897351</v>
      </c>
      <c r="D16" s="630"/>
      <c r="E16" s="630">
        <v>28.654208736768588</v>
      </c>
      <c r="F16" s="630">
        <v>54.240863619294558</v>
      </c>
      <c r="G16" s="630">
        <v>16.3</v>
      </c>
      <c r="H16" s="630"/>
      <c r="I16" s="632">
        <v>725</v>
      </c>
      <c r="J16" s="903"/>
      <c r="K16" s="630">
        <v>43.471810089020202</v>
      </c>
      <c r="L16" s="630">
        <v>6.1034515145393327</v>
      </c>
      <c r="M16" s="630">
        <v>31.480179511939522</v>
      </c>
      <c r="N16" s="630">
        <v>55.46344066610088</v>
      </c>
      <c r="O16" s="630">
        <v>14.040021572694759</v>
      </c>
      <c r="P16" s="630">
        <v>945.52561800001024</v>
      </c>
      <c r="Q16" s="632">
        <v>674</v>
      </c>
      <c r="R16" s="632"/>
      <c r="S16" s="667">
        <v>71.033616172554844</v>
      </c>
      <c r="T16" s="630"/>
      <c r="U16" s="630">
        <v>62.215272165461641</v>
      </c>
      <c r="V16" s="630">
        <v>79.851960179648032</v>
      </c>
      <c r="W16" s="630">
        <v>6.315527809662898</v>
      </c>
      <c r="X16" s="630"/>
      <c r="Y16" s="803">
        <v>613</v>
      </c>
      <c r="Z16" s="630"/>
      <c r="AA16" s="667">
        <v>71.53940297214379</v>
      </c>
      <c r="AB16" s="630">
        <v>4.7035008275861525</v>
      </c>
      <c r="AC16" s="630">
        <v>62.293615846525029</v>
      </c>
      <c r="AD16" s="630">
        <v>80.785190097762566</v>
      </c>
      <c r="AE16" s="630">
        <v>6.5746995811771232</v>
      </c>
      <c r="AF16" s="630">
        <v>704.54735999999968</v>
      </c>
      <c r="AG16" s="632">
        <v>616</v>
      </c>
      <c r="AH16" s="630">
        <v>71.282514879391442</v>
      </c>
      <c r="AI16" s="630">
        <v>3.8765211653208933</v>
      </c>
      <c r="AJ16" s="630">
        <v>63.67018655136156</v>
      </c>
      <c r="AK16" s="630">
        <v>78.894843207421331</v>
      </c>
      <c r="AL16" s="630">
        <v>5.4382497192753201</v>
      </c>
      <c r="AM16" s="630">
        <v>1431.7099469999985</v>
      </c>
      <c r="AN16" s="632">
        <v>1229</v>
      </c>
      <c r="AO16" s="630"/>
      <c r="AP16" s="630">
        <v>74.472403150333918</v>
      </c>
      <c r="AQ16" s="630">
        <v>4.0005804747597162</v>
      </c>
      <c r="AR16" s="630">
        <v>66.608530501385104</v>
      </c>
      <c r="AS16" s="630">
        <v>82.336275799282731</v>
      </c>
      <c r="AT16" s="630">
        <v>5.3718965758147128</v>
      </c>
      <c r="AU16" s="630">
        <v>710.20534000000077</v>
      </c>
      <c r="AV16" s="685">
        <v>603</v>
      </c>
      <c r="AW16" s="632"/>
      <c r="AX16" s="885">
        <v>75.647682734059558</v>
      </c>
      <c r="AY16" s="804">
        <v>5.9788165003355198</v>
      </c>
      <c r="AZ16" s="804">
        <v>63.896030230624312</v>
      </c>
      <c r="BA16" s="804">
        <v>87.399335237494796</v>
      </c>
      <c r="BB16" s="804">
        <v>7.9035025056274755</v>
      </c>
      <c r="BC16" s="635">
        <v>766.52826899999843</v>
      </c>
      <c r="BD16" s="736">
        <v>592</v>
      </c>
      <c r="BE16" s="632"/>
      <c r="BF16" s="730">
        <v>79.612456737167676</v>
      </c>
      <c r="BG16" s="730">
        <v>3.4229290024371068</v>
      </c>
      <c r="BH16" s="730">
        <v>72.884524515412139</v>
      </c>
      <c r="BI16" s="730">
        <v>86.340388958923214</v>
      </c>
      <c r="BJ16" s="730">
        <v>4.2994892291008604</v>
      </c>
      <c r="BK16" s="736">
        <v>703.05440999999848</v>
      </c>
      <c r="BL16" s="736">
        <v>584</v>
      </c>
      <c r="BM16" s="733"/>
      <c r="BN16" s="1665">
        <v>78.943382381708915</v>
      </c>
      <c r="BO16" s="730">
        <v>3.354426667747934</v>
      </c>
      <c r="BP16" s="730">
        <v>72.350815579266353</v>
      </c>
      <c r="BQ16" s="730">
        <v>85.535949184151477</v>
      </c>
      <c r="BR16" s="730">
        <v>4.2491549849340515</v>
      </c>
      <c r="BS16" s="736">
        <v>705.91111399999829</v>
      </c>
      <c r="BT16" s="736">
        <v>583</v>
      </c>
      <c r="BU16" s="733"/>
      <c r="BV16" s="737">
        <v>84.093151946495595</v>
      </c>
      <c r="BW16" s="730">
        <v>2.3385983622220747</v>
      </c>
      <c r="BX16" s="730">
        <v>79.502865389676032</v>
      </c>
      <c r="BY16" s="730">
        <v>88.683438503315159</v>
      </c>
      <c r="BZ16" s="992">
        <v>2.7809617169659804</v>
      </c>
      <c r="CA16" s="736">
        <v>725.05782800000202</v>
      </c>
      <c r="CB16" s="736">
        <v>631</v>
      </c>
      <c r="CC16" s="734"/>
      <c r="CD16" s="737">
        <v>79.761486415124836</v>
      </c>
      <c r="CE16" s="730">
        <v>3.4875814652178212</v>
      </c>
      <c r="CF16" s="730">
        <v>72.91595792755497</v>
      </c>
      <c r="CG16" s="730">
        <v>86.607014902694715</v>
      </c>
      <c r="CH16" s="992">
        <v>4.3725131287880385</v>
      </c>
      <c r="CI16" s="736">
        <v>705.9021820000014</v>
      </c>
      <c r="CJ16" s="736">
        <v>610</v>
      </c>
      <c r="CK16" s="992"/>
      <c r="CL16" s="737">
        <v>85.319305637984044</v>
      </c>
      <c r="CM16" s="730">
        <v>2.6293607544888662</v>
      </c>
      <c r="CN16" s="730">
        <v>80.158318252180408</v>
      </c>
      <c r="CO16" s="730">
        <v>90.480293023787681</v>
      </c>
      <c r="CP16" s="992">
        <v>3.0817887403414104</v>
      </c>
      <c r="CQ16" s="736">
        <v>656.35433599999817</v>
      </c>
      <c r="CR16" s="736">
        <v>607</v>
      </c>
      <c r="CS16" s="708"/>
      <c r="CT16" s="737">
        <v>88.54550898502805</v>
      </c>
      <c r="CU16" s="730">
        <v>2.3683579449237135</v>
      </c>
      <c r="CV16" s="730">
        <v>83.896751065988425</v>
      </c>
      <c r="CW16" s="730">
        <v>93.194266904067675</v>
      </c>
      <c r="CX16" s="730">
        <v>2.6747352543020262</v>
      </c>
      <c r="CY16" s="730">
        <v>628.16269100000079</v>
      </c>
      <c r="CZ16" s="736">
        <v>657</v>
      </c>
      <c r="DA16" s="745"/>
      <c r="DB16" s="992">
        <v>9.6</v>
      </c>
      <c r="DC16" s="992">
        <v>3.2</v>
      </c>
      <c r="DD16" s="992"/>
      <c r="DE16" s="730" t="s">
        <v>438</v>
      </c>
      <c r="DF16" s="992" t="s">
        <v>258</v>
      </c>
      <c r="DG16" s="730"/>
    </row>
    <row r="17" spans="1:111" s="236" customFormat="1" ht="20.25" customHeight="1">
      <c r="A17" s="1772" t="s">
        <v>25</v>
      </c>
      <c r="B17" s="902"/>
      <c r="C17" s="630">
        <v>27.340129749767812</v>
      </c>
      <c r="D17" s="630"/>
      <c r="E17" s="630">
        <v>18.812841449892041</v>
      </c>
      <c r="F17" s="630">
        <v>37.926951043050842</v>
      </c>
      <c r="G17" s="630">
        <v>17.899999999999999</v>
      </c>
      <c r="H17" s="630"/>
      <c r="I17" s="632">
        <v>1079</v>
      </c>
      <c r="J17" s="903"/>
      <c r="K17" s="630">
        <v>42.94268605645928</v>
      </c>
      <c r="L17" s="630">
        <v>5.5800328594059625</v>
      </c>
      <c r="M17" s="630">
        <v>31.979431494910116</v>
      </c>
      <c r="N17" s="630">
        <v>53.905940618008444</v>
      </c>
      <c r="O17" s="630">
        <v>12.994140264233971</v>
      </c>
      <c r="P17" s="630">
        <v>613.42456699998991</v>
      </c>
      <c r="Q17" s="632">
        <v>1169</v>
      </c>
      <c r="R17" s="632"/>
      <c r="S17" s="667">
        <v>56.656932167664756</v>
      </c>
      <c r="T17" s="630"/>
      <c r="U17" s="630">
        <v>48.426042081580746</v>
      </c>
      <c r="V17" s="630">
        <v>64.887822253748766</v>
      </c>
      <c r="W17" s="630">
        <v>7.3906100229536547</v>
      </c>
      <c r="X17" s="630"/>
      <c r="Y17" s="803">
        <v>794</v>
      </c>
      <c r="Z17" s="630"/>
      <c r="AA17" s="667">
        <v>60.199286226470036</v>
      </c>
      <c r="AB17" s="630">
        <v>3.8330924813252136</v>
      </c>
      <c r="AC17" s="630">
        <v>52.664482170034773</v>
      </c>
      <c r="AD17" s="630">
        <v>67.734090282905299</v>
      </c>
      <c r="AE17" s="630">
        <v>6.3673387536607979</v>
      </c>
      <c r="AF17" s="630">
        <v>480.31257200000073</v>
      </c>
      <c r="AG17" s="632">
        <v>767</v>
      </c>
      <c r="AH17" s="630">
        <v>58.391952854218395</v>
      </c>
      <c r="AI17" s="630">
        <v>3.2788232359212652</v>
      </c>
      <c r="AJ17" s="630">
        <v>51.953324523050767</v>
      </c>
      <c r="AK17" s="630">
        <v>64.830581185386023</v>
      </c>
      <c r="AL17" s="630">
        <v>5.6151970873575499</v>
      </c>
      <c r="AM17" s="630">
        <v>980.64374799999996</v>
      </c>
      <c r="AN17" s="632">
        <v>1561</v>
      </c>
      <c r="AO17" s="630"/>
      <c r="AP17" s="630">
        <v>58.705299116166799</v>
      </c>
      <c r="AQ17" s="630">
        <v>3.8892270028121159</v>
      </c>
      <c r="AR17" s="630">
        <v>51.060312083427675</v>
      </c>
      <c r="AS17" s="630">
        <v>66.350286148905923</v>
      </c>
      <c r="AT17" s="630">
        <v>6.6250015950281824</v>
      </c>
      <c r="AU17" s="630">
        <v>442.43417699999736</v>
      </c>
      <c r="AV17" s="685">
        <v>780</v>
      </c>
      <c r="AW17" s="632"/>
      <c r="AX17" s="885">
        <v>70.502103626696766</v>
      </c>
      <c r="AY17" s="804">
        <v>3.2127226757610594</v>
      </c>
      <c r="AZ17" s="804">
        <v>64.187342089303556</v>
      </c>
      <c r="BA17" s="804">
        <v>76.816865164089975</v>
      </c>
      <c r="BB17" s="804">
        <v>4.5569174684094245</v>
      </c>
      <c r="BC17" s="635">
        <v>385.23113499999965</v>
      </c>
      <c r="BD17" s="736">
        <v>800</v>
      </c>
      <c r="BE17" s="632"/>
      <c r="BF17" s="730">
        <v>73.086484332626085</v>
      </c>
      <c r="BG17" s="730">
        <v>2.8286777211235856</v>
      </c>
      <c r="BH17" s="730">
        <v>67.526581696211679</v>
      </c>
      <c r="BI17" s="730">
        <v>78.646386969040492</v>
      </c>
      <c r="BJ17" s="730">
        <v>3.8703157594089563</v>
      </c>
      <c r="BK17" s="736">
        <v>323.50956699999722</v>
      </c>
      <c r="BL17" s="736">
        <v>792</v>
      </c>
      <c r="BM17" s="733"/>
      <c r="BN17" s="1665">
        <v>68.821126901618641</v>
      </c>
      <c r="BO17" s="730">
        <v>3.8099168731169004</v>
      </c>
      <c r="BP17" s="730">
        <v>61.333369980511407</v>
      </c>
      <c r="BQ17" s="730">
        <v>76.308883822725861</v>
      </c>
      <c r="BR17" s="730">
        <v>5.5359699043627444</v>
      </c>
      <c r="BS17" s="736">
        <v>312.39287800000227</v>
      </c>
      <c r="BT17" s="736">
        <v>771</v>
      </c>
      <c r="BU17" s="733"/>
      <c r="BV17" s="737">
        <v>72.271761253612581</v>
      </c>
      <c r="BW17" s="730">
        <v>3.0888848917864991</v>
      </c>
      <c r="BX17" s="730">
        <v>66.208784804395265</v>
      </c>
      <c r="BY17" s="730">
        <v>78.334737702829898</v>
      </c>
      <c r="BZ17" s="992">
        <v>4.2739859084755567</v>
      </c>
      <c r="CA17" s="736">
        <v>368.72552900000028</v>
      </c>
      <c r="CB17" s="736">
        <v>949</v>
      </c>
      <c r="CC17" s="734"/>
      <c r="CD17" s="737">
        <v>74.176518845512078</v>
      </c>
      <c r="CE17" s="730">
        <v>2.5790543092293405</v>
      </c>
      <c r="CF17" s="730">
        <v>69.114274444658591</v>
      </c>
      <c r="CG17" s="730">
        <v>79.238763246365565</v>
      </c>
      <c r="CH17" s="992">
        <v>3.4769147290408089</v>
      </c>
      <c r="CI17" s="736">
        <v>358.98395899999957</v>
      </c>
      <c r="CJ17" s="736">
        <v>943</v>
      </c>
      <c r="CK17" s="992"/>
      <c r="CL17" s="737">
        <v>71.820987923580418</v>
      </c>
      <c r="CM17" s="730">
        <v>2.5951104967159555</v>
      </c>
      <c r="CN17" s="730">
        <v>66.727227961029641</v>
      </c>
      <c r="CO17" s="730">
        <v>76.914747886131181</v>
      </c>
      <c r="CP17" s="992">
        <v>3.6133038151427646</v>
      </c>
      <c r="CQ17" s="736">
        <v>323.93392199999892</v>
      </c>
      <c r="CR17" s="736">
        <v>965</v>
      </c>
      <c r="CS17" s="708"/>
      <c r="CT17" s="737">
        <v>74.405735275196747</v>
      </c>
      <c r="CU17" s="730">
        <v>3.1541702114863472</v>
      </c>
      <c r="CV17" s="730">
        <v>68.214536947226804</v>
      </c>
      <c r="CW17" s="730">
        <v>80.596933603166704</v>
      </c>
      <c r="CX17" s="730">
        <v>4.2391493072682449</v>
      </c>
      <c r="CY17" s="730">
        <v>324.27151900000052</v>
      </c>
      <c r="CZ17" s="736">
        <v>1072</v>
      </c>
      <c r="DA17" s="745"/>
      <c r="DB17" s="702">
        <v>5.6</v>
      </c>
      <c r="DC17" s="702">
        <v>2.6</v>
      </c>
      <c r="DD17" s="702"/>
      <c r="DE17" s="702" t="s">
        <v>258</v>
      </c>
      <c r="DF17" s="702" t="s">
        <v>258</v>
      </c>
      <c r="DG17" s="702"/>
    </row>
    <row r="18" spans="1:111" s="252" customFormat="1" ht="20.25" customHeight="1">
      <c r="A18" s="1772" t="s">
        <v>26</v>
      </c>
      <c r="B18" s="902"/>
      <c r="C18" s="630">
        <v>39.694656488550237</v>
      </c>
      <c r="D18" s="630"/>
      <c r="E18" s="630">
        <v>29.697675563684832</v>
      </c>
      <c r="F18" s="630">
        <v>50.633161555939999</v>
      </c>
      <c r="G18" s="630">
        <v>13.6</v>
      </c>
      <c r="H18" s="630"/>
      <c r="I18" s="632">
        <v>786</v>
      </c>
      <c r="J18" s="903"/>
      <c r="K18" s="630">
        <v>58.502538071066937</v>
      </c>
      <c r="L18" s="630">
        <v>4.0696729301068792</v>
      </c>
      <c r="M18" s="630">
        <v>50.506732053581004</v>
      </c>
      <c r="N18" s="630">
        <v>66.498344088552869</v>
      </c>
      <c r="O18" s="630">
        <v>6.9564040540654419</v>
      </c>
      <c r="P18" s="630">
        <v>714.56549199999336</v>
      </c>
      <c r="Q18" s="632">
        <v>788</v>
      </c>
      <c r="R18" s="632"/>
      <c r="S18" s="667">
        <v>65.394978252084599</v>
      </c>
      <c r="T18" s="630"/>
      <c r="U18" s="630">
        <v>59.684242223614582</v>
      </c>
      <c r="V18" s="630">
        <v>71.105714280554622</v>
      </c>
      <c r="W18" s="630">
        <v>4.4425694471773447</v>
      </c>
      <c r="X18" s="630"/>
      <c r="Y18" s="803">
        <v>699</v>
      </c>
      <c r="Z18" s="630"/>
      <c r="AA18" s="667">
        <v>61.408569592369822</v>
      </c>
      <c r="AB18" s="630">
        <v>3.6500664516590136</v>
      </c>
      <c r="AC18" s="630">
        <v>54.233544298769246</v>
      </c>
      <c r="AD18" s="630">
        <v>68.583594885970399</v>
      </c>
      <c r="AE18" s="630">
        <v>5.9439040444813482</v>
      </c>
      <c r="AF18" s="630">
        <v>499.1625290000033</v>
      </c>
      <c r="AG18" s="632">
        <v>684</v>
      </c>
      <c r="AH18" s="630">
        <v>63.392836419364016</v>
      </c>
      <c r="AI18" s="630">
        <v>2.6699841229370769</v>
      </c>
      <c r="AJ18" s="630">
        <v>58.149786037942597</v>
      </c>
      <c r="AK18" s="630">
        <v>68.635886800785443</v>
      </c>
      <c r="AL18" s="630">
        <v>4.2118073172720534</v>
      </c>
      <c r="AM18" s="630">
        <v>993.86856399999886</v>
      </c>
      <c r="AN18" s="632">
        <v>1383</v>
      </c>
      <c r="AO18" s="630"/>
      <c r="AP18" s="630">
        <v>69.016027842640582</v>
      </c>
      <c r="AQ18" s="630">
        <v>4.7605526309750239</v>
      </c>
      <c r="AR18" s="630">
        <v>59.658290918012334</v>
      </c>
      <c r="AS18" s="630">
        <v>78.373764767268824</v>
      </c>
      <c r="AT18" s="630">
        <v>6.8977493776217926</v>
      </c>
      <c r="AU18" s="630">
        <v>478.31727399999858</v>
      </c>
      <c r="AV18" s="685">
        <v>656</v>
      </c>
      <c r="AW18" s="632"/>
      <c r="AX18" s="885">
        <v>82.629059526228232</v>
      </c>
      <c r="AY18" s="804">
        <v>2.7504613878184236</v>
      </c>
      <c r="AZ18" s="804">
        <v>77.22289486940285</v>
      </c>
      <c r="BA18" s="804">
        <v>88.035224183053614</v>
      </c>
      <c r="BB18" s="804">
        <v>3.328685336113947</v>
      </c>
      <c r="BC18" s="635">
        <v>519.65362000000061</v>
      </c>
      <c r="BD18" s="736">
        <v>691</v>
      </c>
      <c r="BE18" s="632"/>
      <c r="BF18" s="730">
        <v>77.611423640395287</v>
      </c>
      <c r="BG18" s="730">
        <v>2.8039166990408022</v>
      </c>
      <c r="BH18" s="730">
        <v>72.100189988407891</v>
      </c>
      <c r="BI18" s="730">
        <v>83.122657292382698</v>
      </c>
      <c r="BJ18" s="730">
        <v>3.6127628737136273</v>
      </c>
      <c r="BK18" s="736">
        <v>375.67786200000211</v>
      </c>
      <c r="BL18" s="736">
        <v>672</v>
      </c>
      <c r="BM18" s="733"/>
      <c r="BN18" s="1665">
        <v>80.841970182758942</v>
      </c>
      <c r="BO18" s="730">
        <v>2.2782245648703672</v>
      </c>
      <c r="BP18" s="730">
        <v>76.364499329309922</v>
      </c>
      <c r="BQ18" s="730">
        <v>85.319441036207976</v>
      </c>
      <c r="BR18" s="730">
        <v>2.8181210325775075</v>
      </c>
      <c r="BS18" s="736">
        <v>437.2585010000019</v>
      </c>
      <c r="BT18" s="736">
        <v>692</v>
      </c>
      <c r="BU18" s="733"/>
      <c r="BV18" s="737">
        <v>75.341003892274074</v>
      </c>
      <c r="BW18" s="730">
        <v>2.3549090844240381</v>
      </c>
      <c r="BX18" s="730">
        <v>70.718702052255324</v>
      </c>
      <c r="BY18" s="730">
        <v>79.963305732292824</v>
      </c>
      <c r="BZ18" s="992">
        <v>3.12566724992302</v>
      </c>
      <c r="CA18" s="736">
        <v>514.02573099999984</v>
      </c>
      <c r="CB18" s="736">
        <v>916</v>
      </c>
      <c r="CC18" s="734"/>
      <c r="CD18" s="737">
        <v>78.838721901368629</v>
      </c>
      <c r="CE18" s="730">
        <v>2.1767445345283938</v>
      </c>
      <c r="CF18" s="730">
        <v>74.566143075644916</v>
      </c>
      <c r="CG18" s="730">
        <v>83.111300727092356</v>
      </c>
      <c r="CH18" s="992">
        <v>2.7610094152104785</v>
      </c>
      <c r="CI18" s="736">
        <v>500.44541499999997</v>
      </c>
      <c r="CJ18" s="736">
        <v>870</v>
      </c>
      <c r="CK18" s="992"/>
      <c r="CL18" s="737">
        <v>79.026956718668515</v>
      </c>
      <c r="CM18" s="730">
        <v>2.0662643659976054</v>
      </c>
      <c r="CN18" s="730">
        <v>74.97123164920302</v>
      </c>
      <c r="CO18" s="730">
        <v>83.082681788134011</v>
      </c>
      <c r="CP18" s="992">
        <v>2.6146323378659124</v>
      </c>
      <c r="CQ18" s="736">
        <v>459.58627800000176</v>
      </c>
      <c r="CR18" s="736">
        <v>888</v>
      </c>
      <c r="CS18" s="708"/>
      <c r="CT18" s="737">
        <v>76.757600664286002</v>
      </c>
      <c r="CU18" s="730">
        <v>2.4802064790286447</v>
      </c>
      <c r="CV18" s="730">
        <v>71.889299597316509</v>
      </c>
      <c r="CW18" s="730">
        <v>81.625901731255496</v>
      </c>
      <c r="CX18" s="730">
        <v>3.2312193939936971</v>
      </c>
      <c r="CY18" s="730">
        <v>427.21601400000031</v>
      </c>
      <c r="CZ18" s="736">
        <v>901</v>
      </c>
      <c r="DA18" s="745"/>
      <c r="DB18" s="992">
        <v>-4</v>
      </c>
      <c r="DC18" s="992">
        <v>-2.2000000000000002</v>
      </c>
      <c r="DD18" s="992"/>
      <c r="DE18" s="730" t="s">
        <v>258</v>
      </c>
      <c r="DF18" s="992" t="s">
        <v>258</v>
      </c>
      <c r="DG18" s="730"/>
    </row>
    <row r="19" spans="1:111" s="236" customFormat="1" ht="20.25" customHeight="1">
      <c r="A19" s="1772" t="s">
        <v>27</v>
      </c>
      <c r="B19" s="902"/>
      <c r="C19" s="630">
        <v>70.5</v>
      </c>
      <c r="D19" s="630"/>
      <c r="E19" s="630">
        <v>46.6</v>
      </c>
      <c r="F19" s="630">
        <v>86.7</v>
      </c>
      <c r="G19" s="630">
        <v>15.1</v>
      </c>
      <c r="H19" s="630"/>
      <c r="I19" s="632">
        <v>183</v>
      </c>
      <c r="J19" s="903"/>
      <c r="K19" s="630">
        <v>72.761194029850728</v>
      </c>
      <c r="L19" s="630">
        <v>10.292506812737898</v>
      </c>
      <c r="M19" s="630">
        <v>52.539203387928737</v>
      </c>
      <c r="N19" s="630">
        <v>92.983184671772719</v>
      </c>
      <c r="O19" s="630">
        <v>14.145599106737217</v>
      </c>
      <c r="P19" s="630">
        <v>138.99686000000057</v>
      </c>
      <c r="Q19" s="632">
        <v>268</v>
      </c>
      <c r="R19" s="632"/>
      <c r="S19" s="667">
        <v>58.827262739711685</v>
      </c>
      <c r="T19" s="630"/>
      <c r="U19" s="630">
        <v>47.072993032524799</v>
      </c>
      <c r="V19" s="630">
        <v>70.581532446898564</v>
      </c>
      <c r="W19" s="630">
        <v>10.164910285015722</v>
      </c>
      <c r="X19" s="630"/>
      <c r="Y19" s="803">
        <v>168</v>
      </c>
      <c r="Z19" s="630"/>
      <c r="AA19" s="667">
        <v>62.528961067806797</v>
      </c>
      <c r="AB19" s="630">
        <v>5.5095409762844039</v>
      </c>
      <c r="AC19" s="630">
        <v>51.698721020258652</v>
      </c>
      <c r="AD19" s="630">
        <v>73.359201115354949</v>
      </c>
      <c r="AE19" s="630">
        <v>8.8111826619185685</v>
      </c>
      <c r="AF19" s="630">
        <v>109.43614099999989</v>
      </c>
      <c r="AG19" s="632">
        <v>180</v>
      </c>
      <c r="AH19" s="630">
        <v>60.914587524228573</v>
      </c>
      <c r="AI19" s="630">
        <v>3.8827972845025776</v>
      </c>
      <c r="AJ19" s="630">
        <v>53.289934774945877</v>
      </c>
      <c r="AK19" s="630">
        <v>68.539240273511254</v>
      </c>
      <c r="AL19" s="630">
        <v>6.3741665868757762</v>
      </c>
      <c r="AM19" s="630">
        <v>194.07596900000001</v>
      </c>
      <c r="AN19" s="632">
        <v>348</v>
      </c>
      <c r="AO19" s="630"/>
      <c r="AP19" s="630">
        <v>71.343055844162933</v>
      </c>
      <c r="AQ19" s="630">
        <v>5.030953262637281</v>
      </c>
      <c r="AR19" s="630">
        <v>61.453797020399527</v>
      </c>
      <c r="AS19" s="630">
        <v>81.232314667926332</v>
      </c>
      <c r="AT19" s="630">
        <v>7.0517770834299052</v>
      </c>
      <c r="AU19" s="630">
        <v>127.17681900000011</v>
      </c>
      <c r="AV19" s="685">
        <v>173</v>
      </c>
      <c r="AW19" s="632"/>
      <c r="AX19" s="885">
        <v>70.787872212159513</v>
      </c>
      <c r="AY19" s="804">
        <v>4.0113182827771325</v>
      </c>
      <c r="AZ19" s="804">
        <v>62.903432451008115</v>
      </c>
      <c r="BA19" s="804">
        <v>78.672311973310926</v>
      </c>
      <c r="BB19" s="804">
        <v>5.6666744703877283</v>
      </c>
      <c r="BC19" s="635">
        <v>100.42454699999999</v>
      </c>
      <c r="BD19" s="736">
        <v>170</v>
      </c>
      <c r="BE19" s="632"/>
      <c r="BF19" s="730">
        <v>75.844614573677106</v>
      </c>
      <c r="BG19" s="730">
        <v>3.742977245337062</v>
      </c>
      <c r="BH19" s="730">
        <v>68.48761207778216</v>
      </c>
      <c r="BI19" s="730">
        <v>83.201617069572052</v>
      </c>
      <c r="BJ19" s="730">
        <v>4.9350600123375301</v>
      </c>
      <c r="BK19" s="736">
        <v>110.65627200000034</v>
      </c>
      <c r="BL19" s="736">
        <v>171</v>
      </c>
      <c r="BM19" s="733"/>
      <c r="BN19" s="1665">
        <v>82.55719684923163</v>
      </c>
      <c r="BO19" s="730">
        <v>5.2224298583106306</v>
      </c>
      <c r="BP19" s="730">
        <v>72.293380965875841</v>
      </c>
      <c r="BQ19" s="730">
        <v>92.82101273258742</v>
      </c>
      <c r="BR19" s="730">
        <v>6.3258323412409281</v>
      </c>
      <c r="BS19" s="736">
        <v>142.28274999999971</v>
      </c>
      <c r="BT19" s="736">
        <v>176</v>
      </c>
      <c r="BU19" s="733"/>
      <c r="BV19" s="737">
        <v>82.76389932135362</v>
      </c>
      <c r="BW19" s="730">
        <v>3.601867425722987</v>
      </c>
      <c r="BX19" s="730">
        <v>75.69402195770374</v>
      </c>
      <c r="BY19" s="730">
        <v>89.8337766850035</v>
      </c>
      <c r="BZ19" s="992">
        <v>4.3519788884495947</v>
      </c>
      <c r="CA19" s="736">
        <v>121.24811399999989</v>
      </c>
      <c r="CB19" s="736">
        <v>145</v>
      </c>
      <c r="CC19" s="734"/>
      <c r="CD19" s="737">
        <v>85.598846422960506</v>
      </c>
      <c r="CE19" s="730">
        <v>4.0536138206956966</v>
      </c>
      <c r="CF19" s="730">
        <v>77.642292815847483</v>
      </c>
      <c r="CG19" s="730">
        <v>93.555400030073528</v>
      </c>
      <c r="CH19" s="992">
        <v>4.735593982967953</v>
      </c>
      <c r="CI19" s="736">
        <v>116.89483699999992</v>
      </c>
      <c r="CJ19" s="736">
        <v>137</v>
      </c>
      <c r="CK19" s="992"/>
      <c r="CL19" s="737">
        <v>84.750448695639406</v>
      </c>
      <c r="CM19" s="730">
        <v>4.913104705760075</v>
      </c>
      <c r="CN19" s="730">
        <v>75.106860850848051</v>
      </c>
      <c r="CO19" s="730">
        <v>94.394036540430761</v>
      </c>
      <c r="CP19" s="992">
        <v>5.797143002043911</v>
      </c>
      <c r="CQ19" s="736">
        <v>106.99234800000012</v>
      </c>
      <c r="CR19" s="736">
        <v>143</v>
      </c>
      <c r="CS19" s="708"/>
      <c r="CT19" s="737">
        <v>81.816480978918179</v>
      </c>
      <c r="CU19" s="730">
        <v>10.027629605412379</v>
      </c>
      <c r="CV19" s="730">
        <v>62.1336358932449</v>
      </c>
      <c r="CW19" s="730">
        <v>100</v>
      </c>
      <c r="CX19" s="730">
        <v>12.256246523235605</v>
      </c>
      <c r="CY19" s="730">
        <v>102.19019200000017</v>
      </c>
      <c r="CZ19" s="736">
        <v>145</v>
      </c>
      <c r="DA19" s="745"/>
      <c r="DB19" s="992">
        <v>-0.8</v>
      </c>
      <c r="DC19" s="992">
        <v>-3</v>
      </c>
      <c r="DD19" s="992"/>
      <c r="DE19" s="730" t="s">
        <v>258</v>
      </c>
      <c r="DF19" s="992" t="s">
        <v>258</v>
      </c>
      <c r="DG19" s="730"/>
    </row>
    <row r="20" spans="1:111" s="236" customFormat="1" ht="20.25" customHeight="1">
      <c r="A20" s="1772" t="s">
        <v>28</v>
      </c>
      <c r="B20" s="902"/>
      <c r="C20" s="630">
        <v>53.9</v>
      </c>
      <c r="D20" s="630"/>
      <c r="E20" s="630">
        <v>42.8</v>
      </c>
      <c r="F20" s="630">
        <v>64.599999999999994</v>
      </c>
      <c r="G20" s="630">
        <v>10.4</v>
      </c>
      <c r="H20" s="630"/>
      <c r="I20" s="632">
        <v>492</v>
      </c>
      <c r="J20" s="903"/>
      <c r="K20" s="630">
        <v>60.227272727273387</v>
      </c>
      <c r="L20" s="630">
        <v>5.0766958380667848</v>
      </c>
      <c r="M20" s="630">
        <v>50.252939205121251</v>
      </c>
      <c r="N20" s="630">
        <v>70.201606249425524</v>
      </c>
      <c r="O20" s="630">
        <v>8.429230825469288</v>
      </c>
      <c r="P20" s="630">
        <v>721.39689599999656</v>
      </c>
      <c r="Q20" s="632">
        <v>528</v>
      </c>
      <c r="R20" s="632"/>
      <c r="S20" s="667">
        <v>65.900820430322696</v>
      </c>
      <c r="T20" s="630"/>
      <c r="U20" s="630">
        <v>55.906552043384814</v>
      </c>
      <c r="V20" s="630">
        <v>75.895088817260572</v>
      </c>
      <c r="W20" s="630">
        <v>7.715191775947301</v>
      </c>
      <c r="X20" s="630"/>
      <c r="Y20" s="803">
        <v>490</v>
      </c>
      <c r="Z20" s="630"/>
      <c r="AA20" s="667">
        <v>65.632386250603616</v>
      </c>
      <c r="AB20" s="630">
        <v>5.792771610529841</v>
      </c>
      <c r="AC20" s="630">
        <v>54.245392787316995</v>
      </c>
      <c r="AD20" s="630">
        <v>77.019379713890231</v>
      </c>
      <c r="AE20" s="630">
        <v>8.8260871521741535</v>
      </c>
      <c r="AF20" s="630">
        <v>499.61876099999921</v>
      </c>
      <c r="AG20" s="632">
        <v>488</v>
      </c>
      <c r="AH20" s="630">
        <v>65.765795471417462</v>
      </c>
      <c r="AI20" s="630">
        <v>4.3230277192383531</v>
      </c>
      <c r="AJ20" s="630">
        <v>57.276661795478304</v>
      </c>
      <c r="AK20" s="630">
        <v>74.254929147356634</v>
      </c>
      <c r="AL20" s="630">
        <v>6.5733679464383394</v>
      </c>
      <c r="AM20" s="630">
        <v>993.25897500000315</v>
      </c>
      <c r="AN20" s="632">
        <v>978</v>
      </c>
      <c r="AO20" s="630"/>
      <c r="AP20" s="630">
        <v>66.231814562868792</v>
      </c>
      <c r="AQ20" s="630">
        <v>5.7298519118397486</v>
      </c>
      <c r="AR20" s="630">
        <v>54.968742612103952</v>
      </c>
      <c r="AS20" s="630">
        <v>77.494886513633645</v>
      </c>
      <c r="AT20" s="630">
        <v>8.6512078064852638</v>
      </c>
      <c r="AU20" s="630">
        <v>525.88837599999499</v>
      </c>
      <c r="AV20" s="685">
        <v>483</v>
      </c>
      <c r="AW20" s="632"/>
      <c r="AX20" s="885">
        <v>76.57285947893368</v>
      </c>
      <c r="AY20" s="804">
        <v>4.8927297679827104</v>
      </c>
      <c r="AZ20" s="804">
        <v>66.955962886887491</v>
      </c>
      <c r="BA20" s="804">
        <v>86.189756070979868</v>
      </c>
      <c r="BB20" s="804">
        <v>6.3896396207180599</v>
      </c>
      <c r="BC20" s="635">
        <v>483.86196299999943</v>
      </c>
      <c r="BD20" s="736">
        <v>458</v>
      </c>
      <c r="BE20" s="632"/>
      <c r="BF20" s="730">
        <v>82.797932426968941</v>
      </c>
      <c r="BG20" s="730">
        <v>4.4155023674761713</v>
      </c>
      <c r="BH20" s="730">
        <v>74.119049332335834</v>
      </c>
      <c r="BI20" s="730">
        <v>91.476815521602063</v>
      </c>
      <c r="BJ20" s="730">
        <v>5.3328654931943129</v>
      </c>
      <c r="BK20" s="736">
        <v>450.37325700000184</v>
      </c>
      <c r="BL20" s="736">
        <v>445</v>
      </c>
      <c r="BM20" s="733"/>
      <c r="BN20" s="1665">
        <v>79.322313355736597</v>
      </c>
      <c r="BO20" s="730">
        <v>4.7641058740569102</v>
      </c>
      <c r="BP20" s="730">
        <v>69.959256911365017</v>
      </c>
      <c r="BQ20" s="730">
        <v>88.685369800108177</v>
      </c>
      <c r="BR20" s="730">
        <v>6.0060097499821206</v>
      </c>
      <c r="BS20" s="736">
        <v>451.7373370000002</v>
      </c>
      <c r="BT20" s="736">
        <v>449</v>
      </c>
      <c r="BU20" s="733"/>
      <c r="BV20" s="737">
        <v>80.725647746358504</v>
      </c>
      <c r="BW20" s="730">
        <v>4.1946205518630686</v>
      </c>
      <c r="BX20" s="730">
        <v>72.492292826926771</v>
      </c>
      <c r="BY20" s="730">
        <v>88.959002665790223</v>
      </c>
      <c r="BZ20" s="992">
        <v>5.1961435664692903</v>
      </c>
      <c r="CA20" s="736">
        <v>495.13219299999946</v>
      </c>
      <c r="CB20" s="736">
        <v>459</v>
      </c>
      <c r="CC20" s="734"/>
      <c r="CD20" s="737">
        <v>83.799622831246651</v>
      </c>
      <c r="CE20" s="730">
        <v>3.9089841530421201</v>
      </c>
      <c r="CF20" s="730">
        <v>76.126952631573545</v>
      </c>
      <c r="CG20" s="730">
        <v>91.472293030919744</v>
      </c>
      <c r="CH20" s="992">
        <v>4.6646798887316283</v>
      </c>
      <c r="CI20" s="736">
        <v>482.05106700000056</v>
      </c>
      <c r="CJ20" s="736">
        <v>443</v>
      </c>
      <c r="CK20" s="992"/>
      <c r="CL20" s="737">
        <v>78.699330477272696</v>
      </c>
      <c r="CM20" s="730">
        <v>3.9207175547178332</v>
      </c>
      <c r="CN20" s="730">
        <v>71.003629608286701</v>
      </c>
      <c r="CO20" s="730">
        <v>86.395031346258705</v>
      </c>
      <c r="CP20" s="992">
        <v>4.981894421389117</v>
      </c>
      <c r="CQ20" s="736">
        <v>491.4694999999997</v>
      </c>
      <c r="CR20" s="736">
        <v>442</v>
      </c>
      <c r="CS20" s="708"/>
      <c r="CT20" s="737">
        <v>83.606587525886695</v>
      </c>
      <c r="CU20" s="730">
        <v>3.1801591162304432</v>
      </c>
      <c r="CV20" s="730">
        <v>77.364376585150481</v>
      </c>
      <c r="CW20" s="730">
        <v>89.84879846662291</v>
      </c>
      <c r="CX20" s="730">
        <v>3.8037183556209442</v>
      </c>
      <c r="CY20" s="730">
        <v>476.43410500000022</v>
      </c>
      <c r="CZ20" s="736">
        <v>448</v>
      </c>
      <c r="DA20" s="745"/>
      <c r="DB20" s="992">
        <v>4.3</v>
      </c>
      <c r="DC20" s="992">
        <v>4.9000000000000004</v>
      </c>
      <c r="DD20" s="992"/>
      <c r="DE20" s="730" t="s">
        <v>258</v>
      </c>
      <c r="DF20" s="992" t="s">
        <v>258</v>
      </c>
      <c r="DG20" s="730"/>
    </row>
    <row r="21" spans="1:111" s="236" customFormat="1" ht="20.25" customHeight="1">
      <c r="A21" s="1772" t="s">
        <v>29</v>
      </c>
      <c r="B21" s="902"/>
      <c r="C21" s="630">
        <v>40.299999999999997</v>
      </c>
      <c r="D21" s="630"/>
      <c r="E21" s="630">
        <v>25.6</v>
      </c>
      <c r="F21" s="630">
        <v>57</v>
      </c>
      <c r="G21" s="630">
        <v>20.399999999999999</v>
      </c>
      <c r="H21" s="630"/>
      <c r="I21" s="632">
        <v>427</v>
      </c>
      <c r="J21" s="903"/>
      <c r="K21" s="630">
        <v>60.813704496788368</v>
      </c>
      <c r="L21" s="630">
        <v>7.4672356558807138</v>
      </c>
      <c r="M21" s="630">
        <v>46.142607134252053</v>
      </c>
      <c r="N21" s="630">
        <v>75.484801859324676</v>
      </c>
      <c r="O21" s="630">
        <v>12.278869898930537</v>
      </c>
      <c r="P21" s="630">
        <v>590.53130699999724</v>
      </c>
      <c r="Q21" s="632">
        <v>467</v>
      </c>
      <c r="R21" s="632"/>
      <c r="S21" s="667">
        <v>68.656986579276833</v>
      </c>
      <c r="T21" s="630"/>
      <c r="U21" s="630">
        <v>53.642796804739866</v>
      </c>
      <c r="V21" s="630">
        <v>83.671176353813806</v>
      </c>
      <c r="W21" s="630">
        <v>11.125094335479421</v>
      </c>
      <c r="X21" s="630"/>
      <c r="Y21" s="803">
        <v>322</v>
      </c>
      <c r="Z21" s="630"/>
      <c r="AA21" s="667">
        <v>70.575494299645953</v>
      </c>
      <c r="AB21" s="630">
        <v>7.7074031959143516</v>
      </c>
      <c r="AC21" s="630">
        <v>55.424862493058349</v>
      </c>
      <c r="AD21" s="630">
        <v>85.726126106233551</v>
      </c>
      <c r="AE21" s="630">
        <v>10.920792369077345</v>
      </c>
      <c r="AF21" s="630">
        <v>331.49780999999928</v>
      </c>
      <c r="AG21" s="632">
        <v>324</v>
      </c>
      <c r="AH21" s="630">
        <v>69.523192648208706</v>
      </c>
      <c r="AI21" s="630">
        <v>6.8545275745312315</v>
      </c>
      <c r="AJ21" s="630">
        <v>56.062950279959757</v>
      </c>
      <c r="AK21" s="630">
        <v>82.983435016457662</v>
      </c>
      <c r="AL21" s="630">
        <v>9.8593394713840734</v>
      </c>
      <c r="AM21" s="630">
        <v>734.21456000000126</v>
      </c>
      <c r="AN21" s="632">
        <v>646</v>
      </c>
      <c r="AO21" s="630"/>
      <c r="AP21" s="630">
        <v>75.466408640004815</v>
      </c>
      <c r="AQ21" s="630">
        <v>4.4937643390293012</v>
      </c>
      <c r="AR21" s="630">
        <v>66.633092900084208</v>
      </c>
      <c r="AS21" s="630">
        <v>84.299724379925422</v>
      </c>
      <c r="AT21" s="630">
        <v>5.9546550843114492</v>
      </c>
      <c r="AU21" s="630">
        <v>331.17611199999999</v>
      </c>
      <c r="AV21" s="685">
        <v>321</v>
      </c>
      <c r="AW21" s="632"/>
      <c r="AX21" s="885">
        <v>80.60393660422163</v>
      </c>
      <c r="AY21" s="804">
        <v>4.3674028365704682</v>
      </c>
      <c r="AZ21" s="804">
        <v>72.01959545994778</v>
      </c>
      <c r="BA21" s="804">
        <v>89.188277748495466</v>
      </c>
      <c r="BB21" s="804">
        <v>5.4183493022370888</v>
      </c>
      <c r="BC21" s="635">
        <v>451.48394399999933</v>
      </c>
      <c r="BD21" s="736">
        <v>327</v>
      </c>
      <c r="BE21" s="632"/>
      <c r="BF21" s="730">
        <v>80.210484015273934</v>
      </c>
      <c r="BG21" s="730">
        <v>4.8192752183576326</v>
      </c>
      <c r="BH21" s="730">
        <v>70.737965887082922</v>
      </c>
      <c r="BI21" s="730">
        <v>89.683002143464947</v>
      </c>
      <c r="BJ21" s="730">
        <v>6.0082859211271327</v>
      </c>
      <c r="BK21" s="736">
        <v>415.18468699999966</v>
      </c>
      <c r="BL21" s="736">
        <v>325</v>
      </c>
      <c r="BM21" s="733"/>
      <c r="BN21" s="1665">
        <v>85.822498536059172</v>
      </c>
      <c r="BO21" s="730">
        <v>3.5521273244633003</v>
      </c>
      <c r="BP21" s="730">
        <v>78.841384027740588</v>
      </c>
      <c r="BQ21" s="730">
        <v>92.803613044377769</v>
      </c>
      <c r="BR21" s="730">
        <v>4.1389232253251613</v>
      </c>
      <c r="BS21" s="736">
        <v>443.19926300000037</v>
      </c>
      <c r="BT21" s="736">
        <v>324</v>
      </c>
      <c r="BU21" s="733"/>
      <c r="BV21" s="737">
        <v>76.535377726625114</v>
      </c>
      <c r="BW21" s="730">
        <v>4.8589050001207976</v>
      </c>
      <c r="BX21" s="730">
        <v>66.998140951292143</v>
      </c>
      <c r="BY21" s="730">
        <v>86.0726145019581</v>
      </c>
      <c r="BZ21" s="992">
        <v>6.3485738810569456</v>
      </c>
      <c r="CA21" s="736">
        <v>506.1918389999995</v>
      </c>
      <c r="CB21" s="736">
        <v>352</v>
      </c>
      <c r="CC21" s="734"/>
      <c r="CD21" s="737">
        <v>83.351012077779188</v>
      </c>
      <c r="CE21" s="730">
        <v>4.0397125106324374</v>
      </c>
      <c r="CF21" s="730">
        <v>75.421744374953022</v>
      </c>
      <c r="CG21" s="730">
        <v>91.280279780605341</v>
      </c>
      <c r="CH21" s="992">
        <v>4.8466268254340692</v>
      </c>
      <c r="CI21" s="736">
        <v>496.99890699999992</v>
      </c>
      <c r="CJ21" s="736">
        <v>343</v>
      </c>
      <c r="CK21" s="992"/>
      <c r="CL21" s="737">
        <v>82.082768024031651</v>
      </c>
      <c r="CM21" s="730">
        <v>3.7890001111579918</v>
      </c>
      <c r="CN21" s="730">
        <v>74.64560606551737</v>
      </c>
      <c r="CO21" s="730">
        <v>89.519929982545932</v>
      </c>
      <c r="CP21" s="992">
        <v>4.6160725355274002</v>
      </c>
      <c r="CQ21" s="736">
        <v>458.74665300000021</v>
      </c>
      <c r="CR21" s="736">
        <v>344</v>
      </c>
      <c r="CS21" s="708"/>
      <c r="CT21" s="737">
        <v>85.551756561743161</v>
      </c>
      <c r="CU21" s="730">
        <v>3.5264818206881183</v>
      </c>
      <c r="CV21" s="730">
        <v>78.629762221567006</v>
      </c>
      <c r="CW21" s="730">
        <v>92.473750901919317</v>
      </c>
      <c r="CX21" s="730">
        <v>4.1220449028922479</v>
      </c>
      <c r="CY21" s="730">
        <v>486.9590570000006</v>
      </c>
      <c r="CZ21" s="736">
        <v>353</v>
      </c>
      <c r="DA21" s="745"/>
      <c r="DB21" s="1877">
        <v>-0.2</v>
      </c>
      <c r="DC21" s="1877">
        <v>3.5</v>
      </c>
      <c r="DD21" s="1877"/>
      <c r="DE21" s="1886" t="s">
        <v>258</v>
      </c>
      <c r="DF21" s="1877" t="s">
        <v>258</v>
      </c>
      <c r="DG21" s="730"/>
    </row>
    <row r="22" spans="1:111" s="236" customFormat="1" ht="20.25" customHeight="1">
      <c r="A22" s="1772" t="s">
        <v>30</v>
      </c>
      <c r="B22" s="902"/>
      <c r="C22" s="630">
        <v>77.8</v>
      </c>
      <c r="D22" s="630"/>
      <c r="E22" s="630">
        <v>71.900000000000006</v>
      </c>
      <c r="F22" s="630">
        <v>82.8</v>
      </c>
      <c r="G22" s="630">
        <v>3.6</v>
      </c>
      <c r="H22" s="630"/>
      <c r="I22" s="632">
        <v>261</v>
      </c>
      <c r="J22" s="903"/>
      <c r="K22" s="630">
        <v>71.562500000000128</v>
      </c>
      <c r="L22" s="630">
        <v>7.4859220083062255</v>
      </c>
      <c r="M22" s="630">
        <v>56.854689011643067</v>
      </c>
      <c r="N22" s="630">
        <v>86.270310988357195</v>
      </c>
      <c r="O22" s="630">
        <v>10.46067704217462</v>
      </c>
      <c r="P22" s="630">
        <v>273.0435200000004</v>
      </c>
      <c r="Q22" s="632">
        <v>320</v>
      </c>
      <c r="R22" s="632"/>
      <c r="S22" s="667">
        <v>72.58633552392314</v>
      </c>
      <c r="T22" s="630"/>
      <c r="U22" s="630">
        <v>60.009788264006517</v>
      </c>
      <c r="V22" s="630">
        <v>85.162882783839763</v>
      </c>
      <c r="W22" s="630">
        <v>8.8144068907874011</v>
      </c>
      <c r="X22" s="630"/>
      <c r="Y22" s="803">
        <v>200</v>
      </c>
      <c r="Z22" s="630"/>
      <c r="AA22" s="667">
        <v>81.253109412308007</v>
      </c>
      <c r="AB22" s="630">
        <v>3.9278995247885113</v>
      </c>
      <c r="AC22" s="630">
        <v>73.531940821454072</v>
      </c>
      <c r="AD22" s="630">
        <v>88.974278003161928</v>
      </c>
      <c r="AE22" s="630">
        <v>4.8341528751311067</v>
      </c>
      <c r="AF22" s="630">
        <v>208.51006100000026</v>
      </c>
      <c r="AG22" s="632">
        <v>196</v>
      </c>
      <c r="AH22" s="630">
        <v>76.983258011099025</v>
      </c>
      <c r="AI22" s="630">
        <v>3.7534429353343732</v>
      </c>
      <c r="AJ22" s="630">
        <v>69.612618521265532</v>
      </c>
      <c r="AK22" s="630">
        <v>84.353897500932504</v>
      </c>
      <c r="AL22" s="630">
        <v>4.8756613220932037</v>
      </c>
      <c r="AM22" s="630">
        <v>410.9941799999994</v>
      </c>
      <c r="AN22" s="632">
        <v>396</v>
      </c>
      <c r="AO22" s="630"/>
      <c r="AP22" s="630">
        <v>90.463473316814984</v>
      </c>
      <c r="AQ22" s="630">
        <v>3.889547398033153</v>
      </c>
      <c r="AR22" s="630">
        <v>82.817856488667047</v>
      </c>
      <c r="AS22" s="630">
        <v>98.109090144962906</v>
      </c>
      <c r="AT22" s="630">
        <v>4.299577780317418</v>
      </c>
      <c r="AU22" s="630">
        <v>255.69314500000047</v>
      </c>
      <c r="AV22" s="685">
        <v>189</v>
      </c>
      <c r="AW22" s="632"/>
      <c r="AX22" s="885">
        <v>76.632392151832363</v>
      </c>
      <c r="AY22" s="804">
        <v>3.9569239128482785</v>
      </c>
      <c r="AZ22" s="804">
        <v>68.854867151070636</v>
      </c>
      <c r="BA22" s="804">
        <v>84.40991715259409</v>
      </c>
      <c r="BB22" s="804">
        <v>5.1635134983237814</v>
      </c>
      <c r="BC22" s="635">
        <v>204.85765300000068</v>
      </c>
      <c r="BD22" s="736">
        <v>191</v>
      </c>
      <c r="BE22" s="632"/>
      <c r="BF22" s="730">
        <v>73.028270427671529</v>
      </c>
      <c r="BG22" s="730">
        <v>6.4325204062870203</v>
      </c>
      <c r="BH22" s="730">
        <v>60.384840991143605</v>
      </c>
      <c r="BI22" s="730">
        <v>85.671699864199439</v>
      </c>
      <c r="BJ22" s="730">
        <v>8.8082606483990347</v>
      </c>
      <c r="BK22" s="736">
        <v>198.90173100000067</v>
      </c>
      <c r="BL22" s="736">
        <v>187</v>
      </c>
      <c r="BM22" s="733"/>
      <c r="BN22" s="1665">
        <v>86.278882351360267</v>
      </c>
      <c r="BO22" s="730">
        <v>5.8861522918199247</v>
      </c>
      <c r="BP22" s="730">
        <v>74.710630594279621</v>
      </c>
      <c r="BQ22" s="730">
        <v>97.847134108440912</v>
      </c>
      <c r="BR22" s="730">
        <v>6.8222398475785582</v>
      </c>
      <c r="BS22" s="736">
        <v>198.36599100000015</v>
      </c>
      <c r="BT22" s="736">
        <v>193</v>
      </c>
      <c r="BU22" s="733"/>
      <c r="BV22" s="737">
        <v>81.120079980099774</v>
      </c>
      <c r="BW22" s="730">
        <v>3.6030875966105969</v>
      </c>
      <c r="BX22" s="730">
        <v>74.047807620321919</v>
      </c>
      <c r="BY22" s="730">
        <v>88.192352339877615</v>
      </c>
      <c r="BZ22" s="992">
        <v>4.4416716520675275</v>
      </c>
      <c r="CA22" s="736">
        <v>254.05519699999977</v>
      </c>
      <c r="CB22" s="736">
        <v>232</v>
      </c>
      <c r="CC22" s="734"/>
      <c r="CD22" s="737">
        <v>86.273151371032995</v>
      </c>
      <c r="CE22" s="730">
        <v>3.8467331352026966</v>
      </c>
      <c r="CF22" s="730">
        <v>78.722669318145847</v>
      </c>
      <c r="CG22" s="730">
        <v>93.823633423920143</v>
      </c>
      <c r="CH22" s="992">
        <v>4.4587836123652629</v>
      </c>
      <c r="CI22" s="736">
        <v>245.03581200000019</v>
      </c>
      <c r="CJ22" s="736">
        <v>234</v>
      </c>
      <c r="CK22" s="992"/>
      <c r="CL22" s="737">
        <v>80.001080979008591</v>
      </c>
      <c r="CM22" s="730">
        <v>3.2037386423260186</v>
      </c>
      <c r="CN22" s="730">
        <v>73.712687614869225</v>
      </c>
      <c r="CO22" s="730">
        <v>86.289474343147958</v>
      </c>
      <c r="CP22" s="992">
        <v>4.0046191915414804</v>
      </c>
      <c r="CQ22" s="736">
        <v>259.48699999999968</v>
      </c>
      <c r="CR22" s="736">
        <v>236</v>
      </c>
      <c r="CS22" s="708"/>
      <c r="CT22" s="737">
        <v>83.848920713032129</v>
      </c>
      <c r="CU22" s="730">
        <v>4.7530956253558649</v>
      </c>
      <c r="CV22" s="730">
        <v>74.519253727648547</v>
      </c>
      <c r="CW22" s="730">
        <v>93.178587698415711</v>
      </c>
      <c r="CX22" s="730">
        <v>5.6686425835140417</v>
      </c>
      <c r="CY22" s="730">
        <v>249.41902200000004</v>
      </c>
      <c r="CZ22" s="736">
        <v>235</v>
      </c>
      <c r="DA22" s="745"/>
      <c r="DB22" s="1877">
        <v>-2.5</v>
      </c>
      <c r="DC22" s="1877">
        <v>3.8</v>
      </c>
      <c r="DD22" s="1877"/>
      <c r="DE22" s="1886" t="s">
        <v>258</v>
      </c>
      <c r="DF22" s="1877" t="s">
        <v>258</v>
      </c>
      <c r="DG22" s="1886"/>
    </row>
    <row r="23" spans="1:111" s="236" customFormat="1" ht="20.25" customHeight="1">
      <c r="A23" s="1772" t="s">
        <v>31</v>
      </c>
      <c r="B23" s="902"/>
      <c r="C23" s="1427"/>
      <c r="D23" s="1427"/>
      <c r="E23" s="1427"/>
      <c r="F23" s="1427"/>
      <c r="G23" s="1427"/>
      <c r="H23" s="1427"/>
      <c r="I23" s="632"/>
      <c r="J23" s="903"/>
      <c r="K23" s="1427"/>
      <c r="L23" s="1427"/>
      <c r="M23" s="1427"/>
      <c r="N23" s="1427"/>
      <c r="O23" s="1427"/>
      <c r="P23" s="1427"/>
      <c r="Q23" s="632"/>
      <c r="R23" s="632"/>
      <c r="S23" s="1433"/>
      <c r="T23" s="1427"/>
      <c r="U23" s="1427"/>
      <c r="V23" s="1427"/>
      <c r="W23" s="1427"/>
      <c r="X23" s="1427"/>
      <c r="Y23" s="803"/>
      <c r="Z23" s="1427"/>
      <c r="AA23" s="1433"/>
      <c r="AB23" s="1427"/>
      <c r="AC23" s="1427"/>
      <c r="AD23" s="1427"/>
      <c r="AE23" s="1427"/>
      <c r="AF23" s="1427"/>
      <c r="AG23" s="632"/>
      <c r="AH23" s="1427"/>
      <c r="AI23" s="1427"/>
      <c r="AJ23" s="1427"/>
      <c r="AK23" s="1427"/>
      <c r="AL23" s="1427"/>
      <c r="AM23" s="1427"/>
      <c r="AN23" s="632"/>
      <c r="AO23" s="1427"/>
      <c r="AP23" s="1427"/>
      <c r="AQ23" s="1427"/>
      <c r="AR23" s="1427"/>
      <c r="AS23" s="1427"/>
      <c r="AT23" s="1427"/>
      <c r="AU23" s="1427"/>
      <c r="AV23" s="685"/>
      <c r="AW23" s="632"/>
      <c r="AX23" s="885"/>
      <c r="AY23" s="1417"/>
      <c r="AZ23" s="1417"/>
      <c r="BA23" s="1417"/>
      <c r="BB23" s="1417"/>
      <c r="BC23" s="1428"/>
      <c r="BD23" s="736"/>
      <c r="BE23" s="632"/>
      <c r="BF23" s="1154" t="s">
        <v>330</v>
      </c>
      <c r="BG23" s="1154" t="s">
        <v>330</v>
      </c>
      <c r="BH23" s="1154" t="s">
        <v>330</v>
      </c>
      <c r="BI23" s="1154" t="s">
        <v>330</v>
      </c>
      <c r="BJ23" s="1154" t="s">
        <v>330</v>
      </c>
      <c r="BK23" s="1158" t="s">
        <v>330</v>
      </c>
      <c r="BL23" s="1158" t="s">
        <v>330</v>
      </c>
      <c r="BM23" s="1157"/>
      <c r="BN23" s="1154">
        <v>67.195246783210308</v>
      </c>
      <c r="BO23" s="1154">
        <v>6.7534111883199532</v>
      </c>
      <c r="BP23" s="1154">
        <v>53.256891145555088</v>
      </c>
      <c r="BQ23" s="1154">
        <v>81.133602420865529</v>
      </c>
      <c r="BR23" s="1154">
        <v>10.050429921194054</v>
      </c>
      <c r="BS23" s="1158">
        <v>327.25155799999948</v>
      </c>
      <c r="BT23" s="1158">
        <v>372</v>
      </c>
      <c r="BU23" s="1157"/>
      <c r="BV23" s="1154">
        <v>70.357248036357859</v>
      </c>
      <c r="BW23" s="1154">
        <v>5.4969811599321687</v>
      </c>
      <c r="BX23" s="1154">
        <v>59.567571994016177</v>
      </c>
      <c r="BY23" s="1154">
        <v>81.146924078699527</v>
      </c>
      <c r="BZ23" s="1154">
        <v>7.812956466249994</v>
      </c>
      <c r="CA23" s="1158">
        <v>276.18167199999999</v>
      </c>
      <c r="CB23" s="1158">
        <v>376</v>
      </c>
      <c r="CC23" s="1157"/>
      <c r="CD23" s="1154">
        <v>67.181047984786503</v>
      </c>
      <c r="CE23" s="1154">
        <v>4.4357686459642078</v>
      </c>
      <c r="CF23" s="1154">
        <v>58.474389535929092</v>
      </c>
      <c r="CG23" s="1154">
        <v>75.887706433643913</v>
      </c>
      <c r="CH23" s="1154">
        <v>6.6027083218003852</v>
      </c>
      <c r="CI23" s="1158">
        <v>263.55428399999994</v>
      </c>
      <c r="CJ23" s="1158">
        <v>355</v>
      </c>
      <c r="CK23" s="1221"/>
      <c r="CL23" s="1154">
        <v>77.09059345343087</v>
      </c>
      <c r="CM23" s="1154">
        <v>5.2885670409018219</v>
      </c>
      <c r="CN23" s="1154">
        <v>66.710036985295304</v>
      </c>
      <c r="CO23" s="1154">
        <v>87.471149921566422</v>
      </c>
      <c r="CP23" s="1154">
        <v>6.8601975986818111</v>
      </c>
      <c r="CQ23" s="1158">
        <v>293.25702899999982</v>
      </c>
      <c r="CR23" s="1158">
        <v>365</v>
      </c>
      <c r="CS23" s="708"/>
      <c r="CT23" s="737">
        <v>72.396184622839783</v>
      </c>
      <c r="CU23" s="730">
        <v>4.414341482704371</v>
      </c>
      <c r="CV23" s="730">
        <v>63.73144500058303</v>
      </c>
      <c r="CW23" s="730">
        <v>81.060924245096516</v>
      </c>
      <c r="CX23" s="730">
        <v>6.0974780725001363</v>
      </c>
      <c r="CY23" s="730">
        <v>263.40305499999994</v>
      </c>
      <c r="CZ23" s="736">
        <v>369</v>
      </c>
      <c r="DA23" s="745"/>
      <c r="DB23" s="1877">
        <v>5.2</v>
      </c>
      <c r="DC23" s="1877">
        <v>-4.7</v>
      </c>
      <c r="DD23" s="1877"/>
      <c r="DE23" s="1886"/>
      <c r="DF23" s="1877"/>
      <c r="DG23" s="1886"/>
    </row>
    <row r="24" spans="1:111" s="236" customFormat="1" ht="20.25" customHeight="1">
      <c r="A24" s="1859" t="s">
        <v>406</v>
      </c>
      <c r="B24" s="902"/>
      <c r="C24" s="630"/>
      <c r="D24" s="630"/>
      <c r="E24" s="630"/>
      <c r="F24" s="630"/>
      <c r="G24" s="630"/>
      <c r="H24" s="630"/>
      <c r="I24" s="632"/>
      <c r="J24" s="903"/>
      <c r="K24" s="630" t="s">
        <v>330</v>
      </c>
      <c r="L24" s="630" t="s">
        <v>330</v>
      </c>
      <c r="M24" s="630" t="s">
        <v>330</v>
      </c>
      <c r="N24" s="630" t="s">
        <v>330</v>
      </c>
      <c r="O24" s="630" t="s">
        <v>330</v>
      </c>
      <c r="P24" s="630" t="s">
        <v>330</v>
      </c>
      <c r="Q24" s="632" t="s">
        <v>330</v>
      </c>
      <c r="R24" s="632" t="s">
        <v>330</v>
      </c>
      <c r="S24" s="730" t="s">
        <v>330</v>
      </c>
      <c r="T24" s="630" t="s">
        <v>330</v>
      </c>
      <c r="U24" s="630" t="s">
        <v>330</v>
      </c>
      <c r="V24" s="630" t="s">
        <v>330</v>
      </c>
      <c r="W24" s="630" t="s">
        <v>330</v>
      </c>
      <c r="X24" s="630" t="s">
        <v>330</v>
      </c>
      <c r="Y24" s="803" t="s">
        <v>330</v>
      </c>
      <c r="Z24" s="630" t="s">
        <v>330</v>
      </c>
      <c r="AA24" s="730" t="s">
        <v>330</v>
      </c>
      <c r="AB24" s="630" t="s">
        <v>330</v>
      </c>
      <c r="AC24" s="630" t="s">
        <v>330</v>
      </c>
      <c r="AD24" s="630" t="s">
        <v>330</v>
      </c>
      <c r="AE24" s="630" t="s">
        <v>330</v>
      </c>
      <c r="AF24" s="630" t="s">
        <v>330</v>
      </c>
      <c r="AG24" s="632" t="s">
        <v>330</v>
      </c>
      <c r="AH24" s="630" t="s">
        <v>330</v>
      </c>
      <c r="AI24" s="630" t="s">
        <v>330</v>
      </c>
      <c r="AJ24" s="630" t="s">
        <v>330</v>
      </c>
      <c r="AK24" s="630" t="s">
        <v>330</v>
      </c>
      <c r="AL24" s="630" t="s">
        <v>330</v>
      </c>
      <c r="AM24" s="630" t="s">
        <v>330</v>
      </c>
      <c r="AN24" s="632" t="s">
        <v>330</v>
      </c>
      <c r="AO24" s="630" t="s">
        <v>330</v>
      </c>
      <c r="AP24" s="630" t="s">
        <v>330</v>
      </c>
      <c r="AQ24" s="630" t="s">
        <v>330</v>
      </c>
      <c r="AR24" s="630" t="s">
        <v>330</v>
      </c>
      <c r="AS24" s="630" t="s">
        <v>330</v>
      </c>
      <c r="AT24" s="630" t="s">
        <v>330</v>
      </c>
      <c r="AU24" s="630" t="s">
        <v>330</v>
      </c>
      <c r="AV24" s="685" t="s">
        <v>330</v>
      </c>
      <c r="AW24" s="632" t="s">
        <v>330</v>
      </c>
      <c r="AX24" s="885" t="s">
        <v>330</v>
      </c>
      <c r="AY24" s="804" t="s">
        <v>330</v>
      </c>
      <c r="AZ24" s="804" t="s">
        <v>330</v>
      </c>
      <c r="BA24" s="804" t="s">
        <v>330</v>
      </c>
      <c r="BB24" s="804" t="s">
        <v>330</v>
      </c>
      <c r="BC24" s="635" t="s">
        <v>330</v>
      </c>
      <c r="BD24" s="736" t="s">
        <v>330</v>
      </c>
      <c r="BE24" s="632" t="s">
        <v>330</v>
      </c>
      <c r="BF24" s="730" t="s">
        <v>330</v>
      </c>
      <c r="BG24" s="730" t="s">
        <v>330</v>
      </c>
      <c r="BH24" s="730" t="s">
        <v>330</v>
      </c>
      <c r="BI24" s="730" t="s">
        <v>330</v>
      </c>
      <c r="BJ24" s="730" t="s">
        <v>330</v>
      </c>
      <c r="BK24" s="736" t="s">
        <v>330</v>
      </c>
      <c r="BL24" s="736" t="s">
        <v>330</v>
      </c>
      <c r="BM24" s="733"/>
      <c r="BN24" s="730" t="s">
        <v>330</v>
      </c>
      <c r="BO24" s="730" t="s">
        <v>330</v>
      </c>
      <c r="BP24" s="730" t="s">
        <v>330</v>
      </c>
      <c r="BQ24" s="730" t="s">
        <v>330</v>
      </c>
      <c r="BR24" s="730" t="s">
        <v>330</v>
      </c>
      <c r="BS24" s="736" t="s">
        <v>330</v>
      </c>
      <c r="BT24" s="736" t="s">
        <v>330</v>
      </c>
      <c r="BU24" s="733"/>
      <c r="BV24" s="737" t="s">
        <v>330</v>
      </c>
      <c r="BW24" s="730" t="s">
        <v>330</v>
      </c>
      <c r="BX24" s="730" t="s">
        <v>330</v>
      </c>
      <c r="BY24" s="730" t="s">
        <v>330</v>
      </c>
      <c r="BZ24" s="992" t="s">
        <v>330</v>
      </c>
      <c r="CA24" s="736" t="s">
        <v>330</v>
      </c>
      <c r="CB24" s="736" t="s">
        <v>330</v>
      </c>
      <c r="CC24" s="734"/>
      <c r="CD24" s="737" t="s">
        <v>330</v>
      </c>
      <c r="CE24" s="730" t="s">
        <v>330</v>
      </c>
      <c r="CF24" s="730" t="s">
        <v>330</v>
      </c>
      <c r="CG24" s="730" t="s">
        <v>330</v>
      </c>
      <c r="CH24" s="992" t="s">
        <v>330</v>
      </c>
      <c r="CI24" s="736" t="s">
        <v>330</v>
      </c>
      <c r="CJ24" s="736" t="s">
        <v>330</v>
      </c>
      <c r="CK24" s="992"/>
      <c r="CL24" s="736" t="s">
        <v>330</v>
      </c>
      <c r="CM24" s="736" t="s">
        <v>330</v>
      </c>
      <c r="CN24" s="736" t="s">
        <v>330</v>
      </c>
      <c r="CO24" s="736" t="s">
        <v>330</v>
      </c>
      <c r="CP24" s="736" t="s">
        <v>330</v>
      </c>
      <c r="CQ24" s="736" t="s">
        <v>330</v>
      </c>
      <c r="CR24" s="736" t="s">
        <v>330</v>
      </c>
      <c r="CS24" s="708"/>
      <c r="CT24" s="736" t="s">
        <v>330</v>
      </c>
      <c r="CU24" s="736" t="s">
        <v>330</v>
      </c>
      <c r="CV24" s="736" t="s">
        <v>330</v>
      </c>
      <c r="CW24" s="736" t="s">
        <v>330</v>
      </c>
      <c r="CX24" s="736" t="s">
        <v>330</v>
      </c>
      <c r="CY24" s="736" t="s">
        <v>330</v>
      </c>
      <c r="CZ24" s="736" t="s">
        <v>330</v>
      </c>
      <c r="DA24" s="1833"/>
      <c r="DB24" s="1877" t="s">
        <v>330</v>
      </c>
      <c r="DC24" s="1877" t="s">
        <v>330</v>
      </c>
      <c r="DD24" s="1877"/>
      <c r="DE24" s="1877" t="s">
        <v>330</v>
      </c>
      <c r="DF24" s="1877" t="s">
        <v>330</v>
      </c>
      <c r="DG24" s="1886"/>
    </row>
    <row r="25" spans="1:111" s="236" customFormat="1" ht="20.25" customHeight="1">
      <c r="A25" s="1860" t="s">
        <v>407</v>
      </c>
      <c r="B25" s="938"/>
      <c r="C25" s="602"/>
      <c r="D25" s="602"/>
      <c r="E25" s="602"/>
      <c r="F25" s="602"/>
      <c r="G25" s="602"/>
      <c r="H25" s="602"/>
      <c r="I25" s="604"/>
      <c r="J25" s="1266"/>
      <c r="K25" s="1285" t="s">
        <v>330</v>
      </c>
      <c r="L25" s="602" t="s">
        <v>330</v>
      </c>
      <c r="M25" s="602" t="s">
        <v>330</v>
      </c>
      <c r="N25" s="602" t="s">
        <v>330</v>
      </c>
      <c r="O25" s="602" t="s">
        <v>330</v>
      </c>
      <c r="P25" s="602" t="s">
        <v>330</v>
      </c>
      <c r="Q25" s="604" t="s">
        <v>330</v>
      </c>
      <c r="R25" s="604" t="s">
        <v>330</v>
      </c>
      <c r="S25" s="880" t="s">
        <v>330</v>
      </c>
      <c r="T25" s="602" t="s">
        <v>330</v>
      </c>
      <c r="U25" s="602" t="s">
        <v>330</v>
      </c>
      <c r="V25" s="602" t="s">
        <v>330</v>
      </c>
      <c r="W25" s="602" t="s">
        <v>330</v>
      </c>
      <c r="X25" s="602" t="s">
        <v>330</v>
      </c>
      <c r="Y25" s="792" t="s">
        <v>330</v>
      </c>
      <c r="Z25" s="602" t="s">
        <v>330</v>
      </c>
      <c r="AA25" s="880" t="s">
        <v>330</v>
      </c>
      <c r="AB25" s="602" t="s">
        <v>330</v>
      </c>
      <c r="AC25" s="602" t="s">
        <v>330</v>
      </c>
      <c r="AD25" s="602" t="s">
        <v>330</v>
      </c>
      <c r="AE25" s="602" t="s">
        <v>330</v>
      </c>
      <c r="AF25" s="602" t="s">
        <v>330</v>
      </c>
      <c r="AG25" s="604" t="s">
        <v>330</v>
      </c>
      <c r="AH25" s="602" t="s">
        <v>330</v>
      </c>
      <c r="AI25" s="602" t="s">
        <v>330</v>
      </c>
      <c r="AJ25" s="602" t="s">
        <v>330</v>
      </c>
      <c r="AK25" s="602" t="s">
        <v>330</v>
      </c>
      <c r="AL25" s="602" t="s">
        <v>330</v>
      </c>
      <c r="AM25" s="602" t="s">
        <v>330</v>
      </c>
      <c r="AN25" s="604" t="s">
        <v>330</v>
      </c>
      <c r="AO25" s="602" t="s">
        <v>330</v>
      </c>
      <c r="AP25" s="602" t="s">
        <v>330</v>
      </c>
      <c r="AQ25" s="602" t="s">
        <v>330</v>
      </c>
      <c r="AR25" s="602" t="s">
        <v>330</v>
      </c>
      <c r="AS25" s="602" t="s">
        <v>330</v>
      </c>
      <c r="AT25" s="602" t="s">
        <v>330</v>
      </c>
      <c r="AU25" s="602" t="s">
        <v>330</v>
      </c>
      <c r="AV25" s="681" t="s">
        <v>330</v>
      </c>
      <c r="AW25" s="604" t="s">
        <v>330</v>
      </c>
      <c r="AX25" s="880" t="s">
        <v>330</v>
      </c>
      <c r="AY25" s="793" t="s">
        <v>330</v>
      </c>
      <c r="AZ25" s="793" t="s">
        <v>330</v>
      </c>
      <c r="BA25" s="793" t="s">
        <v>330</v>
      </c>
      <c r="BB25" s="793" t="s">
        <v>330</v>
      </c>
      <c r="BC25" s="607" t="s">
        <v>330</v>
      </c>
      <c r="BD25" s="715" t="s">
        <v>330</v>
      </c>
      <c r="BE25" s="604" t="s">
        <v>330</v>
      </c>
      <c r="BF25" s="710" t="s">
        <v>330</v>
      </c>
      <c r="BG25" s="710" t="s">
        <v>330</v>
      </c>
      <c r="BH25" s="710" t="s">
        <v>330</v>
      </c>
      <c r="BI25" s="710" t="s">
        <v>330</v>
      </c>
      <c r="BJ25" s="710" t="s">
        <v>330</v>
      </c>
      <c r="BK25" s="715" t="s">
        <v>330</v>
      </c>
      <c r="BL25" s="715" t="s">
        <v>330</v>
      </c>
      <c r="BM25" s="713"/>
      <c r="BN25" s="1048">
        <v>67.195246783210365</v>
      </c>
      <c r="BO25" s="710">
        <v>6.7534111883199692</v>
      </c>
      <c r="BP25" s="710">
        <v>53.256891145555095</v>
      </c>
      <c r="BQ25" s="710">
        <v>81.133602420865643</v>
      </c>
      <c r="BR25" s="710">
        <v>10.050429921194066</v>
      </c>
      <c r="BS25" s="715">
        <v>327.25155799999862</v>
      </c>
      <c r="BT25" s="715">
        <v>372</v>
      </c>
      <c r="BU25" s="713"/>
      <c r="BV25" s="709">
        <v>70.357248036357859</v>
      </c>
      <c r="BW25" s="710">
        <v>5.6024566465617678</v>
      </c>
      <c r="BX25" s="710">
        <v>58.818772582635795</v>
      </c>
      <c r="BY25" s="710">
        <v>81.895723490079916</v>
      </c>
      <c r="BZ25" s="1016">
        <v>7.962870639378389</v>
      </c>
      <c r="CA25" s="715">
        <v>276.18167199999954</v>
      </c>
      <c r="CB25" s="715">
        <v>376</v>
      </c>
      <c r="CC25" s="714"/>
      <c r="CD25" s="737">
        <v>67.181047984786233</v>
      </c>
      <c r="CE25" s="730">
        <v>4.5208882866310773</v>
      </c>
      <c r="CF25" s="730">
        <v>57.870104265779432</v>
      </c>
      <c r="CG25" s="730">
        <v>76.491991703793033</v>
      </c>
      <c r="CH25" s="992">
        <v>6.7294101867164589</v>
      </c>
      <c r="CI25" s="736">
        <v>263.55428400000005</v>
      </c>
      <c r="CJ25" s="736">
        <v>355</v>
      </c>
      <c r="CK25" s="992"/>
      <c r="CL25" s="737">
        <v>77.090593453430799</v>
      </c>
      <c r="CM25" s="730">
        <v>5.3900513522113664</v>
      </c>
      <c r="CN25" s="730">
        <v>65.989574892232284</v>
      </c>
      <c r="CO25" s="730">
        <v>88.191612014629314</v>
      </c>
      <c r="CP25" s="992">
        <v>6.9918405226279789</v>
      </c>
      <c r="CQ25" s="736">
        <v>293.25702900000056</v>
      </c>
      <c r="CR25" s="736">
        <v>365</v>
      </c>
      <c r="CS25" s="708"/>
      <c r="CT25" s="737">
        <v>72.396184622839783</v>
      </c>
      <c r="CU25" s="730">
        <v>4.414341482704371</v>
      </c>
      <c r="CV25" s="730">
        <v>63.304678154192651</v>
      </c>
      <c r="CW25" s="730">
        <v>81.487691091486909</v>
      </c>
      <c r="CX25" s="730">
        <v>6.0974780725001363</v>
      </c>
      <c r="CY25" s="730">
        <v>263.40305499999994</v>
      </c>
      <c r="CZ25" s="736">
        <v>369</v>
      </c>
      <c r="DA25" s="745"/>
      <c r="DB25" s="1877">
        <v>5.2</v>
      </c>
      <c r="DC25" s="1877">
        <v>-4.7</v>
      </c>
      <c r="DD25" s="1877"/>
      <c r="DE25" s="1886" t="s">
        <v>258</v>
      </c>
      <c r="DF25" s="1877" t="s">
        <v>258</v>
      </c>
      <c r="DG25" s="730"/>
    </row>
    <row r="26" spans="1:111" s="236" customFormat="1" ht="20.25" customHeight="1">
      <c r="A26" s="1772" t="s">
        <v>32</v>
      </c>
      <c r="B26" s="902"/>
      <c r="C26" s="630">
        <v>38.978494623655735</v>
      </c>
      <c r="D26" s="630"/>
      <c r="E26" s="630">
        <v>28.272682832959056</v>
      </c>
      <c r="F26" s="630">
        <v>50.863490388786616</v>
      </c>
      <c r="G26" s="630">
        <v>13.5</v>
      </c>
      <c r="H26" s="630"/>
      <c r="I26" s="632">
        <v>372</v>
      </c>
      <c r="J26" s="903"/>
      <c r="K26" s="634">
        <v>42.105263157894349</v>
      </c>
      <c r="L26" s="630">
        <v>6.5525236275816852</v>
      </c>
      <c r="M26" s="630">
        <v>29.231327401646634</v>
      </c>
      <c r="N26" s="630">
        <v>54.97919891414206</v>
      </c>
      <c r="O26" s="630">
        <v>15.562243615506649</v>
      </c>
      <c r="P26" s="630">
        <v>318.85192000000313</v>
      </c>
      <c r="Q26" s="632">
        <v>380</v>
      </c>
      <c r="R26" s="632"/>
      <c r="S26" s="666">
        <v>31.316170416236766</v>
      </c>
      <c r="T26" s="630"/>
      <c r="U26" s="630">
        <v>20.403086742628716</v>
      </c>
      <c r="V26" s="630">
        <v>42.229254089844815</v>
      </c>
      <c r="W26" s="630">
        <v>17.728229964686822</v>
      </c>
      <c r="X26" s="630"/>
      <c r="Y26" s="803">
        <v>346</v>
      </c>
      <c r="Z26" s="630"/>
      <c r="AA26" s="666">
        <v>28.773323269045921</v>
      </c>
      <c r="AB26" s="630">
        <v>5.1497640378701544</v>
      </c>
      <c r="AC26" s="630">
        <v>18.650305587820203</v>
      </c>
      <c r="AD26" s="630">
        <v>38.896340950271636</v>
      </c>
      <c r="AE26" s="630">
        <v>17.897703333456182</v>
      </c>
      <c r="AF26" s="630">
        <v>252.12846400000004</v>
      </c>
      <c r="AG26" s="632">
        <v>280</v>
      </c>
      <c r="AH26" s="630">
        <v>30.09532559493498</v>
      </c>
      <c r="AI26" s="630">
        <v>4.1293899557056868</v>
      </c>
      <c r="AJ26" s="630">
        <v>21.986438580848887</v>
      </c>
      <c r="AK26" s="630">
        <v>38.20421260902107</v>
      </c>
      <c r="AL26" s="630">
        <v>13.721034327007448</v>
      </c>
      <c r="AM26" s="630">
        <v>525.14794199999801</v>
      </c>
      <c r="AN26" s="632">
        <v>626</v>
      </c>
      <c r="AO26" s="630"/>
      <c r="AP26" s="630">
        <v>37.181860227262611</v>
      </c>
      <c r="AQ26" s="630">
        <v>5.9660013719545244</v>
      </c>
      <c r="AR26" s="630">
        <v>25.454593319746603</v>
      </c>
      <c r="AS26" s="630">
        <v>48.909127134778615</v>
      </c>
      <c r="AT26" s="630">
        <v>16.04546231815511</v>
      </c>
      <c r="AU26" s="630">
        <v>235.24330000000018</v>
      </c>
      <c r="AV26" s="685">
        <v>312</v>
      </c>
      <c r="AW26" s="632"/>
      <c r="AX26" s="885">
        <v>42.832813447945739</v>
      </c>
      <c r="AY26" s="804">
        <v>5.7262113717118774</v>
      </c>
      <c r="AZ26" s="804">
        <v>31.577668521219699</v>
      </c>
      <c r="BA26" s="804">
        <v>54.087958374671771</v>
      </c>
      <c r="BB26" s="804">
        <v>13.36874912191066</v>
      </c>
      <c r="BC26" s="635">
        <v>242.80960699999983</v>
      </c>
      <c r="BD26" s="736">
        <v>321</v>
      </c>
      <c r="BE26" s="632"/>
      <c r="BF26" s="730" t="s">
        <v>287</v>
      </c>
      <c r="BG26" s="730">
        <v>6.2108557216206011</v>
      </c>
      <c r="BH26" s="730">
        <v>21.826327523632745</v>
      </c>
      <c r="BI26" s="730">
        <v>46.241801116228118</v>
      </c>
      <c r="BJ26" s="730">
        <v>18.248939248738239</v>
      </c>
      <c r="BK26" s="736">
        <v>250.01643999999914</v>
      </c>
      <c r="BL26" s="736">
        <v>308</v>
      </c>
      <c r="BM26" s="733"/>
      <c r="BN26" s="1665" t="s">
        <v>393</v>
      </c>
      <c r="BO26" s="730">
        <v>7.2890767551120392</v>
      </c>
      <c r="BP26" s="730">
        <v>28.863067272266935</v>
      </c>
      <c r="BQ26" s="730">
        <v>57.513999426028548</v>
      </c>
      <c r="BR26" s="730">
        <v>16.877342641356165</v>
      </c>
      <c r="BS26" s="736">
        <v>284.68288100000063</v>
      </c>
      <c r="BT26" s="736">
        <v>321</v>
      </c>
      <c r="BU26" s="733"/>
      <c r="BV26" s="737">
        <v>39.104374962622643</v>
      </c>
      <c r="BW26" s="730">
        <v>4.3716218997993019</v>
      </c>
      <c r="BX26" s="730">
        <v>30.523595311738255</v>
      </c>
      <c r="BY26" s="730">
        <v>47.685154613507038</v>
      </c>
      <c r="BZ26" s="992">
        <v>11.179367791910378</v>
      </c>
      <c r="CA26" s="736">
        <v>384.82564200000024</v>
      </c>
      <c r="CB26" s="736">
        <v>449</v>
      </c>
      <c r="CC26" s="734"/>
      <c r="CD26" s="737">
        <v>39.273846498168282</v>
      </c>
      <c r="CE26" s="730">
        <v>5.2053499593617669</v>
      </c>
      <c r="CF26" s="730">
        <v>29.056630989381254</v>
      </c>
      <c r="CG26" s="730">
        <v>49.491062006955303</v>
      </c>
      <c r="CH26" s="992">
        <v>13.253985599817788</v>
      </c>
      <c r="CI26" s="736">
        <v>374.53304199999991</v>
      </c>
      <c r="CJ26" s="736">
        <v>444</v>
      </c>
      <c r="CK26" s="992"/>
      <c r="CL26" s="737">
        <v>44.555425502109465</v>
      </c>
      <c r="CM26" s="730">
        <v>5.3702470177696684</v>
      </c>
      <c r="CN26" s="730">
        <v>34.014545149330829</v>
      </c>
      <c r="CO26" s="730">
        <v>55.096305854888094</v>
      </c>
      <c r="CP26" s="992">
        <v>12.052958662723166</v>
      </c>
      <c r="CQ26" s="736">
        <v>357.60597099999956</v>
      </c>
      <c r="CR26" s="736">
        <v>451</v>
      </c>
      <c r="CS26" s="708"/>
      <c r="CT26" s="737">
        <v>53.723969603732094</v>
      </c>
      <c r="CU26" s="730">
        <v>6.2710288273507082</v>
      </c>
      <c r="CV26" s="730">
        <v>41.414810431168164</v>
      </c>
      <c r="CW26" s="730">
        <v>66.033128776296024</v>
      </c>
      <c r="CX26" s="730">
        <v>11.67268329873203</v>
      </c>
      <c r="CY26" s="730">
        <v>346.24948300000051</v>
      </c>
      <c r="CZ26" s="736">
        <v>457</v>
      </c>
      <c r="DA26" s="745"/>
      <c r="DB26" s="992">
        <v>10.5</v>
      </c>
      <c r="DC26" s="992">
        <v>9.1</v>
      </c>
      <c r="DD26" s="992"/>
      <c r="DE26" s="730" t="s">
        <v>258</v>
      </c>
      <c r="DF26" s="992" t="s">
        <v>258</v>
      </c>
      <c r="DG26" s="730"/>
    </row>
    <row r="27" spans="1:111" s="236" customFormat="1" ht="20.25" customHeight="1">
      <c r="A27" s="1772" t="s">
        <v>33</v>
      </c>
      <c r="B27" s="902"/>
      <c r="C27" s="630">
        <v>60.1</v>
      </c>
      <c r="D27" s="630"/>
      <c r="E27" s="630">
        <v>51.7</v>
      </c>
      <c r="F27" s="630">
        <v>68.099999999999994</v>
      </c>
      <c r="G27" s="630">
        <v>7</v>
      </c>
      <c r="H27" s="630"/>
      <c r="I27" s="632">
        <v>537</v>
      </c>
      <c r="J27" s="903"/>
      <c r="K27" s="630">
        <v>74.964028776978225</v>
      </c>
      <c r="L27" s="630">
        <v>5.471507268560841</v>
      </c>
      <c r="M27" s="630">
        <v>64.213997633436719</v>
      </c>
      <c r="N27" s="630">
        <v>85.71405992051973</v>
      </c>
      <c r="O27" s="630">
        <v>7.2988436691934639</v>
      </c>
      <c r="P27" s="630">
        <v>44.507105000000401</v>
      </c>
      <c r="Q27" s="632">
        <v>695</v>
      </c>
      <c r="R27" s="632"/>
      <c r="S27" s="667">
        <v>71.389669321559495</v>
      </c>
      <c r="T27" s="630"/>
      <c r="U27" s="630">
        <v>55.596549123284376</v>
      </c>
      <c r="V27" s="630">
        <v>87.1827895198346</v>
      </c>
      <c r="W27" s="630">
        <v>11.254316117362723</v>
      </c>
      <c r="X27" s="630"/>
      <c r="Y27" s="803">
        <v>397</v>
      </c>
      <c r="Z27" s="630"/>
      <c r="AA27" s="667">
        <v>52.857935375750046</v>
      </c>
      <c r="AB27" s="630">
        <v>6.124264739407379</v>
      </c>
      <c r="AC27" s="630">
        <v>40.819317725383193</v>
      </c>
      <c r="AD27" s="630">
        <v>64.896553026116891</v>
      </c>
      <c r="AE27" s="630">
        <v>11.586273084394904</v>
      </c>
      <c r="AF27" s="630">
        <v>39.523181999999885</v>
      </c>
      <c r="AG27" s="632">
        <v>359</v>
      </c>
      <c r="AH27" s="630">
        <v>62.615531953265915</v>
      </c>
      <c r="AI27" s="630">
        <v>6.7463715265923954</v>
      </c>
      <c r="AJ27" s="630">
        <v>49.367675720023243</v>
      </c>
      <c r="AK27" s="630">
        <v>75.863388186508587</v>
      </c>
      <c r="AL27" s="630">
        <v>10.774278068303653</v>
      </c>
      <c r="AM27" s="630">
        <v>83.476365000000357</v>
      </c>
      <c r="AN27" s="632">
        <v>756</v>
      </c>
      <c r="AO27" s="630"/>
      <c r="AP27" s="630">
        <v>67.506350035596824</v>
      </c>
      <c r="AQ27" s="630">
        <v>5.4171754779498693</v>
      </c>
      <c r="AR27" s="630">
        <v>56.857900805697305</v>
      </c>
      <c r="AS27" s="630">
        <v>78.154799265496351</v>
      </c>
      <c r="AT27" s="630">
        <v>8.0246902329830228</v>
      </c>
      <c r="AU27" s="630">
        <v>35.775390000000037</v>
      </c>
      <c r="AV27" s="685">
        <v>382</v>
      </c>
      <c r="AW27" s="632"/>
      <c r="AX27" s="885">
        <v>73.203120175450422</v>
      </c>
      <c r="AY27" s="804">
        <v>6.7762994855349215</v>
      </c>
      <c r="AZ27" s="804">
        <v>59.883976360157789</v>
      </c>
      <c r="BA27" s="804">
        <v>86.522263990743056</v>
      </c>
      <c r="BB27" s="804">
        <v>9.2568451580940092</v>
      </c>
      <c r="BC27" s="635">
        <v>37.875947000000068</v>
      </c>
      <c r="BD27" s="736">
        <v>294</v>
      </c>
      <c r="BE27" s="632"/>
      <c r="BF27" s="730">
        <v>70.310929202765067</v>
      </c>
      <c r="BG27" s="730">
        <v>6.4474825655234893</v>
      </c>
      <c r="BH27" s="730">
        <v>57.638090919847862</v>
      </c>
      <c r="BI27" s="730">
        <v>82.983767485682264</v>
      </c>
      <c r="BJ27" s="730">
        <v>9.1699578410207305</v>
      </c>
      <c r="BK27" s="736">
        <v>28.955240999999976</v>
      </c>
      <c r="BL27" s="736">
        <v>289</v>
      </c>
      <c r="BM27" s="733"/>
      <c r="BN27" s="737">
        <v>80.784305364604307</v>
      </c>
      <c r="BO27" s="730">
        <v>5.4931039837810935</v>
      </c>
      <c r="BP27" s="730">
        <v>69.988524579164448</v>
      </c>
      <c r="BQ27" s="730">
        <v>91.580086150044181</v>
      </c>
      <c r="BR27" s="730">
        <v>6.7997168001742825</v>
      </c>
      <c r="BS27" s="736">
        <v>32.551199000000089</v>
      </c>
      <c r="BT27" s="736">
        <v>295</v>
      </c>
      <c r="BU27" s="733"/>
      <c r="BV27" s="737">
        <v>84.385437069450759</v>
      </c>
      <c r="BW27" s="730">
        <v>3.5765883708162631</v>
      </c>
      <c r="BX27" s="730">
        <v>77.365178361052656</v>
      </c>
      <c r="BY27" s="730">
        <v>91.405695777848877</v>
      </c>
      <c r="BZ27" s="992">
        <v>4.2383952670324678</v>
      </c>
      <c r="CA27" s="736">
        <v>43.809891000000043</v>
      </c>
      <c r="CB27" s="736">
        <v>354</v>
      </c>
      <c r="CC27" s="734"/>
      <c r="CD27" s="737">
        <v>83.342799177812864</v>
      </c>
      <c r="CE27" s="730">
        <v>5.0463529218531464</v>
      </c>
      <c r="CF27" s="730">
        <v>73.437667776754779</v>
      </c>
      <c r="CG27" s="730">
        <v>93.24793057887095</v>
      </c>
      <c r="CH27" s="992">
        <v>6.0549357252648681</v>
      </c>
      <c r="CI27" s="736">
        <v>42.711456000000119</v>
      </c>
      <c r="CJ27" s="736">
        <v>339</v>
      </c>
      <c r="CK27" s="992"/>
      <c r="CL27" s="737">
        <v>84.17654977185785</v>
      </c>
      <c r="CM27" s="730">
        <v>4.0534834680816338</v>
      </c>
      <c r="CN27" s="730">
        <v>76.220252024727415</v>
      </c>
      <c r="CO27" s="730">
        <v>92.132847518988271</v>
      </c>
      <c r="CP27" s="992">
        <v>4.8154545168074909</v>
      </c>
      <c r="CQ27" s="736">
        <v>34.929980000000008</v>
      </c>
      <c r="CR27" s="736">
        <v>361</v>
      </c>
      <c r="CS27" s="708"/>
      <c r="CT27" s="737">
        <v>89.468321222276927</v>
      </c>
      <c r="CU27" s="730">
        <v>3.5615982829062927</v>
      </c>
      <c r="CV27" s="730">
        <v>82.47739814091311</v>
      </c>
      <c r="CW27" s="730">
        <v>96.459244303640745</v>
      </c>
      <c r="CX27" s="730">
        <v>3.9808484547930489</v>
      </c>
      <c r="CY27" s="730">
        <v>41.30454500000004</v>
      </c>
      <c r="CZ27" s="736">
        <v>359</v>
      </c>
      <c r="DA27" s="745"/>
      <c r="DB27" s="992">
        <v>8.6999999999999993</v>
      </c>
      <c r="DC27" s="992">
        <v>5.3</v>
      </c>
      <c r="DD27" s="992"/>
      <c r="DE27" s="730" t="s">
        <v>258</v>
      </c>
      <c r="DF27" s="992" t="s">
        <v>258</v>
      </c>
      <c r="DG27" s="730"/>
    </row>
    <row r="28" spans="1:111" s="236" customFormat="1" ht="20.25" customHeight="1">
      <c r="A28" s="1772" t="s">
        <v>34</v>
      </c>
      <c r="B28" s="902"/>
      <c r="C28" s="630">
        <v>56.7</v>
      </c>
      <c r="D28" s="630"/>
      <c r="E28" s="630">
        <v>39.299999999999997</v>
      </c>
      <c r="F28" s="630">
        <v>72.599999999999994</v>
      </c>
      <c r="G28" s="630">
        <v>15.5</v>
      </c>
      <c r="H28" s="630"/>
      <c r="I28" s="632">
        <v>356</v>
      </c>
      <c r="J28" s="903"/>
      <c r="K28" s="630">
        <v>57.981220657277177</v>
      </c>
      <c r="L28" s="630">
        <v>6.772267776949727</v>
      </c>
      <c r="M28" s="630">
        <v>44.675547112268596</v>
      </c>
      <c r="N28" s="630">
        <v>71.286894202285751</v>
      </c>
      <c r="O28" s="630">
        <v>11.680105558625806</v>
      </c>
      <c r="P28" s="630">
        <v>68.506337999999673</v>
      </c>
      <c r="Q28" s="632">
        <v>426</v>
      </c>
      <c r="R28" s="632"/>
      <c r="S28" s="667">
        <v>64.488083879601106</v>
      </c>
      <c r="T28" s="630"/>
      <c r="U28" s="630">
        <v>52.6134273626338</v>
      </c>
      <c r="V28" s="630">
        <v>76.362740396568398</v>
      </c>
      <c r="W28" s="630">
        <v>9.3675953521394675</v>
      </c>
      <c r="X28" s="630"/>
      <c r="Y28" s="803">
        <v>277</v>
      </c>
      <c r="Z28" s="630"/>
      <c r="AA28" s="667">
        <v>73.956631704426684</v>
      </c>
      <c r="AB28" s="630">
        <v>5.228044154925886</v>
      </c>
      <c r="AC28" s="630">
        <v>63.679736874031377</v>
      </c>
      <c r="AD28" s="630">
        <v>84.233526534822005</v>
      </c>
      <c r="AE28" s="630">
        <v>7.0690674175375685</v>
      </c>
      <c r="AF28" s="630">
        <v>43.76321399999982</v>
      </c>
      <c r="AG28" s="632">
        <v>268</v>
      </c>
      <c r="AH28" s="630">
        <v>68.866325446764549</v>
      </c>
      <c r="AI28" s="630">
        <v>4.98848477211118</v>
      </c>
      <c r="AJ28" s="630">
        <v>59.070433118250932</v>
      </c>
      <c r="AK28" s="630">
        <v>78.662217775278179</v>
      </c>
      <c r="AL28" s="630">
        <v>7.2437214266171459</v>
      </c>
      <c r="AM28" s="630">
        <v>94.643952000000382</v>
      </c>
      <c r="AN28" s="632">
        <v>545</v>
      </c>
      <c r="AO28" s="630"/>
      <c r="AP28" s="630">
        <v>77.461387578704688</v>
      </c>
      <c r="AQ28" s="630">
        <v>3.316223572890002</v>
      </c>
      <c r="AR28" s="630">
        <v>70.942743592617816</v>
      </c>
      <c r="AS28" s="630">
        <v>83.98003156479156</v>
      </c>
      <c r="AT28" s="630">
        <v>4.2811311242269587</v>
      </c>
      <c r="AU28" s="630">
        <v>42.354311000000024</v>
      </c>
      <c r="AV28" s="685">
        <v>278</v>
      </c>
      <c r="AW28" s="632"/>
      <c r="AX28" s="885">
        <v>76.209671274758108</v>
      </c>
      <c r="AY28" s="804">
        <v>5.0812916522365974</v>
      </c>
      <c r="AZ28" s="804">
        <v>66.222147194977467</v>
      </c>
      <c r="BA28" s="804">
        <v>86.197195354538749</v>
      </c>
      <c r="BB28" s="804">
        <v>6.6675155098321559</v>
      </c>
      <c r="BC28" s="635">
        <v>50.267085999999985</v>
      </c>
      <c r="BD28" s="736">
        <v>279</v>
      </c>
      <c r="BE28" s="632"/>
      <c r="BF28" s="730">
        <v>84.245482632886976</v>
      </c>
      <c r="BG28" s="730">
        <v>2.7288627188768011</v>
      </c>
      <c r="BH28" s="730">
        <v>78.881771202703447</v>
      </c>
      <c r="BI28" s="730">
        <v>89.609194063070518</v>
      </c>
      <c r="BJ28" s="730">
        <v>3.2391798748049814</v>
      </c>
      <c r="BK28" s="736">
        <v>40.714424000000072</v>
      </c>
      <c r="BL28" s="736">
        <v>281</v>
      </c>
      <c r="BM28" s="733"/>
      <c r="BN28" s="737">
        <v>85.671060712657777</v>
      </c>
      <c r="BO28" s="730">
        <v>3.4071117645775097</v>
      </c>
      <c r="BP28" s="730">
        <v>78.974950129192479</v>
      </c>
      <c r="BQ28" s="730">
        <v>92.367171296123075</v>
      </c>
      <c r="BR28" s="730">
        <v>3.9769692778813863</v>
      </c>
      <c r="BS28" s="736">
        <v>40.479548999999992</v>
      </c>
      <c r="BT28" s="736">
        <v>285</v>
      </c>
      <c r="BU28" s="733"/>
      <c r="BV28" s="737">
        <v>84.830076461004239</v>
      </c>
      <c r="BW28" s="730">
        <v>3.7649707158238246</v>
      </c>
      <c r="BX28" s="730">
        <v>77.440053983076808</v>
      </c>
      <c r="BY28" s="730">
        <v>92.220098938931685</v>
      </c>
      <c r="BZ28" s="992">
        <v>4.4382498199851952</v>
      </c>
      <c r="CA28" s="736">
        <v>42.609694000000076</v>
      </c>
      <c r="CB28" s="736">
        <v>247</v>
      </c>
      <c r="CC28" s="734"/>
      <c r="CD28" s="737">
        <v>82.770485873614106</v>
      </c>
      <c r="CE28" s="730">
        <v>3.5941179420498002</v>
      </c>
      <c r="CF28" s="730">
        <v>75.715844424987395</v>
      </c>
      <c r="CG28" s="730">
        <v>89.825127322240832</v>
      </c>
      <c r="CH28" s="992">
        <v>4.3422699578419977</v>
      </c>
      <c r="CI28" s="736">
        <v>41.392327999999999</v>
      </c>
      <c r="CJ28" s="736">
        <v>228</v>
      </c>
      <c r="CK28" s="992"/>
      <c r="CL28" s="737">
        <v>86.34793775991173</v>
      </c>
      <c r="CM28" s="730">
        <v>2.6453008304266543</v>
      </c>
      <c r="CN28" s="730">
        <v>81.155662719607562</v>
      </c>
      <c r="CO28" s="730">
        <v>91.540212800215897</v>
      </c>
      <c r="CP28" s="992">
        <v>3.0635367781241594</v>
      </c>
      <c r="CQ28" s="736">
        <v>34.910168999999946</v>
      </c>
      <c r="CR28" s="736">
        <v>245</v>
      </c>
      <c r="CS28" s="708"/>
      <c r="CT28" s="737">
        <v>89.059244357120136</v>
      </c>
      <c r="CU28" s="730">
        <v>3.5609365320876782</v>
      </c>
      <c r="CV28" s="730">
        <v>82.0696202007626</v>
      </c>
      <c r="CW28" s="730">
        <v>96.048868513477686</v>
      </c>
      <c r="CX28" s="730">
        <v>3.998390686775446</v>
      </c>
      <c r="CY28" s="730">
        <v>34.473797999999967</v>
      </c>
      <c r="CZ28" s="736">
        <v>249</v>
      </c>
      <c r="DA28" s="745"/>
      <c r="DB28" s="992">
        <v>3.4</v>
      </c>
      <c r="DC28" s="992">
        <v>2.8</v>
      </c>
      <c r="DD28" s="992"/>
      <c r="DE28" s="730" t="s">
        <v>258</v>
      </c>
      <c r="DF28" s="992" t="s">
        <v>258</v>
      </c>
      <c r="DG28" s="730"/>
    </row>
    <row r="29" spans="1:111" s="236" customFormat="1" ht="20.25" customHeight="1">
      <c r="A29" s="1772" t="s">
        <v>35</v>
      </c>
      <c r="B29" s="902"/>
      <c r="C29" s="630">
        <v>34.615384615384514</v>
      </c>
      <c r="D29" s="630"/>
      <c r="E29" s="630">
        <v>24.779182100172221</v>
      </c>
      <c r="F29" s="630">
        <v>45.969927022450484</v>
      </c>
      <c r="G29" s="630">
        <v>17.8</v>
      </c>
      <c r="H29" s="630"/>
      <c r="I29" s="632">
        <v>572</v>
      </c>
      <c r="J29" s="903"/>
      <c r="K29" s="634">
        <v>28.614916286149377</v>
      </c>
      <c r="L29" s="630">
        <v>4.847082389880188</v>
      </c>
      <c r="M29" s="630">
        <v>19.091711054215363</v>
      </c>
      <c r="N29" s="630">
        <v>38.138121518083388</v>
      </c>
      <c r="O29" s="630">
        <v>16.939006011442871</v>
      </c>
      <c r="P29" s="630">
        <v>151.33732199999869</v>
      </c>
      <c r="Q29" s="632">
        <v>657</v>
      </c>
      <c r="R29" s="632"/>
      <c r="S29" s="667">
        <v>51.840015989210144</v>
      </c>
      <c r="T29" s="630"/>
      <c r="U29" s="630">
        <v>37.114599476566958</v>
      </c>
      <c r="V29" s="630">
        <v>66.565432501853323</v>
      </c>
      <c r="W29" s="630">
        <v>14.450703832237979</v>
      </c>
      <c r="X29" s="630"/>
      <c r="Y29" s="803">
        <v>491</v>
      </c>
      <c r="Z29" s="630"/>
      <c r="AA29" s="667">
        <v>55.96407648707951</v>
      </c>
      <c r="AB29" s="630">
        <v>7.3906389637442764</v>
      </c>
      <c r="AC29" s="630">
        <v>41.436115913475959</v>
      </c>
      <c r="AD29" s="630">
        <v>70.49203706068306</v>
      </c>
      <c r="AE29" s="630">
        <v>13.206041138641075</v>
      </c>
      <c r="AF29" s="630">
        <v>109.34097699999992</v>
      </c>
      <c r="AG29" s="632">
        <v>482</v>
      </c>
      <c r="AH29" s="630">
        <v>53.859602252553486</v>
      </c>
      <c r="AI29" s="630">
        <v>6.4590712979861324</v>
      </c>
      <c r="AJ29" s="630">
        <v>41.175917753605447</v>
      </c>
      <c r="AK29" s="630">
        <v>66.543286751501526</v>
      </c>
      <c r="AL29" s="630">
        <v>11.992422943821328</v>
      </c>
      <c r="AM29" s="630">
        <v>223.27781299999961</v>
      </c>
      <c r="AN29" s="632">
        <v>973</v>
      </c>
      <c r="AO29" s="630"/>
      <c r="AP29" s="630">
        <v>52.358626822985812</v>
      </c>
      <c r="AQ29" s="630">
        <v>5.0340129995171976</v>
      </c>
      <c r="AR29" s="630">
        <v>42.463353526744037</v>
      </c>
      <c r="AS29" s="630">
        <v>62.253900119227588</v>
      </c>
      <c r="AT29" s="630">
        <v>9.6144862937987323</v>
      </c>
      <c r="AU29" s="630">
        <v>101.50079599999999</v>
      </c>
      <c r="AV29" s="685">
        <v>471</v>
      </c>
      <c r="AW29" s="632"/>
      <c r="AX29" s="885">
        <v>56.694142782196167</v>
      </c>
      <c r="AY29" s="804">
        <v>6.5769505925809577</v>
      </c>
      <c r="AZ29" s="804">
        <v>43.766828841061397</v>
      </c>
      <c r="BA29" s="804">
        <v>69.621456723330937</v>
      </c>
      <c r="BB29" s="804">
        <v>11.600758508419212</v>
      </c>
      <c r="BC29" s="635">
        <v>118.89004700000041</v>
      </c>
      <c r="BD29" s="736">
        <v>468</v>
      </c>
      <c r="BE29" s="632"/>
      <c r="BF29" s="730">
        <v>60.25629067960363</v>
      </c>
      <c r="BG29" s="730">
        <v>5.8341332111740503</v>
      </c>
      <c r="BH29" s="730">
        <v>48.789020166681787</v>
      </c>
      <c r="BI29" s="730">
        <v>71.72356119252548</v>
      </c>
      <c r="BJ29" s="730">
        <v>9.6821977346655146</v>
      </c>
      <c r="BK29" s="736">
        <v>107.50519699999931</v>
      </c>
      <c r="BL29" s="736">
        <v>469</v>
      </c>
      <c r="BM29" s="733"/>
      <c r="BN29" s="737">
        <v>68.116967927623477</v>
      </c>
      <c r="BO29" s="730">
        <v>3.7312146806256532</v>
      </c>
      <c r="BP29" s="730">
        <v>60.783887054881205</v>
      </c>
      <c r="BQ29" s="730">
        <v>75.450048800365764</v>
      </c>
      <c r="BR29" s="730">
        <v>5.47765820197721</v>
      </c>
      <c r="BS29" s="736">
        <v>105.92339500000017</v>
      </c>
      <c r="BT29" s="736">
        <v>475</v>
      </c>
      <c r="BU29" s="733"/>
      <c r="BV29" s="737">
        <v>74.547041375745636</v>
      </c>
      <c r="BW29" s="730">
        <v>2.9660799763989534</v>
      </c>
      <c r="BX29" s="730">
        <v>68.725110914296479</v>
      </c>
      <c r="BY29" s="730">
        <v>80.368971837194792</v>
      </c>
      <c r="BZ29" s="992">
        <v>3.9788030774404239</v>
      </c>
      <c r="CA29" s="736">
        <v>121.49663800000009</v>
      </c>
      <c r="CB29" s="736">
        <v>484</v>
      </c>
      <c r="CC29" s="734"/>
      <c r="CD29" s="737">
        <v>72.833976187295264</v>
      </c>
      <c r="CE29" s="730">
        <v>3.43647822106833</v>
      </c>
      <c r="CF29" s="730">
        <v>66.088754665203169</v>
      </c>
      <c r="CG29" s="730">
        <v>79.579197709387358</v>
      </c>
      <c r="CH29" s="992">
        <v>4.7182350888427385</v>
      </c>
      <c r="CI29" s="736">
        <v>118.14399199999998</v>
      </c>
      <c r="CJ29" s="736">
        <v>451</v>
      </c>
      <c r="CK29" s="992"/>
      <c r="CL29" s="737">
        <v>74.735873497344002</v>
      </c>
      <c r="CM29" s="730">
        <v>3.576005824087821</v>
      </c>
      <c r="CN29" s="730">
        <v>67.716783051816563</v>
      </c>
      <c r="CO29" s="730">
        <v>81.754963942871427</v>
      </c>
      <c r="CP29" s="992">
        <v>4.7848585381355138</v>
      </c>
      <c r="CQ29" s="736">
        <v>109.38432800000011</v>
      </c>
      <c r="CR29" s="736">
        <v>449</v>
      </c>
      <c r="CS29" s="708"/>
      <c r="CT29" s="737">
        <v>78.953107357702152</v>
      </c>
      <c r="CU29" s="730">
        <v>3.4022953677250576</v>
      </c>
      <c r="CV29" s="730">
        <v>72.274873787677691</v>
      </c>
      <c r="CW29" s="730">
        <v>85.631340927726612</v>
      </c>
      <c r="CX29" s="730">
        <v>4.3092608784993587</v>
      </c>
      <c r="CY29" s="730">
        <v>83.907896999999792</v>
      </c>
      <c r="CZ29" s="736">
        <v>469</v>
      </c>
      <c r="DA29" s="745"/>
      <c r="DB29" s="992">
        <v>10.9</v>
      </c>
      <c r="DC29" s="992">
        <v>4.3</v>
      </c>
      <c r="DD29" s="992"/>
      <c r="DE29" s="730" t="s">
        <v>438</v>
      </c>
      <c r="DF29" s="992" t="s">
        <v>258</v>
      </c>
      <c r="DG29" s="730"/>
    </row>
    <row r="30" spans="1:111" s="236" customFormat="1" ht="20.25" customHeight="1">
      <c r="A30" s="1772" t="s">
        <v>36</v>
      </c>
      <c r="B30" s="902"/>
      <c r="C30" s="630">
        <v>42</v>
      </c>
      <c r="D30" s="630"/>
      <c r="E30" s="630">
        <v>26.5</v>
      </c>
      <c r="F30" s="630">
        <v>59.2</v>
      </c>
      <c r="G30" s="630">
        <v>20.5</v>
      </c>
      <c r="H30" s="630"/>
      <c r="I30" s="632">
        <v>405</v>
      </c>
      <c r="J30" s="903"/>
      <c r="K30" s="634">
        <v>31.690140845070445</v>
      </c>
      <c r="L30" s="630">
        <v>8.2116105213589474</v>
      </c>
      <c r="M30" s="630">
        <v>15.556548306416914</v>
      </c>
      <c r="N30" s="630">
        <v>47.823733383723976</v>
      </c>
      <c r="O30" s="630">
        <v>25.912193200732659</v>
      </c>
      <c r="P30" s="630">
        <v>539.2797900000013</v>
      </c>
      <c r="Q30" s="632">
        <v>426</v>
      </c>
      <c r="R30" s="632"/>
      <c r="S30" s="666">
        <v>49.267365012519235</v>
      </c>
      <c r="T30" s="630"/>
      <c r="U30" s="630">
        <v>31.876301920254502</v>
      </c>
      <c r="V30" s="630">
        <v>66.65842810478398</v>
      </c>
      <c r="W30" s="630">
        <v>17.957808442449082</v>
      </c>
      <c r="X30" s="630"/>
      <c r="Y30" s="803">
        <v>302</v>
      </c>
      <c r="Z30" s="630"/>
      <c r="AA30" s="667">
        <v>65.581347260813629</v>
      </c>
      <c r="AB30" s="630">
        <v>7.2962738517529351</v>
      </c>
      <c r="AC30" s="630">
        <v>51.238882506077587</v>
      </c>
      <c r="AD30" s="630">
        <v>79.923812015549672</v>
      </c>
      <c r="AE30" s="630">
        <v>11.125532116222059</v>
      </c>
      <c r="AF30" s="630">
        <v>334.66728599999954</v>
      </c>
      <c r="AG30" s="632">
        <v>305</v>
      </c>
      <c r="AH30" s="630">
        <v>56.780419934924751</v>
      </c>
      <c r="AI30" s="630">
        <v>7.5398139008322662</v>
      </c>
      <c r="AJ30" s="630">
        <v>41.974480150863791</v>
      </c>
      <c r="AK30" s="630">
        <v>71.586359718985719</v>
      </c>
      <c r="AL30" s="630">
        <v>13.278897742344178</v>
      </c>
      <c r="AM30" s="630">
        <v>726.70254899999634</v>
      </c>
      <c r="AN30" s="632">
        <v>607</v>
      </c>
      <c r="AO30" s="630"/>
      <c r="AP30" s="630">
        <v>70.328903437088826</v>
      </c>
      <c r="AQ30" s="630">
        <v>5.4222921370396149</v>
      </c>
      <c r="AR30" s="630">
        <v>59.670396477886342</v>
      </c>
      <c r="AS30" s="630">
        <v>80.98741039629131</v>
      </c>
      <c r="AT30" s="630">
        <v>7.7099057031224811</v>
      </c>
      <c r="AU30" s="630">
        <v>339.91894700000103</v>
      </c>
      <c r="AV30" s="685">
        <v>308</v>
      </c>
      <c r="AW30" s="632"/>
      <c r="AX30" s="885">
        <v>62.75817818981816</v>
      </c>
      <c r="AY30" s="804">
        <v>7.2511063251392933</v>
      </c>
      <c r="AZ30" s="804">
        <v>48.505778606436337</v>
      </c>
      <c r="BA30" s="804">
        <v>77.010577773199984</v>
      </c>
      <c r="BB30" s="804">
        <v>11.55404209345852</v>
      </c>
      <c r="BC30" s="635">
        <v>370.16183499999903</v>
      </c>
      <c r="BD30" s="736">
        <v>299</v>
      </c>
      <c r="BE30" s="632"/>
      <c r="BF30" s="730">
        <v>66.375460732394032</v>
      </c>
      <c r="BG30" s="730">
        <v>9.1757705033741512</v>
      </c>
      <c r="BH30" s="730">
        <v>48.340040779152019</v>
      </c>
      <c r="BI30" s="730">
        <v>84.410880685636045</v>
      </c>
      <c r="BJ30" s="730">
        <v>13.824040394036746</v>
      </c>
      <c r="BK30" s="736">
        <v>436.05464400000096</v>
      </c>
      <c r="BL30" s="736">
        <v>309</v>
      </c>
      <c r="BM30" s="733"/>
      <c r="BN30" s="737">
        <v>77.905607970924493</v>
      </c>
      <c r="BO30" s="730">
        <v>8.5011474724484266</v>
      </c>
      <c r="BP30" s="730">
        <v>61.198018817646457</v>
      </c>
      <c r="BQ30" s="730">
        <v>94.613197124202529</v>
      </c>
      <c r="BR30" s="730">
        <v>10.912112354762932</v>
      </c>
      <c r="BS30" s="736">
        <v>440.3510169999995</v>
      </c>
      <c r="BT30" s="736">
        <v>305</v>
      </c>
      <c r="BU30" s="733"/>
      <c r="BV30" s="737">
        <v>74.972473400212991</v>
      </c>
      <c r="BW30" s="730">
        <v>4.150171014235875</v>
      </c>
      <c r="BX30" s="730">
        <v>66.826365661965923</v>
      </c>
      <c r="BY30" s="730">
        <v>83.118581138460058</v>
      </c>
      <c r="BZ30" s="992">
        <v>5.5355930330345551</v>
      </c>
      <c r="CA30" s="736">
        <v>485.62663400000059</v>
      </c>
      <c r="CB30" s="736">
        <v>327</v>
      </c>
      <c r="CC30" s="734"/>
      <c r="CD30" s="737">
        <v>75.069704765781125</v>
      </c>
      <c r="CE30" s="730">
        <v>4.5323650237915576</v>
      </c>
      <c r="CF30" s="730">
        <v>66.173444077432549</v>
      </c>
      <c r="CG30" s="730">
        <v>83.965965454129716</v>
      </c>
      <c r="CH30" s="992">
        <v>6.0375420922895859</v>
      </c>
      <c r="CI30" s="736">
        <v>482.55344700000029</v>
      </c>
      <c r="CJ30" s="736">
        <v>318</v>
      </c>
      <c r="CK30" s="992"/>
      <c r="CL30" s="737">
        <v>73.167410198754027</v>
      </c>
      <c r="CM30" s="730">
        <v>4.6141055493840835</v>
      </c>
      <c r="CN30" s="730">
        <v>64.110706778927167</v>
      </c>
      <c r="CO30" s="730">
        <v>82.224113618580887</v>
      </c>
      <c r="CP30" s="992">
        <v>6.3062305155399052</v>
      </c>
      <c r="CQ30" s="736">
        <v>462.00135699999942</v>
      </c>
      <c r="CR30" s="736">
        <v>318</v>
      </c>
      <c r="CS30" s="708"/>
      <c r="CT30" s="737">
        <v>70.818228048060817</v>
      </c>
      <c r="CU30" s="730">
        <v>4.3517808469029635</v>
      </c>
      <c r="CV30" s="730">
        <v>62.276286270498659</v>
      </c>
      <c r="CW30" s="730">
        <v>79.360169825622975</v>
      </c>
      <c r="CX30" s="730">
        <v>6.1450010355379492</v>
      </c>
      <c r="CY30" s="730">
        <v>494.32807999999852</v>
      </c>
      <c r="CZ30" s="736">
        <v>327</v>
      </c>
      <c r="DA30" s="745"/>
      <c r="DB30" s="702">
        <v>-7.1</v>
      </c>
      <c r="DC30" s="702">
        <v>-2.4</v>
      </c>
      <c r="DD30" s="702"/>
      <c r="DE30" s="702" t="s">
        <v>258</v>
      </c>
      <c r="DF30" s="702" t="s">
        <v>258</v>
      </c>
      <c r="DG30" s="702"/>
    </row>
    <row r="31" spans="1:111" s="236" customFormat="1" ht="20.25" customHeight="1">
      <c r="A31" s="1772" t="s">
        <v>37</v>
      </c>
      <c r="B31" s="902"/>
      <c r="C31" s="630">
        <v>48.871527777777004</v>
      </c>
      <c r="D31" s="630"/>
      <c r="E31" s="630">
        <v>41.458080266862943</v>
      </c>
      <c r="F31" s="630">
        <v>56.33495116679088</v>
      </c>
      <c r="G31" s="630">
        <v>7.8</v>
      </c>
      <c r="H31" s="630"/>
      <c r="I31" s="632">
        <v>1152</v>
      </c>
      <c r="J31" s="903"/>
      <c r="K31" s="630">
        <v>60.075329566856418</v>
      </c>
      <c r="L31" s="630">
        <v>4.4561135315925346</v>
      </c>
      <c r="M31" s="630">
        <v>51.320272341760862</v>
      </c>
      <c r="N31" s="630">
        <v>68.830386791951966</v>
      </c>
      <c r="O31" s="630">
        <v>7.4175432140300295</v>
      </c>
      <c r="P31" s="630">
        <v>1498.450139999979</v>
      </c>
      <c r="Q31" s="632">
        <v>1062</v>
      </c>
      <c r="R31" s="632"/>
      <c r="S31" s="667">
        <v>63.290227683033692</v>
      </c>
      <c r="T31" s="630"/>
      <c r="U31" s="630">
        <v>54.166680329194129</v>
      </c>
      <c r="V31" s="630">
        <v>72.413775036873261</v>
      </c>
      <c r="W31" s="630">
        <v>7.3335390986002835</v>
      </c>
      <c r="X31" s="630"/>
      <c r="Y31" s="803">
        <v>942</v>
      </c>
      <c r="Z31" s="630"/>
      <c r="AA31" s="667">
        <v>71.01623279744507</v>
      </c>
      <c r="AB31" s="630">
        <v>3.9622319144096108</v>
      </c>
      <c r="AC31" s="630">
        <v>63.227576184884249</v>
      </c>
      <c r="AD31" s="630">
        <v>78.804889410005885</v>
      </c>
      <c r="AE31" s="630">
        <v>5.5793327220141684</v>
      </c>
      <c r="AF31" s="630">
        <v>1037.5992220000069</v>
      </c>
      <c r="AG31" s="632">
        <v>922</v>
      </c>
      <c r="AH31" s="630">
        <v>66.979836360165578</v>
      </c>
      <c r="AI31" s="630">
        <v>3.5867616943829521</v>
      </c>
      <c r="AJ31" s="630">
        <v>59.936508982954251</v>
      </c>
      <c r="AK31" s="630">
        <v>74.023163737376905</v>
      </c>
      <c r="AL31" s="630">
        <v>5.3549872458572922</v>
      </c>
      <c r="AM31" s="630">
        <v>2172.7227999999918</v>
      </c>
      <c r="AN31" s="632">
        <v>1864</v>
      </c>
      <c r="AO31" s="630"/>
      <c r="AP31" s="630">
        <v>68.910618564449038</v>
      </c>
      <c r="AQ31" s="630">
        <v>3.9167822405134527</v>
      </c>
      <c r="AR31" s="630">
        <v>61.211466672019675</v>
      </c>
      <c r="AS31" s="630">
        <v>76.609770456878394</v>
      </c>
      <c r="AT31" s="630">
        <v>5.6838587754806769</v>
      </c>
      <c r="AU31" s="630">
        <v>916.35780400000124</v>
      </c>
      <c r="AV31" s="685">
        <v>894</v>
      </c>
      <c r="AW31" s="632"/>
      <c r="AX31" s="885">
        <v>73.034477012919467</v>
      </c>
      <c r="AY31" s="804">
        <v>4.3893802183298192</v>
      </c>
      <c r="AZ31" s="804">
        <v>64.406938263675357</v>
      </c>
      <c r="BA31" s="804">
        <v>81.662015762163577</v>
      </c>
      <c r="BB31" s="804">
        <v>6.0100111589124658</v>
      </c>
      <c r="BC31" s="635">
        <v>917.67555599999753</v>
      </c>
      <c r="BD31" s="736">
        <v>903</v>
      </c>
      <c r="BE31" s="632"/>
      <c r="BF31" s="730">
        <v>70.690492151072448</v>
      </c>
      <c r="BG31" s="730">
        <v>4.1558421258140648</v>
      </c>
      <c r="BH31" s="730">
        <v>62.521983798463921</v>
      </c>
      <c r="BI31" s="730">
        <v>78.859000503680974</v>
      </c>
      <c r="BJ31" s="730">
        <v>5.8789265703973683</v>
      </c>
      <c r="BK31" s="736">
        <v>712.76278699999921</v>
      </c>
      <c r="BL31" s="736">
        <v>871</v>
      </c>
      <c r="BM31" s="733"/>
      <c r="BN31" s="737">
        <v>74.035105185790272</v>
      </c>
      <c r="BO31" s="730">
        <v>4.4869193748482212</v>
      </c>
      <c r="BP31" s="730">
        <v>65.216812629190699</v>
      </c>
      <c r="BQ31" s="730">
        <v>82.853397742389845</v>
      </c>
      <c r="BR31" s="730">
        <v>6.060529479344086</v>
      </c>
      <c r="BS31" s="736">
        <v>760.21252699999536</v>
      </c>
      <c r="BT31" s="736">
        <v>900</v>
      </c>
      <c r="BU31" s="733"/>
      <c r="BV31" s="737">
        <v>70.594665914889404</v>
      </c>
      <c r="BW31" s="730">
        <v>3.6085717099600303</v>
      </c>
      <c r="BX31" s="730">
        <v>63.511629136479165</v>
      </c>
      <c r="BY31" s="730">
        <v>77.677702693299651</v>
      </c>
      <c r="BZ31" s="992">
        <v>5.1116775795930662</v>
      </c>
      <c r="CA31" s="736">
        <v>769.77748099999928</v>
      </c>
      <c r="CB31" s="736">
        <v>713</v>
      </c>
      <c r="CC31" s="734"/>
      <c r="CD31" s="737">
        <v>71.397497692509646</v>
      </c>
      <c r="CE31" s="730">
        <v>3.5786077505675369</v>
      </c>
      <c r="CF31" s="730">
        <v>64.373300108405786</v>
      </c>
      <c r="CG31" s="730">
        <v>78.421695276613519</v>
      </c>
      <c r="CH31" s="992">
        <v>5.0122313333440127</v>
      </c>
      <c r="CI31" s="736">
        <v>747.93158199999925</v>
      </c>
      <c r="CJ31" s="736">
        <v>660</v>
      </c>
      <c r="CK31" s="992"/>
      <c r="CL31" s="737">
        <v>77.162550096164978</v>
      </c>
      <c r="CM31" s="730">
        <v>2.8619383610604689</v>
      </c>
      <c r="CN31" s="730">
        <v>71.545052476196162</v>
      </c>
      <c r="CO31" s="730">
        <v>82.780047716133808</v>
      </c>
      <c r="CP31" s="992">
        <v>3.7089732745920596</v>
      </c>
      <c r="CQ31" s="736">
        <v>726.31607600000143</v>
      </c>
      <c r="CR31" s="736">
        <v>701</v>
      </c>
      <c r="CS31" s="708"/>
      <c r="CT31" s="737">
        <v>78.035484383351729</v>
      </c>
      <c r="CU31" s="730">
        <v>2.9177312291021309</v>
      </c>
      <c r="CV31" s="730">
        <v>72.308382960194734</v>
      </c>
      <c r="CW31" s="730">
        <v>83.76258580650871</v>
      </c>
      <c r="CX31" s="730">
        <v>3.7389800962453008</v>
      </c>
      <c r="CY31" s="730">
        <v>671.68032099999732</v>
      </c>
      <c r="CZ31" s="736">
        <v>774</v>
      </c>
      <c r="DA31" s="745"/>
      <c r="DB31" s="992">
        <v>4</v>
      </c>
      <c r="DC31" s="992">
        <v>0.8</v>
      </c>
      <c r="DD31" s="992"/>
      <c r="DE31" s="730" t="s">
        <v>258</v>
      </c>
      <c r="DF31" s="992" t="s">
        <v>258</v>
      </c>
      <c r="DG31" s="730"/>
    </row>
    <row r="32" spans="1:111" s="236" customFormat="1" ht="20.25" customHeight="1">
      <c r="A32" s="1772" t="s">
        <v>38</v>
      </c>
      <c r="B32" s="902"/>
      <c r="C32" s="630">
        <v>64.400000000000006</v>
      </c>
      <c r="D32" s="630"/>
      <c r="E32" s="630">
        <v>53.2</v>
      </c>
      <c r="F32" s="630">
        <v>74.2</v>
      </c>
      <c r="G32" s="630">
        <v>8.4</v>
      </c>
      <c r="H32" s="630"/>
      <c r="I32" s="632">
        <v>424</v>
      </c>
      <c r="J32" s="903"/>
      <c r="K32" s="630">
        <v>80.17621145374396</v>
      </c>
      <c r="L32" s="630">
        <v>4.302117872872989</v>
      </c>
      <c r="M32" s="630">
        <v>71.723714025419127</v>
      </c>
      <c r="N32" s="630">
        <v>88.628708882068793</v>
      </c>
      <c r="O32" s="630">
        <v>5.3658283359460164</v>
      </c>
      <c r="P32" s="630">
        <v>385.34180700000286</v>
      </c>
      <c r="Q32" s="632">
        <v>681</v>
      </c>
      <c r="R32" s="632"/>
      <c r="S32" s="667">
        <v>78.006517971857093</v>
      </c>
      <c r="T32" s="630"/>
      <c r="U32" s="630">
        <v>69.403754387306179</v>
      </c>
      <c r="V32" s="630">
        <v>86.609281556408007</v>
      </c>
      <c r="W32" s="630">
        <v>5.6103975327524171</v>
      </c>
      <c r="X32" s="630"/>
      <c r="Y32" s="803">
        <v>446</v>
      </c>
      <c r="Z32" s="630"/>
      <c r="AA32" s="667">
        <v>81.733737101614921</v>
      </c>
      <c r="AB32" s="630">
        <v>3.5067977521601792</v>
      </c>
      <c r="AC32" s="630">
        <v>74.84033861023822</v>
      </c>
      <c r="AD32" s="630">
        <v>88.627135592991621</v>
      </c>
      <c r="AE32" s="630">
        <v>4.2905143904045113</v>
      </c>
      <c r="AF32" s="630">
        <v>291.23733900000013</v>
      </c>
      <c r="AG32" s="632">
        <v>435</v>
      </c>
      <c r="AH32" s="630">
        <v>79.813724255381558</v>
      </c>
      <c r="AI32" s="630">
        <v>3.1365388065427018</v>
      </c>
      <c r="AJ32" s="630">
        <v>73.654499994565839</v>
      </c>
      <c r="AK32" s="630">
        <v>85.972948516197278</v>
      </c>
      <c r="AL32" s="630">
        <v>3.9298238940794898</v>
      </c>
      <c r="AM32" s="630">
        <v>600.65383300000144</v>
      </c>
      <c r="AN32" s="632">
        <v>881</v>
      </c>
      <c r="AO32" s="630"/>
      <c r="AP32" s="630">
        <v>83.67839889188177</v>
      </c>
      <c r="AQ32" s="630">
        <v>3.4379523569944412</v>
      </c>
      <c r="AR32" s="630">
        <v>76.920474715845415</v>
      </c>
      <c r="AS32" s="630">
        <v>90.436323067918124</v>
      </c>
      <c r="AT32" s="630">
        <v>4.1085302808392781</v>
      </c>
      <c r="AU32" s="630">
        <v>264.85257000000064</v>
      </c>
      <c r="AV32" s="685">
        <v>425</v>
      </c>
      <c r="AW32" s="632"/>
      <c r="AX32" s="885">
        <v>86.927788676371136</v>
      </c>
      <c r="AY32" s="804">
        <v>2.7557010415720669</v>
      </c>
      <c r="AZ32" s="804">
        <v>81.511325227109538</v>
      </c>
      <c r="BA32" s="804">
        <v>92.344252125632735</v>
      </c>
      <c r="BB32" s="804">
        <v>3.1701036958750186</v>
      </c>
      <c r="BC32" s="635">
        <v>287.27865600000098</v>
      </c>
      <c r="BD32" s="736">
        <v>428</v>
      </c>
      <c r="BE32" s="632"/>
      <c r="BF32" s="730">
        <v>85.20377423694471</v>
      </c>
      <c r="BG32" s="730">
        <v>3.5686562408780551</v>
      </c>
      <c r="BH32" s="730">
        <v>78.189408091962534</v>
      </c>
      <c r="BI32" s="730">
        <v>92.218140381926887</v>
      </c>
      <c r="BJ32" s="730">
        <v>4.1883781239008435</v>
      </c>
      <c r="BK32" s="736">
        <v>286.2427600000002</v>
      </c>
      <c r="BL32" s="736">
        <v>425</v>
      </c>
      <c r="BM32" s="733"/>
      <c r="BN32" s="737">
        <v>87.415027595028477</v>
      </c>
      <c r="BO32" s="730">
        <v>2.8103977266631599</v>
      </c>
      <c r="BP32" s="730">
        <v>81.891659046656372</v>
      </c>
      <c r="BQ32" s="730">
        <v>92.938396143400595</v>
      </c>
      <c r="BR32" s="730">
        <v>3.2150052502219819</v>
      </c>
      <c r="BS32" s="736">
        <v>351.89762499999858</v>
      </c>
      <c r="BT32" s="736">
        <v>448</v>
      </c>
      <c r="BU32" s="733"/>
      <c r="BV32" s="737">
        <v>88.307037635988991</v>
      </c>
      <c r="BW32" s="730">
        <v>2.1888568751679989</v>
      </c>
      <c r="BX32" s="730">
        <v>84.010669156820612</v>
      </c>
      <c r="BY32" s="730">
        <v>92.603406115157384</v>
      </c>
      <c r="BZ32" s="992">
        <v>2.4786890532900676</v>
      </c>
      <c r="CA32" s="736">
        <v>343.34907400000105</v>
      </c>
      <c r="CB32" s="736">
        <v>472</v>
      </c>
      <c r="CC32" s="734"/>
      <c r="CD32" s="737">
        <v>89.244150073711097</v>
      </c>
      <c r="CE32" s="730">
        <v>2.2533470893207794</v>
      </c>
      <c r="CF32" s="730">
        <v>84.821213478202878</v>
      </c>
      <c r="CG32" s="730">
        <v>93.66708666921933</v>
      </c>
      <c r="CH32" s="992">
        <v>2.5249241406407368</v>
      </c>
      <c r="CI32" s="736">
        <v>336.39757199999957</v>
      </c>
      <c r="CJ32" s="736">
        <v>459</v>
      </c>
      <c r="CK32" s="992"/>
      <c r="CL32" s="737">
        <v>90.993154579367399</v>
      </c>
      <c r="CM32" s="730">
        <v>1.8246318215773785</v>
      </c>
      <c r="CN32" s="730">
        <v>87.411713045024825</v>
      </c>
      <c r="CO32" s="730">
        <v>94.574596113709973</v>
      </c>
      <c r="CP32" s="992">
        <v>2.005240756859211</v>
      </c>
      <c r="CQ32" s="736">
        <v>311.94839799999983</v>
      </c>
      <c r="CR32" s="736">
        <v>472</v>
      </c>
      <c r="CS32" s="708"/>
      <c r="CT32" s="737">
        <v>92.602219280270006</v>
      </c>
      <c r="CU32" s="730">
        <v>1.9712529227561937</v>
      </c>
      <c r="CV32" s="730">
        <v>88.732923401775579</v>
      </c>
      <c r="CW32" s="730">
        <v>96.471515158764433</v>
      </c>
      <c r="CX32" s="730">
        <v>2.1287318361021104</v>
      </c>
      <c r="CY32" s="730">
        <v>358.69304600000117</v>
      </c>
      <c r="CZ32" s="736">
        <v>474</v>
      </c>
      <c r="DA32" s="745"/>
      <c r="DB32" s="992">
        <v>5.2</v>
      </c>
      <c r="DC32" s="992">
        <v>1.6</v>
      </c>
      <c r="DD32" s="992"/>
      <c r="DE32" s="730" t="s">
        <v>258</v>
      </c>
      <c r="DF32" s="992" t="s">
        <v>258</v>
      </c>
      <c r="DG32" s="730"/>
    </row>
    <row r="33" spans="1:111" s="239" customFormat="1" ht="20.25" customHeight="1">
      <c r="A33" s="1772" t="s">
        <v>39</v>
      </c>
      <c r="B33" s="902"/>
      <c r="C33" s="630">
        <v>73.3</v>
      </c>
      <c r="D33" s="630"/>
      <c r="E33" s="630">
        <v>56.7</v>
      </c>
      <c r="F33" s="630">
        <v>85.1</v>
      </c>
      <c r="G33" s="630">
        <v>10</v>
      </c>
      <c r="H33" s="630"/>
      <c r="I33" s="632">
        <v>172</v>
      </c>
      <c r="J33" s="903"/>
      <c r="K33" s="630">
        <v>66.771159874608031</v>
      </c>
      <c r="L33" s="630">
        <v>5.5290225178212031</v>
      </c>
      <c r="M33" s="630">
        <v>55.908126830414737</v>
      </c>
      <c r="N33" s="630">
        <v>77.634192918801332</v>
      </c>
      <c r="O33" s="630">
        <v>8.2805548506336475</v>
      </c>
      <c r="P33" s="630">
        <v>96.002731000000537</v>
      </c>
      <c r="Q33" s="632">
        <v>319</v>
      </c>
      <c r="R33" s="632"/>
      <c r="S33" s="667">
        <v>76.931029325963067</v>
      </c>
      <c r="T33" s="630"/>
      <c r="U33" s="630">
        <v>67.380547868998306</v>
      </c>
      <c r="V33" s="630">
        <v>86.481510782927842</v>
      </c>
      <c r="W33" s="630">
        <v>6.3155366783527498</v>
      </c>
      <c r="X33" s="630"/>
      <c r="Y33" s="803">
        <v>185</v>
      </c>
      <c r="Z33" s="630"/>
      <c r="AA33" s="667">
        <v>86.532010369565029</v>
      </c>
      <c r="AB33" s="630">
        <v>3.1580680585061569</v>
      </c>
      <c r="AC33" s="630">
        <v>80.324118404092786</v>
      </c>
      <c r="AD33" s="630">
        <v>92.739902335037257</v>
      </c>
      <c r="AE33" s="630">
        <v>3.649595155617591</v>
      </c>
      <c r="AF33" s="630">
        <v>61.061384999999966</v>
      </c>
      <c r="AG33" s="632">
        <v>182</v>
      </c>
      <c r="AH33" s="630">
        <v>81.185178470453579</v>
      </c>
      <c r="AI33" s="630">
        <v>3.0913368420893481</v>
      </c>
      <c r="AJ33" s="630">
        <v>75.114717350561506</v>
      </c>
      <c r="AK33" s="630">
        <v>87.255639590345652</v>
      </c>
      <c r="AL33" s="630">
        <v>3.8077601113045589</v>
      </c>
      <c r="AM33" s="630">
        <v>137.80645200000029</v>
      </c>
      <c r="AN33" s="632">
        <v>367</v>
      </c>
      <c r="AO33" s="630"/>
      <c r="AP33" s="630">
        <v>84.034206217863812</v>
      </c>
      <c r="AQ33" s="630">
        <v>6.2754365216420211</v>
      </c>
      <c r="AR33" s="630">
        <v>71.698687926429074</v>
      </c>
      <c r="AS33" s="630">
        <v>96.369724509298564</v>
      </c>
      <c r="AT33" s="630">
        <v>7.4677167835352289</v>
      </c>
      <c r="AU33" s="630">
        <v>58.181235000000108</v>
      </c>
      <c r="AV33" s="685">
        <v>180</v>
      </c>
      <c r="AW33" s="632"/>
      <c r="AX33" s="885">
        <v>76.340503022780439</v>
      </c>
      <c r="AY33" s="804">
        <v>6.9878330036043659</v>
      </c>
      <c r="AZ33" s="804">
        <v>62.605579864361658</v>
      </c>
      <c r="BA33" s="804">
        <v>90.075426181199219</v>
      </c>
      <c r="BB33" s="804">
        <v>9.1535066274309926</v>
      </c>
      <c r="BC33" s="635">
        <v>64.408414999999906</v>
      </c>
      <c r="BD33" s="736">
        <v>203</v>
      </c>
      <c r="BE33" s="632"/>
      <c r="BF33" s="730">
        <v>78.62488163424959</v>
      </c>
      <c r="BG33" s="730">
        <v>8.0380600219961202</v>
      </c>
      <c r="BH33" s="730">
        <v>62.825686563627791</v>
      </c>
      <c r="BI33" s="730">
        <v>94.424076704871382</v>
      </c>
      <c r="BJ33" s="730">
        <v>10.223303176961071</v>
      </c>
      <c r="BK33" s="736">
        <v>49.348101000000071</v>
      </c>
      <c r="BL33" s="736">
        <v>203</v>
      </c>
      <c r="BM33" s="733"/>
      <c r="BN33" s="737">
        <v>78.667704334453674</v>
      </c>
      <c r="BO33" s="730">
        <v>7.1457788743436463</v>
      </c>
      <c r="BP33" s="730">
        <v>64.623866370268601</v>
      </c>
      <c r="BQ33" s="730">
        <v>92.711542298638761</v>
      </c>
      <c r="BR33" s="730">
        <v>9.0834973955303884</v>
      </c>
      <c r="BS33" s="736">
        <v>46.894905999999963</v>
      </c>
      <c r="BT33" s="736">
        <v>201</v>
      </c>
      <c r="BU33" s="733"/>
      <c r="BV33" s="737">
        <v>82.489794657955102</v>
      </c>
      <c r="BW33" s="730">
        <v>4.4184475313719602</v>
      </c>
      <c r="BX33" s="730">
        <v>73.817103941624524</v>
      </c>
      <c r="BY33" s="730">
        <v>91.16248537428568</v>
      </c>
      <c r="BZ33" s="992">
        <v>5.3563565647036748</v>
      </c>
      <c r="CA33" s="736">
        <v>60.200578999999927</v>
      </c>
      <c r="CB33" s="736">
        <v>188</v>
      </c>
      <c r="CC33" s="734"/>
      <c r="CD33" s="737">
        <v>83.75355365202411</v>
      </c>
      <c r="CE33" s="730">
        <v>4.4372161304738196</v>
      </c>
      <c r="CF33" s="730">
        <v>75.044054037578263</v>
      </c>
      <c r="CG33" s="730">
        <v>92.463053266469956</v>
      </c>
      <c r="CH33" s="992">
        <v>5.2979437134206702</v>
      </c>
      <c r="CI33" s="736">
        <v>58.610128000000081</v>
      </c>
      <c r="CJ33" s="736">
        <v>193</v>
      </c>
      <c r="CK33" s="992"/>
      <c r="CL33" s="737">
        <v>80.142751453422562</v>
      </c>
      <c r="CM33" s="730">
        <v>5.8305832942903528</v>
      </c>
      <c r="CN33" s="730">
        <v>68.698309384247608</v>
      </c>
      <c r="CO33" s="730">
        <v>91.587193522597516</v>
      </c>
      <c r="CP33" s="992">
        <v>7.2752472164360062</v>
      </c>
      <c r="CQ33" s="736">
        <v>56.301072999999981</v>
      </c>
      <c r="CR33" s="736">
        <v>192</v>
      </c>
      <c r="CS33" s="708"/>
      <c r="CT33" s="737">
        <v>83.884124350901658</v>
      </c>
      <c r="CU33" s="730">
        <v>8.243530564713927</v>
      </c>
      <c r="CV33" s="730">
        <v>67.703218050104525</v>
      </c>
      <c r="CW33" s="730">
        <v>100</v>
      </c>
      <c r="CX33" s="730">
        <v>9.8272833250661673</v>
      </c>
      <c r="CY33" s="730">
        <v>47.316584999999954</v>
      </c>
      <c r="CZ33" s="736">
        <v>202</v>
      </c>
      <c r="DA33" s="745"/>
      <c r="DB33" s="992">
        <v>5.2</v>
      </c>
      <c r="DC33" s="992">
        <v>3.8</v>
      </c>
      <c r="DD33" s="992"/>
      <c r="DE33" s="730" t="s">
        <v>258</v>
      </c>
      <c r="DF33" s="992" t="s">
        <v>258</v>
      </c>
      <c r="DG33" s="730"/>
    </row>
    <row r="34" spans="1:111" s="253" customFormat="1" ht="20.25" customHeight="1">
      <c r="A34" s="1772" t="s">
        <v>40</v>
      </c>
      <c r="B34" s="902"/>
      <c r="C34" s="630">
        <v>59.9</v>
      </c>
      <c r="D34" s="630"/>
      <c r="E34" s="630">
        <v>50.9</v>
      </c>
      <c r="F34" s="630">
        <v>68.3</v>
      </c>
      <c r="G34" s="630">
        <v>7.4</v>
      </c>
      <c r="H34" s="630"/>
      <c r="I34" s="632">
        <v>167</v>
      </c>
      <c r="J34" s="903"/>
      <c r="K34" s="630">
        <v>68.518518518518519</v>
      </c>
      <c r="L34" s="630">
        <v>5.5564187810534236</v>
      </c>
      <c r="M34" s="630">
        <v>57.601659230749668</v>
      </c>
      <c r="N34" s="630">
        <v>79.435377806287377</v>
      </c>
      <c r="O34" s="630">
        <v>8.1093679507266181</v>
      </c>
      <c r="P34" s="630">
        <v>28.740095999999969</v>
      </c>
      <c r="Q34" s="632">
        <v>216</v>
      </c>
      <c r="R34" s="632"/>
      <c r="S34" s="667">
        <v>65.444441803253895</v>
      </c>
      <c r="T34" s="630"/>
      <c r="U34" s="630">
        <v>57.7092084021101</v>
      </c>
      <c r="V34" s="630">
        <v>73.179675204397682</v>
      </c>
      <c r="W34" s="630">
        <v>6.0129444820585389</v>
      </c>
      <c r="X34" s="630"/>
      <c r="Y34" s="803">
        <v>100</v>
      </c>
      <c r="Z34" s="630"/>
      <c r="AA34" s="667">
        <v>78.575641250596334</v>
      </c>
      <c r="AB34" s="630">
        <v>3.1755212462570861</v>
      </c>
      <c r="AC34" s="630">
        <v>72.333441125197311</v>
      </c>
      <c r="AD34" s="630">
        <v>84.817841375995343</v>
      </c>
      <c r="AE34" s="630">
        <v>4.0413558142396786</v>
      </c>
      <c r="AF34" s="630">
        <v>20.511208999999987</v>
      </c>
      <c r="AG34" s="632">
        <v>101</v>
      </c>
      <c r="AH34" s="630">
        <v>71.84954872040538</v>
      </c>
      <c r="AI34" s="630">
        <v>2.9290090625371534</v>
      </c>
      <c r="AJ34" s="630">
        <v>66.097850816812951</v>
      </c>
      <c r="AK34" s="630">
        <v>77.601246623997795</v>
      </c>
      <c r="AL34" s="630">
        <v>4.0765865822415535</v>
      </c>
      <c r="AM34" s="630">
        <v>42.050317000000099</v>
      </c>
      <c r="AN34" s="632">
        <v>201</v>
      </c>
      <c r="AO34" s="630"/>
      <c r="AP34" s="630">
        <v>73.658463707216953</v>
      </c>
      <c r="AQ34" s="630">
        <v>6.3490349690410968</v>
      </c>
      <c r="AR34" s="630">
        <v>61.178274205901985</v>
      </c>
      <c r="AS34" s="630">
        <v>86.138653208531906</v>
      </c>
      <c r="AT34" s="630">
        <v>8.6195593140222222</v>
      </c>
      <c r="AU34" s="630">
        <v>22.630490999999981</v>
      </c>
      <c r="AV34" s="685">
        <v>97</v>
      </c>
      <c r="AW34" s="632"/>
      <c r="AX34" s="885">
        <v>72.656290621538275</v>
      </c>
      <c r="AY34" s="804">
        <v>10.171042425537555</v>
      </c>
      <c r="AZ34" s="804">
        <v>52.664615651097748</v>
      </c>
      <c r="BA34" s="804">
        <v>92.647965591978803</v>
      </c>
      <c r="BB34" s="804">
        <v>13.99884626441753</v>
      </c>
      <c r="BC34" s="635">
        <v>21.963409999999989</v>
      </c>
      <c r="BD34" s="736">
        <v>96</v>
      </c>
      <c r="BE34" s="632"/>
      <c r="BF34" s="730">
        <v>83.681603260636905</v>
      </c>
      <c r="BG34" s="730">
        <v>5.7736245059995523</v>
      </c>
      <c r="BH34" s="730">
        <v>72.333265529245267</v>
      </c>
      <c r="BI34" s="730">
        <v>95.029940992028543</v>
      </c>
      <c r="BJ34" s="730">
        <v>6.899514685464224</v>
      </c>
      <c r="BK34" s="736">
        <v>23.48154700000002</v>
      </c>
      <c r="BL34" s="736">
        <v>96</v>
      </c>
      <c r="BM34" s="733"/>
      <c r="BN34" s="737">
        <v>76.06152665027733</v>
      </c>
      <c r="BO34" s="730">
        <v>4.7453383084404717</v>
      </c>
      <c r="BP34" s="730">
        <v>66.735354729641259</v>
      </c>
      <c r="BQ34" s="730">
        <v>85.387698570913386</v>
      </c>
      <c r="BR34" s="730">
        <v>6.2388154924355179</v>
      </c>
      <c r="BS34" s="736">
        <v>26.347737000000038</v>
      </c>
      <c r="BT34" s="736">
        <v>97</v>
      </c>
      <c r="BU34" s="733"/>
      <c r="BV34" s="737">
        <v>82.588123498578213</v>
      </c>
      <c r="BW34" s="730">
        <v>5.1675130759039911</v>
      </c>
      <c r="BX34" s="730">
        <v>72.445139484011065</v>
      </c>
      <c r="BY34" s="730">
        <v>92.731107513145361</v>
      </c>
      <c r="BZ34" s="992">
        <v>6.2569687468355575</v>
      </c>
      <c r="CA34" s="736">
        <v>35.049277999999966</v>
      </c>
      <c r="CB34" s="736">
        <v>146</v>
      </c>
      <c r="CC34" s="734"/>
      <c r="CD34" s="737">
        <v>88.435502355833094</v>
      </c>
      <c r="CE34" s="730">
        <v>2.8748217566425263</v>
      </c>
      <c r="CF34" s="730">
        <v>82.792716824355068</v>
      </c>
      <c r="CG34" s="730">
        <v>94.078287887311134</v>
      </c>
      <c r="CH34" s="992">
        <v>3.250755273685519</v>
      </c>
      <c r="CI34" s="736">
        <v>33.566256999999993</v>
      </c>
      <c r="CJ34" s="736">
        <v>144</v>
      </c>
      <c r="CK34" s="992"/>
      <c r="CL34" s="737">
        <v>83.071998246343853</v>
      </c>
      <c r="CM34" s="730">
        <v>2.9064241080470845</v>
      </c>
      <c r="CN34" s="730">
        <v>77.367182680880489</v>
      </c>
      <c r="CO34" s="730">
        <v>88.77681381180723</v>
      </c>
      <c r="CP34" s="992">
        <v>3.4986808664795794</v>
      </c>
      <c r="CQ34" s="736">
        <v>32.334732000000031</v>
      </c>
      <c r="CR34" s="736">
        <v>145</v>
      </c>
      <c r="CS34" s="708"/>
      <c r="CT34" s="737">
        <v>64.693825819906792</v>
      </c>
      <c r="CU34" s="730">
        <v>7.0617336426284112</v>
      </c>
      <c r="CV34" s="730">
        <v>50.832622844368061</v>
      </c>
      <c r="CW34" s="730">
        <v>78.555028795445523</v>
      </c>
      <c r="CX34" s="730">
        <v>10.915622245446892</v>
      </c>
      <c r="CY34" s="730">
        <v>34.665121000000106</v>
      </c>
      <c r="CZ34" s="736">
        <v>145</v>
      </c>
      <c r="DA34" s="745"/>
      <c r="DB34" s="992">
        <v>-11.4</v>
      </c>
      <c r="DC34" s="992">
        <v>-18.399999999999999</v>
      </c>
      <c r="DD34" s="992"/>
      <c r="DE34" s="730" t="s">
        <v>258</v>
      </c>
      <c r="DF34" s="992" t="s">
        <v>438</v>
      </c>
      <c r="DG34" s="730"/>
    </row>
    <row r="35" spans="1:111" s="253" customFormat="1" ht="20.25" customHeight="1">
      <c r="A35" s="1774" t="s">
        <v>41</v>
      </c>
      <c r="B35" s="897"/>
      <c r="C35" s="593">
        <v>71.8</v>
      </c>
      <c r="D35" s="593"/>
      <c r="E35" s="593">
        <v>61.5</v>
      </c>
      <c r="F35" s="593">
        <v>80.2</v>
      </c>
      <c r="G35" s="593">
        <v>6.7</v>
      </c>
      <c r="H35" s="593"/>
      <c r="I35" s="597">
        <v>358</v>
      </c>
      <c r="J35" s="901"/>
      <c r="K35" s="593">
        <v>52.867830423940433</v>
      </c>
      <c r="L35" s="593">
        <v>5.7763424539232906</v>
      </c>
      <c r="M35" s="593">
        <v>41.518880632310299</v>
      </c>
      <c r="N35" s="593">
        <v>64.216780215570566</v>
      </c>
      <c r="O35" s="593">
        <v>10.92600624539258</v>
      </c>
      <c r="P35" s="593">
        <v>134.00978899999933</v>
      </c>
      <c r="Q35" s="597">
        <v>401</v>
      </c>
      <c r="R35" s="597"/>
      <c r="S35" s="673">
        <v>55.745755998691351</v>
      </c>
      <c r="T35" s="593"/>
      <c r="U35" s="593">
        <v>38.208661109681955</v>
      </c>
      <c r="V35" s="593">
        <v>73.282850887700747</v>
      </c>
      <c r="W35" s="593">
        <v>16.00414146552087</v>
      </c>
      <c r="X35" s="593"/>
      <c r="Y35" s="779">
        <v>257</v>
      </c>
      <c r="Z35" s="593"/>
      <c r="AA35" s="673">
        <v>45.374719628695956</v>
      </c>
      <c r="AB35" s="593">
        <v>7.0291864260951202</v>
      </c>
      <c r="AC35" s="593">
        <v>31.557275187994609</v>
      </c>
      <c r="AD35" s="593">
        <v>59.1921640693973</v>
      </c>
      <c r="AE35" s="593">
        <v>15.491415668494202</v>
      </c>
      <c r="AF35" s="593">
        <v>95.314676000000148</v>
      </c>
      <c r="AG35" s="597">
        <v>262</v>
      </c>
      <c r="AH35" s="593">
        <v>50.347093221216078</v>
      </c>
      <c r="AI35" s="593">
        <v>7.0575845871707497</v>
      </c>
      <c r="AJ35" s="593">
        <v>36.48810760261447</v>
      </c>
      <c r="AK35" s="593">
        <v>64.206078839817678</v>
      </c>
      <c r="AL35" s="593">
        <v>14.017859096971083</v>
      </c>
      <c r="AM35" s="593">
        <v>183.10311499999932</v>
      </c>
      <c r="AN35" s="597">
        <v>519</v>
      </c>
      <c r="AO35" s="593"/>
      <c r="AP35" s="593">
        <v>52.447152834226173</v>
      </c>
      <c r="AQ35" s="593">
        <v>7.8837561463660357</v>
      </c>
      <c r="AR35" s="593">
        <v>36.950188150841413</v>
      </c>
      <c r="AS35" s="593">
        <v>67.944117517610934</v>
      </c>
      <c r="AT35" s="593">
        <v>15.031809584182465</v>
      </c>
      <c r="AU35" s="593">
        <v>98.828052999999926</v>
      </c>
      <c r="AV35" s="679">
        <v>256</v>
      </c>
      <c r="AW35" s="597"/>
      <c r="AX35" s="882">
        <v>62.241960163043188</v>
      </c>
      <c r="AY35" s="780">
        <v>5.488116700780278</v>
      </c>
      <c r="AZ35" s="780">
        <v>51.45480180783192</v>
      </c>
      <c r="BA35" s="780">
        <v>73.02911851825445</v>
      </c>
      <c r="BB35" s="780">
        <v>8.8173905294822408</v>
      </c>
      <c r="BC35" s="599">
        <v>88.968190999999905</v>
      </c>
      <c r="BD35" s="708">
        <v>268</v>
      </c>
      <c r="BE35" s="597"/>
      <c r="BF35" s="702" t="s">
        <v>288</v>
      </c>
      <c r="BG35" s="702">
        <v>9.2580417413867213</v>
      </c>
      <c r="BH35" s="702">
        <v>42.290455604459034</v>
      </c>
      <c r="BI35" s="702">
        <v>78.684711692087575</v>
      </c>
      <c r="BJ35" s="702">
        <v>15.305689503520123</v>
      </c>
      <c r="BK35" s="708">
        <v>103.43952299999995</v>
      </c>
      <c r="BL35" s="708">
        <v>266</v>
      </c>
      <c r="BM35" s="707"/>
      <c r="BN35" s="709" t="s">
        <v>394</v>
      </c>
      <c r="BO35" s="710">
        <v>9.5749286616033604</v>
      </c>
      <c r="BP35" s="710">
        <v>34.235875486061978</v>
      </c>
      <c r="BQ35" s="710">
        <v>71.871729885360153</v>
      </c>
      <c r="BR35" s="710">
        <v>18.047582222003793</v>
      </c>
      <c r="BS35" s="715">
        <v>118.81895700000025</v>
      </c>
      <c r="BT35" s="715">
        <v>274</v>
      </c>
      <c r="BU35" s="707"/>
      <c r="BV35" s="737">
        <v>64.716748610171237</v>
      </c>
      <c r="BW35" s="730">
        <v>4.2707304371886039</v>
      </c>
      <c r="BX35" s="730">
        <v>56.33400241898692</v>
      </c>
      <c r="BY35" s="730">
        <v>73.099494801355561</v>
      </c>
      <c r="BZ35" s="1528">
        <v>6.5991115575256085</v>
      </c>
      <c r="CA35" s="736">
        <v>103.85793700000001</v>
      </c>
      <c r="CB35" s="736">
        <v>314</v>
      </c>
      <c r="CC35" s="1578"/>
      <c r="CD35" s="737">
        <v>55.472613412735647</v>
      </c>
      <c r="CE35" s="730">
        <v>6.720876844862965</v>
      </c>
      <c r="CF35" s="730">
        <v>42.280676719126483</v>
      </c>
      <c r="CG35" s="730">
        <v>68.664550106344819</v>
      </c>
      <c r="CH35" s="1528">
        <v>12.11566650890826</v>
      </c>
      <c r="CI35" s="736">
        <v>107.06753899999998</v>
      </c>
      <c r="CJ35" s="736">
        <v>309</v>
      </c>
      <c r="CK35" s="1528"/>
      <c r="CL35" s="737">
        <v>54.023898455068689</v>
      </c>
      <c r="CM35" s="730">
        <v>7.1347491289631524</v>
      </c>
      <c r="CN35" s="730">
        <v>40.019600949452936</v>
      </c>
      <c r="CO35" s="730">
        <v>68.028195960684428</v>
      </c>
      <c r="CP35" s="1528">
        <v>13.206653597753734</v>
      </c>
      <c r="CQ35" s="736">
        <v>102.43465500000006</v>
      </c>
      <c r="CR35" s="736">
        <v>320</v>
      </c>
      <c r="CS35" s="1002"/>
      <c r="CT35" s="737">
        <v>63.991198085106774</v>
      </c>
      <c r="CU35" s="730">
        <v>6.9803769617941631</v>
      </c>
      <c r="CV35" s="730">
        <v>50.289686981780868</v>
      </c>
      <c r="CW35" s="730">
        <v>77.692709188432673</v>
      </c>
      <c r="CX35" s="730">
        <v>10.908339225826696</v>
      </c>
      <c r="CY35" s="730">
        <v>111.37122000000006</v>
      </c>
      <c r="CZ35" s="736">
        <v>326</v>
      </c>
      <c r="DA35" s="745"/>
      <c r="DB35" s="992">
        <v>10.9</v>
      </c>
      <c r="DC35" s="992">
        <v>10</v>
      </c>
      <c r="DD35" s="992"/>
      <c r="DE35" s="730" t="s">
        <v>258</v>
      </c>
      <c r="DF35" s="992" t="s">
        <v>258</v>
      </c>
      <c r="DG35" s="730"/>
    </row>
    <row r="36" spans="1:111" s="253" customFormat="1" ht="20.25" customHeight="1">
      <c r="A36" s="938"/>
      <c r="B36" s="902"/>
      <c r="C36" s="630"/>
      <c r="D36" s="630"/>
      <c r="E36" s="630"/>
      <c r="F36" s="630"/>
      <c r="G36" s="630"/>
      <c r="H36" s="630"/>
      <c r="I36" s="632"/>
      <c r="J36" s="903"/>
      <c r="K36" s="630"/>
      <c r="L36" s="630"/>
      <c r="M36" s="630"/>
      <c r="N36" s="630"/>
      <c r="O36" s="630"/>
      <c r="P36" s="630"/>
      <c r="Q36" s="632"/>
      <c r="R36" s="632"/>
      <c r="S36" s="666"/>
      <c r="T36" s="630"/>
      <c r="U36" s="630"/>
      <c r="V36" s="630"/>
      <c r="W36" s="630"/>
      <c r="X36" s="630"/>
      <c r="Y36" s="632"/>
      <c r="Z36" s="630"/>
      <c r="AA36" s="666"/>
      <c r="AB36" s="630"/>
      <c r="AC36" s="630"/>
      <c r="AD36" s="630"/>
      <c r="AE36" s="630"/>
      <c r="AF36" s="630"/>
      <c r="AG36" s="632"/>
      <c r="AH36" s="630"/>
      <c r="AI36" s="630"/>
      <c r="AJ36" s="630"/>
      <c r="AK36" s="630"/>
      <c r="AL36" s="630"/>
      <c r="AM36" s="630"/>
      <c r="AN36" s="632"/>
      <c r="AO36" s="630"/>
      <c r="AP36" s="630"/>
      <c r="AQ36" s="630"/>
      <c r="AR36" s="630"/>
      <c r="AS36" s="630"/>
      <c r="AT36" s="630"/>
      <c r="AU36" s="630"/>
      <c r="AV36" s="669"/>
      <c r="AW36" s="632"/>
      <c r="AX36" s="885"/>
      <c r="AY36" s="804"/>
      <c r="AZ36" s="804"/>
      <c r="BA36" s="804"/>
      <c r="BB36" s="804"/>
      <c r="BC36" s="635"/>
      <c r="BD36" s="736"/>
      <c r="BE36" s="632"/>
      <c r="BF36" s="730"/>
      <c r="BG36" s="730"/>
      <c r="BH36" s="730"/>
      <c r="BI36" s="730"/>
      <c r="BJ36" s="730"/>
      <c r="BK36" s="736"/>
      <c r="BL36" s="736"/>
      <c r="BM36" s="733"/>
      <c r="BN36" s="730"/>
      <c r="BO36" s="730"/>
      <c r="BP36" s="730"/>
      <c r="BQ36" s="730"/>
      <c r="BR36" s="730"/>
      <c r="BS36" s="736"/>
      <c r="BT36" s="736"/>
      <c r="BU36" s="733"/>
      <c r="BV36" s="972"/>
      <c r="BW36" s="972"/>
      <c r="BX36" s="972"/>
      <c r="BY36" s="972"/>
      <c r="BZ36" s="972"/>
      <c r="CA36" s="1006"/>
      <c r="CB36" s="1006"/>
      <c r="CC36" s="1580"/>
      <c r="CD36" s="972"/>
      <c r="CE36" s="972"/>
      <c r="CF36" s="972"/>
      <c r="CG36" s="972"/>
      <c r="CH36" s="972"/>
      <c r="CI36" s="1006"/>
      <c r="CJ36" s="1006"/>
      <c r="CK36" s="972"/>
      <c r="CL36" s="972"/>
      <c r="CM36" s="972"/>
      <c r="CN36" s="972"/>
      <c r="CO36" s="972"/>
      <c r="CP36" s="972"/>
      <c r="CQ36" s="1006"/>
      <c r="CR36" s="1006"/>
      <c r="CS36" s="1006"/>
      <c r="CT36" s="972"/>
      <c r="CU36" s="972"/>
      <c r="CV36" s="972"/>
      <c r="CW36" s="972"/>
      <c r="CX36" s="972"/>
      <c r="CY36" s="972"/>
      <c r="CZ36" s="972"/>
      <c r="DA36" s="972"/>
      <c r="DB36" s="702"/>
      <c r="DC36" s="702"/>
      <c r="DD36" s="702"/>
      <c r="DE36" s="702"/>
      <c r="DF36" s="702"/>
      <c r="DG36" s="702"/>
    </row>
    <row r="37" spans="1:111" s="253" customFormat="1" ht="20.25" customHeight="1">
      <c r="A37" s="1779" t="s">
        <v>362</v>
      </c>
      <c r="B37" s="897"/>
      <c r="C37" s="602">
        <v>41.4</v>
      </c>
      <c r="D37" s="602"/>
      <c r="E37" s="602">
        <v>25.6</v>
      </c>
      <c r="F37" s="602">
        <v>59.2</v>
      </c>
      <c r="G37" s="602">
        <v>21.4</v>
      </c>
      <c r="H37" s="602"/>
      <c r="I37" s="604">
        <v>394</v>
      </c>
      <c r="J37" s="901"/>
      <c r="K37" s="1288">
        <v>29.949238578680141</v>
      </c>
      <c r="L37" s="593">
        <v>13.801030871787908</v>
      </c>
      <c r="M37" s="593">
        <v>2.8339475989569367</v>
      </c>
      <c r="N37" s="593">
        <v>57.064529558403351</v>
      </c>
      <c r="O37" s="593">
        <v>46.081408165122433</v>
      </c>
      <c r="P37" s="593">
        <v>479.64062800000107</v>
      </c>
      <c r="Q37" s="597">
        <v>197</v>
      </c>
      <c r="R37" s="597"/>
      <c r="S37" s="673">
        <v>27.33376956944047</v>
      </c>
      <c r="T37" s="593"/>
      <c r="U37" s="593">
        <v>4.7933152140081274</v>
      </c>
      <c r="V37" s="593">
        <v>49.874223924872815</v>
      </c>
      <c r="W37" s="593">
        <v>41.951710824919999</v>
      </c>
      <c r="X37" s="593"/>
      <c r="Y37" s="779">
        <v>113</v>
      </c>
      <c r="Z37" s="593"/>
      <c r="AA37" s="673">
        <v>45.235554826688528</v>
      </c>
      <c r="AB37" s="593">
        <v>9.1548623278898678</v>
      </c>
      <c r="AC37" s="593">
        <v>27.239617045285847</v>
      </c>
      <c r="AD37" s="593">
        <v>63.231492608091209</v>
      </c>
      <c r="AE37" s="593">
        <v>20.238200598986772</v>
      </c>
      <c r="AF37" s="593">
        <v>358.25468400000068</v>
      </c>
      <c r="AG37" s="597">
        <v>109</v>
      </c>
      <c r="AH37" s="593">
        <v>35.819764888279551</v>
      </c>
      <c r="AI37" s="593">
        <v>9.4542068307752061</v>
      </c>
      <c r="AJ37" s="593">
        <v>17.254529872722422</v>
      </c>
      <c r="AK37" s="593">
        <v>54.384999903836672</v>
      </c>
      <c r="AL37" s="593">
        <v>26.393827151748511</v>
      </c>
      <c r="AM37" s="593">
        <v>755.76266299999861</v>
      </c>
      <c r="AN37" s="597">
        <v>222</v>
      </c>
      <c r="AO37" s="593"/>
      <c r="AP37" s="593">
        <v>66.573014286644622</v>
      </c>
      <c r="AQ37" s="593">
        <v>5.6444724197800191</v>
      </c>
      <c r="AR37" s="593">
        <v>55.477771343851416</v>
      </c>
      <c r="AS37" s="593">
        <v>77.668257229437813</v>
      </c>
      <c r="AT37" s="593">
        <v>8.4786192727829839</v>
      </c>
      <c r="AU37" s="593">
        <v>329.30503200000032</v>
      </c>
      <c r="AV37" s="679">
        <v>112</v>
      </c>
      <c r="AW37" s="597"/>
      <c r="AX37" s="744">
        <v>62.937543743860388</v>
      </c>
      <c r="AY37" s="780">
        <v>13.997176419053478</v>
      </c>
      <c r="AZ37" s="780">
        <v>35.425417673966173</v>
      </c>
      <c r="BA37" s="780">
        <v>90.44966981375461</v>
      </c>
      <c r="BB37" s="780">
        <v>22.23978818750599</v>
      </c>
      <c r="BC37" s="599">
        <v>349.77194200000019</v>
      </c>
      <c r="BD37" s="708">
        <v>118</v>
      </c>
      <c r="BE37" s="597"/>
      <c r="BF37" s="702" t="s">
        <v>286</v>
      </c>
      <c r="BG37" s="702">
        <v>12.799229621309113</v>
      </c>
      <c r="BH37" s="702">
        <v>32.163339776251362</v>
      </c>
      <c r="BI37" s="702">
        <v>82.47834737444694</v>
      </c>
      <c r="BJ37" s="702">
        <v>22.32910198623355</v>
      </c>
      <c r="BK37" s="708">
        <v>255.39731599999982</v>
      </c>
      <c r="BL37" s="708">
        <v>119</v>
      </c>
      <c r="BM37" s="707"/>
      <c r="BN37" s="1048">
        <v>67.195246783210365</v>
      </c>
      <c r="BO37" s="710">
        <v>6.7534111883199692</v>
      </c>
      <c r="BP37" s="710">
        <v>53.256891145555095</v>
      </c>
      <c r="BQ37" s="710">
        <v>81.133602420865643</v>
      </c>
      <c r="BR37" s="710">
        <v>10.050429921194066</v>
      </c>
      <c r="BS37" s="715">
        <v>327.25155799999862</v>
      </c>
      <c r="BT37" s="715">
        <v>372</v>
      </c>
      <c r="BU37" s="707"/>
      <c r="BV37" s="1529">
        <v>70.357248036357859</v>
      </c>
      <c r="BW37" s="702">
        <v>5.6024566465617678</v>
      </c>
      <c r="BX37" s="702">
        <v>58.818772582635795</v>
      </c>
      <c r="BY37" s="702">
        <v>81.895723490079916</v>
      </c>
      <c r="BZ37" s="702">
        <v>7.962870639378389</v>
      </c>
      <c r="CA37" s="708">
        <v>276.18167199999954</v>
      </c>
      <c r="CB37" s="708">
        <v>376</v>
      </c>
      <c r="CC37" s="701"/>
      <c r="CD37" s="1529">
        <v>67.181047984786233</v>
      </c>
      <c r="CE37" s="702">
        <v>4.5208882866310773</v>
      </c>
      <c r="CF37" s="702">
        <v>57.870104265779432</v>
      </c>
      <c r="CG37" s="702">
        <v>76.491991703793033</v>
      </c>
      <c r="CH37" s="702">
        <v>6.7294101867164589</v>
      </c>
      <c r="CI37" s="708">
        <v>263.55428400000005</v>
      </c>
      <c r="CJ37" s="708">
        <v>355</v>
      </c>
      <c r="CK37" s="702"/>
      <c r="CL37" s="1529">
        <v>77.090593453430799</v>
      </c>
      <c r="CM37" s="702">
        <v>5.3900513522113664</v>
      </c>
      <c r="CN37" s="702">
        <v>65.989574892232284</v>
      </c>
      <c r="CO37" s="702">
        <v>88.191612014629314</v>
      </c>
      <c r="CP37" s="702">
        <v>6.9918405226279789</v>
      </c>
      <c r="CQ37" s="708">
        <v>293.25702900000056</v>
      </c>
      <c r="CR37" s="708">
        <v>365</v>
      </c>
      <c r="CS37" s="708"/>
      <c r="CT37" s="1529">
        <v>72.396184622839783</v>
      </c>
      <c r="CU37" s="702">
        <v>4.414341482704371</v>
      </c>
      <c r="CV37" s="702">
        <v>63.304678154192651</v>
      </c>
      <c r="CW37" s="702">
        <v>81.487691091486909</v>
      </c>
      <c r="CX37" s="702">
        <v>6.0974780725001363</v>
      </c>
      <c r="CY37" s="702">
        <v>263.40305499999994</v>
      </c>
      <c r="CZ37" s="708">
        <v>369</v>
      </c>
      <c r="DA37" s="1827"/>
      <c r="DB37" s="1016">
        <v>5.2</v>
      </c>
      <c r="DC37" s="1016">
        <v>-4.7</v>
      </c>
      <c r="DD37" s="1016"/>
      <c r="DE37" s="710"/>
      <c r="DF37" s="1016"/>
      <c r="DG37" s="710"/>
    </row>
    <row r="38" spans="1:111" ht="9.75" customHeight="1" thickBot="1">
      <c r="A38" s="295"/>
      <c r="B38" s="295"/>
      <c r="C38" s="296"/>
      <c r="D38" s="296"/>
      <c r="E38" s="296"/>
      <c r="F38" s="296"/>
      <c r="G38" s="296"/>
      <c r="H38" s="296"/>
      <c r="I38" s="297"/>
      <c r="J38" s="298"/>
      <c r="K38" s="296"/>
      <c r="L38" s="296"/>
      <c r="M38" s="296"/>
      <c r="N38" s="296"/>
      <c r="O38" s="296"/>
      <c r="P38" s="296"/>
      <c r="Q38" s="297"/>
      <c r="R38" s="297"/>
      <c r="S38" s="296"/>
      <c r="T38" s="296"/>
      <c r="U38" s="296"/>
      <c r="V38" s="296"/>
      <c r="W38" s="296"/>
      <c r="X38" s="296"/>
      <c r="Y38" s="297"/>
      <c r="Z38" s="295"/>
      <c r="AA38" s="295"/>
      <c r="AB38" s="295"/>
      <c r="AC38" s="295"/>
      <c r="AD38" s="295"/>
      <c r="AE38" s="295"/>
      <c r="AF38" s="295"/>
      <c r="AG38" s="295"/>
      <c r="AH38" s="295"/>
      <c r="AI38" s="295"/>
      <c r="AJ38" s="295"/>
      <c r="AK38" s="295"/>
      <c r="AL38" s="295"/>
      <c r="AM38" s="295"/>
      <c r="AN38" s="295"/>
      <c r="AO38" s="295"/>
      <c r="AP38" s="295"/>
      <c r="AQ38" s="295"/>
      <c r="AR38" s="295"/>
      <c r="AS38" s="295"/>
      <c r="AT38" s="295"/>
      <c r="AU38" s="295"/>
      <c r="AV38" s="295"/>
      <c r="AW38" s="295"/>
      <c r="AX38" s="295"/>
      <c r="AY38" s="295"/>
      <c r="AZ38" s="295"/>
      <c r="BA38" s="295"/>
      <c r="BB38" s="295"/>
      <c r="BC38" s="295"/>
      <c r="BD38" s="295"/>
      <c r="BE38" s="295"/>
      <c r="BF38" s="261"/>
      <c r="BG38" s="261"/>
      <c r="BH38" s="261"/>
      <c r="BI38" s="261"/>
      <c r="BJ38" s="261"/>
      <c r="BK38" s="261"/>
      <c r="BL38" s="265"/>
      <c r="BM38" s="295"/>
      <c r="BN38" s="261"/>
      <c r="BO38" s="261"/>
      <c r="BP38" s="261"/>
      <c r="BQ38" s="261"/>
      <c r="BR38" s="261"/>
      <c r="BS38" s="261"/>
      <c r="BT38" s="265"/>
      <c r="BU38" s="229"/>
      <c r="BV38" s="261"/>
      <c r="BW38" s="261"/>
      <c r="BX38" s="261"/>
      <c r="BY38" s="261"/>
      <c r="BZ38" s="261"/>
      <c r="CA38" s="261"/>
      <c r="CB38" s="261"/>
      <c r="CC38" s="261"/>
      <c r="CD38" s="930"/>
      <c r="CE38" s="930"/>
      <c r="CF38" s="930"/>
      <c r="CG38" s="930"/>
      <c r="CH38" s="930"/>
      <c r="CI38" s="930"/>
      <c r="CJ38" s="931"/>
      <c r="CK38" s="931"/>
      <c r="CL38" s="930"/>
      <c r="CM38" s="930"/>
      <c r="CN38" s="930"/>
      <c r="CO38" s="930"/>
      <c r="CP38" s="930"/>
      <c r="CQ38" s="930"/>
      <c r="CR38" s="931"/>
      <c r="CS38" s="931"/>
      <c r="CT38" s="931"/>
      <c r="CU38" s="931"/>
      <c r="CV38" s="931"/>
      <c r="CW38" s="931"/>
      <c r="CX38" s="931"/>
      <c r="CY38" s="931"/>
      <c r="CZ38" s="931"/>
      <c r="DA38" s="931"/>
      <c r="DB38" s="931"/>
      <c r="DC38" s="931"/>
      <c r="DD38" s="931"/>
      <c r="DE38" s="931"/>
      <c r="DF38" s="931"/>
      <c r="DG38" s="931"/>
    </row>
    <row r="39" spans="1:111" ht="128.25" customHeight="1" thickTop="1">
      <c r="A39" s="2094" t="s">
        <v>529</v>
      </c>
      <c r="B39" s="2094"/>
      <c r="C39" s="2094"/>
      <c r="D39" s="2094"/>
      <c r="E39" s="2094"/>
      <c r="F39" s="2094"/>
      <c r="G39" s="2094"/>
      <c r="H39" s="2094"/>
      <c r="I39" s="2094"/>
      <c r="J39" s="2094"/>
      <c r="K39" s="2094"/>
      <c r="L39" s="2094"/>
      <c r="M39" s="2094"/>
      <c r="N39" s="2094"/>
      <c r="O39" s="2094"/>
      <c r="P39" s="2094"/>
      <c r="Q39" s="2094"/>
      <c r="R39" s="2094"/>
      <c r="S39" s="2094"/>
      <c r="T39" s="2094"/>
      <c r="U39" s="2094"/>
      <c r="V39" s="2094"/>
      <c r="W39" s="2094"/>
      <c r="X39" s="2094"/>
      <c r="Y39" s="2094"/>
      <c r="Z39" s="2094"/>
      <c r="AA39" s="2094"/>
      <c r="AB39" s="2094"/>
      <c r="AC39" s="2094"/>
      <c r="AD39" s="2094"/>
      <c r="AE39" s="2094"/>
      <c r="AF39" s="2094"/>
      <c r="AG39" s="2094"/>
      <c r="AH39" s="2094"/>
      <c r="AI39" s="2094"/>
      <c r="AJ39" s="2094"/>
      <c r="AK39" s="2094"/>
      <c r="AL39" s="2094"/>
      <c r="AM39" s="2094"/>
      <c r="AN39" s="2094"/>
      <c r="AO39" s="2094"/>
      <c r="AP39" s="2094"/>
      <c r="AQ39" s="2094"/>
      <c r="AR39" s="2094"/>
      <c r="AS39" s="2094"/>
      <c r="AT39" s="2094"/>
      <c r="AU39" s="2094"/>
      <c r="AV39" s="2094"/>
      <c r="AW39" s="2094"/>
      <c r="AX39" s="2094"/>
      <c r="AY39" s="2094"/>
      <c r="AZ39" s="2094"/>
      <c r="BA39" s="2094"/>
      <c r="BB39" s="2094"/>
      <c r="BC39" s="2094"/>
      <c r="BD39" s="2094"/>
      <c r="BE39" s="2094"/>
      <c r="BF39" s="2094"/>
      <c r="BG39" s="2094"/>
      <c r="BH39" s="2094"/>
      <c r="BI39" s="2094"/>
      <c r="BJ39" s="2094"/>
      <c r="BK39" s="2094"/>
      <c r="BL39" s="2094"/>
      <c r="BM39" s="2094"/>
      <c r="BN39" s="2094"/>
      <c r="BO39" s="2094"/>
      <c r="BP39" s="2094"/>
      <c r="BQ39" s="2094"/>
      <c r="BR39" s="2094"/>
      <c r="BS39" s="2094"/>
      <c r="BT39" s="2094"/>
      <c r="BU39" s="2094"/>
      <c r="BV39" s="2094"/>
      <c r="BW39" s="2094"/>
      <c r="BX39" s="2094"/>
      <c r="BY39" s="2094"/>
      <c r="BZ39" s="2094"/>
      <c r="CA39" s="2094"/>
      <c r="CB39" s="2094"/>
      <c r="CC39" s="2094"/>
      <c r="CD39" s="2094"/>
      <c r="CE39" s="2094"/>
      <c r="CF39" s="2094"/>
      <c r="CG39" s="2094"/>
      <c r="CH39" s="2094"/>
      <c r="CI39" s="2094"/>
      <c r="CJ39" s="2094"/>
      <c r="CK39" s="2094"/>
      <c r="CL39" s="2094"/>
      <c r="CM39" s="2094"/>
      <c r="CN39" s="2094"/>
      <c r="CO39" s="2094"/>
      <c r="CP39" s="2094"/>
      <c r="CQ39" s="2094"/>
      <c r="CR39" s="2094"/>
      <c r="CS39" s="2094"/>
      <c r="CT39" s="2094"/>
      <c r="CU39" s="2094"/>
      <c r="CV39" s="2094"/>
      <c r="CW39" s="2094"/>
      <c r="CX39" s="2094"/>
      <c r="CY39" s="2094"/>
      <c r="CZ39" s="2094"/>
      <c r="DA39" s="2094"/>
      <c r="DB39" s="2094"/>
      <c r="DC39" s="2094"/>
      <c r="DD39" s="2094"/>
      <c r="DE39" s="2094"/>
      <c r="DF39" s="2094"/>
      <c r="DG39" s="2094"/>
    </row>
  </sheetData>
  <mergeCells count="97">
    <mergeCell ref="AX3:BD3"/>
    <mergeCell ref="K3:Q3"/>
    <mergeCell ref="O4:O5"/>
    <mergeCell ref="Q4:Q5"/>
    <mergeCell ref="AI4:AI5"/>
    <mergeCell ref="S3:Y3"/>
    <mergeCell ref="S4:S5"/>
    <mergeCell ref="AC4:AD4"/>
    <mergeCell ref="AA3:AG3"/>
    <mergeCell ref="AH3:AN3"/>
    <mergeCell ref="AG4:AG5"/>
    <mergeCell ref="CQ4:CQ5"/>
    <mergeCell ref="L4:L5"/>
    <mergeCell ref="U4:V4"/>
    <mergeCell ref="BB4:BB5"/>
    <mergeCell ref="BZ4:BZ5"/>
    <mergeCell ref="CA4:CA5"/>
    <mergeCell ref="AT4:AT5"/>
    <mergeCell ref="AU4:AU5"/>
    <mergeCell ref="AQ4:AQ5"/>
    <mergeCell ref="AA4:AA5"/>
    <mergeCell ref="AB4:AB5"/>
    <mergeCell ref="AH4:AH5"/>
    <mergeCell ref="AJ4:AK4"/>
    <mergeCell ref="AM4:AM5"/>
    <mergeCell ref="AF4:AF5"/>
    <mergeCell ref="AP4:AP5"/>
    <mergeCell ref="CL2:DG2"/>
    <mergeCell ref="A1:DG1"/>
    <mergeCell ref="CL3:CR3"/>
    <mergeCell ref="CL4:CL5"/>
    <mergeCell ref="I4:I5"/>
    <mergeCell ref="G4:G5"/>
    <mergeCell ref="AY4:AY5"/>
    <mergeCell ref="W4:W5"/>
    <mergeCell ref="AZ4:BA4"/>
    <mergeCell ref="T4:T5"/>
    <mergeCell ref="C4:C5"/>
    <mergeCell ref="K4:K5"/>
    <mergeCell ref="BL4:BL5"/>
    <mergeCell ref="CM4:CM5"/>
    <mergeCell ref="CN4:CO4"/>
    <mergeCell ref="CP4:CP5"/>
    <mergeCell ref="A39:DG39"/>
    <mergeCell ref="CR4:CR5"/>
    <mergeCell ref="CD3:CJ3"/>
    <mergeCell ref="CD4:CD5"/>
    <mergeCell ref="CE4:CE5"/>
    <mergeCell ref="CF4:CG4"/>
    <mergeCell ref="CH4:CH5"/>
    <mergeCell ref="CI4:CI5"/>
    <mergeCell ref="CJ4:CJ5"/>
    <mergeCell ref="BJ4:BJ5"/>
    <mergeCell ref="BP4:BQ4"/>
    <mergeCell ref="BR4:BR5"/>
    <mergeCell ref="A3:A5"/>
    <mergeCell ref="Y4:Y5"/>
    <mergeCell ref="C3:I3"/>
    <mergeCell ref="BN3:BT3"/>
    <mergeCell ref="D4:D5"/>
    <mergeCell ref="E4:F4"/>
    <mergeCell ref="X4:X5"/>
    <mergeCell ref="M4:N4"/>
    <mergeCell ref="P4:P5"/>
    <mergeCell ref="H4:H5"/>
    <mergeCell ref="DB3:DC4"/>
    <mergeCell ref="AE4:AE5"/>
    <mergeCell ref="AL4:AL5"/>
    <mergeCell ref="AN4:AN5"/>
    <mergeCell ref="BF3:BL3"/>
    <mergeCell ref="BK4:BK5"/>
    <mergeCell ref="BN4:BN5"/>
    <mergeCell ref="BG4:BG5"/>
    <mergeCell ref="BH4:BI4"/>
    <mergeCell ref="BV3:CB3"/>
    <mergeCell ref="AX4:AX5"/>
    <mergeCell ref="BC4:BC5"/>
    <mergeCell ref="BW4:BW5"/>
    <mergeCell ref="BX4:BY4"/>
    <mergeCell ref="BV4:BV5"/>
    <mergeCell ref="AV4:AV5"/>
    <mergeCell ref="DE3:DF4"/>
    <mergeCell ref="AP3:AV3"/>
    <mergeCell ref="CZ4:CZ5"/>
    <mergeCell ref="CB4:CB5"/>
    <mergeCell ref="CU4:CU5"/>
    <mergeCell ref="CY4:CY5"/>
    <mergeCell ref="CT3:CZ3"/>
    <mergeCell ref="CT4:CT5"/>
    <mergeCell ref="CV4:CW4"/>
    <mergeCell ref="CX4:CX5"/>
    <mergeCell ref="AR4:AS4"/>
    <mergeCell ref="BD4:BD5"/>
    <mergeCell ref="BS4:BS5"/>
    <mergeCell ref="BO4:BO5"/>
    <mergeCell ref="BT4:BT5"/>
    <mergeCell ref="BF4:BF5"/>
  </mergeCells>
  <phoneticPr fontId="7" type="noConversion"/>
  <printOptions horizontalCentered="1"/>
  <pageMargins left="0.19685039370078741" right="0.19685039370078741" top="0.70866141732283472" bottom="0.51181102362204722" header="0.31496062992125984" footer="0.31496062992125984"/>
  <pageSetup paperSize="9" scale="48" orientation="landscape" r:id="rId1"/>
  <headerFooter>
    <oddFooter xml:space="preserve">&amp;C&amp;12Perú:Indicadores de &amp;14Resultados de los Programas Presupuestales, Primer Semestre 2019&amp;R&amp;14&amp;P+46 </oddFooter>
  </headerFooter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>
    <tabColor rgb="FF92D050"/>
  </sheetPr>
  <dimension ref="A1:EF38"/>
  <sheetViews>
    <sheetView showGridLines="0" view="pageBreakPreview" zoomScale="55" zoomScaleNormal="80" zoomScaleSheetLayoutView="55" zoomScalePageLayoutView="60" workbookViewId="0">
      <selection activeCell="A24" sqref="A24"/>
    </sheetView>
  </sheetViews>
  <sheetFormatPr baseColWidth="10" defaultRowHeight="12.75"/>
  <cols>
    <col min="1" max="1" width="30.5703125" style="175" customWidth="1"/>
    <col min="2" max="2" width="1.28515625" style="175" customWidth="1"/>
    <col min="3" max="3" width="7.5703125" style="175" hidden="1" customWidth="1"/>
    <col min="4" max="6" width="8.7109375" style="175" hidden="1" customWidth="1"/>
    <col min="7" max="7" width="8.42578125" style="175" hidden="1" customWidth="1"/>
    <col min="8" max="8" width="8.7109375" style="175" hidden="1" customWidth="1"/>
    <col min="9" max="9" width="8.5703125" style="175" hidden="1" customWidth="1"/>
    <col min="10" max="10" width="0.85546875" style="175" hidden="1" customWidth="1"/>
    <col min="11" max="17" width="8.7109375" style="175" hidden="1" customWidth="1"/>
    <col min="18" max="18" width="0.85546875" style="175" hidden="1" customWidth="1"/>
    <col min="19" max="19" width="9.28515625" style="175" hidden="1" customWidth="1"/>
    <col min="20" max="22" width="8.7109375" style="175" hidden="1" customWidth="1"/>
    <col min="23" max="23" width="11.7109375" style="175" hidden="1" customWidth="1"/>
    <col min="24" max="24" width="8.7109375" style="175" hidden="1" customWidth="1"/>
    <col min="25" max="25" width="11.28515625" style="175" hidden="1" customWidth="1"/>
    <col min="26" max="26" width="0.28515625" style="191" hidden="1" customWidth="1"/>
    <col min="27" max="33" width="8.7109375" style="175" hidden="1" customWidth="1"/>
    <col min="34" max="34" width="0.85546875" style="175" hidden="1" customWidth="1"/>
    <col min="35" max="35" width="9.28515625" style="175" hidden="1" customWidth="1"/>
    <col min="36" max="38" width="8.7109375" style="175" hidden="1" customWidth="1"/>
    <col min="39" max="39" width="11.7109375" style="175" hidden="1" customWidth="1"/>
    <col min="40" max="40" width="8.7109375" style="175" hidden="1" customWidth="1"/>
    <col min="41" max="41" width="11.28515625" style="175" hidden="1" customWidth="1"/>
    <col min="42" max="42" width="0.28515625" style="175" hidden="1" customWidth="1"/>
    <col min="43" max="43" width="9.28515625" style="175" hidden="1" customWidth="1"/>
    <col min="44" max="44" width="8.7109375" style="175" hidden="1" customWidth="1"/>
    <col min="45" max="46" width="9.28515625" style="175" hidden="1" customWidth="1"/>
    <col min="47" max="47" width="11.7109375" style="175" hidden="1" customWidth="1"/>
    <col min="48" max="48" width="10.7109375" style="175" hidden="1" customWidth="1"/>
    <col min="49" max="49" width="11.28515625" style="175" hidden="1" customWidth="1"/>
    <col min="50" max="50" width="1.28515625" style="175" hidden="1" customWidth="1"/>
    <col min="51" max="51" width="0.28515625" style="175" hidden="1" customWidth="1"/>
    <col min="52" max="52" width="9.28515625" style="175" hidden="1" customWidth="1"/>
    <col min="53" max="53" width="8.7109375" style="175" hidden="1" customWidth="1"/>
    <col min="54" max="55" width="9.28515625" style="175" hidden="1" customWidth="1"/>
    <col min="56" max="56" width="11.7109375" style="175" hidden="1" customWidth="1"/>
    <col min="57" max="57" width="10.7109375" style="175" hidden="1" customWidth="1"/>
    <col min="58" max="58" width="11.28515625" style="175" hidden="1" customWidth="1"/>
    <col min="59" max="59" width="1.28515625" style="175" hidden="1" customWidth="1"/>
    <col min="60" max="63" width="9.28515625" style="175" hidden="1" customWidth="1"/>
    <col min="64" max="64" width="11.7109375" style="175" hidden="1" customWidth="1"/>
    <col min="65" max="65" width="9.28515625" style="175" hidden="1" customWidth="1"/>
    <col min="66" max="66" width="11.28515625" style="175" hidden="1" customWidth="1"/>
    <col min="67" max="67" width="2" style="175" hidden="1" customWidth="1"/>
    <col min="68" max="68" width="11" style="175" hidden="1" customWidth="1"/>
    <col min="69" max="69" width="11.42578125" style="175" hidden="1" customWidth="1"/>
    <col min="70" max="70" width="9.140625" style="175" hidden="1" customWidth="1"/>
    <col min="71" max="71" width="11.140625" style="175" hidden="1" customWidth="1"/>
    <col min="72" max="72" width="12.28515625" style="175" hidden="1" customWidth="1"/>
    <col min="73" max="73" width="10.7109375" style="175" hidden="1" customWidth="1"/>
    <col min="74" max="74" width="11" style="176" hidden="1" customWidth="1"/>
    <col min="75" max="75" width="1.28515625" style="175" hidden="1" customWidth="1"/>
    <col min="76" max="76" width="11" style="175" customWidth="1"/>
    <col min="77" max="79" width="3.42578125" style="175" hidden="1" customWidth="1"/>
    <col min="80" max="80" width="12.28515625" style="175" customWidth="1"/>
    <col min="81" max="81" width="3.42578125" style="175" hidden="1" customWidth="1"/>
    <col min="82" max="82" width="11" style="175" customWidth="1"/>
    <col min="83" max="83" width="1.28515625" style="175" customWidth="1"/>
    <col min="84" max="84" width="11" style="175" customWidth="1"/>
    <col min="85" max="85" width="10.7109375" style="175" hidden="1" customWidth="1"/>
    <col min="86" max="87" width="9.5703125" style="175" hidden="1" customWidth="1"/>
    <col min="88" max="88" width="12.28515625" style="175" customWidth="1"/>
    <col min="89" max="89" width="10.7109375" style="175" hidden="1" customWidth="1"/>
    <col min="90" max="90" width="11" style="175" customWidth="1"/>
    <col min="91" max="91" width="1.28515625" style="175" customWidth="1"/>
    <col min="92" max="92" width="11" style="175" customWidth="1"/>
    <col min="93" max="95" width="11.7109375" style="175" hidden="1" customWidth="1"/>
    <col min="96" max="96" width="12.28515625" style="175" customWidth="1"/>
    <col min="97" max="97" width="11.7109375" style="175" hidden="1" customWidth="1"/>
    <col min="98" max="98" width="11" style="175" customWidth="1"/>
    <col min="99" max="99" width="1.28515625" style="175" customWidth="1"/>
    <col min="100" max="100" width="11" style="175" customWidth="1"/>
    <col min="101" max="102" width="10.7109375" style="175" hidden="1" customWidth="1"/>
    <col min="103" max="103" width="9.5703125" style="175" hidden="1" customWidth="1"/>
    <col min="104" max="104" width="12.28515625" style="175" customWidth="1"/>
    <col min="105" max="105" width="10.7109375" style="175" hidden="1" customWidth="1"/>
    <col min="106" max="106" width="11" style="175" customWidth="1"/>
    <col min="107" max="107" width="1.28515625" style="175" customWidth="1"/>
    <col min="108" max="108" width="11" style="175" hidden="1" customWidth="1"/>
    <col min="109" max="109" width="10.7109375" style="175" hidden="1" customWidth="1"/>
    <col min="110" max="111" width="11" style="175" hidden="1" customWidth="1"/>
    <col min="112" max="112" width="11.28515625" style="175" hidden="1" customWidth="1"/>
    <col min="113" max="113" width="10.7109375" style="175" hidden="1" customWidth="1"/>
    <col min="114" max="114" width="11" style="175" hidden="1" customWidth="1"/>
    <col min="115" max="115" width="1.28515625" style="175" hidden="1" customWidth="1"/>
    <col min="116" max="116" width="11" style="175" customWidth="1"/>
    <col min="117" max="117" width="10.5703125" style="175" hidden="1" customWidth="1"/>
    <col min="118" max="119" width="11" style="175" hidden="1" customWidth="1"/>
    <col min="120" max="120" width="12.28515625" style="175" customWidth="1"/>
    <col min="121" max="121" width="9.140625" style="175" hidden="1" customWidth="1"/>
    <col min="122" max="122" width="11" style="175" customWidth="1"/>
    <col min="123" max="123" width="1.28515625" style="175" customWidth="1"/>
    <col min="124" max="124" width="10.7109375" style="927" customWidth="1"/>
    <col min="125" max="125" width="11.42578125" style="927" hidden="1" customWidth="1"/>
    <col min="126" max="127" width="10.7109375" style="927" customWidth="1"/>
    <col min="128" max="128" width="12.28515625" style="927" bestFit="1" customWidth="1"/>
    <col min="129" max="129" width="10.7109375" style="927" hidden="1" customWidth="1"/>
    <col min="130" max="130" width="10.7109375" style="927" customWidth="1"/>
    <col min="131" max="131" width="2.5703125" style="928" customWidth="1"/>
    <col min="132" max="133" width="8.28515625" style="175" customWidth="1"/>
    <col min="134" max="134" width="1.28515625" style="175" customWidth="1"/>
    <col min="135" max="136" width="8.28515625" style="175" customWidth="1"/>
    <col min="137" max="137" width="1.7109375" style="175" customWidth="1"/>
    <col min="138" max="16384" width="11.42578125" style="175"/>
  </cols>
  <sheetData>
    <row r="1" spans="1:136" ht="54.95" customHeight="1">
      <c r="A1" s="1964" t="s">
        <v>465</v>
      </c>
      <c r="B1" s="1964"/>
      <c r="C1" s="1964"/>
      <c r="D1" s="1964"/>
      <c r="E1" s="1964"/>
      <c r="F1" s="1964"/>
      <c r="G1" s="1964"/>
      <c r="H1" s="1964"/>
      <c r="I1" s="1964"/>
      <c r="J1" s="1964"/>
      <c r="K1" s="1964"/>
      <c r="L1" s="1964"/>
      <c r="M1" s="1964"/>
      <c r="N1" s="1964"/>
      <c r="O1" s="1964"/>
      <c r="P1" s="1964"/>
      <c r="Q1" s="1964"/>
      <c r="R1" s="1964"/>
      <c r="S1" s="1964"/>
      <c r="T1" s="1964"/>
      <c r="U1" s="1964"/>
      <c r="V1" s="1964"/>
      <c r="W1" s="1964"/>
      <c r="X1" s="1964"/>
      <c r="Y1" s="1964"/>
      <c r="Z1" s="1964"/>
      <c r="AA1" s="1964"/>
      <c r="AB1" s="1964"/>
      <c r="AC1" s="1964"/>
      <c r="AD1" s="1964"/>
      <c r="AE1" s="1964"/>
      <c r="AF1" s="1964"/>
      <c r="AG1" s="1964"/>
      <c r="AH1" s="1964"/>
      <c r="AI1" s="1964"/>
      <c r="AJ1" s="1964"/>
      <c r="AK1" s="1964"/>
      <c r="AL1" s="1964"/>
      <c r="AM1" s="1964"/>
      <c r="AN1" s="1964"/>
      <c r="AO1" s="1964"/>
      <c r="AP1" s="1964"/>
      <c r="AQ1" s="1964"/>
      <c r="AR1" s="1964"/>
      <c r="AS1" s="1964"/>
      <c r="AT1" s="1964"/>
      <c r="AU1" s="1964"/>
      <c r="AV1" s="1964"/>
      <c r="AW1" s="1964"/>
      <c r="AX1" s="1964"/>
      <c r="AY1" s="1964"/>
      <c r="AZ1" s="1964"/>
      <c r="BA1" s="1964"/>
      <c r="BB1" s="1964"/>
      <c r="BC1" s="1964"/>
      <c r="BD1" s="1964"/>
      <c r="BE1" s="1964"/>
      <c r="BF1" s="1964"/>
      <c r="BG1" s="1964"/>
      <c r="BH1" s="1964"/>
      <c r="BI1" s="1964"/>
      <c r="BJ1" s="1964"/>
      <c r="BK1" s="1964"/>
      <c r="BL1" s="1964"/>
      <c r="BM1" s="1964"/>
      <c r="BN1" s="1964"/>
      <c r="BO1" s="1964"/>
      <c r="BP1" s="1964"/>
      <c r="BQ1" s="1964"/>
      <c r="BR1" s="1964"/>
      <c r="BS1" s="1964"/>
      <c r="BT1" s="1964"/>
      <c r="BU1" s="1964"/>
      <c r="BV1" s="1964"/>
      <c r="BW1" s="1964"/>
      <c r="BX1" s="1964"/>
      <c r="BY1" s="1964"/>
      <c r="BZ1" s="1964"/>
      <c r="CA1" s="1964"/>
      <c r="CB1" s="1964"/>
      <c r="CC1" s="1964"/>
      <c r="CD1" s="1964"/>
      <c r="CE1" s="1964"/>
      <c r="CF1" s="1964"/>
      <c r="CG1" s="1964"/>
      <c r="CH1" s="1964"/>
      <c r="CI1" s="1964"/>
      <c r="CJ1" s="1964"/>
      <c r="CK1" s="1964"/>
      <c r="CL1" s="1964"/>
      <c r="CM1" s="1964"/>
      <c r="CN1" s="1964"/>
      <c r="CO1" s="1964"/>
      <c r="CP1" s="1964"/>
      <c r="CQ1" s="1964"/>
      <c r="CR1" s="1964"/>
      <c r="CS1" s="1964"/>
      <c r="CT1" s="1964"/>
      <c r="CU1" s="1964"/>
      <c r="CV1" s="1964"/>
      <c r="CW1" s="1964"/>
      <c r="CX1" s="1964"/>
      <c r="CY1" s="1964"/>
      <c r="CZ1" s="1964"/>
      <c r="DA1" s="1964"/>
      <c r="DB1" s="1964"/>
      <c r="DC1" s="1964"/>
      <c r="DD1" s="1964"/>
      <c r="DE1" s="1964"/>
      <c r="DF1" s="1964"/>
      <c r="DG1" s="1964"/>
      <c r="DH1" s="1964"/>
      <c r="DI1" s="1964"/>
      <c r="DJ1" s="1964"/>
      <c r="DK1" s="1964"/>
      <c r="DL1" s="1964"/>
      <c r="DM1" s="1964"/>
      <c r="DN1" s="1964"/>
      <c r="DO1" s="1964"/>
      <c r="DP1" s="1964"/>
      <c r="DQ1" s="1964"/>
      <c r="DR1" s="1964"/>
      <c r="DS1" s="1964"/>
      <c r="DT1" s="1964"/>
      <c r="DU1" s="1964"/>
      <c r="DV1" s="1964"/>
      <c r="DW1" s="1964"/>
      <c r="DX1" s="1964"/>
      <c r="DY1" s="1964"/>
      <c r="DZ1" s="1964"/>
      <c r="EA1" s="1964"/>
      <c r="EB1" s="1964"/>
      <c r="EC1" s="1964"/>
      <c r="ED1" s="1964"/>
      <c r="EE1" s="1964"/>
      <c r="EF1" s="1964"/>
    </row>
    <row r="2" spans="1:136" ht="24" customHeight="1" thickBot="1">
      <c r="A2" s="1994"/>
      <c r="B2" s="1994"/>
      <c r="C2" s="1994"/>
      <c r="D2" s="1994"/>
      <c r="E2" s="1994"/>
      <c r="F2" s="1994"/>
      <c r="G2" s="1994"/>
      <c r="H2" s="1994"/>
      <c r="I2" s="1994"/>
      <c r="J2" s="1994"/>
      <c r="K2" s="1994"/>
      <c r="L2" s="1994"/>
      <c r="M2" s="1994"/>
      <c r="N2" s="1994"/>
      <c r="O2" s="1994"/>
      <c r="P2" s="1994"/>
      <c r="Q2" s="1994"/>
      <c r="R2" s="1994"/>
      <c r="S2" s="1994"/>
      <c r="T2" s="1994"/>
      <c r="U2" s="1994"/>
      <c r="V2" s="1994"/>
      <c r="AP2" s="191"/>
      <c r="AX2" s="191"/>
      <c r="AY2" s="191"/>
      <c r="BG2" s="191"/>
      <c r="CV2" s="1973"/>
      <c r="CW2" s="1973"/>
      <c r="CX2" s="1973"/>
      <c r="CY2" s="1973"/>
      <c r="CZ2" s="1973"/>
      <c r="DA2" s="1973"/>
      <c r="DB2" s="1973"/>
      <c r="DC2" s="1973"/>
      <c r="DD2" s="1973"/>
      <c r="DE2" s="1973"/>
      <c r="DF2" s="1973"/>
      <c r="DG2" s="1973"/>
      <c r="DH2" s="1973"/>
      <c r="DI2" s="1973"/>
      <c r="DJ2" s="1973"/>
      <c r="DK2" s="1973"/>
      <c r="DL2" s="1973"/>
      <c r="DM2" s="1973"/>
      <c r="DN2" s="1973"/>
      <c r="DO2" s="1973"/>
      <c r="DP2" s="1973"/>
      <c r="DQ2" s="1973"/>
      <c r="DR2" s="1973"/>
      <c r="DS2" s="1973"/>
      <c r="DT2" s="1973"/>
      <c r="DU2" s="1973"/>
      <c r="DV2" s="1973"/>
      <c r="DW2" s="1973"/>
      <c r="DX2" s="1973"/>
      <c r="DY2" s="1973"/>
      <c r="DZ2" s="1973"/>
      <c r="EA2" s="1973"/>
      <c r="EB2" s="1973"/>
      <c r="EC2" s="1973"/>
      <c r="ED2" s="1973"/>
      <c r="EE2" s="1973"/>
      <c r="EF2" s="1973"/>
    </row>
    <row r="3" spans="1:136" s="333" customFormat="1" ht="29.25" customHeight="1" thickTop="1">
      <c r="A3" s="1949" t="s">
        <v>61</v>
      </c>
      <c r="B3" s="958"/>
      <c r="C3" s="1952">
        <v>2000</v>
      </c>
      <c r="D3" s="1952"/>
      <c r="E3" s="1952"/>
      <c r="F3" s="1952"/>
      <c r="G3" s="1952"/>
      <c r="H3" s="1952"/>
      <c r="I3" s="1952"/>
      <c r="J3" s="958"/>
      <c r="K3" s="1952">
        <v>2005</v>
      </c>
      <c r="L3" s="1952"/>
      <c r="M3" s="1952"/>
      <c r="N3" s="1952"/>
      <c r="O3" s="1952"/>
      <c r="P3" s="1952"/>
      <c r="Q3" s="1952"/>
      <c r="R3" s="958"/>
      <c r="S3" s="1955" t="s">
        <v>105</v>
      </c>
      <c r="T3" s="1955"/>
      <c r="U3" s="1955"/>
      <c r="V3" s="1955"/>
      <c r="W3" s="1955"/>
      <c r="X3" s="1955"/>
      <c r="Y3" s="1955"/>
      <c r="Z3" s="958"/>
      <c r="AA3" s="1952">
        <v>2008</v>
      </c>
      <c r="AB3" s="1952"/>
      <c r="AC3" s="1952"/>
      <c r="AD3" s="1952"/>
      <c r="AE3" s="1952"/>
      <c r="AF3" s="1952"/>
      <c r="AG3" s="1952"/>
      <c r="AH3" s="893"/>
      <c r="AI3" s="1955">
        <v>2009</v>
      </c>
      <c r="AJ3" s="1955"/>
      <c r="AK3" s="1955"/>
      <c r="AL3" s="1955"/>
      <c r="AM3" s="1955"/>
      <c r="AN3" s="1955"/>
      <c r="AO3" s="1955"/>
      <c r="AP3" s="893"/>
      <c r="AQ3" s="1955">
        <v>2010</v>
      </c>
      <c r="AR3" s="1955"/>
      <c r="AS3" s="1955"/>
      <c r="AT3" s="1955"/>
      <c r="AU3" s="1955"/>
      <c r="AV3" s="1955"/>
      <c r="AW3" s="1955"/>
      <c r="AX3" s="893"/>
      <c r="AY3" s="893"/>
      <c r="AZ3" s="1944">
        <v>2011</v>
      </c>
      <c r="BA3" s="1944"/>
      <c r="BB3" s="1944"/>
      <c r="BC3" s="1944"/>
      <c r="BD3" s="1944"/>
      <c r="BE3" s="1944"/>
      <c r="BF3" s="1944"/>
      <c r="BG3" s="893"/>
      <c r="BH3" s="1965">
        <v>2012</v>
      </c>
      <c r="BI3" s="1965"/>
      <c r="BJ3" s="1965"/>
      <c r="BK3" s="1965"/>
      <c r="BL3" s="1965"/>
      <c r="BM3" s="1965"/>
      <c r="BN3" s="1965"/>
      <c r="BO3" s="1076"/>
      <c r="BP3" s="1944">
        <v>2013</v>
      </c>
      <c r="BQ3" s="1944"/>
      <c r="BR3" s="1944"/>
      <c r="BS3" s="1944"/>
      <c r="BT3" s="1944"/>
      <c r="BU3" s="1944"/>
      <c r="BV3" s="1944"/>
      <c r="BW3" s="1076"/>
      <c r="BX3" s="1944">
        <v>2014</v>
      </c>
      <c r="BY3" s="1944"/>
      <c r="BZ3" s="1944"/>
      <c r="CA3" s="1944"/>
      <c r="CB3" s="1944"/>
      <c r="CC3" s="1944"/>
      <c r="CD3" s="1944"/>
      <c r="CE3" s="1076"/>
      <c r="CF3" s="1944">
        <v>2015</v>
      </c>
      <c r="CG3" s="1944"/>
      <c r="CH3" s="1944"/>
      <c r="CI3" s="1944"/>
      <c r="CJ3" s="1944"/>
      <c r="CK3" s="1944"/>
      <c r="CL3" s="1944"/>
      <c r="CM3" s="981"/>
      <c r="CN3" s="1965">
        <v>2016</v>
      </c>
      <c r="CO3" s="1965"/>
      <c r="CP3" s="1965"/>
      <c r="CQ3" s="1965"/>
      <c r="CR3" s="1965"/>
      <c r="CS3" s="1965"/>
      <c r="CT3" s="1965"/>
      <c r="CU3" s="947"/>
      <c r="CV3" s="1965">
        <v>2017</v>
      </c>
      <c r="CW3" s="1965"/>
      <c r="CX3" s="1965"/>
      <c r="CY3" s="1965"/>
      <c r="CZ3" s="1965"/>
      <c r="DA3" s="1965"/>
      <c r="DB3" s="1965"/>
      <c r="DC3" s="947"/>
      <c r="DD3" s="1965" t="s">
        <v>419</v>
      </c>
      <c r="DE3" s="1965"/>
      <c r="DF3" s="1965"/>
      <c r="DG3" s="1965"/>
      <c r="DH3" s="1965"/>
      <c r="DI3" s="1965"/>
      <c r="DJ3" s="1965"/>
      <c r="DK3" s="1750"/>
      <c r="DL3" s="1965">
        <v>2018</v>
      </c>
      <c r="DM3" s="1965"/>
      <c r="DN3" s="1965"/>
      <c r="DO3" s="1965"/>
      <c r="DP3" s="1965"/>
      <c r="DQ3" s="1965"/>
      <c r="DR3" s="1965"/>
      <c r="DS3" s="947"/>
      <c r="DT3" s="1963" t="s">
        <v>430</v>
      </c>
      <c r="DU3" s="1963"/>
      <c r="DV3" s="1963"/>
      <c r="DW3" s="1963"/>
      <c r="DX3" s="1963"/>
      <c r="DY3" s="1963"/>
      <c r="DZ3" s="1963"/>
      <c r="EA3" s="1963"/>
      <c r="EB3" s="1966" t="s">
        <v>401</v>
      </c>
      <c r="EC3" s="1966"/>
      <c r="ED3" s="1797"/>
      <c r="EE3" s="1966" t="s">
        <v>395</v>
      </c>
      <c r="EF3" s="1966"/>
    </row>
    <row r="4" spans="1:136" ht="38.25" customHeight="1">
      <c r="A4" s="1950"/>
      <c r="B4" s="302"/>
      <c r="C4" s="1974" t="s">
        <v>0</v>
      </c>
      <c r="D4" s="1976" t="s">
        <v>54</v>
      </c>
      <c r="E4" s="1974" t="s">
        <v>1</v>
      </c>
      <c r="F4" s="1974"/>
      <c r="G4" s="1974" t="s">
        <v>2</v>
      </c>
      <c r="H4" s="1976" t="s">
        <v>46</v>
      </c>
      <c r="I4" s="1974" t="s">
        <v>43</v>
      </c>
      <c r="J4" s="182"/>
      <c r="K4" s="1974" t="s">
        <v>0</v>
      </c>
      <c r="L4" s="1976" t="s">
        <v>54</v>
      </c>
      <c r="M4" s="1974" t="s">
        <v>1</v>
      </c>
      <c r="N4" s="1974"/>
      <c r="O4" s="1974" t="s">
        <v>2</v>
      </c>
      <c r="P4" s="1976" t="s">
        <v>46</v>
      </c>
      <c r="Q4" s="1974" t="s">
        <v>43</v>
      </c>
      <c r="R4" s="182"/>
      <c r="S4" s="1959" t="s">
        <v>0</v>
      </c>
      <c r="T4" s="1956" t="s">
        <v>54</v>
      </c>
      <c r="U4" s="1959" t="s">
        <v>1</v>
      </c>
      <c r="V4" s="1959"/>
      <c r="W4" s="1959" t="s">
        <v>2</v>
      </c>
      <c r="X4" s="1956" t="s">
        <v>46</v>
      </c>
      <c r="Y4" s="1959" t="s">
        <v>43</v>
      </c>
      <c r="Z4" s="483"/>
      <c r="AA4" s="1959" t="s">
        <v>0</v>
      </c>
      <c r="AB4" s="1956" t="s">
        <v>54</v>
      </c>
      <c r="AC4" s="1959" t="s">
        <v>1</v>
      </c>
      <c r="AD4" s="1959"/>
      <c r="AE4" s="1959" t="s">
        <v>2</v>
      </c>
      <c r="AF4" s="1956" t="s">
        <v>46</v>
      </c>
      <c r="AG4" s="1959" t="s">
        <v>43</v>
      </c>
      <c r="AH4" s="462"/>
      <c r="AI4" s="1959" t="s">
        <v>0</v>
      </c>
      <c r="AJ4" s="1956" t="s">
        <v>54</v>
      </c>
      <c r="AK4" s="1959" t="s">
        <v>1</v>
      </c>
      <c r="AL4" s="1959"/>
      <c r="AM4" s="1959" t="s">
        <v>2</v>
      </c>
      <c r="AN4" s="1956" t="s">
        <v>46</v>
      </c>
      <c r="AO4" s="1959" t="s">
        <v>43</v>
      </c>
      <c r="AP4" s="462"/>
      <c r="AQ4" s="1959" t="s">
        <v>0</v>
      </c>
      <c r="AR4" s="1956" t="s">
        <v>54</v>
      </c>
      <c r="AS4" s="1959" t="s">
        <v>1</v>
      </c>
      <c r="AT4" s="1959"/>
      <c r="AU4" s="1959" t="s">
        <v>2</v>
      </c>
      <c r="AV4" s="1956" t="s">
        <v>46</v>
      </c>
      <c r="AW4" s="1959" t="s">
        <v>43</v>
      </c>
      <c r="AX4" s="462"/>
      <c r="AY4" s="462"/>
      <c r="AZ4" s="1959" t="s">
        <v>0</v>
      </c>
      <c r="BA4" s="1956" t="s">
        <v>54</v>
      </c>
      <c r="BB4" s="1959" t="s">
        <v>1</v>
      </c>
      <c r="BC4" s="1959"/>
      <c r="BD4" s="1959" t="s">
        <v>2</v>
      </c>
      <c r="BE4" s="1956" t="s">
        <v>46</v>
      </c>
      <c r="BF4" s="1959" t="s">
        <v>43</v>
      </c>
      <c r="BG4" s="462"/>
      <c r="BH4" s="1959" t="s">
        <v>0</v>
      </c>
      <c r="BI4" s="1956" t="s">
        <v>54</v>
      </c>
      <c r="BJ4" s="1959" t="s">
        <v>1</v>
      </c>
      <c r="BK4" s="1959"/>
      <c r="BL4" s="1959" t="s">
        <v>2</v>
      </c>
      <c r="BM4" s="1956" t="s">
        <v>46</v>
      </c>
      <c r="BN4" s="1959" t="s">
        <v>43</v>
      </c>
      <c r="BO4" s="1071"/>
      <c r="BP4" s="1959" t="s">
        <v>0</v>
      </c>
      <c r="BQ4" s="1956" t="s">
        <v>54</v>
      </c>
      <c r="BR4" s="1958" t="s">
        <v>1</v>
      </c>
      <c r="BS4" s="1958"/>
      <c r="BT4" s="1959" t="s">
        <v>2</v>
      </c>
      <c r="BU4" s="1956" t="s">
        <v>46</v>
      </c>
      <c r="BV4" s="1961" t="s">
        <v>43</v>
      </c>
      <c r="BW4" s="1071"/>
      <c r="BX4" s="1959" t="s">
        <v>0</v>
      </c>
      <c r="BY4" s="1956" t="s">
        <v>54</v>
      </c>
      <c r="BZ4" s="1958" t="s">
        <v>1</v>
      </c>
      <c r="CA4" s="1958"/>
      <c r="CB4" s="1959" t="s">
        <v>2</v>
      </c>
      <c r="CC4" s="1956" t="s">
        <v>46</v>
      </c>
      <c r="CD4" s="1961" t="s">
        <v>43</v>
      </c>
      <c r="CE4" s="1071"/>
      <c r="CF4" s="2016" t="s">
        <v>0</v>
      </c>
      <c r="CG4" s="2019" t="s">
        <v>54</v>
      </c>
      <c r="CH4" s="2021" t="s">
        <v>1</v>
      </c>
      <c r="CI4" s="2021"/>
      <c r="CJ4" s="2016" t="s">
        <v>2</v>
      </c>
      <c r="CK4" s="2019" t="s">
        <v>46</v>
      </c>
      <c r="CL4" s="2020" t="s">
        <v>43</v>
      </c>
      <c r="CM4" s="462"/>
      <c r="CN4" s="1959" t="s">
        <v>0</v>
      </c>
      <c r="CO4" s="1956" t="s">
        <v>54</v>
      </c>
      <c r="CP4" s="1958" t="s">
        <v>1</v>
      </c>
      <c r="CQ4" s="1958"/>
      <c r="CR4" s="1959" t="s">
        <v>2</v>
      </c>
      <c r="CS4" s="1956" t="s">
        <v>46</v>
      </c>
      <c r="CT4" s="1961" t="s">
        <v>43</v>
      </c>
      <c r="CU4" s="1397"/>
      <c r="CV4" s="1959" t="s">
        <v>0</v>
      </c>
      <c r="CW4" s="1956" t="s">
        <v>54</v>
      </c>
      <c r="CX4" s="1958" t="s">
        <v>1</v>
      </c>
      <c r="CY4" s="1958"/>
      <c r="CZ4" s="1959" t="s">
        <v>2</v>
      </c>
      <c r="DA4" s="1956" t="s">
        <v>46</v>
      </c>
      <c r="DB4" s="1961" t="s">
        <v>43</v>
      </c>
      <c r="DC4" s="1397"/>
      <c r="DD4" s="1959" t="s">
        <v>0</v>
      </c>
      <c r="DE4" s="1956" t="s">
        <v>54</v>
      </c>
      <c r="DF4" s="1958" t="s">
        <v>1</v>
      </c>
      <c r="DG4" s="1958"/>
      <c r="DH4" s="1959" t="s">
        <v>2</v>
      </c>
      <c r="DI4" s="1956" t="s">
        <v>46</v>
      </c>
      <c r="DJ4" s="1961" t="s">
        <v>43</v>
      </c>
      <c r="DK4" s="1748"/>
      <c r="DL4" s="1959" t="s">
        <v>0</v>
      </c>
      <c r="DM4" s="1956" t="s">
        <v>54</v>
      </c>
      <c r="DN4" s="1958" t="s">
        <v>1</v>
      </c>
      <c r="DO4" s="1958"/>
      <c r="DP4" s="1959" t="s">
        <v>2</v>
      </c>
      <c r="DQ4" s="1956" t="s">
        <v>46</v>
      </c>
      <c r="DR4" s="1961" t="s">
        <v>43</v>
      </c>
      <c r="DS4" s="1052"/>
      <c r="DT4" s="1942" t="s">
        <v>0</v>
      </c>
      <c r="DU4" s="1968" t="s">
        <v>54</v>
      </c>
      <c r="DV4" s="1970" t="s">
        <v>1</v>
      </c>
      <c r="DW4" s="1970"/>
      <c r="DX4" s="1942" t="s">
        <v>2</v>
      </c>
      <c r="DY4" s="1968" t="s">
        <v>46</v>
      </c>
      <c r="DZ4" s="1971" t="s">
        <v>43</v>
      </c>
      <c r="EA4" s="1971"/>
      <c r="EB4" s="1967"/>
      <c r="EC4" s="1967"/>
      <c r="ED4" s="1798"/>
      <c r="EE4" s="1967"/>
      <c r="EF4" s="1967"/>
    </row>
    <row r="5" spans="1:136" ht="45.75" customHeight="1" thickBot="1">
      <c r="A5" s="1951"/>
      <c r="B5" s="304"/>
      <c r="C5" s="1975"/>
      <c r="D5" s="1977"/>
      <c r="E5" s="187" t="s">
        <v>3</v>
      </c>
      <c r="F5" s="187" t="s">
        <v>4</v>
      </c>
      <c r="G5" s="1975"/>
      <c r="H5" s="1977"/>
      <c r="I5" s="1975"/>
      <c r="J5" s="187"/>
      <c r="K5" s="1975"/>
      <c r="L5" s="1977"/>
      <c r="M5" s="187" t="s">
        <v>3</v>
      </c>
      <c r="N5" s="187" t="s">
        <v>4</v>
      </c>
      <c r="O5" s="1975"/>
      <c r="P5" s="1977"/>
      <c r="Q5" s="1975"/>
      <c r="R5" s="187"/>
      <c r="S5" s="1960"/>
      <c r="T5" s="1957"/>
      <c r="U5" s="484" t="s">
        <v>3</v>
      </c>
      <c r="V5" s="484" t="s">
        <v>4</v>
      </c>
      <c r="W5" s="1960"/>
      <c r="X5" s="1957"/>
      <c r="Y5" s="1960"/>
      <c r="Z5" s="484"/>
      <c r="AA5" s="1960"/>
      <c r="AB5" s="1957"/>
      <c r="AC5" s="484" t="s">
        <v>3</v>
      </c>
      <c r="AD5" s="484" t="s">
        <v>4</v>
      </c>
      <c r="AE5" s="1960"/>
      <c r="AF5" s="1957"/>
      <c r="AG5" s="1960"/>
      <c r="AH5" s="463"/>
      <c r="AI5" s="1960"/>
      <c r="AJ5" s="1957"/>
      <c r="AK5" s="484" t="s">
        <v>3</v>
      </c>
      <c r="AL5" s="484" t="s">
        <v>4</v>
      </c>
      <c r="AM5" s="1960"/>
      <c r="AN5" s="1957"/>
      <c r="AO5" s="1960"/>
      <c r="AP5" s="463"/>
      <c r="AQ5" s="1960"/>
      <c r="AR5" s="1957"/>
      <c r="AS5" s="484" t="s">
        <v>3</v>
      </c>
      <c r="AT5" s="484" t="s">
        <v>4</v>
      </c>
      <c r="AU5" s="1960"/>
      <c r="AV5" s="1957"/>
      <c r="AW5" s="1960"/>
      <c r="AX5" s="463"/>
      <c r="AY5" s="463"/>
      <c r="AZ5" s="1960"/>
      <c r="BA5" s="1957"/>
      <c r="BB5" s="961" t="s">
        <v>3</v>
      </c>
      <c r="BC5" s="961" t="s">
        <v>4</v>
      </c>
      <c r="BD5" s="1960"/>
      <c r="BE5" s="1957"/>
      <c r="BF5" s="1960"/>
      <c r="BG5" s="463"/>
      <c r="BH5" s="1960"/>
      <c r="BI5" s="1957"/>
      <c r="BJ5" s="1072" t="s">
        <v>3</v>
      </c>
      <c r="BK5" s="1072" t="s">
        <v>4</v>
      </c>
      <c r="BL5" s="1960"/>
      <c r="BM5" s="1957"/>
      <c r="BN5" s="1960"/>
      <c r="BO5" s="1072"/>
      <c r="BP5" s="1960"/>
      <c r="BQ5" s="1957"/>
      <c r="BR5" s="1072" t="s">
        <v>3</v>
      </c>
      <c r="BS5" s="1072" t="s">
        <v>4</v>
      </c>
      <c r="BT5" s="1960"/>
      <c r="BU5" s="1957"/>
      <c r="BV5" s="1962"/>
      <c r="BW5" s="1072"/>
      <c r="BX5" s="1960"/>
      <c r="BY5" s="1957"/>
      <c r="BZ5" s="1072" t="s">
        <v>3</v>
      </c>
      <c r="CA5" s="1072" t="s">
        <v>4</v>
      </c>
      <c r="CB5" s="1960"/>
      <c r="CC5" s="1957"/>
      <c r="CD5" s="1962"/>
      <c r="CE5" s="1072"/>
      <c r="CF5" s="1960"/>
      <c r="CG5" s="1957"/>
      <c r="CH5" s="1072" t="s">
        <v>3</v>
      </c>
      <c r="CI5" s="1072" t="s">
        <v>4</v>
      </c>
      <c r="CJ5" s="1960"/>
      <c r="CK5" s="1957"/>
      <c r="CL5" s="1962"/>
      <c r="CM5" s="463"/>
      <c r="CN5" s="1960"/>
      <c r="CO5" s="1957"/>
      <c r="CP5" s="1072" t="s">
        <v>3</v>
      </c>
      <c r="CQ5" s="1072" t="s">
        <v>4</v>
      </c>
      <c r="CR5" s="1960"/>
      <c r="CS5" s="1957"/>
      <c r="CT5" s="1962"/>
      <c r="CU5" s="1398"/>
      <c r="CV5" s="1960"/>
      <c r="CW5" s="1957"/>
      <c r="CX5" s="1072" t="s">
        <v>3</v>
      </c>
      <c r="CY5" s="1072" t="s">
        <v>4</v>
      </c>
      <c r="CZ5" s="1960"/>
      <c r="DA5" s="1957"/>
      <c r="DB5" s="1962"/>
      <c r="DC5" s="1398"/>
      <c r="DD5" s="1960"/>
      <c r="DE5" s="1957"/>
      <c r="DF5" s="1400" t="s">
        <v>3</v>
      </c>
      <c r="DG5" s="1400" t="s">
        <v>4</v>
      </c>
      <c r="DH5" s="1960"/>
      <c r="DI5" s="1957"/>
      <c r="DJ5" s="1962"/>
      <c r="DK5" s="1749"/>
      <c r="DL5" s="1960"/>
      <c r="DM5" s="1957"/>
      <c r="DN5" s="1767" t="s">
        <v>3</v>
      </c>
      <c r="DO5" s="1767" t="s">
        <v>4</v>
      </c>
      <c r="DP5" s="1960"/>
      <c r="DQ5" s="1957"/>
      <c r="DR5" s="1962"/>
      <c r="DS5" s="1051"/>
      <c r="DT5" s="1943"/>
      <c r="DU5" s="1969"/>
      <c r="DV5" s="1799" t="s">
        <v>3</v>
      </c>
      <c r="DW5" s="1799" t="s">
        <v>4</v>
      </c>
      <c r="DX5" s="1943"/>
      <c r="DY5" s="1969"/>
      <c r="DZ5" s="1972"/>
      <c r="EA5" s="1972"/>
      <c r="EB5" s="1805" t="s">
        <v>431</v>
      </c>
      <c r="EC5" s="1805" t="s">
        <v>432</v>
      </c>
      <c r="ED5" s="1806"/>
      <c r="EE5" s="1805" t="s">
        <v>431</v>
      </c>
      <c r="EF5" s="1805" t="s">
        <v>432</v>
      </c>
    </row>
    <row r="6" spans="1:136" ht="8.1" customHeight="1" thickTop="1">
      <c r="A6" s="302"/>
      <c r="B6" s="302"/>
      <c r="C6" s="302"/>
      <c r="D6" s="302"/>
      <c r="E6" s="302"/>
      <c r="F6" s="302"/>
      <c r="G6" s="302"/>
      <c r="H6" s="302"/>
      <c r="I6" s="302"/>
      <c r="J6" s="302"/>
      <c r="K6" s="302"/>
      <c r="L6" s="302"/>
      <c r="M6" s="302"/>
      <c r="N6" s="302"/>
      <c r="O6" s="302"/>
      <c r="P6" s="302"/>
      <c r="Q6" s="302"/>
      <c r="R6" s="302"/>
      <c r="S6" s="302"/>
      <c r="T6" s="302"/>
      <c r="U6" s="302"/>
      <c r="V6" s="294"/>
      <c r="W6" s="294"/>
      <c r="X6" s="294"/>
      <c r="Y6" s="294"/>
      <c r="Z6" s="294"/>
      <c r="AA6" s="302"/>
      <c r="AB6" s="302"/>
      <c r="AC6" s="302"/>
      <c r="AD6" s="294"/>
      <c r="AE6" s="294"/>
      <c r="AF6" s="294"/>
      <c r="AG6" s="294"/>
      <c r="AH6" s="294"/>
      <c r="AI6" s="302"/>
      <c r="AJ6" s="302"/>
      <c r="AK6" s="302"/>
      <c r="AL6" s="294"/>
      <c r="AM6" s="294"/>
      <c r="AN6" s="294"/>
      <c r="AO6" s="294"/>
      <c r="AP6" s="294"/>
      <c r="AQ6" s="294"/>
      <c r="AR6" s="294"/>
      <c r="AS6" s="294"/>
      <c r="AT6" s="294"/>
      <c r="AU6" s="294"/>
      <c r="AV6" s="294"/>
      <c r="AW6" s="294"/>
      <c r="AX6" s="294"/>
      <c r="AY6" s="294"/>
      <c r="AZ6" s="294"/>
      <c r="BA6" s="294"/>
      <c r="BB6" s="294"/>
      <c r="BC6" s="294"/>
      <c r="BD6" s="294"/>
      <c r="BE6" s="294"/>
      <c r="BF6" s="294"/>
      <c r="BG6" s="294"/>
      <c r="BH6" s="294"/>
      <c r="BI6" s="294"/>
      <c r="BJ6" s="294"/>
      <c r="BK6" s="294"/>
      <c r="BL6" s="294"/>
      <c r="BM6" s="294"/>
      <c r="BN6" s="294"/>
      <c r="BO6" s="294"/>
      <c r="BP6" s="191"/>
      <c r="BQ6" s="191"/>
      <c r="BR6" s="191"/>
      <c r="BS6" s="191"/>
      <c r="BT6" s="191"/>
      <c r="BU6" s="191"/>
      <c r="BV6" s="192"/>
      <c r="BW6" s="294"/>
      <c r="BX6" s="191"/>
      <c r="BY6" s="191"/>
      <c r="BZ6" s="191"/>
      <c r="CA6" s="191"/>
      <c r="CB6" s="191"/>
      <c r="CC6" s="191"/>
      <c r="CD6" s="192"/>
      <c r="CE6" s="294"/>
      <c r="CF6" s="191"/>
      <c r="CG6" s="191"/>
      <c r="CH6" s="191"/>
      <c r="CI6" s="191"/>
      <c r="CJ6" s="191"/>
      <c r="CK6" s="191"/>
      <c r="CL6" s="192"/>
      <c r="CM6" s="191"/>
      <c r="CN6" s="191"/>
      <c r="CO6" s="191"/>
      <c r="CP6" s="191"/>
      <c r="CQ6" s="191"/>
      <c r="CR6" s="191"/>
      <c r="CS6" s="191"/>
      <c r="CT6" s="191"/>
      <c r="CU6" s="191"/>
      <c r="CV6" s="191"/>
      <c r="CW6" s="191"/>
      <c r="CX6" s="191"/>
      <c r="CY6" s="191"/>
      <c r="CZ6" s="191"/>
      <c r="DA6" s="191"/>
      <c r="DB6" s="192"/>
      <c r="DC6" s="191"/>
      <c r="DD6" s="191"/>
      <c r="DE6" s="191"/>
      <c r="DF6" s="191"/>
      <c r="DG6" s="191"/>
      <c r="DH6" s="191"/>
      <c r="DI6" s="191"/>
      <c r="DJ6" s="192"/>
      <c r="DK6" s="192"/>
      <c r="DL6" s="192"/>
      <c r="DM6" s="192"/>
      <c r="DN6" s="192"/>
      <c r="DO6" s="192"/>
      <c r="DP6" s="192"/>
      <c r="DQ6" s="192"/>
      <c r="DR6" s="192"/>
      <c r="DS6" s="192"/>
      <c r="DT6" s="192"/>
      <c r="DU6" s="192"/>
      <c r="DV6" s="192"/>
      <c r="DW6" s="192"/>
      <c r="DX6" s="192"/>
      <c r="DY6" s="192"/>
      <c r="DZ6" s="192"/>
      <c r="EA6" s="192"/>
      <c r="EB6" s="192"/>
      <c r="EC6" s="192"/>
      <c r="ED6" s="192"/>
      <c r="EE6" s="192"/>
      <c r="EF6" s="192"/>
    </row>
    <row r="7" spans="1:136" ht="24.95" customHeight="1">
      <c r="A7" s="818" t="s">
        <v>5</v>
      </c>
      <c r="B7" s="578"/>
      <c r="C7" s="819">
        <v>60.188545941414475</v>
      </c>
      <c r="D7" s="819">
        <v>0.75098653481262867</v>
      </c>
      <c r="E7" s="819">
        <v>58.714118841534571</v>
      </c>
      <c r="F7" s="819">
        <v>61.662973041294379</v>
      </c>
      <c r="G7" s="819">
        <v>1.2477233384963544</v>
      </c>
      <c r="H7" s="819">
        <v>8048.6346650004825</v>
      </c>
      <c r="I7" s="820">
        <v>8625</v>
      </c>
      <c r="J7" s="821"/>
      <c r="K7" s="819">
        <v>70.194415291587404</v>
      </c>
      <c r="L7" s="819">
        <v>1.5625203003019297</v>
      </c>
      <c r="M7" s="819">
        <v>67.115731897515957</v>
      </c>
      <c r="N7" s="819">
        <v>73.273098685658866</v>
      </c>
      <c r="O7" s="819">
        <v>2.2259894805181077</v>
      </c>
      <c r="P7" s="821">
        <v>1813.3957320000047</v>
      </c>
      <c r="Q7" s="820">
        <v>1957</v>
      </c>
      <c r="R7" s="821"/>
      <c r="S7" s="579">
        <v>74.854900806794859</v>
      </c>
      <c r="T7" s="579">
        <v>1.4069151396922952</v>
      </c>
      <c r="U7" s="579">
        <v>72.082551671954988</v>
      </c>
      <c r="V7" s="579">
        <v>77.627249941634744</v>
      </c>
      <c r="W7" s="579">
        <v>1.8795230833631458</v>
      </c>
      <c r="X7" s="580">
        <v>1982.0625369999987</v>
      </c>
      <c r="Y7" s="581">
        <v>2072</v>
      </c>
      <c r="Z7" s="580"/>
      <c r="AA7" s="579">
        <v>79.002318405614261</v>
      </c>
      <c r="AB7" s="579">
        <v>1.0199424657649809</v>
      </c>
      <c r="AC7" s="579">
        <v>76.999622921344411</v>
      </c>
      <c r="AD7" s="579">
        <v>81.005013889884097</v>
      </c>
      <c r="AE7" s="579">
        <v>1.2910285246673208</v>
      </c>
      <c r="AF7" s="580">
        <v>4799.4643050000386</v>
      </c>
      <c r="AG7" s="581">
        <v>5208</v>
      </c>
      <c r="AH7" s="582"/>
      <c r="AI7" s="579">
        <v>80.1436996681457</v>
      </c>
      <c r="AJ7" s="579">
        <v>0.65682843697776461</v>
      </c>
      <c r="AK7" s="579">
        <v>78.854893902004022</v>
      </c>
      <c r="AL7" s="579">
        <v>81.432505434287393</v>
      </c>
      <c r="AM7" s="579">
        <v>0.81956340884875667</v>
      </c>
      <c r="AN7" s="580">
        <v>7521.3291300000574</v>
      </c>
      <c r="AO7" s="771">
        <v>8147</v>
      </c>
      <c r="AP7" s="579"/>
      <c r="AQ7" s="579">
        <v>86.119116878876895</v>
      </c>
      <c r="AR7" s="579">
        <v>0.54018406825851606</v>
      </c>
      <c r="AS7" s="579">
        <v>85.059183291205926</v>
      </c>
      <c r="AT7" s="579">
        <v>87.179050466547864</v>
      </c>
      <c r="AU7" s="579">
        <v>0.62725221511300855</v>
      </c>
      <c r="AV7" s="580">
        <v>6897.7147969999687</v>
      </c>
      <c r="AW7" s="581">
        <v>7466</v>
      </c>
      <c r="AX7" s="579"/>
      <c r="AY7" s="579"/>
      <c r="AZ7" s="579">
        <v>87.784737365399437</v>
      </c>
      <c r="BA7" s="579">
        <v>0.52896600241688496</v>
      </c>
      <c r="BB7" s="579">
        <v>86.746811181527207</v>
      </c>
      <c r="BC7" s="579">
        <v>88.822663549271667</v>
      </c>
      <c r="BD7" s="579">
        <v>0.60257172065696496</v>
      </c>
      <c r="BE7" s="580">
        <v>6937.1519249999919</v>
      </c>
      <c r="BF7" s="771">
        <v>7388</v>
      </c>
      <c r="BG7" s="579"/>
      <c r="BH7" s="772">
        <v>88.490035866785277</v>
      </c>
      <c r="BI7" s="772">
        <v>0.49150527554084722</v>
      </c>
      <c r="BJ7" s="772">
        <v>87.52584069352335</v>
      </c>
      <c r="BK7" s="772">
        <v>89.454231040047205</v>
      </c>
      <c r="BL7" s="772">
        <v>0.55543572869692293</v>
      </c>
      <c r="BM7" s="585">
        <v>7287.5703719999537</v>
      </c>
      <c r="BN7" s="585">
        <v>7822</v>
      </c>
      <c r="BO7" s="581"/>
      <c r="BP7" s="887">
        <v>89.915941389542837</v>
      </c>
      <c r="BQ7" s="881">
        <v>0.46762795834462068</v>
      </c>
      <c r="BR7" s="881">
        <v>88.998575101360501</v>
      </c>
      <c r="BS7" s="881">
        <v>90.833307677725188</v>
      </c>
      <c r="BT7" s="881">
        <v>0.52007235993750656</v>
      </c>
      <c r="BU7" s="695">
        <v>6825.2527240000281</v>
      </c>
      <c r="BV7" s="695">
        <v>7361</v>
      </c>
      <c r="BW7" s="693"/>
      <c r="BX7" s="887">
        <v>88.891839825363263</v>
      </c>
      <c r="BY7" s="881">
        <v>0.46270970373524095</v>
      </c>
      <c r="BZ7" s="881">
        <v>87.984200179371612</v>
      </c>
      <c r="CA7" s="881">
        <v>89.7994794713549</v>
      </c>
      <c r="CB7" s="881">
        <v>0.52053113609109625</v>
      </c>
      <c r="CC7" s="695">
        <v>7583.5097599999272</v>
      </c>
      <c r="CD7" s="695">
        <v>7976</v>
      </c>
      <c r="CE7" s="693"/>
      <c r="CF7" s="887">
        <v>91.086418531195434</v>
      </c>
      <c r="CG7" s="881">
        <v>0.28627374018697388</v>
      </c>
      <c r="CH7" s="881">
        <v>90.525117386746658</v>
      </c>
      <c r="CI7" s="881">
        <v>91.647719675644211</v>
      </c>
      <c r="CJ7" s="881">
        <v>0.31428806270270726</v>
      </c>
      <c r="CK7" s="695">
        <v>10995.848272999936</v>
      </c>
      <c r="CL7" s="695">
        <v>19924</v>
      </c>
      <c r="CM7" s="694"/>
      <c r="CN7" s="887">
        <v>93.100719453415564</v>
      </c>
      <c r="CO7" s="881">
        <v>0.27333506870931257</v>
      </c>
      <c r="CP7" s="881">
        <v>92.564786701457109</v>
      </c>
      <c r="CQ7" s="881">
        <v>93.636652205374006</v>
      </c>
      <c r="CR7" s="881">
        <v>0.29359071585486529</v>
      </c>
      <c r="CS7" s="695">
        <v>10323.691350000116</v>
      </c>
      <c r="CT7" s="695">
        <v>17840</v>
      </c>
      <c r="CU7" s="694"/>
      <c r="CV7" s="689">
        <v>93.885471466293424</v>
      </c>
      <c r="CW7" s="690">
        <v>0.25908091618777995</v>
      </c>
      <c r="CX7" s="690">
        <v>93.377486765149229</v>
      </c>
      <c r="CY7" s="690">
        <v>94.39345616743762</v>
      </c>
      <c r="CZ7" s="690">
        <v>0.2759542154302273</v>
      </c>
      <c r="DA7" s="691">
        <v>9623.5792629998687</v>
      </c>
      <c r="DB7" s="692">
        <v>18280</v>
      </c>
      <c r="DC7" s="694"/>
      <c r="DD7" s="689">
        <v>94.068414912204233</v>
      </c>
      <c r="DE7" s="690">
        <v>0.30190577947814046</v>
      </c>
      <c r="DF7" s="690">
        <v>93.47616837216988</v>
      </c>
      <c r="DG7" s="690">
        <v>94.6606614522386</v>
      </c>
      <c r="DH7" s="690">
        <v>0.32094277315070591</v>
      </c>
      <c r="DI7" s="691">
        <v>4566.81118099999</v>
      </c>
      <c r="DJ7" s="693">
        <v>9732</v>
      </c>
      <c r="DK7" s="693"/>
      <c r="DL7" s="689">
        <v>94.549600288240327</v>
      </c>
      <c r="DM7" s="690">
        <v>0.20228494796004284</v>
      </c>
      <c r="DN7" s="690">
        <v>94.152968625876809</v>
      </c>
      <c r="DO7" s="690">
        <v>94.946231950603831</v>
      </c>
      <c r="DP7" s="690">
        <v>0.21394585206427594</v>
      </c>
      <c r="DQ7" s="690">
        <v>9100.8198340000763</v>
      </c>
      <c r="DR7" s="692">
        <v>19616</v>
      </c>
      <c r="DS7" s="1825"/>
      <c r="DT7" s="690">
        <v>94.507665508222232</v>
      </c>
      <c r="DU7" s="690">
        <v>0.33908712411160219</v>
      </c>
      <c r="DV7" s="690">
        <v>93.842566334109463</v>
      </c>
      <c r="DW7" s="690">
        <v>95.172764682334986</v>
      </c>
      <c r="DX7" s="690">
        <v>0.35879324950852942</v>
      </c>
      <c r="DY7" s="691">
        <v>4210.862745999988</v>
      </c>
      <c r="DZ7" s="691">
        <v>9074</v>
      </c>
      <c r="EA7" s="1825"/>
      <c r="EB7" s="690">
        <v>5.6</v>
      </c>
      <c r="EC7" s="690">
        <v>0</v>
      </c>
      <c r="ED7" s="690"/>
      <c r="EE7" s="690" t="s">
        <v>437</v>
      </c>
      <c r="EF7" s="690" t="s">
        <v>258</v>
      </c>
    </row>
    <row r="8" spans="1:136" ht="4.5" customHeight="1">
      <c r="A8" s="991"/>
      <c r="B8" s="587"/>
      <c r="C8" s="855"/>
      <c r="D8" s="855"/>
      <c r="E8" s="855"/>
      <c r="F8" s="855"/>
      <c r="G8" s="855"/>
      <c r="H8" s="855"/>
      <c r="I8" s="856"/>
      <c r="J8" s="826"/>
      <c r="K8" s="855"/>
      <c r="L8" s="855"/>
      <c r="M8" s="855"/>
      <c r="N8" s="855"/>
      <c r="O8" s="855"/>
      <c r="P8" s="857"/>
      <c r="Q8" s="856"/>
      <c r="R8" s="857"/>
      <c r="S8" s="593"/>
      <c r="T8" s="593"/>
      <c r="U8" s="593"/>
      <c r="V8" s="593"/>
      <c r="W8" s="593"/>
      <c r="X8" s="596"/>
      <c r="Y8" s="597"/>
      <c r="Z8" s="596"/>
      <c r="AA8" s="593"/>
      <c r="AB8" s="593"/>
      <c r="AC8" s="593"/>
      <c r="AD8" s="593"/>
      <c r="AE8" s="593"/>
      <c r="AF8" s="596"/>
      <c r="AG8" s="597"/>
      <c r="AH8" s="591"/>
      <c r="AI8" s="593"/>
      <c r="AJ8" s="593"/>
      <c r="AK8" s="593"/>
      <c r="AL8" s="593"/>
      <c r="AM8" s="593"/>
      <c r="AN8" s="596"/>
      <c r="AO8" s="779"/>
      <c r="AP8" s="593"/>
      <c r="AQ8" s="593"/>
      <c r="AR8" s="593"/>
      <c r="AS8" s="593"/>
      <c r="AT8" s="593"/>
      <c r="AU8" s="593"/>
      <c r="AV8" s="596"/>
      <c r="AW8" s="597"/>
      <c r="AX8" s="593"/>
      <c r="AY8" s="593"/>
      <c r="AZ8" s="593"/>
      <c r="BA8" s="593"/>
      <c r="BB8" s="593"/>
      <c r="BC8" s="593"/>
      <c r="BD8" s="593"/>
      <c r="BE8" s="596"/>
      <c r="BF8" s="779"/>
      <c r="BG8" s="593"/>
      <c r="BH8" s="780"/>
      <c r="BI8" s="780"/>
      <c r="BJ8" s="780"/>
      <c r="BK8" s="780"/>
      <c r="BL8" s="780"/>
      <c r="BM8" s="599"/>
      <c r="BN8" s="599"/>
      <c r="BO8" s="597"/>
      <c r="BP8" s="882"/>
      <c r="BQ8" s="882"/>
      <c r="BR8" s="882"/>
      <c r="BS8" s="882"/>
      <c r="BT8" s="882"/>
      <c r="BU8" s="882"/>
      <c r="BV8" s="708"/>
      <c r="BW8" s="707"/>
      <c r="BX8" s="888"/>
      <c r="BY8" s="882"/>
      <c r="BZ8" s="882"/>
      <c r="CA8" s="882"/>
      <c r="CB8" s="882"/>
      <c r="CC8" s="882"/>
      <c r="CD8" s="708"/>
      <c r="CE8" s="707"/>
      <c r="CF8" s="888"/>
      <c r="CG8" s="882"/>
      <c r="CH8" s="882"/>
      <c r="CI8" s="882"/>
      <c r="CJ8" s="882"/>
      <c r="CK8" s="882"/>
      <c r="CL8" s="708"/>
      <c r="CM8" s="701"/>
      <c r="CN8" s="888"/>
      <c r="CO8" s="882"/>
      <c r="CP8" s="882"/>
      <c r="CQ8" s="882"/>
      <c r="CR8" s="882"/>
      <c r="CS8" s="882"/>
      <c r="CT8" s="708"/>
      <c r="CU8" s="701"/>
      <c r="CV8" s="704"/>
      <c r="CW8" s="702"/>
      <c r="CX8" s="702"/>
      <c r="CY8" s="702"/>
      <c r="CZ8" s="702"/>
      <c r="DA8" s="705"/>
      <c r="DB8" s="707"/>
      <c r="DC8" s="701"/>
      <c r="DD8" s="704"/>
      <c r="DE8" s="702"/>
      <c r="DF8" s="702"/>
      <c r="DG8" s="702"/>
      <c r="DH8" s="702"/>
      <c r="DI8" s="705"/>
      <c r="DJ8" s="707"/>
      <c r="DK8" s="707"/>
      <c r="DL8" s="704"/>
      <c r="DM8" s="702"/>
      <c r="DN8" s="702"/>
      <c r="DO8" s="702"/>
      <c r="DP8" s="702"/>
      <c r="DQ8" s="702"/>
      <c r="DR8" s="707"/>
      <c r="DS8" s="1827"/>
      <c r="DT8" s="702"/>
      <c r="DU8" s="702"/>
      <c r="DV8" s="702"/>
      <c r="DW8" s="702"/>
      <c r="DX8" s="702"/>
      <c r="DY8" s="705"/>
      <c r="DZ8" s="705"/>
      <c r="EA8" s="1827"/>
      <c r="EB8" s="702"/>
      <c r="EC8" s="702"/>
      <c r="ED8" s="702"/>
      <c r="EE8" s="702"/>
      <c r="EF8" s="702"/>
    </row>
    <row r="9" spans="1:136" ht="24.95" customHeight="1">
      <c r="A9" s="829" t="s">
        <v>6</v>
      </c>
      <c r="B9" s="830"/>
      <c r="C9" s="831"/>
      <c r="D9" s="831"/>
      <c r="E9" s="831"/>
      <c r="F9" s="831"/>
      <c r="G9" s="831"/>
      <c r="H9" s="831"/>
      <c r="I9" s="832"/>
      <c r="J9" s="833"/>
      <c r="K9" s="831"/>
      <c r="L9" s="831"/>
      <c r="M9" s="831"/>
      <c r="N9" s="831"/>
      <c r="O9" s="831"/>
      <c r="P9" s="834"/>
      <c r="Q9" s="832"/>
      <c r="R9" s="834"/>
      <c r="S9" s="612"/>
      <c r="T9" s="612"/>
      <c r="U9" s="612"/>
      <c r="V9" s="612"/>
      <c r="W9" s="612"/>
      <c r="X9" s="613"/>
      <c r="Y9" s="614"/>
      <c r="Z9" s="613"/>
      <c r="AA9" s="612"/>
      <c r="AB9" s="612"/>
      <c r="AC9" s="612"/>
      <c r="AD9" s="612"/>
      <c r="AE9" s="612"/>
      <c r="AF9" s="613"/>
      <c r="AG9" s="614"/>
      <c r="AH9" s="615"/>
      <c r="AI9" s="612"/>
      <c r="AJ9" s="612"/>
      <c r="AK9" s="612"/>
      <c r="AL9" s="612"/>
      <c r="AM9" s="612"/>
      <c r="AN9" s="613"/>
      <c r="AO9" s="785"/>
      <c r="AP9" s="612"/>
      <c r="AQ9" s="612"/>
      <c r="AR9" s="612"/>
      <c r="AS9" s="612"/>
      <c r="AT9" s="612"/>
      <c r="AU9" s="612"/>
      <c r="AV9" s="613"/>
      <c r="AW9" s="614"/>
      <c r="AX9" s="612"/>
      <c r="AY9" s="612"/>
      <c r="AZ9" s="612"/>
      <c r="BA9" s="612"/>
      <c r="BB9" s="612"/>
      <c r="BC9" s="612"/>
      <c r="BD9" s="612"/>
      <c r="BE9" s="613"/>
      <c r="BF9" s="785"/>
      <c r="BG9" s="612"/>
      <c r="BH9" s="786"/>
      <c r="BI9" s="786"/>
      <c r="BJ9" s="786"/>
      <c r="BK9" s="786"/>
      <c r="BL9" s="786"/>
      <c r="BM9" s="617"/>
      <c r="BN9" s="617"/>
      <c r="BO9" s="614"/>
      <c r="BP9" s="1414"/>
      <c r="BQ9" s="1414"/>
      <c r="BR9" s="1414"/>
      <c r="BS9" s="1414"/>
      <c r="BT9" s="1414"/>
      <c r="BU9" s="1414"/>
      <c r="BV9" s="1411"/>
      <c r="BW9" s="720"/>
      <c r="BX9" s="1413"/>
      <c r="BY9" s="1414"/>
      <c r="BZ9" s="1414"/>
      <c r="CA9" s="1414"/>
      <c r="CB9" s="1414"/>
      <c r="CC9" s="1414"/>
      <c r="CD9" s="1411"/>
      <c r="CE9" s="720"/>
      <c r="CF9" s="1413"/>
      <c r="CG9" s="1414"/>
      <c r="CH9" s="1414"/>
      <c r="CI9" s="1414"/>
      <c r="CJ9" s="1414"/>
      <c r="CK9" s="1414"/>
      <c r="CL9" s="1411"/>
      <c r="CM9" s="721"/>
      <c r="CN9" s="1413"/>
      <c r="CO9" s="1414"/>
      <c r="CP9" s="1414"/>
      <c r="CQ9" s="1414"/>
      <c r="CR9" s="1414"/>
      <c r="CS9" s="1414"/>
      <c r="CT9" s="1411"/>
      <c r="CU9" s="721"/>
      <c r="CV9" s="716"/>
      <c r="CW9" s="717"/>
      <c r="CX9" s="717"/>
      <c r="CY9" s="717"/>
      <c r="CZ9" s="717"/>
      <c r="DA9" s="718"/>
      <c r="DB9" s="720"/>
      <c r="DC9" s="721"/>
      <c r="DD9" s="716"/>
      <c r="DE9" s="717"/>
      <c r="DF9" s="717"/>
      <c r="DG9" s="717"/>
      <c r="DH9" s="717"/>
      <c r="DI9" s="718"/>
      <c r="DJ9" s="720"/>
      <c r="DK9" s="720"/>
      <c r="DL9" s="716"/>
      <c r="DM9" s="717"/>
      <c r="DN9" s="717"/>
      <c r="DO9" s="717"/>
      <c r="DP9" s="717"/>
      <c r="DQ9" s="717"/>
      <c r="DR9" s="720"/>
      <c r="DS9" s="1834"/>
      <c r="DT9" s="717"/>
      <c r="DU9" s="717"/>
      <c r="DV9" s="717"/>
      <c r="DW9" s="717"/>
      <c r="DX9" s="717"/>
      <c r="DY9" s="718"/>
      <c r="DZ9" s="718"/>
      <c r="EA9" s="1834"/>
      <c r="EB9" s="717"/>
      <c r="EC9" s="717"/>
      <c r="ED9" s="717"/>
      <c r="EE9" s="717"/>
      <c r="EF9" s="717"/>
    </row>
    <row r="10" spans="1:136" ht="24.95" customHeight="1">
      <c r="A10" s="854" t="s">
        <v>7</v>
      </c>
      <c r="B10" s="609"/>
      <c r="C10" s="855">
        <v>65.354187205827614</v>
      </c>
      <c r="D10" s="855">
        <v>0.95204861127487195</v>
      </c>
      <c r="E10" s="855">
        <v>63.485010852063915</v>
      </c>
      <c r="F10" s="855">
        <v>67.223363559591292</v>
      </c>
      <c r="G10" s="855">
        <v>1.4567522785900062</v>
      </c>
      <c r="H10" s="855">
        <v>5137.4771450003263</v>
      </c>
      <c r="I10" s="856">
        <v>4663</v>
      </c>
      <c r="J10" s="857"/>
      <c r="K10" s="855">
        <v>72.303668493214857</v>
      </c>
      <c r="L10" s="855">
        <v>2.085708422330244</v>
      </c>
      <c r="M10" s="855">
        <v>68.194130918911142</v>
      </c>
      <c r="N10" s="855">
        <v>76.413206067518573</v>
      </c>
      <c r="O10" s="855">
        <v>2.8846508977977678</v>
      </c>
      <c r="P10" s="857">
        <v>1142.0189309999998</v>
      </c>
      <c r="Q10" s="856">
        <v>996</v>
      </c>
      <c r="R10" s="857"/>
      <c r="S10" s="593">
        <v>74.895699506190041</v>
      </c>
      <c r="T10" s="593">
        <v>1.9579521840728278</v>
      </c>
      <c r="U10" s="593">
        <v>71.037522925078449</v>
      </c>
      <c r="V10" s="593">
        <v>78.753876087301634</v>
      </c>
      <c r="W10" s="593">
        <v>2.6142384635996425</v>
      </c>
      <c r="X10" s="596">
        <v>1212.7514489999949</v>
      </c>
      <c r="Y10" s="597">
        <v>1007</v>
      </c>
      <c r="Z10" s="596"/>
      <c r="AA10" s="593">
        <v>80.993471362703687</v>
      </c>
      <c r="AB10" s="593">
        <v>1.3885068698767358</v>
      </c>
      <c r="AC10" s="593">
        <v>78.26708577575377</v>
      </c>
      <c r="AD10" s="593">
        <v>83.719856949653604</v>
      </c>
      <c r="AE10" s="593">
        <v>1.7143441891245115</v>
      </c>
      <c r="AF10" s="596">
        <v>3094.1864409998889</v>
      </c>
      <c r="AG10" s="597">
        <v>3132</v>
      </c>
      <c r="AH10" s="591"/>
      <c r="AI10" s="593">
        <v>80.545671363464777</v>
      </c>
      <c r="AJ10" s="593">
        <v>0.81360684602402999</v>
      </c>
      <c r="AK10" s="593">
        <v>78.949240491267915</v>
      </c>
      <c r="AL10" s="593">
        <v>82.142102235661639</v>
      </c>
      <c r="AM10" s="593">
        <v>1.010118647285966</v>
      </c>
      <c r="AN10" s="596">
        <v>5081.4002450000071</v>
      </c>
      <c r="AO10" s="779">
        <v>4747</v>
      </c>
      <c r="AP10" s="593"/>
      <c r="AQ10" s="593">
        <v>87.52322101055104</v>
      </c>
      <c r="AR10" s="593">
        <v>0.66436899478975042</v>
      </c>
      <c r="AS10" s="593">
        <v>86.219615344328673</v>
      </c>
      <c r="AT10" s="593">
        <v>88.826826676773422</v>
      </c>
      <c r="AU10" s="593">
        <v>0.75907740496623155</v>
      </c>
      <c r="AV10" s="596">
        <v>4614.5515400000322</v>
      </c>
      <c r="AW10" s="597">
        <v>4250</v>
      </c>
      <c r="AX10" s="593"/>
      <c r="AY10" s="593"/>
      <c r="AZ10" s="593">
        <v>88.969691264862178</v>
      </c>
      <c r="BA10" s="593">
        <v>0.66885715899676945</v>
      </c>
      <c r="BB10" s="593">
        <v>87.657273537784874</v>
      </c>
      <c r="BC10" s="593">
        <v>90.282108991939495</v>
      </c>
      <c r="BD10" s="593">
        <v>0.75178091492482091</v>
      </c>
      <c r="BE10" s="596">
        <v>4718.7829959999199</v>
      </c>
      <c r="BF10" s="779">
        <v>4228</v>
      </c>
      <c r="BG10" s="593"/>
      <c r="BH10" s="780">
        <v>89.453018615113749</v>
      </c>
      <c r="BI10" s="780">
        <v>0.62062772029031987</v>
      </c>
      <c r="BJ10" s="780">
        <v>88.235521505570006</v>
      </c>
      <c r="BK10" s="780">
        <v>90.670515724657491</v>
      </c>
      <c r="BL10" s="780">
        <v>0.69380299278738955</v>
      </c>
      <c r="BM10" s="599">
        <v>4912.3372279999376</v>
      </c>
      <c r="BN10" s="599">
        <v>4688</v>
      </c>
      <c r="BO10" s="597"/>
      <c r="BP10" s="882">
        <v>90.284813826120981</v>
      </c>
      <c r="BQ10" s="882">
        <v>0.59837688892481067</v>
      </c>
      <c r="BR10" s="882">
        <v>89.110951622778316</v>
      </c>
      <c r="BS10" s="882">
        <v>91.458676029463646</v>
      </c>
      <c r="BT10" s="882">
        <v>0.66276582247510785</v>
      </c>
      <c r="BU10" s="708">
        <v>4808.5800070000105</v>
      </c>
      <c r="BV10" s="708">
        <v>4384</v>
      </c>
      <c r="BW10" s="707"/>
      <c r="BX10" s="888">
        <v>89.546295612954225</v>
      </c>
      <c r="BY10" s="882">
        <v>0.56535974905053787</v>
      </c>
      <c r="BZ10" s="882">
        <v>88.437300235628456</v>
      </c>
      <c r="CA10" s="882">
        <v>90.65529099027998</v>
      </c>
      <c r="CB10" s="882">
        <v>0.63136028707897773</v>
      </c>
      <c r="CC10" s="708">
        <v>5476.800182999983</v>
      </c>
      <c r="CD10" s="708">
        <v>4917</v>
      </c>
      <c r="CE10" s="707"/>
      <c r="CF10" s="888">
        <v>91.587214605292516</v>
      </c>
      <c r="CG10" s="882">
        <v>0.33328541016926572</v>
      </c>
      <c r="CH10" s="882">
        <v>90.933736986165087</v>
      </c>
      <c r="CI10" s="882">
        <v>92.240692224419945</v>
      </c>
      <c r="CJ10" s="882">
        <v>0.36389949361993834</v>
      </c>
      <c r="CK10" s="708">
        <v>8235.884804999987</v>
      </c>
      <c r="CL10" s="708">
        <v>13964</v>
      </c>
      <c r="CM10" s="701"/>
      <c r="CN10" s="888">
        <v>94.206237874876606</v>
      </c>
      <c r="CO10" s="882">
        <v>0.29269625293812074</v>
      </c>
      <c r="CP10" s="882">
        <v>93.632343317307502</v>
      </c>
      <c r="CQ10" s="882">
        <v>94.780132432445725</v>
      </c>
      <c r="CR10" s="882">
        <v>0.31069731637821663</v>
      </c>
      <c r="CS10" s="708">
        <v>7710.1915880000151</v>
      </c>
      <c r="CT10" s="708">
        <v>12691</v>
      </c>
      <c r="CU10" s="701"/>
      <c r="CV10" s="704">
        <v>94.741318143226962</v>
      </c>
      <c r="CW10" s="702">
        <v>0.28630799042797539</v>
      </c>
      <c r="CX10" s="702">
        <v>94.179948818566501</v>
      </c>
      <c r="CY10" s="702">
        <v>95.302687467887424</v>
      </c>
      <c r="CZ10" s="702">
        <v>0.30219971184604366</v>
      </c>
      <c r="DA10" s="705">
        <v>7239.5486810000393</v>
      </c>
      <c r="DB10" s="707">
        <v>13295</v>
      </c>
      <c r="DC10" s="701"/>
      <c r="DD10" s="704">
        <v>94.451060682358957</v>
      </c>
      <c r="DE10" s="702">
        <v>0.33594038652601482</v>
      </c>
      <c r="DF10" s="702">
        <v>93.792048682251689</v>
      </c>
      <c r="DG10" s="702">
        <v>95.110072682466225</v>
      </c>
      <c r="DH10" s="702">
        <v>0.35567666905911188</v>
      </c>
      <c r="DI10" s="705">
        <v>3460.1108609999815</v>
      </c>
      <c r="DJ10" s="707">
        <v>6922</v>
      </c>
      <c r="DK10" s="707"/>
      <c r="DL10" s="704">
        <v>95.011866732633052</v>
      </c>
      <c r="DM10" s="702">
        <v>0.22912225923239007</v>
      </c>
      <c r="DN10" s="702">
        <v>94.562613619733241</v>
      </c>
      <c r="DO10" s="702">
        <v>95.461119845532878</v>
      </c>
      <c r="DP10" s="702">
        <v>0.24115120259361777</v>
      </c>
      <c r="DQ10" s="702">
        <v>6862.0337639998806</v>
      </c>
      <c r="DR10" s="707">
        <v>13837</v>
      </c>
      <c r="DS10" s="1827"/>
      <c r="DT10" s="702">
        <v>94.628712234284976</v>
      </c>
      <c r="DU10" s="702">
        <v>0.39780952945093978</v>
      </c>
      <c r="DV10" s="702">
        <v>93.848432563727727</v>
      </c>
      <c r="DW10" s="702">
        <v>95.408991904842225</v>
      </c>
      <c r="DX10" s="702">
        <v>0.4203898796234587</v>
      </c>
      <c r="DY10" s="705">
        <v>3158.3978070000103</v>
      </c>
      <c r="DZ10" s="705">
        <v>6580</v>
      </c>
      <c r="EA10" s="1827"/>
      <c r="EB10" s="702">
        <v>5.0999999999999996</v>
      </c>
      <c r="EC10" s="702">
        <v>-0.4</v>
      </c>
      <c r="ED10" s="702"/>
      <c r="EE10" s="702" t="s">
        <v>437</v>
      </c>
      <c r="EF10" s="702" t="s">
        <v>258</v>
      </c>
    </row>
    <row r="11" spans="1:136" ht="24.95" customHeight="1">
      <c r="A11" s="1310" t="s">
        <v>8</v>
      </c>
      <c r="B11" s="873"/>
      <c r="C11" s="874">
        <v>51.072459383783119</v>
      </c>
      <c r="D11" s="874">
        <v>1.194801039266806</v>
      </c>
      <c r="E11" s="874">
        <v>48.726682263159802</v>
      </c>
      <c r="F11" s="874">
        <v>53.418236504406437</v>
      </c>
      <c r="G11" s="874">
        <v>2.3394233480876534</v>
      </c>
      <c r="H11" s="874">
        <v>2911.1575200001266</v>
      </c>
      <c r="I11" s="875">
        <v>3962</v>
      </c>
      <c r="J11" s="876"/>
      <c r="K11" s="874">
        <v>66.606553627401823</v>
      </c>
      <c r="L11" s="874">
        <v>2.2852398160243586</v>
      </c>
      <c r="M11" s="874">
        <v>62.103873008336826</v>
      </c>
      <c r="N11" s="874">
        <v>71.109234246466812</v>
      </c>
      <c r="O11" s="874">
        <v>3.4309533995829122</v>
      </c>
      <c r="P11" s="876">
        <v>671.37680100000148</v>
      </c>
      <c r="Q11" s="875">
        <v>961</v>
      </c>
      <c r="R11" s="876"/>
      <c r="S11" s="602">
        <v>74.790585235916907</v>
      </c>
      <c r="T11" s="602">
        <v>1.9002888919686409</v>
      </c>
      <c r="U11" s="602">
        <v>71.046035108503176</v>
      </c>
      <c r="V11" s="602">
        <v>78.535135363330639</v>
      </c>
      <c r="W11" s="602">
        <v>2.5408129726147131</v>
      </c>
      <c r="X11" s="603">
        <v>769.31108800000288</v>
      </c>
      <c r="Y11" s="604">
        <v>1065</v>
      </c>
      <c r="Z11" s="603"/>
      <c r="AA11" s="602">
        <v>75.389418354638224</v>
      </c>
      <c r="AB11" s="602">
        <v>1.4173393065240669</v>
      </c>
      <c r="AC11" s="602">
        <v>72.606419191322715</v>
      </c>
      <c r="AD11" s="602">
        <v>78.172417517953747</v>
      </c>
      <c r="AE11" s="602">
        <v>1.8800241963093316</v>
      </c>
      <c r="AF11" s="603">
        <v>1705.2778640000049</v>
      </c>
      <c r="AG11" s="604">
        <v>2076</v>
      </c>
      <c r="AH11" s="605"/>
      <c r="AI11" s="602">
        <v>79.306552698973647</v>
      </c>
      <c r="AJ11" s="602">
        <v>1.1079297536886132</v>
      </c>
      <c r="AK11" s="602">
        <v>77.132611720407027</v>
      </c>
      <c r="AL11" s="602">
        <v>81.480493677540252</v>
      </c>
      <c r="AM11" s="602">
        <v>1.3970217037348942</v>
      </c>
      <c r="AN11" s="603">
        <v>2439.9288849999721</v>
      </c>
      <c r="AO11" s="792">
        <v>3400</v>
      </c>
      <c r="AP11" s="602"/>
      <c r="AQ11" s="602">
        <v>83.281251096272428</v>
      </c>
      <c r="AR11" s="602">
        <v>0.92249994554369252</v>
      </c>
      <c r="AS11" s="602">
        <v>81.471148328786782</v>
      </c>
      <c r="AT11" s="602">
        <v>85.091353863758073</v>
      </c>
      <c r="AU11" s="602">
        <v>1.1076922277227685</v>
      </c>
      <c r="AV11" s="603">
        <v>2283.1632569999938</v>
      </c>
      <c r="AW11" s="604">
        <v>3216</v>
      </c>
      <c r="AX11" s="602"/>
      <c r="AY11" s="602"/>
      <c r="AZ11" s="602">
        <v>85.264173613026472</v>
      </c>
      <c r="BA11" s="602">
        <v>0.84610307251184758</v>
      </c>
      <c r="BB11" s="602">
        <v>83.603967608855584</v>
      </c>
      <c r="BC11" s="602">
        <v>86.92437961719736</v>
      </c>
      <c r="BD11" s="602">
        <v>0.99233128834615458</v>
      </c>
      <c r="BE11" s="603">
        <v>2218.3689290000052</v>
      </c>
      <c r="BF11" s="792">
        <v>3160</v>
      </c>
      <c r="BG11" s="602"/>
      <c r="BH11" s="793">
        <v>86.49844358183978</v>
      </c>
      <c r="BI11" s="793">
        <v>0.79478621612690448</v>
      </c>
      <c r="BJ11" s="793">
        <v>84.939296464809516</v>
      </c>
      <c r="BK11" s="793">
        <v>88.05759069887003</v>
      </c>
      <c r="BL11" s="793">
        <v>0.91884452854336529</v>
      </c>
      <c r="BM11" s="607">
        <v>2375.2331439999984</v>
      </c>
      <c r="BN11" s="607">
        <v>3134</v>
      </c>
      <c r="BO11" s="604"/>
      <c r="BP11" s="883">
        <v>89.036397272785607</v>
      </c>
      <c r="BQ11" s="883">
        <v>0.68706303495072552</v>
      </c>
      <c r="BR11" s="883">
        <v>87.688555564708039</v>
      </c>
      <c r="BS11" s="883">
        <v>90.384238980863174</v>
      </c>
      <c r="BT11" s="883">
        <v>0.77166535933134572</v>
      </c>
      <c r="BU11" s="715">
        <v>2016.6727169999976</v>
      </c>
      <c r="BV11" s="715">
        <v>2977</v>
      </c>
      <c r="BW11" s="713"/>
      <c r="BX11" s="1303">
        <v>87.190455061001657</v>
      </c>
      <c r="BY11" s="1513">
        <v>0.77795716010123284</v>
      </c>
      <c r="BZ11" s="1513">
        <v>85.66443398193006</v>
      </c>
      <c r="CA11" s="1513">
        <v>88.716476140073254</v>
      </c>
      <c r="CB11" s="1513">
        <v>0.8922503725401425</v>
      </c>
      <c r="CC11" s="1547">
        <v>2106.7095770000037</v>
      </c>
      <c r="CD11" s="1547">
        <v>3059</v>
      </c>
      <c r="CE11" s="1600"/>
      <c r="CF11" s="889">
        <v>89.592015136049753</v>
      </c>
      <c r="CG11" s="883">
        <v>0.55034475842466446</v>
      </c>
      <c r="CH11" s="883">
        <v>88.512946051531586</v>
      </c>
      <c r="CI11" s="883">
        <v>90.67108422056792</v>
      </c>
      <c r="CJ11" s="883">
        <v>0.6142788032939539</v>
      </c>
      <c r="CK11" s="715">
        <v>2759.963467999979</v>
      </c>
      <c r="CL11" s="715">
        <v>5960</v>
      </c>
      <c r="CM11" s="714"/>
      <c r="CN11" s="889">
        <v>89.839284745265104</v>
      </c>
      <c r="CO11" s="883">
        <v>0.61976955220771757</v>
      </c>
      <c r="CP11" s="883">
        <v>88.624091966441782</v>
      </c>
      <c r="CQ11" s="883">
        <v>91.054477524088426</v>
      </c>
      <c r="CR11" s="883">
        <v>0.6898647445435967</v>
      </c>
      <c r="CS11" s="715">
        <v>2613.4997620000008</v>
      </c>
      <c r="CT11" s="715">
        <v>5149</v>
      </c>
      <c r="CU11" s="714"/>
      <c r="CV11" s="709">
        <v>91.28653514059647</v>
      </c>
      <c r="CW11" s="710">
        <v>0.57208070134770062</v>
      </c>
      <c r="CX11" s="710">
        <v>90.164846023618679</v>
      </c>
      <c r="CY11" s="710">
        <v>92.408224257574261</v>
      </c>
      <c r="CZ11" s="710">
        <v>0.62668683882743614</v>
      </c>
      <c r="DA11" s="711">
        <v>2384.0305819999776</v>
      </c>
      <c r="DB11" s="713">
        <v>4985</v>
      </c>
      <c r="DC11" s="714"/>
      <c r="DD11" s="709">
        <v>92.872068655406025</v>
      </c>
      <c r="DE11" s="710">
        <v>0.6744241327696846</v>
      </c>
      <c r="DF11" s="710">
        <v>91.549055363514299</v>
      </c>
      <c r="DG11" s="710">
        <v>94.195081947297751</v>
      </c>
      <c r="DH11" s="710">
        <v>0.72618618550651481</v>
      </c>
      <c r="DI11" s="711">
        <v>1106.7003200000074</v>
      </c>
      <c r="DJ11" s="713">
        <v>2810</v>
      </c>
      <c r="DK11" s="707"/>
      <c r="DL11" s="709">
        <v>93.132721743262294</v>
      </c>
      <c r="DM11" s="710">
        <v>0.42954706505621187</v>
      </c>
      <c r="DN11" s="710">
        <v>92.29048425503224</v>
      </c>
      <c r="DO11" s="710">
        <v>93.974959231492335</v>
      </c>
      <c r="DP11" s="710">
        <v>0.46122034985763483</v>
      </c>
      <c r="DQ11" s="710">
        <v>2238.7860699999756</v>
      </c>
      <c r="DR11" s="713">
        <v>5779</v>
      </c>
      <c r="DS11" s="1828"/>
      <c r="DT11" s="710">
        <v>94.144409973546473</v>
      </c>
      <c r="DU11" s="710">
        <v>0.64652798029040248</v>
      </c>
      <c r="DV11" s="710">
        <v>92.876283892797929</v>
      </c>
      <c r="DW11" s="710">
        <v>95.412536054295018</v>
      </c>
      <c r="DX11" s="710">
        <v>0.68674070024133105</v>
      </c>
      <c r="DY11" s="711">
        <v>1052.4649390000061</v>
      </c>
      <c r="DZ11" s="711">
        <v>2494</v>
      </c>
      <c r="EA11" s="1828"/>
      <c r="EB11" s="710">
        <v>6.9</v>
      </c>
      <c r="EC11" s="710">
        <v>1</v>
      </c>
      <c r="ED11" s="710"/>
      <c r="EE11" s="710" t="s">
        <v>437</v>
      </c>
      <c r="EF11" s="710" t="s">
        <v>258</v>
      </c>
    </row>
    <row r="12" spans="1:136" ht="5.0999999999999996" customHeight="1">
      <c r="A12" s="427"/>
      <c r="B12" s="609"/>
      <c r="C12" s="855"/>
      <c r="D12" s="855"/>
      <c r="E12" s="855"/>
      <c r="F12" s="855"/>
      <c r="G12" s="855"/>
      <c r="H12" s="855"/>
      <c r="I12" s="856"/>
      <c r="J12" s="857"/>
      <c r="K12" s="855"/>
      <c r="L12" s="855"/>
      <c r="M12" s="855"/>
      <c r="N12" s="855"/>
      <c r="O12" s="855"/>
      <c r="P12" s="857"/>
      <c r="Q12" s="856"/>
      <c r="R12" s="857"/>
      <c r="S12" s="593"/>
      <c r="T12" s="593"/>
      <c r="U12" s="593"/>
      <c r="V12" s="593"/>
      <c r="W12" s="593"/>
      <c r="X12" s="596"/>
      <c r="Y12" s="597"/>
      <c r="Z12" s="596"/>
      <c r="AA12" s="593"/>
      <c r="AB12" s="593"/>
      <c r="AC12" s="593"/>
      <c r="AD12" s="593"/>
      <c r="AE12" s="593"/>
      <c r="AF12" s="596"/>
      <c r="AG12" s="597"/>
      <c r="AH12" s="593"/>
      <c r="AI12" s="593"/>
      <c r="AJ12" s="593"/>
      <c r="AK12" s="593"/>
      <c r="AL12" s="593"/>
      <c r="AM12" s="593"/>
      <c r="AN12" s="596"/>
      <c r="AO12" s="779"/>
      <c r="AP12" s="593"/>
      <c r="AQ12" s="593"/>
      <c r="AR12" s="593"/>
      <c r="AS12" s="593"/>
      <c r="AT12" s="593"/>
      <c r="AU12" s="593"/>
      <c r="AV12" s="596"/>
      <c r="AW12" s="597"/>
      <c r="AX12" s="593"/>
      <c r="AY12" s="593"/>
      <c r="AZ12" s="593"/>
      <c r="BA12" s="593"/>
      <c r="BB12" s="593"/>
      <c r="BC12" s="593"/>
      <c r="BD12" s="593"/>
      <c r="BE12" s="596"/>
      <c r="BF12" s="779"/>
      <c r="BG12" s="593"/>
      <c r="BH12" s="780"/>
      <c r="BI12" s="780"/>
      <c r="BJ12" s="780"/>
      <c r="BK12" s="780"/>
      <c r="BL12" s="780"/>
      <c r="BM12" s="599"/>
      <c r="BN12" s="599"/>
      <c r="BO12" s="597"/>
      <c r="BP12" s="882"/>
      <c r="BQ12" s="882"/>
      <c r="BR12" s="882"/>
      <c r="BS12" s="882"/>
      <c r="BT12" s="882"/>
      <c r="BU12" s="708"/>
      <c r="BV12" s="708"/>
      <c r="BW12" s="707"/>
      <c r="BX12" s="888"/>
      <c r="BY12" s="882"/>
      <c r="BZ12" s="882"/>
      <c r="CA12" s="882"/>
      <c r="CB12" s="882"/>
      <c r="CC12" s="708"/>
      <c r="CD12" s="708"/>
      <c r="CE12" s="707"/>
      <c r="CF12" s="888"/>
      <c r="CG12" s="882"/>
      <c r="CH12" s="882"/>
      <c r="CI12" s="882"/>
      <c r="CJ12" s="882"/>
      <c r="CK12" s="708"/>
      <c r="CL12" s="708"/>
      <c r="CM12" s="701"/>
      <c r="CN12" s="888"/>
      <c r="CO12" s="882"/>
      <c r="CP12" s="882"/>
      <c r="CQ12" s="882"/>
      <c r="CR12" s="882"/>
      <c r="CS12" s="708"/>
      <c r="CT12" s="708"/>
      <c r="CU12" s="701"/>
      <c r="CV12" s="704"/>
      <c r="CW12" s="702"/>
      <c r="CX12" s="702"/>
      <c r="CY12" s="702"/>
      <c r="CZ12" s="702"/>
      <c r="DA12" s="705"/>
      <c r="DB12" s="707"/>
      <c r="DC12" s="701"/>
      <c r="DD12" s="704"/>
      <c r="DE12" s="702"/>
      <c r="DF12" s="702"/>
      <c r="DG12" s="702"/>
      <c r="DH12" s="702"/>
      <c r="DI12" s="705"/>
      <c r="DJ12" s="707"/>
      <c r="DK12" s="707"/>
      <c r="DL12" s="704"/>
      <c r="DM12" s="702"/>
      <c r="DN12" s="702"/>
      <c r="DO12" s="702"/>
      <c r="DP12" s="702"/>
      <c r="DQ12" s="702"/>
      <c r="DR12" s="707"/>
      <c r="DS12" s="1827"/>
      <c r="DT12" s="702"/>
      <c r="DU12" s="702"/>
      <c r="DV12" s="702"/>
      <c r="DW12" s="702"/>
      <c r="DX12" s="702"/>
      <c r="DY12" s="705"/>
      <c r="DZ12" s="705"/>
      <c r="EA12" s="1827"/>
      <c r="EB12" s="702"/>
      <c r="EC12" s="702"/>
      <c r="ED12" s="702"/>
      <c r="EE12" s="702"/>
      <c r="EF12" s="702"/>
    </row>
    <row r="13" spans="1:136" ht="24.95" customHeight="1">
      <c r="A13" s="610" t="s">
        <v>62</v>
      </c>
      <c r="B13" s="611"/>
      <c r="C13" s="831"/>
      <c r="D13" s="831"/>
      <c r="E13" s="831"/>
      <c r="F13" s="831"/>
      <c r="G13" s="831"/>
      <c r="H13" s="831"/>
      <c r="I13" s="832"/>
      <c r="J13" s="834"/>
      <c r="K13" s="831"/>
      <c r="L13" s="831"/>
      <c r="M13" s="858"/>
      <c r="N13" s="858"/>
      <c r="O13" s="858"/>
      <c r="P13" s="834"/>
      <c r="Q13" s="858"/>
      <c r="R13" s="858"/>
      <c r="S13" s="612"/>
      <c r="T13" s="612"/>
      <c r="U13" s="615"/>
      <c r="V13" s="615"/>
      <c r="W13" s="615"/>
      <c r="X13" s="613"/>
      <c r="Y13" s="615"/>
      <c r="Z13" s="615"/>
      <c r="AA13" s="612"/>
      <c r="AB13" s="612"/>
      <c r="AC13" s="615"/>
      <c r="AD13" s="615"/>
      <c r="AE13" s="615"/>
      <c r="AF13" s="613"/>
      <c r="AG13" s="615"/>
      <c r="AH13" s="615"/>
      <c r="AI13" s="612"/>
      <c r="AJ13" s="612"/>
      <c r="AK13" s="615"/>
      <c r="AL13" s="615"/>
      <c r="AM13" s="615"/>
      <c r="AN13" s="613"/>
      <c r="AO13" s="797"/>
      <c r="AP13" s="612"/>
      <c r="AQ13" s="612"/>
      <c r="AR13" s="612"/>
      <c r="AS13" s="615"/>
      <c r="AT13" s="615"/>
      <c r="AU13" s="615"/>
      <c r="AV13" s="613"/>
      <c r="AW13" s="615"/>
      <c r="AX13" s="612"/>
      <c r="AY13" s="612"/>
      <c r="AZ13" s="612"/>
      <c r="BA13" s="612"/>
      <c r="BB13" s="615"/>
      <c r="BC13" s="615"/>
      <c r="BD13" s="615"/>
      <c r="BE13" s="613"/>
      <c r="BF13" s="797"/>
      <c r="BG13" s="612"/>
      <c r="BH13" s="786"/>
      <c r="BI13" s="786"/>
      <c r="BJ13" s="786"/>
      <c r="BK13" s="786"/>
      <c r="BL13" s="786"/>
      <c r="BM13" s="617"/>
      <c r="BN13" s="617"/>
      <c r="BO13" s="615"/>
      <c r="BP13" s="1414"/>
      <c r="BQ13" s="1414"/>
      <c r="BR13" s="1414"/>
      <c r="BS13" s="1414"/>
      <c r="BT13" s="1414"/>
      <c r="BU13" s="1411"/>
      <c r="BV13" s="1411"/>
      <c r="BW13" s="721"/>
      <c r="BX13" s="1413"/>
      <c r="BY13" s="1414"/>
      <c r="BZ13" s="1414"/>
      <c r="CA13" s="1414"/>
      <c r="CB13" s="1414"/>
      <c r="CC13" s="1411"/>
      <c r="CD13" s="1411"/>
      <c r="CE13" s="721"/>
      <c r="CF13" s="1413"/>
      <c r="CG13" s="1414"/>
      <c r="CH13" s="1414"/>
      <c r="CI13" s="1414"/>
      <c r="CJ13" s="1414"/>
      <c r="CK13" s="1411"/>
      <c r="CL13" s="1411"/>
      <c r="CM13" s="721"/>
      <c r="CN13" s="1413"/>
      <c r="CO13" s="1414"/>
      <c r="CP13" s="1414"/>
      <c r="CQ13" s="1414"/>
      <c r="CR13" s="1414"/>
      <c r="CS13" s="1411"/>
      <c r="CT13" s="1411"/>
      <c r="CU13" s="721"/>
      <c r="CV13" s="716"/>
      <c r="CW13" s="717"/>
      <c r="CX13" s="721"/>
      <c r="CY13" s="721"/>
      <c r="CZ13" s="721"/>
      <c r="DA13" s="718"/>
      <c r="DB13" s="721"/>
      <c r="DC13" s="721"/>
      <c r="DD13" s="716"/>
      <c r="DE13" s="717"/>
      <c r="DF13" s="721"/>
      <c r="DG13" s="721"/>
      <c r="DH13" s="721"/>
      <c r="DI13" s="718"/>
      <c r="DJ13" s="721"/>
      <c r="DK13" s="721"/>
      <c r="DL13" s="716"/>
      <c r="DM13" s="717"/>
      <c r="DN13" s="721"/>
      <c r="DO13" s="721"/>
      <c r="DP13" s="721"/>
      <c r="DQ13" s="721"/>
      <c r="DR13" s="721"/>
      <c r="DS13" s="1313"/>
      <c r="DT13" s="721"/>
      <c r="DU13" s="721"/>
      <c r="DV13" s="721"/>
      <c r="DW13" s="721"/>
      <c r="DX13" s="721"/>
      <c r="DY13" s="718"/>
      <c r="DZ13" s="718"/>
      <c r="EA13" s="1313"/>
      <c r="EB13" s="721"/>
      <c r="EC13" s="721"/>
      <c r="ED13" s="721"/>
      <c r="EE13" s="721"/>
      <c r="EF13" s="721"/>
    </row>
    <row r="14" spans="1:136" ht="24.95" customHeight="1">
      <c r="A14" s="626" t="s">
        <v>49</v>
      </c>
      <c r="B14" s="609"/>
      <c r="C14" s="824">
        <v>67.604938775910796</v>
      </c>
      <c r="D14" s="824">
        <v>1.1091265053477886</v>
      </c>
      <c r="E14" s="824">
        <v>65.427368205903321</v>
      </c>
      <c r="F14" s="824">
        <v>69.782509345918271</v>
      </c>
      <c r="G14" s="824">
        <v>1.6405998221878371</v>
      </c>
      <c r="H14" s="826">
        <v>4127.208758000168</v>
      </c>
      <c r="I14" s="825">
        <v>2898</v>
      </c>
      <c r="J14" s="857"/>
      <c r="K14" s="824">
        <v>74.154521432375148</v>
      </c>
      <c r="L14" s="824">
        <v>2.6090331008175189</v>
      </c>
      <c r="M14" s="824">
        <v>69.013860616309231</v>
      </c>
      <c r="N14" s="824">
        <v>79.295182248441051</v>
      </c>
      <c r="O14" s="824">
        <v>3.5183735939781018</v>
      </c>
      <c r="P14" s="826">
        <v>814.1679769999979</v>
      </c>
      <c r="Q14" s="825">
        <v>558</v>
      </c>
      <c r="R14" s="859"/>
      <c r="S14" s="588">
        <v>78.245135461025711</v>
      </c>
      <c r="T14" s="588">
        <v>2.4119525994488638</v>
      </c>
      <c r="U14" s="588">
        <v>73.492343687230942</v>
      </c>
      <c r="V14" s="588">
        <v>82.997927234820466</v>
      </c>
      <c r="W14" s="588">
        <v>3.0825591715542102</v>
      </c>
      <c r="X14" s="589">
        <v>897.70629300000132</v>
      </c>
      <c r="Y14" s="590">
        <v>584</v>
      </c>
      <c r="Z14" s="627"/>
      <c r="AA14" s="588">
        <v>84.18955511291017</v>
      </c>
      <c r="AB14" s="588">
        <v>1.6325173060251292</v>
      </c>
      <c r="AC14" s="588">
        <v>80.984045835171884</v>
      </c>
      <c r="AD14" s="588">
        <v>87.395064390648443</v>
      </c>
      <c r="AE14" s="588">
        <v>1.9390972001641904</v>
      </c>
      <c r="AF14" s="589">
        <v>2229.848499000002</v>
      </c>
      <c r="AG14" s="590">
        <v>1819</v>
      </c>
      <c r="AH14" s="627"/>
      <c r="AI14" s="588">
        <v>83.742817464338543</v>
      </c>
      <c r="AJ14" s="588">
        <v>1.0083520120929141</v>
      </c>
      <c r="AK14" s="588">
        <v>81.764264444518687</v>
      </c>
      <c r="AL14" s="588">
        <v>85.721370484158413</v>
      </c>
      <c r="AM14" s="588">
        <v>1.2041056685515934</v>
      </c>
      <c r="AN14" s="589">
        <v>3670.7282069999933</v>
      </c>
      <c r="AO14" s="776">
        <v>2657</v>
      </c>
      <c r="AP14" s="593"/>
      <c r="AQ14" s="588">
        <v>89.247046010505287</v>
      </c>
      <c r="AR14" s="588">
        <v>0.80455081184669164</v>
      </c>
      <c r="AS14" s="588">
        <v>87.668379628852321</v>
      </c>
      <c r="AT14" s="588">
        <v>90.825712392158266</v>
      </c>
      <c r="AU14" s="588">
        <v>0.90148732962207823</v>
      </c>
      <c r="AV14" s="589">
        <v>3348.9876210000211</v>
      </c>
      <c r="AW14" s="590">
        <v>2454</v>
      </c>
      <c r="AX14" s="593"/>
      <c r="AY14" s="593"/>
      <c r="AZ14" s="588">
        <v>90.314407441326011</v>
      </c>
      <c r="BA14" s="588">
        <v>0.76947906735387317</v>
      </c>
      <c r="BB14" s="588">
        <v>88.804551480264209</v>
      </c>
      <c r="BC14" s="588">
        <v>91.8242634023878</v>
      </c>
      <c r="BD14" s="588">
        <v>0.85200034983762241</v>
      </c>
      <c r="BE14" s="589">
        <v>3474.4269899999936</v>
      </c>
      <c r="BF14" s="776">
        <v>2424</v>
      </c>
      <c r="BG14" s="593"/>
      <c r="BH14" s="799">
        <v>90.943253872656399</v>
      </c>
      <c r="BI14" s="799">
        <v>0.7415231643644149</v>
      </c>
      <c r="BJ14" s="799">
        <v>89.488593889291352</v>
      </c>
      <c r="BK14" s="799">
        <v>92.397913856021447</v>
      </c>
      <c r="BL14" s="799">
        <v>0.81536907113828938</v>
      </c>
      <c r="BM14" s="594">
        <v>3557.0884119999978</v>
      </c>
      <c r="BN14" s="594">
        <v>2629</v>
      </c>
      <c r="BO14" s="590"/>
      <c r="BP14" s="884">
        <v>91.585489125477125</v>
      </c>
      <c r="BQ14" s="884">
        <v>0.72141591600551802</v>
      </c>
      <c r="BR14" s="884">
        <v>90.170255863025517</v>
      </c>
      <c r="BS14" s="884">
        <v>93.000722387928732</v>
      </c>
      <c r="BT14" s="884">
        <v>0.7876967442049021</v>
      </c>
      <c r="BU14" s="703">
        <v>3673.1309830000087</v>
      </c>
      <c r="BV14" s="703">
        <v>2645</v>
      </c>
      <c r="BW14" s="700"/>
      <c r="BX14" s="890">
        <v>92.001838182124757</v>
      </c>
      <c r="BY14" s="884">
        <v>0.59266805969787917</v>
      </c>
      <c r="BZ14" s="884">
        <v>90.839275513669165</v>
      </c>
      <c r="CA14" s="884">
        <v>93.16440085058035</v>
      </c>
      <c r="CB14" s="884">
        <v>0.64419154161316527</v>
      </c>
      <c r="CC14" s="703">
        <v>4097.798525000022</v>
      </c>
      <c r="CD14" s="703">
        <v>3053</v>
      </c>
      <c r="CE14" s="700"/>
      <c r="CF14" s="890">
        <v>93.231207741595313</v>
      </c>
      <c r="CG14" s="884">
        <v>0.36035216120632546</v>
      </c>
      <c r="CH14" s="884">
        <v>92.524659944519698</v>
      </c>
      <c r="CI14" s="884">
        <v>93.937755538670913</v>
      </c>
      <c r="CJ14" s="884">
        <v>0.38651452655756335</v>
      </c>
      <c r="CK14" s="703">
        <v>6185.5825679999598</v>
      </c>
      <c r="CL14" s="703">
        <v>8475</v>
      </c>
      <c r="CM14" s="701"/>
      <c r="CN14" s="890">
        <v>95.849631337760528</v>
      </c>
      <c r="CO14" s="884">
        <v>0.29135878840154644</v>
      </c>
      <c r="CP14" s="884">
        <v>95.278359169821542</v>
      </c>
      <c r="CQ14" s="884">
        <v>96.420903505699513</v>
      </c>
      <c r="CR14" s="884">
        <v>0.30397486598027629</v>
      </c>
      <c r="CS14" s="703">
        <v>5749.3426829999935</v>
      </c>
      <c r="CT14" s="703">
        <v>7672</v>
      </c>
      <c r="CU14" s="701"/>
      <c r="CV14" s="696">
        <v>96.071112175507693</v>
      </c>
      <c r="CW14" s="697">
        <v>0.30587931414633773</v>
      </c>
      <c r="CX14" s="697">
        <v>95.471368997703749</v>
      </c>
      <c r="CY14" s="697">
        <v>96.670855353311637</v>
      </c>
      <c r="CZ14" s="697">
        <v>0.31838843875101758</v>
      </c>
      <c r="DA14" s="698">
        <v>5508.7918939999709</v>
      </c>
      <c r="DB14" s="700">
        <v>7861</v>
      </c>
      <c r="DC14" s="701"/>
      <c r="DD14" s="696">
        <v>95.395295469093753</v>
      </c>
      <c r="DE14" s="697">
        <v>0.40762299346221809</v>
      </c>
      <c r="DF14" s="697">
        <v>94.59566418037268</v>
      </c>
      <c r="DG14" s="697">
        <v>96.194926757814827</v>
      </c>
      <c r="DH14" s="697">
        <v>0.42729884262927842</v>
      </c>
      <c r="DI14" s="698">
        <v>2584.0234959999984</v>
      </c>
      <c r="DJ14" s="700">
        <v>4153</v>
      </c>
      <c r="DK14" s="700"/>
      <c r="DL14" s="696">
        <v>96.028317702010042</v>
      </c>
      <c r="DM14" s="697">
        <v>0.26726169534035649</v>
      </c>
      <c r="DN14" s="697">
        <v>95.5042824162513</v>
      </c>
      <c r="DO14" s="697">
        <v>96.552352987768799</v>
      </c>
      <c r="DP14" s="697">
        <v>0.27831550290166357</v>
      </c>
      <c r="DQ14" s="697">
        <v>5117.3896789999699</v>
      </c>
      <c r="DR14" s="700">
        <v>8425</v>
      </c>
      <c r="DS14" s="1826"/>
      <c r="DT14" s="697">
        <v>95.608467817942028</v>
      </c>
      <c r="DU14" s="697">
        <v>0.43619314562813682</v>
      </c>
      <c r="DV14" s="697">
        <v>94.75290097307581</v>
      </c>
      <c r="DW14" s="697">
        <v>96.464034662808245</v>
      </c>
      <c r="DX14" s="697">
        <v>0.45622857010818046</v>
      </c>
      <c r="DY14" s="698">
        <v>2389.1075290000103</v>
      </c>
      <c r="DZ14" s="698">
        <v>3938</v>
      </c>
      <c r="EA14" s="1826"/>
      <c r="EB14" s="697">
        <v>3.6</v>
      </c>
      <c r="EC14" s="697">
        <v>-0.4</v>
      </c>
      <c r="ED14" s="697"/>
      <c r="EE14" s="697" t="s">
        <v>437</v>
      </c>
      <c r="EF14" s="697" t="s">
        <v>258</v>
      </c>
    </row>
    <row r="15" spans="1:136" ht="24.95" customHeight="1">
      <c r="A15" s="628" t="s">
        <v>9</v>
      </c>
      <c r="B15" s="629"/>
      <c r="C15" s="862">
        <v>73.479948253557154</v>
      </c>
      <c r="D15" s="862">
        <v>1.7262026131265837</v>
      </c>
      <c r="E15" s="862">
        <v>70.090859641852077</v>
      </c>
      <c r="F15" s="862">
        <v>76.869036865262245</v>
      </c>
      <c r="G15" s="862">
        <v>2.3492158801881278</v>
      </c>
      <c r="H15" s="863">
        <v>2171.182302000032</v>
      </c>
      <c r="I15" s="864">
        <v>773</v>
      </c>
      <c r="J15" s="863"/>
      <c r="K15" s="862">
        <v>71.653543307086721</v>
      </c>
      <c r="L15" s="862">
        <v>4.3621798745474001</v>
      </c>
      <c r="M15" s="862">
        <v>63.058601699526974</v>
      </c>
      <c r="N15" s="862">
        <v>80.248484914646468</v>
      </c>
      <c r="O15" s="862">
        <v>6.0878774073353732</v>
      </c>
      <c r="P15" s="863">
        <v>427.28768999999949</v>
      </c>
      <c r="Q15" s="864">
        <v>127</v>
      </c>
      <c r="R15" s="865"/>
      <c r="S15" s="630">
        <v>78.832116788321144</v>
      </c>
      <c r="T15" s="630">
        <v>4.0670695004252941</v>
      </c>
      <c r="U15" s="630">
        <v>70.817890277613657</v>
      </c>
      <c r="V15" s="630">
        <v>86.846343299028632</v>
      </c>
      <c r="W15" s="630">
        <v>5.1591529773913472</v>
      </c>
      <c r="X15" s="631">
        <v>469.66312600000083</v>
      </c>
      <c r="Y15" s="632">
        <v>137</v>
      </c>
      <c r="Z15" s="633"/>
      <c r="AA15" s="630">
        <v>83.700440528634275</v>
      </c>
      <c r="AB15" s="630">
        <v>2.8914224306264296</v>
      </c>
      <c r="AC15" s="630">
        <v>78.023023576895739</v>
      </c>
      <c r="AD15" s="630">
        <v>89.377857480372811</v>
      </c>
      <c r="AE15" s="630">
        <v>3.4544889039589486</v>
      </c>
      <c r="AF15" s="631">
        <v>1069.9812979999999</v>
      </c>
      <c r="AG15" s="632">
        <v>227</v>
      </c>
      <c r="AH15" s="633"/>
      <c r="AI15" s="630">
        <v>86.199602833007788</v>
      </c>
      <c r="AJ15" s="630">
        <v>1.3932304240017532</v>
      </c>
      <c r="AK15" s="630">
        <v>83.465854866370549</v>
      </c>
      <c r="AL15" s="630">
        <v>88.933350799645041</v>
      </c>
      <c r="AM15" s="630">
        <v>1.6162840410074992</v>
      </c>
      <c r="AN15" s="631">
        <v>1999.6294139999966</v>
      </c>
      <c r="AO15" s="803">
        <v>632</v>
      </c>
      <c r="AP15" s="630"/>
      <c r="AQ15" s="630">
        <v>90.704626154629608</v>
      </c>
      <c r="AR15" s="630">
        <v>1.2478583808713324</v>
      </c>
      <c r="AS15" s="630">
        <v>88.256114456003843</v>
      </c>
      <c r="AT15" s="630">
        <v>93.153137853255373</v>
      </c>
      <c r="AU15" s="630">
        <v>1.3757384091347595</v>
      </c>
      <c r="AV15" s="631">
        <v>1718.8043929999976</v>
      </c>
      <c r="AW15" s="632">
        <v>537</v>
      </c>
      <c r="AX15" s="630"/>
      <c r="AY15" s="630"/>
      <c r="AZ15" s="630">
        <v>91.391688374296692</v>
      </c>
      <c r="BA15" s="630">
        <v>1.2216832162444067</v>
      </c>
      <c r="BB15" s="630">
        <v>88.994526755698061</v>
      </c>
      <c r="BC15" s="630">
        <v>93.788849992895322</v>
      </c>
      <c r="BD15" s="630">
        <v>1.33675527608263</v>
      </c>
      <c r="BE15" s="631">
        <v>1885.3931299999972</v>
      </c>
      <c r="BF15" s="803">
        <v>584</v>
      </c>
      <c r="BG15" s="630"/>
      <c r="BH15" s="804">
        <v>91.655966667588629</v>
      </c>
      <c r="BI15" s="804">
        <v>1.2197120001256032</v>
      </c>
      <c r="BJ15" s="804">
        <v>89.263234622145859</v>
      </c>
      <c r="BK15" s="804">
        <v>94.048698713031399</v>
      </c>
      <c r="BL15" s="804">
        <v>1.3307502440612169</v>
      </c>
      <c r="BM15" s="635">
        <v>1863.7314690000007</v>
      </c>
      <c r="BN15" s="635">
        <v>606</v>
      </c>
      <c r="BO15" s="632"/>
      <c r="BP15" s="885">
        <v>92.216384869243953</v>
      </c>
      <c r="BQ15" s="885">
        <v>1.1741996670412151</v>
      </c>
      <c r="BR15" s="885">
        <v>89.912905851540074</v>
      </c>
      <c r="BS15" s="885">
        <v>94.519863886947832</v>
      </c>
      <c r="BT15" s="885">
        <v>1.2733091507611622</v>
      </c>
      <c r="BU15" s="736">
        <v>1866.3682050000011</v>
      </c>
      <c r="BV15" s="736">
        <v>585</v>
      </c>
      <c r="BW15" s="733"/>
      <c r="BX15" s="891">
        <v>92.68611828128445</v>
      </c>
      <c r="BY15" s="885">
        <v>0.92825624788439032</v>
      </c>
      <c r="BZ15" s="885">
        <v>90.865274314931412</v>
      </c>
      <c r="CA15" s="885">
        <v>94.506962247637503</v>
      </c>
      <c r="CB15" s="885">
        <v>1.0015051499592551</v>
      </c>
      <c r="CC15" s="736">
        <v>2134.6381170000031</v>
      </c>
      <c r="CD15" s="736">
        <v>903</v>
      </c>
      <c r="CE15" s="733"/>
      <c r="CF15" s="891">
        <v>93.260100273712382</v>
      </c>
      <c r="CG15" s="885">
        <v>0.58887671839576605</v>
      </c>
      <c r="CH15" s="885">
        <v>92.1054810069962</v>
      </c>
      <c r="CI15" s="885">
        <v>94.414719540428564</v>
      </c>
      <c r="CJ15" s="885">
        <v>0.63143479008434555</v>
      </c>
      <c r="CK15" s="736">
        <v>3245.702708999996</v>
      </c>
      <c r="CL15" s="736">
        <v>2340</v>
      </c>
      <c r="CM15" s="734"/>
      <c r="CN15" s="891">
        <v>97.182510011175978</v>
      </c>
      <c r="CO15" s="885">
        <v>0.40479580552202343</v>
      </c>
      <c r="CP15" s="885">
        <v>96.388819940380969</v>
      </c>
      <c r="CQ15" s="885">
        <v>97.976200081971001</v>
      </c>
      <c r="CR15" s="885">
        <v>0.41653153996071096</v>
      </c>
      <c r="CS15" s="736">
        <v>3032.8357630000064</v>
      </c>
      <c r="CT15" s="736">
        <v>2091</v>
      </c>
      <c r="CU15" s="734"/>
      <c r="CV15" s="737">
        <v>96.517461114032017</v>
      </c>
      <c r="CW15" s="730">
        <v>0.47643967261413978</v>
      </c>
      <c r="CX15" s="730">
        <v>95.583297115126314</v>
      </c>
      <c r="CY15" s="730">
        <v>97.451625112937705</v>
      </c>
      <c r="CZ15" s="730">
        <v>0.49363054841573484</v>
      </c>
      <c r="DA15" s="731">
        <v>2966.3192969999959</v>
      </c>
      <c r="DB15" s="733">
        <v>2096</v>
      </c>
      <c r="DC15" s="734"/>
      <c r="DD15" s="737">
        <v>95.46926200917089</v>
      </c>
      <c r="DE15" s="730">
        <v>0.65697215675256881</v>
      </c>
      <c r="DF15" s="730">
        <v>94.180484141426277</v>
      </c>
      <c r="DG15" s="730">
        <v>96.758039876915518</v>
      </c>
      <c r="DH15" s="730">
        <v>0.6881504506544307</v>
      </c>
      <c r="DI15" s="731">
        <v>1329.0774509999935</v>
      </c>
      <c r="DJ15" s="733">
        <v>1255</v>
      </c>
      <c r="DK15" s="707"/>
      <c r="DL15" s="737">
        <v>96.264566363850363</v>
      </c>
      <c r="DM15" s="730">
        <v>0.42594674068385369</v>
      </c>
      <c r="DN15" s="730">
        <v>95.429388237452514</v>
      </c>
      <c r="DO15" s="730">
        <v>97.099744490248213</v>
      </c>
      <c r="DP15" s="730">
        <v>0.44247510457160988</v>
      </c>
      <c r="DQ15" s="730">
        <v>2670.8085249999967</v>
      </c>
      <c r="DR15" s="733">
        <v>2527</v>
      </c>
      <c r="DS15" s="745"/>
      <c r="DT15" s="730">
        <v>95.074150875175832</v>
      </c>
      <c r="DU15" s="730">
        <v>0.71586186529003704</v>
      </c>
      <c r="DV15" s="730">
        <v>93.670030513393755</v>
      </c>
      <c r="DW15" s="730">
        <v>96.478271236957909</v>
      </c>
      <c r="DX15" s="730">
        <v>0.7529511004835604</v>
      </c>
      <c r="DY15" s="731">
        <v>1250.6085030000047</v>
      </c>
      <c r="DZ15" s="731">
        <v>1173</v>
      </c>
      <c r="EA15" s="745"/>
      <c r="EB15" s="730">
        <v>2.4</v>
      </c>
      <c r="EC15" s="730">
        <v>-1.2</v>
      </c>
      <c r="ED15" s="730"/>
      <c r="EE15" s="730" t="s">
        <v>438</v>
      </c>
      <c r="EF15" s="730" t="s">
        <v>258</v>
      </c>
    </row>
    <row r="16" spans="1:136" ht="24.95" customHeight="1">
      <c r="A16" s="628" t="s">
        <v>10</v>
      </c>
      <c r="B16" s="629"/>
      <c r="C16" s="862">
        <v>61.083699473232834</v>
      </c>
      <c r="D16" s="862">
        <v>1.2612247220217891</v>
      </c>
      <c r="E16" s="862">
        <v>58.607511388647012</v>
      </c>
      <c r="F16" s="862">
        <v>63.559887557818648</v>
      </c>
      <c r="G16" s="862">
        <v>2.0647484237173024</v>
      </c>
      <c r="H16" s="863">
        <v>1956.0264560000448</v>
      </c>
      <c r="I16" s="864">
        <v>2125</v>
      </c>
      <c r="J16" s="863"/>
      <c r="K16" s="862">
        <v>76.916712223179104</v>
      </c>
      <c r="L16" s="862">
        <v>2.6515128743289975</v>
      </c>
      <c r="M16" s="862">
        <v>71.692352159642027</v>
      </c>
      <c r="N16" s="862">
        <v>82.141072286716195</v>
      </c>
      <c r="O16" s="862">
        <v>3.447251966042765</v>
      </c>
      <c r="P16" s="863">
        <v>386.88028700000103</v>
      </c>
      <c r="Q16" s="864">
        <v>431</v>
      </c>
      <c r="R16" s="863"/>
      <c r="S16" s="630">
        <v>77.601080126575042</v>
      </c>
      <c r="T16" s="630">
        <v>2.3843651392993808</v>
      </c>
      <c r="U16" s="630">
        <v>72.902649891099188</v>
      </c>
      <c r="V16" s="630">
        <v>82.299510362050881</v>
      </c>
      <c r="W16" s="630">
        <v>3.0725927208877057</v>
      </c>
      <c r="X16" s="631">
        <v>428.04316700000089</v>
      </c>
      <c r="Y16" s="632">
        <v>447</v>
      </c>
      <c r="Z16" s="631"/>
      <c r="AA16" s="630">
        <v>84.640764921501358</v>
      </c>
      <c r="AB16" s="630">
        <v>1.6488256102483123</v>
      </c>
      <c r="AC16" s="630">
        <v>81.403233673583244</v>
      </c>
      <c r="AD16" s="630">
        <v>87.878296169419471</v>
      </c>
      <c r="AE16" s="630">
        <v>1.9480277757147959</v>
      </c>
      <c r="AF16" s="631">
        <v>1159.8672009999989</v>
      </c>
      <c r="AG16" s="632">
        <v>1592</v>
      </c>
      <c r="AH16" s="630"/>
      <c r="AI16" s="630">
        <v>80.80303897389058</v>
      </c>
      <c r="AJ16" s="630">
        <v>1.4261044859773113</v>
      </c>
      <c r="AK16" s="630">
        <v>78.004786673632296</v>
      </c>
      <c r="AL16" s="630">
        <v>83.601291274148849</v>
      </c>
      <c r="AM16" s="630">
        <v>1.7649144191694579</v>
      </c>
      <c r="AN16" s="631">
        <v>1671.0987929999967</v>
      </c>
      <c r="AO16" s="803">
        <v>2025</v>
      </c>
      <c r="AP16" s="630"/>
      <c r="AQ16" s="630">
        <v>87.71022787139124</v>
      </c>
      <c r="AR16" s="630">
        <v>0.99009688298869658</v>
      </c>
      <c r="AS16" s="630">
        <v>85.767488344268017</v>
      </c>
      <c r="AT16" s="630">
        <v>89.652967398514477</v>
      </c>
      <c r="AU16" s="630">
        <v>1.1288271698945613</v>
      </c>
      <c r="AV16" s="631">
        <v>1630.1832279999921</v>
      </c>
      <c r="AW16" s="632">
        <v>1917</v>
      </c>
      <c r="AX16" s="630"/>
      <c r="AY16" s="630"/>
      <c r="AZ16" s="630">
        <v>89.036210594027338</v>
      </c>
      <c r="BA16" s="630">
        <v>0.86580543496630225</v>
      </c>
      <c r="BB16" s="630">
        <v>87.337345020465989</v>
      </c>
      <c r="BC16" s="630">
        <v>90.735076167588673</v>
      </c>
      <c r="BD16" s="630">
        <v>0.97241945629746029</v>
      </c>
      <c r="BE16" s="631">
        <v>1589.0338599999986</v>
      </c>
      <c r="BF16" s="803">
        <v>1840</v>
      </c>
      <c r="BG16" s="630"/>
      <c r="BH16" s="804">
        <v>90.158832566938756</v>
      </c>
      <c r="BI16" s="804">
        <v>0.79881839888662176</v>
      </c>
      <c r="BJ16" s="804">
        <v>88.591775440905323</v>
      </c>
      <c r="BK16" s="804">
        <v>91.725889692972174</v>
      </c>
      <c r="BL16" s="804">
        <v>0.88601235857123162</v>
      </c>
      <c r="BM16" s="635">
        <v>1693.3569430000086</v>
      </c>
      <c r="BN16" s="635">
        <v>2023</v>
      </c>
      <c r="BO16" s="632"/>
      <c r="BP16" s="885">
        <v>90.933780018352877</v>
      </c>
      <c r="BQ16" s="885">
        <v>0.81405071872082146</v>
      </c>
      <c r="BR16" s="885">
        <v>89.336820998048225</v>
      </c>
      <c r="BS16" s="885">
        <v>92.530739038657515</v>
      </c>
      <c r="BT16" s="885">
        <v>0.89521266855565018</v>
      </c>
      <c r="BU16" s="736">
        <v>1806.7627779999932</v>
      </c>
      <c r="BV16" s="736">
        <v>2060</v>
      </c>
      <c r="BW16" s="733"/>
      <c r="BX16" s="891">
        <v>91.25778773346191</v>
      </c>
      <c r="BY16" s="885">
        <v>0.70824208012862833</v>
      </c>
      <c r="BZ16" s="885">
        <v>89.868517991126538</v>
      </c>
      <c r="CA16" s="885">
        <v>92.647057475797283</v>
      </c>
      <c r="CB16" s="885">
        <v>0.77608946887601782</v>
      </c>
      <c r="CC16" s="736">
        <v>1963.1604080000016</v>
      </c>
      <c r="CD16" s="736">
        <v>2150</v>
      </c>
      <c r="CE16" s="733"/>
      <c r="CF16" s="891">
        <v>93.199309645666844</v>
      </c>
      <c r="CG16" s="885">
        <v>0.38997381647142854</v>
      </c>
      <c r="CH16" s="885">
        <v>92.434682232242537</v>
      </c>
      <c r="CI16" s="885">
        <v>93.963937059091165</v>
      </c>
      <c r="CJ16" s="885">
        <v>0.41842994111658605</v>
      </c>
      <c r="CK16" s="736">
        <v>2939.879859000021</v>
      </c>
      <c r="CL16" s="736">
        <v>6135</v>
      </c>
      <c r="CM16" s="734"/>
      <c r="CN16" s="891">
        <v>94.361543058391774</v>
      </c>
      <c r="CO16" s="885">
        <v>0.40348121952761151</v>
      </c>
      <c r="CP16" s="885">
        <v>93.570430518877316</v>
      </c>
      <c r="CQ16" s="885">
        <v>95.152655597906232</v>
      </c>
      <c r="CR16" s="885">
        <v>0.42759073924631952</v>
      </c>
      <c r="CS16" s="736">
        <v>2716.5069200000239</v>
      </c>
      <c r="CT16" s="736">
        <v>5581</v>
      </c>
      <c r="CU16" s="734"/>
      <c r="CV16" s="737">
        <v>95.550353969066279</v>
      </c>
      <c r="CW16" s="730">
        <v>0.36136261616518744</v>
      </c>
      <c r="CX16" s="730">
        <v>94.841823664023252</v>
      </c>
      <c r="CY16" s="730">
        <v>96.258884274109306</v>
      </c>
      <c r="CZ16" s="730">
        <v>0.37819076660058837</v>
      </c>
      <c r="DA16" s="731">
        <v>2542.4725969999749</v>
      </c>
      <c r="DB16" s="733">
        <v>5765</v>
      </c>
      <c r="DC16" s="734"/>
      <c r="DD16" s="737">
        <v>95.316959622754041</v>
      </c>
      <c r="DE16" s="730">
        <v>0.46937092040038564</v>
      </c>
      <c r="DF16" s="730">
        <v>94.396197840451052</v>
      </c>
      <c r="DG16" s="730">
        <v>96.23772140505703</v>
      </c>
      <c r="DH16" s="730">
        <v>0.49243169553253091</v>
      </c>
      <c r="DI16" s="731">
        <v>1254.9460450000024</v>
      </c>
      <c r="DJ16" s="733">
        <v>2898</v>
      </c>
      <c r="DK16" s="707"/>
      <c r="DL16" s="737">
        <v>95.770417023330054</v>
      </c>
      <c r="DM16" s="730">
        <v>0.30948748405283616</v>
      </c>
      <c r="DN16" s="730">
        <v>95.163587219538499</v>
      </c>
      <c r="DO16" s="730">
        <v>96.37724682712161</v>
      </c>
      <c r="DP16" s="730">
        <v>0.32315561910672669</v>
      </c>
      <c r="DQ16" s="730">
        <v>2446.5811540000032</v>
      </c>
      <c r="DR16" s="733">
        <v>5898</v>
      </c>
      <c r="DS16" s="745"/>
      <c r="DT16" s="730">
        <v>96.195399643671024</v>
      </c>
      <c r="DU16" s="730">
        <v>0.46249946711546686</v>
      </c>
      <c r="DV16" s="730">
        <v>95.288234517858555</v>
      </c>
      <c r="DW16" s="730">
        <v>97.102564769483493</v>
      </c>
      <c r="DX16" s="730">
        <v>0.48079166865428796</v>
      </c>
      <c r="DY16" s="731">
        <v>1138.4990260000015</v>
      </c>
      <c r="DZ16" s="731">
        <v>2765</v>
      </c>
      <c r="EA16" s="745"/>
      <c r="EB16" s="730">
        <v>4.9000000000000004</v>
      </c>
      <c r="EC16" s="730">
        <v>0.4</v>
      </c>
      <c r="ED16" s="730"/>
      <c r="EE16" s="730" t="s">
        <v>437</v>
      </c>
      <c r="EF16" s="730" t="s">
        <v>258</v>
      </c>
    </row>
    <row r="17" spans="1:136" ht="24.95" customHeight="1">
      <c r="A17" s="637" t="s">
        <v>11</v>
      </c>
      <c r="B17" s="629"/>
      <c r="C17" s="868">
        <v>48.806381252500294</v>
      </c>
      <c r="D17" s="868">
        <v>1.1749421466730046</v>
      </c>
      <c r="E17" s="868">
        <v>46.499593498605378</v>
      </c>
      <c r="F17" s="868">
        <v>51.113169006395196</v>
      </c>
      <c r="G17" s="868">
        <v>2.4073535396825054</v>
      </c>
      <c r="H17" s="869">
        <v>2950.1976300000292</v>
      </c>
      <c r="I17" s="870">
        <v>3779</v>
      </c>
      <c r="J17" s="863"/>
      <c r="K17" s="868">
        <v>62.331073504265056</v>
      </c>
      <c r="L17" s="868">
        <v>2.2134192044763372</v>
      </c>
      <c r="M17" s="868">
        <v>57.969903318109139</v>
      </c>
      <c r="N17" s="868">
        <v>66.692243690420966</v>
      </c>
      <c r="O17" s="868">
        <v>3.5510686404669123</v>
      </c>
      <c r="P17" s="869">
        <v>730.22366600000112</v>
      </c>
      <c r="Q17" s="870">
        <v>874</v>
      </c>
      <c r="R17" s="869"/>
      <c r="S17" s="639">
        <v>69.725528456231487</v>
      </c>
      <c r="T17" s="639">
        <v>2.0198436604947312</v>
      </c>
      <c r="U17" s="639">
        <v>65.745393715546925</v>
      </c>
      <c r="V17" s="639">
        <v>73.705663196916063</v>
      </c>
      <c r="W17" s="639">
        <v>2.8968495545539525</v>
      </c>
      <c r="X17" s="640">
        <v>835.44861100000344</v>
      </c>
      <c r="Y17" s="641">
        <v>969</v>
      </c>
      <c r="Z17" s="640"/>
      <c r="AA17" s="639">
        <v>72.633308916315258</v>
      </c>
      <c r="AB17" s="639">
        <v>1.4889895742873356</v>
      </c>
      <c r="AC17" s="639">
        <v>69.709621750967599</v>
      </c>
      <c r="AD17" s="639">
        <v>75.55699608166293</v>
      </c>
      <c r="AE17" s="639">
        <v>2.0500092815582454</v>
      </c>
      <c r="AF17" s="640">
        <v>1859.5581739999782</v>
      </c>
      <c r="AG17" s="641">
        <v>1895</v>
      </c>
      <c r="AH17" s="639"/>
      <c r="AI17" s="639">
        <v>74.547991698703441</v>
      </c>
      <c r="AJ17" s="639">
        <v>1.0747924418908001</v>
      </c>
      <c r="AK17" s="639">
        <v>72.439071593343783</v>
      </c>
      <c r="AL17" s="639">
        <v>76.6569118040631</v>
      </c>
      <c r="AM17" s="639">
        <v>1.4417456693330253</v>
      </c>
      <c r="AN17" s="640">
        <v>2773.5000030000178</v>
      </c>
      <c r="AO17" s="808">
        <v>3351</v>
      </c>
      <c r="AP17" s="630"/>
      <c r="AQ17" s="639">
        <v>82.254901336980382</v>
      </c>
      <c r="AR17" s="639">
        <v>0.92504731452283162</v>
      </c>
      <c r="AS17" s="639">
        <v>80.439800195607319</v>
      </c>
      <c r="AT17" s="639">
        <v>84.070002478353445</v>
      </c>
      <c r="AU17" s="639">
        <v>1.1246105696888684</v>
      </c>
      <c r="AV17" s="640">
        <v>2585.4975489999997</v>
      </c>
      <c r="AW17" s="641">
        <v>3135</v>
      </c>
      <c r="AX17" s="630"/>
      <c r="AY17" s="630"/>
      <c r="AZ17" s="639">
        <v>85.001492364000214</v>
      </c>
      <c r="BA17" s="639">
        <v>0.914202438464228</v>
      </c>
      <c r="BB17" s="639">
        <v>83.207663188010869</v>
      </c>
      <c r="BC17" s="639">
        <v>86.795321539989573</v>
      </c>
      <c r="BD17" s="639">
        <v>1.0755133975170188</v>
      </c>
      <c r="BE17" s="640">
        <v>2453.9857560000169</v>
      </c>
      <c r="BF17" s="808">
        <v>2947</v>
      </c>
      <c r="BG17" s="630"/>
      <c r="BH17" s="809">
        <v>85.336808057209396</v>
      </c>
      <c r="BI17" s="809">
        <v>0.87273572530573373</v>
      </c>
      <c r="BJ17" s="809">
        <v>83.624745917190509</v>
      </c>
      <c r="BK17" s="809">
        <v>87.048870197228297</v>
      </c>
      <c r="BL17" s="809">
        <v>1.022695534523222</v>
      </c>
      <c r="BM17" s="643">
        <v>2571.0501470000095</v>
      </c>
      <c r="BN17" s="643">
        <v>3085</v>
      </c>
      <c r="BO17" s="641"/>
      <c r="BP17" s="886">
        <v>86.972999436475774</v>
      </c>
      <c r="BQ17" s="886">
        <v>0.75941986662263516</v>
      </c>
      <c r="BR17" s="886">
        <v>85.483212156259043</v>
      </c>
      <c r="BS17" s="886">
        <v>88.462786716692506</v>
      </c>
      <c r="BT17" s="886">
        <v>0.87316738705476982</v>
      </c>
      <c r="BU17" s="743">
        <v>2097.8775479999963</v>
      </c>
      <c r="BV17" s="743">
        <v>2779</v>
      </c>
      <c r="BW17" s="742"/>
      <c r="BX17" s="892">
        <v>82.798990491817548</v>
      </c>
      <c r="BY17" s="886">
        <v>0.93386839941147426</v>
      </c>
      <c r="BZ17" s="886">
        <v>80.967137871044287</v>
      </c>
      <c r="CA17" s="886">
        <v>84.63084311259081</v>
      </c>
      <c r="CB17" s="886">
        <v>1.1278741369482783</v>
      </c>
      <c r="CC17" s="743">
        <v>2339.7163510000109</v>
      </c>
      <c r="CD17" s="743">
        <v>2974</v>
      </c>
      <c r="CE17" s="742"/>
      <c r="CF17" s="892">
        <v>86.629231015344871</v>
      </c>
      <c r="CG17" s="886">
        <v>0.58782685134265644</v>
      </c>
      <c r="CH17" s="886">
        <v>85.476670238443518</v>
      </c>
      <c r="CI17" s="886">
        <v>87.781791792246239</v>
      </c>
      <c r="CJ17" s="886">
        <v>0.67855485319791542</v>
      </c>
      <c r="CK17" s="743">
        <v>2975.2447930000121</v>
      </c>
      <c r="CL17" s="743">
        <v>6547</v>
      </c>
      <c r="CM17" s="734"/>
      <c r="CN17" s="892">
        <v>87.538430055505273</v>
      </c>
      <c r="CO17" s="886">
        <v>0.65522278215297658</v>
      </c>
      <c r="CP17" s="886">
        <v>86.253723521348249</v>
      </c>
      <c r="CQ17" s="886">
        <v>88.823136589662312</v>
      </c>
      <c r="CR17" s="886">
        <v>0.7484972962589358</v>
      </c>
      <c r="CS17" s="743">
        <v>2825.4603999999908</v>
      </c>
      <c r="CT17" s="743">
        <v>5793</v>
      </c>
      <c r="CU17" s="734"/>
      <c r="CV17" s="738">
        <v>89.027372281144039</v>
      </c>
      <c r="CW17" s="739">
        <v>0.60992172558024538</v>
      </c>
      <c r="CX17" s="739">
        <v>87.831487574353588</v>
      </c>
      <c r="CY17" s="739">
        <v>90.223256987934505</v>
      </c>
      <c r="CZ17" s="739">
        <v>0.68509460624552931</v>
      </c>
      <c r="DA17" s="740">
        <v>2565.7529100000102</v>
      </c>
      <c r="DB17" s="742">
        <v>5760</v>
      </c>
      <c r="DC17" s="734"/>
      <c r="DD17" s="738">
        <v>90.617494759727876</v>
      </c>
      <c r="DE17" s="739">
        <v>0.63371082789129196</v>
      </c>
      <c r="DF17" s="739">
        <v>89.374348484589746</v>
      </c>
      <c r="DG17" s="739">
        <v>91.860641034866006</v>
      </c>
      <c r="DH17" s="739">
        <v>0.69932503604472307</v>
      </c>
      <c r="DI17" s="740">
        <v>1247.3551360000024</v>
      </c>
      <c r="DJ17" s="742">
        <v>3300</v>
      </c>
      <c r="DK17" s="700"/>
      <c r="DL17" s="738">
        <v>90.933114832466103</v>
      </c>
      <c r="DM17" s="739">
        <v>0.4429669511169243</v>
      </c>
      <c r="DN17" s="739">
        <v>90.064564206404157</v>
      </c>
      <c r="DO17" s="739">
        <v>91.801665458528035</v>
      </c>
      <c r="DP17" s="739">
        <v>0.48713491441818568</v>
      </c>
      <c r="DQ17" s="739">
        <v>2477.5712480000179</v>
      </c>
      <c r="DR17" s="742">
        <v>6596</v>
      </c>
      <c r="DS17" s="1836"/>
      <c r="DT17" s="739">
        <v>91.109010240822712</v>
      </c>
      <c r="DU17" s="739">
        <v>0.76020673625422996</v>
      </c>
      <c r="DV17" s="739">
        <v>89.617910058937781</v>
      </c>
      <c r="DW17" s="739">
        <v>92.600110422707644</v>
      </c>
      <c r="DX17" s="739">
        <v>0.83439248680764222</v>
      </c>
      <c r="DY17" s="740">
        <v>1127.4851249999965</v>
      </c>
      <c r="DZ17" s="740">
        <v>2961</v>
      </c>
      <c r="EA17" s="1836"/>
      <c r="EB17" s="739">
        <v>8.3000000000000007</v>
      </c>
      <c r="EC17" s="739">
        <v>0.2</v>
      </c>
      <c r="ED17" s="739"/>
      <c r="EE17" s="739" t="s">
        <v>437</v>
      </c>
      <c r="EF17" s="739" t="s">
        <v>258</v>
      </c>
    </row>
    <row r="18" spans="1:136" ht="24.95" customHeight="1">
      <c r="A18" s="628" t="s">
        <v>50</v>
      </c>
      <c r="B18" s="629"/>
      <c r="C18" s="862">
        <v>47.710265894954148</v>
      </c>
      <c r="D18" s="862">
        <v>1.7305468232706689</v>
      </c>
      <c r="E18" s="862">
        <v>44.31264820733746</v>
      </c>
      <c r="F18" s="862">
        <v>51.107883582570835</v>
      </c>
      <c r="G18" s="862">
        <v>3.6272001230948745</v>
      </c>
      <c r="H18" s="863">
        <v>998.07975299999816</v>
      </c>
      <c r="I18" s="864">
        <v>1197</v>
      </c>
      <c r="J18" s="865"/>
      <c r="K18" s="862">
        <v>61.72446708968333</v>
      </c>
      <c r="L18" s="862">
        <v>3.8860325165322438</v>
      </c>
      <c r="M18" s="862">
        <v>54.067693750381608</v>
      </c>
      <c r="N18" s="862">
        <v>69.381240428985052</v>
      </c>
      <c r="O18" s="862">
        <v>6.2957732966507178</v>
      </c>
      <c r="P18" s="863">
        <v>256.06559999999968</v>
      </c>
      <c r="Q18" s="864">
        <v>245</v>
      </c>
      <c r="R18" s="863"/>
      <c r="S18" s="630">
        <v>65.176887401050848</v>
      </c>
      <c r="T18" s="630">
        <v>3.4848095737781408</v>
      </c>
      <c r="U18" s="630">
        <v>58.310013533264801</v>
      </c>
      <c r="V18" s="630">
        <v>72.043761268836874</v>
      </c>
      <c r="W18" s="630">
        <v>5.3466952975756179</v>
      </c>
      <c r="X18" s="631">
        <v>291.13082499999871</v>
      </c>
      <c r="Y18" s="632">
        <v>282</v>
      </c>
      <c r="Z18" s="631"/>
      <c r="AA18" s="630">
        <v>69.179038300007903</v>
      </c>
      <c r="AB18" s="630">
        <v>2.5358373876755556</v>
      </c>
      <c r="AC18" s="630">
        <v>64.19982598597656</v>
      </c>
      <c r="AD18" s="630">
        <v>74.158250614039247</v>
      </c>
      <c r="AE18" s="630">
        <v>3.6656152643788138</v>
      </c>
      <c r="AF18" s="631">
        <v>734.36261400000194</v>
      </c>
      <c r="AG18" s="632">
        <v>752</v>
      </c>
      <c r="AH18" s="630"/>
      <c r="AI18" s="630">
        <v>69.358872621091336</v>
      </c>
      <c r="AJ18" s="630">
        <v>1.6915931374389903</v>
      </c>
      <c r="AK18" s="630">
        <v>66.039687782614436</v>
      </c>
      <c r="AL18" s="630">
        <v>72.678057459568237</v>
      </c>
      <c r="AM18" s="630">
        <v>2.438899413316868</v>
      </c>
      <c r="AN18" s="631">
        <v>1094.9278459999985</v>
      </c>
      <c r="AO18" s="803">
        <v>1239</v>
      </c>
      <c r="AP18" s="630"/>
      <c r="AQ18" s="630">
        <v>82.598940198669823</v>
      </c>
      <c r="AR18" s="630">
        <v>1.3199740871876378</v>
      </c>
      <c r="AS18" s="630">
        <v>80.008925142550211</v>
      </c>
      <c r="AT18" s="630">
        <v>85.188955254789434</v>
      </c>
      <c r="AU18" s="630">
        <v>1.598052086398192</v>
      </c>
      <c r="AV18" s="631">
        <v>1058.1639859999971</v>
      </c>
      <c r="AW18" s="632">
        <v>1169</v>
      </c>
      <c r="AX18" s="630"/>
      <c r="AY18" s="630"/>
      <c r="AZ18" s="630">
        <v>85.031204947543259</v>
      </c>
      <c r="BA18" s="630">
        <v>1.4923602178685116</v>
      </c>
      <c r="BB18" s="630">
        <v>82.102926497099034</v>
      </c>
      <c r="BC18" s="630">
        <v>87.959483397987483</v>
      </c>
      <c r="BD18" s="630">
        <v>1.7550735859725453</v>
      </c>
      <c r="BE18" s="631">
        <v>1036.8413520000013</v>
      </c>
      <c r="BF18" s="803">
        <v>1066</v>
      </c>
      <c r="BG18" s="630"/>
      <c r="BH18" s="804">
        <v>83.648799199800649</v>
      </c>
      <c r="BI18" s="804">
        <v>1.5195322259123034</v>
      </c>
      <c r="BJ18" s="804">
        <v>80.667904160111831</v>
      </c>
      <c r="BK18" s="804">
        <v>86.629694239489481</v>
      </c>
      <c r="BL18" s="804">
        <v>1.8165619117649265</v>
      </c>
      <c r="BM18" s="635">
        <v>1004.8376080000016</v>
      </c>
      <c r="BN18" s="635">
        <v>1171</v>
      </c>
      <c r="BO18" s="632"/>
      <c r="BP18" s="885">
        <v>84.078623761694985</v>
      </c>
      <c r="BQ18" s="885">
        <v>1.3097433448450821</v>
      </c>
      <c r="BR18" s="885">
        <v>81.509242762780048</v>
      </c>
      <c r="BS18" s="885">
        <v>86.648004760609922</v>
      </c>
      <c r="BT18" s="885">
        <v>1.5577602085368367</v>
      </c>
      <c r="BU18" s="736">
        <v>904.10016600000017</v>
      </c>
      <c r="BV18" s="736">
        <v>1045</v>
      </c>
      <c r="BW18" s="733"/>
      <c r="BX18" s="891">
        <v>80.047155135031716</v>
      </c>
      <c r="BY18" s="885">
        <v>1.5480967888549837</v>
      </c>
      <c r="BZ18" s="885">
        <v>77.01044764855736</v>
      </c>
      <c r="CA18" s="885">
        <v>83.083862621506086</v>
      </c>
      <c r="CB18" s="885">
        <v>1.9339810218657938</v>
      </c>
      <c r="CC18" s="736">
        <v>1131.7028349999946</v>
      </c>
      <c r="CD18" s="736">
        <v>1199</v>
      </c>
      <c r="CE18" s="733"/>
      <c r="CF18" s="891">
        <v>85.74175953475563</v>
      </c>
      <c r="CG18" s="885">
        <v>0.91784216726088097</v>
      </c>
      <c r="CH18" s="885">
        <v>83.942132860753347</v>
      </c>
      <c r="CI18" s="885">
        <v>87.541386208757928</v>
      </c>
      <c r="CJ18" s="885">
        <v>1.0704727454173966</v>
      </c>
      <c r="CK18" s="736">
        <v>1466.0543599999987</v>
      </c>
      <c r="CL18" s="736">
        <v>3220</v>
      </c>
      <c r="CM18" s="734"/>
      <c r="CN18" s="891">
        <v>87.080398474879317</v>
      </c>
      <c r="CO18" s="885">
        <v>0.91077294955993293</v>
      </c>
      <c r="CP18" s="885">
        <v>85.294630349435934</v>
      </c>
      <c r="CQ18" s="885">
        <v>88.8661666003227</v>
      </c>
      <c r="CR18" s="885">
        <v>1.045898922732502</v>
      </c>
      <c r="CS18" s="736">
        <v>1378.296170000006</v>
      </c>
      <c r="CT18" s="736">
        <v>2937</v>
      </c>
      <c r="CU18" s="734"/>
      <c r="CV18" s="737">
        <v>88.908334281606642</v>
      </c>
      <c r="CW18" s="730">
        <v>0.84951802656533393</v>
      </c>
      <c r="CX18" s="730">
        <v>87.2426687158395</v>
      </c>
      <c r="CY18" s="730">
        <v>90.573999847373798</v>
      </c>
      <c r="CZ18" s="730">
        <v>0.95549875434015663</v>
      </c>
      <c r="DA18" s="731">
        <v>1273.164767000002</v>
      </c>
      <c r="DB18" s="733">
        <v>3095</v>
      </c>
      <c r="DC18" s="734"/>
      <c r="DD18" s="737">
        <v>89.583904070721971</v>
      </c>
      <c r="DE18" s="730">
        <v>0.83826786999935454</v>
      </c>
      <c r="DF18" s="730">
        <v>87.939479619864343</v>
      </c>
      <c r="DG18" s="730">
        <v>91.228328521579598</v>
      </c>
      <c r="DH18" s="730">
        <v>0.93573491655106289</v>
      </c>
      <c r="DI18" s="731">
        <v>651.54381699999828</v>
      </c>
      <c r="DJ18" s="733">
        <v>1660</v>
      </c>
      <c r="DK18" s="707"/>
      <c r="DL18" s="737">
        <v>90.017982679901692</v>
      </c>
      <c r="DM18" s="730">
        <v>0.62350984122388353</v>
      </c>
      <c r="DN18" s="730">
        <v>88.795431287331013</v>
      </c>
      <c r="DO18" s="730">
        <v>91.240534072472357</v>
      </c>
      <c r="DP18" s="730">
        <v>0.69265031570530244</v>
      </c>
      <c r="DQ18" s="730">
        <v>1267.7498640000097</v>
      </c>
      <c r="DR18" s="733">
        <v>3226</v>
      </c>
      <c r="DS18" s="745"/>
      <c r="DT18" s="730">
        <v>89.78954073100725</v>
      </c>
      <c r="DU18" s="730">
        <v>1.0848108008447865</v>
      </c>
      <c r="DV18" s="730">
        <v>87.6617490326324</v>
      </c>
      <c r="DW18" s="730">
        <v>91.917332429382114</v>
      </c>
      <c r="DX18" s="730">
        <v>1.2081705642026588</v>
      </c>
      <c r="DY18" s="731">
        <v>574.82239000000266</v>
      </c>
      <c r="DZ18" s="731">
        <v>1568</v>
      </c>
      <c r="EA18" s="745"/>
      <c r="EB18" s="730">
        <v>9.8000000000000007</v>
      </c>
      <c r="EC18" s="730">
        <v>-0.2</v>
      </c>
      <c r="ED18" s="730"/>
      <c r="EE18" s="730" t="s">
        <v>437</v>
      </c>
      <c r="EF18" s="730" t="s">
        <v>258</v>
      </c>
    </row>
    <row r="19" spans="1:136" ht="24.95" customHeight="1">
      <c r="A19" s="628" t="s">
        <v>52</v>
      </c>
      <c r="B19" s="629"/>
      <c r="C19" s="862">
        <v>49.366803631804764</v>
      </c>
      <c r="D19" s="862">
        <v>1.536861972897164</v>
      </c>
      <c r="E19" s="862">
        <v>46.349451340422014</v>
      </c>
      <c r="F19" s="862">
        <v>52.384155923187507</v>
      </c>
      <c r="G19" s="862">
        <v>3.1131486339679371</v>
      </c>
      <c r="H19" s="863">
        <v>1952.1178770001004</v>
      </c>
      <c r="I19" s="864">
        <v>2582</v>
      </c>
      <c r="J19" s="863"/>
      <c r="K19" s="862">
        <v>62.658666867432323</v>
      </c>
      <c r="L19" s="862">
        <v>2.6844080167111457</v>
      </c>
      <c r="M19" s="862">
        <v>57.369492459673296</v>
      </c>
      <c r="N19" s="862">
        <v>67.947841275191351</v>
      </c>
      <c r="O19" s="862">
        <v>4.2841767163520723</v>
      </c>
      <c r="P19" s="863">
        <v>474.15806599999951</v>
      </c>
      <c r="Q19" s="864">
        <v>629</v>
      </c>
      <c r="R19" s="863"/>
      <c r="S19" s="630">
        <v>72.15838965805932</v>
      </c>
      <c r="T19" s="630">
        <v>2.4740904706033651</v>
      </c>
      <c r="U19" s="630">
        <v>67.283154199868875</v>
      </c>
      <c r="V19" s="630">
        <v>77.033625116249766</v>
      </c>
      <c r="W19" s="630">
        <v>3.4286941301315972</v>
      </c>
      <c r="X19" s="631">
        <v>544.31778599999848</v>
      </c>
      <c r="Y19" s="632">
        <v>687</v>
      </c>
      <c r="Z19" s="631"/>
      <c r="AA19" s="630">
        <v>74.887750090304579</v>
      </c>
      <c r="AB19" s="630">
        <v>1.6423331096837444</v>
      </c>
      <c r="AC19" s="630">
        <v>71.662967112018052</v>
      </c>
      <c r="AD19" s="630">
        <v>78.112533068591091</v>
      </c>
      <c r="AE19" s="630">
        <v>2.19305975637312</v>
      </c>
      <c r="AF19" s="631">
        <v>1125.1955599999969</v>
      </c>
      <c r="AG19" s="632">
        <v>1143</v>
      </c>
      <c r="AH19" s="630"/>
      <c r="AI19" s="630">
        <v>77.93283932088957</v>
      </c>
      <c r="AJ19" s="630">
        <v>1.3546643810143988</v>
      </c>
      <c r="AK19" s="630">
        <v>75.274764293761578</v>
      </c>
      <c r="AL19" s="630">
        <v>80.590914348017563</v>
      </c>
      <c r="AM19" s="630">
        <v>1.738245895849565</v>
      </c>
      <c r="AN19" s="631">
        <v>1678.572156999993</v>
      </c>
      <c r="AO19" s="803">
        <v>2112</v>
      </c>
      <c r="AP19" s="630"/>
      <c r="AQ19" s="630">
        <v>82.016545065604959</v>
      </c>
      <c r="AR19" s="630">
        <v>1.2699597936522931</v>
      </c>
      <c r="AS19" s="630">
        <v>79.524666612722555</v>
      </c>
      <c r="AT19" s="630">
        <v>84.508423518487362</v>
      </c>
      <c r="AU19" s="630">
        <v>1.5484190325701399</v>
      </c>
      <c r="AV19" s="631">
        <v>1527.3335629999972</v>
      </c>
      <c r="AW19" s="632">
        <v>1966</v>
      </c>
      <c r="AX19" s="630"/>
      <c r="AY19" s="630"/>
      <c r="AZ19" s="630">
        <v>84.979753411212585</v>
      </c>
      <c r="BA19" s="630">
        <v>1.1462404643495563</v>
      </c>
      <c r="BB19" s="630">
        <v>82.730624004924891</v>
      </c>
      <c r="BC19" s="630">
        <v>87.228882817500292</v>
      </c>
      <c r="BD19" s="630">
        <v>1.3488394803912391</v>
      </c>
      <c r="BE19" s="631">
        <v>1417.1444039999972</v>
      </c>
      <c r="BF19" s="803">
        <v>1881</v>
      </c>
      <c r="BG19" s="630"/>
      <c r="BH19" s="804">
        <v>86.419786733682685</v>
      </c>
      <c r="BI19" s="804">
        <v>1.0384017509425156</v>
      </c>
      <c r="BJ19" s="804">
        <v>84.382734425213002</v>
      </c>
      <c r="BK19" s="804">
        <v>88.456839042152382</v>
      </c>
      <c r="BL19" s="804">
        <v>1.201578701116826</v>
      </c>
      <c r="BM19" s="635">
        <v>1566.212538999994</v>
      </c>
      <c r="BN19" s="635">
        <v>1914</v>
      </c>
      <c r="BO19" s="632"/>
      <c r="BP19" s="885">
        <v>89.165037556390686</v>
      </c>
      <c r="BQ19" s="885">
        <v>0.89441802054904318</v>
      </c>
      <c r="BR19" s="885">
        <v>87.410418473094154</v>
      </c>
      <c r="BS19" s="885">
        <v>90.919656639687233</v>
      </c>
      <c r="BT19" s="885">
        <v>1.0031039576284437</v>
      </c>
      <c r="BU19" s="736">
        <v>1193.7773819999982</v>
      </c>
      <c r="BV19" s="736">
        <v>1734</v>
      </c>
      <c r="BW19" s="733"/>
      <c r="BX19" s="891">
        <v>85.376991344854829</v>
      </c>
      <c r="BY19" s="885">
        <v>1.05252531175939</v>
      </c>
      <c r="BZ19" s="885">
        <v>83.312384327429569</v>
      </c>
      <c r="CA19" s="885">
        <v>87.441598362280075</v>
      </c>
      <c r="CB19" s="885">
        <v>1.2327973792236702</v>
      </c>
      <c r="CC19" s="736">
        <v>1208.0135160000025</v>
      </c>
      <c r="CD19" s="736">
        <v>1775</v>
      </c>
      <c r="CE19" s="733"/>
      <c r="CF19" s="891">
        <v>87.491336555537288</v>
      </c>
      <c r="CG19" s="885">
        <v>0.7322954818446078</v>
      </c>
      <c r="CH19" s="885">
        <v>86.055514004137407</v>
      </c>
      <c r="CI19" s="885">
        <v>88.927159106937168</v>
      </c>
      <c r="CJ19" s="885">
        <v>0.83699199334983876</v>
      </c>
      <c r="CK19" s="736">
        <v>1509.1904330000004</v>
      </c>
      <c r="CL19" s="736">
        <v>3327</v>
      </c>
      <c r="CM19" s="734"/>
      <c r="CN19" s="891">
        <v>87.974664699942394</v>
      </c>
      <c r="CO19" s="885">
        <v>0.93817360723049714</v>
      </c>
      <c r="CP19" s="885">
        <v>86.135171635579908</v>
      </c>
      <c r="CQ19" s="885">
        <v>89.814157764304881</v>
      </c>
      <c r="CR19" s="885">
        <v>1.0664133934813524</v>
      </c>
      <c r="CS19" s="736">
        <v>1447.164230000003</v>
      </c>
      <c r="CT19" s="736">
        <v>2856</v>
      </c>
      <c r="CU19" s="734"/>
      <c r="CV19" s="737">
        <v>89.144621528530237</v>
      </c>
      <c r="CW19" s="730">
        <v>0.87381884224968054</v>
      </c>
      <c r="CX19" s="730">
        <v>87.431308908033557</v>
      </c>
      <c r="CY19" s="730">
        <v>90.857934149026903</v>
      </c>
      <c r="CZ19" s="730">
        <v>0.98022609470613964</v>
      </c>
      <c r="DA19" s="731">
        <v>1292.588142999994</v>
      </c>
      <c r="DB19" s="733">
        <v>2665</v>
      </c>
      <c r="DC19" s="734"/>
      <c r="DD19" s="737">
        <v>91.747768054738557</v>
      </c>
      <c r="DE19" s="730">
        <v>0.94413888397566759</v>
      </c>
      <c r="DF19" s="730">
        <v>89.895657146782355</v>
      </c>
      <c r="DG19" s="730">
        <v>93.59987896269476</v>
      </c>
      <c r="DH19" s="730">
        <v>1.0290592392529652</v>
      </c>
      <c r="DI19" s="731">
        <v>595.81131900000162</v>
      </c>
      <c r="DJ19" s="733">
        <v>1640</v>
      </c>
      <c r="DK19" s="707"/>
      <c r="DL19" s="737">
        <v>91.892065200923696</v>
      </c>
      <c r="DM19" s="730">
        <v>0.62350272231578008</v>
      </c>
      <c r="DN19" s="730">
        <v>90.669527766803142</v>
      </c>
      <c r="DO19" s="730">
        <v>93.114602635044236</v>
      </c>
      <c r="DP19" s="730">
        <v>0.6785163887137371</v>
      </c>
      <c r="DQ19" s="730">
        <v>1209.8213839999955</v>
      </c>
      <c r="DR19" s="733">
        <v>3370</v>
      </c>
      <c r="DS19" s="745"/>
      <c r="DT19" s="730">
        <v>92.481385414921959</v>
      </c>
      <c r="DU19" s="730">
        <v>1.0322910208888314</v>
      </c>
      <c r="DV19" s="730">
        <v>90.456608133165844</v>
      </c>
      <c r="DW19" s="730">
        <v>94.506162696678061</v>
      </c>
      <c r="DX19" s="730">
        <v>1.116214918556216</v>
      </c>
      <c r="DY19" s="731">
        <v>552.66273499999977</v>
      </c>
      <c r="DZ19" s="731">
        <v>1393</v>
      </c>
      <c r="EA19" s="745"/>
      <c r="EB19" s="730">
        <v>7.1</v>
      </c>
      <c r="EC19" s="730">
        <v>0.6</v>
      </c>
      <c r="ED19" s="730"/>
      <c r="EE19" s="730" t="s">
        <v>437</v>
      </c>
      <c r="EF19" s="730" t="s">
        <v>258</v>
      </c>
    </row>
    <row r="20" spans="1:136" ht="24.95" customHeight="1">
      <c r="A20" s="637" t="s">
        <v>12</v>
      </c>
      <c r="B20" s="629"/>
      <c r="C20" s="868">
        <v>63.247182001064687</v>
      </c>
      <c r="D20" s="868">
        <v>1.8046724385608837</v>
      </c>
      <c r="E20" s="868">
        <v>59.704031989081571</v>
      </c>
      <c r="F20" s="868">
        <v>66.790332013047788</v>
      </c>
      <c r="G20" s="868">
        <v>2.8533641839260193</v>
      </c>
      <c r="H20" s="869">
        <v>971.22827700000119</v>
      </c>
      <c r="I20" s="870">
        <v>1948</v>
      </c>
      <c r="J20" s="863"/>
      <c r="K20" s="868">
        <v>79.554149082098306</v>
      </c>
      <c r="L20" s="868">
        <v>2.7210866728744465</v>
      </c>
      <c r="M20" s="868">
        <v>74.192705552699721</v>
      </c>
      <c r="N20" s="868">
        <v>84.915592611496876</v>
      </c>
      <c r="O20" s="868">
        <v>3.4204208130820923</v>
      </c>
      <c r="P20" s="869">
        <v>269.00408899999883</v>
      </c>
      <c r="Q20" s="870">
        <v>525</v>
      </c>
      <c r="R20" s="869"/>
      <c r="S20" s="639">
        <v>79.844269781795035</v>
      </c>
      <c r="T20" s="639">
        <v>2.473347318996352</v>
      </c>
      <c r="U20" s="639">
        <v>74.970498715917003</v>
      </c>
      <c r="V20" s="639">
        <v>84.71804084767308</v>
      </c>
      <c r="W20" s="639">
        <v>3.0977142451871851</v>
      </c>
      <c r="X20" s="640">
        <v>248.90763299999901</v>
      </c>
      <c r="Y20" s="641">
        <v>519</v>
      </c>
      <c r="Z20" s="640"/>
      <c r="AA20" s="639">
        <v>79.392134186651049</v>
      </c>
      <c r="AB20" s="639">
        <v>1.7437914462608926</v>
      </c>
      <c r="AC20" s="639">
        <v>75.968133939425542</v>
      </c>
      <c r="AD20" s="639">
        <v>82.816134433876542</v>
      </c>
      <c r="AE20" s="639">
        <v>2.1964284801328504</v>
      </c>
      <c r="AF20" s="640">
        <v>710.05763200001593</v>
      </c>
      <c r="AG20" s="641">
        <v>1494</v>
      </c>
      <c r="AH20" s="639"/>
      <c r="AI20" s="639">
        <v>82.28677912558102</v>
      </c>
      <c r="AJ20" s="639">
        <v>1.3858089686216253</v>
      </c>
      <c r="AK20" s="639">
        <v>79.567593278895657</v>
      </c>
      <c r="AL20" s="639">
        <v>85.005964972266383</v>
      </c>
      <c r="AM20" s="639">
        <v>1.6841210500008621</v>
      </c>
      <c r="AN20" s="640">
        <v>1077.1009199999994</v>
      </c>
      <c r="AO20" s="808">
        <v>2139</v>
      </c>
      <c r="AP20" s="630"/>
      <c r="AQ20" s="639">
        <v>85.616146335582329</v>
      </c>
      <c r="AR20" s="639">
        <v>1.1234897737216119</v>
      </c>
      <c r="AS20" s="639">
        <v>83.411667128316068</v>
      </c>
      <c r="AT20" s="639">
        <v>87.820625542848575</v>
      </c>
      <c r="AU20" s="639">
        <v>1.3122405314973704</v>
      </c>
      <c r="AV20" s="640">
        <v>963.22962700000289</v>
      </c>
      <c r="AW20" s="641">
        <v>1877</v>
      </c>
      <c r="AX20" s="630"/>
      <c r="AY20" s="630"/>
      <c r="AZ20" s="639">
        <v>85.842599655783118</v>
      </c>
      <c r="BA20" s="639">
        <v>1.1858301891598475</v>
      </c>
      <c r="BB20" s="639">
        <v>83.515788107722329</v>
      </c>
      <c r="BC20" s="639">
        <v>88.169411203843921</v>
      </c>
      <c r="BD20" s="639">
        <v>1.3814006028648498</v>
      </c>
      <c r="BE20" s="640">
        <v>1008.7391789999924</v>
      </c>
      <c r="BF20" s="808">
        <v>2017</v>
      </c>
      <c r="BG20" s="630"/>
      <c r="BH20" s="809">
        <v>87.955975553346576</v>
      </c>
      <c r="BI20" s="809">
        <v>0.88182031089864643</v>
      </c>
      <c r="BJ20" s="809">
        <v>86.226092010352644</v>
      </c>
      <c r="BK20" s="809">
        <v>89.685859096340508</v>
      </c>
      <c r="BL20" s="809">
        <v>1.0025700986782979</v>
      </c>
      <c r="BM20" s="643">
        <v>1159.4318129999951</v>
      </c>
      <c r="BN20" s="643">
        <v>2108</v>
      </c>
      <c r="BO20" s="641"/>
      <c r="BP20" s="886">
        <v>89.955272250667505</v>
      </c>
      <c r="BQ20" s="886">
        <v>0.79853513484844463</v>
      </c>
      <c r="BR20" s="886">
        <v>88.388750832161449</v>
      </c>
      <c r="BS20" s="886">
        <v>91.521793669173562</v>
      </c>
      <c r="BT20" s="886">
        <v>0.88770242684971612</v>
      </c>
      <c r="BU20" s="743">
        <v>1054.244192999997</v>
      </c>
      <c r="BV20" s="743">
        <v>1937</v>
      </c>
      <c r="BW20" s="742"/>
      <c r="BX20" s="892">
        <v>90.21068736289385</v>
      </c>
      <c r="BY20" s="886">
        <v>0.91398913056183506</v>
      </c>
      <c r="BZ20" s="886">
        <v>88.417829412851731</v>
      </c>
      <c r="CA20" s="886">
        <v>92.003545312935969</v>
      </c>
      <c r="CB20" s="886">
        <v>1.0131716732021976</v>
      </c>
      <c r="CC20" s="743">
        <v>1145.9948840000013</v>
      </c>
      <c r="CD20" s="743">
        <v>1949</v>
      </c>
      <c r="CE20" s="742"/>
      <c r="CF20" s="892">
        <v>91.083395784211177</v>
      </c>
      <c r="CG20" s="886">
        <v>0.6039827163771524</v>
      </c>
      <c r="CH20" s="886">
        <v>89.899157964464393</v>
      </c>
      <c r="CI20" s="886">
        <v>92.267633603957961</v>
      </c>
      <c r="CJ20" s="886">
        <v>0.66310957247144009</v>
      </c>
      <c r="CK20" s="743">
        <v>1835.0209120000075</v>
      </c>
      <c r="CL20" s="743">
        <v>4902</v>
      </c>
      <c r="CM20" s="734"/>
      <c r="CN20" s="892">
        <v>93.050168481689539</v>
      </c>
      <c r="CO20" s="886">
        <v>0.50292270219809709</v>
      </c>
      <c r="CP20" s="886">
        <v>92.064079323484776</v>
      </c>
      <c r="CQ20" s="886">
        <v>94.036257639894288</v>
      </c>
      <c r="CR20" s="886">
        <v>0.54048553635565144</v>
      </c>
      <c r="CS20" s="743">
        <v>1748.8882669999873</v>
      </c>
      <c r="CT20" s="743">
        <v>4375</v>
      </c>
      <c r="CU20" s="734"/>
      <c r="CV20" s="738">
        <v>94.159475893234173</v>
      </c>
      <c r="CW20" s="739">
        <v>0.43726240941173183</v>
      </c>
      <c r="CX20" s="739">
        <v>93.302127472381699</v>
      </c>
      <c r="CY20" s="739">
        <v>95.016824314086662</v>
      </c>
      <c r="CZ20" s="739">
        <v>0.46438492277456622</v>
      </c>
      <c r="DA20" s="740">
        <v>1549.0344589999943</v>
      </c>
      <c r="DB20" s="742">
        <v>4659</v>
      </c>
      <c r="DC20" s="734"/>
      <c r="DD20" s="738">
        <v>95.259322823363135</v>
      </c>
      <c r="DE20" s="739">
        <v>0.56292743275602586</v>
      </c>
      <c r="DF20" s="739">
        <v>94.155031859087913</v>
      </c>
      <c r="DG20" s="739">
        <v>96.363613787638357</v>
      </c>
      <c r="DH20" s="739">
        <v>0.59094208952109339</v>
      </c>
      <c r="DI20" s="740">
        <v>735.43254900000272</v>
      </c>
      <c r="DJ20" s="742">
        <v>2279</v>
      </c>
      <c r="DK20" s="700"/>
      <c r="DL20" s="738">
        <v>95.474605377487691</v>
      </c>
      <c r="DM20" s="739">
        <v>0.3732660573333797</v>
      </c>
      <c r="DN20" s="739">
        <v>94.742721278759518</v>
      </c>
      <c r="DO20" s="739">
        <v>96.206489476215864</v>
      </c>
      <c r="DP20" s="739">
        <v>0.39095847095419728</v>
      </c>
      <c r="DQ20" s="739">
        <v>1505.858907</v>
      </c>
      <c r="DR20" s="742">
        <v>4595</v>
      </c>
      <c r="DS20" s="1836"/>
      <c r="DT20" s="739">
        <v>96.238977553421705</v>
      </c>
      <c r="DU20" s="739">
        <v>0.49734221103233017</v>
      </c>
      <c r="DV20" s="739">
        <v>95.263470463095999</v>
      </c>
      <c r="DW20" s="739">
        <v>97.214484643747397</v>
      </c>
      <c r="DX20" s="739">
        <v>0.51677836119596998</v>
      </c>
      <c r="DY20" s="740">
        <v>694.27009199999679</v>
      </c>
      <c r="DZ20" s="740">
        <v>2175</v>
      </c>
      <c r="EA20" s="1836"/>
      <c r="EB20" s="739">
        <v>6</v>
      </c>
      <c r="EC20" s="739">
        <v>0.7</v>
      </c>
      <c r="ED20" s="739"/>
      <c r="EE20" s="739" t="s">
        <v>437</v>
      </c>
      <c r="EF20" s="739" t="s">
        <v>258</v>
      </c>
    </row>
    <row r="21" spans="1:136" ht="24.95" customHeight="1">
      <c r="A21" s="628" t="s">
        <v>51</v>
      </c>
      <c r="B21" s="629"/>
      <c r="C21" s="862">
        <v>72.307115690208747</v>
      </c>
      <c r="D21" s="862">
        <v>2.2000183716195014</v>
      </c>
      <c r="E21" s="862">
        <v>67.987774987037852</v>
      </c>
      <c r="F21" s="862">
        <v>76.626456393379641</v>
      </c>
      <c r="G21" s="862">
        <v>3.0426028622759884</v>
      </c>
      <c r="H21" s="863">
        <v>465.4678889999966</v>
      </c>
      <c r="I21" s="864">
        <v>986</v>
      </c>
      <c r="J21" s="863"/>
      <c r="K21" s="862">
        <v>80.553991585231813</v>
      </c>
      <c r="L21" s="862">
        <v>2.8782151060120436</v>
      </c>
      <c r="M21" s="862">
        <v>74.882952911537359</v>
      </c>
      <c r="N21" s="862">
        <v>86.225030258926267</v>
      </c>
      <c r="O21" s="862">
        <v>3.5730260529258673</v>
      </c>
      <c r="P21" s="863">
        <v>140.5219899999999</v>
      </c>
      <c r="Q21" s="864">
        <v>288</v>
      </c>
      <c r="R21" s="863"/>
      <c r="S21" s="630">
        <v>82.960411750192748</v>
      </c>
      <c r="T21" s="630">
        <v>2.0807153065883743</v>
      </c>
      <c r="U21" s="630">
        <v>78.86032844216183</v>
      </c>
      <c r="V21" s="630">
        <v>87.06049505822368</v>
      </c>
      <c r="W21" s="630">
        <v>2.5080821836489258</v>
      </c>
      <c r="X21" s="631">
        <v>114.3392300000001</v>
      </c>
      <c r="Y21" s="632">
        <v>242</v>
      </c>
      <c r="Z21" s="631"/>
      <c r="AA21" s="630">
        <v>82.898222685592302</v>
      </c>
      <c r="AB21" s="630">
        <v>1.7344904647960606</v>
      </c>
      <c r="AC21" s="630">
        <v>79.492485266128298</v>
      </c>
      <c r="AD21" s="630">
        <v>86.303960105056305</v>
      </c>
      <c r="AE21" s="630">
        <v>2.0923132108325824</v>
      </c>
      <c r="AF21" s="631">
        <v>352.45981100000137</v>
      </c>
      <c r="AG21" s="632">
        <v>821</v>
      </c>
      <c r="AH21" s="630"/>
      <c r="AI21" s="630">
        <v>83.88333041325744</v>
      </c>
      <c r="AJ21" s="630">
        <v>1.4926708437829466</v>
      </c>
      <c r="AK21" s="630">
        <v>80.954463935930789</v>
      </c>
      <c r="AL21" s="630">
        <v>86.81219689058409</v>
      </c>
      <c r="AM21" s="630">
        <v>1.7794606347044082</v>
      </c>
      <c r="AN21" s="631">
        <v>580.73835599999893</v>
      </c>
      <c r="AO21" s="803">
        <v>1137</v>
      </c>
      <c r="AP21" s="630"/>
      <c r="AQ21" s="630">
        <v>87.390118871879295</v>
      </c>
      <c r="AR21" s="630">
        <v>1.4880450608572873</v>
      </c>
      <c r="AS21" s="630">
        <v>84.470319802174572</v>
      </c>
      <c r="AT21" s="630">
        <v>90.309917941584018</v>
      </c>
      <c r="AU21" s="630">
        <v>1.7027612275466484</v>
      </c>
      <c r="AV21" s="631">
        <v>478.51813500000026</v>
      </c>
      <c r="AW21" s="632">
        <v>949</v>
      </c>
      <c r="AX21" s="630"/>
      <c r="AY21" s="630"/>
      <c r="AZ21" s="630">
        <v>88.085680387500091</v>
      </c>
      <c r="BA21" s="630">
        <v>1.8550851977787552</v>
      </c>
      <c r="BB21" s="630">
        <v>84.445670460036169</v>
      </c>
      <c r="BC21" s="630">
        <v>91.725690314963998</v>
      </c>
      <c r="BD21" s="630">
        <v>2.1060008728070216</v>
      </c>
      <c r="BE21" s="631">
        <v>483.49533900000097</v>
      </c>
      <c r="BF21" s="803">
        <v>993</v>
      </c>
      <c r="BG21" s="630"/>
      <c r="BH21" s="804">
        <v>89.750136438239608</v>
      </c>
      <c r="BI21" s="804">
        <v>1.1264513357807733</v>
      </c>
      <c r="BJ21" s="804">
        <v>87.540355597781442</v>
      </c>
      <c r="BK21" s="804">
        <v>91.959917278697773</v>
      </c>
      <c r="BL21" s="804">
        <v>1.2550970733687141</v>
      </c>
      <c r="BM21" s="635">
        <v>623.26735000000156</v>
      </c>
      <c r="BN21" s="635">
        <v>1151</v>
      </c>
      <c r="BO21" s="632"/>
      <c r="BP21" s="885">
        <v>91.770660359272725</v>
      </c>
      <c r="BQ21" s="885">
        <v>0.98337759356590093</v>
      </c>
      <c r="BR21" s="885">
        <v>89.841525377513548</v>
      </c>
      <c r="BS21" s="885">
        <v>93.699795341031916</v>
      </c>
      <c r="BT21" s="885">
        <v>1.071559896938824</v>
      </c>
      <c r="BU21" s="736">
        <v>555.30002400000217</v>
      </c>
      <c r="BV21" s="736">
        <v>1026</v>
      </c>
      <c r="BW21" s="733"/>
      <c r="BX21" s="891">
        <v>91.690916876264922</v>
      </c>
      <c r="BY21" s="885">
        <v>0.93245750975282427</v>
      </c>
      <c r="BZ21" s="885">
        <v>89.86183182094355</v>
      </c>
      <c r="CA21" s="885">
        <v>93.520001931586279</v>
      </c>
      <c r="CB21" s="885">
        <v>1.0169573405086103</v>
      </c>
      <c r="CC21" s="736">
        <v>614.97509700000148</v>
      </c>
      <c r="CD21" s="736">
        <v>1036</v>
      </c>
      <c r="CE21" s="733"/>
      <c r="CF21" s="891">
        <v>91.567792409138875</v>
      </c>
      <c r="CG21" s="885">
        <v>0.64639476907340132</v>
      </c>
      <c r="CH21" s="885">
        <v>90.300396652162931</v>
      </c>
      <c r="CI21" s="885">
        <v>92.835188166114818</v>
      </c>
      <c r="CJ21" s="885">
        <v>0.70591935446604515</v>
      </c>
      <c r="CK21" s="736">
        <v>1053.7567539999968</v>
      </c>
      <c r="CL21" s="736">
        <v>3023</v>
      </c>
      <c r="CM21" s="734"/>
      <c r="CN21" s="891">
        <v>94.296733970054632</v>
      </c>
      <c r="CO21" s="885">
        <v>0.57775951936315129</v>
      </c>
      <c r="CP21" s="885">
        <v>93.163910982339942</v>
      </c>
      <c r="CQ21" s="885">
        <v>95.429556957769321</v>
      </c>
      <c r="CR21" s="885">
        <v>0.61270363780216142</v>
      </c>
      <c r="CS21" s="736">
        <v>1005.7482800000014</v>
      </c>
      <c r="CT21" s="736">
        <v>2749</v>
      </c>
      <c r="CU21" s="734"/>
      <c r="CV21" s="737">
        <v>95.28386941106379</v>
      </c>
      <c r="CW21" s="730">
        <v>0.4520521204747896</v>
      </c>
      <c r="CX21" s="730">
        <v>94.397522532644757</v>
      </c>
      <c r="CY21" s="730">
        <v>96.170216289482823</v>
      </c>
      <c r="CZ21" s="730">
        <v>0.47442670335373682</v>
      </c>
      <c r="DA21" s="731">
        <v>870.1531949999993</v>
      </c>
      <c r="DB21" s="733">
        <v>2999</v>
      </c>
      <c r="DC21" s="734"/>
      <c r="DD21" s="737">
        <v>96.193432611509294</v>
      </c>
      <c r="DE21" s="730">
        <v>0.55698084032974882</v>
      </c>
      <c r="DF21" s="730">
        <v>95.10080703765999</v>
      </c>
      <c r="DG21" s="730">
        <v>97.286058185358584</v>
      </c>
      <c r="DH21" s="730">
        <v>0.57902169119922597</v>
      </c>
      <c r="DI21" s="731">
        <v>416.53162500000036</v>
      </c>
      <c r="DJ21" s="733">
        <v>1407</v>
      </c>
      <c r="DK21" s="707"/>
      <c r="DL21" s="737">
        <v>96.158740437619556</v>
      </c>
      <c r="DM21" s="730">
        <v>0.4074976049686288</v>
      </c>
      <c r="DN21" s="730">
        <v>95.359736586380052</v>
      </c>
      <c r="DO21" s="730">
        <v>96.957744288859047</v>
      </c>
      <c r="DP21" s="730">
        <v>0.42377593873848851</v>
      </c>
      <c r="DQ21" s="730">
        <v>837.6978040000057</v>
      </c>
      <c r="DR21" s="733">
        <v>2845</v>
      </c>
      <c r="DS21" s="745"/>
      <c r="DT21" s="730">
        <v>96.591213463360404</v>
      </c>
      <c r="DU21" s="730">
        <v>0.58072726155220689</v>
      </c>
      <c r="DV21" s="730">
        <v>95.452151568706995</v>
      </c>
      <c r="DW21" s="730">
        <v>97.730275358013813</v>
      </c>
      <c r="DX21" s="730">
        <v>0.60122162330271589</v>
      </c>
      <c r="DY21" s="731">
        <v>382.2320600000005</v>
      </c>
      <c r="DZ21" s="731">
        <v>1358</v>
      </c>
      <c r="EA21" s="745"/>
      <c r="EB21" s="730">
        <v>4.9000000000000004</v>
      </c>
      <c r="EC21" s="730">
        <v>0.4</v>
      </c>
      <c r="ED21" s="730"/>
      <c r="EE21" s="730" t="s">
        <v>437</v>
      </c>
      <c r="EF21" s="730" t="s">
        <v>258</v>
      </c>
    </row>
    <row r="22" spans="1:136" ht="24.95" customHeight="1">
      <c r="A22" s="644" t="s">
        <v>53</v>
      </c>
      <c r="B22" s="609"/>
      <c r="C22" s="855">
        <v>54.909027592726424</v>
      </c>
      <c r="D22" s="855">
        <v>2.7723139385418309</v>
      </c>
      <c r="E22" s="855">
        <v>49.466087392233064</v>
      </c>
      <c r="F22" s="855">
        <v>60.351967793219785</v>
      </c>
      <c r="G22" s="855">
        <v>5.048921935213925</v>
      </c>
      <c r="H22" s="857">
        <v>505.76038799999901</v>
      </c>
      <c r="I22" s="856">
        <v>962</v>
      </c>
      <c r="J22" s="857"/>
      <c r="K22" s="855">
        <v>78.460612633671474</v>
      </c>
      <c r="L22" s="855">
        <v>4.7662217720081914</v>
      </c>
      <c r="M22" s="855">
        <v>69.069574437810573</v>
      </c>
      <c r="N22" s="855">
        <v>87.851650829532375</v>
      </c>
      <c r="O22" s="855">
        <v>6.0746680557561188</v>
      </c>
      <c r="P22" s="857">
        <v>128.48209899999935</v>
      </c>
      <c r="Q22" s="856">
        <v>237</v>
      </c>
      <c r="R22" s="857"/>
      <c r="S22" s="593">
        <v>77.196565972474204</v>
      </c>
      <c r="T22" s="593">
        <v>4.1081825848890352</v>
      </c>
      <c r="U22" s="593">
        <v>69.101325461044127</v>
      </c>
      <c r="V22" s="593">
        <v>85.291806483904281</v>
      </c>
      <c r="W22" s="593">
        <v>5.3217167540248882</v>
      </c>
      <c r="X22" s="596">
        <v>134.56840299999988</v>
      </c>
      <c r="Y22" s="597">
        <v>277</v>
      </c>
      <c r="Z22" s="596"/>
      <c r="AA22" s="593">
        <v>75.936421603642984</v>
      </c>
      <c r="AB22" s="593">
        <v>2.7810844447413241</v>
      </c>
      <c r="AC22" s="593">
        <v>70.475657447030301</v>
      </c>
      <c r="AD22" s="593">
        <v>81.397185760255681</v>
      </c>
      <c r="AE22" s="593">
        <v>3.6623854350912741</v>
      </c>
      <c r="AF22" s="596">
        <v>357.59782100000064</v>
      </c>
      <c r="AG22" s="597">
        <v>673</v>
      </c>
      <c r="AH22" s="593"/>
      <c r="AI22" s="593">
        <v>80.418832915851979</v>
      </c>
      <c r="AJ22" s="593">
        <v>2.432595046158371</v>
      </c>
      <c r="AK22" s="593">
        <v>75.645680071553414</v>
      </c>
      <c r="AL22" s="593">
        <v>85.191985760150544</v>
      </c>
      <c r="AM22" s="593">
        <v>3.0249071740493552</v>
      </c>
      <c r="AN22" s="596">
        <v>496.36256399999951</v>
      </c>
      <c r="AO22" s="779">
        <v>1002</v>
      </c>
      <c r="AP22" s="593"/>
      <c r="AQ22" s="593">
        <v>83.864840572007765</v>
      </c>
      <c r="AR22" s="593">
        <v>1.7114374247246895</v>
      </c>
      <c r="AS22" s="593">
        <v>80.506707453585875</v>
      </c>
      <c r="AT22" s="593">
        <v>87.222973690429669</v>
      </c>
      <c r="AU22" s="593">
        <v>2.0407090898303446</v>
      </c>
      <c r="AV22" s="596">
        <v>484.71149200000224</v>
      </c>
      <c r="AW22" s="597">
        <v>928</v>
      </c>
      <c r="AX22" s="593"/>
      <c r="AY22" s="593"/>
      <c r="AZ22" s="593">
        <v>83.77780803673997</v>
      </c>
      <c r="BA22" s="593">
        <v>1.5777019510134918</v>
      </c>
      <c r="BB22" s="593">
        <v>80.682073797070188</v>
      </c>
      <c r="BC22" s="593">
        <v>86.873542276409765</v>
      </c>
      <c r="BD22" s="593">
        <v>1.883197935092316</v>
      </c>
      <c r="BE22" s="596">
        <v>525.24383999999861</v>
      </c>
      <c r="BF22" s="779">
        <v>1024</v>
      </c>
      <c r="BG22" s="593"/>
      <c r="BH22" s="780">
        <v>85.870343294273866</v>
      </c>
      <c r="BI22" s="780">
        <v>1.3685923967087155</v>
      </c>
      <c r="BJ22" s="780">
        <v>83.18554976562362</v>
      </c>
      <c r="BK22" s="780">
        <v>88.555136822924112</v>
      </c>
      <c r="BL22" s="780">
        <v>1.5937893621999506</v>
      </c>
      <c r="BM22" s="599">
        <v>536.16446299999984</v>
      </c>
      <c r="BN22" s="599">
        <v>957</v>
      </c>
      <c r="BO22" s="597"/>
      <c r="BP22" s="882">
        <v>87.934835650920334</v>
      </c>
      <c r="BQ22" s="882">
        <v>1.2977816927017574</v>
      </c>
      <c r="BR22" s="882">
        <v>85.388920349963442</v>
      </c>
      <c r="BS22" s="882">
        <v>90.480750951877241</v>
      </c>
      <c r="BT22" s="882">
        <v>1.4758447924479341</v>
      </c>
      <c r="BU22" s="708">
        <v>498.94416899999914</v>
      </c>
      <c r="BV22" s="708">
        <v>911</v>
      </c>
      <c r="BW22" s="707"/>
      <c r="BX22" s="888">
        <v>88.496430548265167</v>
      </c>
      <c r="BY22" s="882">
        <v>1.6297861212647899</v>
      </c>
      <c r="BZ22" s="882">
        <v>85.299483334481877</v>
      </c>
      <c r="CA22" s="882">
        <v>91.69337776204847</v>
      </c>
      <c r="CB22" s="883">
        <v>1.8416405172137638</v>
      </c>
      <c r="CC22" s="708">
        <v>531.01978700000018</v>
      </c>
      <c r="CD22" s="708">
        <v>913</v>
      </c>
      <c r="CE22" s="707"/>
      <c r="CF22" s="888">
        <v>90.430049268943847</v>
      </c>
      <c r="CG22" s="882">
        <v>1.1116745677004853</v>
      </c>
      <c r="CH22" s="882">
        <v>88.250372548692312</v>
      </c>
      <c r="CI22" s="882">
        <v>92.609725989195383</v>
      </c>
      <c r="CJ22" s="882">
        <v>1.2293198739661253</v>
      </c>
      <c r="CK22" s="708">
        <v>781.26415799999995</v>
      </c>
      <c r="CL22" s="708">
        <v>1879</v>
      </c>
      <c r="CM22" s="701"/>
      <c r="CN22" s="888">
        <v>91.363095900799777</v>
      </c>
      <c r="CO22" s="882">
        <v>0.86229232680887069</v>
      </c>
      <c r="CP22" s="882">
        <v>89.672384562947997</v>
      </c>
      <c r="CQ22" s="882">
        <v>93.053807238651558</v>
      </c>
      <c r="CR22" s="882">
        <v>0.94380812986583817</v>
      </c>
      <c r="CS22" s="708">
        <v>743.13998699999945</v>
      </c>
      <c r="CT22" s="708">
        <v>1626</v>
      </c>
      <c r="CU22" s="701"/>
      <c r="CV22" s="704">
        <v>92.718289247116388</v>
      </c>
      <c r="CW22" s="702">
        <v>0.78727206737175104</v>
      </c>
      <c r="CX22" s="702">
        <v>91.174670474465657</v>
      </c>
      <c r="CY22" s="702">
        <v>94.261908019767105</v>
      </c>
      <c r="CZ22" s="702">
        <v>0.84910115767287619</v>
      </c>
      <c r="DA22" s="705">
        <v>678.88126399999999</v>
      </c>
      <c r="DB22" s="707">
        <v>1660</v>
      </c>
      <c r="DC22" s="701"/>
      <c r="DD22" s="704">
        <v>94.039237716351195</v>
      </c>
      <c r="DE22" s="702">
        <v>1.0671353289751428</v>
      </c>
      <c r="DF22" s="702">
        <v>91.945845508270892</v>
      </c>
      <c r="DG22" s="702">
        <v>96.132629924431498</v>
      </c>
      <c r="DH22" s="702">
        <v>1.1347766686432776</v>
      </c>
      <c r="DI22" s="705">
        <v>318.90092399999895</v>
      </c>
      <c r="DJ22" s="707">
        <v>872</v>
      </c>
      <c r="DK22" s="707"/>
      <c r="DL22" s="704">
        <v>94.616880444176275</v>
      </c>
      <c r="DM22" s="702">
        <v>0.66778570002751214</v>
      </c>
      <c r="DN22" s="702">
        <v>93.30751484393987</v>
      </c>
      <c r="DO22" s="702">
        <v>95.926246044412679</v>
      </c>
      <c r="DP22" s="702">
        <v>0.70577860619860955</v>
      </c>
      <c r="DQ22" s="702">
        <v>668.16110300000071</v>
      </c>
      <c r="DR22" s="707">
        <v>1750</v>
      </c>
      <c r="DS22" s="1827"/>
      <c r="DT22" s="702">
        <v>95.80750496465113</v>
      </c>
      <c r="DU22" s="702">
        <v>0.84870874240894467</v>
      </c>
      <c r="DV22" s="702">
        <v>94.142813375085822</v>
      </c>
      <c r="DW22" s="702">
        <v>97.472196554216424</v>
      </c>
      <c r="DX22" s="702">
        <v>0.8858478703960424</v>
      </c>
      <c r="DY22" s="705">
        <v>312.03803200000038</v>
      </c>
      <c r="DZ22" s="705">
        <v>817</v>
      </c>
      <c r="EA22" s="1827"/>
      <c r="EB22" s="702">
        <v>7.3</v>
      </c>
      <c r="EC22" s="702">
        <v>1.2</v>
      </c>
      <c r="ED22" s="702"/>
      <c r="EE22" s="702" t="s">
        <v>437</v>
      </c>
      <c r="EF22" s="702" t="s">
        <v>258</v>
      </c>
    </row>
    <row r="23" spans="1:136" ht="5.0999999999999996" customHeight="1">
      <c r="A23" s="595"/>
      <c r="B23" s="609"/>
      <c r="C23" s="855"/>
      <c r="D23" s="855"/>
      <c r="E23" s="855"/>
      <c r="F23" s="855"/>
      <c r="G23" s="855"/>
      <c r="H23" s="855"/>
      <c r="I23" s="856"/>
      <c r="J23" s="857"/>
      <c r="K23" s="855"/>
      <c r="L23" s="855"/>
      <c r="M23" s="855"/>
      <c r="N23" s="855"/>
      <c r="O23" s="855"/>
      <c r="P23" s="857"/>
      <c r="Q23" s="856"/>
      <c r="R23" s="857"/>
      <c r="S23" s="593"/>
      <c r="T23" s="593"/>
      <c r="U23" s="593"/>
      <c r="V23" s="593"/>
      <c r="W23" s="593"/>
      <c r="X23" s="596"/>
      <c r="Y23" s="597"/>
      <c r="Z23" s="596"/>
      <c r="AA23" s="593"/>
      <c r="AB23" s="593"/>
      <c r="AC23" s="593"/>
      <c r="AD23" s="593"/>
      <c r="AE23" s="593"/>
      <c r="AF23" s="596"/>
      <c r="AG23" s="597"/>
      <c r="AH23" s="593"/>
      <c r="AI23" s="593"/>
      <c r="AJ23" s="593"/>
      <c r="AK23" s="593"/>
      <c r="AL23" s="593"/>
      <c r="AM23" s="593"/>
      <c r="AN23" s="596"/>
      <c r="AO23" s="779"/>
      <c r="AP23" s="593"/>
      <c r="AQ23" s="593"/>
      <c r="AR23" s="593"/>
      <c r="AS23" s="593"/>
      <c r="AT23" s="593"/>
      <c r="AU23" s="593"/>
      <c r="AV23" s="596"/>
      <c r="AW23" s="597"/>
      <c r="AX23" s="593"/>
      <c r="AY23" s="593"/>
      <c r="AZ23" s="593"/>
      <c r="BA23" s="593"/>
      <c r="BB23" s="593"/>
      <c r="BC23" s="593"/>
      <c r="BD23" s="593"/>
      <c r="BE23" s="596"/>
      <c r="BF23" s="779"/>
      <c r="BG23" s="593"/>
      <c r="BH23" s="780"/>
      <c r="BI23" s="780"/>
      <c r="BJ23" s="780"/>
      <c r="BK23" s="780"/>
      <c r="BL23" s="780"/>
      <c r="BM23" s="599"/>
      <c r="BN23" s="599"/>
      <c r="BO23" s="597"/>
      <c r="BP23" s="882"/>
      <c r="BQ23" s="882"/>
      <c r="BR23" s="882"/>
      <c r="BS23" s="882"/>
      <c r="BT23" s="882"/>
      <c r="BU23" s="708"/>
      <c r="BV23" s="708"/>
      <c r="BW23" s="707"/>
      <c r="BX23" s="888"/>
      <c r="BY23" s="882"/>
      <c r="BZ23" s="882"/>
      <c r="CA23" s="882"/>
      <c r="CB23" s="882"/>
      <c r="CC23" s="708"/>
      <c r="CD23" s="708"/>
      <c r="CE23" s="707"/>
      <c r="CF23" s="888"/>
      <c r="CG23" s="882"/>
      <c r="CH23" s="882"/>
      <c r="CI23" s="882"/>
      <c r="CJ23" s="882"/>
      <c r="CK23" s="708"/>
      <c r="CL23" s="708"/>
      <c r="CM23" s="701"/>
      <c r="CN23" s="888"/>
      <c r="CO23" s="882"/>
      <c r="CP23" s="882"/>
      <c r="CQ23" s="882"/>
      <c r="CR23" s="882"/>
      <c r="CS23" s="708"/>
      <c r="CT23" s="708"/>
      <c r="CU23" s="701"/>
      <c r="CV23" s="704"/>
      <c r="CW23" s="702"/>
      <c r="CX23" s="702"/>
      <c r="CY23" s="702"/>
      <c r="CZ23" s="702"/>
      <c r="DA23" s="705"/>
      <c r="DB23" s="707"/>
      <c r="DC23" s="701"/>
      <c r="DD23" s="704"/>
      <c r="DE23" s="702"/>
      <c r="DF23" s="702"/>
      <c r="DG23" s="702"/>
      <c r="DH23" s="702"/>
      <c r="DI23" s="705"/>
      <c r="DJ23" s="707"/>
      <c r="DK23" s="707"/>
      <c r="DL23" s="704"/>
      <c r="DM23" s="702"/>
      <c r="DN23" s="702"/>
      <c r="DO23" s="702"/>
      <c r="DP23" s="702"/>
      <c r="DQ23" s="702"/>
      <c r="DR23" s="707"/>
      <c r="DS23" s="1827"/>
      <c r="DT23" s="702"/>
      <c r="DU23" s="702"/>
      <c r="DV23" s="702"/>
      <c r="DW23" s="702"/>
      <c r="DX23" s="702"/>
      <c r="DY23" s="705"/>
      <c r="DZ23" s="705"/>
      <c r="EA23" s="1827"/>
      <c r="EB23" s="702"/>
      <c r="EC23" s="702"/>
      <c r="ED23" s="702"/>
      <c r="EE23" s="702"/>
      <c r="EF23" s="702"/>
    </row>
    <row r="24" spans="1:136" ht="24.95" customHeight="1">
      <c r="A24" s="610" t="s">
        <v>530</v>
      </c>
      <c r="B24" s="611"/>
      <c r="C24" s="831"/>
      <c r="D24" s="831"/>
      <c r="E24" s="831"/>
      <c r="F24" s="831"/>
      <c r="G24" s="831"/>
      <c r="H24" s="831"/>
      <c r="I24" s="832"/>
      <c r="J24" s="834"/>
      <c r="K24" s="831"/>
      <c r="L24" s="831"/>
      <c r="M24" s="831"/>
      <c r="N24" s="831"/>
      <c r="O24" s="831"/>
      <c r="P24" s="834"/>
      <c r="Q24" s="832"/>
      <c r="R24" s="834"/>
      <c r="S24" s="612"/>
      <c r="T24" s="612"/>
      <c r="U24" s="612"/>
      <c r="V24" s="612"/>
      <c r="W24" s="612"/>
      <c r="X24" s="613"/>
      <c r="Y24" s="614"/>
      <c r="Z24" s="613"/>
      <c r="AA24" s="612"/>
      <c r="AB24" s="612"/>
      <c r="AC24" s="612"/>
      <c r="AD24" s="612"/>
      <c r="AE24" s="612"/>
      <c r="AF24" s="613"/>
      <c r="AG24" s="614"/>
      <c r="AH24" s="612"/>
      <c r="AI24" s="612"/>
      <c r="AJ24" s="612"/>
      <c r="AK24" s="612"/>
      <c r="AL24" s="612"/>
      <c r="AM24" s="612"/>
      <c r="AN24" s="613"/>
      <c r="AO24" s="785"/>
      <c r="AP24" s="612"/>
      <c r="AQ24" s="612"/>
      <c r="AR24" s="612"/>
      <c r="AS24" s="612"/>
      <c r="AT24" s="612"/>
      <c r="AU24" s="612"/>
      <c r="AV24" s="613"/>
      <c r="AW24" s="614"/>
      <c r="AX24" s="612"/>
      <c r="AY24" s="612"/>
      <c r="AZ24" s="612"/>
      <c r="BA24" s="612"/>
      <c r="BB24" s="612"/>
      <c r="BC24" s="612"/>
      <c r="BD24" s="612"/>
      <c r="BE24" s="613"/>
      <c r="BF24" s="785"/>
      <c r="BG24" s="612"/>
      <c r="BH24" s="786"/>
      <c r="BI24" s="786"/>
      <c r="BJ24" s="786"/>
      <c r="BK24" s="786"/>
      <c r="BL24" s="786"/>
      <c r="BM24" s="617"/>
      <c r="BN24" s="617"/>
      <c r="BO24" s="614"/>
      <c r="BP24" s="1414"/>
      <c r="BQ24" s="1414"/>
      <c r="BR24" s="1414"/>
      <c r="BS24" s="1414"/>
      <c r="BT24" s="1414"/>
      <c r="BU24" s="1411"/>
      <c r="BV24" s="1411"/>
      <c r="BW24" s="720"/>
      <c r="BX24" s="1413"/>
      <c r="BY24" s="1414"/>
      <c r="BZ24" s="1414"/>
      <c r="CA24" s="1414"/>
      <c r="CB24" s="1414"/>
      <c r="CC24" s="1411"/>
      <c r="CD24" s="1411"/>
      <c r="CE24" s="720"/>
      <c r="CF24" s="1413"/>
      <c r="CG24" s="1414"/>
      <c r="CH24" s="1414"/>
      <c r="CI24" s="1414"/>
      <c r="CJ24" s="1414"/>
      <c r="CK24" s="1411"/>
      <c r="CL24" s="1411"/>
      <c r="CM24" s="721"/>
      <c r="CN24" s="1413"/>
      <c r="CO24" s="1414"/>
      <c r="CP24" s="1414"/>
      <c r="CQ24" s="1414"/>
      <c r="CR24" s="1414"/>
      <c r="CS24" s="1411"/>
      <c r="CT24" s="1411"/>
      <c r="CU24" s="721"/>
      <c r="CV24" s="716"/>
      <c r="CW24" s="717"/>
      <c r="CX24" s="717"/>
      <c r="CY24" s="717"/>
      <c r="CZ24" s="717"/>
      <c r="DA24" s="718"/>
      <c r="DB24" s="720"/>
      <c r="DC24" s="721"/>
      <c r="DD24" s="716"/>
      <c r="DE24" s="717"/>
      <c r="DF24" s="717"/>
      <c r="DG24" s="717"/>
      <c r="DH24" s="717"/>
      <c r="DI24" s="718"/>
      <c r="DJ24" s="720"/>
      <c r="DK24" s="720"/>
      <c r="DL24" s="716"/>
      <c r="DM24" s="717"/>
      <c r="DN24" s="717"/>
      <c r="DO24" s="717"/>
      <c r="DP24" s="717"/>
      <c r="DQ24" s="717"/>
      <c r="DR24" s="720"/>
      <c r="DS24" s="1834"/>
      <c r="DT24" s="717"/>
      <c r="DU24" s="717"/>
      <c r="DV24" s="717"/>
      <c r="DW24" s="717"/>
      <c r="DX24" s="717"/>
      <c r="DY24" s="718"/>
      <c r="DZ24" s="718"/>
      <c r="EA24" s="1834"/>
      <c r="EB24" s="717"/>
      <c r="EC24" s="717"/>
      <c r="ED24" s="717"/>
      <c r="EE24" s="717"/>
      <c r="EF24" s="717"/>
    </row>
    <row r="25" spans="1:136" ht="24.95" customHeight="1">
      <c r="A25" s="625" t="s">
        <v>249</v>
      </c>
      <c r="B25" s="609"/>
      <c r="C25" s="855">
        <v>47.235858668298029</v>
      </c>
      <c r="D25" s="855">
        <v>1.1499558169836155</v>
      </c>
      <c r="E25" s="855">
        <v>44.978127082407198</v>
      </c>
      <c r="F25" s="855">
        <v>49.493590254188859</v>
      </c>
      <c r="G25" s="855">
        <v>2.4344975393776407</v>
      </c>
      <c r="H25" s="855">
        <v>3040.8401530001302</v>
      </c>
      <c r="I25" s="856">
        <v>3802</v>
      </c>
      <c r="J25" s="857"/>
      <c r="K25" s="855">
        <v>64.334098645136066</v>
      </c>
      <c r="L25" s="855">
        <v>2.4682940753747515</v>
      </c>
      <c r="M25" s="855">
        <v>59.470740402639741</v>
      </c>
      <c r="N25" s="855">
        <v>69.197456887632384</v>
      </c>
      <c r="O25" s="855">
        <v>3.8366809007300287</v>
      </c>
      <c r="P25" s="857">
        <v>616.02212100000088</v>
      </c>
      <c r="Q25" s="856">
        <v>817</v>
      </c>
      <c r="R25" s="857"/>
      <c r="S25" s="593">
        <v>70.965276463341226</v>
      </c>
      <c r="T25" s="593">
        <v>2.197930776948537</v>
      </c>
      <c r="U25" s="593">
        <v>66.634218167071907</v>
      </c>
      <c r="V25" s="593">
        <v>75.296334759610545</v>
      </c>
      <c r="W25" s="593">
        <v>3.0971918753588308</v>
      </c>
      <c r="X25" s="596">
        <v>744.18776100000252</v>
      </c>
      <c r="Y25" s="597">
        <v>879</v>
      </c>
      <c r="Z25" s="596"/>
      <c r="AA25" s="593">
        <v>72.595543737755179</v>
      </c>
      <c r="AB25" s="593">
        <v>1.7180147515212363</v>
      </c>
      <c r="AC25" s="593">
        <v>69.222157002455376</v>
      </c>
      <c r="AD25" s="593">
        <v>75.968930473054996</v>
      </c>
      <c r="AE25" s="593">
        <v>2.366556765147195</v>
      </c>
      <c r="AF25" s="596">
        <v>1677.8930390000035</v>
      </c>
      <c r="AG25" s="597">
        <v>1941</v>
      </c>
      <c r="AH25" s="593"/>
      <c r="AI25" s="593">
        <v>76.045143031978924</v>
      </c>
      <c r="AJ25" s="593">
        <v>1.1587406318384346</v>
      </c>
      <c r="AK25" s="593">
        <v>73.771502726989226</v>
      </c>
      <c r="AL25" s="593">
        <v>78.318783336968622</v>
      </c>
      <c r="AM25" s="593">
        <v>1.5237536358517394</v>
      </c>
      <c r="AN25" s="596">
        <v>2378.1774349999923</v>
      </c>
      <c r="AO25" s="779">
        <v>3015</v>
      </c>
      <c r="AP25" s="593"/>
      <c r="AQ25" s="593">
        <v>82.098960977182529</v>
      </c>
      <c r="AR25" s="593">
        <v>0.98294428103270592</v>
      </c>
      <c r="AS25" s="593">
        <v>80.170256079175346</v>
      </c>
      <c r="AT25" s="593">
        <v>84.027665875189726</v>
      </c>
      <c r="AU25" s="593">
        <v>1.1972676259640997</v>
      </c>
      <c r="AV25" s="596">
        <v>2220.8070519999997</v>
      </c>
      <c r="AW25" s="597">
        <v>2753</v>
      </c>
      <c r="AX25" s="593"/>
      <c r="AY25" s="593"/>
      <c r="AZ25" s="593">
        <v>82.496105020856717</v>
      </c>
      <c r="BA25" s="593">
        <v>1.0099049845916348</v>
      </c>
      <c r="BB25" s="593">
        <v>80.514490282023971</v>
      </c>
      <c r="BC25" s="593">
        <v>84.477719759689464</v>
      </c>
      <c r="BD25" s="593">
        <v>1.2241850501139537</v>
      </c>
      <c r="BE25" s="596">
        <v>2143.0647489999988</v>
      </c>
      <c r="BF25" s="779">
        <v>2706</v>
      </c>
      <c r="BG25" s="593"/>
      <c r="BH25" s="780">
        <v>85.435631094245821</v>
      </c>
      <c r="BI25" s="780">
        <v>0.84710801597663343</v>
      </c>
      <c r="BJ25" s="780">
        <v>83.773843315188131</v>
      </c>
      <c r="BK25" s="780">
        <v>87.097418873303511</v>
      </c>
      <c r="BL25" s="780">
        <v>0.99151607488235316</v>
      </c>
      <c r="BM25" s="599">
        <v>2119.5910650000019</v>
      </c>
      <c r="BN25" s="599">
        <v>2587</v>
      </c>
      <c r="BO25" s="597"/>
      <c r="BP25" s="882">
        <v>88.747474994643511</v>
      </c>
      <c r="BQ25" s="882">
        <v>0.77260621875721913</v>
      </c>
      <c r="BR25" s="882">
        <v>87.231819468748768</v>
      </c>
      <c r="BS25" s="882">
        <v>90.263130520538255</v>
      </c>
      <c r="BT25" s="882">
        <v>0.87056698661438081</v>
      </c>
      <c r="BU25" s="708">
        <v>1826.7485999999938</v>
      </c>
      <c r="BV25" s="708">
        <v>2316</v>
      </c>
      <c r="BW25" s="707"/>
      <c r="BX25" s="888">
        <v>86.405722128692702</v>
      </c>
      <c r="BY25" s="882">
        <v>0.89782359460892081</v>
      </c>
      <c r="BZ25" s="882">
        <v>84.644574084907404</v>
      </c>
      <c r="CA25" s="882">
        <v>88.166870172477985</v>
      </c>
      <c r="CB25" s="882">
        <v>1.039078862475916</v>
      </c>
      <c r="CC25" s="708">
        <v>1795.8534930000044</v>
      </c>
      <c r="CD25" s="708">
        <v>2279</v>
      </c>
      <c r="CE25" s="707"/>
      <c r="CF25" s="888">
        <v>89.508912395396493</v>
      </c>
      <c r="CG25" s="882">
        <v>0.56885520453448746</v>
      </c>
      <c r="CH25" s="882">
        <v>88.393549606192323</v>
      </c>
      <c r="CI25" s="882">
        <v>90.624275184600663</v>
      </c>
      <c r="CJ25" s="882">
        <v>0.6355291214148906</v>
      </c>
      <c r="CK25" s="708">
        <v>2496.5700589999847</v>
      </c>
      <c r="CL25" s="708">
        <v>4845</v>
      </c>
      <c r="CM25" s="701"/>
      <c r="CN25" s="888">
        <v>89.858991192623279</v>
      </c>
      <c r="CO25" s="882">
        <v>0.65533805796184008</v>
      </c>
      <c r="CP25" s="882">
        <v>88.574058635212921</v>
      </c>
      <c r="CQ25" s="882">
        <v>91.143923750033622</v>
      </c>
      <c r="CR25" s="882">
        <v>0.72929603288895839</v>
      </c>
      <c r="CS25" s="708">
        <v>2228.686320000003</v>
      </c>
      <c r="CT25" s="708">
        <v>4117</v>
      </c>
      <c r="CU25" s="701"/>
      <c r="CV25" s="704">
        <v>91.025719336405302</v>
      </c>
      <c r="CW25" s="702">
        <v>0.5979440846794758</v>
      </c>
      <c r="CX25" s="702">
        <v>89.853319409670888</v>
      </c>
      <c r="CY25" s="702">
        <v>92.198119263139716</v>
      </c>
      <c r="CZ25" s="702">
        <v>0.6568957532427111</v>
      </c>
      <c r="DA25" s="705">
        <v>1877.8732949999974</v>
      </c>
      <c r="DB25" s="707">
        <v>3779</v>
      </c>
      <c r="DC25" s="701"/>
      <c r="DD25" s="704">
        <v>93.067251726655982</v>
      </c>
      <c r="DE25" s="702">
        <v>0.71388871041650803</v>
      </c>
      <c r="DF25" s="702">
        <v>91.666821037834495</v>
      </c>
      <c r="DG25" s="702">
        <v>94.467682415477483</v>
      </c>
      <c r="DH25" s="702">
        <v>0.76706757443879536</v>
      </c>
      <c r="DI25" s="705">
        <v>889.0880870000027</v>
      </c>
      <c r="DJ25" s="707">
        <v>2075</v>
      </c>
      <c r="DK25" s="707"/>
      <c r="DL25" s="704">
        <v>92.714343170761495</v>
      </c>
      <c r="DM25" s="702">
        <v>0.49818204693731327</v>
      </c>
      <c r="DN25" s="702">
        <v>91.737529149604399</v>
      </c>
      <c r="DO25" s="702">
        <v>93.691157191918577</v>
      </c>
      <c r="DP25" s="702">
        <v>0.53733007202538285</v>
      </c>
      <c r="DQ25" s="702">
        <v>1747.272894999998</v>
      </c>
      <c r="DR25" s="707">
        <v>4115</v>
      </c>
      <c r="DS25" s="1827"/>
      <c r="DT25" s="702">
        <v>91.836764874946354</v>
      </c>
      <c r="DU25" s="702">
        <v>0.92733748134712324</v>
      </c>
      <c r="DV25" s="702">
        <v>90.017847702601031</v>
      </c>
      <c r="DW25" s="702">
        <v>93.655682047291677</v>
      </c>
      <c r="DX25" s="702">
        <v>1.009767147840926</v>
      </c>
      <c r="DY25" s="705">
        <v>805.68142399999977</v>
      </c>
      <c r="DZ25" s="705">
        <v>1729</v>
      </c>
      <c r="EA25" s="1827"/>
      <c r="EB25" s="702">
        <v>5.4</v>
      </c>
      <c r="EC25" s="702">
        <v>-0.9</v>
      </c>
      <c r="ED25" s="702"/>
      <c r="EE25" s="702" t="s">
        <v>437</v>
      </c>
      <c r="EF25" s="702" t="s">
        <v>258</v>
      </c>
    </row>
    <row r="26" spans="1:136" ht="24.95" customHeight="1">
      <c r="A26" s="645" t="s">
        <v>58</v>
      </c>
      <c r="B26" s="629"/>
      <c r="C26" s="862">
        <v>64.343663657671868</v>
      </c>
      <c r="D26" s="862">
        <v>1.0975640912302675</v>
      </c>
      <c r="E26" s="862">
        <v>62.188793809880615</v>
      </c>
      <c r="F26" s="862">
        <v>66.498533505463115</v>
      </c>
      <c r="G26" s="862">
        <v>1.705784266605717</v>
      </c>
      <c r="H26" s="862">
        <v>3368.251714000126</v>
      </c>
      <c r="I26" s="864">
        <v>3246</v>
      </c>
      <c r="J26" s="863"/>
      <c r="K26" s="862">
        <v>71.829408645917809</v>
      </c>
      <c r="L26" s="862">
        <v>2.4475904732066081</v>
      </c>
      <c r="M26" s="862">
        <v>67.006843368594616</v>
      </c>
      <c r="N26" s="862">
        <v>76.651973923240988</v>
      </c>
      <c r="O26" s="862">
        <v>3.4075046966792888</v>
      </c>
      <c r="P26" s="863">
        <v>756.69096299999819</v>
      </c>
      <c r="Q26" s="864">
        <v>763</v>
      </c>
      <c r="R26" s="863"/>
      <c r="S26" s="630">
        <v>76.803169226354242</v>
      </c>
      <c r="T26" s="630">
        <v>2.0400809859841202</v>
      </c>
      <c r="U26" s="630">
        <v>72.783156507084385</v>
      </c>
      <c r="V26" s="630">
        <v>80.8231819456241</v>
      </c>
      <c r="W26" s="630">
        <v>2.6562458379439979</v>
      </c>
      <c r="X26" s="631">
        <v>758.0641240000034</v>
      </c>
      <c r="Y26" s="632">
        <v>775</v>
      </c>
      <c r="Z26" s="631"/>
      <c r="AA26" s="630">
        <v>79.835272479016098</v>
      </c>
      <c r="AB26" s="630">
        <v>1.38872175859975</v>
      </c>
      <c r="AC26" s="630">
        <v>77.108464949957039</v>
      </c>
      <c r="AD26" s="630">
        <v>82.562080008075142</v>
      </c>
      <c r="AE26" s="630">
        <v>1.7394839592546785</v>
      </c>
      <c r="AF26" s="631">
        <v>1998.023511999995</v>
      </c>
      <c r="AG26" s="632">
        <v>2099</v>
      </c>
      <c r="AH26" s="630"/>
      <c r="AI26" s="630">
        <v>81.343752332128744</v>
      </c>
      <c r="AJ26" s="630">
        <v>0.89267129099452669</v>
      </c>
      <c r="AK26" s="630">
        <v>79.592183973735885</v>
      </c>
      <c r="AL26" s="630">
        <v>83.095320690521589</v>
      </c>
      <c r="AM26" s="630">
        <v>1.0974060888532973</v>
      </c>
      <c r="AN26" s="631">
        <v>3320.7989249999987</v>
      </c>
      <c r="AO26" s="803">
        <v>3465</v>
      </c>
      <c r="AP26" s="630"/>
      <c r="AQ26" s="630">
        <v>85.938226309832615</v>
      </c>
      <c r="AR26" s="630">
        <v>0.80848637622931274</v>
      </c>
      <c r="AS26" s="630">
        <v>84.351837677338324</v>
      </c>
      <c r="AT26" s="630">
        <v>87.52461494232692</v>
      </c>
      <c r="AU26" s="630">
        <v>0.94077619581591221</v>
      </c>
      <c r="AV26" s="631">
        <v>3098.2215160000083</v>
      </c>
      <c r="AW26" s="632">
        <v>3174</v>
      </c>
      <c r="AX26" s="630"/>
      <c r="AY26" s="630"/>
      <c r="AZ26" s="630">
        <v>88.360931887943266</v>
      </c>
      <c r="BA26" s="630">
        <v>0.77088605901607909</v>
      </c>
      <c r="BB26" s="630">
        <v>86.848315156850845</v>
      </c>
      <c r="BC26" s="630">
        <v>89.873548619035702</v>
      </c>
      <c r="BD26" s="630">
        <v>0.87242862037002278</v>
      </c>
      <c r="BE26" s="631">
        <v>3145.1399499999793</v>
      </c>
      <c r="BF26" s="803">
        <v>3147</v>
      </c>
      <c r="BG26" s="630"/>
      <c r="BH26" s="804">
        <v>88.412284215250381</v>
      </c>
      <c r="BI26" s="804">
        <v>0.72967869070631841</v>
      </c>
      <c r="BJ26" s="804">
        <v>86.980859759354288</v>
      </c>
      <c r="BK26" s="804">
        <v>89.843708671146473</v>
      </c>
      <c r="BL26" s="804">
        <v>0.82531369614863426</v>
      </c>
      <c r="BM26" s="635">
        <v>3370.0601589999883</v>
      </c>
      <c r="BN26" s="635">
        <v>3483</v>
      </c>
      <c r="BO26" s="632"/>
      <c r="BP26" s="885">
        <v>89.272469012478396</v>
      </c>
      <c r="BQ26" s="885">
        <v>0.72788506235175154</v>
      </c>
      <c r="BR26" s="885">
        <v>87.844544941734739</v>
      </c>
      <c r="BS26" s="885">
        <v>90.700393083222053</v>
      </c>
      <c r="BT26" s="885">
        <v>0.81535222493959325</v>
      </c>
      <c r="BU26" s="736">
        <v>3217.7802460000003</v>
      </c>
      <c r="BV26" s="736">
        <v>3327</v>
      </c>
      <c r="BW26" s="733"/>
      <c r="BX26" s="891">
        <v>88.797699048576277</v>
      </c>
      <c r="BY26" s="885">
        <v>0.65585636179224149</v>
      </c>
      <c r="BZ26" s="885">
        <v>87.511187805710506</v>
      </c>
      <c r="CA26" s="885">
        <v>90.084210291442048</v>
      </c>
      <c r="CB26" s="885">
        <v>0.73859612221872895</v>
      </c>
      <c r="CC26" s="736">
        <v>3671.0873220000285</v>
      </c>
      <c r="CD26" s="736">
        <v>3749</v>
      </c>
      <c r="CE26" s="733"/>
      <c r="CF26" s="891">
        <v>90.925059772843369</v>
      </c>
      <c r="CG26" s="885">
        <v>0.41385335263812095</v>
      </c>
      <c r="CH26" s="885">
        <v>90.113611400673364</v>
      </c>
      <c r="CI26" s="885">
        <v>91.736508145013389</v>
      </c>
      <c r="CJ26" s="885">
        <v>0.45515873585570815</v>
      </c>
      <c r="CK26" s="736">
        <v>5135.6662449999876</v>
      </c>
      <c r="CL26" s="736">
        <v>9396</v>
      </c>
      <c r="CM26" s="734"/>
      <c r="CN26" s="891">
        <v>93.315929201745703</v>
      </c>
      <c r="CO26" s="885">
        <v>0.36338329798156188</v>
      </c>
      <c r="CP26" s="885">
        <v>92.603437343958859</v>
      </c>
      <c r="CQ26" s="885">
        <v>94.028421059532548</v>
      </c>
      <c r="CR26" s="885">
        <v>0.38941186257272342</v>
      </c>
      <c r="CS26" s="736">
        <v>4852.1467199999979</v>
      </c>
      <c r="CT26" s="736">
        <v>8404</v>
      </c>
      <c r="CU26" s="734"/>
      <c r="CV26" s="737">
        <v>93.777322865252685</v>
      </c>
      <c r="CW26" s="730">
        <v>0.37594994428454592</v>
      </c>
      <c r="CX26" s="730">
        <v>93.040190918590355</v>
      </c>
      <c r="CY26" s="730">
        <v>94.514454811915016</v>
      </c>
      <c r="CZ26" s="730">
        <v>0.40089643508457062</v>
      </c>
      <c r="DA26" s="731">
        <v>4500.0045790000504</v>
      </c>
      <c r="DB26" s="733">
        <v>8592</v>
      </c>
      <c r="DC26" s="734"/>
      <c r="DD26" s="737">
        <v>93.396793505793752</v>
      </c>
      <c r="DE26" s="730">
        <v>0.48025697541890894</v>
      </c>
      <c r="DF26" s="730">
        <v>92.454676622470529</v>
      </c>
      <c r="DG26" s="730">
        <v>94.338910389116975</v>
      </c>
      <c r="DH26" s="730">
        <v>0.51421141710728724</v>
      </c>
      <c r="DI26" s="731">
        <v>2015.5639100000039</v>
      </c>
      <c r="DJ26" s="733">
        <v>4389</v>
      </c>
      <c r="DK26" s="707"/>
      <c r="DL26" s="737">
        <v>94.106157759912151</v>
      </c>
      <c r="DM26" s="730">
        <v>0.32074110854136462</v>
      </c>
      <c r="DN26" s="730">
        <v>93.477262331201345</v>
      </c>
      <c r="DO26" s="730">
        <v>94.73505318862297</v>
      </c>
      <c r="DP26" s="730">
        <v>0.34082903412086346</v>
      </c>
      <c r="DQ26" s="730">
        <v>4016.519586999998</v>
      </c>
      <c r="DR26" s="733">
        <v>8870</v>
      </c>
      <c r="DS26" s="745"/>
      <c r="DT26" s="730">
        <v>94.714120050955401</v>
      </c>
      <c r="DU26" s="730">
        <v>0.44445538932520368</v>
      </c>
      <c r="DV26" s="730">
        <v>93.842347307756597</v>
      </c>
      <c r="DW26" s="730">
        <v>95.585892794154191</v>
      </c>
      <c r="DX26" s="730">
        <v>0.4692599045275303</v>
      </c>
      <c r="DY26" s="731">
        <v>1931.9569870000032</v>
      </c>
      <c r="DZ26" s="731">
        <v>4225</v>
      </c>
      <c r="EA26" s="745"/>
      <c r="EB26" s="730">
        <v>5.9</v>
      </c>
      <c r="EC26" s="730">
        <v>0.6</v>
      </c>
      <c r="ED26" s="730"/>
      <c r="EE26" s="730" t="s">
        <v>437</v>
      </c>
      <c r="EF26" s="730" t="s">
        <v>258</v>
      </c>
    </row>
    <row r="27" spans="1:136" ht="24.95" customHeight="1">
      <c r="A27" s="625" t="s">
        <v>4</v>
      </c>
      <c r="B27" s="609"/>
      <c r="C27" s="855">
        <v>75.675527562531428</v>
      </c>
      <c r="D27" s="855">
        <v>1.4225374064990561</v>
      </c>
      <c r="E27" s="855">
        <v>72.882631011785165</v>
      </c>
      <c r="F27" s="855">
        <v>78.468424113277706</v>
      </c>
      <c r="G27" s="855">
        <v>1.8797852520071294</v>
      </c>
      <c r="H27" s="855">
        <v>1639.5427980000186</v>
      </c>
      <c r="I27" s="856">
        <v>1577</v>
      </c>
      <c r="J27" s="857"/>
      <c r="K27" s="855">
        <v>75.579015763743101</v>
      </c>
      <c r="L27" s="855">
        <v>3.1793536599441339</v>
      </c>
      <c r="M27" s="855">
        <v>69.31463422907828</v>
      </c>
      <c r="N27" s="855">
        <v>81.843397298407908</v>
      </c>
      <c r="O27" s="855">
        <v>4.2066618992269804</v>
      </c>
      <c r="P27" s="857">
        <v>440.68264799999912</v>
      </c>
      <c r="Q27" s="856">
        <v>377</v>
      </c>
      <c r="R27" s="857"/>
      <c r="S27" s="593">
        <v>77.809604777177839</v>
      </c>
      <c r="T27" s="593">
        <v>2.4583264209384783</v>
      </c>
      <c r="U27" s="593">
        <v>72.965432634902498</v>
      </c>
      <c r="V27" s="593">
        <v>82.653776919453165</v>
      </c>
      <c r="W27" s="593">
        <v>3.1594125532167268</v>
      </c>
      <c r="X27" s="596">
        <v>479.81065200000057</v>
      </c>
      <c r="Y27" s="597">
        <v>418</v>
      </c>
      <c r="Z27" s="596"/>
      <c r="AA27" s="593">
        <v>87.088864582431015</v>
      </c>
      <c r="AB27" s="593">
        <v>1.4272500087972664</v>
      </c>
      <c r="AC27" s="593">
        <v>84.28640538155976</v>
      </c>
      <c r="AD27" s="593">
        <v>89.891323783302269</v>
      </c>
      <c r="AE27" s="593">
        <v>1.638843284546845</v>
      </c>
      <c r="AF27" s="596">
        <v>1123.547754000002</v>
      </c>
      <c r="AG27" s="597">
        <v>1168</v>
      </c>
      <c r="AH27" s="593"/>
      <c r="AI27" s="593">
        <v>83.305525087768856</v>
      </c>
      <c r="AJ27" s="593">
        <v>1.2750137863265127</v>
      </c>
      <c r="AK27" s="593">
        <v>80.803737669293568</v>
      </c>
      <c r="AL27" s="593">
        <v>85.807312506244131</v>
      </c>
      <c r="AM27" s="593">
        <v>1.5305272789328037</v>
      </c>
      <c r="AN27" s="596">
        <v>1822.3527699999966</v>
      </c>
      <c r="AO27" s="779">
        <v>1667</v>
      </c>
      <c r="AP27" s="593"/>
      <c r="AQ27" s="593">
        <v>92.12944968306293</v>
      </c>
      <c r="AR27" s="593">
        <v>0.89069936385856829</v>
      </c>
      <c r="AS27" s="593">
        <v>90.381745099115349</v>
      </c>
      <c r="AT27" s="593">
        <v>93.877154267010496</v>
      </c>
      <c r="AU27" s="593">
        <v>0.96679114758927553</v>
      </c>
      <c r="AV27" s="596">
        <v>1578.6862290000013</v>
      </c>
      <c r="AW27" s="597">
        <v>1539</v>
      </c>
      <c r="AX27" s="593"/>
      <c r="AY27" s="593"/>
      <c r="AZ27" s="593">
        <v>93.559130254420936</v>
      </c>
      <c r="BA27" s="593">
        <v>0.88171752823434391</v>
      </c>
      <c r="BB27" s="593">
        <v>91.82904229952004</v>
      </c>
      <c r="BC27" s="593">
        <v>95.289218209321817</v>
      </c>
      <c r="BD27" s="593">
        <v>0.94241740580169653</v>
      </c>
      <c r="BE27" s="596">
        <v>1648.9472260000032</v>
      </c>
      <c r="BF27" s="779">
        <v>1535</v>
      </c>
      <c r="BG27" s="593"/>
      <c r="BH27" s="780">
        <v>92.236654181292479</v>
      </c>
      <c r="BI27" s="780">
        <v>0.82184697658937589</v>
      </c>
      <c r="BJ27" s="780">
        <v>90.624421459852371</v>
      </c>
      <c r="BK27" s="780">
        <v>93.848886902732573</v>
      </c>
      <c r="BL27" s="780">
        <v>0.89101993549551772</v>
      </c>
      <c r="BM27" s="599">
        <v>1797.9191480000011</v>
      </c>
      <c r="BN27" s="599">
        <v>1752</v>
      </c>
      <c r="BO27" s="597"/>
      <c r="BP27" s="882">
        <v>92.277367047245178</v>
      </c>
      <c r="BQ27" s="882">
        <v>0.88975181525187719</v>
      </c>
      <c r="BR27" s="882">
        <v>90.531901863660948</v>
      </c>
      <c r="BS27" s="882">
        <v>94.022832230829422</v>
      </c>
      <c r="BT27" s="882">
        <v>0.96421456714985398</v>
      </c>
      <c r="BU27" s="708">
        <v>1780.7238779999971</v>
      </c>
      <c r="BV27" s="708">
        <v>1718</v>
      </c>
      <c r="BW27" s="707"/>
      <c r="BX27" s="888">
        <v>91.164528448658842</v>
      </c>
      <c r="BY27" s="882">
        <v>0.81019102012789068</v>
      </c>
      <c r="BZ27" s="882">
        <v>89.57527824543584</v>
      </c>
      <c r="CA27" s="882">
        <v>92.753778651881845</v>
      </c>
      <c r="CB27" s="882">
        <v>0.88871300484394677</v>
      </c>
      <c r="CC27" s="708">
        <v>2116.5689450000013</v>
      </c>
      <c r="CD27" s="708">
        <v>1948</v>
      </c>
      <c r="CE27" s="707"/>
      <c r="CF27" s="888">
        <v>92.503656714155269</v>
      </c>
      <c r="CG27" s="882">
        <v>0.49003501576776465</v>
      </c>
      <c r="CH27" s="882">
        <v>91.542837831533433</v>
      </c>
      <c r="CI27" s="882">
        <v>93.464475596777106</v>
      </c>
      <c r="CJ27" s="882">
        <v>0.52974664264572535</v>
      </c>
      <c r="CK27" s="708">
        <v>3363.611969000005</v>
      </c>
      <c r="CL27" s="708">
        <v>5683</v>
      </c>
      <c r="CM27" s="701"/>
      <c r="CN27" s="888">
        <v>95.006620224489609</v>
      </c>
      <c r="CO27" s="882">
        <v>0.40761712343254697</v>
      </c>
      <c r="CP27" s="882">
        <v>94.207398347332983</v>
      </c>
      <c r="CQ27" s="882">
        <v>95.80584210164622</v>
      </c>
      <c r="CR27" s="882">
        <v>0.42904075786444679</v>
      </c>
      <c r="CS27" s="708">
        <v>3242.8583100000074</v>
      </c>
      <c r="CT27" s="708">
        <v>5319</v>
      </c>
      <c r="CU27" s="701"/>
      <c r="CV27" s="704">
        <v>95.689987856735755</v>
      </c>
      <c r="CW27" s="702">
        <v>0.38530371788873663</v>
      </c>
      <c r="CX27" s="702">
        <v>94.934515794719459</v>
      </c>
      <c r="CY27" s="702">
        <v>96.445459918752064</v>
      </c>
      <c r="CZ27" s="702">
        <v>0.40265834129439126</v>
      </c>
      <c r="DA27" s="705">
        <v>3245.701389000023</v>
      </c>
      <c r="DB27" s="707">
        <v>5909</v>
      </c>
      <c r="DC27" s="701"/>
      <c r="DD27" s="704">
        <v>95.418356693326174</v>
      </c>
      <c r="DE27" s="702">
        <v>0.42774366002241504</v>
      </c>
      <c r="DF27" s="702">
        <v>94.579254828142282</v>
      </c>
      <c r="DG27" s="702">
        <v>96.257458558510081</v>
      </c>
      <c r="DH27" s="702">
        <v>0.44828235870502325</v>
      </c>
      <c r="DI27" s="705">
        <v>1662.159183999998</v>
      </c>
      <c r="DJ27" s="707">
        <v>3268</v>
      </c>
      <c r="DK27" s="707"/>
      <c r="DL27" s="704">
        <v>96.044281059881726</v>
      </c>
      <c r="DM27" s="702">
        <v>0.28578399902021923</v>
      </c>
      <c r="DN27" s="702">
        <v>95.483928034353255</v>
      </c>
      <c r="DO27" s="702">
        <v>96.604634085410211</v>
      </c>
      <c r="DP27" s="702">
        <v>0.29755441538683441</v>
      </c>
      <c r="DQ27" s="702">
        <v>3337.0273519999973</v>
      </c>
      <c r="DR27" s="707">
        <v>6631</v>
      </c>
      <c r="DS27" s="1827"/>
      <c r="DT27" s="702">
        <v>95.69759543783276</v>
      </c>
      <c r="DU27" s="702">
        <v>0.55356523136449787</v>
      </c>
      <c r="DV27" s="702">
        <v>94.611810245715304</v>
      </c>
      <c r="DW27" s="702">
        <v>96.783380629950216</v>
      </c>
      <c r="DX27" s="702">
        <v>0.57845260252553155</v>
      </c>
      <c r="DY27" s="705">
        <v>1473.2243350000001</v>
      </c>
      <c r="DZ27" s="705">
        <v>3120</v>
      </c>
      <c r="EA27" s="1827"/>
      <c r="EB27" s="702">
        <v>4.5</v>
      </c>
      <c r="EC27" s="702">
        <v>-0.3</v>
      </c>
      <c r="ED27" s="702"/>
      <c r="EE27" s="702" t="s">
        <v>437</v>
      </c>
      <c r="EF27" s="702" t="s">
        <v>258</v>
      </c>
    </row>
    <row r="28" spans="1:136" ht="5.0999999999999996" customHeight="1">
      <c r="A28" s="625"/>
      <c r="B28" s="609"/>
      <c r="C28" s="855"/>
      <c r="D28" s="855"/>
      <c r="E28" s="855"/>
      <c r="F28" s="855"/>
      <c r="G28" s="855"/>
      <c r="H28" s="855"/>
      <c r="I28" s="856"/>
      <c r="J28" s="857"/>
      <c r="K28" s="855"/>
      <c r="L28" s="855"/>
      <c r="M28" s="855"/>
      <c r="N28" s="855"/>
      <c r="O28" s="855"/>
      <c r="P28" s="857"/>
      <c r="Q28" s="856"/>
      <c r="R28" s="857"/>
      <c r="S28" s="593"/>
      <c r="T28" s="593"/>
      <c r="U28" s="593"/>
      <c r="V28" s="593"/>
      <c r="W28" s="593"/>
      <c r="X28" s="596"/>
      <c r="Y28" s="597"/>
      <c r="Z28" s="596"/>
      <c r="AA28" s="593"/>
      <c r="AB28" s="593"/>
      <c r="AC28" s="593"/>
      <c r="AD28" s="593"/>
      <c r="AE28" s="593"/>
      <c r="AF28" s="596"/>
      <c r="AG28" s="597"/>
      <c r="AH28" s="593"/>
      <c r="AI28" s="593"/>
      <c r="AJ28" s="593"/>
      <c r="AK28" s="593"/>
      <c r="AL28" s="593"/>
      <c r="AM28" s="593"/>
      <c r="AN28" s="596"/>
      <c r="AO28" s="779"/>
      <c r="AP28" s="593"/>
      <c r="AQ28" s="593"/>
      <c r="AR28" s="593"/>
      <c r="AS28" s="593"/>
      <c r="AT28" s="593"/>
      <c r="AU28" s="593"/>
      <c r="AV28" s="596"/>
      <c r="AW28" s="597"/>
      <c r="AX28" s="593"/>
      <c r="AY28" s="593"/>
      <c r="AZ28" s="593"/>
      <c r="BA28" s="593"/>
      <c r="BB28" s="593"/>
      <c r="BC28" s="593"/>
      <c r="BD28" s="593"/>
      <c r="BE28" s="596"/>
      <c r="BF28" s="779"/>
      <c r="BG28" s="593"/>
      <c r="BH28" s="597"/>
      <c r="BI28" s="597"/>
      <c r="BJ28" s="597"/>
      <c r="BK28" s="597"/>
      <c r="BL28" s="597"/>
      <c r="BM28" s="597"/>
      <c r="BN28" s="597"/>
      <c r="BO28" s="597"/>
      <c r="BP28" s="882"/>
      <c r="BQ28" s="882"/>
      <c r="BR28" s="882"/>
      <c r="BS28" s="882"/>
      <c r="BT28" s="882"/>
      <c r="BU28" s="708"/>
      <c r="BV28" s="708"/>
      <c r="BW28" s="707"/>
      <c r="BX28" s="888"/>
      <c r="BY28" s="882"/>
      <c r="BZ28" s="882"/>
      <c r="CA28" s="882"/>
      <c r="CB28" s="882"/>
      <c r="CC28" s="708"/>
      <c r="CD28" s="708"/>
      <c r="CE28" s="707"/>
      <c r="CF28" s="888"/>
      <c r="CG28" s="882"/>
      <c r="CH28" s="882"/>
      <c r="CI28" s="882"/>
      <c r="CJ28" s="882"/>
      <c r="CK28" s="708"/>
      <c r="CL28" s="708"/>
      <c r="CM28" s="701"/>
      <c r="CN28" s="888"/>
      <c r="CO28" s="882"/>
      <c r="CP28" s="882"/>
      <c r="CQ28" s="882"/>
      <c r="CR28" s="882"/>
      <c r="CS28" s="708"/>
      <c r="CT28" s="708"/>
      <c r="CU28" s="701"/>
      <c r="CV28" s="704"/>
      <c r="CW28" s="702"/>
      <c r="CX28" s="702"/>
      <c r="CY28" s="702"/>
      <c r="CZ28" s="702"/>
      <c r="DA28" s="705"/>
      <c r="DB28" s="707"/>
      <c r="DC28" s="701"/>
      <c r="DD28" s="704"/>
      <c r="DE28" s="702"/>
      <c r="DF28" s="702"/>
      <c r="DG28" s="702"/>
      <c r="DH28" s="702"/>
      <c r="DI28" s="705"/>
      <c r="DJ28" s="707"/>
      <c r="DK28" s="707"/>
      <c r="DL28" s="704"/>
      <c r="DM28" s="702"/>
      <c r="DN28" s="702"/>
      <c r="DO28" s="702"/>
      <c r="DP28" s="702"/>
      <c r="DQ28" s="702"/>
      <c r="DR28" s="707"/>
      <c r="DS28" s="1827"/>
      <c r="DT28" s="702"/>
      <c r="DU28" s="702"/>
      <c r="DV28" s="702"/>
      <c r="DW28" s="702"/>
      <c r="DX28" s="702"/>
      <c r="DY28" s="705"/>
      <c r="DZ28" s="705"/>
      <c r="EA28" s="1827"/>
      <c r="EB28" s="702"/>
      <c r="EC28" s="702"/>
      <c r="ED28" s="702"/>
      <c r="EE28" s="702"/>
      <c r="EF28" s="702"/>
    </row>
    <row r="29" spans="1:136" ht="24.95" customHeight="1">
      <c r="A29" s="610" t="s">
        <v>247</v>
      </c>
      <c r="B29" s="611"/>
      <c r="C29" s="831"/>
      <c r="D29" s="831"/>
      <c r="E29" s="831"/>
      <c r="F29" s="831"/>
      <c r="G29" s="831"/>
      <c r="H29" s="831"/>
      <c r="I29" s="832"/>
      <c r="J29" s="834"/>
      <c r="K29" s="831"/>
      <c r="L29" s="831"/>
      <c r="M29" s="831"/>
      <c r="N29" s="831"/>
      <c r="O29" s="831"/>
      <c r="P29" s="834"/>
      <c r="Q29" s="832"/>
      <c r="R29" s="834"/>
      <c r="S29" s="612"/>
      <c r="T29" s="612"/>
      <c r="U29" s="612"/>
      <c r="V29" s="612"/>
      <c r="W29" s="612"/>
      <c r="X29" s="613"/>
      <c r="Y29" s="614"/>
      <c r="Z29" s="613"/>
      <c r="AA29" s="612"/>
      <c r="AB29" s="612"/>
      <c r="AC29" s="612"/>
      <c r="AD29" s="612"/>
      <c r="AE29" s="612"/>
      <c r="AF29" s="613"/>
      <c r="AG29" s="614"/>
      <c r="AH29" s="612"/>
      <c r="AI29" s="612"/>
      <c r="AJ29" s="612"/>
      <c r="AK29" s="612"/>
      <c r="AL29" s="612"/>
      <c r="AM29" s="612"/>
      <c r="AN29" s="613"/>
      <c r="AO29" s="785"/>
      <c r="AP29" s="612"/>
      <c r="AQ29" s="612"/>
      <c r="AR29" s="612"/>
      <c r="AS29" s="612"/>
      <c r="AT29" s="612"/>
      <c r="AU29" s="612"/>
      <c r="AV29" s="613"/>
      <c r="AW29" s="614"/>
      <c r="AX29" s="612"/>
      <c r="AY29" s="612"/>
      <c r="AZ29" s="612"/>
      <c r="BA29" s="612"/>
      <c r="BB29" s="612"/>
      <c r="BC29" s="612"/>
      <c r="BD29" s="612"/>
      <c r="BE29" s="613"/>
      <c r="BF29" s="785"/>
      <c r="BG29" s="612"/>
      <c r="BH29" s="614"/>
      <c r="BI29" s="614"/>
      <c r="BJ29" s="614"/>
      <c r="BK29" s="614"/>
      <c r="BL29" s="614"/>
      <c r="BM29" s="614"/>
      <c r="BN29" s="614"/>
      <c r="BO29" s="614"/>
      <c r="BP29" s="1414"/>
      <c r="BQ29" s="1414"/>
      <c r="BR29" s="1414"/>
      <c r="BS29" s="1414"/>
      <c r="BT29" s="1414"/>
      <c r="BU29" s="1411"/>
      <c r="BV29" s="1411"/>
      <c r="BW29" s="720"/>
      <c r="BX29" s="1413"/>
      <c r="BY29" s="1414"/>
      <c r="BZ29" s="1414"/>
      <c r="CA29" s="1414"/>
      <c r="CB29" s="1414"/>
      <c r="CC29" s="1411"/>
      <c r="CD29" s="1411"/>
      <c r="CE29" s="720"/>
      <c r="CF29" s="1413"/>
      <c r="CG29" s="1414"/>
      <c r="CH29" s="1414"/>
      <c r="CI29" s="1414"/>
      <c r="CJ29" s="1414"/>
      <c r="CK29" s="1411"/>
      <c r="CL29" s="1411"/>
      <c r="CM29" s="721"/>
      <c r="CN29" s="1413"/>
      <c r="CO29" s="1414"/>
      <c r="CP29" s="1414"/>
      <c r="CQ29" s="1414"/>
      <c r="CR29" s="1414"/>
      <c r="CS29" s="1411"/>
      <c r="CT29" s="1411"/>
      <c r="CU29" s="721"/>
      <c r="CV29" s="716"/>
      <c r="CW29" s="717"/>
      <c r="CX29" s="717"/>
      <c r="CY29" s="717"/>
      <c r="CZ29" s="717"/>
      <c r="DA29" s="718"/>
      <c r="DB29" s="720"/>
      <c r="DC29" s="721"/>
      <c r="DD29" s="716"/>
      <c r="DE29" s="717"/>
      <c r="DF29" s="717"/>
      <c r="DG29" s="717"/>
      <c r="DH29" s="717"/>
      <c r="DI29" s="718"/>
      <c r="DJ29" s="720"/>
      <c r="DK29" s="720"/>
      <c r="DL29" s="716"/>
      <c r="DM29" s="717"/>
      <c r="DN29" s="717"/>
      <c r="DO29" s="717"/>
      <c r="DP29" s="717"/>
      <c r="DQ29" s="717"/>
      <c r="DR29" s="720"/>
      <c r="DS29" s="1834"/>
      <c r="DT29" s="717"/>
      <c r="DU29" s="717"/>
      <c r="DV29" s="717"/>
      <c r="DW29" s="717"/>
      <c r="DX29" s="717"/>
      <c r="DY29" s="718"/>
      <c r="DZ29" s="718"/>
      <c r="EA29" s="1834"/>
      <c r="EB29" s="717"/>
      <c r="EC29" s="717"/>
      <c r="ED29" s="717"/>
      <c r="EE29" s="717"/>
      <c r="EF29" s="717"/>
    </row>
    <row r="30" spans="1:136" ht="24.95" customHeight="1">
      <c r="A30" s="625" t="s">
        <v>13</v>
      </c>
      <c r="B30" s="609"/>
      <c r="C30" s="855">
        <v>49.23459831701841</v>
      </c>
      <c r="D30" s="855">
        <v>1.5479599816769787</v>
      </c>
      <c r="E30" s="855">
        <v>46.195457079840864</v>
      </c>
      <c r="F30" s="855">
        <v>52.273739554195963</v>
      </c>
      <c r="G30" s="855">
        <v>3.1440491739361089</v>
      </c>
      <c r="H30" s="855">
        <v>1544.1462650000044</v>
      </c>
      <c r="I30" s="856">
        <v>2228</v>
      </c>
      <c r="J30" s="857"/>
      <c r="K30" s="855">
        <v>67.872704768355447</v>
      </c>
      <c r="L30" s="855">
        <v>2.9506875358306863</v>
      </c>
      <c r="M30" s="855">
        <v>62.058871363502924</v>
      </c>
      <c r="N30" s="855">
        <v>73.686538173207978</v>
      </c>
      <c r="O30" s="855">
        <v>4.3473846311284721</v>
      </c>
      <c r="P30" s="857">
        <v>418.32357200000018</v>
      </c>
      <c r="Q30" s="856">
        <v>593</v>
      </c>
      <c r="R30" s="857"/>
      <c r="S30" s="593">
        <v>75.042486680418151</v>
      </c>
      <c r="T30" s="593">
        <v>2.4821920062627658</v>
      </c>
      <c r="U30" s="593">
        <v>70.151287014620195</v>
      </c>
      <c r="V30" s="593">
        <v>79.93368634621612</v>
      </c>
      <c r="W30" s="593">
        <v>3.3077155569665813</v>
      </c>
      <c r="X30" s="596">
        <v>456.22415800000027</v>
      </c>
      <c r="Y30" s="597">
        <v>633</v>
      </c>
      <c r="Z30" s="596"/>
      <c r="AA30" s="593">
        <v>76.132643227334839</v>
      </c>
      <c r="AB30" s="593">
        <v>1.5338850399544677</v>
      </c>
      <c r="AC30" s="593">
        <v>73.120802122550671</v>
      </c>
      <c r="AD30" s="593">
        <v>79.144484332119006</v>
      </c>
      <c r="AE30" s="593">
        <v>2.0147534289256597</v>
      </c>
      <c r="AF30" s="596">
        <v>1087.2720070000055</v>
      </c>
      <c r="AG30" s="597">
        <v>1302</v>
      </c>
      <c r="AH30" s="591"/>
      <c r="AI30" s="593">
        <v>79.122526439437308</v>
      </c>
      <c r="AJ30" s="593">
        <v>1.4077770229830877</v>
      </c>
      <c r="AK30" s="593">
        <v>76.360235645496246</v>
      </c>
      <c r="AL30" s="593">
        <v>81.884817233378357</v>
      </c>
      <c r="AM30" s="593">
        <v>1.7792366931819872</v>
      </c>
      <c r="AN30" s="596">
        <v>1585.2495419999889</v>
      </c>
      <c r="AO30" s="779">
        <v>2149</v>
      </c>
      <c r="AP30" s="593"/>
      <c r="AQ30" s="593">
        <v>83.581930391987029</v>
      </c>
      <c r="AR30" s="593">
        <v>1.1323927890248999</v>
      </c>
      <c r="AS30" s="593">
        <v>81.359981945056006</v>
      </c>
      <c r="AT30" s="593">
        <v>85.803878838918052</v>
      </c>
      <c r="AU30" s="593">
        <v>1.3548296667881961</v>
      </c>
      <c r="AV30" s="596">
        <v>1505.7291989999958</v>
      </c>
      <c r="AW30" s="597">
        <v>2099</v>
      </c>
      <c r="AX30" s="593"/>
      <c r="AY30" s="593"/>
      <c r="AZ30" s="593">
        <v>84.772881286747008</v>
      </c>
      <c r="BA30" s="593">
        <v>1.0111139937454323</v>
      </c>
      <c r="BB30" s="593">
        <v>82.788894255079683</v>
      </c>
      <c r="BC30" s="593">
        <v>86.75686831841432</v>
      </c>
      <c r="BD30" s="593">
        <v>1.1927328390848326</v>
      </c>
      <c r="BE30" s="596">
        <v>1497.9200089999993</v>
      </c>
      <c r="BF30" s="779">
        <v>2114</v>
      </c>
      <c r="BG30" s="593"/>
      <c r="BH30" s="780">
        <v>86.277489707925014</v>
      </c>
      <c r="BI30" s="780">
        <v>0.94703963579181683</v>
      </c>
      <c r="BJ30" s="780">
        <v>84.419664184661997</v>
      </c>
      <c r="BK30" s="780">
        <v>88.135315231188031</v>
      </c>
      <c r="BL30" s="780">
        <v>1.0976671191962444</v>
      </c>
      <c r="BM30" s="599">
        <v>1535.9640729999974</v>
      </c>
      <c r="BN30" s="599">
        <v>2054</v>
      </c>
      <c r="BO30" s="597"/>
      <c r="BP30" s="882">
        <v>88.830860863630392</v>
      </c>
      <c r="BQ30" s="882">
        <v>0.78615918674319152</v>
      </c>
      <c r="BR30" s="882">
        <v>87.28861788565267</v>
      </c>
      <c r="BS30" s="882">
        <v>90.373103841608113</v>
      </c>
      <c r="BT30" s="882">
        <v>0.88500683107199873</v>
      </c>
      <c r="BU30" s="708">
        <v>1523.9437160000009</v>
      </c>
      <c r="BV30" s="708">
        <v>2202</v>
      </c>
      <c r="BW30" s="707"/>
      <c r="BX30" s="888">
        <v>86.878292395573993</v>
      </c>
      <c r="BY30" s="882">
        <v>0.9136635052403338</v>
      </c>
      <c r="BZ30" s="882">
        <v>85.086073183922593</v>
      </c>
      <c r="CA30" s="882">
        <v>88.670511607225379</v>
      </c>
      <c r="CB30" s="882">
        <v>1.0516591429769864</v>
      </c>
      <c r="CC30" s="708">
        <v>1595.7408160000057</v>
      </c>
      <c r="CD30" s="708">
        <v>2328</v>
      </c>
      <c r="CE30" s="707"/>
      <c r="CF30" s="888">
        <v>89.937718790093726</v>
      </c>
      <c r="CG30" s="882">
        <v>0.59258021552708118</v>
      </c>
      <c r="CH30" s="882">
        <v>88.775838021931705</v>
      </c>
      <c r="CI30" s="882">
        <v>91.099599558255733</v>
      </c>
      <c r="CJ30" s="882">
        <v>0.6588784144171016</v>
      </c>
      <c r="CK30" s="708">
        <v>2309.043934999986</v>
      </c>
      <c r="CL30" s="708">
        <v>4948</v>
      </c>
      <c r="CM30" s="701"/>
      <c r="CN30" s="888">
        <v>89.89612011395991</v>
      </c>
      <c r="CO30" s="882">
        <v>0.68432133707162945</v>
      </c>
      <c r="CP30" s="882">
        <v>88.554359544661295</v>
      </c>
      <c r="CQ30" s="882">
        <v>91.237880683258524</v>
      </c>
      <c r="CR30" s="882">
        <v>0.76123567535965508</v>
      </c>
      <c r="CS30" s="708">
        <v>2091.2079160000053</v>
      </c>
      <c r="CT30" s="708">
        <v>4167</v>
      </c>
      <c r="CU30" s="701"/>
      <c r="CV30" s="704">
        <v>91.509654886736129</v>
      </c>
      <c r="CW30" s="702">
        <v>0.53854966019205008</v>
      </c>
      <c r="CX30" s="702">
        <v>90.453710696753106</v>
      </c>
      <c r="CY30" s="702">
        <v>92.565599076719138</v>
      </c>
      <c r="CZ30" s="702">
        <v>0.58851676455192303</v>
      </c>
      <c r="DA30" s="705">
        <v>2097.3316469999968</v>
      </c>
      <c r="DB30" s="707">
        <v>4600</v>
      </c>
      <c r="DC30" s="701"/>
      <c r="DD30" s="704">
        <v>93.405203180143417</v>
      </c>
      <c r="DE30" s="702">
        <v>0.62891815316891297</v>
      </c>
      <c r="DF30" s="702">
        <v>92.171458662821067</v>
      </c>
      <c r="DG30" s="702">
        <v>94.638947697465753</v>
      </c>
      <c r="DH30" s="702">
        <v>0.67332239720732368</v>
      </c>
      <c r="DI30" s="705">
        <v>1047.7579960000048</v>
      </c>
      <c r="DJ30" s="707">
        <v>2641</v>
      </c>
      <c r="DK30" s="707"/>
      <c r="DL30" s="704">
        <v>93.192304443025549</v>
      </c>
      <c r="DM30" s="702">
        <v>0.42486745400841691</v>
      </c>
      <c r="DN30" s="702">
        <v>92.359242535716476</v>
      </c>
      <c r="DO30" s="702">
        <v>94.025366350334622</v>
      </c>
      <c r="DP30" s="702">
        <v>0.45590401111731893</v>
      </c>
      <c r="DQ30" s="702">
        <v>2122.8948149999942</v>
      </c>
      <c r="DR30" s="707">
        <v>5464</v>
      </c>
      <c r="DS30" s="1827"/>
      <c r="DT30" s="702">
        <v>93.185787321784161</v>
      </c>
      <c r="DU30" s="702">
        <v>0.70626571080050393</v>
      </c>
      <c r="DV30" s="702">
        <v>91.800489244812724</v>
      </c>
      <c r="DW30" s="702">
        <v>94.571085398755599</v>
      </c>
      <c r="DX30" s="702">
        <v>0.75791140591178896</v>
      </c>
      <c r="DY30" s="705">
        <v>969.16633100000149</v>
      </c>
      <c r="DZ30" s="705">
        <v>2343</v>
      </c>
      <c r="EA30" s="1827"/>
      <c r="EB30" s="702">
        <v>6.3</v>
      </c>
      <c r="EC30" s="702">
        <v>0</v>
      </c>
      <c r="ED30" s="702"/>
      <c r="EE30" s="702" t="s">
        <v>437</v>
      </c>
      <c r="EF30" s="702" t="s">
        <v>258</v>
      </c>
    </row>
    <row r="31" spans="1:136" ht="24.95" customHeight="1">
      <c r="A31" s="645" t="s">
        <v>14</v>
      </c>
      <c r="B31" s="629"/>
      <c r="C31" s="862">
        <v>50.851954315597681</v>
      </c>
      <c r="D31" s="862">
        <v>1.352968073199871</v>
      </c>
      <c r="E31" s="862">
        <v>48.195644648346587</v>
      </c>
      <c r="F31" s="862">
        <v>53.508263982848781</v>
      </c>
      <c r="G31" s="862">
        <v>2.6606019206323381</v>
      </c>
      <c r="H31" s="862">
        <v>1777.766627000027</v>
      </c>
      <c r="I31" s="864">
        <v>2226</v>
      </c>
      <c r="J31" s="863"/>
      <c r="K31" s="862">
        <v>63.499940779409499</v>
      </c>
      <c r="L31" s="862">
        <v>2.6160112997034366</v>
      </c>
      <c r="M31" s="862">
        <v>58.345530596358444</v>
      </c>
      <c r="N31" s="862">
        <v>68.654350962460569</v>
      </c>
      <c r="O31" s="862">
        <v>4.1197066762489092</v>
      </c>
      <c r="P31" s="863">
        <v>396.753896</v>
      </c>
      <c r="Q31" s="864">
        <v>537</v>
      </c>
      <c r="R31" s="863"/>
      <c r="S31" s="630">
        <v>74.387628631770681</v>
      </c>
      <c r="T31" s="630">
        <v>2.0183356238855241</v>
      </c>
      <c r="U31" s="630">
        <v>70.410465501719116</v>
      </c>
      <c r="V31" s="630">
        <v>78.364791761822232</v>
      </c>
      <c r="W31" s="630">
        <v>2.7132678659197111</v>
      </c>
      <c r="X31" s="631">
        <v>458.45089200000103</v>
      </c>
      <c r="Y31" s="632">
        <v>588</v>
      </c>
      <c r="Z31" s="631"/>
      <c r="AA31" s="630">
        <v>74.916233870821046</v>
      </c>
      <c r="AB31" s="630">
        <v>1.9464730780782189</v>
      </c>
      <c r="AC31" s="630">
        <v>71.094260598244006</v>
      </c>
      <c r="AD31" s="630">
        <v>78.738207143398085</v>
      </c>
      <c r="AE31" s="630">
        <v>2.5981993187678727</v>
      </c>
      <c r="AF31" s="631">
        <v>1089.0046000000086</v>
      </c>
      <c r="AG31" s="632">
        <v>1352</v>
      </c>
      <c r="AH31" s="633"/>
      <c r="AI31" s="630">
        <v>77.962967772764202</v>
      </c>
      <c r="AJ31" s="630">
        <v>1.3005621386191217</v>
      </c>
      <c r="AK31" s="630">
        <v>75.411050271764438</v>
      </c>
      <c r="AL31" s="630">
        <v>80.514885273763966</v>
      </c>
      <c r="AM31" s="630">
        <v>1.6681793622964975</v>
      </c>
      <c r="AN31" s="631">
        <v>1720.5223329999997</v>
      </c>
      <c r="AO31" s="803">
        <v>2246</v>
      </c>
      <c r="AP31" s="630"/>
      <c r="AQ31" s="630">
        <v>83.817960841057214</v>
      </c>
      <c r="AR31" s="630">
        <v>1.0881237743519898</v>
      </c>
      <c r="AS31" s="630">
        <v>81.682875777002678</v>
      </c>
      <c r="AT31" s="630">
        <v>85.953045905111765</v>
      </c>
      <c r="AU31" s="630">
        <v>1.298198814947769</v>
      </c>
      <c r="AV31" s="631">
        <v>1580.2367890000025</v>
      </c>
      <c r="AW31" s="632">
        <v>1898</v>
      </c>
      <c r="AX31" s="630"/>
      <c r="AY31" s="630"/>
      <c r="AZ31" s="630">
        <v>85.559567307538472</v>
      </c>
      <c r="BA31" s="630">
        <v>1.0671667141605785</v>
      </c>
      <c r="BB31" s="630">
        <v>83.465594783551552</v>
      </c>
      <c r="BC31" s="630">
        <v>87.653539831525393</v>
      </c>
      <c r="BD31" s="630">
        <v>1.2472792321689927</v>
      </c>
      <c r="BE31" s="631">
        <v>1576.411842000002</v>
      </c>
      <c r="BF31" s="803">
        <v>1960</v>
      </c>
      <c r="BG31" s="630"/>
      <c r="BH31" s="804">
        <v>86.685331306654888</v>
      </c>
      <c r="BI31" s="804">
        <v>0.91907098343052329</v>
      </c>
      <c r="BJ31" s="804">
        <v>84.882372416470687</v>
      </c>
      <c r="BK31" s="804">
        <v>88.488290196839088</v>
      </c>
      <c r="BL31" s="804">
        <v>1.0602381851425946</v>
      </c>
      <c r="BM31" s="635">
        <v>1723.1281550000053</v>
      </c>
      <c r="BN31" s="635">
        <v>2116</v>
      </c>
      <c r="BO31" s="632"/>
      <c r="BP31" s="885">
        <v>89.794072344064034</v>
      </c>
      <c r="BQ31" s="885">
        <v>0.88109580553411537</v>
      </c>
      <c r="BR31" s="885">
        <v>88.065588034620362</v>
      </c>
      <c r="BS31" s="885">
        <v>91.522556653507721</v>
      </c>
      <c r="BT31" s="885">
        <v>0.98124050121930062</v>
      </c>
      <c r="BU31" s="736">
        <v>1599.1086699999978</v>
      </c>
      <c r="BV31" s="736">
        <v>2052</v>
      </c>
      <c r="BW31" s="733"/>
      <c r="BX31" s="891">
        <v>86.61553302529218</v>
      </c>
      <c r="BY31" s="885">
        <v>0.93209193787984101</v>
      </c>
      <c r="BZ31" s="885">
        <v>84.787165066506077</v>
      </c>
      <c r="CA31" s="885">
        <v>88.443900984078283</v>
      </c>
      <c r="CB31" s="885">
        <v>1.0761256154916985</v>
      </c>
      <c r="CC31" s="736">
        <v>1807.8660320000033</v>
      </c>
      <c r="CD31" s="736">
        <v>2180</v>
      </c>
      <c r="CE31" s="733"/>
      <c r="CF31" s="891">
        <v>89.920173243171632</v>
      </c>
      <c r="CG31" s="885">
        <v>0.58001869578764853</v>
      </c>
      <c r="CH31" s="885">
        <v>88.782922032024359</v>
      </c>
      <c r="CI31" s="885">
        <v>91.057424454318905</v>
      </c>
      <c r="CJ31" s="885">
        <v>0.64503734242048294</v>
      </c>
      <c r="CK31" s="736">
        <v>2458.6564429999976</v>
      </c>
      <c r="CL31" s="736">
        <v>5230</v>
      </c>
      <c r="CM31" s="734"/>
      <c r="CN31" s="891">
        <v>91.663243860945428</v>
      </c>
      <c r="CO31" s="885">
        <v>0.51623539435125798</v>
      </c>
      <c r="CP31" s="885">
        <v>90.651052279164702</v>
      </c>
      <c r="CQ31" s="885">
        <v>92.675435442726155</v>
      </c>
      <c r="CR31" s="885">
        <v>0.56318691397655007</v>
      </c>
      <c r="CS31" s="736">
        <v>2409.6484010000086</v>
      </c>
      <c r="CT31" s="736">
        <v>4843</v>
      </c>
      <c r="CU31" s="734"/>
      <c r="CV31" s="737">
        <v>93.206036434684449</v>
      </c>
      <c r="CW31" s="730">
        <v>0.48701382721990683</v>
      </c>
      <c r="CX31" s="730">
        <v>92.251139497026244</v>
      </c>
      <c r="CY31" s="730">
        <v>94.160933372342654</v>
      </c>
      <c r="CZ31" s="730">
        <v>0.52251318246022527</v>
      </c>
      <c r="DA31" s="731">
        <v>2320.3543039999954</v>
      </c>
      <c r="DB31" s="733">
        <v>5040</v>
      </c>
      <c r="DC31" s="734"/>
      <c r="DD31" s="737">
        <v>93.039452101041405</v>
      </c>
      <c r="DE31" s="730">
        <v>0.71607844004763932</v>
      </c>
      <c r="DF31" s="730">
        <v>91.634725834308512</v>
      </c>
      <c r="DG31" s="730">
        <v>94.444178367774299</v>
      </c>
      <c r="DH31" s="730">
        <v>0.7696503191678018</v>
      </c>
      <c r="DI31" s="731">
        <v>1056.2957839999988</v>
      </c>
      <c r="DJ31" s="733">
        <v>2575</v>
      </c>
      <c r="DK31" s="707"/>
      <c r="DL31" s="737">
        <v>93.495307882963843</v>
      </c>
      <c r="DM31" s="730">
        <v>0.46755499476591811</v>
      </c>
      <c r="DN31" s="730">
        <v>92.578546073988321</v>
      </c>
      <c r="DO31" s="730">
        <v>94.412069691939365</v>
      </c>
      <c r="DP31" s="730">
        <v>0.50008391367746197</v>
      </c>
      <c r="DQ31" s="730">
        <v>2104.1613890000049</v>
      </c>
      <c r="DR31" s="733">
        <v>5132</v>
      </c>
      <c r="DS31" s="745"/>
      <c r="DT31" s="730">
        <v>94.443607985754426</v>
      </c>
      <c r="DU31" s="730">
        <v>0.64200833166915627</v>
      </c>
      <c r="DV31" s="730">
        <v>93.184346926268915</v>
      </c>
      <c r="DW31" s="730">
        <v>95.702869045239922</v>
      </c>
      <c r="DX31" s="730">
        <v>0.67977954819980502</v>
      </c>
      <c r="DY31" s="731">
        <v>1030.7940810000021</v>
      </c>
      <c r="DZ31" s="731">
        <v>2471</v>
      </c>
      <c r="EA31" s="745"/>
      <c r="EB31" s="730">
        <v>7.8</v>
      </c>
      <c r="EC31" s="730">
        <v>0.9</v>
      </c>
      <c r="ED31" s="730"/>
      <c r="EE31" s="730" t="s">
        <v>437</v>
      </c>
      <c r="EF31" s="730" t="s">
        <v>258</v>
      </c>
    </row>
    <row r="32" spans="1:136" ht="24.95" customHeight="1">
      <c r="A32" s="645" t="s">
        <v>15</v>
      </c>
      <c r="B32" s="629"/>
      <c r="C32" s="862">
        <v>60.121513429430593</v>
      </c>
      <c r="D32" s="862">
        <v>1.5956145654678271</v>
      </c>
      <c r="E32" s="862">
        <v>56.988810981075986</v>
      </c>
      <c r="F32" s="862">
        <v>63.254215877785199</v>
      </c>
      <c r="G32" s="862">
        <v>2.653982700120693</v>
      </c>
      <c r="H32" s="862">
        <v>1812.909742000016</v>
      </c>
      <c r="I32" s="864">
        <v>1895</v>
      </c>
      <c r="J32" s="863"/>
      <c r="K32" s="862">
        <v>69.945467060807061</v>
      </c>
      <c r="L32" s="862">
        <v>3.3566802020741018</v>
      </c>
      <c r="M32" s="862">
        <v>63.331693405938658</v>
      </c>
      <c r="N32" s="862">
        <v>76.559240715675472</v>
      </c>
      <c r="O32" s="862">
        <v>4.7989960509606338</v>
      </c>
      <c r="P32" s="863">
        <v>393.59367599999996</v>
      </c>
      <c r="Q32" s="864">
        <v>405</v>
      </c>
      <c r="R32" s="863"/>
      <c r="S32" s="630">
        <v>72.212999106062895</v>
      </c>
      <c r="T32" s="630">
        <v>3.0383012651244323</v>
      </c>
      <c r="U32" s="630">
        <v>66.225977112971776</v>
      </c>
      <c r="V32" s="630">
        <v>78.200021099154</v>
      </c>
      <c r="W32" s="630">
        <v>4.2074159815214509</v>
      </c>
      <c r="X32" s="631">
        <v>454.6270160000002</v>
      </c>
      <c r="Y32" s="632">
        <v>409</v>
      </c>
      <c r="Z32" s="631"/>
      <c r="AA32" s="630">
        <v>76.284840111187123</v>
      </c>
      <c r="AB32" s="630">
        <v>2.0147391716377401</v>
      </c>
      <c r="AC32" s="630">
        <v>72.328823790213363</v>
      </c>
      <c r="AD32" s="630">
        <v>80.240856432160882</v>
      </c>
      <c r="AE32" s="630">
        <v>2.6410741225926486</v>
      </c>
      <c r="AF32" s="631">
        <v>1127.216229000004</v>
      </c>
      <c r="AG32" s="632">
        <v>1254</v>
      </c>
      <c r="AH32" s="633"/>
      <c r="AI32" s="630">
        <v>78.910034957735135</v>
      </c>
      <c r="AJ32" s="630">
        <v>1.3021607127663741</v>
      </c>
      <c r="AK32" s="630">
        <v>76.35498079050322</v>
      </c>
      <c r="AL32" s="630">
        <v>81.465089124967051</v>
      </c>
      <c r="AM32" s="630">
        <v>1.6501839258642101</v>
      </c>
      <c r="AN32" s="631">
        <v>1710.7970509999966</v>
      </c>
      <c r="AO32" s="803">
        <v>1864</v>
      </c>
      <c r="AP32" s="630"/>
      <c r="AQ32" s="630">
        <v>84.178268606616228</v>
      </c>
      <c r="AR32" s="630">
        <v>1.2751116811618926</v>
      </c>
      <c r="AS32" s="630">
        <v>81.676281268758871</v>
      </c>
      <c r="AT32" s="630">
        <v>86.6802559444736</v>
      </c>
      <c r="AU32" s="630">
        <v>1.5147753716826524</v>
      </c>
      <c r="AV32" s="631">
        <v>1584.6139449999962</v>
      </c>
      <c r="AW32" s="632">
        <v>1712</v>
      </c>
      <c r="AX32" s="630"/>
      <c r="AY32" s="630"/>
      <c r="AZ32" s="630">
        <v>86.983281099097056</v>
      </c>
      <c r="BA32" s="630">
        <v>1.0842155826936779</v>
      </c>
      <c r="BB32" s="630">
        <v>84.85585563678319</v>
      </c>
      <c r="BC32" s="630">
        <v>89.110706561410908</v>
      </c>
      <c r="BD32" s="630">
        <v>1.2464643423354753</v>
      </c>
      <c r="BE32" s="631">
        <v>1611.3709960000044</v>
      </c>
      <c r="BF32" s="803">
        <v>1634</v>
      </c>
      <c r="BG32" s="630"/>
      <c r="BH32" s="804">
        <v>87.382766254750351</v>
      </c>
      <c r="BI32" s="804">
        <v>1.1481550486079974</v>
      </c>
      <c r="BJ32" s="804">
        <v>85.13040883131076</v>
      </c>
      <c r="BK32" s="804">
        <v>89.635123678189927</v>
      </c>
      <c r="BL32" s="804">
        <v>1.3139376307460178</v>
      </c>
      <c r="BM32" s="635">
        <v>1691.9119540000092</v>
      </c>
      <c r="BN32" s="635">
        <v>1743</v>
      </c>
      <c r="BO32" s="632"/>
      <c r="BP32" s="885">
        <v>88.324827659084846</v>
      </c>
      <c r="BQ32" s="885">
        <v>1.1908453056234252</v>
      </c>
      <c r="BR32" s="885">
        <v>85.988694161664554</v>
      </c>
      <c r="BS32" s="885">
        <v>90.660961156505138</v>
      </c>
      <c r="BT32" s="885">
        <v>1.3482565855886368</v>
      </c>
      <c r="BU32" s="736">
        <v>1525.9139119999957</v>
      </c>
      <c r="BV32" s="736">
        <v>1473</v>
      </c>
      <c r="BW32" s="733"/>
      <c r="BX32" s="891">
        <v>90.459241023330677</v>
      </c>
      <c r="BY32" s="885">
        <v>0.96338077673682132</v>
      </c>
      <c r="BZ32" s="885">
        <v>88.569497670005873</v>
      </c>
      <c r="CA32" s="885">
        <v>92.348984376655494</v>
      </c>
      <c r="CB32" s="885">
        <v>1.0649887903529416</v>
      </c>
      <c r="CC32" s="736">
        <v>1711.2997969999994</v>
      </c>
      <c r="CD32" s="736">
        <v>1611</v>
      </c>
      <c r="CE32" s="733"/>
      <c r="CF32" s="891">
        <v>91.693080996599903</v>
      </c>
      <c r="CG32" s="885">
        <v>0.53670785551742528</v>
      </c>
      <c r="CH32" s="885">
        <v>90.640749988733731</v>
      </c>
      <c r="CI32" s="885">
        <v>92.74541200446609</v>
      </c>
      <c r="CJ32" s="885">
        <v>0.58533081196969172</v>
      </c>
      <c r="CK32" s="736">
        <v>2319.8048870000166</v>
      </c>
      <c r="CL32" s="736">
        <v>4134</v>
      </c>
      <c r="CM32" s="734"/>
      <c r="CN32" s="891">
        <v>93.412292269020085</v>
      </c>
      <c r="CO32" s="885">
        <v>0.5388273564409034</v>
      </c>
      <c r="CP32" s="885">
        <v>92.355804240127696</v>
      </c>
      <c r="CQ32" s="885">
        <v>94.468780297912474</v>
      </c>
      <c r="CR32" s="885">
        <v>0.57682703566370352</v>
      </c>
      <c r="CS32" s="736">
        <v>2212.6056430000108</v>
      </c>
      <c r="CT32" s="736">
        <v>3866</v>
      </c>
      <c r="CU32" s="734"/>
      <c r="CV32" s="737">
        <v>94.334839193691991</v>
      </c>
      <c r="CW32" s="730">
        <v>0.52551065734232016</v>
      </c>
      <c r="CX32" s="730">
        <v>93.304460815592378</v>
      </c>
      <c r="CY32" s="730">
        <v>95.36521757179159</v>
      </c>
      <c r="CZ32" s="730">
        <v>0.55706954274159637</v>
      </c>
      <c r="DA32" s="731">
        <v>2023.3593700000017</v>
      </c>
      <c r="DB32" s="733">
        <v>3891</v>
      </c>
      <c r="DC32" s="734"/>
      <c r="DD32" s="737">
        <v>92.832233422103343</v>
      </c>
      <c r="DE32" s="730">
        <v>0.6964346570647153</v>
      </c>
      <c r="DF32" s="730">
        <v>91.466042232522454</v>
      </c>
      <c r="DG32" s="730">
        <v>94.198424611684246</v>
      </c>
      <c r="DH32" s="730">
        <v>0.75020780109648244</v>
      </c>
      <c r="DI32" s="731">
        <v>917.28266099999701</v>
      </c>
      <c r="DJ32" s="733">
        <v>1895</v>
      </c>
      <c r="DK32" s="707"/>
      <c r="DL32" s="737">
        <v>94.159767069702653</v>
      </c>
      <c r="DM32" s="730">
        <v>0.45525656887728466</v>
      </c>
      <c r="DN32" s="730">
        <v>93.267119487484266</v>
      </c>
      <c r="DO32" s="730">
        <v>95.05241465192104</v>
      </c>
      <c r="DP32" s="730">
        <v>0.48349372884522612</v>
      </c>
      <c r="DQ32" s="730">
        <v>1845.6779770000026</v>
      </c>
      <c r="DR32" s="733">
        <v>3894</v>
      </c>
      <c r="DS32" s="745"/>
      <c r="DT32" s="730">
        <v>94.793704408463327</v>
      </c>
      <c r="DU32" s="730">
        <v>0.73588103677151895</v>
      </c>
      <c r="DV32" s="730">
        <v>93.350317635567464</v>
      </c>
      <c r="DW32" s="730">
        <v>96.23709118135919</v>
      </c>
      <c r="DX32" s="730">
        <v>0.77629737266161569</v>
      </c>
      <c r="DY32" s="731">
        <v>827.03631100000064</v>
      </c>
      <c r="DZ32" s="731">
        <v>1804</v>
      </c>
      <c r="EA32" s="745"/>
      <c r="EB32" s="730">
        <v>4.3</v>
      </c>
      <c r="EC32" s="730">
        <v>0.6</v>
      </c>
      <c r="ED32" s="730"/>
      <c r="EE32" s="730" t="s">
        <v>437</v>
      </c>
      <c r="EF32" s="730" t="s">
        <v>258</v>
      </c>
    </row>
    <row r="33" spans="1:136" ht="24.95" customHeight="1">
      <c r="A33" s="645" t="s">
        <v>45</v>
      </c>
      <c r="B33" s="629"/>
      <c r="C33" s="862">
        <v>66.581250654518243</v>
      </c>
      <c r="D33" s="862">
        <v>1.5610147114808914</v>
      </c>
      <c r="E33" s="862">
        <v>63.51647880146114</v>
      </c>
      <c r="F33" s="862">
        <v>69.646022507575339</v>
      </c>
      <c r="G33" s="862">
        <v>2.3445259680999402</v>
      </c>
      <c r="H33" s="862">
        <v>1614.7827150000121</v>
      </c>
      <c r="I33" s="864">
        <v>1395</v>
      </c>
      <c r="J33" s="863"/>
      <c r="K33" s="862">
        <v>78.662482915244794</v>
      </c>
      <c r="L33" s="862">
        <v>3.7961199994804997</v>
      </c>
      <c r="M33" s="862">
        <v>71.182867065105214</v>
      </c>
      <c r="N33" s="862">
        <v>86.142098765384361</v>
      </c>
      <c r="O33" s="862">
        <v>4.8258329241534934</v>
      </c>
      <c r="P33" s="863">
        <v>313.90265199999936</v>
      </c>
      <c r="Q33" s="864">
        <v>259</v>
      </c>
      <c r="R33" s="863"/>
      <c r="S33" s="630">
        <v>73.407813108852395</v>
      </c>
      <c r="T33" s="630">
        <v>3.7678317615133174</v>
      </c>
      <c r="U33" s="630">
        <v>65.983239423094602</v>
      </c>
      <c r="V33" s="630">
        <v>80.832386794610187</v>
      </c>
      <c r="W33" s="630">
        <v>5.1327394209744508</v>
      </c>
      <c r="X33" s="631">
        <v>317.72625300000021</v>
      </c>
      <c r="Y33" s="632">
        <v>244</v>
      </c>
      <c r="Z33" s="631"/>
      <c r="AA33" s="630">
        <v>82.885487650374017</v>
      </c>
      <c r="AB33" s="630">
        <v>2.2974443542410485</v>
      </c>
      <c r="AC33" s="630">
        <v>78.374369045121242</v>
      </c>
      <c r="AD33" s="630">
        <v>87.396606255626807</v>
      </c>
      <c r="AE33" s="630">
        <v>2.771829447311795</v>
      </c>
      <c r="AF33" s="631">
        <v>839.45173000000625</v>
      </c>
      <c r="AG33" s="632">
        <v>833</v>
      </c>
      <c r="AH33" s="633"/>
      <c r="AI33" s="630">
        <v>82.199287269947277</v>
      </c>
      <c r="AJ33" s="630">
        <v>1.4609375462289753</v>
      </c>
      <c r="AK33" s="630">
        <v>79.332686758227155</v>
      </c>
      <c r="AL33" s="630">
        <v>85.065887781667399</v>
      </c>
      <c r="AM33" s="630">
        <v>1.7773116954544519</v>
      </c>
      <c r="AN33" s="631">
        <v>1390.1973069999981</v>
      </c>
      <c r="AO33" s="803">
        <v>1171</v>
      </c>
      <c r="AP33" s="630"/>
      <c r="AQ33" s="630">
        <v>89.627879880083754</v>
      </c>
      <c r="AR33" s="630">
        <v>1.1125215175254797</v>
      </c>
      <c r="AS33" s="630">
        <v>87.444922268554194</v>
      </c>
      <c r="AT33" s="630">
        <v>91.810837491613313</v>
      </c>
      <c r="AU33" s="630">
        <v>1.2412672474390345</v>
      </c>
      <c r="AV33" s="631">
        <v>1267.1311889999988</v>
      </c>
      <c r="AW33" s="632">
        <v>1114</v>
      </c>
      <c r="AX33" s="630"/>
      <c r="AY33" s="630"/>
      <c r="AZ33" s="630">
        <v>91.574338895692236</v>
      </c>
      <c r="BA33" s="630">
        <v>1.1479985802190167</v>
      </c>
      <c r="BB33" s="630">
        <v>89.321759750693815</v>
      </c>
      <c r="BC33" s="630">
        <v>93.826918040690671</v>
      </c>
      <c r="BD33" s="630">
        <v>1.2536247534657547</v>
      </c>
      <c r="BE33" s="631">
        <v>1281.7880480000028</v>
      </c>
      <c r="BF33" s="803">
        <v>1078</v>
      </c>
      <c r="BG33" s="630"/>
      <c r="BH33" s="804">
        <v>90.075966565068541</v>
      </c>
      <c r="BI33" s="804">
        <v>1.1121776215613717</v>
      </c>
      <c r="BJ33" s="804">
        <v>87.894186739125885</v>
      </c>
      <c r="BK33" s="804">
        <v>92.25774639101121</v>
      </c>
      <c r="BL33" s="804">
        <v>1.2347107269262145</v>
      </c>
      <c r="BM33" s="635">
        <v>1345.8336560000005</v>
      </c>
      <c r="BN33" s="635">
        <v>1230</v>
      </c>
      <c r="BO33" s="632"/>
      <c r="BP33" s="885">
        <v>90.20790313790738</v>
      </c>
      <c r="BQ33" s="885">
        <v>1.1365933021554275</v>
      </c>
      <c r="BR33" s="885">
        <v>87.978198176591022</v>
      </c>
      <c r="BS33" s="885">
        <v>92.437608099223723</v>
      </c>
      <c r="BT33" s="885">
        <v>1.2599708701995154</v>
      </c>
      <c r="BU33" s="736">
        <v>1227.3816190000002</v>
      </c>
      <c r="BV33" s="736">
        <v>1015</v>
      </c>
      <c r="BW33" s="733"/>
      <c r="BX33" s="891">
        <v>89.627351465619441</v>
      </c>
      <c r="BY33" s="885">
        <v>1.0812181676092996</v>
      </c>
      <c r="BZ33" s="885">
        <v>87.506461268230879</v>
      </c>
      <c r="CA33" s="885">
        <v>91.748241663008017</v>
      </c>
      <c r="CB33" s="885">
        <v>1.2063484527087125</v>
      </c>
      <c r="CC33" s="736">
        <v>1395.7945410000025</v>
      </c>
      <c r="CD33" s="736">
        <v>1111</v>
      </c>
      <c r="CE33" s="733"/>
      <c r="CF33" s="891">
        <v>92.364687313323529</v>
      </c>
      <c r="CG33" s="885">
        <v>0.60918090244340284</v>
      </c>
      <c r="CH33" s="885">
        <v>91.170257333492003</v>
      </c>
      <c r="CI33" s="885">
        <v>93.559117293155055</v>
      </c>
      <c r="CJ33" s="885">
        <v>0.65953874815481461</v>
      </c>
      <c r="CK33" s="736">
        <v>2027.1102750000005</v>
      </c>
      <c r="CL33" s="736">
        <v>3200</v>
      </c>
      <c r="CM33" s="734"/>
      <c r="CN33" s="891">
        <v>95.055291842449989</v>
      </c>
      <c r="CO33" s="885">
        <v>0.50163664708310374</v>
      </c>
      <c r="CP33" s="885">
        <v>94.071724274541737</v>
      </c>
      <c r="CQ33" s="885">
        <v>96.038859410358256</v>
      </c>
      <c r="CR33" s="885">
        <v>0.52773142595211286</v>
      </c>
      <c r="CS33" s="736">
        <v>1916.4742990000002</v>
      </c>
      <c r="CT33" s="736">
        <v>2988</v>
      </c>
      <c r="CU33" s="734"/>
      <c r="CV33" s="737">
        <v>94.793690544606292</v>
      </c>
      <c r="CW33" s="730">
        <v>0.54944456281100407</v>
      </c>
      <c r="CX33" s="730">
        <v>93.716384519362222</v>
      </c>
      <c r="CY33" s="730">
        <v>95.870996569850348</v>
      </c>
      <c r="CZ33" s="730">
        <v>0.57962144912214009</v>
      </c>
      <c r="DA33" s="731">
        <v>1758.7214280000023</v>
      </c>
      <c r="DB33" s="733">
        <v>2864</v>
      </c>
      <c r="DC33" s="734"/>
      <c r="DD33" s="737">
        <v>95.734214184045626</v>
      </c>
      <c r="DE33" s="730">
        <v>0.6346657263376404</v>
      </c>
      <c r="DF33" s="730">
        <v>94.489194691038307</v>
      </c>
      <c r="DG33" s="730">
        <v>96.97923367705296</v>
      </c>
      <c r="DH33" s="730">
        <v>0.66294556418201545</v>
      </c>
      <c r="DI33" s="731">
        <v>816.94115699999838</v>
      </c>
      <c r="DJ33" s="733">
        <v>1493</v>
      </c>
      <c r="DK33" s="707"/>
      <c r="DL33" s="737">
        <v>96.387011596652243</v>
      </c>
      <c r="DM33" s="730">
        <v>0.3814753496273558</v>
      </c>
      <c r="DN33" s="730">
        <v>95.639031069187169</v>
      </c>
      <c r="DO33" s="730">
        <v>97.134992124117332</v>
      </c>
      <c r="DP33" s="730">
        <v>0.39577464152919684</v>
      </c>
      <c r="DQ33" s="730">
        <v>1594.9350390000002</v>
      </c>
      <c r="DR33" s="733">
        <v>2958</v>
      </c>
      <c r="DS33" s="745"/>
      <c r="DT33" s="730">
        <v>94.934069461855813</v>
      </c>
      <c r="DU33" s="730">
        <v>0.89998644795420157</v>
      </c>
      <c r="DV33" s="730">
        <v>93.168799710563192</v>
      </c>
      <c r="DW33" s="730">
        <v>96.699339213148448</v>
      </c>
      <c r="DX33" s="730">
        <v>0.9480120814960038</v>
      </c>
      <c r="DY33" s="731">
        <v>760.92219800000009</v>
      </c>
      <c r="DZ33" s="731">
        <v>1448</v>
      </c>
      <c r="EA33" s="745"/>
      <c r="EB33" s="730">
        <v>5.3</v>
      </c>
      <c r="EC33" s="730">
        <v>-1.5</v>
      </c>
      <c r="ED33" s="730"/>
      <c r="EE33" s="730" t="s">
        <v>437</v>
      </c>
      <c r="EF33" s="730" t="s">
        <v>258</v>
      </c>
    </row>
    <row r="34" spans="1:136" ht="24.95" customHeight="1">
      <c r="A34" s="789" t="s">
        <v>16</v>
      </c>
      <c r="B34" s="873"/>
      <c r="C34" s="874">
        <v>78.133847750668949</v>
      </c>
      <c r="D34" s="874">
        <v>1.6696993052230567</v>
      </c>
      <c r="E34" s="874">
        <v>74.855693229715044</v>
      </c>
      <c r="F34" s="874">
        <v>81.412002271622853</v>
      </c>
      <c r="G34" s="874">
        <v>2.1369730958997364</v>
      </c>
      <c r="H34" s="874">
        <v>1299.0293160000026</v>
      </c>
      <c r="I34" s="875">
        <v>881</v>
      </c>
      <c r="J34" s="876"/>
      <c r="K34" s="874">
        <v>73.863741832734377</v>
      </c>
      <c r="L34" s="874">
        <v>4.5264799677657725</v>
      </c>
      <c r="M34" s="874">
        <v>64.945074531154489</v>
      </c>
      <c r="N34" s="874">
        <v>82.782409134314264</v>
      </c>
      <c r="O34" s="874">
        <v>6.128148744503167</v>
      </c>
      <c r="P34" s="876">
        <v>290.82193600000011</v>
      </c>
      <c r="Q34" s="875">
        <v>163</v>
      </c>
      <c r="R34" s="876"/>
      <c r="S34" s="602">
        <v>80.920291421925768</v>
      </c>
      <c r="T34" s="602">
        <v>3.1608740989868251</v>
      </c>
      <c r="U34" s="602">
        <v>74.69173766879716</v>
      </c>
      <c r="V34" s="602">
        <v>87.148845175054376</v>
      </c>
      <c r="W34" s="602">
        <v>3.9061575822876606</v>
      </c>
      <c r="X34" s="603">
        <v>295.03421800000041</v>
      </c>
      <c r="Y34" s="604">
        <v>198</v>
      </c>
      <c r="Z34" s="603"/>
      <c r="AA34" s="602">
        <v>90.233259993421143</v>
      </c>
      <c r="AB34" s="602">
        <v>2.0346717819790974</v>
      </c>
      <c r="AC34" s="602">
        <v>86.238105240564948</v>
      </c>
      <c r="AD34" s="602">
        <v>94.228414746277338</v>
      </c>
      <c r="AE34" s="602">
        <v>2.2549022191234629</v>
      </c>
      <c r="AF34" s="603">
        <v>656.51973900000417</v>
      </c>
      <c r="AG34" s="604">
        <v>467</v>
      </c>
      <c r="AH34" s="605"/>
      <c r="AI34" s="602">
        <v>84.292133044152379</v>
      </c>
      <c r="AJ34" s="602">
        <v>1.7430962730050261</v>
      </c>
      <c r="AK34" s="602">
        <v>80.871890555983413</v>
      </c>
      <c r="AL34" s="602">
        <v>87.712375532321332</v>
      </c>
      <c r="AM34" s="602">
        <v>2.0679228417342213</v>
      </c>
      <c r="AN34" s="603">
        <v>1114.5628970000009</v>
      </c>
      <c r="AO34" s="792">
        <v>717</v>
      </c>
      <c r="AP34" s="602"/>
      <c r="AQ34" s="602">
        <v>92.458800326988339</v>
      </c>
      <c r="AR34" s="602">
        <v>1.3065250441944547</v>
      </c>
      <c r="AS34" s="602">
        <v>89.895174594856869</v>
      </c>
      <c r="AT34" s="602">
        <v>95.022426059119809</v>
      </c>
      <c r="AU34" s="602">
        <v>1.4130888996762005</v>
      </c>
      <c r="AV34" s="603">
        <v>960.00367500000073</v>
      </c>
      <c r="AW34" s="604">
        <v>643</v>
      </c>
      <c r="AX34" s="602"/>
      <c r="AY34" s="602"/>
      <c r="AZ34" s="602">
        <v>92.377353970799476</v>
      </c>
      <c r="BA34" s="602">
        <v>1.4715586758459189</v>
      </c>
      <c r="BB34" s="602">
        <v>89.489891877231727</v>
      </c>
      <c r="BC34" s="602">
        <v>95.264816064367224</v>
      </c>
      <c r="BD34" s="602">
        <v>1.5929863896199918</v>
      </c>
      <c r="BE34" s="603">
        <v>969.66102999999998</v>
      </c>
      <c r="BF34" s="792">
        <v>602</v>
      </c>
      <c r="BG34" s="602"/>
      <c r="BH34" s="793">
        <v>94.795604945784476</v>
      </c>
      <c r="BI34" s="793">
        <v>1.0571956032127934</v>
      </c>
      <c r="BJ34" s="793">
        <v>92.721684382694207</v>
      </c>
      <c r="BK34" s="793">
        <v>96.869525508874744</v>
      </c>
      <c r="BL34" s="793">
        <v>1.1152369393258528</v>
      </c>
      <c r="BM34" s="607">
        <v>990.73253399999965</v>
      </c>
      <c r="BN34" s="607">
        <v>679</v>
      </c>
      <c r="BO34" s="604"/>
      <c r="BP34" s="883">
        <v>94.044951550129468</v>
      </c>
      <c r="BQ34" s="883">
        <v>1.1644636989955628</v>
      </c>
      <c r="BR34" s="883">
        <v>91.760572008212947</v>
      </c>
      <c r="BS34" s="883">
        <v>96.329331092045976</v>
      </c>
      <c r="BT34" s="883">
        <v>1.2381990524763684</v>
      </c>
      <c r="BU34" s="715">
        <v>948.90480699999921</v>
      </c>
      <c r="BV34" s="715">
        <v>619</v>
      </c>
      <c r="BW34" s="713"/>
      <c r="BX34" s="889">
        <v>92.265639368389259</v>
      </c>
      <c r="BY34" s="883">
        <v>1.1876272179057588</v>
      </c>
      <c r="BZ34" s="883">
        <v>89.936019870617031</v>
      </c>
      <c r="CA34" s="883">
        <v>94.595258866161473</v>
      </c>
      <c r="CB34" s="883">
        <v>1.2871825590065187</v>
      </c>
      <c r="CC34" s="715">
        <v>1072.8085740000008</v>
      </c>
      <c r="CD34" s="715">
        <v>746</v>
      </c>
      <c r="CE34" s="713"/>
      <c r="CF34" s="888">
        <v>91.895071443029281</v>
      </c>
      <c r="CG34" s="882">
        <v>0.75622589861056921</v>
      </c>
      <c r="CH34" s="882">
        <v>90.412328170542295</v>
      </c>
      <c r="CI34" s="882">
        <v>93.377814715516251</v>
      </c>
      <c r="CJ34" s="882">
        <v>0.82292323922877031</v>
      </c>
      <c r="CK34" s="708">
        <v>1881.2327329999971</v>
      </c>
      <c r="CL34" s="708">
        <v>2412</v>
      </c>
      <c r="CM34" s="701"/>
      <c r="CN34" s="888">
        <v>96.483746185238701</v>
      </c>
      <c r="CO34" s="882">
        <v>0.51610524518602707</v>
      </c>
      <c r="CP34" s="882">
        <v>95.471809789155941</v>
      </c>
      <c r="CQ34" s="882">
        <v>97.495682581321446</v>
      </c>
      <c r="CR34" s="882">
        <v>0.53491418564444948</v>
      </c>
      <c r="CS34" s="708">
        <v>1693.7550909999995</v>
      </c>
      <c r="CT34" s="708">
        <v>1976</v>
      </c>
      <c r="CU34" s="701"/>
      <c r="CV34" s="704">
        <v>96.731961789738875</v>
      </c>
      <c r="CW34" s="702">
        <v>0.56475868072017299</v>
      </c>
      <c r="CX34" s="702">
        <v>95.62462909281308</v>
      </c>
      <c r="CY34" s="702">
        <v>97.83929448666467</v>
      </c>
      <c r="CZ34" s="702">
        <v>0.58383875429690846</v>
      </c>
      <c r="DA34" s="705">
        <v>1423.8125140000009</v>
      </c>
      <c r="DB34" s="707">
        <v>1885</v>
      </c>
      <c r="DC34" s="701"/>
      <c r="DD34" s="704">
        <v>96.202623098570442</v>
      </c>
      <c r="DE34" s="702">
        <v>0.71161329574847887</v>
      </c>
      <c r="DF34" s="702">
        <v>94.80665607542177</v>
      </c>
      <c r="DG34" s="702">
        <v>97.598590121719113</v>
      </c>
      <c r="DH34" s="702">
        <v>0.73970259108148306</v>
      </c>
      <c r="DI34" s="705">
        <v>728.53358299999877</v>
      </c>
      <c r="DJ34" s="707">
        <v>1128</v>
      </c>
      <c r="DK34" s="707"/>
      <c r="DL34" s="704">
        <v>96.565266028626951</v>
      </c>
      <c r="DM34" s="702">
        <v>0.50096492451443408</v>
      </c>
      <c r="DN34" s="702">
        <v>95.582995460303593</v>
      </c>
      <c r="DO34" s="702">
        <v>97.547536596950295</v>
      </c>
      <c r="DP34" s="702">
        <v>0.51878376679035099</v>
      </c>
      <c r="DQ34" s="702">
        <v>1433.1506139999967</v>
      </c>
      <c r="DR34" s="707">
        <v>2168</v>
      </c>
      <c r="DS34" s="1827"/>
      <c r="DT34" s="702">
        <v>95.769617428987345</v>
      </c>
      <c r="DU34" s="702">
        <v>0.79648228251870279</v>
      </c>
      <c r="DV34" s="702">
        <v>94.207364926222624</v>
      </c>
      <c r="DW34" s="702">
        <v>97.331869931752053</v>
      </c>
      <c r="DX34" s="702">
        <v>0.83166488903361258</v>
      </c>
      <c r="DY34" s="705">
        <v>622.94382500000006</v>
      </c>
      <c r="DZ34" s="705">
        <v>1008</v>
      </c>
      <c r="EA34" s="1827"/>
      <c r="EB34" s="702">
        <v>3.5</v>
      </c>
      <c r="EC34" s="702">
        <v>-0.8</v>
      </c>
      <c r="ED34" s="702"/>
      <c r="EE34" s="702" t="s">
        <v>437</v>
      </c>
      <c r="EF34" s="702" t="s">
        <v>258</v>
      </c>
    </row>
    <row r="35" spans="1:136" ht="4.5" customHeight="1">
      <c r="A35" s="625"/>
      <c r="B35" s="609"/>
      <c r="C35" s="855"/>
      <c r="D35" s="855"/>
      <c r="E35" s="855"/>
      <c r="F35" s="855"/>
      <c r="G35" s="855"/>
      <c r="H35" s="855"/>
      <c r="I35" s="856"/>
      <c r="J35" s="857"/>
      <c r="K35" s="855"/>
      <c r="L35" s="855"/>
      <c r="M35" s="855"/>
      <c r="N35" s="855"/>
      <c r="O35" s="855"/>
      <c r="P35" s="855"/>
      <c r="Q35" s="856"/>
      <c r="R35" s="857"/>
      <c r="S35" s="593"/>
      <c r="T35" s="593"/>
      <c r="U35" s="593"/>
      <c r="V35" s="593"/>
      <c r="W35" s="593"/>
      <c r="X35" s="593"/>
      <c r="Y35" s="597"/>
      <c r="Z35" s="596"/>
      <c r="AA35" s="593"/>
      <c r="AB35" s="593"/>
      <c r="AC35" s="593"/>
      <c r="AD35" s="593"/>
      <c r="AE35" s="593"/>
      <c r="AF35" s="597"/>
      <c r="AG35" s="597"/>
      <c r="AH35" s="593"/>
      <c r="AI35" s="815"/>
      <c r="AJ35" s="815"/>
      <c r="AK35" s="815"/>
      <c r="AL35" s="815"/>
      <c r="AM35" s="815"/>
      <c r="AN35" s="816"/>
      <c r="AO35" s="817"/>
      <c r="AP35" s="593"/>
      <c r="AQ35" s="593"/>
      <c r="AR35" s="593"/>
      <c r="AS35" s="593"/>
      <c r="AT35" s="593"/>
      <c r="AU35" s="593"/>
      <c r="AV35" s="596"/>
      <c r="AW35" s="597"/>
      <c r="AX35" s="593"/>
      <c r="AY35" s="593"/>
      <c r="AZ35" s="593"/>
      <c r="BA35" s="593"/>
      <c r="BB35" s="593"/>
      <c r="BC35" s="593"/>
      <c r="BD35" s="593"/>
      <c r="BE35" s="596"/>
      <c r="BF35" s="779"/>
      <c r="BG35" s="593"/>
      <c r="BH35" s="597"/>
      <c r="BI35" s="597"/>
      <c r="BJ35" s="597"/>
      <c r="BK35" s="597"/>
      <c r="BL35" s="597"/>
      <c r="BM35" s="597"/>
      <c r="BN35" s="597"/>
      <c r="BO35" s="597"/>
      <c r="BP35" s="882"/>
      <c r="BQ35" s="882"/>
      <c r="BR35" s="882"/>
      <c r="BS35" s="882"/>
      <c r="BT35" s="882"/>
      <c r="BU35" s="708"/>
      <c r="BV35" s="708"/>
      <c r="BW35" s="707"/>
      <c r="BX35" s="888"/>
      <c r="BY35" s="882"/>
      <c r="BZ35" s="882"/>
      <c r="CA35" s="882"/>
      <c r="CB35" s="882"/>
      <c r="CC35" s="708"/>
      <c r="CD35" s="708"/>
      <c r="CE35" s="707"/>
      <c r="CF35" s="701"/>
      <c r="CG35" s="701"/>
      <c r="CH35" s="701"/>
      <c r="CI35" s="701"/>
      <c r="CJ35" s="701"/>
      <c r="CK35" s="701"/>
      <c r="CL35" s="701"/>
      <c r="CM35" s="701"/>
      <c r="CN35" s="701"/>
      <c r="CO35" s="701"/>
      <c r="CP35" s="701"/>
      <c r="CQ35" s="701"/>
      <c r="CR35" s="701"/>
      <c r="CS35" s="701"/>
      <c r="CT35" s="701"/>
      <c r="CU35" s="701"/>
      <c r="CV35" s="704"/>
      <c r="CW35" s="702"/>
      <c r="CX35" s="702"/>
      <c r="CY35" s="702"/>
      <c r="CZ35" s="702"/>
      <c r="DA35" s="705"/>
      <c r="DB35" s="707"/>
      <c r="DC35" s="701"/>
      <c r="DD35" s="704"/>
      <c r="DE35" s="702"/>
      <c r="DF35" s="702"/>
      <c r="DG35" s="702"/>
      <c r="DH35" s="702"/>
      <c r="DI35" s="705"/>
      <c r="DJ35" s="707"/>
      <c r="DK35" s="707"/>
      <c r="DL35" s="704"/>
      <c r="DM35" s="702"/>
      <c r="DN35" s="702"/>
      <c r="DO35" s="702"/>
      <c r="DP35" s="702"/>
      <c r="DQ35" s="702"/>
      <c r="DR35" s="707"/>
      <c r="DS35" s="1827"/>
      <c r="DT35" s="702"/>
      <c r="DU35" s="702"/>
      <c r="DV35" s="702"/>
      <c r="DW35" s="702"/>
      <c r="DX35" s="702"/>
      <c r="DY35" s="705"/>
      <c r="DZ35" s="705"/>
      <c r="EA35" s="1827"/>
      <c r="EB35" s="702"/>
      <c r="EC35" s="702"/>
      <c r="ED35" s="702"/>
      <c r="EE35" s="702"/>
      <c r="EF35" s="702"/>
    </row>
    <row r="36" spans="1:136" ht="23.25" customHeight="1">
      <c r="A36" s="608" t="s">
        <v>70</v>
      </c>
      <c r="B36" s="609"/>
      <c r="C36" s="855">
        <v>51.491435071317703</v>
      </c>
      <c r="D36" s="855">
        <v>1.471812429726602</v>
      </c>
      <c r="E36" s="855">
        <v>48.558784788340091</v>
      </c>
      <c r="F36" s="855">
        <v>54.424085354295315</v>
      </c>
      <c r="G36" s="855">
        <v>2.8583635854935538</v>
      </c>
      <c r="H36" s="855">
        <v>1324.4320440000201</v>
      </c>
      <c r="I36" s="856">
        <v>1839</v>
      </c>
      <c r="J36" s="857"/>
      <c r="K36" s="855">
        <v>65.570983102432209</v>
      </c>
      <c r="L36" s="855">
        <v>3.1366259355869825</v>
      </c>
      <c r="M36" s="855">
        <v>59.390789360668016</v>
      </c>
      <c r="N36" s="855">
        <v>71.751176844196408</v>
      </c>
      <c r="O36" s="855">
        <v>4.78355788975602</v>
      </c>
      <c r="P36" s="857">
        <v>455.56994399999934</v>
      </c>
      <c r="Q36" s="856">
        <v>621</v>
      </c>
      <c r="R36" s="857"/>
      <c r="S36" s="593">
        <v>71.740540368665521</v>
      </c>
      <c r="T36" s="593">
        <v>1.392011710355763</v>
      </c>
      <c r="U36" s="593">
        <v>69.009730243575333</v>
      </c>
      <c r="V36" s="593">
        <v>74.471350493755693</v>
      </c>
      <c r="W36" s="593">
        <v>1.9403418251415334</v>
      </c>
      <c r="X36" s="596">
        <v>1868.9698489999791</v>
      </c>
      <c r="Y36" s="597">
        <v>2090</v>
      </c>
      <c r="Z36" s="596"/>
      <c r="AA36" s="593">
        <v>77.273594461948008</v>
      </c>
      <c r="AB36" s="593">
        <v>1.4621023187270477</v>
      </c>
      <c r="AC36" s="593">
        <v>74.402701436566474</v>
      </c>
      <c r="AD36" s="593">
        <v>80.144487487329556</v>
      </c>
      <c r="AE36" s="593">
        <v>1.8921111783495894</v>
      </c>
      <c r="AF36" s="596">
        <v>1192.7196649999878</v>
      </c>
      <c r="AG36" s="597">
        <v>1326</v>
      </c>
      <c r="AH36" s="591"/>
      <c r="AI36" s="593">
        <v>78.899985924159992</v>
      </c>
      <c r="AJ36" s="593">
        <v>1.5054618152943149</v>
      </c>
      <c r="AK36" s="593">
        <v>75.937881379983352</v>
      </c>
      <c r="AL36" s="593">
        <v>81.862090468336618</v>
      </c>
      <c r="AM36" s="593">
        <v>1.9080634776556114</v>
      </c>
      <c r="AN36" s="596">
        <v>1369.1615889999946</v>
      </c>
      <c r="AO36" s="779">
        <v>1767</v>
      </c>
      <c r="AP36" s="593"/>
      <c r="AQ36" s="593">
        <v>84.93548600186007</v>
      </c>
      <c r="AR36" s="593">
        <v>1.3076475131999827</v>
      </c>
      <c r="AS36" s="593">
        <v>82.369657793443224</v>
      </c>
      <c r="AT36" s="593">
        <v>87.501314210276931</v>
      </c>
      <c r="AU36" s="593">
        <v>1.5395773601287754</v>
      </c>
      <c r="AV36" s="596">
        <v>1167.8734410000029</v>
      </c>
      <c r="AW36" s="597">
        <v>1551</v>
      </c>
      <c r="AX36" s="593"/>
      <c r="AY36" s="593"/>
      <c r="AZ36" s="593">
        <v>85.876019747793379</v>
      </c>
      <c r="BA36" s="593">
        <v>1.2886732030684533</v>
      </c>
      <c r="BB36" s="593">
        <v>83.340493753512206</v>
      </c>
      <c r="BC36" s="593">
        <v>88.411545742074537</v>
      </c>
      <c r="BD36" s="593">
        <v>1.5006205537391206</v>
      </c>
      <c r="BE36" s="596">
        <v>1249.1224629999983</v>
      </c>
      <c r="BF36" s="779">
        <v>1665</v>
      </c>
      <c r="BG36" s="593"/>
      <c r="BH36" s="780">
        <v>86.195017310447</v>
      </c>
      <c r="BI36" s="780">
        <v>0.89518902125916155</v>
      </c>
      <c r="BJ36" s="780">
        <v>84.434355763008455</v>
      </c>
      <c r="BK36" s="780">
        <v>87.95567885788553</v>
      </c>
      <c r="BL36" s="780">
        <v>1.0385623777241968</v>
      </c>
      <c r="BM36" s="599">
        <v>2128.0097599999999</v>
      </c>
      <c r="BN36" s="599">
        <v>2723</v>
      </c>
      <c r="BO36" s="597"/>
      <c r="BP36" s="882">
        <v>88.001629022704947</v>
      </c>
      <c r="BQ36" s="882">
        <v>0.79542870846255942</v>
      </c>
      <c r="BR36" s="882">
        <v>86.43701493804484</v>
      </c>
      <c r="BS36" s="882">
        <v>89.56624310736504</v>
      </c>
      <c r="BT36" s="882">
        <v>0.90387952734071997</v>
      </c>
      <c r="BU36" s="708">
        <v>1765.092647999988</v>
      </c>
      <c r="BV36" s="708">
        <v>2452</v>
      </c>
      <c r="BW36" s="707"/>
      <c r="BX36" s="888">
        <v>87.081135385246313</v>
      </c>
      <c r="BY36" s="882">
        <v>0.81128872056688839</v>
      </c>
      <c r="BZ36" s="882">
        <v>85.48662258436201</v>
      </c>
      <c r="CA36" s="882">
        <v>88.675648186130601</v>
      </c>
      <c r="CB36" s="882">
        <v>0.93164692556861262</v>
      </c>
      <c r="CC36" s="708">
        <v>2294.3071070000074</v>
      </c>
      <c r="CD36" s="708">
        <v>3100</v>
      </c>
      <c r="CE36" s="707"/>
      <c r="CF36" s="888">
        <v>89.814921545778574</v>
      </c>
      <c r="CG36" s="882">
        <v>0.53937984003386907</v>
      </c>
      <c r="CH36" s="882">
        <v>88.75654456781082</v>
      </c>
      <c r="CI36" s="882">
        <v>90.873298523746342</v>
      </c>
      <c r="CJ36" s="882">
        <v>0.60054591236150856</v>
      </c>
      <c r="CK36" s="708">
        <v>3371.7522799999911</v>
      </c>
      <c r="CL36" s="708">
        <v>7027</v>
      </c>
      <c r="CM36" s="701"/>
      <c r="CN36" s="888">
        <v>90.268431658527376</v>
      </c>
      <c r="CO36" s="882">
        <v>0.51863369298205642</v>
      </c>
      <c r="CP36" s="882">
        <v>89.250975884024143</v>
      </c>
      <c r="CQ36" s="882">
        <v>91.285887433030595</v>
      </c>
      <c r="CR36" s="882">
        <v>0.57454603281906336</v>
      </c>
      <c r="CS36" s="708">
        <v>3664.0623739999874</v>
      </c>
      <c r="CT36" s="708">
        <v>7640</v>
      </c>
      <c r="CU36" s="701"/>
      <c r="CV36" s="704">
        <v>91.558884602320461</v>
      </c>
      <c r="CW36" s="702">
        <v>0.44688275071879702</v>
      </c>
      <c r="CX36" s="702">
        <v>90.682237711453567</v>
      </c>
      <c r="CY36" s="702">
        <v>92.435531493187341</v>
      </c>
      <c r="CZ36" s="702">
        <v>0.48808234466791584</v>
      </c>
      <c r="DA36" s="705">
        <v>3459.9325710000116</v>
      </c>
      <c r="DB36" s="707">
        <v>8317</v>
      </c>
      <c r="DC36" s="701"/>
      <c r="DD36" s="704">
        <v>92.777969321794828</v>
      </c>
      <c r="DE36" s="702">
        <v>0.52103352586212193</v>
      </c>
      <c r="DF36" s="702">
        <v>91.754562289055386</v>
      </c>
      <c r="DG36" s="702">
        <v>93.80137635453427</v>
      </c>
      <c r="DH36" s="702">
        <v>0.56159186245491999</v>
      </c>
      <c r="DI36" s="705">
        <v>1600.6561610000006</v>
      </c>
      <c r="DJ36" s="707">
        <v>4325</v>
      </c>
      <c r="DK36" s="707"/>
      <c r="DL36" s="704">
        <v>93.086927858356475</v>
      </c>
      <c r="DM36" s="702">
        <v>0.33381272626669584</v>
      </c>
      <c r="DN36" s="702">
        <v>92.43203281839547</v>
      </c>
      <c r="DO36" s="702">
        <v>93.74182289831748</v>
      </c>
      <c r="DP36" s="702">
        <v>0.35860322598102506</v>
      </c>
      <c r="DQ36" s="702">
        <v>3266.0894950000084</v>
      </c>
      <c r="DR36" s="707">
        <v>8870</v>
      </c>
      <c r="DS36" s="1827"/>
      <c r="DT36" s="702">
        <v>94.062441875409277</v>
      </c>
      <c r="DU36" s="702">
        <v>0.54748055757050362</v>
      </c>
      <c r="DV36" s="702">
        <v>92.987466458804974</v>
      </c>
      <c r="DW36" s="702">
        <v>95.137417292013581</v>
      </c>
      <c r="DX36" s="702">
        <v>0.58203949063503035</v>
      </c>
      <c r="DY36" s="705">
        <v>1485.5319670000013</v>
      </c>
      <c r="DZ36" s="705">
        <v>3937</v>
      </c>
      <c r="EA36" s="1827"/>
      <c r="EB36" s="702">
        <v>7</v>
      </c>
      <c r="EC36" s="702">
        <v>1</v>
      </c>
      <c r="ED36" s="702"/>
      <c r="EE36" s="702" t="s">
        <v>437</v>
      </c>
      <c r="EF36" s="702"/>
    </row>
    <row r="37" spans="1:136" ht="7.5" customHeight="1" thickBot="1">
      <c r="A37" s="276"/>
      <c r="B37" s="370"/>
      <c r="C37" s="370"/>
      <c r="D37" s="370"/>
      <c r="E37" s="370"/>
      <c r="F37" s="370"/>
      <c r="G37" s="370"/>
      <c r="H37" s="370"/>
      <c r="I37" s="370"/>
      <c r="J37" s="370"/>
      <c r="K37" s="370"/>
      <c r="L37" s="370"/>
      <c r="M37" s="370"/>
      <c r="N37" s="370"/>
      <c r="O37" s="370"/>
      <c r="P37" s="370"/>
      <c r="Q37" s="370"/>
      <c r="R37" s="370"/>
      <c r="S37" s="370"/>
      <c r="T37" s="370"/>
      <c r="U37" s="370"/>
      <c r="V37" s="370"/>
      <c r="W37" s="370"/>
      <c r="X37" s="370"/>
      <c r="Y37" s="370"/>
      <c r="Z37" s="370"/>
      <c r="AA37" s="370"/>
      <c r="AB37" s="370"/>
      <c r="AC37" s="370"/>
      <c r="AD37" s="370"/>
      <c r="AE37" s="370"/>
      <c r="AF37" s="370"/>
      <c r="AG37" s="370"/>
      <c r="AH37" s="370"/>
      <c r="AI37" s="370"/>
      <c r="AJ37" s="370"/>
      <c r="AK37" s="370"/>
      <c r="AL37" s="370"/>
      <c r="AM37" s="370"/>
      <c r="AN37" s="370"/>
      <c r="AO37" s="370"/>
      <c r="AP37" s="370"/>
      <c r="AQ37" s="370"/>
      <c r="AR37" s="370"/>
      <c r="AS37" s="370"/>
      <c r="AT37" s="370"/>
      <c r="AU37" s="370"/>
      <c r="AV37" s="370"/>
      <c r="AW37" s="370"/>
      <c r="AX37" s="370"/>
      <c r="AY37" s="370"/>
      <c r="AZ37" s="370"/>
      <c r="BA37" s="370"/>
      <c r="BB37" s="370"/>
      <c r="BC37" s="370"/>
      <c r="BD37" s="370"/>
      <c r="BE37" s="370"/>
      <c r="BF37" s="370"/>
      <c r="BG37" s="370"/>
      <c r="BH37" s="370"/>
      <c r="BI37" s="370"/>
      <c r="BJ37" s="370"/>
      <c r="BK37" s="370"/>
      <c r="BL37" s="370"/>
      <c r="BM37" s="370"/>
      <c r="BN37" s="370"/>
      <c r="BO37" s="370"/>
      <c r="BP37" s="313"/>
      <c r="BQ37" s="313"/>
      <c r="BR37" s="313"/>
      <c r="BS37" s="313"/>
      <c r="BT37" s="313"/>
      <c r="BU37" s="230"/>
      <c r="BV37" s="230"/>
      <c r="BW37" s="370"/>
      <c r="BX37" s="370"/>
      <c r="BY37" s="370"/>
      <c r="BZ37" s="370"/>
      <c r="CA37" s="370"/>
      <c r="CB37" s="370"/>
      <c r="CC37" s="370"/>
      <c r="CD37" s="370"/>
      <c r="CE37" s="370"/>
      <c r="CF37" s="229"/>
      <c r="CG37" s="229"/>
      <c r="CH37" s="229"/>
      <c r="CI37" s="229"/>
      <c r="CJ37" s="229"/>
      <c r="CK37" s="229"/>
      <c r="CL37" s="229"/>
      <c r="CM37" s="229"/>
      <c r="CN37" s="229"/>
      <c r="CO37" s="229"/>
      <c r="CP37" s="229"/>
      <c r="CQ37" s="229"/>
      <c r="CR37" s="229"/>
      <c r="CS37" s="229"/>
      <c r="CT37" s="229"/>
      <c r="CU37" s="229"/>
      <c r="CV37" s="229"/>
      <c r="CW37" s="229"/>
      <c r="CX37" s="229"/>
      <c r="CY37" s="229"/>
      <c r="CZ37" s="229"/>
      <c r="DA37" s="229"/>
      <c r="DB37" s="229"/>
      <c r="DC37" s="229"/>
      <c r="DD37" s="229"/>
      <c r="DE37" s="229"/>
      <c r="DF37" s="229"/>
      <c r="DG37" s="229"/>
      <c r="DH37" s="229"/>
      <c r="DI37" s="229"/>
      <c r="DJ37" s="229"/>
      <c r="DK37" s="229"/>
      <c r="DL37" s="229"/>
      <c r="DM37" s="229"/>
      <c r="DN37" s="229"/>
      <c r="DO37" s="229"/>
      <c r="DP37" s="229"/>
      <c r="DQ37" s="229"/>
      <c r="DR37" s="229"/>
      <c r="DS37" s="229"/>
      <c r="DT37" s="229"/>
      <c r="DU37" s="229"/>
      <c r="DV37" s="229"/>
      <c r="DW37" s="229"/>
      <c r="DX37" s="229"/>
      <c r="DY37" s="229"/>
      <c r="DZ37" s="229"/>
      <c r="EA37" s="229"/>
      <c r="EB37" s="229"/>
      <c r="EC37" s="1896"/>
      <c r="ED37" s="191"/>
      <c r="EE37" s="229"/>
      <c r="EF37" s="229"/>
    </row>
    <row r="38" spans="1:136" ht="96.75" customHeight="1" thickTop="1">
      <c r="A38" s="1918" t="s">
        <v>510</v>
      </c>
      <c r="B38" s="1918"/>
      <c r="C38" s="1918"/>
      <c r="D38" s="1918"/>
      <c r="E38" s="1918"/>
      <c r="F38" s="1918"/>
      <c r="G38" s="1918"/>
      <c r="H38" s="1918"/>
      <c r="I38" s="1918"/>
      <c r="J38" s="1918"/>
      <c r="K38" s="1918"/>
      <c r="L38" s="1918"/>
      <c r="M38" s="1918"/>
      <c r="N38" s="1918"/>
      <c r="O38" s="1918"/>
      <c r="P38" s="1918"/>
      <c r="Q38" s="1918"/>
      <c r="R38" s="1918"/>
      <c r="S38" s="1918"/>
      <c r="T38" s="1918"/>
      <c r="U38" s="1918"/>
      <c r="V38" s="1918"/>
      <c r="W38" s="1918"/>
      <c r="X38" s="1918"/>
      <c r="Y38" s="1918"/>
      <c r="Z38" s="1918"/>
      <c r="AA38" s="1918"/>
      <c r="AB38" s="1918"/>
      <c r="AC38" s="1918"/>
      <c r="AD38" s="1918"/>
      <c r="AE38" s="1918"/>
      <c r="AF38" s="1918"/>
      <c r="AG38" s="1918"/>
      <c r="AH38" s="1918"/>
      <c r="AI38" s="1918"/>
      <c r="AJ38" s="1918"/>
      <c r="AK38" s="1918"/>
      <c r="AL38" s="1918"/>
      <c r="AM38" s="1918"/>
      <c r="AN38" s="1918"/>
      <c r="AO38" s="1918"/>
      <c r="AP38" s="1918"/>
      <c r="AQ38" s="1918"/>
      <c r="AR38" s="1918"/>
      <c r="AS38" s="1918"/>
      <c r="AT38" s="1918"/>
      <c r="AU38" s="1918"/>
      <c r="AV38" s="1918"/>
      <c r="AW38" s="1918"/>
      <c r="AX38" s="1918"/>
      <c r="AY38" s="1918"/>
      <c r="AZ38" s="1918"/>
      <c r="BA38" s="1918"/>
      <c r="BB38" s="1918"/>
      <c r="BC38" s="1918"/>
      <c r="BD38" s="1918"/>
      <c r="BE38" s="1918"/>
      <c r="BF38" s="1918"/>
      <c r="BG38" s="1918"/>
      <c r="BH38" s="1918"/>
      <c r="BI38" s="1918"/>
      <c r="BJ38" s="1918"/>
      <c r="BK38" s="1918"/>
      <c r="BL38" s="1918"/>
      <c r="BM38" s="1918"/>
      <c r="BN38" s="1918"/>
      <c r="BO38" s="1918"/>
      <c r="BP38" s="1918"/>
      <c r="BQ38" s="1918"/>
      <c r="BR38" s="1918"/>
      <c r="BS38" s="1918"/>
      <c r="BT38" s="1918"/>
      <c r="BU38" s="1918"/>
      <c r="BV38" s="1918"/>
      <c r="BW38" s="1918"/>
      <c r="BX38" s="1918"/>
      <c r="BY38" s="1918"/>
      <c r="BZ38" s="1918"/>
      <c r="CA38" s="1918"/>
      <c r="CB38" s="1918"/>
      <c r="CC38" s="1918"/>
      <c r="CD38" s="1918"/>
      <c r="CE38" s="1918"/>
      <c r="CF38" s="1918"/>
      <c r="CG38" s="1918"/>
      <c r="CH38" s="1918"/>
      <c r="CI38" s="1918"/>
      <c r="CJ38" s="1918"/>
      <c r="CK38" s="1918"/>
      <c r="CL38" s="1918"/>
      <c r="CM38" s="1918"/>
      <c r="CN38" s="1918"/>
      <c r="CO38" s="1918"/>
      <c r="CP38" s="1918"/>
      <c r="CQ38" s="1918"/>
      <c r="CR38" s="1918"/>
      <c r="CS38" s="1918"/>
      <c r="CT38" s="1918"/>
      <c r="CU38" s="1918"/>
      <c r="CV38" s="1918"/>
      <c r="CW38" s="1918"/>
      <c r="CX38" s="1918"/>
      <c r="CY38" s="1918"/>
      <c r="CZ38" s="1918"/>
      <c r="DA38" s="1918"/>
      <c r="DB38" s="1918"/>
      <c r="DC38" s="1918"/>
      <c r="DD38" s="1918"/>
      <c r="DE38" s="1918"/>
      <c r="DF38" s="1918"/>
      <c r="DG38" s="1918"/>
      <c r="DH38" s="1918"/>
      <c r="DI38" s="1918"/>
      <c r="DJ38" s="1918"/>
      <c r="DK38" s="1918"/>
      <c r="DL38" s="1918"/>
      <c r="DM38" s="1918"/>
      <c r="DN38" s="1918"/>
      <c r="DO38" s="1918"/>
      <c r="DP38" s="1918"/>
      <c r="DQ38" s="1918"/>
      <c r="DR38" s="1918"/>
      <c r="DS38" s="1918"/>
      <c r="DT38" s="1918"/>
      <c r="DU38" s="1918"/>
      <c r="DV38" s="1918"/>
      <c r="DW38" s="1918"/>
      <c r="DX38" s="1918"/>
      <c r="DY38" s="1918"/>
      <c r="DZ38" s="1918"/>
      <c r="EA38" s="1918"/>
      <c r="EB38" s="1918"/>
      <c r="EC38" s="1918"/>
      <c r="ED38" s="1918"/>
      <c r="EE38" s="1918"/>
      <c r="EF38" s="1918"/>
    </row>
  </sheetData>
  <mergeCells count="120">
    <mergeCell ref="CV2:EF2"/>
    <mergeCell ref="BX3:CD3"/>
    <mergeCell ref="BX4:BX5"/>
    <mergeCell ref="BY4:BY5"/>
    <mergeCell ref="BZ4:CA4"/>
    <mergeCell ref="CB4:CB5"/>
    <mergeCell ref="CC4:CC5"/>
    <mergeCell ref="CD4:CD5"/>
    <mergeCell ref="CF3:CL3"/>
    <mergeCell ref="CF4:CF5"/>
    <mergeCell ref="CG4:CG5"/>
    <mergeCell ref="CL4:CL5"/>
    <mergeCell ref="CS4:CS5"/>
    <mergeCell ref="CT4:CT5"/>
    <mergeCell ref="CV4:CV5"/>
    <mergeCell ref="CW4:CW5"/>
    <mergeCell ref="CX4:CY4"/>
    <mergeCell ref="DL3:DR3"/>
    <mergeCell ref="DL4:DL5"/>
    <mergeCell ref="DN4:DO4"/>
    <mergeCell ref="DP4:DP5"/>
    <mergeCell ref="DR4:DR5"/>
    <mergeCell ref="CO4:CO5"/>
    <mergeCell ref="CP4:CQ4"/>
    <mergeCell ref="A1:EF1"/>
    <mergeCell ref="CH4:CI4"/>
    <mergeCell ref="CJ4:CJ5"/>
    <mergeCell ref="CK4:CK5"/>
    <mergeCell ref="BV4:BV5"/>
    <mergeCell ref="A2:V2"/>
    <mergeCell ref="AA3:AG3"/>
    <mergeCell ref="AA4:AA5"/>
    <mergeCell ref="AC4:AD4"/>
    <mergeCell ref="E4:F4"/>
    <mergeCell ref="I4:I5"/>
    <mergeCell ref="O4:O5"/>
    <mergeCell ref="BB4:BC4"/>
    <mergeCell ref="BD4:BD5"/>
    <mergeCell ref="AE4:AE5"/>
    <mergeCell ref="AN4:AN5"/>
    <mergeCell ref="AO4:AO5"/>
    <mergeCell ref="AG4:AG5"/>
    <mergeCell ref="AS4:AT4"/>
    <mergeCell ref="AU4:AU5"/>
    <mergeCell ref="AQ3:AW3"/>
    <mergeCell ref="AZ3:BF3"/>
    <mergeCell ref="A3:A5"/>
    <mergeCell ref="C4:C5"/>
    <mergeCell ref="A38:EF38"/>
    <mergeCell ref="M4:N4"/>
    <mergeCell ref="D4:D5"/>
    <mergeCell ref="H4:H5"/>
    <mergeCell ref="K4:K5"/>
    <mergeCell ref="T4:T5"/>
    <mergeCell ref="X4:X5"/>
    <mergeCell ref="U4:V4"/>
    <mergeCell ref="S4:S5"/>
    <mergeCell ref="L4:L5"/>
    <mergeCell ref="G4:G5"/>
    <mergeCell ref="Q4:Q5"/>
    <mergeCell ref="Y4:Y5"/>
    <mergeCell ref="W4:W5"/>
    <mergeCell ref="P4:P5"/>
    <mergeCell ref="CZ4:CZ5"/>
    <mergeCell ref="DA4:DA5"/>
    <mergeCell ref="DB4:DB5"/>
    <mergeCell ref="EE3:EF4"/>
    <mergeCell ref="EB3:EC4"/>
    <mergeCell ref="CN3:CT3"/>
    <mergeCell ref="CN4:CN5"/>
    <mergeCell ref="AI3:AO3"/>
    <mergeCell ref="BP3:BV3"/>
    <mergeCell ref="DD3:DJ3"/>
    <mergeCell ref="DD4:DD5"/>
    <mergeCell ref="DE4:DE5"/>
    <mergeCell ref="DF4:DG4"/>
    <mergeCell ref="DH4:DH5"/>
    <mergeCell ref="DI4:DI5"/>
    <mergeCell ref="DJ4:DJ5"/>
    <mergeCell ref="C3:I3"/>
    <mergeCell ref="AK4:AL4"/>
    <mergeCell ref="AQ4:AQ5"/>
    <mergeCell ref="AM4:AM5"/>
    <mergeCell ref="BF4:BF5"/>
    <mergeCell ref="AZ4:AZ5"/>
    <mergeCell ref="AW4:AW5"/>
    <mergeCell ref="CV3:DB3"/>
    <mergeCell ref="K3:Q3"/>
    <mergeCell ref="S3:Y3"/>
    <mergeCell ref="BT4:BT5"/>
    <mergeCell ref="BU4:BU5"/>
    <mergeCell ref="BP4:BP5"/>
    <mergeCell ref="BQ4:BQ5"/>
    <mergeCell ref="BR4:BS4"/>
    <mergeCell ref="BH3:BN3"/>
    <mergeCell ref="BH4:BH5"/>
    <mergeCell ref="CR4:CR5"/>
    <mergeCell ref="AB4:AB5"/>
    <mergeCell ref="AF4:AF5"/>
    <mergeCell ref="AI4:AI5"/>
    <mergeCell ref="AV4:AV5"/>
    <mergeCell ref="BE4:BE5"/>
    <mergeCell ref="BA4:BA5"/>
    <mergeCell ref="AR4:AR5"/>
    <mergeCell ref="AJ4:AJ5"/>
    <mergeCell ref="BI4:BI5"/>
    <mergeCell ref="BJ4:BK4"/>
    <mergeCell ref="BL4:BL5"/>
    <mergeCell ref="BM4:BM5"/>
    <mergeCell ref="BN4:BN5"/>
    <mergeCell ref="DT3:EA3"/>
    <mergeCell ref="DT4:DT5"/>
    <mergeCell ref="DU4:DU5"/>
    <mergeCell ref="DV4:DW4"/>
    <mergeCell ref="DX4:DX5"/>
    <mergeCell ref="DY4:DY5"/>
    <mergeCell ref="DZ4:DZ5"/>
    <mergeCell ref="EA4:EA5"/>
    <mergeCell ref="DM4:DM5"/>
    <mergeCell ref="DQ4:DQ5"/>
  </mergeCells>
  <phoneticPr fontId="7" type="noConversion"/>
  <printOptions horizontalCentered="1"/>
  <pageMargins left="0.19685039370078741" right="0.19685039370078741" top="0.70866141732283472" bottom="0.51181102362204722" header="0.31496062992125984" footer="0.31496062992125984"/>
  <pageSetup paperSize="9" scale="48" orientation="landscape" r:id="rId1"/>
  <headerFooter>
    <oddFooter xml:space="preserve">&amp;C&amp;12Perú:Indicadores de &amp;14Resultados de los Programas Presupuestales, Primer Semestre 2019&amp;R&amp;14&amp;P+46 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4">
    <tabColor rgb="FF0070C0"/>
  </sheetPr>
  <dimension ref="A1:DI39"/>
  <sheetViews>
    <sheetView showGridLines="0" view="pageBreakPreview" zoomScale="50" zoomScaleNormal="60" zoomScaleSheetLayoutView="50" zoomScalePageLayoutView="60" workbookViewId="0">
      <selection activeCell="DQ31" sqref="DQ31"/>
    </sheetView>
  </sheetViews>
  <sheetFormatPr baseColWidth="10" defaultRowHeight="12.75"/>
  <cols>
    <col min="1" max="1" width="33.140625" style="175" customWidth="1"/>
    <col min="2" max="2" width="1.28515625" style="175" customWidth="1"/>
    <col min="3" max="3" width="6.7109375" style="175" hidden="1" customWidth="1"/>
    <col min="4" max="4" width="9" style="175" hidden="1" customWidth="1"/>
    <col min="5" max="6" width="9.7109375" style="175" hidden="1" customWidth="1"/>
    <col min="7" max="7" width="8.7109375" style="175" hidden="1" customWidth="1"/>
    <col min="8" max="8" width="9.7109375" style="175" hidden="1" customWidth="1"/>
    <col min="9" max="9" width="7.85546875" style="175" hidden="1" customWidth="1"/>
    <col min="10" max="10" width="0.85546875" style="175" hidden="1" customWidth="1"/>
    <col min="11" max="11" width="9.28515625" style="175" hidden="1" customWidth="1"/>
    <col min="12" max="12" width="8.5703125" style="175" hidden="1" customWidth="1"/>
    <col min="13" max="13" width="8.140625" style="175" hidden="1" customWidth="1"/>
    <col min="14" max="14" width="8.28515625" style="175" hidden="1" customWidth="1"/>
    <col min="15" max="15" width="11.7109375" style="175" hidden="1" customWidth="1"/>
    <col min="16" max="16" width="9.7109375" style="175" hidden="1" customWidth="1"/>
    <col min="17" max="17" width="11.28515625" style="175" hidden="1" customWidth="1"/>
    <col min="18" max="18" width="0.7109375" style="175" hidden="1" customWidth="1"/>
    <col min="19" max="19" width="9.28515625" style="175" hidden="1" customWidth="1"/>
    <col min="20" max="22" width="8.28515625" style="175" hidden="1" customWidth="1"/>
    <col min="23" max="23" width="12.140625" style="175" hidden="1" customWidth="1"/>
    <col min="24" max="24" width="10.7109375" style="175" hidden="1" customWidth="1"/>
    <col min="25" max="25" width="12.140625" style="175" hidden="1" customWidth="1"/>
    <col min="26" max="26" width="0.7109375" style="175" hidden="1" customWidth="1"/>
    <col min="27" max="27" width="9.28515625" style="175" hidden="1" customWidth="1"/>
    <col min="28" max="28" width="9.42578125" style="175" hidden="1" customWidth="1"/>
    <col min="29" max="30" width="8.28515625" style="175" hidden="1" customWidth="1"/>
    <col min="31" max="31" width="12.140625" style="175" hidden="1" customWidth="1"/>
    <col min="32" max="32" width="9.42578125" style="175" hidden="1" customWidth="1"/>
    <col min="33" max="33" width="12.140625" style="175" hidden="1" customWidth="1"/>
    <col min="34" max="34" width="7.140625" style="175" hidden="1" customWidth="1"/>
    <col min="35" max="35" width="5.140625" style="175" hidden="1" customWidth="1"/>
    <col min="36" max="37" width="6.140625" style="175" hidden="1" customWidth="1"/>
    <col min="38" max="38" width="5.140625" style="175" hidden="1" customWidth="1"/>
    <col min="39" max="39" width="14.140625" style="175" hidden="1" customWidth="1"/>
    <col min="40" max="40" width="7.140625" style="175" hidden="1" customWidth="1"/>
    <col min="41" max="41" width="0.7109375" style="175" hidden="1" customWidth="1"/>
    <col min="42" max="43" width="9.42578125" style="175" hidden="1" customWidth="1"/>
    <col min="44" max="44" width="10.42578125" style="175" hidden="1" customWidth="1"/>
    <col min="45" max="45" width="9.5703125" style="175" hidden="1" customWidth="1"/>
    <col min="46" max="46" width="11.5703125" style="175" hidden="1" customWidth="1"/>
    <col min="47" max="47" width="9.42578125" style="175" hidden="1" customWidth="1"/>
    <col min="48" max="48" width="11.28515625" style="175" hidden="1" customWidth="1"/>
    <col min="49" max="49" width="0.7109375" style="175" hidden="1" customWidth="1"/>
    <col min="50" max="50" width="9.42578125" style="175" hidden="1" customWidth="1"/>
    <col min="51" max="51" width="7.7109375" style="175" hidden="1" customWidth="1"/>
    <col min="52" max="53" width="10.28515625" style="175" hidden="1" customWidth="1"/>
    <col min="54" max="54" width="11.28515625" style="175" hidden="1" customWidth="1"/>
    <col min="55" max="55" width="7.7109375" style="175" hidden="1" customWidth="1"/>
    <col min="56" max="56" width="11.85546875" style="175" hidden="1" customWidth="1"/>
    <col min="57" max="57" width="1.28515625" style="175" hidden="1" customWidth="1"/>
    <col min="58" max="58" width="11.28515625" style="175" hidden="1" customWidth="1"/>
    <col min="59" max="59" width="11.42578125" style="175" hidden="1" customWidth="1"/>
    <col min="60" max="60" width="9.7109375" style="175" hidden="1" customWidth="1"/>
    <col min="61" max="61" width="11.28515625" style="175" hidden="1" customWidth="1"/>
    <col min="62" max="62" width="12.28515625" style="175" hidden="1" customWidth="1"/>
    <col min="63" max="63" width="8.85546875" style="175" hidden="1" customWidth="1"/>
    <col min="64" max="64" width="11.28515625" style="176" hidden="1" customWidth="1"/>
    <col min="65" max="65" width="1.28515625" style="175" hidden="1" customWidth="1"/>
    <col min="66" max="66" width="11.28515625" style="175" customWidth="1"/>
    <col min="67" max="67" width="11.42578125" style="175" hidden="1" customWidth="1"/>
    <col min="68" max="69" width="10.140625" style="175" hidden="1" customWidth="1"/>
    <col min="70" max="70" width="12.28515625" style="175" customWidth="1"/>
    <col min="71" max="71" width="8.7109375" style="175" hidden="1" customWidth="1"/>
    <col min="72" max="72" width="11.28515625" style="176" customWidth="1"/>
    <col min="73" max="73" width="1.28515625" style="175" customWidth="1"/>
    <col min="74" max="74" width="11.28515625" style="175" customWidth="1"/>
    <col min="75" max="77" width="9.7109375" style="175" hidden="1" customWidth="1"/>
    <col min="78" max="78" width="12.28515625" style="175" customWidth="1"/>
    <col min="79" max="79" width="9.7109375" style="175" hidden="1" customWidth="1"/>
    <col min="80" max="80" width="11.28515625" style="175" customWidth="1"/>
    <col min="81" max="81" width="1.28515625" style="175" customWidth="1"/>
    <col min="82" max="82" width="11.28515625" style="927" customWidth="1"/>
    <col min="83" max="83" width="11.42578125" style="927" hidden="1" customWidth="1"/>
    <col min="84" max="84" width="8.7109375" style="927" hidden="1" customWidth="1"/>
    <col min="85" max="85" width="9.5703125" style="927" hidden="1" customWidth="1"/>
    <col min="86" max="86" width="12.28515625" style="927" customWidth="1"/>
    <col min="87" max="87" width="8.7109375" style="927" hidden="1" customWidth="1"/>
    <col min="88" max="88" width="11.28515625" style="928" customWidth="1"/>
    <col min="89" max="89" width="1.28515625" style="928" customWidth="1"/>
    <col min="90" max="90" width="11.28515625" style="927" customWidth="1"/>
    <col min="91" max="91" width="11.42578125" style="927" hidden="1" customWidth="1"/>
    <col min="92" max="93" width="11.28515625" style="927" hidden="1" customWidth="1"/>
    <col min="94" max="94" width="12.28515625" style="927" customWidth="1"/>
    <col min="95" max="95" width="8.7109375" style="927" hidden="1" customWidth="1"/>
    <col min="96" max="96" width="11.28515625" style="928" customWidth="1"/>
    <col min="97" max="97" width="1.28515625" style="928" customWidth="1"/>
    <col min="98" max="98" width="11.28515625" style="928" customWidth="1"/>
    <col min="99" max="99" width="11.28515625" style="928" hidden="1" customWidth="1"/>
    <col min="100" max="101" width="11.28515625" style="928" customWidth="1"/>
    <col min="102" max="102" width="12.28515625" style="928" customWidth="1"/>
    <col min="103" max="103" width="10.140625" style="928" hidden="1" customWidth="1"/>
    <col min="104" max="104" width="11.28515625" style="928" customWidth="1"/>
    <col min="105" max="105" width="1.28515625" style="928" customWidth="1"/>
    <col min="106" max="107" width="13" style="928" customWidth="1"/>
    <col min="108" max="108" width="1.28515625" style="928" customWidth="1"/>
    <col min="109" max="110" width="9.85546875" style="928" customWidth="1"/>
    <col min="111" max="111" width="2.42578125" style="928" customWidth="1"/>
    <col min="112" max="112" width="1.85546875" style="175" customWidth="1"/>
    <col min="113" max="16384" width="11.42578125" style="175"/>
  </cols>
  <sheetData>
    <row r="1" spans="1:111" ht="54.95" customHeight="1">
      <c r="A1" s="1964" t="s">
        <v>483</v>
      </c>
      <c r="B1" s="1964"/>
      <c r="C1" s="1964"/>
      <c r="D1" s="1964"/>
      <c r="E1" s="1964"/>
      <c r="F1" s="1964"/>
      <c r="G1" s="1964"/>
      <c r="H1" s="1964"/>
      <c r="I1" s="1964"/>
      <c r="J1" s="1964"/>
      <c r="K1" s="1964"/>
      <c r="L1" s="1964"/>
      <c r="M1" s="1964"/>
      <c r="N1" s="1964"/>
      <c r="O1" s="1964"/>
      <c r="P1" s="1964"/>
      <c r="Q1" s="1964"/>
      <c r="R1" s="1964"/>
      <c r="S1" s="1964"/>
      <c r="T1" s="1964"/>
      <c r="U1" s="1964"/>
      <c r="V1" s="1964"/>
      <c r="W1" s="1964"/>
      <c r="X1" s="1964"/>
      <c r="Y1" s="1964"/>
      <c r="Z1" s="1964"/>
      <c r="AA1" s="1964"/>
      <c r="AB1" s="1964"/>
      <c r="AC1" s="1964"/>
      <c r="AD1" s="1964"/>
      <c r="AE1" s="1964"/>
      <c r="AF1" s="1964"/>
      <c r="AG1" s="1964"/>
      <c r="AH1" s="1964"/>
      <c r="AI1" s="1964"/>
      <c r="AJ1" s="1964"/>
      <c r="AK1" s="1964"/>
      <c r="AL1" s="1964"/>
      <c r="AM1" s="1964"/>
      <c r="AN1" s="1964"/>
      <c r="AO1" s="1964"/>
      <c r="AP1" s="1964"/>
      <c r="AQ1" s="1964"/>
      <c r="AR1" s="1964"/>
      <c r="AS1" s="1964"/>
      <c r="AT1" s="1964"/>
      <c r="AU1" s="1964"/>
      <c r="AV1" s="1964"/>
      <c r="AW1" s="1964"/>
      <c r="AX1" s="1964"/>
      <c r="AY1" s="1964"/>
      <c r="AZ1" s="1964"/>
      <c r="BA1" s="1964"/>
      <c r="BB1" s="1964"/>
      <c r="BC1" s="1964"/>
      <c r="BD1" s="1964"/>
      <c r="BE1" s="1964"/>
      <c r="BF1" s="1964"/>
      <c r="BG1" s="1964"/>
      <c r="BH1" s="1964"/>
      <c r="BI1" s="1964"/>
      <c r="BJ1" s="1964"/>
      <c r="BK1" s="1964"/>
      <c r="BL1" s="1964"/>
      <c r="BM1" s="1964"/>
      <c r="BN1" s="1964"/>
      <c r="BO1" s="1964"/>
      <c r="BP1" s="1964"/>
      <c r="BQ1" s="1964"/>
      <c r="BR1" s="1964"/>
      <c r="BS1" s="1964"/>
      <c r="BT1" s="1964"/>
      <c r="BU1" s="1964"/>
      <c r="BV1" s="1964"/>
      <c r="BW1" s="1964"/>
      <c r="BX1" s="1964"/>
      <c r="BY1" s="1964"/>
      <c r="BZ1" s="1964"/>
      <c r="CA1" s="1964"/>
      <c r="CB1" s="1964"/>
      <c r="CC1" s="1964"/>
      <c r="CD1" s="1964"/>
      <c r="CE1" s="1964"/>
      <c r="CF1" s="1964"/>
      <c r="CG1" s="1964"/>
      <c r="CH1" s="1964"/>
      <c r="CI1" s="1964"/>
      <c r="CJ1" s="1964"/>
      <c r="CK1" s="1964"/>
      <c r="CL1" s="1964"/>
      <c r="CM1" s="1964"/>
      <c r="CN1" s="1964"/>
      <c r="CO1" s="1964"/>
      <c r="CP1" s="1964"/>
      <c r="CQ1" s="1964"/>
      <c r="CR1" s="1964"/>
      <c r="CS1" s="1964"/>
      <c r="CT1" s="1964"/>
      <c r="CU1" s="1964"/>
      <c r="CV1" s="1964"/>
      <c r="CW1" s="1964"/>
      <c r="CX1" s="1964"/>
      <c r="CY1" s="1964"/>
      <c r="CZ1" s="1964"/>
      <c r="DA1" s="1964"/>
      <c r="DB1" s="1964"/>
      <c r="DC1" s="1964"/>
      <c r="DD1" s="1964"/>
      <c r="DE1" s="1964"/>
      <c r="DF1" s="1964"/>
      <c r="DG1" s="1964"/>
    </row>
    <row r="2" spans="1:111" ht="24" customHeight="1" thickBot="1">
      <c r="Z2" s="191"/>
      <c r="AO2" s="191"/>
      <c r="AV2" s="191"/>
      <c r="AW2" s="191"/>
      <c r="AX2" s="191"/>
      <c r="AY2" s="191"/>
      <c r="AZ2" s="191"/>
      <c r="BA2" s="191"/>
      <c r="BB2" s="191"/>
      <c r="BC2" s="191"/>
      <c r="BD2" s="191"/>
      <c r="BE2" s="191"/>
      <c r="BM2" s="191"/>
      <c r="CL2" s="1973"/>
      <c r="CM2" s="1973"/>
      <c r="CN2" s="1973"/>
      <c r="CO2" s="1973"/>
      <c r="CP2" s="1973"/>
      <c r="CQ2" s="1973"/>
      <c r="CR2" s="1973"/>
      <c r="CS2" s="1973"/>
      <c r="CT2" s="1973"/>
      <c r="CU2" s="1973"/>
      <c r="CV2" s="1973"/>
      <c r="CW2" s="1973"/>
      <c r="CX2" s="1973"/>
      <c r="CY2" s="1973"/>
      <c r="CZ2" s="1973"/>
      <c r="DA2" s="1973"/>
      <c r="DB2" s="1973"/>
      <c r="DC2" s="1973"/>
      <c r="DD2" s="1973"/>
      <c r="DE2" s="1973"/>
      <c r="DF2" s="1973"/>
      <c r="DG2" s="1973"/>
    </row>
    <row r="3" spans="1:111" s="980" customFormat="1" ht="29.25" customHeight="1" thickTop="1">
      <c r="A3" s="1978" t="s">
        <v>18</v>
      </c>
      <c r="B3" s="1461"/>
      <c r="C3" s="1952">
        <v>2000</v>
      </c>
      <c r="D3" s="1952"/>
      <c r="E3" s="1952"/>
      <c r="F3" s="1952"/>
      <c r="G3" s="1952"/>
      <c r="H3" s="1952"/>
      <c r="I3" s="1952"/>
      <c r="J3" s="958"/>
      <c r="K3" s="1965" t="s">
        <v>106</v>
      </c>
      <c r="L3" s="1965"/>
      <c r="M3" s="1965"/>
      <c r="N3" s="1965"/>
      <c r="O3" s="1965"/>
      <c r="P3" s="1965"/>
      <c r="Q3" s="1965"/>
      <c r="R3" s="963"/>
      <c r="S3" s="1965">
        <v>2009</v>
      </c>
      <c r="T3" s="1965"/>
      <c r="U3" s="1965"/>
      <c r="V3" s="1965"/>
      <c r="W3" s="1965"/>
      <c r="X3" s="1965"/>
      <c r="Y3" s="1965"/>
      <c r="Z3" s="904"/>
      <c r="AA3" s="1965">
        <v>2010</v>
      </c>
      <c r="AB3" s="1965"/>
      <c r="AC3" s="1965"/>
      <c r="AD3" s="1965"/>
      <c r="AE3" s="1965"/>
      <c r="AF3" s="1965"/>
      <c r="AG3" s="1965"/>
      <c r="AH3" s="1999" t="s">
        <v>92</v>
      </c>
      <c r="AI3" s="1999"/>
      <c r="AJ3" s="1999"/>
      <c r="AK3" s="1999"/>
      <c r="AL3" s="1999"/>
      <c r="AM3" s="1999"/>
      <c r="AN3" s="1999"/>
      <c r="AO3" s="904"/>
      <c r="AP3" s="1965">
        <v>2011</v>
      </c>
      <c r="AQ3" s="1965"/>
      <c r="AR3" s="1965"/>
      <c r="AS3" s="1965"/>
      <c r="AT3" s="1965"/>
      <c r="AU3" s="1965"/>
      <c r="AV3" s="1965"/>
      <c r="AW3" s="963"/>
      <c r="AX3" s="1965">
        <v>2012</v>
      </c>
      <c r="AY3" s="1965"/>
      <c r="AZ3" s="1965"/>
      <c r="BA3" s="1965"/>
      <c r="BB3" s="1965"/>
      <c r="BC3" s="1965"/>
      <c r="BD3" s="1965"/>
      <c r="BE3" s="1077"/>
      <c r="BF3" s="1965">
        <v>2013</v>
      </c>
      <c r="BG3" s="1965"/>
      <c r="BH3" s="1965"/>
      <c r="BI3" s="1965"/>
      <c r="BJ3" s="1965"/>
      <c r="BK3" s="1965"/>
      <c r="BL3" s="1965"/>
      <c r="BM3" s="1077"/>
      <c r="BN3" s="1965">
        <v>2014</v>
      </c>
      <c r="BO3" s="1965"/>
      <c r="BP3" s="1965"/>
      <c r="BQ3" s="1965"/>
      <c r="BR3" s="1965"/>
      <c r="BS3" s="1965"/>
      <c r="BT3" s="1965"/>
      <c r="BU3" s="1077"/>
      <c r="BV3" s="1965">
        <v>2015</v>
      </c>
      <c r="BW3" s="1965"/>
      <c r="BX3" s="1965"/>
      <c r="BY3" s="1965"/>
      <c r="BZ3" s="1965"/>
      <c r="CA3" s="1965"/>
      <c r="CB3" s="1965"/>
      <c r="CC3" s="904"/>
      <c r="CD3" s="1965">
        <v>2016</v>
      </c>
      <c r="CE3" s="1965"/>
      <c r="CF3" s="1965"/>
      <c r="CG3" s="1965"/>
      <c r="CH3" s="1965"/>
      <c r="CI3" s="1965"/>
      <c r="CJ3" s="1965"/>
      <c r="CK3" s="947"/>
      <c r="CL3" s="1965">
        <v>2017</v>
      </c>
      <c r="CM3" s="1965"/>
      <c r="CN3" s="1965"/>
      <c r="CO3" s="1965"/>
      <c r="CP3" s="1965"/>
      <c r="CQ3" s="1965"/>
      <c r="CR3" s="1965"/>
      <c r="CS3" s="1750"/>
      <c r="CT3" s="1965">
        <v>2018</v>
      </c>
      <c r="CU3" s="1965"/>
      <c r="CV3" s="1965"/>
      <c r="CW3" s="1965"/>
      <c r="CX3" s="1965"/>
      <c r="CY3" s="1965"/>
      <c r="CZ3" s="1965"/>
      <c r="DA3" s="947"/>
      <c r="DB3" s="1988" t="s">
        <v>401</v>
      </c>
      <c r="DC3" s="1988"/>
      <c r="DD3" s="1857"/>
      <c r="DE3" s="1988" t="s">
        <v>395</v>
      </c>
      <c r="DF3" s="1988"/>
      <c r="DG3" s="1861"/>
    </row>
    <row r="4" spans="1:111" s="236" customFormat="1" ht="38.25" customHeight="1">
      <c r="A4" s="1979"/>
      <c r="B4" s="1462"/>
      <c r="C4" s="1974" t="s">
        <v>0</v>
      </c>
      <c r="D4" s="1976"/>
      <c r="E4" s="1974" t="s">
        <v>1</v>
      </c>
      <c r="F4" s="1974"/>
      <c r="G4" s="1974" t="s">
        <v>2</v>
      </c>
      <c r="H4" s="1976"/>
      <c r="I4" s="1974" t="s">
        <v>43</v>
      </c>
      <c r="J4" s="237"/>
      <c r="K4" s="1959" t="s">
        <v>0</v>
      </c>
      <c r="L4" s="1956" t="s">
        <v>47</v>
      </c>
      <c r="M4" s="1959" t="s">
        <v>1</v>
      </c>
      <c r="N4" s="1959"/>
      <c r="O4" s="1959" t="s">
        <v>2</v>
      </c>
      <c r="P4" s="1956" t="s">
        <v>48</v>
      </c>
      <c r="Q4" s="1959" t="s">
        <v>43</v>
      </c>
      <c r="R4" s="483"/>
      <c r="S4" s="1959" t="s">
        <v>0</v>
      </c>
      <c r="T4" s="1956"/>
      <c r="U4" s="1959" t="s">
        <v>1</v>
      </c>
      <c r="V4" s="1959"/>
      <c r="W4" s="1959" t="s">
        <v>2</v>
      </c>
      <c r="X4" s="1956"/>
      <c r="Y4" s="1959" t="s">
        <v>43</v>
      </c>
      <c r="Z4" s="435"/>
      <c r="AA4" s="1959" t="s">
        <v>0</v>
      </c>
      <c r="AB4" s="1956"/>
      <c r="AC4" s="1959" t="s">
        <v>1</v>
      </c>
      <c r="AD4" s="1959"/>
      <c r="AE4" s="1959" t="s">
        <v>2</v>
      </c>
      <c r="AF4" s="1956" t="s">
        <v>48</v>
      </c>
      <c r="AG4" s="1959" t="s">
        <v>43</v>
      </c>
      <c r="AH4" s="1959" t="s">
        <v>0</v>
      </c>
      <c r="AI4" s="1956"/>
      <c r="AJ4" s="1959" t="s">
        <v>1</v>
      </c>
      <c r="AK4" s="1959"/>
      <c r="AL4" s="1959" t="s">
        <v>2</v>
      </c>
      <c r="AM4" s="1956" t="s">
        <v>48</v>
      </c>
      <c r="AN4" s="1959" t="s">
        <v>43</v>
      </c>
      <c r="AO4" s="435"/>
      <c r="AP4" s="1959" t="s">
        <v>0</v>
      </c>
      <c r="AQ4" s="1956"/>
      <c r="AR4" s="1959" t="s">
        <v>1</v>
      </c>
      <c r="AS4" s="1959"/>
      <c r="AT4" s="1959" t="s">
        <v>2</v>
      </c>
      <c r="AU4" s="1956" t="s">
        <v>48</v>
      </c>
      <c r="AV4" s="1959" t="s">
        <v>43</v>
      </c>
      <c r="AW4" s="960"/>
      <c r="AX4" s="1959" t="s">
        <v>0</v>
      </c>
      <c r="AY4" s="1956"/>
      <c r="AZ4" s="1959" t="s">
        <v>1</v>
      </c>
      <c r="BA4" s="1959"/>
      <c r="BB4" s="1959" t="s">
        <v>2</v>
      </c>
      <c r="BC4" s="1956" t="s">
        <v>48</v>
      </c>
      <c r="BD4" s="1959" t="s">
        <v>43</v>
      </c>
      <c r="BE4" s="1071"/>
      <c r="BF4" s="1959" t="s">
        <v>0</v>
      </c>
      <c r="BG4" s="1956" t="s">
        <v>54</v>
      </c>
      <c r="BH4" s="1958" t="s">
        <v>1</v>
      </c>
      <c r="BI4" s="1958"/>
      <c r="BJ4" s="1959" t="s">
        <v>2</v>
      </c>
      <c r="BK4" s="1956" t="s">
        <v>46</v>
      </c>
      <c r="BL4" s="1961" t="s">
        <v>43</v>
      </c>
      <c r="BM4" s="1071"/>
      <c r="BN4" s="1959" t="s">
        <v>0</v>
      </c>
      <c r="BO4" s="1956" t="s">
        <v>54</v>
      </c>
      <c r="BP4" s="1958" t="s">
        <v>1</v>
      </c>
      <c r="BQ4" s="1958"/>
      <c r="BR4" s="1959" t="s">
        <v>2</v>
      </c>
      <c r="BS4" s="1956" t="s">
        <v>46</v>
      </c>
      <c r="BT4" s="1961" t="s">
        <v>43</v>
      </c>
      <c r="BU4" s="1071"/>
      <c r="BV4" s="1959" t="s">
        <v>0</v>
      </c>
      <c r="BW4" s="1956" t="s">
        <v>54</v>
      </c>
      <c r="BX4" s="1958" t="s">
        <v>1</v>
      </c>
      <c r="BY4" s="1958"/>
      <c r="BZ4" s="1959" t="s">
        <v>2</v>
      </c>
      <c r="CA4" s="1956" t="s">
        <v>46</v>
      </c>
      <c r="CB4" s="1961" t="s">
        <v>43</v>
      </c>
      <c r="CC4" s="435"/>
      <c r="CD4" s="1959" t="s">
        <v>0</v>
      </c>
      <c r="CE4" s="1956" t="s">
        <v>54</v>
      </c>
      <c r="CF4" s="1958" t="s">
        <v>1</v>
      </c>
      <c r="CG4" s="1958"/>
      <c r="CH4" s="1959" t="s">
        <v>2</v>
      </c>
      <c r="CI4" s="1956" t="s">
        <v>46</v>
      </c>
      <c r="CJ4" s="1961" t="s">
        <v>43</v>
      </c>
      <c r="CK4" s="1397"/>
      <c r="CL4" s="1959" t="s">
        <v>0</v>
      </c>
      <c r="CM4" s="1956" t="s">
        <v>54</v>
      </c>
      <c r="CN4" s="1958" t="s">
        <v>1</v>
      </c>
      <c r="CO4" s="1958"/>
      <c r="CP4" s="2016" t="s">
        <v>2</v>
      </c>
      <c r="CQ4" s="2019" t="s">
        <v>46</v>
      </c>
      <c r="CR4" s="1961" t="s">
        <v>43</v>
      </c>
      <c r="CS4" s="1748"/>
      <c r="CT4" s="1959" t="s">
        <v>0</v>
      </c>
      <c r="CU4" s="1956" t="s">
        <v>54</v>
      </c>
      <c r="CV4" s="1958" t="s">
        <v>1</v>
      </c>
      <c r="CW4" s="1958"/>
      <c r="CX4" s="1959" t="s">
        <v>2</v>
      </c>
      <c r="CY4" s="1956" t="s">
        <v>46</v>
      </c>
      <c r="CZ4" s="1961" t="s">
        <v>43</v>
      </c>
      <c r="DA4" s="1397"/>
      <c r="DB4" s="1989"/>
      <c r="DC4" s="1989"/>
      <c r="DD4" s="1399"/>
      <c r="DE4" s="1989"/>
      <c r="DF4" s="1989"/>
      <c r="DG4" s="1855"/>
    </row>
    <row r="5" spans="1:111" s="236" customFormat="1" ht="45.75" customHeight="1" thickBot="1">
      <c r="A5" s="1980"/>
      <c r="B5" s="1463"/>
      <c r="C5" s="1975"/>
      <c r="D5" s="1977"/>
      <c r="E5" s="187" t="s">
        <v>3</v>
      </c>
      <c r="F5" s="187" t="s">
        <v>4</v>
      </c>
      <c r="G5" s="1975"/>
      <c r="H5" s="1977"/>
      <c r="I5" s="1975"/>
      <c r="J5" s="266"/>
      <c r="K5" s="1960"/>
      <c r="L5" s="1957"/>
      <c r="M5" s="484" t="s">
        <v>3</v>
      </c>
      <c r="N5" s="484" t="s">
        <v>4</v>
      </c>
      <c r="O5" s="1960"/>
      <c r="P5" s="1957"/>
      <c r="Q5" s="1960"/>
      <c r="R5" s="484"/>
      <c r="S5" s="1960"/>
      <c r="T5" s="1957"/>
      <c r="U5" s="484" t="s">
        <v>3</v>
      </c>
      <c r="V5" s="484" t="s">
        <v>4</v>
      </c>
      <c r="W5" s="1960"/>
      <c r="X5" s="1957"/>
      <c r="Y5" s="1960"/>
      <c r="Z5" s="467"/>
      <c r="AA5" s="1960"/>
      <c r="AB5" s="1957"/>
      <c r="AC5" s="484" t="s">
        <v>3</v>
      </c>
      <c r="AD5" s="484" t="s">
        <v>4</v>
      </c>
      <c r="AE5" s="1960"/>
      <c r="AF5" s="1957"/>
      <c r="AG5" s="1960"/>
      <c r="AH5" s="1960"/>
      <c r="AI5" s="1957"/>
      <c r="AJ5" s="484" t="s">
        <v>3</v>
      </c>
      <c r="AK5" s="484" t="s">
        <v>4</v>
      </c>
      <c r="AL5" s="1960"/>
      <c r="AM5" s="1957"/>
      <c r="AN5" s="1960"/>
      <c r="AO5" s="467"/>
      <c r="AP5" s="1960"/>
      <c r="AQ5" s="1957"/>
      <c r="AR5" s="961" t="s">
        <v>3</v>
      </c>
      <c r="AS5" s="961" t="s">
        <v>4</v>
      </c>
      <c r="AT5" s="1960"/>
      <c r="AU5" s="1957"/>
      <c r="AV5" s="1960"/>
      <c r="AW5" s="961"/>
      <c r="AX5" s="1960"/>
      <c r="AY5" s="1957"/>
      <c r="AZ5" s="1072" t="s">
        <v>3</v>
      </c>
      <c r="BA5" s="1072" t="s">
        <v>4</v>
      </c>
      <c r="BB5" s="1960"/>
      <c r="BC5" s="1957"/>
      <c r="BD5" s="1960"/>
      <c r="BE5" s="1072"/>
      <c r="BF5" s="1960"/>
      <c r="BG5" s="1957"/>
      <c r="BH5" s="1072" t="s">
        <v>3</v>
      </c>
      <c r="BI5" s="1072" t="s">
        <v>4</v>
      </c>
      <c r="BJ5" s="1960"/>
      <c r="BK5" s="1957"/>
      <c r="BL5" s="1962"/>
      <c r="BM5" s="1072"/>
      <c r="BN5" s="1960"/>
      <c r="BO5" s="1957"/>
      <c r="BP5" s="1072" t="s">
        <v>3</v>
      </c>
      <c r="BQ5" s="1072" t="s">
        <v>4</v>
      </c>
      <c r="BR5" s="1960"/>
      <c r="BS5" s="1957"/>
      <c r="BT5" s="1962"/>
      <c r="BU5" s="1072"/>
      <c r="BV5" s="1960"/>
      <c r="BW5" s="1957"/>
      <c r="BX5" s="1072" t="s">
        <v>3</v>
      </c>
      <c r="BY5" s="1072" t="s">
        <v>4</v>
      </c>
      <c r="BZ5" s="1960"/>
      <c r="CA5" s="1957"/>
      <c r="CB5" s="1962"/>
      <c r="CC5" s="467"/>
      <c r="CD5" s="1960"/>
      <c r="CE5" s="1957"/>
      <c r="CF5" s="1072" t="s">
        <v>3</v>
      </c>
      <c r="CG5" s="1072" t="s">
        <v>4</v>
      </c>
      <c r="CH5" s="1960"/>
      <c r="CI5" s="1957"/>
      <c r="CJ5" s="1962"/>
      <c r="CK5" s="1398"/>
      <c r="CL5" s="1960"/>
      <c r="CM5" s="1957"/>
      <c r="CN5" s="1072" t="s">
        <v>3</v>
      </c>
      <c r="CO5" s="1072" t="s">
        <v>4</v>
      </c>
      <c r="CP5" s="1960"/>
      <c r="CQ5" s="1957"/>
      <c r="CR5" s="1962"/>
      <c r="CS5" s="1749"/>
      <c r="CT5" s="1960"/>
      <c r="CU5" s="1957"/>
      <c r="CV5" s="1767" t="s">
        <v>3</v>
      </c>
      <c r="CW5" s="1767" t="s">
        <v>4</v>
      </c>
      <c r="CX5" s="1960"/>
      <c r="CY5" s="1957"/>
      <c r="CZ5" s="1962"/>
      <c r="DA5" s="1398"/>
      <c r="DB5" s="1065" t="s">
        <v>489</v>
      </c>
      <c r="DC5" s="1878" t="s">
        <v>423</v>
      </c>
      <c r="DD5" s="1878"/>
      <c r="DE5" s="1065" t="s">
        <v>489</v>
      </c>
      <c r="DF5" s="1878" t="s">
        <v>423</v>
      </c>
      <c r="DG5" s="1856"/>
    </row>
    <row r="6" spans="1:111" s="236" customFormat="1" ht="8.1" customHeight="1" thickTop="1">
      <c r="A6" s="302"/>
      <c r="B6" s="1465"/>
      <c r="C6" s="335"/>
      <c r="D6" s="335"/>
      <c r="E6" s="302"/>
      <c r="F6" s="302"/>
      <c r="G6" s="302"/>
      <c r="H6" s="302"/>
      <c r="I6" s="302"/>
      <c r="J6" s="302"/>
      <c r="K6" s="302"/>
      <c r="L6" s="302"/>
      <c r="M6" s="302"/>
      <c r="N6" s="252"/>
      <c r="O6" s="252"/>
      <c r="P6" s="252"/>
      <c r="Q6" s="335"/>
      <c r="R6" s="335"/>
      <c r="S6" s="302"/>
      <c r="T6" s="302"/>
      <c r="U6" s="302"/>
      <c r="V6" s="252"/>
      <c r="W6" s="252"/>
      <c r="X6" s="252"/>
      <c r="Y6" s="335"/>
      <c r="Z6" s="252"/>
      <c r="AA6" s="252"/>
      <c r="AB6" s="252"/>
      <c r="AC6" s="252"/>
      <c r="AD6" s="252"/>
      <c r="AE6" s="252"/>
      <c r="AF6" s="252"/>
      <c r="AG6" s="252"/>
      <c r="AH6" s="252"/>
      <c r="AI6" s="252"/>
      <c r="AJ6" s="252"/>
      <c r="AK6" s="252"/>
      <c r="AL6" s="252"/>
      <c r="AM6" s="252"/>
      <c r="AN6" s="252"/>
      <c r="AO6" s="252"/>
      <c r="AP6" s="252"/>
      <c r="AQ6" s="252"/>
      <c r="AR6" s="252"/>
      <c r="AS6" s="252"/>
      <c r="AT6" s="252"/>
      <c r="AU6" s="252"/>
      <c r="AV6" s="252"/>
      <c r="AW6" s="252"/>
      <c r="AX6" s="252"/>
      <c r="AY6" s="252"/>
      <c r="AZ6" s="252"/>
      <c r="BA6" s="252"/>
      <c r="BB6" s="252"/>
      <c r="BC6" s="252"/>
      <c r="BD6" s="252"/>
      <c r="BE6" s="252"/>
      <c r="BF6" s="259"/>
      <c r="BG6" s="259"/>
      <c r="BH6" s="259"/>
      <c r="BI6" s="259"/>
      <c r="BJ6" s="259"/>
      <c r="BK6" s="259"/>
      <c r="BL6" s="260"/>
      <c r="BM6" s="252"/>
      <c r="BN6" s="259"/>
      <c r="BO6" s="259"/>
      <c r="BP6" s="259"/>
      <c r="BQ6" s="259"/>
      <c r="BR6" s="259"/>
      <c r="BS6" s="259"/>
      <c r="BT6" s="260"/>
      <c r="BU6" s="252"/>
      <c r="BV6" s="259"/>
      <c r="BW6" s="259"/>
      <c r="BX6" s="259"/>
      <c r="BY6" s="259"/>
      <c r="BZ6" s="259"/>
      <c r="CA6" s="259"/>
      <c r="CB6" s="260"/>
      <c r="CC6" s="259"/>
      <c r="CD6" s="259"/>
      <c r="CE6" s="259"/>
      <c r="CF6" s="259"/>
      <c r="CG6" s="259"/>
      <c r="CH6" s="259"/>
      <c r="CI6" s="259"/>
      <c r="CJ6" s="260"/>
      <c r="CK6" s="929"/>
      <c r="CL6" s="259"/>
      <c r="CM6" s="259"/>
      <c r="CN6" s="259"/>
      <c r="CO6" s="259"/>
      <c r="CP6" s="259"/>
      <c r="CQ6" s="259"/>
      <c r="CR6" s="260"/>
      <c r="CS6" s="260"/>
      <c r="CT6" s="260"/>
      <c r="CU6" s="260"/>
      <c r="CV6" s="260"/>
      <c r="CW6" s="260"/>
      <c r="CX6" s="260"/>
      <c r="CY6" s="260"/>
      <c r="CZ6" s="260"/>
      <c r="DA6" s="260"/>
      <c r="DB6" s="260"/>
      <c r="DC6" s="260"/>
      <c r="DD6" s="260"/>
      <c r="DE6" s="260"/>
      <c r="DF6" s="260"/>
      <c r="DG6" s="260"/>
    </row>
    <row r="7" spans="1:111" s="250" customFormat="1" ht="23.1" customHeight="1">
      <c r="A7" s="894" t="s">
        <v>5</v>
      </c>
      <c r="B7" s="894"/>
      <c r="C7" s="579">
        <v>60.2</v>
      </c>
      <c r="D7" s="579"/>
      <c r="E7" s="579">
        <v>58.7</v>
      </c>
      <c r="F7" s="579">
        <v>61.7</v>
      </c>
      <c r="G7" s="579">
        <v>1.2</v>
      </c>
      <c r="H7" s="579"/>
      <c r="I7" s="581">
        <v>8625</v>
      </c>
      <c r="J7" s="580"/>
      <c r="K7" s="579">
        <v>74.854900806794859</v>
      </c>
      <c r="L7" s="579"/>
      <c r="M7" s="579">
        <v>72.082551671954988</v>
      </c>
      <c r="N7" s="579">
        <v>77.627249941634744</v>
      </c>
      <c r="O7" s="579">
        <v>1.8795230833631458</v>
      </c>
      <c r="P7" s="579"/>
      <c r="Q7" s="581">
        <v>2072</v>
      </c>
      <c r="R7" s="581"/>
      <c r="S7" s="579">
        <v>80.1436996681457</v>
      </c>
      <c r="T7" s="579"/>
      <c r="U7" s="579">
        <v>78.854893902004022</v>
      </c>
      <c r="V7" s="579">
        <v>81.432505434287393</v>
      </c>
      <c r="W7" s="579">
        <v>0.81956340884875667</v>
      </c>
      <c r="X7" s="579"/>
      <c r="Y7" s="771">
        <v>8147</v>
      </c>
      <c r="Z7" s="895"/>
      <c r="AA7" s="579">
        <v>86.119116878876895</v>
      </c>
      <c r="AB7" s="579">
        <v>0.54018406825851606</v>
      </c>
      <c r="AC7" s="579">
        <v>85.059183291205926</v>
      </c>
      <c r="AD7" s="579">
        <v>87.179050466547864</v>
      </c>
      <c r="AE7" s="579">
        <v>0.62725221511300855</v>
      </c>
      <c r="AF7" s="579">
        <v>6897.7147969999687</v>
      </c>
      <c r="AG7" s="581">
        <v>7466</v>
      </c>
      <c r="AH7" s="579"/>
      <c r="AI7" s="579"/>
      <c r="AJ7" s="579"/>
      <c r="AK7" s="579"/>
      <c r="AL7" s="579"/>
      <c r="AM7" s="579"/>
      <c r="AN7" s="581"/>
      <c r="AO7" s="895"/>
      <c r="AP7" s="579">
        <v>87.784737365399437</v>
      </c>
      <c r="AQ7" s="579">
        <v>0.52896600241688496</v>
      </c>
      <c r="AR7" s="579">
        <v>86.746811181527207</v>
      </c>
      <c r="AS7" s="579">
        <v>88.822663549271667</v>
      </c>
      <c r="AT7" s="579">
        <v>0.60257172065696496</v>
      </c>
      <c r="AU7" s="579">
        <v>6937.1519249999919</v>
      </c>
      <c r="AV7" s="771">
        <v>7388</v>
      </c>
      <c r="AW7" s="581"/>
      <c r="AX7" s="772">
        <v>88.490035866785277</v>
      </c>
      <c r="AY7" s="772">
        <v>0.49150527554084722</v>
      </c>
      <c r="AZ7" s="772">
        <v>87.52584069352335</v>
      </c>
      <c r="BA7" s="772">
        <v>89.454231040047205</v>
      </c>
      <c r="BB7" s="772">
        <v>0.55543572869692293</v>
      </c>
      <c r="BC7" s="585">
        <v>7287.5703719999537</v>
      </c>
      <c r="BD7" s="585">
        <v>7822</v>
      </c>
      <c r="BE7" s="581"/>
      <c r="BF7" s="689">
        <v>89.915941389542837</v>
      </c>
      <c r="BG7" s="690">
        <v>0.46762795834462068</v>
      </c>
      <c r="BH7" s="690">
        <v>88.998575101360501</v>
      </c>
      <c r="BI7" s="690">
        <v>90.833307677725188</v>
      </c>
      <c r="BJ7" s="690">
        <v>0.52007235993750656</v>
      </c>
      <c r="BK7" s="691">
        <v>6825.2527240000281</v>
      </c>
      <c r="BL7" s="695">
        <v>7361</v>
      </c>
      <c r="BM7" s="693"/>
      <c r="BN7" s="689">
        <v>88.891839825363263</v>
      </c>
      <c r="BO7" s="690">
        <v>0.46270970373524095</v>
      </c>
      <c r="BP7" s="690">
        <v>87.984200179371612</v>
      </c>
      <c r="BQ7" s="690">
        <v>89.7994794713549</v>
      </c>
      <c r="BR7" s="690">
        <v>0.52053113609109625</v>
      </c>
      <c r="BS7" s="691">
        <v>7583.5097599999272</v>
      </c>
      <c r="BT7" s="695">
        <v>7976</v>
      </c>
      <c r="BU7" s="693"/>
      <c r="BV7" s="689">
        <v>91.086418531195434</v>
      </c>
      <c r="BW7" s="690">
        <v>0.28627374018697388</v>
      </c>
      <c r="BX7" s="690">
        <v>90.525117386746658</v>
      </c>
      <c r="BY7" s="690">
        <v>91.647719675644211</v>
      </c>
      <c r="BZ7" s="690">
        <v>0.31428806270270726</v>
      </c>
      <c r="CA7" s="691">
        <v>10995.848272999936</v>
      </c>
      <c r="CB7" s="695">
        <v>19924</v>
      </c>
      <c r="CC7" s="1389"/>
      <c r="CD7" s="689">
        <v>93.100719453415564</v>
      </c>
      <c r="CE7" s="690">
        <v>0.27333506870931257</v>
      </c>
      <c r="CF7" s="690">
        <v>92.564786701457109</v>
      </c>
      <c r="CG7" s="690">
        <v>93.636652205374006</v>
      </c>
      <c r="CH7" s="690">
        <v>0.29359071585486529</v>
      </c>
      <c r="CI7" s="691">
        <v>10323.691350000116</v>
      </c>
      <c r="CJ7" s="695">
        <v>17840</v>
      </c>
      <c r="CK7" s="690"/>
      <c r="CL7" s="689">
        <v>93.885471466293424</v>
      </c>
      <c r="CM7" s="690">
        <v>0.25908091618777995</v>
      </c>
      <c r="CN7" s="690">
        <v>93.377486765149229</v>
      </c>
      <c r="CO7" s="690">
        <v>94.39345616743762</v>
      </c>
      <c r="CP7" s="690">
        <v>0.2759542154302273</v>
      </c>
      <c r="CQ7" s="691">
        <v>9623.5792629998687</v>
      </c>
      <c r="CR7" s="695">
        <v>18280</v>
      </c>
      <c r="CS7" s="695"/>
      <c r="CT7" s="689">
        <v>94.549600288240327</v>
      </c>
      <c r="CU7" s="690">
        <v>0.20228494796004284</v>
      </c>
      <c r="CV7" s="690">
        <v>94.152968625876809</v>
      </c>
      <c r="CW7" s="690">
        <v>94.946231950603831</v>
      </c>
      <c r="CX7" s="690">
        <v>0.21394585206427594</v>
      </c>
      <c r="CY7" s="690">
        <v>9100.8198340000763</v>
      </c>
      <c r="CZ7" s="695">
        <v>19616</v>
      </c>
      <c r="DA7" s="1825"/>
      <c r="DB7" s="690">
        <v>5.6</v>
      </c>
      <c r="DC7" s="690">
        <v>0.6</v>
      </c>
      <c r="DD7" s="690"/>
      <c r="DE7" s="690" t="s">
        <v>437</v>
      </c>
      <c r="DF7" s="690" t="s">
        <v>438</v>
      </c>
      <c r="DG7" s="690"/>
    </row>
    <row r="8" spans="1:111" s="236" customFormat="1" ht="5.0999999999999996" customHeight="1">
      <c r="A8" s="765"/>
      <c r="B8" s="765"/>
      <c r="C8" s="899"/>
      <c r="D8" s="899"/>
      <c r="E8" s="900"/>
      <c r="F8" s="900"/>
      <c r="G8" s="900"/>
      <c r="H8" s="900"/>
      <c r="I8" s="591"/>
      <c r="J8" s="900"/>
      <c r="K8" s="899"/>
      <c r="L8" s="899"/>
      <c r="M8" s="900"/>
      <c r="N8" s="900"/>
      <c r="O8" s="900"/>
      <c r="P8" s="900"/>
      <c r="Q8" s="591"/>
      <c r="R8" s="591"/>
      <c r="S8" s="899"/>
      <c r="T8" s="899"/>
      <c r="U8" s="900"/>
      <c r="V8" s="900"/>
      <c r="W8" s="900"/>
      <c r="X8" s="900"/>
      <c r="Y8" s="896"/>
      <c r="Z8" s="591"/>
      <c r="AA8" s="899"/>
      <c r="AB8" s="899"/>
      <c r="AC8" s="900"/>
      <c r="AD8" s="900"/>
      <c r="AE8" s="900"/>
      <c r="AF8" s="900"/>
      <c r="AG8" s="591"/>
      <c r="AH8" s="899"/>
      <c r="AI8" s="899"/>
      <c r="AJ8" s="900"/>
      <c r="AK8" s="900"/>
      <c r="AL8" s="900"/>
      <c r="AM8" s="900"/>
      <c r="AN8" s="591"/>
      <c r="AO8" s="591"/>
      <c r="AP8" s="899"/>
      <c r="AQ8" s="899"/>
      <c r="AR8" s="900"/>
      <c r="AS8" s="900"/>
      <c r="AT8" s="900"/>
      <c r="AU8" s="900"/>
      <c r="AV8" s="896"/>
      <c r="AW8" s="591"/>
      <c r="AX8" s="780"/>
      <c r="AY8" s="780"/>
      <c r="AZ8" s="780"/>
      <c r="BA8" s="780"/>
      <c r="BB8" s="780"/>
      <c r="BC8" s="780"/>
      <c r="BD8" s="780"/>
      <c r="BE8" s="591"/>
      <c r="BF8" s="696"/>
      <c r="BG8" s="697"/>
      <c r="BH8" s="697"/>
      <c r="BI8" s="697"/>
      <c r="BJ8" s="697"/>
      <c r="BK8" s="703"/>
      <c r="BL8" s="703"/>
      <c r="BM8" s="701"/>
      <c r="BN8" s="696"/>
      <c r="BO8" s="697"/>
      <c r="BP8" s="697"/>
      <c r="BQ8" s="697"/>
      <c r="BR8" s="697"/>
      <c r="BS8" s="703"/>
      <c r="BT8" s="703"/>
      <c r="BU8" s="701"/>
      <c r="BV8" s="696"/>
      <c r="BW8" s="697"/>
      <c r="BX8" s="697"/>
      <c r="BY8" s="697"/>
      <c r="BZ8" s="697"/>
      <c r="CA8" s="703"/>
      <c r="CB8" s="703"/>
      <c r="CC8" s="798"/>
      <c r="CD8" s="696"/>
      <c r="CE8" s="697"/>
      <c r="CF8" s="697"/>
      <c r="CG8" s="697"/>
      <c r="CH8" s="697"/>
      <c r="CI8" s="703"/>
      <c r="CJ8" s="703"/>
      <c r="CK8" s="697"/>
      <c r="CL8" s="696"/>
      <c r="CM8" s="697"/>
      <c r="CN8" s="697"/>
      <c r="CO8" s="697"/>
      <c r="CP8" s="697"/>
      <c r="CQ8" s="703"/>
      <c r="CR8" s="703"/>
      <c r="CS8" s="703"/>
      <c r="CT8" s="696"/>
      <c r="CU8" s="697"/>
      <c r="CV8" s="697"/>
      <c r="CW8" s="697"/>
      <c r="CX8" s="697"/>
      <c r="CY8" s="697"/>
      <c r="CZ8" s="703"/>
      <c r="DA8" s="1826"/>
      <c r="DB8" s="697"/>
      <c r="DC8" s="697"/>
      <c r="DD8" s="697"/>
      <c r="DE8" s="697"/>
      <c r="DF8" s="697"/>
      <c r="DG8" s="697"/>
    </row>
    <row r="9" spans="1:111" s="236" customFormat="1" ht="20.25" customHeight="1">
      <c r="A9" s="897" t="s">
        <v>19</v>
      </c>
      <c r="B9" s="897"/>
      <c r="C9" s="842">
        <v>57.5</v>
      </c>
      <c r="D9" s="842"/>
      <c r="E9" s="842">
        <v>51.7</v>
      </c>
      <c r="F9" s="842">
        <v>63.1</v>
      </c>
      <c r="G9" s="842">
        <v>5.0999999999999996</v>
      </c>
      <c r="H9" s="842"/>
      <c r="I9" s="844">
        <v>306</v>
      </c>
      <c r="J9" s="843"/>
      <c r="K9" s="842">
        <v>77.236631391301387</v>
      </c>
      <c r="L9" s="842">
        <v>2.8476748512760195</v>
      </c>
      <c r="M9" s="842">
        <v>71.650141522734316</v>
      </c>
      <c r="N9" s="842">
        <v>82.823121259868472</v>
      </c>
      <c r="O9" s="842">
        <v>3.6869485372153772</v>
      </c>
      <c r="P9" s="842">
        <v>161.06206699999868</v>
      </c>
      <c r="Q9" s="844">
        <v>394</v>
      </c>
      <c r="R9" s="844"/>
      <c r="S9" s="842">
        <v>82.451090848234685</v>
      </c>
      <c r="T9" s="842"/>
      <c r="U9" s="842">
        <v>78.670147240307813</v>
      </c>
      <c r="V9" s="842">
        <v>86.232034456161571</v>
      </c>
      <c r="W9" s="842">
        <v>2.337051435266158</v>
      </c>
      <c r="X9" s="842"/>
      <c r="Y9" s="847">
        <v>370</v>
      </c>
      <c r="Z9" s="842"/>
      <c r="AA9" s="842">
        <v>80.566700321952311</v>
      </c>
      <c r="AB9" s="842">
        <v>2.5690853099230142</v>
      </c>
      <c r="AC9" s="842">
        <v>75.525715277061465</v>
      </c>
      <c r="AD9" s="842">
        <v>85.607685366843157</v>
      </c>
      <c r="AE9" s="842">
        <v>3.1887681879197003</v>
      </c>
      <c r="AF9" s="842">
        <v>116.29674000000001</v>
      </c>
      <c r="AG9" s="844">
        <v>353</v>
      </c>
      <c r="AH9" s="842">
        <v>81.530689484032436</v>
      </c>
      <c r="AI9" s="842">
        <v>1.6851850925637031</v>
      </c>
      <c r="AJ9" s="842">
        <v>78.225352451517978</v>
      </c>
      <c r="AK9" s="842">
        <v>84.836026516546909</v>
      </c>
      <c r="AL9" s="842">
        <v>2.0669334495125815</v>
      </c>
      <c r="AM9" s="842">
        <v>238.10098899999957</v>
      </c>
      <c r="AN9" s="844">
        <v>723</v>
      </c>
      <c r="AO9" s="842"/>
      <c r="AP9" s="842">
        <v>81.194712376102018</v>
      </c>
      <c r="AQ9" s="842">
        <v>2.6954809131237942</v>
      </c>
      <c r="AR9" s="842">
        <v>75.905695303027272</v>
      </c>
      <c r="AS9" s="842">
        <v>86.483729449176778</v>
      </c>
      <c r="AT9" s="842">
        <v>3.3197739535526125</v>
      </c>
      <c r="AU9" s="842">
        <v>107.40446200000029</v>
      </c>
      <c r="AV9" s="847">
        <v>341</v>
      </c>
      <c r="AW9" s="844"/>
      <c r="AX9" s="849">
        <v>79.957104458621885</v>
      </c>
      <c r="AY9" s="849">
        <v>2.4256429857004069</v>
      </c>
      <c r="AZ9" s="849">
        <v>75.198674844015187</v>
      </c>
      <c r="BA9" s="849">
        <v>84.715534073228582</v>
      </c>
      <c r="BB9" s="849">
        <v>3.0336803741507254</v>
      </c>
      <c r="BC9" s="851">
        <v>119.45623800000023</v>
      </c>
      <c r="BD9" s="851">
        <v>317</v>
      </c>
      <c r="BE9" s="844"/>
      <c r="BF9" s="970">
        <v>80.025805508390775</v>
      </c>
      <c r="BG9" s="969">
        <v>2.4026958135220209</v>
      </c>
      <c r="BH9" s="969">
        <v>75.312331686413728</v>
      </c>
      <c r="BI9" s="969">
        <v>84.739279330367836</v>
      </c>
      <c r="BJ9" s="969">
        <v>3.002401285757875</v>
      </c>
      <c r="BK9" s="1002">
        <v>100.90326299999998</v>
      </c>
      <c r="BL9" s="1002">
        <v>276</v>
      </c>
      <c r="BM9" s="1001"/>
      <c r="BN9" s="704">
        <v>90.564067127365306</v>
      </c>
      <c r="BO9" s="702">
        <v>1.7034793788901277</v>
      </c>
      <c r="BP9" s="702">
        <v>87.222565084229871</v>
      </c>
      <c r="BQ9" s="702">
        <v>93.905569170500755</v>
      </c>
      <c r="BR9" s="702">
        <v>1.880966075092928</v>
      </c>
      <c r="BS9" s="708">
        <v>114.46038399999992</v>
      </c>
      <c r="BT9" s="708">
        <v>299</v>
      </c>
      <c r="BU9" s="1001"/>
      <c r="BV9" s="704">
        <v>89.757757676524847</v>
      </c>
      <c r="BW9" s="702">
        <v>1.1749704736560334</v>
      </c>
      <c r="BX9" s="702">
        <v>87.453975739956348</v>
      </c>
      <c r="BY9" s="702">
        <v>92.061539613093359</v>
      </c>
      <c r="BZ9" s="702">
        <v>1.3090461527464536</v>
      </c>
      <c r="CA9" s="708">
        <v>167.53814699999958</v>
      </c>
      <c r="CB9" s="708">
        <v>788</v>
      </c>
      <c r="CC9" s="701"/>
      <c r="CD9" s="704">
        <v>90.283051060582508</v>
      </c>
      <c r="CE9" s="702">
        <v>1.2089800529997508</v>
      </c>
      <c r="CF9" s="702">
        <v>87.91258315858019</v>
      </c>
      <c r="CG9" s="702">
        <v>92.653518962584826</v>
      </c>
      <c r="CH9" s="702">
        <v>1.3390996857078861</v>
      </c>
      <c r="CI9" s="708">
        <v>161.161205</v>
      </c>
      <c r="CJ9" s="708">
        <v>669</v>
      </c>
      <c r="CK9" s="702"/>
      <c r="CL9" s="704">
        <v>94.40837729818341</v>
      </c>
      <c r="CM9" s="702">
        <v>1.0117931347863314</v>
      </c>
      <c r="CN9" s="702">
        <v>92.424535953336346</v>
      </c>
      <c r="CO9" s="702">
        <v>96.392218643030475</v>
      </c>
      <c r="CP9" s="702">
        <v>1.0717196542745788</v>
      </c>
      <c r="CQ9" s="708">
        <v>131.97190499999999</v>
      </c>
      <c r="CR9" s="708">
        <v>686</v>
      </c>
      <c r="CS9" s="708"/>
      <c r="CT9" s="704">
        <v>93.239189637045939</v>
      </c>
      <c r="CU9" s="702">
        <v>1.1233751150826345</v>
      </c>
      <c r="CV9" s="702">
        <v>91.036523824060993</v>
      </c>
      <c r="CW9" s="702">
        <v>95.441855450030872</v>
      </c>
      <c r="CX9" s="702">
        <v>1.2048314871199755</v>
      </c>
      <c r="CY9" s="702">
        <v>146.03179900000038</v>
      </c>
      <c r="CZ9" s="708">
        <v>779</v>
      </c>
      <c r="DA9" s="1827"/>
      <c r="DB9" s="702">
        <v>2.6</v>
      </c>
      <c r="DC9" s="702">
        <v>-1.2</v>
      </c>
      <c r="DD9" s="702"/>
      <c r="DE9" s="702" t="s">
        <v>258</v>
      </c>
      <c r="DF9" s="702" t="s">
        <v>258</v>
      </c>
      <c r="DG9" s="702"/>
    </row>
    <row r="10" spans="1:111" s="236" customFormat="1" ht="20.25" customHeight="1">
      <c r="A10" s="902" t="s">
        <v>20</v>
      </c>
      <c r="B10" s="902"/>
      <c r="C10" s="630">
        <v>55.6</v>
      </c>
      <c r="D10" s="630"/>
      <c r="E10" s="630">
        <v>48.9</v>
      </c>
      <c r="F10" s="630">
        <v>62.2</v>
      </c>
      <c r="G10" s="630">
        <v>6.1</v>
      </c>
      <c r="H10" s="630"/>
      <c r="I10" s="632">
        <v>302</v>
      </c>
      <c r="J10" s="631"/>
      <c r="K10" s="630">
        <v>66.686623629319996</v>
      </c>
      <c r="L10" s="630">
        <v>2.8811376725991305</v>
      </c>
      <c r="M10" s="630">
        <v>61.034487322146525</v>
      </c>
      <c r="N10" s="630">
        <v>72.338759936493474</v>
      </c>
      <c r="O10" s="630">
        <v>4.3204131740332787</v>
      </c>
      <c r="P10" s="630">
        <v>386.55681899999718</v>
      </c>
      <c r="Q10" s="632">
        <v>380</v>
      </c>
      <c r="R10" s="632"/>
      <c r="S10" s="630">
        <v>82.608695262876168</v>
      </c>
      <c r="T10" s="630"/>
      <c r="U10" s="630">
        <v>78.265308725706561</v>
      </c>
      <c r="V10" s="630">
        <v>86.952081800045761</v>
      </c>
      <c r="W10" s="630">
        <v>2.679582880940532</v>
      </c>
      <c r="X10" s="630"/>
      <c r="Y10" s="803">
        <v>339</v>
      </c>
      <c r="Z10" s="630"/>
      <c r="AA10" s="630">
        <v>85.059825545404152</v>
      </c>
      <c r="AB10" s="630">
        <v>2.4520892093080637</v>
      </c>
      <c r="AC10" s="630">
        <v>80.248406872339316</v>
      </c>
      <c r="AD10" s="630">
        <v>89.871244218468988</v>
      </c>
      <c r="AE10" s="630">
        <v>2.8827818462890695</v>
      </c>
      <c r="AF10" s="630">
        <v>281.43838700000043</v>
      </c>
      <c r="AG10" s="632">
        <v>318</v>
      </c>
      <c r="AH10" s="630">
        <v>83.76974621786573</v>
      </c>
      <c r="AI10" s="630">
        <v>1.7237395148643468</v>
      </c>
      <c r="AJ10" s="630">
        <v>80.388788198457988</v>
      </c>
      <c r="AK10" s="630">
        <v>87.150704237273487</v>
      </c>
      <c r="AL10" s="630">
        <v>2.0577112772686439</v>
      </c>
      <c r="AM10" s="630">
        <v>594.15321100000051</v>
      </c>
      <c r="AN10" s="632">
        <v>657</v>
      </c>
      <c r="AO10" s="630"/>
      <c r="AP10" s="630">
        <v>90.606455083164732</v>
      </c>
      <c r="AQ10" s="630">
        <v>1.7240627227904604</v>
      </c>
      <c r="AR10" s="630">
        <v>87.223534754738836</v>
      </c>
      <c r="AS10" s="630">
        <v>93.989375411590643</v>
      </c>
      <c r="AT10" s="630">
        <v>1.902803416387937</v>
      </c>
      <c r="AU10" s="630">
        <v>290.37134799999961</v>
      </c>
      <c r="AV10" s="803">
        <v>318</v>
      </c>
      <c r="AW10" s="632"/>
      <c r="AX10" s="804">
        <v>86.646986552920907</v>
      </c>
      <c r="AY10" s="804">
        <v>2.3446074737025806</v>
      </c>
      <c r="AZ10" s="804">
        <v>82.047525831262789</v>
      </c>
      <c r="BA10" s="804">
        <v>91.24644727457904</v>
      </c>
      <c r="BB10" s="804">
        <v>2.7059307737962444</v>
      </c>
      <c r="BC10" s="635">
        <v>340.97092900000041</v>
      </c>
      <c r="BD10" s="635">
        <v>341</v>
      </c>
      <c r="BE10" s="632"/>
      <c r="BF10" s="737">
        <v>88.329502194974836</v>
      </c>
      <c r="BG10" s="730">
        <v>1.7062859806937953</v>
      </c>
      <c r="BH10" s="730">
        <v>84.982206104664755</v>
      </c>
      <c r="BI10" s="730">
        <v>91.676798285284917</v>
      </c>
      <c r="BJ10" s="730">
        <v>1.9317282881628965</v>
      </c>
      <c r="BK10" s="736">
        <v>314.34347199999996</v>
      </c>
      <c r="BL10" s="736">
        <v>373</v>
      </c>
      <c r="BM10" s="733"/>
      <c r="BN10" s="737">
        <v>83.27311159877884</v>
      </c>
      <c r="BO10" s="730">
        <v>2.4410166587276079</v>
      </c>
      <c r="BP10" s="730">
        <v>78.484875090873302</v>
      </c>
      <c r="BQ10" s="730">
        <v>88.061348106684378</v>
      </c>
      <c r="BR10" s="730">
        <v>2.931338353835939</v>
      </c>
      <c r="BS10" s="736">
        <v>312.98140900000033</v>
      </c>
      <c r="BT10" s="736">
        <v>358</v>
      </c>
      <c r="BU10" s="733"/>
      <c r="BV10" s="737">
        <v>89.137249517126023</v>
      </c>
      <c r="BW10" s="730">
        <v>1.1562593972209403</v>
      </c>
      <c r="BX10" s="730">
        <v>86.870154664081241</v>
      </c>
      <c r="BY10" s="730">
        <v>91.404344370170804</v>
      </c>
      <c r="BZ10" s="992">
        <v>1.2971674619585241</v>
      </c>
      <c r="CA10" s="736">
        <v>395.08923700000196</v>
      </c>
      <c r="CB10" s="736">
        <v>689</v>
      </c>
      <c r="CC10" s="734"/>
      <c r="CD10" s="737">
        <v>91.25911345043383</v>
      </c>
      <c r="CE10" s="730">
        <v>1.3025729323320432</v>
      </c>
      <c r="CF10" s="730">
        <v>88.705136386503909</v>
      </c>
      <c r="CG10" s="730">
        <v>93.813090514363751</v>
      </c>
      <c r="CH10" s="992">
        <v>1.4273346333125603</v>
      </c>
      <c r="CI10" s="736">
        <v>371.08763299999987</v>
      </c>
      <c r="CJ10" s="736">
        <v>609</v>
      </c>
      <c r="CK10" s="992"/>
      <c r="CL10" s="737">
        <v>93.502831777525103</v>
      </c>
      <c r="CM10" s="730">
        <v>1.0939777185702524</v>
      </c>
      <c r="CN10" s="730">
        <v>91.357849612866076</v>
      </c>
      <c r="CO10" s="730">
        <v>95.647813942184143</v>
      </c>
      <c r="CP10" s="992">
        <v>1.1699942106279688</v>
      </c>
      <c r="CQ10" s="736">
        <v>300.95001899999926</v>
      </c>
      <c r="CR10" s="736">
        <v>597</v>
      </c>
      <c r="CS10" s="708"/>
      <c r="CT10" s="737">
        <v>93.544632256975532</v>
      </c>
      <c r="CU10" s="730">
        <v>0.95083826335211308</v>
      </c>
      <c r="CV10" s="730">
        <v>91.68026931333884</v>
      </c>
      <c r="CW10" s="730">
        <v>95.408995200612225</v>
      </c>
      <c r="CX10" s="730">
        <v>1.0164541143740613</v>
      </c>
      <c r="CY10" s="730">
        <v>310.31434300000018</v>
      </c>
      <c r="CZ10" s="736">
        <v>682</v>
      </c>
      <c r="DA10" s="745"/>
      <c r="DB10" s="992">
        <v>10.199999999999999</v>
      </c>
      <c r="DC10" s="992">
        <v>0</v>
      </c>
      <c r="DD10" s="992"/>
      <c r="DE10" s="730" t="s">
        <v>437</v>
      </c>
      <c r="DF10" s="992" t="s">
        <v>258</v>
      </c>
      <c r="DG10" s="730"/>
    </row>
    <row r="11" spans="1:111" s="236" customFormat="1" ht="20.25" customHeight="1">
      <c r="A11" s="902" t="s">
        <v>44</v>
      </c>
      <c r="B11" s="902"/>
      <c r="C11" s="630">
        <v>66.5</v>
      </c>
      <c r="D11" s="630"/>
      <c r="E11" s="630">
        <v>62.3</v>
      </c>
      <c r="F11" s="630">
        <v>70.5</v>
      </c>
      <c r="G11" s="630">
        <v>3.2</v>
      </c>
      <c r="H11" s="630"/>
      <c r="I11" s="632">
        <v>466</v>
      </c>
      <c r="J11" s="631"/>
      <c r="K11" s="630">
        <v>88.052610281192742</v>
      </c>
      <c r="L11" s="630">
        <v>1.9136740123119531</v>
      </c>
      <c r="M11" s="630">
        <v>84.298417460783341</v>
      </c>
      <c r="N11" s="630">
        <v>91.806803101602156</v>
      </c>
      <c r="O11" s="630">
        <v>2.1733302467703184</v>
      </c>
      <c r="P11" s="630">
        <v>193.0967059999987</v>
      </c>
      <c r="Q11" s="632">
        <v>403</v>
      </c>
      <c r="R11" s="632"/>
      <c r="S11" s="630">
        <v>92.620539351877824</v>
      </c>
      <c r="T11" s="630"/>
      <c r="U11" s="630">
        <v>90.022162300493903</v>
      </c>
      <c r="V11" s="630">
        <v>95.218916403261758</v>
      </c>
      <c r="W11" s="630">
        <v>1.4297474901378668</v>
      </c>
      <c r="X11" s="630"/>
      <c r="Y11" s="803">
        <v>312</v>
      </c>
      <c r="Z11" s="630"/>
      <c r="AA11" s="630">
        <v>92.917383974905178</v>
      </c>
      <c r="AB11" s="630">
        <v>1.5530285886793098</v>
      </c>
      <c r="AC11" s="630">
        <v>89.870076102495545</v>
      </c>
      <c r="AD11" s="630">
        <v>95.964691847314811</v>
      </c>
      <c r="AE11" s="630">
        <v>1.6714079994963555</v>
      </c>
      <c r="AF11" s="630">
        <v>131.90575299999981</v>
      </c>
      <c r="AG11" s="632">
        <v>276</v>
      </c>
      <c r="AH11" s="630">
        <v>92.765986221482862</v>
      </c>
      <c r="AI11" s="630">
        <v>0.992345494474552</v>
      </c>
      <c r="AJ11" s="630">
        <v>90.819590940389062</v>
      </c>
      <c r="AK11" s="630">
        <v>94.712381502576676</v>
      </c>
      <c r="AL11" s="630">
        <v>1.0697299030544272</v>
      </c>
      <c r="AM11" s="630">
        <v>269.2083620000007</v>
      </c>
      <c r="AN11" s="632">
        <v>588</v>
      </c>
      <c r="AO11" s="630"/>
      <c r="AP11" s="630">
        <v>92.914233078952975</v>
      </c>
      <c r="AQ11" s="630">
        <v>1.3785483146760003</v>
      </c>
      <c r="AR11" s="630">
        <v>90.209273998411732</v>
      </c>
      <c r="AS11" s="630">
        <v>95.619192159494204</v>
      </c>
      <c r="AT11" s="630">
        <v>1.4836783009386649</v>
      </c>
      <c r="AU11" s="630">
        <v>127.77294400000001</v>
      </c>
      <c r="AV11" s="803">
        <v>261</v>
      </c>
      <c r="AW11" s="632"/>
      <c r="AX11" s="804">
        <v>92.60946790754663</v>
      </c>
      <c r="AY11" s="804">
        <v>1.8726268321932262</v>
      </c>
      <c r="AZ11" s="804">
        <v>88.935900516159734</v>
      </c>
      <c r="BA11" s="804">
        <v>96.283035298933527</v>
      </c>
      <c r="BB11" s="804">
        <v>2.0220684499156141</v>
      </c>
      <c r="BC11" s="635">
        <v>128.87660699999986</v>
      </c>
      <c r="BD11" s="635">
        <v>273</v>
      </c>
      <c r="BE11" s="632"/>
      <c r="BF11" s="737">
        <v>91.934127058150523</v>
      </c>
      <c r="BG11" s="730">
        <v>1.9130235729620582</v>
      </c>
      <c r="BH11" s="730">
        <v>88.181264760211931</v>
      </c>
      <c r="BI11" s="730">
        <v>95.6869893560891</v>
      </c>
      <c r="BJ11" s="730">
        <v>2.0808633683463653</v>
      </c>
      <c r="BK11" s="736">
        <v>92.36660499999995</v>
      </c>
      <c r="BL11" s="736">
        <v>239</v>
      </c>
      <c r="BM11" s="733"/>
      <c r="BN11" s="737">
        <v>92.281999006778847</v>
      </c>
      <c r="BO11" s="730">
        <v>2.2327123763561483</v>
      </c>
      <c r="BP11" s="730">
        <v>87.90236690803944</v>
      </c>
      <c r="BQ11" s="730">
        <v>96.661631105518254</v>
      </c>
      <c r="BR11" s="730">
        <v>2.4194451793270515</v>
      </c>
      <c r="BS11" s="736">
        <v>104.50643899999974</v>
      </c>
      <c r="BT11" s="736">
        <v>245</v>
      </c>
      <c r="BU11" s="733"/>
      <c r="BV11" s="737">
        <v>93.319527905047977</v>
      </c>
      <c r="BW11" s="730">
        <v>1.0120738945621184</v>
      </c>
      <c r="BX11" s="730">
        <v>91.335139693564031</v>
      </c>
      <c r="BY11" s="730">
        <v>95.303916116531923</v>
      </c>
      <c r="BZ11" s="992">
        <v>1.0845253049199917</v>
      </c>
      <c r="CA11" s="736">
        <v>166.72137600000016</v>
      </c>
      <c r="CB11" s="736">
        <v>663</v>
      </c>
      <c r="CC11" s="734"/>
      <c r="CD11" s="737">
        <v>94.499849005359806</v>
      </c>
      <c r="CE11" s="730">
        <v>0.96965598255755558</v>
      </c>
      <c r="CF11" s="730">
        <v>92.598627908341697</v>
      </c>
      <c r="CG11" s="730">
        <v>96.401070102377915</v>
      </c>
      <c r="CH11" s="992">
        <v>1.0260926263517722</v>
      </c>
      <c r="CI11" s="736">
        <v>165.8601919999995</v>
      </c>
      <c r="CJ11" s="736">
        <v>628</v>
      </c>
      <c r="CK11" s="992"/>
      <c r="CL11" s="737">
        <v>93.623420014937849</v>
      </c>
      <c r="CM11" s="730">
        <v>1.064715407945378</v>
      </c>
      <c r="CN11" s="730">
        <v>91.535812999079013</v>
      </c>
      <c r="CO11" s="730">
        <v>95.711027030796686</v>
      </c>
      <c r="CP11" s="992">
        <v>1.1372319103227588</v>
      </c>
      <c r="CQ11" s="736">
        <v>159.20625199999907</v>
      </c>
      <c r="CR11" s="736">
        <v>636</v>
      </c>
      <c r="CS11" s="708"/>
      <c r="CT11" s="737">
        <v>94.069520378649216</v>
      </c>
      <c r="CU11" s="730">
        <v>0.9480164747158184</v>
      </c>
      <c r="CV11" s="730">
        <v>92.210690277317099</v>
      </c>
      <c r="CW11" s="730">
        <v>95.928350479981333</v>
      </c>
      <c r="CX11" s="730">
        <v>1.0077828300812597</v>
      </c>
      <c r="CY11" s="730">
        <v>139.03465699999995</v>
      </c>
      <c r="CZ11" s="736">
        <v>663</v>
      </c>
      <c r="DA11" s="745"/>
      <c r="DB11" s="702">
        <v>1.8</v>
      </c>
      <c r="DC11" s="702">
        <v>0.5</v>
      </c>
      <c r="DD11" s="702"/>
      <c r="DE11" s="702" t="s">
        <v>258</v>
      </c>
      <c r="DF11" s="702" t="s">
        <v>258</v>
      </c>
      <c r="DG11" s="702"/>
    </row>
    <row r="12" spans="1:111" s="236" customFormat="1" ht="20.25" customHeight="1">
      <c r="A12" s="902" t="s">
        <v>21</v>
      </c>
      <c r="B12" s="902"/>
      <c r="C12" s="630">
        <v>51.6</v>
      </c>
      <c r="D12" s="630"/>
      <c r="E12" s="630">
        <v>45.4</v>
      </c>
      <c r="F12" s="630">
        <v>57.7</v>
      </c>
      <c r="G12" s="630">
        <v>6.1</v>
      </c>
      <c r="H12" s="630"/>
      <c r="I12" s="632">
        <v>283</v>
      </c>
      <c r="J12" s="631"/>
      <c r="K12" s="630">
        <v>76.459478250507274</v>
      </c>
      <c r="L12" s="630">
        <v>2.4416112099515086</v>
      </c>
      <c r="M12" s="630">
        <v>71.669592817743791</v>
      </c>
      <c r="N12" s="630">
        <v>81.249363683270758</v>
      </c>
      <c r="O12" s="630">
        <v>3.1933401401876678</v>
      </c>
      <c r="P12" s="630">
        <v>340.95879799999773</v>
      </c>
      <c r="Q12" s="632">
        <v>391</v>
      </c>
      <c r="R12" s="632"/>
      <c r="S12" s="630">
        <v>74.191301407799187</v>
      </c>
      <c r="T12" s="630"/>
      <c r="U12" s="630">
        <v>67.795056256837455</v>
      </c>
      <c r="V12" s="630">
        <v>80.58754655876092</v>
      </c>
      <c r="W12" s="630">
        <v>4.3937626030574126</v>
      </c>
      <c r="X12" s="630"/>
      <c r="Y12" s="803">
        <v>224</v>
      </c>
      <c r="Z12" s="630"/>
      <c r="AA12" s="630">
        <v>79.772678908447574</v>
      </c>
      <c r="AB12" s="630">
        <v>2.7484423880465796</v>
      </c>
      <c r="AC12" s="630">
        <v>74.37976458155741</v>
      </c>
      <c r="AD12" s="630">
        <v>85.165593235337738</v>
      </c>
      <c r="AE12" s="630">
        <v>3.4453429741288675</v>
      </c>
      <c r="AF12" s="630">
        <v>288.91063100000048</v>
      </c>
      <c r="AG12" s="632">
        <v>244</v>
      </c>
      <c r="AH12" s="630">
        <v>77.128954266848879</v>
      </c>
      <c r="AI12" s="630">
        <v>2.1504210834374722</v>
      </c>
      <c r="AJ12" s="630">
        <v>72.91109922294244</v>
      </c>
      <c r="AK12" s="630">
        <v>81.346809310755319</v>
      </c>
      <c r="AL12" s="630">
        <v>2.7880853615588999</v>
      </c>
      <c r="AM12" s="630">
        <v>548.91417499999989</v>
      </c>
      <c r="AN12" s="632">
        <v>468</v>
      </c>
      <c r="AO12" s="630"/>
      <c r="AP12" s="630">
        <v>85.889672655971225</v>
      </c>
      <c r="AQ12" s="630">
        <v>2.7734677180404641</v>
      </c>
      <c r="AR12" s="630">
        <v>80.447631482198673</v>
      </c>
      <c r="AS12" s="630">
        <v>91.331713829743777</v>
      </c>
      <c r="AT12" s="630">
        <v>3.2291050044509011</v>
      </c>
      <c r="AU12" s="630">
        <v>268.94313699999987</v>
      </c>
      <c r="AV12" s="803">
        <v>230</v>
      </c>
      <c r="AW12" s="632"/>
      <c r="AX12" s="804">
        <v>85.580887607953386</v>
      </c>
      <c r="AY12" s="804">
        <v>2.3382221345107177</v>
      </c>
      <c r="AZ12" s="804">
        <v>80.993953126673162</v>
      </c>
      <c r="BA12" s="804">
        <v>90.167822089233596</v>
      </c>
      <c r="BB12" s="804">
        <v>2.7321779428394444</v>
      </c>
      <c r="BC12" s="635">
        <v>264.52056800000003</v>
      </c>
      <c r="BD12" s="635">
        <v>263</v>
      </c>
      <c r="BE12" s="632"/>
      <c r="BF12" s="737">
        <v>82.469487287303451</v>
      </c>
      <c r="BG12" s="730">
        <v>2.4303030223763353</v>
      </c>
      <c r="BH12" s="730">
        <v>77.701855192148273</v>
      </c>
      <c r="BI12" s="730">
        <v>87.237119382458644</v>
      </c>
      <c r="BJ12" s="730">
        <v>2.9469117637530058</v>
      </c>
      <c r="BK12" s="736">
        <v>245.47219299999986</v>
      </c>
      <c r="BL12" s="736">
        <v>226</v>
      </c>
      <c r="BM12" s="733"/>
      <c r="BN12" s="737">
        <v>82.736974038263369</v>
      </c>
      <c r="BO12" s="730">
        <v>2.2865713347107253</v>
      </c>
      <c r="BP12" s="730">
        <v>78.251693569714973</v>
      </c>
      <c r="BQ12" s="730">
        <v>87.222254506811765</v>
      </c>
      <c r="BR12" s="730">
        <v>2.7636632367691556</v>
      </c>
      <c r="BS12" s="736">
        <v>298.84067900000008</v>
      </c>
      <c r="BT12" s="736">
        <v>254</v>
      </c>
      <c r="BU12" s="733"/>
      <c r="BV12" s="737">
        <v>87.492516908811325</v>
      </c>
      <c r="BW12" s="730">
        <v>1.3097018017720758</v>
      </c>
      <c r="BX12" s="730">
        <v>84.924565270141443</v>
      </c>
      <c r="BY12" s="730">
        <v>90.060468547481193</v>
      </c>
      <c r="BZ12" s="992">
        <v>1.4969300781884083</v>
      </c>
      <c r="CA12" s="736">
        <v>402.13160900000014</v>
      </c>
      <c r="CB12" s="736">
        <v>684</v>
      </c>
      <c r="CC12" s="734"/>
      <c r="CD12" s="737">
        <v>92.434853681519201</v>
      </c>
      <c r="CE12" s="730">
        <v>1.2026113693479759</v>
      </c>
      <c r="CF12" s="730">
        <v>90.07687296666036</v>
      </c>
      <c r="CG12" s="730">
        <v>94.792834396378041</v>
      </c>
      <c r="CH12" s="992">
        <v>1.3010366993077394</v>
      </c>
      <c r="CI12" s="736">
        <v>385.84551800000048</v>
      </c>
      <c r="CJ12" s="736">
        <v>625</v>
      </c>
      <c r="CK12" s="992"/>
      <c r="CL12" s="737">
        <v>92.841596194121735</v>
      </c>
      <c r="CM12" s="730">
        <v>1.1610855716698072</v>
      </c>
      <c r="CN12" s="730">
        <v>90.565034431849668</v>
      </c>
      <c r="CO12" s="730">
        <v>95.118157956393802</v>
      </c>
      <c r="CP12" s="992">
        <v>1.250609230416615</v>
      </c>
      <c r="CQ12" s="736">
        <v>405.41497499999991</v>
      </c>
      <c r="CR12" s="736">
        <v>662</v>
      </c>
      <c r="CS12" s="708"/>
      <c r="CT12" s="737">
        <v>94.167265890391135</v>
      </c>
      <c r="CU12" s="730">
        <v>0.89898802218220908</v>
      </c>
      <c r="CV12" s="730">
        <v>92.404568678963201</v>
      </c>
      <c r="CW12" s="730">
        <v>95.929963101819069</v>
      </c>
      <c r="CX12" s="730">
        <v>0.95467147068771607</v>
      </c>
      <c r="CY12" s="730">
        <v>386.01330999999965</v>
      </c>
      <c r="CZ12" s="736">
        <v>715</v>
      </c>
      <c r="DA12" s="745"/>
      <c r="DB12" s="992">
        <v>11.5</v>
      </c>
      <c r="DC12" s="992">
        <v>1.4</v>
      </c>
      <c r="DD12" s="992"/>
      <c r="DE12" s="730" t="s">
        <v>437</v>
      </c>
      <c r="DF12" s="992" t="s">
        <v>258</v>
      </c>
      <c r="DG12" s="730"/>
    </row>
    <row r="13" spans="1:111" s="236" customFormat="1" ht="20.25" customHeight="1">
      <c r="A13" s="902" t="s">
        <v>22</v>
      </c>
      <c r="B13" s="902"/>
      <c r="C13" s="630">
        <v>60.8</v>
      </c>
      <c r="D13" s="630"/>
      <c r="E13" s="630">
        <v>55.8</v>
      </c>
      <c r="F13" s="630">
        <v>65.599999999999994</v>
      </c>
      <c r="G13" s="630">
        <v>4.0999999999999996</v>
      </c>
      <c r="H13" s="630"/>
      <c r="I13" s="632">
        <v>457</v>
      </c>
      <c r="J13" s="631"/>
      <c r="K13" s="630">
        <v>73.66584495946141</v>
      </c>
      <c r="L13" s="630">
        <v>3.0981446295970176</v>
      </c>
      <c r="M13" s="630">
        <v>67.587990397925424</v>
      </c>
      <c r="N13" s="630">
        <v>79.743699520997396</v>
      </c>
      <c r="O13" s="630">
        <v>4.205673105768267</v>
      </c>
      <c r="P13" s="630">
        <v>315.88948599999912</v>
      </c>
      <c r="Q13" s="632">
        <v>466</v>
      </c>
      <c r="R13" s="632"/>
      <c r="S13" s="630">
        <v>88.185693163859298</v>
      </c>
      <c r="T13" s="630"/>
      <c r="U13" s="630">
        <v>83.388681805124747</v>
      </c>
      <c r="V13" s="630">
        <v>92.982704522593835</v>
      </c>
      <c r="W13" s="630">
        <v>2.7722799911064735</v>
      </c>
      <c r="X13" s="630"/>
      <c r="Y13" s="803">
        <v>335</v>
      </c>
      <c r="Z13" s="630"/>
      <c r="AA13" s="630">
        <v>88.943083871846824</v>
      </c>
      <c r="AB13" s="630">
        <v>1.8300419781439501</v>
      </c>
      <c r="AC13" s="630">
        <v>85.352228321930284</v>
      </c>
      <c r="AD13" s="630">
        <v>92.533939421763364</v>
      </c>
      <c r="AE13" s="630">
        <v>2.0575427548484337</v>
      </c>
      <c r="AF13" s="630">
        <v>223.76179500000018</v>
      </c>
      <c r="AG13" s="632">
        <v>367</v>
      </c>
      <c r="AH13" s="630">
        <v>88.589397777446365</v>
      </c>
      <c r="AI13" s="630">
        <v>1.5781672847152226</v>
      </c>
      <c r="AJ13" s="630">
        <v>85.49396642531147</v>
      </c>
      <c r="AK13" s="630">
        <v>91.68482912958126</v>
      </c>
      <c r="AL13" s="630">
        <v>1.7814403577727023</v>
      </c>
      <c r="AM13" s="630">
        <v>419.79977100000076</v>
      </c>
      <c r="AN13" s="632">
        <v>702</v>
      </c>
      <c r="AO13" s="630"/>
      <c r="AP13" s="630">
        <v>91.179471531276036</v>
      </c>
      <c r="AQ13" s="630">
        <v>2.0562026519177685</v>
      </c>
      <c r="AR13" s="630">
        <v>87.144833081882865</v>
      </c>
      <c r="AS13" s="630">
        <v>95.214109980669207</v>
      </c>
      <c r="AT13" s="630">
        <v>2.255115781420665</v>
      </c>
      <c r="AU13" s="630">
        <v>224.14620700000012</v>
      </c>
      <c r="AV13" s="803">
        <v>342</v>
      </c>
      <c r="AW13" s="632"/>
      <c r="AX13" s="804">
        <v>90.251232484960823</v>
      </c>
      <c r="AY13" s="804">
        <v>1.5178555723196199</v>
      </c>
      <c r="AZ13" s="804">
        <v>87.273626568261605</v>
      </c>
      <c r="BA13" s="804">
        <v>93.228838401660028</v>
      </c>
      <c r="BB13" s="804">
        <v>1.6818114617687361</v>
      </c>
      <c r="BC13" s="635">
        <v>261.01190700000046</v>
      </c>
      <c r="BD13" s="635">
        <v>355</v>
      </c>
      <c r="BE13" s="632"/>
      <c r="BF13" s="737">
        <v>90.439819858538485</v>
      </c>
      <c r="BG13" s="730">
        <v>1.8734034406364226</v>
      </c>
      <c r="BH13" s="730">
        <v>86.764682112950283</v>
      </c>
      <c r="BI13" s="730">
        <v>94.114957604126687</v>
      </c>
      <c r="BJ13" s="730">
        <v>2.0714365017165099</v>
      </c>
      <c r="BK13" s="736">
        <v>185.33301400000005</v>
      </c>
      <c r="BL13" s="736">
        <v>326</v>
      </c>
      <c r="BM13" s="733"/>
      <c r="BN13" s="737">
        <v>90.292558455526901</v>
      </c>
      <c r="BO13" s="730">
        <v>2.2034379640324673</v>
      </c>
      <c r="BP13" s="730">
        <v>85.970350303213493</v>
      </c>
      <c r="BQ13" s="730">
        <v>94.614766607840323</v>
      </c>
      <c r="BR13" s="730">
        <v>2.4403317413115042</v>
      </c>
      <c r="BS13" s="736">
        <v>159.90677800000023</v>
      </c>
      <c r="BT13" s="736">
        <v>289</v>
      </c>
      <c r="BU13" s="733"/>
      <c r="BV13" s="737">
        <v>92.654840635762909</v>
      </c>
      <c r="BW13" s="730">
        <v>0.96318395498221665</v>
      </c>
      <c r="BX13" s="730">
        <v>90.76631164985902</v>
      </c>
      <c r="BY13" s="730">
        <v>94.543369621666812</v>
      </c>
      <c r="BZ13" s="992">
        <v>1.0395398107354219</v>
      </c>
      <c r="CA13" s="736">
        <v>199.54731100000009</v>
      </c>
      <c r="CB13" s="736">
        <v>835</v>
      </c>
      <c r="CC13" s="734"/>
      <c r="CD13" s="737">
        <v>92.558156653272889</v>
      </c>
      <c r="CE13" s="730">
        <v>1.277309289301644</v>
      </c>
      <c r="CF13" s="730">
        <v>90.053714447046048</v>
      </c>
      <c r="CG13" s="730">
        <v>95.06259885949973</v>
      </c>
      <c r="CH13" s="992">
        <v>1.3800072683885696</v>
      </c>
      <c r="CI13" s="736">
        <v>194.16084600000008</v>
      </c>
      <c r="CJ13" s="736">
        <v>727</v>
      </c>
      <c r="CK13" s="992"/>
      <c r="CL13" s="737">
        <v>94.167236917890605</v>
      </c>
      <c r="CM13" s="730">
        <v>0.78519816637426421</v>
      </c>
      <c r="CN13" s="730">
        <v>92.627684480938825</v>
      </c>
      <c r="CO13" s="730">
        <v>95.706789354842385</v>
      </c>
      <c r="CP13" s="992">
        <v>0.83383371125025152</v>
      </c>
      <c r="CQ13" s="736">
        <v>178.20946699999999</v>
      </c>
      <c r="CR13" s="736">
        <v>705</v>
      </c>
      <c r="CS13" s="708"/>
      <c r="CT13" s="737">
        <v>93.614957724841304</v>
      </c>
      <c r="CU13" s="730">
        <v>1.0502421715309085</v>
      </c>
      <c r="CV13" s="730">
        <v>91.555687855385429</v>
      </c>
      <c r="CW13" s="730">
        <v>95.674227594297165</v>
      </c>
      <c r="CX13" s="730">
        <v>1.1218743212146114</v>
      </c>
      <c r="CY13" s="730">
        <v>191.17420799999999</v>
      </c>
      <c r="CZ13" s="736">
        <v>782</v>
      </c>
      <c r="DA13" s="745"/>
      <c r="DB13" s="992">
        <v>3.3</v>
      </c>
      <c r="DC13" s="992">
        <v>-0.6</v>
      </c>
      <c r="DD13" s="992"/>
      <c r="DE13" s="730" t="s">
        <v>258</v>
      </c>
      <c r="DF13" s="992" t="s">
        <v>258</v>
      </c>
      <c r="DG13" s="730"/>
    </row>
    <row r="14" spans="1:111" s="236" customFormat="1" ht="20.25" customHeight="1">
      <c r="A14" s="902" t="s">
        <v>23</v>
      </c>
      <c r="B14" s="902"/>
      <c r="C14" s="630">
        <v>59.9</v>
      </c>
      <c r="D14" s="630"/>
      <c r="E14" s="630">
        <v>52</v>
      </c>
      <c r="F14" s="630">
        <v>67.400000000000006</v>
      </c>
      <c r="G14" s="630">
        <v>6.6</v>
      </c>
      <c r="H14" s="630"/>
      <c r="I14" s="632">
        <v>257</v>
      </c>
      <c r="J14" s="631"/>
      <c r="K14" s="630">
        <v>79.613900897161528</v>
      </c>
      <c r="L14" s="630">
        <v>1.7938237549750757</v>
      </c>
      <c r="M14" s="630">
        <v>76.094827001252085</v>
      </c>
      <c r="N14" s="630">
        <v>83.132974793070971</v>
      </c>
      <c r="O14" s="630">
        <v>2.2531539527150981</v>
      </c>
      <c r="P14" s="630">
        <v>597.23526499999832</v>
      </c>
      <c r="Q14" s="632">
        <v>369</v>
      </c>
      <c r="R14" s="632"/>
      <c r="S14" s="630">
        <v>85.255216276014309</v>
      </c>
      <c r="T14" s="630"/>
      <c r="U14" s="630">
        <v>79.097819967775393</v>
      </c>
      <c r="V14" s="630">
        <v>91.412612584253225</v>
      </c>
      <c r="W14" s="630">
        <v>3.6807864633944467</v>
      </c>
      <c r="X14" s="630"/>
      <c r="Y14" s="803">
        <v>343</v>
      </c>
      <c r="Z14" s="630"/>
      <c r="AA14" s="630">
        <v>92.535851911174674</v>
      </c>
      <c r="AB14" s="630">
        <v>1.6099235810226395</v>
      </c>
      <c r="AC14" s="630">
        <v>89.376906326921016</v>
      </c>
      <c r="AD14" s="630">
        <v>95.694797495428332</v>
      </c>
      <c r="AE14" s="630">
        <v>1.7397836057834193</v>
      </c>
      <c r="AF14" s="630">
        <v>396.8742400000005</v>
      </c>
      <c r="AG14" s="632">
        <v>319</v>
      </c>
      <c r="AH14" s="630">
        <v>88.696886586241661</v>
      </c>
      <c r="AI14" s="630">
        <v>1.8929797184452504</v>
      </c>
      <c r="AJ14" s="630">
        <v>84.983979325913893</v>
      </c>
      <c r="AK14" s="630">
        <v>92.409793846569428</v>
      </c>
      <c r="AL14" s="630">
        <v>2.1342121367525908</v>
      </c>
      <c r="AM14" s="630">
        <v>839.56232699999782</v>
      </c>
      <c r="AN14" s="632">
        <v>662</v>
      </c>
      <c r="AO14" s="630"/>
      <c r="AP14" s="630">
        <v>93.719286475867648</v>
      </c>
      <c r="AQ14" s="630">
        <v>1.4102788300101634</v>
      </c>
      <c r="AR14" s="630">
        <v>90.952066432348431</v>
      </c>
      <c r="AS14" s="630">
        <v>96.486506519386865</v>
      </c>
      <c r="AT14" s="630">
        <v>1.5047904044524547</v>
      </c>
      <c r="AU14" s="630">
        <v>360.75842200000034</v>
      </c>
      <c r="AV14" s="803">
        <v>297</v>
      </c>
      <c r="AW14" s="632"/>
      <c r="AX14" s="804">
        <v>94.397946453780719</v>
      </c>
      <c r="AY14" s="804">
        <v>1.4870779449527136</v>
      </c>
      <c r="AZ14" s="804">
        <v>91.480717589431507</v>
      </c>
      <c r="BA14" s="804">
        <v>97.315175318129945</v>
      </c>
      <c r="BB14" s="804">
        <v>1.575328702389537</v>
      </c>
      <c r="BC14" s="635">
        <v>406.30943299999973</v>
      </c>
      <c r="BD14" s="635">
        <v>323</v>
      </c>
      <c r="BE14" s="632"/>
      <c r="BF14" s="737">
        <v>94.726580728718943</v>
      </c>
      <c r="BG14" s="730">
        <v>1.3699476752595041</v>
      </c>
      <c r="BH14" s="730">
        <v>92.039094252705738</v>
      </c>
      <c r="BI14" s="730">
        <v>97.414067204732163</v>
      </c>
      <c r="BJ14" s="730">
        <v>1.4462125252708158</v>
      </c>
      <c r="BK14" s="736">
        <v>339.73691600000052</v>
      </c>
      <c r="BL14" s="736">
        <v>285</v>
      </c>
      <c r="BM14" s="733"/>
      <c r="BN14" s="737">
        <v>94.231952240140345</v>
      </c>
      <c r="BO14" s="730">
        <v>1.3631702825294894</v>
      </c>
      <c r="BP14" s="730">
        <v>91.557991908914275</v>
      </c>
      <c r="BQ14" s="730">
        <v>96.9059125713664</v>
      </c>
      <c r="BR14" s="730">
        <v>1.4466115262640336</v>
      </c>
      <c r="BS14" s="736">
        <v>384.57332400000035</v>
      </c>
      <c r="BT14" s="736">
        <v>301</v>
      </c>
      <c r="BU14" s="733"/>
      <c r="BV14" s="737">
        <v>91.275045097001026</v>
      </c>
      <c r="BW14" s="730">
        <v>1.1720114470675442</v>
      </c>
      <c r="BX14" s="730">
        <v>88.977064967505328</v>
      </c>
      <c r="BY14" s="730">
        <v>93.573025226496725</v>
      </c>
      <c r="BZ14" s="992">
        <v>1.284043678994635</v>
      </c>
      <c r="CA14" s="736">
        <v>591.03264800000011</v>
      </c>
      <c r="CB14" s="736">
        <v>642</v>
      </c>
      <c r="CC14" s="734"/>
      <c r="CD14" s="737">
        <v>88.818850359030705</v>
      </c>
      <c r="CE14" s="730">
        <v>1.6268467151459181</v>
      </c>
      <c r="CF14" s="730">
        <v>85.629064133722238</v>
      </c>
      <c r="CG14" s="730">
        <v>92.008636584339172</v>
      </c>
      <c r="CH14" s="992">
        <v>1.8316457695294945</v>
      </c>
      <c r="CI14" s="736">
        <v>541.73245099999974</v>
      </c>
      <c r="CJ14" s="736">
        <v>556</v>
      </c>
      <c r="CK14" s="992"/>
      <c r="CL14" s="737">
        <v>93.255726673061119</v>
      </c>
      <c r="CM14" s="730">
        <v>1.1090872667971918</v>
      </c>
      <c r="CN14" s="730">
        <v>91.081118940245915</v>
      </c>
      <c r="CO14" s="730">
        <v>95.430334405876337</v>
      </c>
      <c r="CP14" s="992">
        <v>1.1892966859670346</v>
      </c>
      <c r="CQ14" s="736">
        <v>483.57627900000074</v>
      </c>
      <c r="CR14" s="736">
        <v>590</v>
      </c>
      <c r="CS14" s="708"/>
      <c r="CT14" s="737">
        <v>96.122652116201053</v>
      </c>
      <c r="CU14" s="730">
        <v>0.9123179538523043</v>
      </c>
      <c r="CV14" s="730">
        <v>94.333818145657716</v>
      </c>
      <c r="CW14" s="730">
        <v>97.911486086744389</v>
      </c>
      <c r="CX14" s="730">
        <v>0.94911858315084607</v>
      </c>
      <c r="CY14" s="730">
        <v>442.28706099999954</v>
      </c>
      <c r="CZ14" s="736">
        <v>701</v>
      </c>
      <c r="DA14" s="745"/>
      <c r="DB14" s="992">
        <v>1.9</v>
      </c>
      <c r="DC14" s="992">
        <v>2.8</v>
      </c>
      <c r="DD14" s="992"/>
      <c r="DE14" s="730" t="s">
        <v>258</v>
      </c>
      <c r="DF14" s="992" t="s">
        <v>438</v>
      </c>
      <c r="DG14" s="730"/>
    </row>
    <row r="15" spans="1:111" s="236" customFormat="1" ht="20.25" customHeight="1">
      <c r="A15" s="645" t="s">
        <v>329</v>
      </c>
      <c r="B15" s="645"/>
      <c r="C15" s="630"/>
      <c r="D15" s="630"/>
      <c r="E15" s="630"/>
      <c r="F15" s="630"/>
      <c r="G15" s="630"/>
      <c r="H15" s="630"/>
      <c r="I15" s="632"/>
      <c r="J15" s="631"/>
      <c r="K15" s="630" t="s">
        <v>330</v>
      </c>
      <c r="L15" s="630" t="s">
        <v>330</v>
      </c>
      <c r="M15" s="630" t="s">
        <v>330</v>
      </c>
      <c r="N15" s="630" t="s">
        <v>330</v>
      </c>
      <c r="O15" s="630" t="s">
        <v>330</v>
      </c>
      <c r="P15" s="630" t="s">
        <v>330</v>
      </c>
      <c r="Q15" s="632" t="s">
        <v>330</v>
      </c>
      <c r="R15" s="632" t="s">
        <v>330</v>
      </c>
      <c r="S15" s="630" t="s">
        <v>330</v>
      </c>
      <c r="T15" s="630" t="s">
        <v>330</v>
      </c>
      <c r="U15" s="630" t="s">
        <v>330</v>
      </c>
      <c r="V15" s="630" t="s">
        <v>330</v>
      </c>
      <c r="W15" s="630" t="s">
        <v>330</v>
      </c>
      <c r="X15" s="630" t="s">
        <v>330</v>
      </c>
      <c r="Y15" s="803" t="s">
        <v>330</v>
      </c>
      <c r="Z15" s="630" t="s">
        <v>330</v>
      </c>
      <c r="AA15" s="630" t="s">
        <v>330</v>
      </c>
      <c r="AB15" s="630" t="s">
        <v>330</v>
      </c>
      <c r="AC15" s="630" t="s">
        <v>330</v>
      </c>
      <c r="AD15" s="630" t="s">
        <v>330</v>
      </c>
      <c r="AE15" s="630" t="s">
        <v>330</v>
      </c>
      <c r="AF15" s="630" t="s">
        <v>330</v>
      </c>
      <c r="AG15" s="632" t="s">
        <v>330</v>
      </c>
      <c r="AH15" s="630" t="s">
        <v>330</v>
      </c>
      <c r="AI15" s="630" t="s">
        <v>330</v>
      </c>
      <c r="AJ15" s="630" t="s">
        <v>330</v>
      </c>
      <c r="AK15" s="630" t="s">
        <v>330</v>
      </c>
      <c r="AL15" s="630" t="s">
        <v>330</v>
      </c>
      <c r="AM15" s="630" t="s">
        <v>330</v>
      </c>
      <c r="AN15" s="632" t="s">
        <v>330</v>
      </c>
      <c r="AO15" s="630" t="s">
        <v>330</v>
      </c>
      <c r="AP15" s="630" t="s">
        <v>330</v>
      </c>
      <c r="AQ15" s="630" t="s">
        <v>330</v>
      </c>
      <c r="AR15" s="630" t="s">
        <v>330</v>
      </c>
      <c r="AS15" s="630" t="s">
        <v>330</v>
      </c>
      <c r="AT15" s="630" t="s">
        <v>330</v>
      </c>
      <c r="AU15" s="630" t="s">
        <v>330</v>
      </c>
      <c r="AV15" s="803" t="s">
        <v>330</v>
      </c>
      <c r="AW15" s="632" t="s">
        <v>330</v>
      </c>
      <c r="AX15" s="804" t="s">
        <v>330</v>
      </c>
      <c r="AY15" s="804" t="s">
        <v>330</v>
      </c>
      <c r="AZ15" s="804" t="s">
        <v>330</v>
      </c>
      <c r="BA15" s="804" t="s">
        <v>330</v>
      </c>
      <c r="BB15" s="804" t="s">
        <v>330</v>
      </c>
      <c r="BC15" s="635" t="s">
        <v>330</v>
      </c>
      <c r="BD15" s="635" t="s">
        <v>330</v>
      </c>
      <c r="BE15" s="632" t="s">
        <v>330</v>
      </c>
      <c r="BF15" s="737" t="s">
        <v>330</v>
      </c>
      <c r="BG15" s="730" t="s">
        <v>330</v>
      </c>
      <c r="BH15" s="730" t="s">
        <v>330</v>
      </c>
      <c r="BI15" s="730" t="s">
        <v>330</v>
      </c>
      <c r="BJ15" s="730" t="s">
        <v>330</v>
      </c>
      <c r="BK15" s="736" t="s">
        <v>330</v>
      </c>
      <c r="BL15" s="736" t="s">
        <v>330</v>
      </c>
      <c r="BM15" s="733"/>
      <c r="BN15" s="737">
        <v>90.952052913528618</v>
      </c>
      <c r="BO15" s="730">
        <v>1.911260358957358</v>
      </c>
      <c r="BP15" s="730">
        <v>87.202972957784866</v>
      </c>
      <c r="BQ15" s="730">
        <v>94.701132869272371</v>
      </c>
      <c r="BR15" s="730">
        <v>2.1013933140953527</v>
      </c>
      <c r="BS15" s="736">
        <v>237.33106300000014</v>
      </c>
      <c r="BT15" s="736">
        <v>263</v>
      </c>
      <c r="BU15" s="733"/>
      <c r="BV15" s="737">
        <v>92.137892787199235</v>
      </c>
      <c r="BW15" s="730">
        <v>1.0741569753994904</v>
      </c>
      <c r="BX15" s="730">
        <v>90.031777363494697</v>
      </c>
      <c r="BY15" s="730">
        <v>94.244008210903772</v>
      </c>
      <c r="BZ15" s="992">
        <v>1.16581456652189</v>
      </c>
      <c r="CA15" s="736">
        <v>375.46952999999996</v>
      </c>
      <c r="CB15" s="736">
        <v>805</v>
      </c>
      <c r="CC15" s="734"/>
      <c r="CD15" s="737">
        <v>97.501840556455491</v>
      </c>
      <c r="CE15" s="730">
        <v>0.59642215524825537</v>
      </c>
      <c r="CF15" s="730">
        <v>96.332425418835072</v>
      </c>
      <c r="CG15" s="730">
        <v>98.671255694075896</v>
      </c>
      <c r="CH15" s="992">
        <v>0.611703483590051</v>
      </c>
      <c r="CI15" s="736">
        <v>354.16870699999959</v>
      </c>
      <c r="CJ15" s="736">
        <v>711</v>
      </c>
      <c r="CK15" s="992"/>
      <c r="CL15" s="737">
        <v>95.923440267176858</v>
      </c>
      <c r="CM15" s="730">
        <v>0.80458754564186885</v>
      </c>
      <c r="CN15" s="730">
        <v>94.345870718901125</v>
      </c>
      <c r="CO15" s="730">
        <v>97.501009815452605</v>
      </c>
      <c r="CP15" s="992">
        <v>0.83878095218524285</v>
      </c>
      <c r="CQ15" s="736">
        <v>326.91430699999972</v>
      </c>
      <c r="CR15" s="736">
        <v>703</v>
      </c>
      <c r="CS15" s="708"/>
      <c r="CT15" s="737">
        <v>94.583554599351814</v>
      </c>
      <c r="CU15" s="730">
        <v>0.84169251967657721</v>
      </c>
      <c r="CV15" s="730">
        <v>92.933199955346396</v>
      </c>
      <c r="CW15" s="730">
        <v>96.233909243357232</v>
      </c>
      <c r="CX15" s="730">
        <v>0.88989309319354482</v>
      </c>
      <c r="CY15" s="730">
        <v>295.77519599999971</v>
      </c>
      <c r="CZ15" s="736">
        <v>723</v>
      </c>
      <c r="DA15" s="745"/>
      <c r="DB15" s="992">
        <v>3.6</v>
      </c>
      <c r="DC15" s="992">
        <v>-1.3</v>
      </c>
      <c r="DD15" s="992"/>
      <c r="DE15" s="730" t="s">
        <v>86</v>
      </c>
      <c r="DF15" s="992" t="s">
        <v>258</v>
      </c>
      <c r="DG15" s="730"/>
    </row>
    <row r="16" spans="1:111" s="236" customFormat="1" ht="20.25" customHeight="1">
      <c r="A16" s="902" t="s">
        <v>24</v>
      </c>
      <c r="B16" s="902"/>
      <c r="C16" s="630">
        <v>43.3</v>
      </c>
      <c r="D16" s="630"/>
      <c r="E16" s="630">
        <v>36</v>
      </c>
      <c r="F16" s="630">
        <v>51</v>
      </c>
      <c r="G16" s="630">
        <v>8.9</v>
      </c>
      <c r="H16" s="630"/>
      <c r="I16" s="632">
        <v>390</v>
      </c>
      <c r="J16" s="631"/>
      <c r="K16" s="630">
        <v>73.159690926966391</v>
      </c>
      <c r="L16" s="630">
        <v>2.709784412146528</v>
      </c>
      <c r="M16" s="630">
        <v>67.843710713258247</v>
      </c>
      <c r="N16" s="630">
        <v>78.475671140674535</v>
      </c>
      <c r="O16" s="630">
        <v>3.7039309185322313</v>
      </c>
      <c r="P16" s="630">
        <v>438.69579399999839</v>
      </c>
      <c r="Q16" s="632">
        <v>293</v>
      </c>
      <c r="R16" s="632"/>
      <c r="S16" s="630">
        <v>81.388778277768751</v>
      </c>
      <c r="T16" s="630"/>
      <c r="U16" s="630">
        <v>77.21133670064917</v>
      </c>
      <c r="V16" s="630">
        <v>85.566219854888331</v>
      </c>
      <c r="W16" s="630">
        <v>2.6158349139052888</v>
      </c>
      <c r="X16" s="630"/>
      <c r="Y16" s="803">
        <v>271</v>
      </c>
      <c r="Z16" s="630"/>
      <c r="AA16" s="630">
        <v>82.49832573084926</v>
      </c>
      <c r="AB16" s="630">
        <v>2.6945775221115653</v>
      </c>
      <c r="AC16" s="630">
        <v>77.211103489221756</v>
      </c>
      <c r="AD16" s="630">
        <v>87.785547972476749</v>
      </c>
      <c r="AE16" s="630">
        <v>3.2662208575027609</v>
      </c>
      <c r="AF16" s="630">
        <v>334.13683799999944</v>
      </c>
      <c r="AG16" s="632">
        <v>305</v>
      </c>
      <c r="AH16" s="630">
        <v>81.978913323041041</v>
      </c>
      <c r="AI16" s="630">
        <v>1.7521664195442883</v>
      </c>
      <c r="AJ16" s="630">
        <v>78.54219851989896</v>
      </c>
      <c r="AK16" s="630">
        <v>85.415628126183108</v>
      </c>
      <c r="AL16" s="630">
        <v>2.1373379427948866</v>
      </c>
      <c r="AM16" s="630">
        <v>628.2302340000017</v>
      </c>
      <c r="AN16" s="632">
        <v>576</v>
      </c>
      <c r="AO16" s="630"/>
      <c r="AP16" s="630">
        <v>88.520882156489407</v>
      </c>
      <c r="AQ16" s="630">
        <v>1.8908977994059242</v>
      </c>
      <c r="AR16" s="630">
        <v>84.810601480486667</v>
      </c>
      <c r="AS16" s="630">
        <v>92.231162832492132</v>
      </c>
      <c r="AT16" s="630">
        <v>2.1361036552518176</v>
      </c>
      <c r="AU16" s="630">
        <v>310.43671199999943</v>
      </c>
      <c r="AV16" s="803">
        <v>259</v>
      </c>
      <c r="AW16" s="632"/>
      <c r="AX16" s="804">
        <v>90.438705550131886</v>
      </c>
      <c r="AY16" s="804">
        <v>1.7623071707726048</v>
      </c>
      <c r="AZ16" s="804">
        <v>86.981554320180095</v>
      </c>
      <c r="BA16" s="804">
        <v>93.89585678008369</v>
      </c>
      <c r="BB16" s="804">
        <v>1.9486205160197969</v>
      </c>
      <c r="BC16" s="635">
        <v>277.82990200000017</v>
      </c>
      <c r="BD16" s="635">
        <v>233</v>
      </c>
      <c r="BE16" s="632"/>
      <c r="BF16" s="737">
        <v>92.897405740726569</v>
      </c>
      <c r="BG16" s="730">
        <v>1.7292831526802517</v>
      </c>
      <c r="BH16" s="730">
        <v>89.504995088877891</v>
      </c>
      <c r="BI16" s="730">
        <v>96.289816392575247</v>
      </c>
      <c r="BJ16" s="730">
        <v>1.8614977876848584</v>
      </c>
      <c r="BK16" s="736">
        <v>275.728069</v>
      </c>
      <c r="BL16" s="736">
        <v>242</v>
      </c>
      <c r="BM16" s="733"/>
      <c r="BN16" s="737">
        <v>80.703212847116504</v>
      </c>
      <c r="BO16" s="730">
        <v>3.3517927255537829</v>
      </c>
      <c r="BP16" s="730">
        <v>74.128421053686239</v>
      </c>
      <c r="BQ16" s="730">
        <v>87.278004640546754</v>
      </c>
      <c r="BR16" s="730">
        <v>4.1532333191039017</v>
      </c>
      <c r="BS16" s="736">
        <v>310.02636100000024</v>
      </c>
      <c r="BT16" s="736">
        <v>255</v>
      </c>
      <c r="BU16" s="733"/>
      <c r="BV16" s="737">
        <v>85.970298968093857</v>
      </c>
      <c r="BW16" s="730">
        <v>1.720676117726571</v>
      </c>
      <c r="BX16" s="730">
        <v>82.596543926940583</v>
      </c>
      <c r="BY16" s="730">
        <v>89.344054009247117</v>
      </c>
      <c r="BZ16" s="992">
        <v>2.0014774153166144</v>
      </c>
      <c r="CA16" s="736">
        <v>420.59993200000076</v>
      </c>
      <c r="CB16" s="736">
        <v>659</v>
      </c>
      <c r="CC16" s="734"/>
      <c r="CD16" s="737">
        <v>90.574865426772462</v>
      </c>
      <c r="CE16" s="730">
        <v>1.4204173565655587</v>
      </c>
      <c r="CF16" s="730">
        <v>87.789828781352853</v>
      </c>
      <c r="CG16" s="730">
        <v>93.359902072192057</v>
      </c>
      <c r="CH16" s="992">
        <v>1.5682246392228218</v>
      </c>
      <c r="CI16" s="736">
        <v>385.15424600000091</v>
      </c>
      <c r="CJ16" s="736">
        <v>551</v>
      </c>
      <c r="CK16" s="992"/>
      <c r="CL16" s="737">
        <v>90.545417961259005</v>
      </c>
      <c r="CM16" s="730">
        <v>1.6782883931317456</v>
      </c>
      <c r="CN16" s="730">
        <v>87.254767146974913</v>
      </c>
      <c r="CO16" s="730">
        <v>93.836068775543112</v>
      </c>
      <c r="CP16" s="992">
        <v>1.8535321067818387</v>
      </c>
      <c r="CQ16" s="736">
        <v>341.91615100000058</v>
      </c>
      <c r="CR16" s="736">
        <v>541</v>
      </c>
      <c r="CS16" s="708"/>
      <c r="CT16" s="737">
        <v>93.993663753761211</v>
      </c>
      <c r="CU16" s="730">
        <v>0.99668901684973388</v>
      </c>
      <c r="CV16" s="730">
        <v>92.03939861639347</v>
      </c>
      <c r="CW16" s="730">
        <v>95.947928891128967</v>
      </c>
      <c r="CX16" s="730">
        <v>1.0603789415643996</v>
      </c>
      <c r="CY16" s="730">
        <v>327.79849800000068</v>
      </c>
      <c r="CZ16" s="736">
        <v>628</v>
      </c>
      <c r="DA16" s="745"/>
      <c r="DB16" s="992">
        <v>13.3</v>
      </c>
      <c r="DC16" s="992">
        <v>3.5</v>
      </c>
      <c r="DD16" s="992"/>
      <c r="DE16" s="730" t="s">
        <v>437</v>
      </c>
      <c r="DF16" s="992" t="s">
        <v>86</v>
      </c>
      <c r="DG16" s="730"/>
    </row>
    <row r="17" spans="1:113" s="236" customFormat="1" ht="20.25" customHeight="1">
      <c r="A17" s="902" t="s">
        <v>25</v>
      </c>
      <c r="B17" s="902"/>
      <c r="C17" s="630">
        <v>71</v>
      </c>
      <c r="D17" s="630"/>
      <c r="E17" s="630">
        <v>65.5</v>
      </c>
      <c r="F17" s="630">
        <v>76.2</v>
      </c>
      <c r="G17" s="630">
        <v>3.8</v>
      </c>
      <c r="H17" s="630"/>
      <c r="I17" s="632">
        <v>412</v>
      </c>
      <c r="J17" s="631"/>
      <c r="K17" s="630">
        <v>63.177735280099377</v>
      </c>
      <c r="L17" s="630">
        <v>3.2644881278607984</v>
      </c>
      <c r="M17" s="630">
        <v>56.773552638187141</v>
      </c>
      <c r="N17" s="630">
        <v>69.581917922011613</v>
      </c>
      <c r="O17" s="630">
        <v>5.1671496507236991</v>
      </c>
      <c r="P17" s="630">
        <v>253.03238600000111</v>
      </c>
      <c r="Q17" s="632">
        <v>479</v>
      </c>
      <c r="R17" s="632"/>
      <c r="S17" s="630">
        <v>68.43760987624546</v>
      </c>
      <c r="T17" s="630"/>
      <c r="U17" s="630">
        <v>58.217325574675449</v>
      </c>
      <c r="V17" s="630">
        <v>78.657894177815479</v>
      </c>
      <c r="W17" s="630">
        <v>7.6108404850213791</v>
      </c>
      <c r="X17" s="630"/>
      <c r="Y17" s="803">
        <v>291</v>
      </c>
      <c r="Z17" s="630"/>
      <c r="AA17" s="630">
        <v>87.040617422813966</v>
      </c>
      <c r="AB17" s="630">
        <v>1.9333285602486885</v>
      </c>
      <c r="AC17" s="630">
        <v>83.24709592260109</v>
      </c>
      <c r="AD17" s="630">
        <v>90.834138923026828</v>
      </c>
      <c r="AE17" s="630">
        <v>2.2211797405540343</v>
      </c>
      <c r="AF17" s="630">
        <v>149.54471700000005</v>
      </c>
      <c r="AG17" s="632">
        <v>259</v>
      </c>
      <c r="AH17" s="630">
        <v>77.282532941850732</v>
      </c>
      <c r="AI17" s="630">
        <v>3.4194004089549721</v>
      </c>
      <c r="AJ17" s="630">
        <v>70.575690559617442</v>
      </c>
      <c r="AK17" s="630">
        <v>83.989375324084023</v>
      </c>
      <c r="AL17" s="630">
        <v>4.4245449505748118</v>
      </c>
      <c r="AM17" s="630">
        <v>314.5286260000002</v>
      </c>
      <c r="AN17" s="632">
        <v>550</v>
      </c>
      <c r="AO17" s="630"/>
      <c r="AP17" s="630">
        <v>86.374515623129</v>
      </c>
      <c r="AQ17" s="630">
        <v>2.0446725969541708</v>
      </c>
      <c r="AR17" s="630">
        <v>82.362501209862018</v>
      </c>
      <c r="AS17" s="630">
        <v>90.386530036395982</v>
      </c>
      <c r="AT17" s="630">
        <v>2.3672174393145391</v>
      </c>
      <c r="AU17" s="630">
        <v>155.81901099999979</v>
      </c>
      <c r="AV17" s="803">
        <v>288</v>
      </c>
      <c r="AW17" s="632"/>
      <c r="AX17" s="804">
        <v>84.45976034950445</v>
      </c>
      <c r="AY17" s="804">
        <v>2.3725518188398098</v>
      </c>
      <c r="AZ17" s="804">
        <v>79.80548067870761</v>
      </c>
      <c r="BA17" s="804">
        <v>89.114040020301275</v>
      </c>
      <c r="BB17" s="804">
        <v>2.809091346011297</v>
      </c>
      <c r="BC17" s="635">
        <v>133.91351400000011</v>
      </c>
      <c r="BD17" s="635">
        <v>287</v>
      </c>
      <c r="BE17" s="632"/>
      <c r="BF17" s="737">
        <v>86.041062411138014</v>
      </c>
      <c r="BG17" s="730">
        <v>2.6035105146197135</v>
      </c>
      <c r="BH17" s="730">
        <v>80.933641577073473</v>
      </c>
      <c r="BI17" s="730">
        <v>91.148483245202556</v>
      </c>
      <c r="BJ17" s="730">
        <v>3.0258930348617934</v>
      </c>
      <c r="BK17" s="736">
        <v>92.577417999999881</v>
      </c>
      <c r="BL17" s="736">
        <v>220</v>
      </c>
      <c r="BM17" s="733"/>
      <c r="BN17" s="737">
        <v>75.590533848053582</v>
      </c>
      <c r="BO17" s="730">
        <v>3.1342993726728601</v>
      </c>
      <c r="BP17" s="730">
        <v>69.442371511971658</v>
      </c>
      <c r="BQ17" s="730">
        <v>81.738696184135492</v>
      </c>
      <c r="BR17" s="730">
        <v>4.1464178292128402</v>
      </c>
      <c r="BS17" s="736">
        <v>102.4395979999999</v>
      </c>
      <c r="BT17" s="736">
        <v>238</v>
      </c>
      <c r="BU17" s="733"/>
      <c r="BV17" s="737">
        <v>85.077900665551525</v>
      </c>
      <c r="BW17" s="730">
        <v>1.8435831737340698</v>
      </c>
      <c r="BX17" s="730">
        <v>81.463159947008563</v>
      </c>
      <c r="BY17" s="730">
        <v>88.6926413840945</v>
      </c>
      <c r="BZ17" s="992">
        <v>2.1669354313070701</v>
      </c>
      <c r="CA17" s="736">
        <v>146.46588600000044</v>
      </c>
      <c r="CB17" s="736">
        <v>614</v>
      </c>
      <c r="CC17" s="734"/>
      <c r="CD17" s="737">
        <v>88.243063907047173</v>
      </c>
      <c r="CE17" s="730">
        <v>1.4722295571317376</v>
      </c>
      <c r="CF17" s="730">
        <v>85.35643819233772</v>
      </c>
      <c r="CG17" s="730">
        <v>91.129689621756626</v>
      </c>
      <c r="CH17" s="992">
        <v>1.6683799178624896</v>
      </c>
      <c r="CI17" s="736">
        <v>137.21849699999996</v>
      </c>
      <c r="CJ17" s="736">
        <v>562</v>
      </c>
      <c r="CK17" s="992"/>
      <c r="CL17" s="737">
        <v>88.219924534517872</v>
      </c>
      <c r="CM17" s="730">
        <v>1.4483579408689466</v>
      </c>
      <c r="CN17" s="730">
        <v>85.380102572452316</v>
      </c>
      <c r="CO17" s="730">
        <v>91.059746496583429</v>
      </c>
      <c r="CP17" s="992">
        <v>1.6417583085805594</v>
      </c>
      <c r="CQ17" s="736">
        <v>116.38725099999999</v>
      </c>
      <c r="CR17" s="736">
        <v>514</v>
      </c>
      <c r="CS17" s="708"/>
      <c r="CT17" s="737">
        <v>89.903983605380134</v>
      </c>
      <c r="CU17" s="730">
        <v>1.4066999670448692</v>
      </c>
      <c r="CV17" s="730">
        <v>87.145786557096002</v>
      </c>
      <c r="CW17" s="730">
        <v>92.662180653664265</v>
      </c>
      <c r="CX17" s="730">
        <v>1.5646692289180031</v>
      </c>
      <c r="CY17" s="730">
        <v>114.35849100000004</v>
      </c>
      <c r="CZ17" s="736">
        <v>656</v>
      </c>
      <c r="DA17" s="745"/>
      <c r="DB17" s="702">
        <v>14.3</v>
      </c>
      <c r="DC17" s="702">
        <v>1.7</v>
      </c>
      <c r="DD17" s="702"/>
      <c r="DE17" s="702" t="s">
        <v>437</v>
      </c>
      <c r="DF17" s="702" t="s">
        <v>258</v>
      </c>
      <c r="DG17" s="702"/>
    </row>
    <row r="18" spans="1:113" s="252" customFormat="1" ht="20.25" customHeight="1">
      <c r="A18" s="902" t="s">
        <v>26</v>
      </c>
      <c r="B18" s="902"/>
      <c r="C18" s="630">
        <v>48.9</v>
      </c>
      <c r="D18" s="630"/>
      <c r="E18" s="630">
        <v>42.8</v>
      </c>
      <c r="F18" s="630">
        <v>55.1</v>
      </c>
      <c r="G18" s="630">
        <v>6.5</v>
      </c>
      <c r="H18" s="630"/>
      <c r="I18" s="632">
        <v>323</v>
      </c>
      <c r="J18" s="631"/>
      <c r="K18" s="630">
        <v>73.709208624195526</v>
      </c>
      <c r="L18" s="630">
        <v>2.9282941162625522</v>
      </c>
      <c r="M18" s="630">
        <v>67.964562108335386</v>
      </c>
      <c r="N18" s="630">
        <v>79.45385514005568</v>
      </c>
      <c r="O18" s="630">
        <v>3.9727656434250749</v>
      </c>
      <c r="P18" s="630">
        <v>326.64379999999943</v>
      </c>
      <c r="Q18" s="632">
        <v>353</v>
      </c>
      <c r="R18" s="632"/>
      <c r="S18" s="630">
        <v>84.167011477090625</v>
      </c>
      <c r="T18" s="630"/>
      <c r="U18" s="630">
        <v>79.618068609222519</v>
      </c>
      <c r="V18" s="630">
        <v>88.715954344958732</v>
      </c>
      <c r="W18" s="630">
        <v>2.7544383220847837</v>
      </c>
      <c r="X18" s="630"/>
      <c r="Y18" s="803">
        <v>335</v>
      </c>
      <c r="Z18" s="630"/>
      <c r="AA18" s="630">
        <v>86.131456902525599</v>
      </c>
      <c r="AB18" s="630">
        <v>1.8600139356834293</v>
      </c>
      <c r="AC18" s="630">
        <v>82.481791242590887</v>
      </c>
      <c r="AD18" s="630">
        <v>89.781122562460297</v>
      </c>
      <c r="AE18" s="630">
        <v>2.1595059488990125</v>
      </c>
      <c r="AF18" s="630">
        <v>243.63133000000008</v>
      </c>
      <c r="AG18" s="632">
        <v>318</v>
      </c>
      <c r="AH18" s="630">
        <v>85.148207065310558</v>
      </c>
      <c r="AI18" s="630">
        <v>1.5937982574931076</v>
      </c>
      <c r="AJ18" s="630">
        <v>82.022116984110852</v>
      </c>
      <c r="AK18" s="630">
        <v>88.274297146510264</v>
      </c>
      <c r="AL18" s="630">
        <v>1.8717930916274363</v>
      </c>
      <c r="AM18" s="630">
        <v>487.77273100000116</v>
      </c>
      <c r="AN18" s="632">
        <v>653</v>
      </c>
      <c r="AO18" s="630"/>
      <c r="AP18" s="630">
        <v>84.518993512468938</v>
      </c>
      <c r="AQ18" s="630">
        <v>2.985549278042209</v>
      </c>
      <c r="AR18" s="630">
        <v>78.660810274298086</v>
      </c>
      <c r="AS18" s="630">
        <v>90.377176750639777</v>
      </c>
      <c r="AT18" s="630">
        <v>3.5324004155370785</v>
      </c>
      <c r="AU18" s="630">
        <v>203.16110600000039</v>
      </c>
      <c r="AV18" s="803">
        <v>270</v>
      </c>
      <c r="AW18" s="632"/>
      <c r="AX18" s="804">
        <v>91.491200878300887</v>
      </c>
      <c r="AY18" s="804">
        <v>1.8976198596607732</v>
      </c>
      <c r="AZ18" s="804">
        <v>87.768604193336415</v>
      </c>
      <c r="BA18" s="804">
        <v>95.213797563265345</v>
      </c>
      <c r="BB18" s="804">
        <v>2.0741009424337271</v>
      </c>
      <c r="BC18" s="635">
        <v>240.55173600000043</v>
      </c>
      <c r="BD18" s="635">
        <v>319</v>
      </c>
      <c r="BE18" s="632"/>
      <c r="BF18" s="737">
        <v>88.049585639153747</v>
      </c>
      <c r="BG18" s="730">
        <v>2.1448231107920468</v>
      </c>
      <c r="BH18" s="730">
        <v>83.841992015110904</v>
      </c>
      <c r="BI18" s="730">
        <v>92.257179263196605</v>
      </c>
      <c r="BJ18" s="730">
        <v>2.4359264103547242</v>
      </c>
      <c r="BK18" s="736">
        <v>164.56200099999975</v>
      </c>
      <c r="BL18" s="736">
        <v>278</v>
      </c>
      <c r="BM18" s="733"/>
      <c r="BN18" s="737">
        <v>90.742649082693532</v>
      </c>
      <c r="BO18" s="730">
        <v>1.9718421093765603</v>
      </c>
      <c r="BP18" s="730">
        <v>86.874733498346885</v>
      </c>
      <c r="BQ18" s="730">
        <v>94.610564667040194</v>
      </c>
      <c r="BR18" s="730">
        <v>2.1730047880568546</v>
      </c>
      <c r="BS18" s="736">
        <v>200.26789699999986</v>
      </c>
      <c r="BT18" s="736">
        <v>292</v>
      </c>
      <c r="BU18" s="733"/>
      <c r="BV18" s="737">
        <v>90.805140342136454</v>
      </c>
      <c r="BW18" s="730">
        <v>1.1579141293973665</v>
      </c>
      <c r="BX18" s="730">
        <v>88.534801031308788</v>
      </c>
      <c r="BY18" s="730">
        <v>93.075479652964106</v>
      </c>
      <c r="BZ18" s="992">
        <v>1.275163636149415</v>
      </c>
      <c r="CA18" s="736">
        <v>264.59779599999928</v>
      </c>
      <c r="CB18" s="736">
        <v>786</v>
      </c>
      <c r="CC18" s="734"/>
      <c r="CD18" s="737">
        <v>90.143637814073259</v>
      </c>
      <c r="CE18" s="730">
        <v>1.084925162865815</v>
      </c>
      <c r="CF18" s="730">
        <v>88.016406460448437</v>
      </c>
      <c r="CG18" s="730">
        <v>92.270869167698066</v>
      </c>
      <c r="CH18" s="992">
        <v>1.2035515641198542</v>
      </c>
      <c r="CI18" s="736">
        <v>256.85680499999955</v>
      </c>
      <c r="CJ18" s="736">
        <v>704</v>
      </c>
      <c r="CK18" s="992"/>
      <c r="CL18" s="737">
        <v>91.694018843218387</v>
      </c>
      <c r="CM18" s="730">
        <v>1.075310691605136</v>
      </c>
      <c r="CN18" s="730">
        <v>89.585637460483596</v>
      </c>
      <c r="CO18" s="730">
        <v>93.802400225953164</v>
      </c>
      <c r="CP18" s="992">
        <v>1.1727162852832742</v>
      </c>
      <c r="CQ18" s="736">
        <v>241.03992799999995</v>
      </c>
      <c r="CR18" s="736">
        <v>723</v>
      </c>
      <c r="CS18" s="708"/>
      <c r="CT18" s="737">
        <v>93.651714381511823</v>
      </c>
      <c r="CU18" s="730">
        <v>1.0461446000212489</v>
      </c>
      <c r="CV18" s="730">
        <v>91.60047885477853</v>
      </c>
      <c r="CW18" s="730">
        <v>95.702949908245131</v>
      </c>
      <c r="CX18" s="730">
        <v>1.1170586752523697</v>
      </c>
      <c r="CY18" s="730">
        <v>231.12422600000033</v>
      </c>
      <c r="CZ18" s="736">
        <v>780</v>
      </c>
      <c r="DA18" s="745"/>
      <c r="DB18" s="992">
        <v>3</v>
      </c>
      <c r="DC18" s="992">
        <v>2</v>
      </c>
      <c r="DD18" s="992"/>
      <c r="DE18" s="730" t="s">
        <v>258</v>
      </c>
      <c r="DF18" s="992" t="s">
        <v>258</v>
      </c>
      <c r="DG18" s="730"/>
    </row>
    <row r="19" spans="1:113" s="236" customFormat="1" ht="20.25" customHeight="1">
      <c r="A19" s="902" t="s">
        <v>27</v>
      </c>
      <c r="B19" s="902"/>
      <c r="C19" s="630">
        <v>60.7</v>
      </c>
      <c r="D19" s="630"/>
      <c r="E19" s="630">
        <v>54.6</v>
      </c>
      <c r="F19" s="630">
        <v>66.400000000000006</v>
      </c>
      <c r="G19" s="630">
        <v>4.9000000000000004</v>
      </c>
      <c r="H19" s="630"/>
      <c r="I19" s="632">
        <v>305</v>
      </c>
      <c r="J19" s="631"/>
      <c r="K19" s="630">
        <v>78.337173526674576</v>
      </c>
      <c r="L19" s="630">
        <v>2.4121933804386311</v>
      </c>
      <c r="M19" s="630">
        <v>73.604999179309516</v>
      </c>
      <c r="N19" s="630">
        <v>83.069347874039636</v>
      </c>
      <c r="O19" s="630">
        <v>3.0792448487016899</v>
      </c>
      <c r="P19" s="630">
        <v>258.53298999999845</v>
      </c>
      <c r="Q19" s="632">
        <v>407</v>
      </c>
      <c r="R19" s="632"/>
      <c r="S19" s="630">
        <v>82.140626309155024</v>
      </c>
      <c r="T19" s="630"/>
      <c r="U19" s="630">
        <v>77.951856747222067</v>
      </c>
      <c r="V19" s="630">
        <v>86.329395871087982</v>
      </c>
      <c r="W19" s="630">
        <v>2.598920146073266</v>
      </c>
      <c r="X19" s="630"/>
      <c r="Y19" s="803">
        <v>303</v>
      </c>
      <c r="Z19" s="630"/>
      <c r="AA19" s="630">
        <v>81.960866978003793</v>
      </c>
      <c r="AB19" s="630">
        <v>2.2036232787246357</v>
      </c>
      <c r="AC19" s="630">
        <v>77.636980982580354</v>
      </c>
      <c r="AD19" s="630">
        <v>86.284752973427246</v>
      </c>
      <c r="AE19" s="630">
        <v>2.6886285613792151</v>
      </c>
      <c r="AF19" s="630">
        <v>190.68862100000024</v>
      </c>
      <c r="AG19" s="632">
        <v>294</v>
      </c>
      <c r="AH19" s="630">
        <v>82.052245684183674</v>
      </c>
      <c r="AI19" s="630">
        <v>1.6236439351342911</v>
      </c>
      <c r="AJ19" s="630">
        <v>78.867616025341604</v>
      </c>
      <c r="AK19" s="630">
        <v>85.236875343025758</v>
      </c>
      <c r="AL19" s="630">
        <v>1.9787928064560742</v>
      </c>
      <c r="AM19" s="630">
        <v>387.84585399999986</v>
      </c>
      <c r="AN19" s="632">
        <v>597</v>
      </c>
      <c r="AO19" s="630"/>
      <c r="AP19" s="630">
        <v>89.767123551774503</v>
      </c>
      <c r="AQ19" s="630">
        <v>1.4159883476996424</v>
      </c>
      <c r="AR19" s="630">
        <v>86.988700410362185</v>
      </c>
      <c r="AS19" s="630">
        <v>92.545546693186807</v>
      </c>
      <c r="AT19" s="630">
        <v>1.5774019392332992</v>
      </c>
      <c r="AU19" s="630">
        <v>191.44645300000002</v>
      </c>
      <c r="AV19" s="803">
        <v>280</v>
      </c>
      <c r="AW19" s="632"/>
      <c r="AX19" s="804">
        <v>88.200445191324135</v>
      </c>
      <c r="AY19" s="804">
        <v>1.9194607738548974</v>
      </c>
      <c r="AZ19" s="804">
        <v>84.435002772867946</v>
      </c>
      <c r="BA19" s="804">
        <v>91.965887609780324</v>
      </c>
      <c r="BB19" s="804">
        <v>2.1762483961290773</v>
      </c>
      <c r="BC19" s="635">
        <v>195.04018899999957</v>
      </c>
      <c r="BD19" s="635">
        <v>313</v>
      </c>
      <c r="BE19" s="632"/>
      <c r="BF19" s="737">
        <v>88.183032833440649</v>
      </c>
      <c r="BG19" s="730">
        <v>2.1607614896889147</v>
      </c>
      <c r="BH19" s="730">
        <v>83.944172192044903</v>
      </c>
      <c r="BI19" s="730">
        <v>92.421893474836395</v>
      </c>
      <c r="BJ19" s="730">
        <v>2.4503143294812082</v>
      </c>
      <c r="BK19" s="736">
        <v>209.34921499999996</v>
      </c>
      <c r="BL19" s="736">
        <v>314</v>
      </c>
      <c r="BM19" s="733"/>
      <c r="BN19" s="737">
        <v>89.907630248267637</v>
      </c>
      <c r="BO19" s="730">
        <v>1.5129223641634404</v>
      </c>
      <c r="BP19" s="730">
        <v>86.939920023180434</v>
      </c>
      <c r="BQ19" s="730">
        <v>92.875340473354839</v>
      </c>
      <c r="BR19" s="730">
        <v>1.682751908804305</v>
      </c>
      <c r="BS19" s="736">
        <v>222.09878900000012</v>
      </c>
      <c r="BT19" s="736">
        <v>314</v>
      </c>
      <c r="BU19" s="733"/>
      <c r="BV19" s="737">
        <v>94.016354773949274</v>
      </c>
      <c r="BW19" s="730">
        <v>0.89040680643832237</v>
      </c>
      <c r="BX19" s="730">
        <v>92.27052101653797</v>
      </c>
      <c r="BY19" s="730">
        <v>95.762188531360579</v>
      </c>
      <c r="BZ19" s="992">
        <v>0.94707650448604996</v>
      </c>
      <c r="CA19" s="736">
        <v>357.87006400000047</v>
      </c>
      <c r="CB19" s="736">
        <v>802</v>
      </c>
      <c r="CC19" s="734"/>
      <c r="CD19" s="737">
        <v>91.583136006372044</v>
      </c>
      <c r="CE19" s="730">
        <v>1.0609977640845296</v>
      </c>
      <c r="CF19" s="730">
        <v>89.502819513458718</v>
      </c>
      <c r="CG19" s="730">
        <v>93.66345249928537</v>
      </c>
      <c r="CH19" s="992">
        <v>1.1585077890439448</v>
      </c>
      <c r="CI19" s="736">
        <v>345.46765899999929</v>
      </c>
      <c r="CJ19" s="736">
        <v>753</v>
      </c>
      <c r="CK19" s="992"/>
      <c r="CL19" s="737">
        <v>93.857219129788419</v>
      </c>
      <c r="CM19" s="730">
        <v>0.85268700367251826</v>
      </c>
      <c r="CN19" s="730">
        <v>92.18534009252204</v>
      </c>
      <c r="CO19" s="730">
        <v>95.529098167054798</v>
      </c>
      <c r="CP19" s="992">
        <v>0.90849378617685084</v>
      </c>
      <c r="CQ19" s="736">
        <v>296.69314899999983</v>
      </c>
      <c r="CR19" s="736">
        <v>769</v>
      </c>
      <c r="CS19" s="708"/>
      <c r="CT19" s="737">
        <v>94.253725329577023</v>
      </c>
      <c r="CU19" s="730">
        <v>0.82115197033584519</v>
      </c>
      <c r="CV19" s="730">
        <v>92.643645714994378</v>
      </c>
      <c r="CW19" s="730">
        <v>95.863804944159668</v>
      </c>
      <c r="CX19" s="730">
        <v>0.87121433923648428</v>
      </c>
      <c r="CY19" s="730">
        <v>261.85206700000037</v>
      </c>
      <c r="CZ19" s="736">
        <v>736</v>
      </c>
      <c r="DA19" s="745"/>
      <c r="DB19" s="992">
        <v>4.4000000000000004</v>
      </c>
      <c r="DC19" s="992">
        <v>0.4</v>
      </c>
      <c r="DD19" s="992"/>
      <c r="DE19" s="730" t="s">
        <v>437</v>
      </c>
      <c r="DF19" s="992" t="s">
        <v>258</v>
      </c>
      <c r="DG19" s="730"/>
    </row>
    <row r="20" spans="1:113" s="236" customFormat="1" ht="20.25" customHeight="1">
      <c r="A20" s="902" t="s">
        <v>28</v>
      </c>
      <c r="B20" s="902"/>
      <c r="C20" s="630">
        <v>39.1</v>
      </c>
      <c r="D20" s="630"/>
      <c r="E20" s="630">
        <v>33.9</v>
      </c>
      <c r="F20" s="630">
        <v>44.6</v>
      </c>
      <c r="G20" s="630">
        <v>7</v>
      </c>
      <c r="H20" s="630"/>
      <c r="I20" s="632">
        <v>304</v>
      </c>
      <c r="J20" s="631"/>
      <c r="K20" s="630">
        <v>61.933972756452768</v>
      </c>
      <c r="L20" s="630">
        <v>2.8821027302805771</v>
      </c>
      <c r="M20" s="630">
        <v>56.279943225775376</v>
      </c>
      <c r="N20" s="630">
        <v>67.588002287130166</v>
      </c>
      <c r="O20" s="630">
        <v>4.6535085705127761</v>
      </c>
      <c r="P20" s="630">
        <v>485.61209400000149</v>
      </c>
      <c r="Q20" s="632">
        <v>308</v>
      </c>
      <c r="R20" s="632"/>
      <c r="S20" s="630">
        <v>67.791979422639372</v>
      </c>
      <c r="T20" s="630"/>
      <c r="U20" s="630">
        <v>61.5352383461111</v>
      </c>
      <c r="V20" s="630">
        <v>74.048720499167644</v>
      </c>
      <c r="W20" s="630">
        <v>4.7036429204772148</v>
      </c>
      <c r="X20" s="630"/>
      <c r="Y20" s="803">
        <v>321</v>
      </c>
      <c r="Z20" s="630"/>
      <c r="AA20" s="630">
        <v>69.420288171903238</v>
      </c>
      <c r="AB20" s="630">
        <v>3.608303449969879</v>
      </c>
      <c r="AC20" s="630">
        <v>62.340179287052202</v>
      </c>
      <c r="AD20" s="630">
        <v>76.500397056754267</v>
      </c>
      <c r="AE20" s="630">
        <v>5.1977650122032806</v>
      </c>
      <c r="AF20" s="630">
        <v>317.89580799999965</v>
      </c>
      <c r="AG20" s="632">
        <v>291</v>
      </c>
      <c r="AH20" s="630">
        <v>68.553841220577965</v>
      </c>
      <c r="AI20" s="630">
        <v>2.9487923641935252</v>
      </c>
      <c r="AJ20" s="630">
        <v>62.770053644023491</v>
      </c>
      <c r="AK20" s="630">
        <v>74.337628797132425</v>
      </c>
      <c r="AL20" s="630">
        <v>4.3014254368409919</v>
      </c>
      <c r="AM20" s="630">
        <v>679.4310030000006</v>
      </c>
      <c r="AN20" s="632">
        <v>612</v>
      </c>
      <c r="AO20" s="630"/>
      <c r="AP20" s="630">
        <v>77.446547418346185</v>
      </c>
      <c r="AQ20" s="630">
        <v>3.0454239133848504</v>
      </c>
      <c r="AR20" s="630">
        <v>71.470879405184164</v>
      </c>
      <c r="AS20" s="630">
        <v>83.422215431508221</v>
      </c>
      <c r="AT20" s="630">
        <v>3.9322913866440801</v>
      </c>
      <c r="AU20" s="630">
        <v>314.09778500000004</v>
      </c>
      <c r="AV20" s="803">
        <v>280</v>
      </c>
      <c r="AW20" s="632"/>
      <c r="AX20" s="804">
        <v>81.60871553044619</v>
      </c>
      <c r="AY20" s="804">
        <v>2.356884868791095</v>
      </c>
      <c r="AZ20" s="804">
        <v>76.985170011180244</v>
      </c>
      <c r="BA20" s="804">
        <v>86.232261049712122</v>
      </c>
      <c r="BB20" s="804">
        <v>2.8880308352749404</v>
      </c>
      <c r="BC20" s="635">
        <v>294.09432000000038</v>
      </c>
      <c r="BD20" s="635">
        <v>267</v>
      </c>
      <c r="BE20" s="632"/>
      <c r="BF20" s="737">
        <v>88.932174945643155</v>
      </c>
      <c r="BG20" s="730">
        <v>1.8265171685883077</v>
      </c>
      <c r="BH20" s="730">
        <v>85.3490160575804</v>
      </c>
      <c r="BI20" s="730">
        <v>92.515333833705924</v>
      </c>
      <c r="BJ20" s="730">
        <v>2.0538316640796266</v>
      </c>
      <c r="BK20" s="736">
        <v>283.95363899999961</v>
      </c>
      <c r="BL20" s="736">
        <v>254</v>
      </c>
      <c r="BM20" s="733"/>
      <c r="BN20" s="737">
        <v>78.744298648461481</v>
      </c>
      <c r="BO20" s="730">
        <v>2.7970695990795003</v>
      </c>
      <c r="BP20" s="730">
        <v>73.257637702670834</v>
      </c>
      <c r="BQ20" s="730">
        <v>84.230959594252141</v>
      </c>
      <c r="BR20" s="730">
        <v>3.5520915762631526</v>
      </c>
      <c r="BS20" s="736">
        <v>304.66241000000002</v>
      </c>
      <c r="BT20" s="736">
        <v>267</v>
      </c>
      <c r="BU20" s="733"/>
      <c r="BV20" s="737">
        <v>86.246864022728602</v>
      </c>
      <c r="BW20" s="730">
        <v>1.325888764748187</v>
      </c>
      <c r="BX20" s="730">
        <v>83.647174367020526</v>
      </c>
      <c r="BY20" s="730">
        <v>88.846553678436663</v>
      </c>
      <c r="BZ20" s="992">
        <v>1.5373182315345126</v>
      </c>
      <c r="CA20" s="736">
        <v>403.43843100000134</v>
      </c>
      <c r="CB20" s="736">
        <v>746</v>
      </c>
      <c r="CC20" s="734"/>
      <c r="CD20" s="737">
        <v>86.413046538056321</v>
      </c>
      <c r="CE20" s="730">
        <v>1.3778215515673231</v>
      </c>
      <c r="CF20" s="730">
        <v>83.711528217242432</v>
      </c>
      <c r="CG20" s="730">
        <v>89.11456485887021</v>
      </c>
      <c r="CH20" s="992">
        <v>1.5944601038461599</v>
      </c>
      <c r="CI20" s="736">
        <v>405.32689799999906</v>
      </c>
      <c r="CJ20" s="736">
        <v>694</v>
      </c>
      <c r="CK20" s="992"/>
      <c r="CL20" s="737">
        <v>89.284316151731389</v>
      </c>
      <c r="CM20" s="730">
        <v>1.8161761022379632</v>
      </c>
      <c r="CN20" s="730">
        <v>85.723306378815963</v>
      </c>
      <c r="CO20" s="730">
        <v>92.845325924646815</v>
      </c>
      <c r="CP20" s="992">
        <v>2.0341490874517318</v>
      </c>
      <c r="CQ20" s="736">
        <v>385.41421700000001</v>
      </c>
      <c r="CR20" s="736">
        <v>675</v>
      </c>
      <c r="CS20" s="708"/>
      <c r="CT20" s="737">
        <v>91.679210188087893</v>
      </c>
      <c r="CU20" s="730">
        <v>1.0131431032671363</v>
      </c>
      <c r="CV20" s="730">
        <v>89.692682582779639</v>
      </c>
      <c r="CW20" s="730">
        <v>93.665737793396147</v>
      </c>
      <c r="CX20" s="730">
        <v>1.1050958021874151</v>
      </c>
      <c r="CY20" s="730">
        <v>392.31274600000012</v>
      </c>
      <c r="CZ20" s="736">
        <v>734</v>
      </c>
      <c r="DA20" s="745"/>
      <c r="DB20" s="1877">
        <v>13</v>
      </c>
      <c r="DC20" s="1877">
        <v>2.4</v>
      </c>
      <c r="DD20" s="1877"/>
      <c r="DE20" s="1886" t="s">
        <v>437</v>
      </c>
      <c r="DF20" s="1877" t="s">
        <v>258</v>
      </c>
      <c r="DG20" s="730"/>
    </row>
    <row r="21" spans="1:113" s="236" customFormat="1" ht="20.25" customHeight="1">
      <c r="A21" s="902" t="s">
        <v>29</v>
      </c>
      <c r="B21" s="902"/>
      <c r="C21" s="630">
        <v>56.2</v>
      </c>
      <c r="D21" s="630"/>
      <c r="E21" s="630">
        <v>49.9</v>
      </c>
      <c r="F21" s="630">
        <v>62.3</v>
      </c>
      <c r="G21" s="630">
        <v>5.7</v>
      </c>
      <c r="H21" s="630"/>
      <c r="I21" s="632">
        <v>297</v>
      </c>
      <c r="J21" s="631"/>
      <c r="K21" s="630">
        <v>76.302735174430651</v>
      </c>
      <c r="L21" s="630">
        <v>2.6562102015541593</v>
      </c>
      <c r="M21" s="630">
        <v>71.091855367307417</v>
      </c>
      <c r="N21" s="630">
        <v>81.513614981553872</v>
      </c>
      <c r="O21" s="630">
        <v>3.4811467707965811</v>
      </c>
      <c r="P21" s="630">
        <v>605.15211799999929</v>
      </c>
      <c r="Q21" s="632">
        <v>375</v>
      </c>
      <c r="R21" s="632"/>
      <c r="S21" s="630">
        <v>60.533137007054336</v>
      </c>
      <c r="T21" s="630"/>
      <c r="U21" s="630">
        <v>54.811560932470016</v>
      </c>
      <c r="V21" s="630">
        <v>66.254713081638656</v>
      </c>
      <c r="W21" s="630">
        <v>4.8171145334118082</v>
      </c>
      <c r="X21" s="630"/>
      <c r="Y21" s="803">
        <v>326</v>
      </c>
      <c r="Z21" s="630"/>
      <c r="AA21" s="630">
        <v>81.88416425684477</v>
      </c>
      <c r="AB21" s="630">
        <v>2.4253621955240834</v>
      </c>
      <c r="AC21" s="630">
        <v>77.125188558818252</v>
      </c>
      <c r="AD21" s="630">
        <v>86.643139954871288</v>
      </c>
      <c r="AE21" s="630">
        <v>2.9619429074423818</v>
      </c>
      <c r="AF21" s="630">
        <v>406.37617299999999</v>
      </c>
      <c r="AG21" s="632">
        <v>322</v>
      </c>
      <c r="AH21" s="630">
        <v>70.868713713227223</v>
      </c>
      <c r="AI21" s="630">
        <v>2.2578062016575728</v>
      </c>
      <c r="AJ21" s="630">
        <v>66.440232543110596</v>
      </c>
      <c r="AK21" s="630">
        <v>75.297194883343849</v>
      </c>
      <c r="AL21" s="630">
        <v>3.1858997904122623</v>
      </c>
      <c r="AM21" s="630">
        <v>839.48375499999941</v>
      </c>
      <c r="AN21" s="632">
        <v>648</v>
      </c>
      <c r="AO21" s="630"/>
      <c r="AP21" s="630">
        <v>81.994101381878821</v>
      </c>
      <c r="AQ21" s="630">
        <v>3.0146629935931997</v>
      </c>
      <c r="AR21" s="630">
        <v>76.078791811312101</v>
      </c>
      <c r="AS21" s="630">
        <v>87.90941095244554</v>
      </c>
      <c r="AT21" s="630">
        <v>3.676682764718314</v>
      </c>
      <c r="AU21" s="630">
        <v>366.49058400000024</v>
      </c>
      <c r="AV21" s="803">
        <v>281</v>
      </c>
      <c r="AW21" s="632"/>
      <c r="AX21" s="804">
        <v>87.281622691905767</v>
      </c>
      <c r="AY21" s="804">
        <v>2.0784292033748839</v>
      </c>
      <c r="AZ21" s="804">
        <v>83.204328905678324</v>
      </c>
      <c r="BA21" s="804">
        <v>91.35891647813321</v>
      </c>
      <c r="BB21" s="804">
        <v>2.3812907451451757</v>
      </c>
      <c r="BC21" s="635">
        <v>469.32675100000017</v>
      </c>
      <c r="BD21" s="635">
        <v>335</v>
      </c>
      <c r="BE21" s="632"/>
      <c r="BF21" s="737">
        <v>88.901020622292165</v>
      </c>
      <c r="BG21" s="730">
        <v>2.2668418631924334</v>
      </c>
      <c r="BH21" s="730">
        <v>84.454057456756487</v>
      </c>
      <c r="BI21" s="730">
        <v>93.347983787827857</v>
      </c>
      <c r="BJ21" s="730">
        <v>2.5498490875863093</v>
      </c>
      <c r="BK21" s="736">
        <v>434.21293400000042</v>
      </c>
      <c r="BL21" s="736">
        <v>318</v>
      </c>
      <c r="BM21" s="733"/>
      <c r="BN21" s="737">
        <v>88.723955263141136</v>
      </c>
      <c r="BO21" s="730">
        <v>1.8417293240470631</v>
      </c>
      <c r="BP21" s="730">
        <v>85.111265625996637</v>
      </c>
      <c r="BQ21" s="730">
        <v>92.336644900285648</v>
      </c>
      <c r="BR21" s="730">
        <v>2.0757971379711226</v>
      </c>
      <c r="BS21" s="736">
        <v>477.57595199999992</v>
      </c>
      <c r="BT21" s="736">
        <v>319</v>
      </c>
      <c r="BU21" s="733"/>
      <c r="BV21" s="737">
        <v>93.669086786678562</v>
      </c>
      <c r="BW21" s="730">
        <v>0.90146792533653874</v>
      </c>
      <c r="BX21" s="730">
        <v>91.901565330310305</v>
      </c>
      <c r="BY21" s="730">
        <v>95.436608243046805</v>
      </c>
      <c r="BZ21" s="992">
        <v>0.9623964066069487</v>
      </c>
      <c r="CA21" s="736">
        <v>704.69948799999997</v>
      </c>
      <c r="CB21" s="736">
        <v>754</v>
      </c>
      <c r="CC21" s="734"/>
      <c r="CD21" s="737">
        <v>94.258524093405171</v>
      </c>
      <c r="CE21" s="730">
        <v>1.0513304783062323</v>
      </c>
      <c r="CF21" s="730">
        <v>92.197162413336002</v>
      </c>
      <c r="CG21" s="730">
        <v>96.31988577347434</v>
      </c>
      <c r="CH21" s="992">
        <v>1.1153691280636009</v>
      </c>
      <c r="CI21" s="736">
        <v>660.92770600000131</v>
      </c>
      <c r="CJ21" s="736">
        <v>653</v>
      </c>
      <c r="CK21" s="992"/>
      <c r="CL21" s="737">
        <v>94.543520620272176</v>
      </c>
      <c r="CM21" s="730">
        <v>0.964826016176067</v>
      </c>
      <c r="CN21" s="730">
        <v>92.651768565759212</v>
      </c>
      <c r="CO21" s="730">
        <v>96.435272674785153</v>
      </c>
      <c r="CP21" s="992">
        <v>1.0205099300788967</v>
      </c>
      <c r="CQ21" s="736">
        <v>606.15205700000047</v>
      </c>
      <c r="CR21" s="736">
        <v>693</v>
      </c>
      <c r="CS21" s="708"/>
      <c r="CT21" s="737">
        <v>95.007567677856684</v>
      </c>
      <c r="CU21" s="730">
        <v>0.84512250865271477</v>
      </c>
      <c r="CV21" s="730">
        <v>93.350487658368735</v>
      </c>
      <c r="CW21" s="730">
        <v>96.664647697344634</v>
      </c>
      <c r="CX21" s="730">
        <v>0.88953178079274908</v>
      </c>
      <c r="CY21" s="730">
        <v>618.95340800000042</v>
      </c>
      <c r="CZ21" s="736">
        <v>707</v>
      </c>
      <c r="DA21" s="745"/>
      <c r="DB21" s="1877">
        <v>6.3</v>
      </c>
      <c r="DC21" s="1877">
        <v>0.5</v>
      </c>
      <c r="DD21" s="1877"/>
      <c r="DE21" s="1886" t="s">
        <v>437</v>
      </c>
      <c r="DF21" s="1877" t="s">
        <v>258</v>
      </c>
      <c r="DG21" s="730"/>
    </row>
    <row r="22" spans="1:113" s="236" customFormat="1" ht="20.25" customHeight="1">
      <c r="A22" s="902" t="s">
        <v>30</v>
      </c>
      <c r="B22" s="902"/>
      <c r="C22" s="630">
        <v>55.1</v>
      </c>
      <c r="D22" s="630"/>
      <c r="E22" s="630">
        <v>50.1</v>
      </c>
      <c r="F22" s="630">
        <v>59.9</v>
      </c>
      <c r="G22" s="630">
        <v>4.5</v>
      </c>
      <c r="H22" s="630"/>
      <c r="I22" s="632">
        <v>267</v>
      </c>
      <c r="J22" s="631"/>
      <c r="K22" s="630">
        <v>77.433392696318691</v>
      </c>
      <c r="L22" s="630">
        <v>2.5426929731016923</v>
      </c>
      <c r="M22" s="630">
        <v>72.445207852552457</v>
      </c>
      <c r="N22" s="630">
        <v>82.42157754008494</v>
      </c>
      <c r="O22" s="630">
        <v>3.2837163458325076</v>
      </c>
      <c r="P22" s="630">
        <v>387.66300500000045</v>
      </c>
      <c r="Q22" s="632">
        <v>400</v>
      </c>
      <c r="R22" s="632"/>
      <c r="S22" s="630">
        <v>81.704103933668861</v>
      </c>
      <c r="T22" s="630"/>
      <c r="U22" s="630">
        <v>74.630261667983433</v>
      </c>
      <c r="V22" s="630">
        <v>88.77794619935429</v>
      </c>
      <c r="W22" s="630">
        <v>4.4124111848518872</v>
      </c>
      <c r="X22" s="630"/>
      <c r="Y22" s="803">
        <v>230</v>
      </c>
      <c r="Z22" s="630"/>
      <c r="AA22" s="630">
        <v>89.323182962044925</v>
      </c>
      <c r="AB22" s="630">
        <v>2.7253255800889957</v>
      </c>
      <c r="AC22" s="630">
        <v>83.975627768520127</v>
      </c>
      <c r="AD22" s="630">
        <v>94.670738155569722</v>
      </c>
      <c r="AE22" s="630">
        <v>3.0510842647054321</v>
      </c>
      <c r="AF22" s="630">
        <v>245.72592100000026</v>
      </c>
      <c r="AG22" s="632">
        <v>230</v>
      </c>
      <c r="AH22" s="630">
        <v>85.674558286433182</v>
      </c>
      <c r="AI22" s="630">
        <v>2.7390890762409565</v>
      </c>
      <c r="AJ22" s="630">
        <v>80.302084604458202</v>
      </c>
      <c r="AK22" s="630">
        <v>91.047031968408177</v>
      </c>
      <c r="AL22" s="630">
        <v>3.1970857288618189</v>
      </c>
      <c r="AM22" s="630">
        <v>471.53424899999982</v>
      </c>
      <c r="AN22" s="632">
        <v>460</v>
      </c>
      <c r="AO22" s="630"/>
      <c r="AP22" s="630">
        <v>89.878946276028941</v>
      </c>
      <c r="AQ22" s="630">
        <v>1.9991748445623168</v>
      </c>
      <c r="AR22" s="630">
        <v>85.956206614445563</v>
      </c>
      <c r="AS22" s="630">
        <v>93.801685937612305</v>
      </c>
      <c r="AT22" s="630">
        <v>2.224297154555654</v>
      </c>
      <c r="AU22" s="630">
        <v>282.27764400000012</v>
      </c>
      <c r="AV22" s="803">
        <v>252</v>
      </c>
      <c r="AW22" s="632"/>
      <c r="AX22" s="804">
        <v>90.226473180594894</v>
      </c>
      <c r="AY22" s="804">
        <v>1.62190298436296</v>
      </c>
      <c r="AZ22" s="804">
        <v>87.04475549241532</v>
      </c>
      <c r="BA22" s="804">
        <v>93.408190868774469</v>
      </c>
      <c r="BB22" s="804">
        <v>1.7975910253264609</v>
      </c>
      <c r="BC22" s="635">
        <v>278.14653300000049</v>
      </c>
      <c r="BD22" s="635">
        <v>275</v>
      </c>
      <c r="BE22" s="632"/>
      <c r="BF22" s="737">
        <v>91.641881031881155</v>
      </c>
      <c r="BG22" s="730">
        <v>2.2184686745334763</v>
      </c>
      <c r="BH22" s="730">
        <v>87.289813673441145</v>
      </c>
      <c r="BI22" s="730">
        <v>95.993948390321165</v>
      </c>
      <c r="BJ22" s="730">
        <v>2.4208022026105036</v>
      </c>
      <c r="BK22" s="736">
        <v>267.74648800000017</v>
      </c>
      <c r="BL22" s="736">
        <v>268</v>
      </c>
      <c r="BM22" s="733"/>
      <c r="BN22" s="737">
        <v>89.380090360525628</v>
      </c>
      <c r="BO22" s="730">
        <v>2.1981419569007969</v>
      </c>
      <c r="BP22" s="730">
        <v>85.068270721786391</v>
      </c>
      <c r="BQ22" s="730">
        <v>93.691909999264851</v>
      </c>
      <c r="BR22" s="730">
        <v>2.4593194614531271</v>
      </c>
      <c r="BS22" s="736">
        <v>281.00035700000052</v>
      </c>
      <c r="BT22" s="736">
        <v>277</v>
      </c>
      <c r="BU22" s="733"/>
      <c r="BV22" s="737">
        <v>91.816059376117835</v>
      </c>
      <c r="BW22" s="730">
        <v>1.0693953252992119</v>
      </c>
      <c r="BX22" s="730">
        <v>89.719280189991366</v>
      </c>
      <c r="BY22" s="730">
        <v>93.912838562244289</v>
      </c>
      <c r="BZ22" s="992">
        <v>1.1647149012554672</v>
      </c>
      <c r="CA22" s="736">
        <v>442.82180999999986</v>
      </c>
      <c r="CB22" s="736">
        <v>820</v>
      </c>
      <c r="CC22" s="734"/>
      <c r="CD22" s="737">
        <v>94.455674048997693</v>
      </c>
      <c r="CE22" s="730">
        <v>0.91093601389476664</v>
      </c>
      <c r="CF22" s="730">
        <v>92.669586200519419</v>
      </c>
      <c r="CG22" s="730">
        <v>96.241761897475982</v>
      </c>
      <c r="CH22" s="992">
        <v>0.96440581581391294</v>
      </c>
      <c r="CI22" s="736">
        <v>395.66793500000011</v>
      </c>
      <c r="CJ22" s="736">
        <v>747</v>
      </c>
      <c r="CK22" s="992"/>
      <c r="CL22" s="737">
        <v>94.611399504827489</v>
      </c>
      <c r="CM22" s="730">
        <v>1.0300224775226789</v>
      </c>
      <c r="CN22" s="730">
        <v>92.59181555354597</v>
      </c>
      <c r="CO22" s="730">
        <v>96.630983456109007</v>
      </c>
      <c r="CP22" s="992">
        <v>1.0886874973983687</v>
      </c>
      <c r="CQ22" s="736">
        <v>388.57931699999955</v>
      </c>
      <c r="CR22" s="736">
        <v>744</v>
      </c>
      <c r="CS22" s="708"/>
      <c r="CT22" s="737">
        <v>94.413678396834243</v>
      </c>
      <c r="CU22" s="730">
        <v>0.98749710110761046</v>
      </c>
      <c r="CV22" s="730">
        <v>92.477436374176065</v>
      </c>
      <c r="CW22" s="730">
        <v>96.34992041949242</v>
      </c>
      <c r="CX22" s="730">
        <v>1.0459258847611237</v>
      </c>
      <c r="CY22" s="730">
        <v>367.31129100000015</v>
      </c>
      <c r="CZ22" s="736">
        <v>784</v>
      </c>
      <c r="DA22" s="745"/>
      <c r="DB22" s="1877">
        <v>5</v>
      </c>
      <c r="DC22" s="1877">
        <v>-0.2</v>
      </c>
      <c r="DD22" s="1877"/>
      <c r="DE22" s="1886" t="s">
        <v>438</v>
      </c>
      <c r="DF22" s="1877" t="s">
        <v>258</v>
      </c>
      <c r="DG22" s="730"/>
    </row>
    <row r="23" spans="1:113" s="236" customFormat="1" ht="20.25" customHeight="1">
      <c r="A23" s="1772" t="s">
        <v>31</v>
      </c>
      <c r="B23" s="902"/>
      <c r="C23" s="1427"/>
      <c r="D23" s="1427"/>
      <c r="E23" s="1427"/>
      <c r="F23" s="1427"/>
      <c r="G23" s="1427"/>
      <c r="H23" s="1427"/>
      <c r="I23" s="632"/>
      <c r="J23" s="1407"/>
      <c r="K23" s="1427"/>
      <c r="L23" s="1427"/>
      <c r="M23" s="1427"/>
      <c r="N23" s="1427"/>
      <c r="O23" s="1427"/>
      <c r="P23" s="1427"/>
      <c r="Q23" s="632"/>
      <c r="R23" s="632"/>
      <c r="S23" s="1427"/>
      <c r="T23" s="1427"/>
      <c r="U23" s="1427"/>
      <c r="V23" s="1427"/>
      <c r="W23" s="1427"/>
      <c r="X23" s="1427"/>
      <c r="Y23" s="803"/>
      <c r="Z23" s="1427"/>
      <c r="AA23" s="1427"/>
      <c r="AB23" s="1427"/>
      <c r="AC23" s="1427"/>
      <c r="AD23" s="1427"/>
      <c r="AE23" s="1427"/>
      <c r="AF23" s="1427"/>
      <c r="AG23" s="632"/>
      <c r="AH23" s="1427"/>
      <c r="AI23" s="1427"/>
      <c r="AJ23" s="1427"/>
      <c r="AK23" s="1427"/>
      <c r="AL23" s="1427"/>
      <c r="AM23" s="1427"/>
      <c r="AN23" s="632"/>
      <c r="AO23" s="1427"/>
      <c r="AP23" s="1427"/>
      <c r="AQ23" s="1427"/>
      <c r="AR23" s="1427"/>
      <c r="AS23" s="1427"/>
      <c r="AT23" s="1427"/>
      <c r="AU23" s="1427"/>
      <c r="AV23" s="803"/>
      <c r="AW23" s="632"/>
      <c r="AX23" s="1417"/>
      <c r="AY23" s="1417"/>
      <c r="AZ23" s="1417"/>
      <c r="BA23" s="1417"/>
      <c r="BB23" s="1417"/>
      <c r="BC23" s="1428"/>
      <c r="BD23" s="1428"/>
      <c r="BE23" s="632"/>
      <c r="BF23" s="1154" t="s">
        <v>330</v>
      </c>
      <c r="BG23" s="1154" t="s">
        <v>330</v>
      </c>
      <c r="BH23" s="1154" t="s">
        <v>330</v>
      </c>
      <c r="BI23" s="1154" t="s">
        <v>330</v>
      </c>
      <c r="BJ23" s="1154" t="s">
        <v>330</v>
      </c>
      <c r="BK23" s="1158" t="s">
        <v>330</v>
      </c>
      <c r="BL23" s="1158" t="s">
        <v>330</v>
      </c>
      <c r="BM23" s="1157"/>
      <c r="BN23" s="1154">
        <v>92.729482864817257</v>
      </c>
      <c r="BO23" s="1154">
        <v>0.91185715908696607</v>
      </c>
      <c r="BP23" s="1154">
        <v>90.940806936070302</v>
      </c>
      <c r="BQ23" s="1154">
        <v>94.518158793564211</v>
      </c>
      <c r="BR23" s="1154">
        <v>0.98335192962985485</v>
      </c>
      <c r="BS23" s="1158">
        <v>2204.0339500000036</v>
      </c>
      <c r="BT23" s="1158">
        <v>918</v>
      </c>
      <c r="BU23" s="1157"/>
      <c r="BV23" s="1154">
        <v>92.939651530972995</v>
      </c>
      <c r="BW23" s="1154">
        <v>0.59188434079087959</v>
      </c>
      <c r="BX23" s="1154">
        <v>91.779135174669221</v>
      </c>
      <c r="BY23" s="1154">
        <v>94.100167887276754</v>
      </c>
      <c r="BZ23" s="1154">
        <v>0.6368480309974357</v>
      </c>
      <c r="CA23" s="1158">
        <v>3262.2838519999868</v>
      </c>
      <c r="CB23" s="1158">
        <v>2301</v>
      </c>
      <c r="CC23" s="1157"/>
      <c r="CD23" s="1154">
        <v>96.864356590989999</v>
      </c>
      <c r="CE23" s="1154">
        <v>0.42073955111043432</v>
      </c>
      <c r="CF23" s="1154">
        <v>96.039405345073661</v>
      </c>
      <c r="CG23" s="1154">
        <v>97.689307836906337</v>
      </c>
      <c r="CH23" s="1154">
        <v>0.43435951666618522</v>
      </c>
      <c r="CI23" s="1158">
        <v>3017.5423559999981</v>
      </c>
      <c r="CJ23" s="1158">
        <v>2056</v>
      </c>
      <c r="CK23" s="1221"/>
      <c r="CL23" s="1154">
        <v>96.329847905951041</v>
      </c>
      <c r="CM23" s="1154">
        <v>0.49019616704265379</v>
      </c>
      <c r="CN23" s="1154">
        <v>95.368711296272281</v>
      </c>
      <c r="CO23" s="1154">
        <v>97.290984515629802</v>
      </c>
      <c r="CP23" s="1154">
        <v>0.50887256411039195</v>
      </c>
      <c r="CQ23" s="1158">
        <v>2974.4074960000003</v>
      </c>
      <c r="CR23" s="1158">
        <v>2070</v>
      </c>
      <c r="CS23" s="708"/>
      <c r="CT23" s="737">
        <v>96.292060067170596</v>
      </c>
      <c r="CU23" s="730">
        <v>0.42790219485777276</v>
      </c>
      <c r="CV23" s="730">
        <v>95.453047769978042</v>
      </c>
      <c r="CW23" s="730">
        <v>97.131072364363149</v>
      </c>
      <c r="CX23" s="730">
        <v>0.44437952055369923</v>
      </c>
      <c r="CY23" s="730">
        <v>2678.6777239999851</v>
      </c>
      <c r="CZ23" s="736">
        <v>2535</v>
      </c>
      <c r="DA23" s="745"/>
      <c r="DB23" s="1877">
        <v>3.6</v>
      </c>
      <c r="DC23" s="1877">
        <v>0</v>
      </c>
      <c r="DD23" s="1877"/>
      <c r="DE23" s="1886" t="s">
        <v>437</v>
      </c>
      <c r="DF23" s="1877"/>
      <c r="DG23" s="730"/>
    </row>
    <row r="24" spans="1:113" s="236" customFormat="1" ht="20.25" customHeight="1">
      <c r="A24" s="1863" t="s">
        <v>406</v>
      </c>
      <c r="B24" s="902"/>
      <c r="C24" s="630"/>
      <c r="D24" s="630"/>
      <c r="E24" s="630"/>
      <c r="F24" s="630"/>
      <c r="G24" s="630"/>
      <c r="H24" s="630"/>
      <c r="I24" s="632"/>
      <c r="J24" s="631"/>
      <c r="K24" s="630" t="s">
        <v>330</v>
      </c>
      <c r="L24" s="630" t="s">
        <v>330</v>
      </c>
      <c r="M24" s="630" t="s">
        <v>330</v>
      </c>
      <c r="N24" s="630" t="s">
        <v>330</v>
      </c>
      <c r="O24" s="630" t="s">
        <v>330</v>
      </c>
      <c r="P24" s="630" t="s">
        <v>330</v>
      </c>
      <c r="Q24" s="632" t="s">
        <v>330</v>
      </c>
      <c r="R24" s="632" t="s">
        <v>330</v>
      </c>
      <c r="S24" s="630" t="s">
        <v>330</v>
      </c>
      <c r="T24" s="630" t="s">
        <v>330</v>
      </c>
      <c r="U24" s="630" t="s">
        <v>330</v>
      </c>
      <c r="V24" s="630" t="s">
        <v>330</v>
      </c>
      <c r="W24" s="630" t="s">
        <v>330</v>
      </c>
      <c r="X24" s="630" t="s">
        <v>330</v>
      </c>
      <c r="Y24" s="803" t="s">
        <v>330</v>
      </c>
      <c r="Z24" s="630" t="s">
        <v>330</v>
      </c>
      <c r="AA24" s="630" t="s">
        <v>330</v>
      </c>
      <c r="AB24" s="630" t="s">
        <v>330</v>
      </c>
      <c r="AC24" s="630" t="s">
        <v>330</v>
      </c>
      <c r="AD24" s="630" t="s">
        <v>330</v>
      </c>
      <c r="AE24" s="630" t="s">
        <v>330</v>
      </c>
      <c r="AF24" s="630" t="s">
        <v>330</v>
      </c>
      <c r="AG24" s="632" t="s">
        <v>330</v>
      </c>
      <c r="AH24" s="630" t="s">
        <v>330</v>
      </c>
      <c r="AI24" s="630" t="s">
        <v>330</v>
      </c>
      <c r="AJ24" s="630" t="s">
        <v>330</v>
      </c>
      <c r="AK24" s="630" t="s">
        <v>330</v>
      </c>
      <c r="AL24" s="630" t="s">
        <v>330</v>
      </c>
      <c r="AM24" s="630" t="s">
        <v>330</v>
      </c>
      <c r="AN24" s="632" t="s">
        <v>330</v>
      </c>
      <c r="AO24" s="630" t="s">
        <v>330</v>
      </c>
      <c r="AP24" s="630" t="s">
        <v>330</v>
      </c>
      <c r="AQ24" s="630" t="s">
        <v>330</v>
      </c>
      <c r="AR24" s="630" t="s">
        <v>330</v>
      </c>
      <c r="AS24" s="630" t="s">
        <v>330</v>
      </c>
      <c r="AT24" s="630" t="s">
        <v>330</v>
      </c>
      <c r="AU24" s="630" t="s">
        <v>330</v>
      </c>
      <c r="AV24" s="803" t="s">
        <v>330</v>
      </c>
      <c r="AW24" s="632" t="s">
        <v>330</v>
      </c>
      <c r="AX24" s="804" t="s">
        <v>330</v>
      </c>
      <c r="AY24" s="804" t="s">
        <v>330</v>
      </c>
      <c r="AZ24" s="804" t="s">
        <v>330</v>
      </c>
      <c r="BA24" s="804" t="s">
        <v>330</v>
      </c>
      <c r="BB24" s="804" t="s">
        <v>330</v>
      </c>
      <c r="BC24" s="635" t="s">
        <v>330</v>
      </c>
      <c r="BD24" s="635" t="s">
        <v>330</v>
      </c>
      <c r="BE24" s="632" t="s">
        <v>330</v>
      </c>
      <c r="BF24" s="737" t="s">
        <v>330</v>
      </c>
      <c r="BG24" s="730" t="s">
        <v>330</v>
      </c>
      <c r="BH24" s="730" t="s">
        <v>330</v>
      </c>
      <c r="BI24" s="730" t="s">
        <v>330</v>
      </c>
      <c r="BJ24" s="730" t="s">
        <v>330</v>
      </c>
      <c r="BK24" s="736" t="s">
        <v>330</v>
      </c>
      <c r="BL24" s="736" t="s">
        <v>330</v>
      </c>
      <c r="BM24" s="733"/>
      <c r="BN24" s="737">
        <v>92.911625344019299</v>
      </c>
      <c r="BO24" s="730">
        <v>1.0141921891203505</v>
      </c>
      <c r="BP24" s="730">
        <v>90.913977154846677</v>
      </c>
      <c r="BQ24" s="730">
        <v>94.909273533191922</v>
      </c>
      <c r="BR24" s="730">
        <v>1.0915665131948247</v>
      </c>
      <c r="BS24" s="736">
        <v>1899.6078020000041</v>
      </c>
      <c r="BT24" s="736">
        <v>643</v>
      </c>
      <c r="BU24" s="733"/>
      <c r="BV24" s="737">
        <v>93.406901836946759</v>
      </c>
      <c r="BW24" s="730">
        <v>0.65081772761345624</v>
      </c>
      <c r="BX24" s="730">
        <v>92.127371986791843</v>
      </c>
      <c r="BY24" s="730">
        <v>94.686431687101688</v>
      </c>
      <c r="BZ24" s="992">
        <v>0.69675550180385881</v>
      </c>
      <c r="CA24" s="736">
        <v>2870.2331789999939</v>
      </c>
      <c r="CB24" s="736">
        <v>1535</v>
      </c>
      <c r="CC24" s="734"/>
      <c r="CD24" s="737">
        <v>97.140288680953546</v>
      </c>
      <c r="CE24" s="730">
        <v>0.45225204720276752</v>
      </c>
      <c r="CF24" s="730">
        <v>96.251110153787138</v>
      </c>
      <c r="CG24" s="730">
        <v>98.029467208119954</v>
      </c>
      <c r="CH24" s="992">
        <v>0.46556588758773298</v>
      </c>
      <c r="CI24" s="736">
        <v>2678.6670559999989</v>
      </c>
      <c r="CJ24" s="736">
        <v>1380</v>
      </c>
      <c r="CK24" s="992"/>
      <c r="CL24" s="737">
        <v>96.591035997094195</v>
      </c>
      <c r="CM24" s="730">
        <v>0.52679012601364827</v>
      </c>
      <c r="CN24" s="730">
        <v>95.555315574905165</v>
      </c>
      <c r="CO24" s="730">
        <v>97.62675641928324</v>
      </c>
      <c r="CP24" s="992">
        <v>0.5453820021451018</v>
      </c>
      <c r="CQ24" s="736">
        <v>2639.4049899999973</v>
      </c>
      <c r="CR24" s="736">
        <v>1393</v>
      </c>
      <c r="CS24" s="708"/>
      <c r="CT24" s="737">
        <v>96.473911461475666</v>
      </c>
      <c r="CU24" s="730">
        <v>0.46735164448251681</v>
      </c>
      <c r="CV24" s="730">
        <v>95.55596650983955</v>
      </c>
      <c r="CW24" s="730">
        <v>97.391856413111782</v>
      </c>
      <c r="CX24" s="730">
        <v>0.48443318758682385</v>
      </c>
      <c r="CY24" s="730">
        <v>2375.0333289999962</v>
      </c>
      <c r="CZ24" s="736">
        <v>1804</v>
      </c>
      <c r="DA24" s="745"/>
      <c r="DB24" s="1877">
        <v>3.6</v>
      </c>
      <c r="DC24" s="1877">
        <v>-0.1</v>
      </c>
      <c r="DD24" s="1877"/>
      <c r="DE24" s="1886" t="s">
        <v>437</v>
      </c>
      <c r="DF24" s="1877" t="s">
        <v>258</v>
      </c>
      <c r="DG24" s="730"/>
    </row>
    <row r="25" spans="1:113" s="236" customFormat="1" ht="20.25" customHeight="1">
      <c r="A25" s="1864" t="s">
        <v>407</v>
      </c>
      <c r="B25" s="938"/>
      <c r="C25" s="602"/>
      <c r="D25" s="602"/>
      <c r="E25" s="602"/>
      <c r="F25" s="602"/>
      <c r="G25" s="602"/>
      <c r="H25" s="602"/>
      <c r="I25" s="604"/>
      <c r="J25" s="603"/>
      <c r="K25" s="602" t="s">
        <v>330</v>
      </c>
      <c r="L25" s="602" t="s">
        <v>330</v>
      </c>
      <c r="M25" s="602" t="s">
        <v>330</v>
      </c>
      <c r="N25" s="602" t="s">
        <v>330</v>
      </c>
      <c r="O25" s="602" t="s">
        <v>330</v>
      </c>
      <c r="P25" s="602" t="s">
        <v>330</v>
      </c>
      <c r="Q25" s="604" t="s">
        <v>330</v>
      </c>
      <c r="R25" s="604" t="s">
        <v>330</v>
      </c>
      <c r="S25" s="602" t="s">
        <v>330</v>
      </c>
      <c r="T25" s="602" t="s">
        <v>330</v>
      </c>
      <c r="U25" s="602" t="s">
        <v>330</v>
      </c>
      <c r="V25" s="602" t="s">
        <v>330</v>
      </c>
      <c r="W25" s="602" t="s">
        <v>330</v>
      </c>
      <c r="X25" s="602" t="s">
        <v>330</v>
      </c>
      <c r="Y25" s="792" t="s">
        <v>330</v>
      </c>
      <c r="Z25" s="602" t="s">
        <v>330</v>
      </c>
      <c r="AA25" s="602" t="s">
        <v>330</v>
      </c>
      <c r="AB25" s="602" t="s">
        <v>330</v>
      </c>
      <c r="AC25" s="602" t="s">
        <v>330</v>
      </c>
      <c r="AD25" s="602" t="s">
        <v>330</v>
      </c>
      <c r="AE25" s="602" t="s">
        <v>330</v>
      </c>
      <c r="AF25" s="602" t="s">
        <v>330</v>
      </c>
      <c r="AG25" s="604" t="s">
        <v>330</v>
      </c>
      <c r="AH25" s="602" t="s">
        <v>330</v>
      </c>
      <c r="AI25" s="602" t="s">
        <v>330</v>
      </c>
      <c r="AJ25" s="602" t="s">
        <v>330</v>
      </c>
      <c r="AK25" s="602" t="s">
        <v>330</v>
      </c>
      <c r="AL25" s="602" t="s">
        <v>330</v>
      </c>
      <c r="AM25" s="602" t="s">
        <v>330</v>
      </c>
      <c r="AN25" s="604" t="s">
        <v>330</v>
      </c>
      <c r="AO25" s="602" t="s">
        <v>330</v>
      </c>
      <c r="AP25" s="602" t="s">
        <v>330</v>
      </c>
      <c r="AQ25" s="602" t="s">
        <v>330</v>
      </c>
      <c r="AR25" s="602" t="s">
        <v>330</v>
      </c>
      <c r="AS25" s="602" t="s">
        <v>330</v>
      </c>
      <c r="AT25" s="602" t="s">
        <v>330</v>
      </c>
      <c r="AU25" s="602" t="s">
        <v>330</v>
      </c>
      <c r="AV25" s="792" t="s">
        <v>330</v>
      </c>
      <c r="AW25" s="604" t="s">
        <v>330</v>
      </c>
      <c r="AX25" s="793" t="s">
        <v>330</v>
      </c>
      <c r="AY25" s="793" t="s">
        <v>330</v>
      </c>
      <c r="AZ25" s="793" t="s">
        <v>330</v>
      </c>
      <c r="BA25" s="793" t="s">
        <v>330</v>
      </c>
      <c r="BB25" s="793" t="s">
        <v>330</v>
      </c>
      <c r="BC25" s="607" t="s">
        <v>330</v>
      </c>
      <c r="BD25" s="607" t="s">
        <v>330</v>
      </c>
      <c r="BE25" s="604" t="s">
        <v>330</v>
      </c>
      <c r="BF25" s="709" t="s">
        <v>330</v>
      </c>
      <c r="BG25" s="710" t="s">
        <v>330</v>
      </c>
      <c r="BH25" s="710" t="s">
        <v>330</v>
      </c>
      <c r="BI25" s="710" t="s">
        <v>330</v>
      </c>
      <c r="BJ25" s="710" t="s">
        <v>330</v>
      </c>
      <c r="BK25" s="715" t="s">
        <v>330</v>
      </c>
      <c r="BL25" s="715" t="s">
        <v>330</v>
      </c>
      <c r="BM25" s="713"/>
      <c r="BN25" s="709">
        <v>91.592920592353408</v>
      </c>
      <c r="BO25" s="710">
        <v>1.871192714028572</v>
      </c>
      <c r="BP25" s="710">
        <v>87.907243679366843</v>
      </c>
      <c r="BQ25" s="710">
        <v>95.278597505339974</v>
      </c>
      <c r="BR25" s="710">
        <v>2.0429446969559648</v>
      </c>
      <c r="BS25" s="715">
        <v>304.42614800000024</v>
      </c>
      <c r="BT25" s="715">
        <v>275</v>
      </c>
      <c r="BU25" s="713"/>
      <c r="BV25" s="709">
        <v>89.518876045903468</v>
      </c>
      <c r="BW25" s="710">
        <v>1.1480212423942777</v>
      </c>
      <c r="BX25" s="710">
        <v>87.261827127396003</v>
      </c>
      <c r="BY25" s="710">
        <v>91.775924964410919</v>
      </c>
      <c r="BZ25" s="1016">
        <v>1.2824348261539786</v>
      </c>
      <c r="CA25" s="715">
        <v>392.05067299999848</v>
      </c>
      <c r="CB25" s="715">
        <v>766</v>
      </c>
      <c r="CC25" s="714"/>
      <c r="CD25" s="709">
        <v>94.68322919964956</v>
      </c>
      <c r="CE25" s="710">
        <v>1.0641707886017877</v>
      </c>
      <c r="CF25" s="710">
        <v>92.590949418242189</v>
      </c>
      <c r="CG25" s="710">
        <v>96.77550898105693</v>
      </c>
      <c r="CH25" s="1016">
        <v>1.1239274342427332</v>
      </c>
      <c r="CI25" s="715">
        <v>338.87529999999924</v>
      </c>
      <c r="CJ25" s="715">
        <v>676</v>
      </c>
      <c r="CK25" s="1016"/>
      <c r="CL25" s="709">
        <v>94.272009117448263</v>
      </c>
      <c r="CM25" s="710">
        <v>1.3091880125042077</v>
      </c>
      <c r="CN25" s="710">
        <v>91.698018653168859</v>
      </c>
      <c r="CO25" s="710">
        <v>96.845999581727668</v>
      </c>
      <c r="CP25" s="1016">
        <v>1.3887346040044219</v>
      </c>
      <c r="CQ25" s="715">
        <v>335.00250600000027</v>
      </c>
      <c r="CR25" s="715">
        <v>677</v>
      </c>
      <c r="CS25" s="708"/>
      <c r="CT25" s="709">
        <v>94.869662257391724</v>
      </c>
      <c r="CU25" s="710">
        <v>0.93588084094431079</v>
      </c>
      <c r="CV25" s="710">
        <v>93.031459474925782</v>
      </c>
      <c r="CW25" s="710">
        <v>96.707865039857651</v>
      </c>
      <c r="CX25" s="710">
        <v>0.9864911697536819</v>
      </c>
      <c r="CY25" s="710">
        <v>303.64439499999946</v>
      </c>
      <c r="CZ25" s="715">
        <v>731</v>
      </c>
      <c r="DA25" s="1828"/>
      <c r="DB25" s="1877">
        <v>3.3</v>
      </c>
      <c r="DC25" s="1877">
        <v>0.6</v>
      </c>
      <c r="DD25" s="1877"/>
      <c r="DE25" s="1886" t="s">
        <v>258</v>
      </c>
      <c r="DF25" s="1877" t="s">
        <v>258</v>
      </c>
      <c r="DG25" s="730"/>
      <c r="DH25" s="252"/>
      <c r="DI25" s="252"/>
    </row>
    <row r="26" spans="1:113" s="236" customFormat="1" ht="20.25" customHeight="1">
      <c r="A26" s="902" t="s">
        <v>32</v>
      </c>
      <c r="B26" s="902"/>
      <c r="C26" s="630">
        <v>77.400000000000006</v>
      </c>
      <c r="D26" s="630"/>
      <c r="E26" s="630">
        <v>72</v>
      </c>
      <c r="F26" s="630">
        <v>82.1</v>
      </c>
      <c r="G26" s="630">
        <v>3.3</v>
      </c>
      <c r="H26" s="630"/>
      <c r="I26" s="632">
        <v>319</v>
      </c>
      <c r="J26" s="631"/>
      <c r="K26" s="630">
        <v>80.989428657297452</v>
      </c>
      <c r="L26" s="630">
        <v>1.9201340725244493</v>
      </c>
      <c r="M26" s="630">
        <v>77.222562669194303</v>
      </c>
      <c r="N26" s="630">
        <v>84.756294645400587</v>
      </c>
      <c r="O26" s="630">
        <v>2.370845311984354</v>
      </c>
      <c r="P26" s="630">
        <v>394.89458600000137</v>
      </c>
      <c r="Q26" s="632">
        <v>470</v>
      </c>
      <c r="R26" s="632"/>
      <c r="S26" s="630">
        <v>88.760477886984603</v>
      </c>
      <c r="T26" s="630"/>
      <c r="U26" s="630">
        <v>85.746297589368439</v>
      </c>
      <c r="V26" s="630">
        <v>91.774658184600767</v>
      </c>
      <c r="W26" s="630">
        <v>1.7306692266527282</v>
      </c>
      <c r="X26" s="630"/>
      <c r="Y26" s="803">
        <v>395</v>
      </c>
      <c r="Z26" s="630"/>
      <c r="AA26" s="630">
        <v>85.891412603730672</v>
      </c>
      <c r="AB26" s="630">
        <v>2.3828010971089797</v>
      </c>
      <c r="AC26" s="630">
        <v>81.215949064594312</v>
      </c>
      <c r="AD26" s="630">
        <v>90.566876142867017</v>
      </c>
      <c r="AE26" s="630">
        <v>2.7742017797545033</v>
      </c>
      <c r="AF26" s="630">
        <v>259.57154299999968</v>
      </c>
      <c r="AG26" s="632">
        <v>333</v>
      </c>
      <c r="AH26" s="630">
        <v>87.43054909731292</v>
      </c>
      <c r="AI26" s="630">
        <v>1.415156357267159</v>
      </c>
      <c r="AJ26" s="630">
        <v>84.654848828473391</v>
      </c>
      <c r="AK26" s="630">
        <v>90.206249366152434</v>
      </c>
      <c r="AL26" s="630">
        <v>1.6186062787871163</v>
      </c>
      <c r="AM26" s="630">
        <v>559.97562300000288</v>
      </c>
      <c r="AN26" s="632">
        <v>728</v>
      </c>
      <c r="AO26" s="630"/>
      <c r="AP26" s="630">
        <v>87.66958111950872</v>
      </c>
      <c r="AQ26" s="630">
        <v>1.8488758900755469</v>
      </c>
      <c r="AR26" s="630">
        <v>84.041754967598308</v>
      </c>
      <c r="AS26" s="630">
        <v>91.297407271419132</v>
      </c>
      <c r="AT26" s="630">
        <v>2.1089137948032519</v>
      </c>
      <c r="AU26" s="630">
        <v>273.27725300000043</v>
      </c>
      <c r="AV26" s="803">
        <v>365</v>
      </c>
      <c r="AW26" s="632"/>
      <c r="AX26" s="804">
        <v>92.230622693112011</v>
      </c>
      <c r="AY26" s="804">
        <v>1.540722821649436</v>
      </c>
      <c r="AZ26" s="804">
        <v>89.208157661919415</v>
      </c>
      <c r="BA26" s="804">
        <v>95.253087724304592</v>
      </c>
      <c r="BB26" s="804">
        <v>1.6705111346543047</v>
      </c>
      <c r="BC26" s="635">
        <v>325.45900399999903</v>
      </c>
      <c r="BD26" s="635">
        <v>429</v>
      </c>
      <c r="BE26" s="632"/>
      <c r="BF26" s="737">
        <v>91.204568528938808</v>
      </c>
      <c r="BG26" s="730">
        <v>1.4885049227649958</v>
      </c>
      <c r="BH26" s="730">
        <v>88.284503097496511</v>
      </c>
      <c r="BI26" s="730">
        <v>94.124633960381104</v>
      </c>
      <c r="BJ26" s="730">
        <v>1.6320508355814431</v>
      </c>
      <c r="BK26" s="736">
        <v>326.92379100000022</v>
      </c>
      <c r="BL26" s="736">
        <v>399</v>
      </c>
      <c r="BM26" s="733"/>
      <c r="BN26" s="737">
        <v>91.060748449550417</v>
      </c>
      <c r="BO26" s="730">
        <v>2.2300095074395352</v>
      </c>
      <c r="BP26" s="730">
        <v>86.686418230081827</v>
      </c>
      <c r="BQ26" s="730">
        <v>95.43507866901902</v>
      </c>
      <c r="BR26" s="730">
        <v>2.4489250806839213</v>
      </c>
      <c r="BS26" s="736">
        <v>325.17101499999973</v>
      </c>
      <c r="BT26" s="736">
        <v>370</v>
      </c>
      <c r="BU26" s="733"/>
      <c r="BV26" s="737">
        <v>92.258457566021363</v>
      </c>
      <c r="BW26" s="730">
        <v>1.4827278098684291</v>
      </c>
      <c r="BX26" s="730">
        <v>89.351251281429541</v>
      </c>
      <c r="BY26" s="730">
        <v>95.1656638506132</v>
      </c>
      <c r="BZ26" s="992">
        <v>1.6071456742135208</v>
      </c>
      <c r="CA26" s="736">
        <v>520.19333800000015</v>
      </c>
      <c r="CB26" s="736">
        <v>783</v>
      </c>
      <c r="CC26" s="734"/>
      <c r="CD26" s="737">
        <v>95.035187119957797</v>
      </c>
      <c r="CE26" s="730">
        <v>1.0454205831085932</v>
      </c>
      <c r="CF26" s="730">
        <v>92.985413072650189</v>
      </c>
      <c r="CG26" s="730">
        <v>97.084961167265405</v>
      </c>
      <c r="CH26" s="992">
        <v>1.1000352761856669</v>
      </c>
      <c r="CI26" s="736">
        <v>498.21724599999982</v>
      </c>
      <c r="CJ26" s="736">
        <v>727</v>
      </c>
      <c r="CK26" s="992"/>
      <c r="CL26" s="737">
        <v>96.058137816284955</v>
      </c>
      <c r="CM26" s="730">
        <v>0.82716787423822291</v>
      </c>
      <c r="CN26" s="730">
        <v>94.436294603848467</v>
      </c>
      <c r="CO26" s="730">
        <v>97.679981028721429</v>
      </c>
      <c r="CP26" s="992">
        <v>0.86111171113915896</v>
      </c>
      <c r="CQ26" s="736">
        <v>442.28837000000027</v>
      </c>
      <c r="CR26" s="736">
        <v>775</v>
      </c>
      <c r="CS26" s="708"/>
      <c r="CT26" s="737">
        <v>96.55340366759421</v>
      </c>
      <c r="CU26" s="730">
        <v>0.68928667301558122</v>
      </c>
      <c r="CV26" s="730">
        <v>95.201879880381</v>
      </c>
      <c r="CW26" s="730">
        <v>97.904927454807407</v>
      </c>
      <c r="CX26" s="730">
        <v>0.71389163595785643</v>
      </c>
      <c r="CY26" s="730">
        <v>418.84878900000018</v>
      </c>
      <c r="CZ26" s="736">
        <v>766</v>
      </c>
      <c r="DA26" s="745"/>
      <c r="DB26" s="1877">
        <v>5.5</v>
      </c>
      <c r="DC26" s="1877">
        <v>0.5</v>
      </c>
      <c r="DD26" s="1877"/>
      <c r="DE26" s="1886" t="s">
        <v>438</v>
      </c>
      <c r="DF26" s="1877" t="s">
        <v>258</v>
      </c>
      <c r="DG26" s="730"/>
      <c r="DH26" s="702"/>
      <c r="DI26" s="252"/>
    </row>
    <row r="27" spans="1:113" s="236" customFormat="1" ht="20.25" customHeight="1">
      <c r="A27" s="902" t="s">
        <v>33</v>
      </c>
      <c r="B27" s="902"/>
      <c r="C27" s="630">
        <v>62.4</v>
      </c>
      <c r="D27" s="630"/>
      <c r="E27" s="630">
        <v>56.4</v>
      </c>
      <c r="F27" s="630">
        <v>68</v>
      </c>
      <c r="G27" s="630">
        <v>4.7</v>
      </c>
      <c r="H27" s="630"/>
      <c r="I27" s="632">
        <v>404</v>
      </c>
      <c r="J27" s="631"/>
      <c r="K27" s="630">
        <v>67.531891794414705</v>
      </c>
      <c r="L27" s="630">
        <v>2.4802475704834426</v>
      </c>
      <c r="M27" s="630">
        <v>62.666210616721564</v>
      </c>
      <c r="N27" s="630">
        <v>72.397572972107866</v>
      </c>
      <c r="O27" s="630">
        <v>3.6727055981698031</v>
      </c>
      <c r="P27" s="630">
        <v>49.109183999999779</v>
      </c>
      <c r="Q27" s="632">
        <v>620</v>
      </c>
      <c r="R27" s="632"/>
      <c r="S27" s="630">
        <v>69.216728896769297</v>
      </c>
      <c r="T27" s="630"/>
      <c r="U27" s="630">
        <v>64.883946126226377</v>
      </c>
      <c r="V27" s="630">
        <v>73.549511667312217</v>
      </c>
      <c r="W27" s="630">
        <v>3.190217705950444</v>
      </c>
      <c r="X27" s="630"/>
      <c r="Y27" s="803">
        <v>438</v>
      </c>
      <c r="Z27" s="630"/>
      <c r="AA27" s="630">
        <v>82.852101925459209</v>
      </c>
      <c r="AB27" s="630">
        <v>2.7105858315596643</v>
      </c>
      <c r="AC27" s="630">
        <v>77.533468641072574</v>
      </c>
      <c r="AD27" s="630">
        <v>88.170735209845844</v>
      </c>
      <c r="AE27" s="630">
        <v>3.2715957333204861</v>
      </c>
      <c r="AF27" s="630">
        <v>32.615285999999976</v>
      </c>
      <c r="AG27" s="632">
        <v>320</v>
      </c>
      <c r="AH27" s="630">
        <v>75.343888933359494</v>
      </c>
      <c r="AI27" s="630">
        <v>1.821111535915388</v>
      </c>
      <c r="AJ27" s="630">
        <v>71.771944565608749</v>
      </c>
      <c r="AK27" s="630">
        <v>78.91583330111024</v>
      </c>
      <c r="AL27" s="630">
        <v>2.4170660178241303</v>
      </c>
      <c r="AM27" s="630">
        <v>72.582010000000196</v>
      </c>
      <c r="AN27" s="632">
        <v>758</v>
      </c>
      <c r="AO27" s="630"/>
      <c r="AP27" s="630">
        <v>74.328324408981388</v>
      </c>
      <c r="AQ27" s="630">
        <v>2.5659877219826743</v>
      </c>
      <c r="AR27" s="630">
        <v>69.293396205710053</v>
      </c>
      <c r="AS27" s="630">
        <v>79.363252612252737</v>
      </c>
      <c r="AT27" s="630">
        <v>3.452234047230339</v>
      </c>
      <c r="AU27" s="630">
        <v>45.632817999999958</v>
      </c>
      <c r="AV27" s="803">
        <v>395</v>
      </c>
      <c r="AW27" s="632"/>
      <c r="AX27" s="804">
        <v>80.736485836774747</v>
      </c>
      <c r="AY27" s="804">
        <v>2.2954212310636333</v>
      </c>
      <c r="AZ27" s="804">
        <v>76.233514695398696</v>
      </c>
      <c r="BA27" s="804">
        <v>85.239456978150784</v>
      </c>
      <c r="BB27" s="804">
        <v>2.8431027276865812</v>
      </c>
      <c r="BC27" s="635">
        <v>45.893537000000045</v>
      </c>
      <c r="BD27" s="635">
        <v>364</v>
      </c>
      <c r="BE27" s="632"/>
      <c r="BF27" s="737">
        <v>75.279125658865112</v>
      </c>
      <c r="BG27" s="730">
        <v>3.0201249926039413</v>
      </c>
      <c r="BH27" s="730">
        <v>69.354413919816309</v>
      </c>
      <c r="BI27" s="730">
        <v>81.203837397913901</v>
      </c>
      <c r="BJ27" s="730">
        <v>4.0119023250747361</v>
      </c>
      <c r="BK27" s="736">
        <v>38.810298000000053</v>
      </c>
      <c r="BL27" s="736">
        <v>334</v>
      </c>
      <c r="BM27" s="733"/>
      <c r="BN27" s="737">
        <v>80.478365296585366</v>
      </c>
      <c r="BO27" s="730">
        <v>2.1520760959796119</v>
      </c>
      <c r="BP27" s="730">
        <v>76.256907284933888</v>
      </c>
      <c r="BQ27" s="730">
        <v>84.699823308236844</v>
      </c>
      <c r="BR27" s="730">
        <v>2.6741051312966007</v>
      </c>
      <c r="BS27" s="736">
        <v>40.660391000000097</v>
      </c>
      <c r="BT27" s="736">
        <v>304</v>
      </c>
      <c r="BU27" s="733"/>
      <c r="BV27" s="737">
        <v>81.730836678771041</v>
      </c>
      <c r="BW27" s="730">
        <v>1.7053046135401164</v>
      </c>
      <c r="BX27" s="730">
        <v>78.38722077258042</v>
      </c>
      <c r="BY27" s="730">
        <v>85.074452584961662</v>
      </c>
      <c r="BZ27" s="992">
        <v>2.0864886288176909</v>
      </c>
      <c r="CA27" s="736">
        <v>65.64886299999992</v>
      </c>
      <c r="CB27" s="736">
        <v>731</v>
      </c>
      <c r="CC27" s="734"/>
      <c r="CD27" s="737">
        <v>80.766742660928543</v>
      </c>
      <c r="CE27" s="730">
        <v>1.6684761451680055</v>
      </c>
      <c r="CF27" s="730">
        <v>77.495332898985893</v>
      </c>
      <c r="CG27" s="730">
        <v>84.038152422871178</v>
      </c>
      <c r="CH27" s="992">
        <v>2.0657960073647268</v>
      </c>
      <c r="CI27" s="736">
        <v>61.568244999999997</v>
      </c>
      <c r="CJ27" s="736">
        <v>649</v>
      </c>
      <c r="CK27" s="992"/>
      <c r="CL27" s="737">
        <v>83.43034760176991</v>
      </c>
      <c r="CM27" s="730">
        <v>1.5090904620584078</v>
      </c>
      <c r="CN27" s="730">
        <v>80.471446272222892</v>
      </c>
      <c r="CO27" s="730">
        <v>86.389248931316942</v>
      </c>
      <c r="CP27" s="992">
        <v>1.8088027983074031</v>
      </c>
      <c r="CQ27" s="736">
        <v>45.738461000000044</v>
      </c>
      <c r="CR27" s="736">
        <v>678</v>
      </c>
      <c r="CS27" s="708"/>
      <c r="CT27" s="737">
        <v>79.740010670292932</v>
      </c>
      <c r="CU27" s="730">
        <v>1.6456406585896126</v>
      </c>
      <c r="CV27" s="730">
        <v>76.51330894754139</v>
      </c>
      <c r="CW27" s="730">
        <v>82.966712393044489</v>
      </c>
      <c r="CX27" s="730">
        <v>2.0637577606980364</v>
      </c>
      <c r="CY27" s="730">
        <v>48.755924000000014</v>
      </c>
      <c r="CZ27" s="736">
        <v>637</v>
      </c>
      <c r="DA27" s="745"/>
      <c r="DB27" s="1877">
        <v>-0.8</v>
      </c>
      <c r="DC27" s="1877">
        <v>-3.7</v>
      </c>
      <c r="DD27" s="1877"/>
      <c r="DE27" s="1886" t="s">
        <v>258</v>
      </c>
      <c r="DF27" s="1877" t="s">
        <v>86</v>
      </c>
      <c r="DG27" s="730"/>
      <c r="DH27" s="702"/>
      <c r="DI27" s="252"/>
    </row>
    <row r="28" spans="1:113" s="236" customFormat="1" ht="20.25" customHeight="1">
      <c r="A28" s="902" t="s">
        <v>34</v>
      </c>
      <c r="B28" s="902"/>
      <c r="C28" s="630">
        <v>53.3</v>
      </c>
      <c r="D28" s="630"/>
      <c r="E28" s="630">
        <v>48.2</v>
      </c>
      <c r="F28" s="630">
        <v>58.3</v>
      </c>
      <c r="G28" s="630">
        <v>4.8</v>
      </c>
      <c r="H28" s="630"/>
      <c r="I28" s="632">
        <v>289</v>
      </c>
      <c r="J28" s="631"/>
      <c r="K28" s="630">
        <v>69.262040671542465</v>
      </c>
      <c r="L28" s="630">
        <v>2.9296157280859934</v>
      </c>
      <c r="M28" s="630">
        <v>63.514801454110895</v>
      </c>
      <c r="N28" s="630">
        <v>75.009279888974049</v>
      </c>
      <c r="O28" s="630">
        <v>4.2297565877086223</v>
      </c>
      <c r="P28" s="630">
        <v>50.135202000000078</v>
      </c>
      <c r="Q28" s="632">
        <v>309</v>
      </c>
      <c r="R28" s="632"/>
      <c r="S28" s="630">
        <v>68.299735590616066</v>
      </c>
      <c r="T28" s="630"/>
      <c r="U28" s="630">
        <v>63.629072587599801</v>
      </c>
      <c r="V28" s="630">
        <v>72.970398593632325</v>
      </c>
      <c r="W28" s="630">
        <v>3.4851701639206185</v>
      </c>
      <c r="X28" s="630"/>
      <c r="Y28" s="803">
        <v>267</v>
      </c>
      <c r="Z28" s="630"/>
      <c r="AA28" s="630">
        <v>69.684019421154758</v>
      </c>
      <c r="AB28" s="630">
        <v>2.707109976338288</v>
      </c>
      <c r="AC28" s="630">
        <v>64.372206359561616</v>
      </c>
      <c r="AD28" s="630">
        <v>74.995832482747886</v>
      </c>
      <c r="AE28" s="630">
        <v>3.88483614869733</v>
      </c>
      <c r="AF28" s="630">
        <v>45.422221999999984</v>
      </c>
      <c r="AG28" s="632">
        <v>246</v>
      </c>
      <c r="AH28" s="630">
        <v>68.936898280883412</v>
      </c>
      <c r="AI28" s="630">
        <v>1.8359897962772986</v>
      </c>
      <c r="AJ28" s="630">
        <v>65.335771560896944</v>
      </c>
      <c r="AK28" s="630">
        <v>72.538025000869894</v>
      </c>
      <c r="AL28" s="630">
        <v>2.6632904033432974</v>
      </c>
      <c r="AM28" s="630">
        <v>98.683191000000107</v>
      </c>
      <c r="AN28" s="632">
        <v>513</v>
      </c>
      <c r="AO28" s="630"/>
      <c r="AP28" s="630">
        <v>77.465561053629656</v>
      </c>
      <c r="AQ28" s="630">
        <v>2.6196771581195177</v>
      </c>
      <c r="AR28" s="630">
        <v>72.325284545724074</v>
      </c>
      <c r="AS28" s="630">
        <v>82.605837561535225</v>
      </c>
      <c r="AT28" s="630">
        <v>3.3817313429201223</v>
      </c>
      <c r="AU28" s="630">
        <v>34.795416999999972</v>
      </c>
      <c r="AV28" s="803">
        <v>195</v>
      </c>
      <c r="AW28" s="632"/>
      <c r="AX28" s="804">
        <v>74.030146282483997</v>
      </c>
      <c r="AY28" s="804">
        <v>3.9971724273154097</v>
      </c>
      <c r="AZ28" s="804">
        <v>66.188817709006869</v>
      </c>
      <c r="BA28" s="804">
        <v>81.871474855961125</v>
      </c>
      <c r="BB28" s="804">
        <v>5.3993847480228006</v>
      </c>
      <c r="BC28" s="635">
        <v>36.305371999999998</v>
      </c>
      <c r="BD28" s="635">
        <v>196</v>
      </c>
      <c r="BE28" s="632"/>
      <c r="BF28" s="737">
        <v>72.889051675899481</v>
      </c>
      <c r="BG28" s="730">
        <v>3.0849561568371464</v>
      </c>
      <c r="BH28" s="730">
        <v>66.837157796797115</v>
      </c>
      <c r="BI28" s="730">
        <v>78.940945555001861</v>
      </c>
      <c r="BJ28" s="730">
        <v>4.2323999090485858</v>
      </c>
      <c r="BK28" s="736">
        <v>32.628866000000038</v>
      </c>
      <c r="BL28" s="736">
        <v>188</v>
      </c>
      <c r="BM28" s="733"/>
      <c r="BN28" s="737">
        <v>72.641628917097961</v>
      </c>
      <c r="BO28" s="730">
        <v>3.3832666466715557</v>
      </c>
      <c r="BP28" s="730">
        <v>66.00509867644972</v>
      </c>
      <c r="BQ28" s="730">
        <v>79.278159157746202</v>
      </c>
      <c r="BR28" s="730">
        <v>4.6574762943885784</v>
      </c>
      <c r="BS28" s="736">
        <v>34.780308999999924</v>
      </c>
      <c r="BT28" s="736">
        <v>196</v>
      </c>
      <c r="BU28" s="733"/>
      <c r="BV28" s="737">
        <v>75.687559421149757</v>
      </c>
      <c r="BW28" s="730">
        <v>2.0638277598087904</v>
      </c>
      <c r="BX28" s="730">
        <v>71.640981894446725</v>
      </c>
      <c r="BY28" s="730">
        <v>79.734136947852789</v>
      </c>
      <c r="BZ28" s="992">
        <v>2.7267727689896741</v>
      </c>
      <c r="CA28" s="736">
        <v>59.968126000000012</v>
      </c>
      <c r="CB28" s="736">
        <v>673</v>
      </c>
      <c r="CC28" s="734"/>
      <c r="CD28" s="737">
        <v>87.547435434722161</v>
      </c>
      <c r="CE28" s="730">
        <v>1.5852291507902152</v>
      </c>
      <c r="CF28" s="730">
        <v>84.439249480832501</v>
      </c>
      <c r="CG28" s="730">
        <v>90.655621388611834</v>
      </c>
      <c r="CH28" s="992">
        <v>1.8107088379215937</v>
      </c>
      <c r="CI28" s="736">
        <v>55.09857800000001</v>
      </c>
      <c r="CJ28" s="736">
        <v>596</v>
      </c>
      <c r="CK28" s="992"/>
      <c r="CL28" s="737">
        <v>84.776033705202863</v>
      </c>
      <c r="CM28" s="730">
        <v>1.5042692597531981</v>
      </c>
      <c r="CN28" s="730">
        <v>81.826585395384981</v>
      </c>
      <c r="CO28" s="730">
        <v>87.725482015020745</v>
      </c>
      <c r="CP28" s="992">
        <v>1.7744039134740486</v>
      </c>
      <c r="CQ28" s="736">
        <v>48.828307000000052</v>
      </c>
      <c r="CR28" s="736">
        <v>581</v>
      </c>
      <c r="CS28" s="708"/>
      <c r="CT28" s="737">
        <v>87.821053999494794</v>
      </c>
      <c r="CU28" s="730">
        <v>1.3068463267825239</v>
      </c>
      <c r="CV28" s="730">
        <v>85.258645692437838</v>
      </c>
      <c r="CW28" s="730">
        <v>90.383462306551749</v>
      </c>
      <c r="CX28" s="730">
        <v>1.4880786181295909</v>
      </c>
      <c r="CY28" s="730">
        <v>49.03349599999995</v>
      </c>
      <c r="CZ28" s="736">
        <v>651</v>
      </c>
      <c r="DA28" s="745"/>
      <c r="DB28" s="1877">
        <v>15.2</v>
      </c>
      <c r="DC28" s="1877">
        <v>3</v>
      </c>
      <c r="DD28" s="1877"/>
      <c r="DE28" s="1886" t="s">
        <v>437</v>
      </c>
      <c r="DF28" s="1877" t="s">
        <v>258</v>
      </c>
      <c r="DG28" s="730"/>
      <c r="DH28" s="702"/>
      <c r="DI28" s="252"/>
    </row>
    <row r="29" spans="1:113" s="236" customFormat="1" ht="20.25" customHeight="1">
      <c r="A29" s="902" t="s">
        <v>35</v>
      </c>
      <c r="B29" s="902"/>
      <c r="C29" s="630">
        <v>39</v>
      </c>
      <c r="D29" s="630"/>
      <c r="E29" s="630">
        <v>32.9</v>
      </c>
      <c r="F29" s="630">
        <v>45.4</v>
      </c>
      <c r="G29" s="630">
        <v>8.1999999999999993</v>
      </c>
      <c r="H29" s="630"/>
      <c r="I29" s="632">
        <v>305</v>
      </c>
      <c r="J29" s="631"/>
      <c r="K29" s="630">
        <v>65.347127931008302</v>
      </c>
      <c r="L29" s="630">
        <v>2.3749462305034696</v>
      </c>
      <c r="M29" s="630">
        <v>60.688024013595076</v>
      </c>
      <c r="N29" s="630">
        <v>70.006231848421521</v>
      </c>
      <c r="O29" s="630">
        <v>3.6343544172451967</v>
      </c>
      <c r="P29" s="630">
        <v>106.42340100000023</v>
      </c>
      <c r="Q29" s="632">
        <v>447</v>
      </c>
      <c r="R29" s="632"/>
      <c r="S29" s="630">
        <v>70.636746698575465</v>
      </c>
      <c r="T29" s="630"/>
      <c r="U29" s="630">
        <v>65.989598245249809</v>
      </c>
      <c r="V29" s="630">
        <v>75.283895151901135</v>
      </c>
      <c r="W29" s="630">
        <v>3.3528979400617187</v>
      </c>
      <c r="X29" s="630"/>
      <c r="Y29" s="803">
        <v>399</v>
      </c>
      <c r="Z29" s="630"/>
      <c r="AA29" s="630">
        <v>87.922841336618063</v>
      </c>
      <c r="AB29" s="630">
        <v>1.6599209869216893</v>
      </c>
      <c r="AC29" s="630">
        <v>84.665792285559718</v>
      </c>
      <c r="AD29" s="630">
        <v>91.179890387676409</v>
      </c>
      <c r="AE29" s="630">
        <v>1.8879291907396154</v>
      </c>
      <c r="AF29" s="630">
        <v>72.433966000000154</v>
      </c>
      <c r="AG29" s="632">
        <v>317</v>
      </c>
      <c r="AH29" s="630">
        <v>78.555785792924766</v>
      </c>
      <c r="AI29" s="630">
        <v>1.7662763688157526</v>
      </c>
      <c r="AJ29" s="630">
        <v>75.091395609754898</v>
      </c>
      <c r="AK29" s="630">
        <v>82.02017597609462</v>
      </c>
      <c r="AL29" s="630">
        <v>2.2484357466319622</v>
      </c>
      <c r="AM29" s="630">
        <v>158.11266699999982</v>
      </c>
      <c r="AN29" s="632">
        <v>716</v>
      </c>
      <c r="AO29" s="630"/>
      <c r="AP29" s="630">
        <v>86.239831615560419</v>
      </c>
      <c r="AQ29" s="630">
        <v>1.9379261411543784</v>
      </c>
      <c r="AR29" s="630">
        <v>82.437272896995793</v>
      </c>
      <c r="AS29" s="630">
        <v>90.042390334125031</v>
      </c>
      <c r="AT29" s="630">
        <v>2.2471358128263259</v>
      </c>
      <c r="AU29" s="630">
        <v>70.854052999999979</v>
      </c>
      <c r="AV29" s="803">
        <v>318</v>
      </c>
      <c r="AW29" s="632"/>
      <c r="AX29" s="804">
        <v>86.880537011886091</v>
      </c>
      <c r="AY29" s="804">
        <v>2.1529515256987692</v>
      </c>
      <c r="AZ29" s="804">
        <v>82.657051379791085</v>
      </c>
      <c r="BA29" s="804">
        <v>91.104022643981097</v>
      </c>
      <c r="BB29" s="804">
        <v>2.4780596434437605</v>
      </c>
      <c r="BC29" s="635">
        <v>81.971220999999872</v>
      </c>
      <c r="BD29" s="635">
        <v>355</v>
      </c>
      <c r="BE29" s="632"/>
      <c r="BF29" s="737">
        <v>86.881255951113033</v>
      </c>
      <c r="BG29" s="730">
        <v>1.9458843285112148</v>
      </c>
      <c r="BH29" s="730">
        <v>83.063929266888152</v>
      </c>
      <c r="BI29" s="730">
        <v>90.698582635337914</v>
      </c>
      <c r="BJ29" s="730">
        <v>2.2397055696410963</v>
      </c>
      <c r="BK29" s="736">
        <v>58.746363000000095</v>
      </c>
      <c r="BL29" s="736">
        <v>310</v>
      </c>
      <c r="BM29" s="733"/>
      <c r="BN29" s="737">
        <v>92.260925075105689</v>
      </c>
      <c r="BO29" s="730">
        <v>1.663240604506713</v>
      </c>
      <c r="BP29" s="730">
        <v>88.998354393559737</v>
      </c>
      <c r="BQ29" s="730">
        <v>95.523495756651627</v>
      </c>
      <c r="BR29" s="730">
        <v>1.8027573462467885</v>
      </c>
      <c r="BS29" s="736">
        <v>69.349179999999819</v>
      </c>
      <c r="BT29" s="736">
        <v>328</v>
      </c>
      <c r="BU29" s="733"/>
      <c r="BV29" s="737">
        <v>93.962948421706145</v>
      </c>
      <c r="BW29" s="730">
        <v>0.93529834379952503</v>
      </c>
      <c r="BX29" s="730">
        <v>92.129095164914816</v>
      </c>
      <c r="BY29" s="730">
        <v>95.796801678497488</v>
      </c>
      <c r="BZ29" s="992">
        <v>0.99539058693848304</v>
      </c>
      <c r="CA29" s="736">
        <v>108.39910700000003</v>
      </c>
      <c r="CB29" s="736">
        <v>735</v>
      </c>
      <c r="CC29" s="734"/>
      <c r="CD29" s="737">
        <v>92.584244579893323</v>
      </c>
      <c r="CE29" s="730">
        <v>1.1293703627444276</v>
      </c>
      <c r="CF29" s="730">
        <v>90.369868761437246</v>
      </c>
      <c r="CG29" s="730">
        <v>94.798620398349385</v>
      </c>
      <c r="CH29" s="992">
        <v>1.2198299698496378</v>
      </c>
      <c r="CI29" s="736">
        <v>100.53801099999986</v>
      </c>
      <c r="CJ29" s="736">
        <v>629</v>
      </c>
      <c r="CK29" s="992"/>
      <c r="CL29" s="737">
        <v>93.921509481660252</v>
      </c>
      <c r="CM29" s="730">
        <v>0.95140247104201148</v>
      </c>
      <c r="CN29" s="730">
        <v>92.056077218135954</v>
      </c>
      <c r="CO29" s="730">
        <v>95.786941745184535</v>
      </c>
      <c r="CP29" s="992">
        <v>1.0129761289960835</v>
      </c>
      <c r="CQ29" s="736">
        <v>84.778876999999994</v>
      </c>
      <c r="CR29" s="736">
        <v>648</v>
      </c>
      <c r="CS29" s="708"/>
      <c r="CT29" s="737">
        <v>94.319871111476701</v>
      </c>
      <c r="CU29" s="730">
        <v>1.0869900878853254</v>
      </c>
      <c r="CV29" s="730">
        <v>92.188547501497695</v>
      </c>
      <c r="CW29" s="730">
        <v>96.451194721455707</v>
      </c>
      <c r="CX29" s="730">
        <v>1.1524507774195443</v>
      </c>
      <c r="CY29" s="730">
        <v>69.301438000000076</v>
      </c>
      <c r="CZ29" s="736">
        <v>628</v>
      </c>
      <c r="DA29" s="745"/>
      <c r="DB29" s="1877">
        <v>2</v>
      </c>
      <c r="DC29" s="1877">
        <v>0.4</v>
      </c>
      <c r="DD29" s="1877"/>
      <c r="DE29" s="1886" t="s">
        <v>258</v>
      </c>
      <c r="DF29" s="1877" t="s">
        <v>258</v>
      </c>
      <c r="DG29" s="730"/>
      <c r="DH29" s="702"/>
      <c r="DI29" s="252"/>
    </row>
    <row r="30" spans="1:113" s="236" customFormat="1" ht="20.25" customHeight="1">
      <c r="A30" s="902" t="s">
        <v>36</v>
      </c>
      <c r="B30" s="902"/>
      <c r="C30" s="630">
        <v>66.5</v>
      </c>
      <c r="D30" s="630"/>
      <c r="E30" s="630">
        <v>60.5</v>
      </c>
      <c r="F30" s="630">
        <v>72</v>
      </c>
      <c r="G30" s="630">
        <v>4.4000000000000004</v>
      </c>
      <c r="H30" s="630"/>
      <c r="I30" s="632">
        <v>370</v>
      </c>
      <c r="J30" s="631"/>
      <c r="K30" s="630">
        <v>86.175964103039377</v>
      </c>
      <c r="L30" s="630">
        <v>1.8027297174369608</v>
      </c>
      <c r="M30" s="630">
        <v>82.639418735960803</v>
      </c>
      <c r="N30" s="630">
        <v>89.712509470117965</v>
      </c>
      <c r="O30" s="630">
        <v>2.0919170863948353</v>
      </c>
      <c r="P30" s="630">
        <v>610.44232400000487</v>
      </c>
      <c r="Q30" s="632">
        <v>410</v>
      </c>
      <c r="R30" s="632"/>
      <c r="S30" s="630">
        <v>86.964358503301213</v>
      </c>
      <c r="T30" s="630"/>
      <c r="U30" s="630">
        <v>82.511831392618049</v>
      </c>
      <c r="V30" s="630">
        <v>91.416885613984391</v>
      </c>
      <c r="W30" s="630">
        <v>2.6093344693675737</v>
      </c>
      <c r="X30" s="630"/>
      <c r="Y30" s="803">
        <v>373</v>
      </c>
      <c r="Z30" s="630"/>
      <c r="AA30" s="630">
        <v>91.772530510187863</v>
      </c>
      <c r="AB30" s="630">
        <v>1.716925094878224</v>
      </c>
      <c r="AC30" s="630">
        <v>88.403629643778615</v>
      </c>
      <c r="AD30" s="630">
        <v>95.141431376597126</v>
      </c>
      <c r="AE30" s="630">
        <v>1.8708485919843132</v>
      </c>
      <c r="AF30" s="630">
        <v>450.82121599999971</v>
      </c>
      <c r="AG30" s="632">
        <v>372</v>
      </c>
      <c r="AH30" s="630">
        <v>89.303637164282861</v>
      </c>
      <c r="AI30" s="630">
        <v>1.377728011127626</v>
      </c>
      <c r="AJ30" s="630">
        <v>86.601349186536297</v>
      </c>
      <c r="AK30" s="630">
        <v>92.00592514202944</v>
      </c>
      <c r="AL30" s="630">
        <v>1.5427456874944063</v>
      </c>
      <c r="AM30" s="630">
        <v>926.6215209999981</v>
      </c>
      <c r="AN30" s="632">
        <v>745</v>
      </c>
      <c r="AO30" s="630"/>
      <c r="AP30" s="630">
        <v>90.534957289559685</v>
      </c>
      <c r="AQ30" s="630">
        <v>1.8896441909527131</v>
      </c>
      <c r="AR30" s="630">
        <v>86.827136418217293</v>
      </c>
      <c r="AS30" s="630">
        <v>94.242778160902063</v>
      </c>
      <c r="AT30" s="630">
        <v>2.0871984121106149</v>
      </c>
      <c r="AU30" s="630">
        <v>420.42249800000042</v>
      </c>
      <c r="AV30" s="803">
        <v>358</v>
      </c>
      <c r="AW30" s="632"/>
      <c r="AX30" s="804">
        <v>93.182391349913658</v>
      </c>
      <c r="AY30" s="804">
        <v>1.246521801615091</v>
      </c>
      <c r="AZ30" s="804">
        <v>90.737066011013709</v>
      </c>
      <c r="BA30" s="804">
        <v>95.627716688813607</v>
      </c>
      <c r="BB30" s="804">
        <v>1.3377224855007395</v>
      </c>
      <c r="BC30" s="635">
        <v>479.0677740000001</v>
      </c>
      <c r="BD30" s="635">
        <v>393</v>
      </c>
      <c r="BE30" s="632"/>
      <c r="BF30" s="737">
        <v>95.422021449957242</v>
      </c>
      <c r="BG30" s="730">
        <v>0.87276247585742417</v>
      </c>
      <c r="BH30" s="730">
        <v>93.709884999056428</v>
      </c>
      <c r="BI30" s="730">
        <v>97.134157900858057</v>
      </c>
      <c r="BJ30" s="730">
        <v>0.91463423494453255</v>
      </c>
      <c r="BK30" s="736">
        <v>577.17998700000203</v>
      </c>
      <c r="BL30" s="736">
        <v>417</v>
      </c>
      <c r="BM30" s="733"/>
      <c r="BN30" s="737">
        <v>95.967335334346458</v>
      </c>
      <c r="BO30" s="730">
        <v>0.9460832347124335</v>
      </c>
      <c r="BP30" s="730">
        <v>94.111522401742903</v>
      </c>
      <c r="BQ30" s="730">
        <v>97.823148266950028</v>
      </c>
      <c r="BR30" s="730">
        <v>0.985838807982233</v>
      </c>
      <c r="BS30" s="736">
        <v>563.3879799999994</v>
      </c>
      <c r="BT30" s="736">
        <v>389</v>
      </c>
      <c r="BU30" s="733"/>
      <c r="BV30" s="737">
        <v>96.291085695980129</v>
      </c>
      <c r="BW30" s="730">
        <v>0.75383914724957823</v>
      </c>
      <c r="BX30" s="730">
        <v>94.813022162087293</v>
      </c>
      <c r="BY30" s="730">
        <v>97.769149229872966</v>
      </c>
      <c r="BZ30" s="992">
        <v>0.78287532205179899</v>
      </c>
      <c r="CA30" s="736">
        <v>782.39367700000048</v>
      </c>
      <c r="CB30" s="736">
        <v>817</v>
      </c>
      <c r="CC30" s="734"/>
      <c r="CD30" s="737">
        <v>95.487641909840036</v>
      </c>
      <c r="CE30" s="730">
        <v>1.1061329013724601</v>
      </c>
      <c r="CF30" s="730">
        <v>93.318828179997098</v>
      </c>
      <c r="CG30" s="730">
        <v>97.656455639682989</v>
      </c>
      <c r="CH30" s="992">
        <v>1.1584042492293158</v>
      </c>
      <c r="CI30" s="736">
        <v>716.58896199999901</v>
      </c>
      <c r="CJ30" s="736">
        <v>721</v>
      </c>
      <c r="CK30" s="992"/>
      <c r="CL30" s="737">
        <v>98.022511180716535</v>
      </c>
      <c r="CM30" s="730">
        <v>0.56847729798850077</v>
      </c>
      <c r="CN30" s="730">
        <v>96.907887322753012</v>
      </c>
      <c r="CO30" s="730">
        <v>99.137135038680043</v>
      </c>
      <c r="CP30" s="992">
        <v>0.57994565854413083</v>
      </c>
      <c r="CQ30" s="736">
        <v>674.67567299999962</v>
      </c>
      <c r="CR30" s="736">
        <v>754</v>
      </c>
      <c r="CS30" s="708"/>
      <c r="CT30" s="737">
        <v>97.901403610087215</v>
      </c>
      <c r="CU30" s="730">
        <v>0.57798869436969735</v>
      </c>
      <c r="CV30" s="730">
        <v>96.768108132657773</v>
      </c>
      <c r="CW30" s="730">
        <v>99.034699087516657</v>
      </c>
      <c r="CX30" s="730">
        <v>0.5903783531762814</v>
      </c>
      <c r="CY30" s="730">
        <v>672.42620199999851</v>
      </c>
      <c r="CZ30" s="736">
        <v>784</v>
      </c>
      <c r="DA30" s="745"/>
      <c r="DB30" s="1758">
        <v>1.9</v>
      </c>
      <c r="DC30" s="1758">
        <v>-0.1</v>
      </c>
      <c r="DD30" s="1758"/>
      <c r="DE30" s="1758" t="s">
        <v>86</v>
      </c>
      <c r="DF30" s="1758" t="s">
        <v>258</v>
      </c>
      <c r="DG30" s="702"/>
      <c r="DH30" s="702"/>
      <c r="DI30" s="252"/>
    </row>
    <row r="31" spans="1:113" s="236" customFormat="1" ht="20.25" customHeight="1">
      <c r="A31" s="902" t="s">
        <v>37</v>
      </c>
      <c r="B31" s="902"/>
      <c r="C31" s="630">
        <v>35.6</v>
      </c>
      <c r="D31" s="630"/>
      <c r="E31" s="630">
        <v>30.7</v>
      </c>
      <c r="F31" s="630">
        <v>40.700000000000003</v>
      </c>
      <c r="G31" s="630">
        <v>9.1</v>
      </c>
      <c r="H31" s="630"/>
      <c r="I31" s="632">
        <v>464</v>
      </c>
      <c r="J31" s="631"/>
      <c r="K31" s="630">
        <v>50.422359692087269</v>
      </c>
      <c r="L31" s="630">
        <v>3.4340821395847536</v>
      </c>
      <c r="M31" s="630">
        <v>43.685472202273957</v>
      </c>
      <c r="N31" s="630">
        <v>57.159247181900582</v>
      </c>
      <c r="O31" s="630">
        <v>6.8106335374932101</v>
      </c>
      <c r="P31" s="630">
        <v>532.52074999999775</v>
      </c>
      <c r="Q31" s="632">
        <v>363</v>
      </c>
      <c r="R31" s="632"/>
      <c r="S31" s="630">
        <v>56.123162188797217</v>
      </c>
      <c r="T31" s="630"/>
      <c r="U31" s="630">
        <v>49.772844713973249</v>
      </c>
      <c r="V31" s="630">
        <v>62.473479663621191</v>
      </c>
      <c r="W31" s="630">
        <v>5.766572831320369</v>
      </c>
      <c r="X31" s="630"/>
      <c r="Y31" s="803">
        <v>325</v>
      </c>
      <c r="Z31" s="630"/>
      <c r="AA31" s="630">
        <v>71.208773039663981</v>
      </c>
      <c r="AB31" s="630">
        <v>2.7065634911328513</v>
      </c>
      <c r="AC31" s="630">
        <v>65.898032275568013</v>
      </c>
      <c r="AD31" s="630">
        <v>76.519513803759935</v>
      </c>
      <c r="AE31" s="630">
        <v>3.8008848848234882</v>
      </c>
      <c r="AF31" s="630">
        <v>318.98088999999931</v>
      </c>
      <c r="AG31" s="632">
        <v>273</v>
      </c>
      <c r="AH31" s="630">
        <v>62.917097770913543</v>
      </c>
      <c r="AI31" s="630">
        <v>2.4356346524461503</v>
      </c>
      <c r="AJ31" s="630">
        <v>58.139822295399902</v>
      </c>
      <c r="AK31" s="630">
        <v>67.69437324642719</v>
      </c>
      <c r="AL31" s="630">
        <v>3.87118086933142</v>
      </c>
      <c r="AM31" s="630">
        <v>708.28189599999882</v>
      </c>
      <c r="AN31" s="632">
        <v>598</v>
      </c>
      <c r="AO31" s="630"/>
      <c r="AP31" s="630">
        <v>69.257851680819499</v>
      </c>
      <c r="AQ31" s="630">
        <v>3.8192610672795571</v>
      </c>
      <c r="AR31" s="630">
        <v>61.763776359039028</v>
      </c>
      <c r="AS31" s="630">
        <v>76.751927002599956</v>
      </c>
      <c r="AT31" s="630">
        <v>5.5145531872414066</v>
      </c>
      <c r="AU31" s="630">
        <v>305.81967800000007</v>
      </c>
      <c r="AV31" s="803">
        <v>283</v>
      </c>
      <c r="AW31" s="632"/>
      <c r="AX31" s="804">
        <v>63.419762226988716</v>
      </c>
      <c r="AY31" s="804">
        <v>3.9493508024141875</v>
      </c>
      <c r="AZ31" s="804">
        <v>55.672246237428546</v>
      </c>
      <c r="BA31" s="804">
        <v>71.167278216548894</v>
      </c>
      <c r="BB31" s="804">
        <v>6.2273188415290424</v>
      </c>
      <c r="BC31" s="635">
        <v>287.4284159999998</v>
      </c>
      <c r="BD31" s="635">
        <v>280</v>
      </c>
      <c r="BE31" s="632"/>
      <c r="BF31" s="737">
        <v>69.586566532408128</v>
      </c>
      <c r="BG31" s="730">
        <v>3.5562848796325195</v>
      </c>
      <c r="BH31" s="730">
        <v>62.610046413088796</v>
      </c>
      <c r="BI31" s="730">
        <v>76.563086651727446</v>
      </c>
      <c r="BJ31" s="730">
        <v>5.1105911052189548</v>
      </c>
      <c r="BK31" s="736">
        <v>209.60032700000022</v>
      </c>
      <c r="BL31" s="736">
        <v>244</v>
      </c>
      <c r="BM31" s="733"/>
      <c r="BN31" s="737">
        <v>67.753108194079999</v>
      </c>
      <c r="BO31" s="730">
        <v>3.4181239363513658</v>
      </c>
      <c r="BP31" s="730">
        <v>61.048202776058538</v>
      </c>
      <c r="BQ31" s="730">
        <v>74.458013612101468</v>
      </c>
      <c r="BR31" s="730">
        <v>5.0449699319477537</v>
      </c>
      <c r="BS31" s="736">
        <v>284.37839699999944</v>
      </c>
      <c r="BT31" s="736">
        <v>315</v>
      </c>
      <c r="BU31" s="733"/>
      <c r="BV31" s="737">
        <v>70.452437174161915</v>
      </c>
      <c r="BW31" s="730">
        <v>2.5790875992517002</v>
      </c>
      <c r="BX31" s="730">
        <v>65.395582081032771</v>
      </c>
      <c r="BY31" s="730">
        <v>75.509292267291073</v>
      </c>
      <c r="BZ31" s="992">
        <v>3.6607500076627124</v>
      </c>
      <c r="CA31" s="736">
        <v>352.34014599999995</v>
      </c>
      <c r="CB31" s="736">
        <v>529</v>
      </c>
      <c r="CC31" s="734"/>
      <c r="CD31" s="737">
        <v>71.903219672800276</v>
      </c>
      <c r="CE31" s="730">
        <v>2.3916725641527008</v>
      </c>
      <c r="CF31" s="730">
        <v>67.213826302449334</v>
      </c>
      <c r="CG31" s="730">
        <v>76.592613043151232</v>
      </c>
      <c r="CH31" s="992">
        <v>3.3262384842238548</v>
      </c>
      <c r="CI31" s="736">
        <v>360.15488899999991</v>
      </c>
      <c r="CJ31" s="736">
        <v>430</v>
      </c>
      <c r="CK31" s="992"/>
      <c r="CL31" s="737">
        <v>71.455581425467443</v>
      </c>
      <c r="CM31" s="730">
        <v>2.0158282287510718</v>
      </c>
      <c r="CN31" s="730">
        <v>67.503110068611747</v>
      </c>
      <c r="CO31" s="730">
        <v>75.408052782323125</v>
      </c>
      <c r="CP31" s="992">
        <v>2.8210927523607152</v>
      </c>
      <c r="CQ31" s="736">
        <v>312.46208700000011</v>
      </c>
      <c r="CR31" s="736">
        <v>483</v>
      </c>
      <c r="CS31" s="708"/>
      <c r="CT31" s="737">
        <v>71.062745107441728</v>
      </c>
      <c r="CU31" s="730">
        <v>2.3657072523419354</v>
      </c>
      <c r="CV31" s="730">
        <v>66.424167647159635</v>
      </c>
      <c r="CW31" s="730">
        <v>75.701322567723821</v>
      </c>
      <c r="CX31" s="730">
        <v>3.3290400599711667</v>
      </c>
      <c r="CY31" s="730">
        <v>255.66874700000005</v>
      </c>
      <c r="CZ31" s="736">
        <v>512</v>
      </c>
      <c r="DA31" s="745"/>
      <c r="DB31" s="1877">
        <v>3.3</v>
      </c>
      <c r="DC31" s="1877">
        <v>-0.4</v>
      </c>
      <c r="DD31" s="1877"/>
      <c r="DE31" s="1886" t="s">
        <v>258</v>
      </c>
      <c r="DF31" s="1877" t="s">
        <v>258</v>
      </c>
      <c r="DG31" s="730"/>
      <c r="DH31" s="702"/>
      <c r="DI31" s="252"/>
    </row>
    <row r="32" spans="1:113" s="236" customFormat="1" ht="20.25" customHeight="1">
      <c r="A32" s="902" t="s">
        <v>38</v>
      </c>
      <c r="B32" s="902"/>
      <c r="C32" s="630">
        <v>62</v>
      </c>
      <c r="D32" s="630"/>
      <c r="E32" s="630">
        <v>55.7</v>
      </c>
      <c r="F32" s="630">
        <v>67.900000000000006</v>
      </c>
      <c r="G32" s="630">
        <v>5.0999999999999996</v>
      </c>
      <c r="H32" s="630"/>
      <c r="I32" s="632">
        <v>326</v>
      </c>
      <c r="J32" s="631"/>
      <c r="K32" s="630">
        <v>81.989857858843934</v>
      </c>
      <c r="L32" s="630">
        <v>2.0598482748321838</v>
      </c>
      <c r="M32" s="630">
        <v>77.948904407652321</v>
      </c>
      <c r="N32" s="630">
        <v>86.030811310035531</v>
      </c>
      <c r="O32" s="630">
        <v>2.5123208267764987</v>
      </c>
      <c r="P32" s="630">
        <v>279.90499799999992</v>
      </c>
      <c r="Q32" s="632">
        <v>494</v>
      </c>
      <c r="R32" s="632"/>
      <c r="S32" s="630">
        <v>86.801973009650084</v>
      </c>
      <c r="T32" s="630"/>
      <c r="U32" s="630">
        <v>82.571129985176853</v>
      </c>
      <c r="V32" s="630">
        <v>91.032816034123314</v>
      </c>
      <c r="W32" s="630">
        <v>2.48405834316371</v>
      </c>
      <c r="X32" s="630"/>
      <c r="Y32" s="803">
        <v>320</v>
      </c>
      <c r="Z32" s="630"/>
      <c r="AA32" s="630">
        <v>87.045460155337594</v>
      </c>
      <c r="AB32" s="630">
        <v>2.0703316885862688</v>
      </c>
      <c r="AC32" s="630">
        <v>82.983115070954341</v>
      </c>
      <c r="AD32" s="630">
        <v>91.107805239720847</v>
      </c>
      <c r="AE32" s="630">
        <v>2.3784487839936093</v>
      </c>
      <c r="AF32" s="630">
        <v>236.51441399999948</v>
      </c>
      <c r="AG32" s="632">
        <v>328</v>
      </c>
      <c r="AH32" s="630">
        <v>86.925743239134945</v>
      </c>
      <c r="AI32" s="630">
        <v>1.5251703217629022</v>
      </c>
      <c r="AJ32" s="630">
        <v>83.934260601613119</v>
      </c>
      <c r="AK32" s="630">
        <v>89.917225876656772</v>
      </c>
      <c r="AL32" s="630">
        <v>1.7545669038079086</v>
      </c>
      <c r="AM32" s="630">
        <v>465.28328999999962</v>
      </c>
      <c r="AN32" s="632">
        <v>648</v>
      </c>
      <c r="AO32" s="630"/>
      <c r="AP32" s="630">
        <v>89.791041384474241</v>
      </c>
      <c r="AQ32" s="630">
        <v>2.244998667794365</v>
      </c>
      <c r="AR32" s="630">
        <v>85.385951285270437</v>
      </c>
      <c r="AS32" s="630">
        <v>94.196131483678059</v>
      </c>
      <c r="AT32" s="630">
        <v>2.5002479458741944</v>
      </c>
      <c r="AU32" s="630">
        <v>196.79614500000025</v>
      </c>
      <c r="AV32" s="803">
        <v>292</v>
      </c>
      <c r="AW32" s="632"/>
      <c r="AX32" s="804">
        <v>90.298222980858625</v>
      </c>
      <c r="AY32" s="804">
        <v>2.0116421591373701</v>
      </c>
      <c r="AZ32" s="804">
        <v>86.351946599519422</v>
      </c>
      <c r="BA32" s="804">
        <v>94.244499362197814</v>
      </c>
      <c r="BB32" s="804">
        <v>2.2277760212001043</v>
      </c>
      <c r="BC32" s="635">
        <v>246.13223900000008</v>
      </c>
      <c r="BD32" s="635">
        <v>344</v>
      </c>
      <c r="BE32" s="632"/>
      <c r="BF32" s="737">
        <v>95.354635644040258</v>
      </c>
      <c r="BG32" s="730">
        <v>1.1373954742968593</v>
      </c>
      <c r="BH32" s="730">
        <v>93.123357026429986</v>
      </c>
      <c r="BI32" s="730">
        <v>97.585914261650544</v>
      </c>
      <c r="BJ32" s="730">
        <v>1.1928056424469673</v>
      </c>
      <c r="BK32" s="736">
        <v>205.80092900000005</v>
      </c>
      <c r="BL32" s="736">
        <v>315</v>
      </c>
      <c r="BM32" s="733"/>
      <c r="BN32" s="737">
        <v>93.386630795728664</v>
      </c>
      <c r="BO32" s="730">
        <v>1.3595941017234532</v>
      </c>
      <c r="BP32" s="730">
        <v>90.719685410276568</v>
      </c>
      <c r="BQ32" s="730">
        <v>96.053576181180759</v>
      </c>
      <c r="BR32" s="730">
        <v>1.4558765961879403</v>
      </c>
      <c r="BS32" s="736">
        <v>246.77209900000022</v>
      </c>
      <c r="BT32" s="736">
        <v>331</v>
      </c>
      <c r="BU32" s="733"/>
      <c r="BV32" s="737">
        <v>94.093726892066769</v>
      </c>
      <c r="BW32" s="730">
        <v>1.0184986750810798</v>
      </c>
      <c r="BX32" s="730">
        <v>92.096741518664416</v>
      </c>
      <c r="BY32" s="730">
        <v>96.090712265469136</v>
      </c>
      <c r="BZ32" s="992">
        <v>1.0824299437616933</v>
      </c>
      <c r="CA32" s="736">
        <v>365.37370699999883</v>
      </c>
      <c r="CB32" s="736">
        <v>789</v>
      </c>
      <c r="CC32" s="734"/>
      <c r="CD32" s="737">
        <v>96.044706049327132</v>
      </c>
      <c r="CE32" s="730">
        <v>0.93733124852684846</v>
      </c>
      <c r="CF32" s="730">
        <v>94.206864612106074</v>
      </c>
      <c r="CG32" s="730">
        <v>97.882547486548191</v>
      </c>
      <c r="CH32" s="992">
        <v>0.97593223727026579</v>
      </c>
      <c r="CI32" s="736">
        <v>331.80216599999972</v>
      </c>
      <c r="CJ32" s="736">
        <v>701</v>
      </c>
      <c r="CK32" s="992"/>
      <c r="CL32" s="737">
        <v>94.75639995291057</v>
      </c>
      <c r="CM32" s="730">
        <v>0.80834904024575294</v>
      </c>
      <c r="CN32" s="730">
        <v>93.171455173219385</v>
      </c>
      <c r="CO32" s="730">
        <v>96.34134473260174</v>
      </c>
      <c r="CP32" s="992">
        <v>0.853081206807629</v>
      </c>
      <c r="CQ32" s="736">
        <v>294.91970899999939</v>
      </c>
      <c r="CR32" s="736">
        <v>801</v>
      </c>
      <c r="CS32" s="708"/>
      <c r="CT32" s="737">
        <v>97.025919444703561</v>
      </c>
      <c r="CU32" s="730">
        <v>0.67994491346967956</v>
      </c>
      <c r="CV32" s="730">
        <v>95.692712579512758</v>
      </c>
      <c r="CW32" s="730">
        <v>98.35912630989435</v>
      </c>
      <c r="CX32" s="730">
        <v>0.70078687979575371</v>
      </c>
      <c r="CY32" s="730">
        <v>306.31339100000031</v>
      </c>
      <c r="CZ32" s="736">
        <v>740</v>
      </c>
      <c r="DA32" s="745"/>
      <c r="DB32" s="1877">
        <v>3.6</v>
      </c>
      <c r="DC32" s="1877">
        <v>2.2000000000000002</v>
      </c>
      <c r="DD32" s="1877"/>
      <c r="DE32" s="1886" t="s">
        <v>438</v>
      </c>
      <c r="DF32" s="1877" t="s">
        <v>438</v>
      </c>
      <c r="DG32" s="730"/>
      <c r="DH32" s="252"/>
      <c r="DI32" s="252"/>
    </row>
    <row r="33" spans="1:113" s="239" customFormat="1" ht="20.25" customHeight="1">
      <c r="A33" s="902" t="s">
        <v>39</v>
      </c>
      <c r="B33" s="902"/>
      <c r="C33" s="630">
        <v>51.2</v>
      </c>
      <c r="D33" s="630"/>
      <c r="E33" s="630">
        <v>45.5</v>
      </c>
      <c r="F33" s="630">
        <v>56.9</v>
      </c>
      <c r="G33" s="630">
        <v>5.7</v>
      </c>
      <c r="H33" s="630"/>
      <c r="I33" s="632">
        <v>246</v>
      </c>
      <c r="J33" s="631"/>
      <c r="K33" s="630">
        <v>77.079242107399338</v>
      </c>
      <c r="L33" s="630">
        <v>2.3479510842391504</v>
      </c>
      <c r="M33" s="630">
        <v>72.473096522303621</v>
      </c>
      <c r="N33" s="630">
        <v>81.685387692495055</v>
      </c>
      <c r="O33" s="630">
        <v>3.0461522714086926</v>
      </c>
      <c r="P33" s="630">
        <v>111.63829799999999</v>
      </c>
      <c r="Q33" s="632">
        <v>319</v>
      </c>
      <c r="R33" s="632"/>
      <c r="S33" s="630">
        <v>74.39162318353371</v>
      </c>
      <c r="T33" s="630"/>
      <c r="U33" s="630">
        <v>68.153320878499741</v>
      </c>
      <c r="V33" s="630">
        <v>80.629925488567679</v>
      </c>
      <c r="W33" s="630">
        <v>4.2737278045913856</v>
      </c>
      <c r="X33" s="630"/>
      <c r="Y33" s="803">
        <v>233</v>
      </c>
      <c r="Z33" s="630"/>
      <c r="AA33" s="630">
        <v>85.191120208237407</v>
      </c>
      <c r="AB33" s="630">
        <v>2.6992789849812016</v>
      </c>
      <c r="AC33" s="630">
        <v>79.894672891863109</v>
      </c>
      <c r="AD33" s="630">
        <v>90.487567524611705</v>
      </c>
      <c r="AE33" s="630">
        <v>3.1684980528289843</v>
      </c>
      <c r="AF33" s="630">
        <v>61.530541999999926</v>
      </c>
      <c r="AG33" s="632">
        <v>168</v>
      </c>
      <c r="AH33" s="630">
        <v>78.6433984994529</v>
      </c>
      <c r="AI33" s="630">
        <v>2.5865489513485169</v>
      </c>
      <c r="AJ33" s="630">
        <v>73.570118375488988</v>
      </c>
      <c r="AK33" s="630">
        <v>83.716678623416811</v>
      </c>
      <c r="AL33" s="630">
        <v>3.2889587692049074</v>
      </c>
      <c r="AM33" s="630">
        <v>156.28739900000062</v>
      </c>
      <c r="AN33" s="632">
        <v>401</v>
      </c>
      <c r="AO33" s="630"/>
      <c r="AP33" s="630">
        <v>80.204696713748334</v>
      </c>
      <c r="AQ33" s="630">
        <v>2.9469795236513745</v>
      </c>
      <c r="AR33" s="630">
        <v>74.422194252422997</v>
      </c>
      <c r="AS33" s="630">
        <v>85.987199175073684</v>
      </c>
      <c r="AT33" s="630">
        <v>3.67432288182472</v>
      </c>
      <c r="AU33" s="630">
        <v>74.391716999999986</v>
      </c>
      <c r="AV33" s="803">
        <v>197</v>
      </c>
      <c r="AW33" s="632"/>
      <c r="AX33" s="804">
        <v>83.219513808708285</v>
      </c>
      <c r="AY33" s="804">
        <v>3.0984707088998529</v>
      </c>
      <c r="AZ33" s="804">
        <v>77.141185353886996</v>
      </c>
      <c r="BA33" s="804">
        <v>89.297842263529574</v>
      </c>
      <c r="BB33" s="804">
        <v>3.7232501934848137</v>
      </c>
      <c r="BC33" s="635">
        <v>81.019344999999973</v>
      </c>
      <c r="BD33" s="635">
        <v>216</v>
      </c>
      <c r="BE33" s="632"/>
      <c r="BF33" s="737">
        <v>78.569965580632612</v>
      </c>
      <c r="BG33" s="730">
        <v>3.193278826788045</v>
      </c>
      <c r="BH33" s="730">
        <v>72.305570366044165</v>
      </c>
      <c r="BI33" s="730">
        <v>84.834360795221059</v>
      </c>
      <c r="BJ33" s="730">
        <v>4.0642487281109156</v>
      </c>
      <c r="BK33" s="736">
        <v>64.129883000000021</v>
      </c>
      <c r="BL33" s="736">
        <v>212</v>
      </c>
      <c r="BM33" s="733"/>
      <c r="BN33" s="737">
        <v>79.657329905080644</v>
      </c>
      <c r="BO33" s="730">
        <v>2.6455115032480068</v>
      </c>
      <c r="BP33" s="730">
        <v>74.467961484899902</v>
      </c>
      <c r="BQ33" s="730">
        <v>84.846698325261386</v>
      </c>
      <c r="BR33" s="730">
        <v>3.3211149638085886</v>
      </c>
      <c r="BS33" s="736">
        <v>67.103958999999961</v>
      </c>
      <c r="BT33" s="736">
        <v>216</v>
      </c>
      <c r="BU33" s="733"/>
      <c r="BV33" s="737">
        <v>84.563224459664397</v>
      </c>
      <c r="BW33" s="730">
        <v>1.5519850167416247</v>
      </c>
      <c r="BX33" s="730">
        <v>81.520224548127047</v>
      </c>
      <c r="BY33" s="730">
        <v>87.606224371201762</v>
      </c>
      <c r="BZ33" s="992">
        <v>1.8352954569298647</v>
      </c>
      <c r="CA33" s="736">
        <v>110.25760500000011</v>
      </c>
      <c r="CB33" s="736">
        <v>676</v>
      </c>
      <c r="CC33" s="734"/>
      <c r="CD33" s="737">
        <v>89.810513742900838</v>
      </c>
      <c r="CE33" s="730">
        <v>1.1558439790070481</v>
      </c>
      <c r="CF33" s="730">
        <v>87.544230651496164</v>
      </c>
      <c r="CG33" s="730">
        <v>92.076796834305497</v>
      </c>
      <c r="CH33" s="992">
        <v>1.2869807006291765</v>
      </c>
      <c r="CI33" s="736">
        <v>102.27855200000012</v>
      </c>
      <c r="CJ33" s="736">
        <v>628</v>
      </c>
      <c r="CK33" s="992"/>
      <c r="CL33" s="737">
        <v>87.350121478760926</v>
      </c>
      <c r="CM33" s="730">
        <v>1.3970724798309651</v>
      </c>
      <c r="CN33" s="730">
        <v>84.610855860179726</v>
      </c>
      <c r="CO33" s="730">
        <v>90.089387097342126</v>
      </c>
      <c r="CP33" s="992">
        <v>1.5993938602256685</v>
      </c>
      <c r="CQ33" s="736">
        <v>98.188769000000036</v>
      </c>
      <c r="CR33" s="736">
        <v>662</v>
      </c>
      <c r="CS33" s="708"/>
      <c r="CT33" s="737">
        <v>89.16107429970458</v>
      </c>
      <c r="CU33" s="730">
        <v>1.1369649359909406</v>
      </c>
      <c r="CV33" s="730">
        <v>86.931762147916686</v>
      </c>
      <c r="CW33" s="730">
        <v>91.390386451492475</v>
      </c>
      <c r="CX33" s="730">
        <v>1.2751808397565572</v>
      </c>
      <c r="CY33" s="730">
        <v>96.028658999999848</v>
      </c>
      <c r="CZ33" s="736">
        <v>704</v>
      </c>
      <c r="DA33" s="745"/>
      <c r="DB33" s="1877">
        <v>9.5</v>
      </c>
      <c r="DC33" s="1877">
        <v>1.8</v>
      </c>
      <c r="DD33" s="1877"/>
      <c r="DE33" s="1886" t="s">
        <v>437</v>
      </c>
      <c r="DF33" s="1877" t="s">
        <v>258</v>
      </c>
      <c r="DG33" s="730"/>
      <c r="DH33" s="259"/>
      <c r="DI33" s="259"/>
    </row>
    <row r="34" spans="1:113" s="253" customFormat="1" ht="20.25" customHeight="1">
      <c r="A34" s="902" t="s">
        <v>40</v>
      </c>
      <c r="B34" s="902"/>
      <c r="C34" s="630">
        <v>76.5</v>
      </c>
      <c r="D34" s="630"/>
      <c r="E34" s="630">
        <v>71.2</v>
      </c>
      <c r="F34" s="630">
        <v>81</v>
      </c>
      <c r="G34" s="630">
        <v>3.3</v>
      </c>
      <c r="H34" s="630"/>
      <c r="I34" s="632">
        <v>306</v>
      </c>
      <c r="J34" s="631"/>
      <c r="K34" s="630">
        <v>90.359162265695403</v>
      </c>
      <c r="L34" s="630">
        <v>1.4739500673478922</v>
      </c>
      <c r="M34" s="630">
        <v>87.467607735049782</v>
      </c>
      <c r="N34" s="630">
        <v>93.250716796341024</v>
      </c>
      <c r="O34" s="630">
        <v>1.631212630119163</v>
      </c>
      <c r="P34" s="630">
        <v>76.831901999999772</v>
      </c>
      <c r="Q34" s="632">
        <v>448</v>
      </c>
      <c r="R34" s="632"/>
      <c r="S34" s="630">
        <v>92.481824177932964</v>
      </c>
      <c r="T34" s="630"/>
      <c r="U34" s="630">
        <v>88.749879520100293</v>
      </c>
      <c r="V34" s="630">
        <v>96.21376883576562</v>
      </c>
      <c r="W34" s="630">
        <v>2.0565689942794041</v>
      </c>
      <c r="X34" s="630"/>
      <c r="Y34" s="803">
        <v>329</v>
      </c>
      <c r="Z34" s="630"/>
      <c r="AA34" s="630">
        <v>96.43864700427423</v>
      </c>
      <c r="AB34" s="630">
        <v>1.0998007498255993</v>
      </c>
      <c r="AC34" s="630">
        <v>94.280649715972146</v>
      </c>
      <c r="AD34" s="630">
        <v>98.596644292576315</v>
      </c>
      <c r="AE34" s="630">
        <v>1.1404149518780116</v>
      </c>
      <c r="AF34" s="630">
        <v>59.570506000000144</v>
      </c>
      <c r="AG34" s="632">
        <v>290</v>
      </c>
      <c r="AH34" s="630">
        <v>94.331484883223936</v>
      </c>
      <c r="AI34" s="630">
        <v>1.1731748826981869</v>
      </c>
      <c r="AJ34" s="630">
        <v>92.030409231350674</v>
      </c>
      <c r="AK34" s="630">
        <v>96.632560535097198</v>
      </c>
      <c r="AL34" s="630">
        <v>1.2436726551590902</v>
      </c>
      <c r="AM34" s="630">
        <v>127.43414899999986</v>
      </c>
      <c r="AN34" s="632">
        <v>619</v>
      </c>
      <c r="AO34" s="630"/>
      <c r="AP34" s="630">
        <v>96.955477622105803</v>
      </c>
      <c r="AQ34" s="630">
        <v>1.0508968183715</v>
      </c>
      <c r="AR34" s="630">
        <v>94.893429552188152</v>
      </c>
      <c r="AS34" s="630">
        <v>99.017525692023455</v>
      </c>
      <c r="AT34" s="630">
        <v>1.0838962832687813</v>
      </c>
      <c r="AU34" s="630">
        <v>62.585021999999931</v>
      </c>
      <c r="AV34" s="803">
        <v>300</v>
      </c>
      <c r="AW34" s="632"/>
      <c r="AX34" s="804">
        <v>96.600191714766282</v>
      </c>
      <c r="AY34" s="804">
        <v>1.0968206507349627</v>
      </c>
      <c r="AZ34" s="804">
        <v>94.448537948265113</v>
      </c>
      <c r="BA34" s="804">
        <v>98.751845481267452</v>
      </c>
      <c r="BB34" s="804">
        <v>1.1354228508920268</v>
      </c>
      <c r="BC34" s="635">
        <v>67.038133000000002</v>
      </c>
      <c r="BD34" s="635">
        <v>309</v>
      </c>
      <c r="BE34" s="632"/>
      <c r="BF34" s="737">
        <v>96.941557340866311</v>
      </c>
      <c r="BG34" s="730">
        <v>1.8063350567512899</v>
      </c>
      <c r="BH34" s="730">
        <v>93.397990587305387</v>
      </c>
      <c r="BI34" s="730">
        <v>100</v>
      </c>
      <c r="BJ34" s="730">
        <v>1.8633237450475932</v>
      </c>
      <c r="BK34" s="736">
        <v>70.056274999999999</v>
      </c>
      <c r="BL34" s="736">
        <v>302</v>
      </c>
      <c r="BM34" s="733"/>
      <c r="BN34" s="737">
        <v>96.599757229067848</v>
      </c>
      <c r="BO34" s="730">
        <v>1.2042813096304312</v>
      </c>
      <c r="BP34" s="730">
        <v>94.237469486399803</v>
      </c>
      <c r="BQ34" s="730">
        <v>98.962044971735892</v>
      </c>
      <c r="BR34" s="730">
        <v>1.2466711554716525</v>
      </c>
      <c r="BS34" s="736">
        <v>69.806545000000071</v>
      </c>
      <c r="BT34" s="736">
        <v>275</v>
      </c>
      <c r="BU34" s="733"/>
      <c r="BV34" s="737">
        <v>97.430258384653882</v>
      </c>
      <c r="BW34" s="730">
        <v>0.64235771453551838</v>
      </c>
      <c r="BX34" s="730">
        <v>96.170778140050245</v>
      </c>
      <c r="BY34" s="730">
        <v>98.689738629257519</v>
      </c>
      <c r="BZ34" s="992">
        <v>0.65930002155951928</v>
      </c>
      <c r="CA34" s="736">
        <v>103.33980600000002</v>
      </c>
      <c r="CB34" s="736">
        <v>810</v>
      </c>
      <c r="CC34" s="734"/>
      <c r="CD34" s="737">
        <v>97.870074326631752</v>
      </c>
      <c r="CE34" s="730">
        <v>0.63476813955637856</v>
      </c>
      <c r="CF34" s="730">
        <v>96.625473560640103</v>
      </c>
      <c r="CG34" s="730">
        <v>99.114675092623401</v>
      </c>
      <c r="CH34" s="992">
        <v>0.64858246396942776</v>
      </c>
      <c r="CI34" s="736">
        <v>100.34115399999985</v>
      </c>
      <c r="CJ34" s="736">
        <v>780</v>
      </c>
      <c r="CK34" s="992"/>
      <c r="CL34" s="737">
        <v>98.847059625489536</v>
      </c>
      <c r="CM34" s="730">
        <v>0.37227853295409086</v>
      </c>
      <c r="CN34" s="730">
        <v>98.117126282317258</v>
      </c>
      <c r="CO34" s="730">
        <v>99.576992968661798</v>
      </c>
      <c r="CP34" s="992">
        <v>0.37662074558876613</v>
      </c>
      <c r="CQ34" s="736">
        <v>88.459734999999966</v>
      </c>
      <c r="CR34" s="736">
        <v>788</v>
      </c>
      <c r="CS34" s="708"/>
      <c r="CT34" s="737">
        <v>98.939033812489825</v>
      </c>
      <c r="CU34" s="730">
        <v>0.35598091332021803</v>
      </c>
      <c r="CV34" s="730">
        <v>98.241041683842823</v>
      </c>
      <c r="CW34" s="730">
        <v>99.637025941136812</v>
      </c>
      <c r="CX34" s="730">
        <v>0.35979825110772395</v>
      </c>
      <c r="CY34" s="730">
        <v>85.881341999999748</v>
      </c>
      <c r="CZ34" s="736">
        <v>780</v>
      </c>
      <c r="DA34" s="745"/>
      <c r="DB34" s="1877">
        <v>2.2999999999999998</v>
      </c>
      <c r="DC34" s="1877">
        <v>0.1</v>
      </c>
      <c r="DD34" s="1877"/>
      <c r="DE34" s="1886" t="s">
        <v>86</v>
      </c>
      <c r="DF34" s="1877" t="s">
        <v>258</v>
      </c>
      <c r="DG34" s="730"/>
      <c r="DH34" s="275"/>
      <c r="DI34" s="275"/>
    </row>
    <row r="35" spans="1:113" s="253" customFormat="1" ht="20.25" customHeight="1">
      <c r="A35" s="897" t="s">
        <v>41</v>
      </c>
      <c r="B35" s="897"/>
      <c r="C35" s="593">
        <v>76.5</v>
      </c>
      <c r="D35" s="593"/>
      <c r="E35" s="593">
        <v>70.400000000000006</v>
      </c>
      <c r="F35" s="593">
        <v>81.7</v>
      </c>
      <c r="G35" s="593">
        <v>3.8</v>
      </c>
      <c r="H35" s="593"/>
      <c r="I35" s="597">
        <v>306</v>
      </c>
      <c r="J35" s="596"/>
      <c r="K35" s="593">
        <v>74.940203947457093</v>
      </c>
      <c r="L35" s="593">
        <v>2.4556459474110772</v>
      </c>
      <c r="M35" s="593">
        <v>70.12278555439417</v>
      </c>
      <c r="N35" s="593">
        <v>79.757622340520015</v>
      </c>
      <c r="O35" s="593">
        <v>3.2768071316336513</v>
      </c>
      <c r="P35" s="593">
        <v>176.57018399999876</v>
      </c>
      <c r="Q35" s="597">
        <v>489</v>
      </c>
      <c r="R35" s="597"/>
      <c r="S35" s="593">
        <v>71.772707942458979</v>
      </c>
      <c r="T35" s="593"/>
      <c r="U35" s="593">
        <v>66.050630202111009</v>
      </c>
      <c r="V35" s="593">
        <v>77.494785682806949</v>
      </c>
      <c r="W35" s="593">
        <v>4.0631129762379912</v>
      </c>
      <c r="X35" s="593"/>
      <c r="Y35" s="779">
        <v>360</v>
      </c>
      <c r="Z35" s="593"/>
      <c r="AA35" s="593">
        <v>85.149178062369771</v>
      </c>
      <c r="AB35" s="593">
        <v>2.7503678058428767</v>
      </c>
      <c r="AC35" s="593">
        <v>79.752485736252083</v>
      </c>
      <c r="AD35" s="593">
        <v>90.545870388487444</v>
      </c>
      <c r="AE35" s="593">
        <v>3.2300579623073951</v>
      </c>
      <c r="AF35" s="593">
        <v>121.03582599999989</v>
      </c>
      <c r="AG35" s="597">
        <v>322</v>
      </c>
      <c r="AH35" s="593">
        <v>78.226561937721854</v>
      </c>
      <c r="AI35" s="593">
        <v>2.2740969663481834</v>
      </c>
      <c r="AJ35" s="593">
        <v>73.766127916813076</v>
      </c>
      <c r="AK35" s="593">
        <v>82.686995958630632</v>
      </c>
      <c r="AL35" s="593">
        <v>2.9070649534088555</v>
      </c>
      <c r="AM35" s="593">
        <v>250.86283499999996</v>
      </c>
      <c r="AN35" s="597">
        <v>682</v>
      </c>
      <c r="AO35" s="593"/>
      <c r="AP35" s="593">
        <v>87.044594464413578</v>
      </c>
      <c r="AQ35" s="593">
        <v>1.9173956367839207</v>
      </c>
      <c r="AR35" s="593">
        <v>83.282320278232604</v>
      </c>
      <c r="AS35" s="593">
        <v>90.806868650594566</v>
      </c>
      <c r="AT35" s="593">
        <v>2.2027739328118865</v>
      </c>
      <c r="AU35" s="593">
        <v>122.05456600000001</v>
      </c>
      <c r="AV35" s="779">
        <v>324</v>
      </c>
      <c r="AW35" s="597"/>
      <c r="AX35" s="780">
        <v>76.714871415653164</v>
      </c>
      <c r="AY35" s="780">
        <v>2.8088257687152187</v>
      </c>
      <c r="AZ35" s="780">
        <v>71.20474490531447</v>
      </c>
      <c r="BA35" s="780">
        <v>82.224997925991858</v>
      </c>
      <c r="BB35" s="780">
        <v>3.6613836624929759</v>
      </c>
      <c r="BC35" s="599">
        <v>123.20881499999992</v>
      </c>
      <c r="BD35" s="599">
        <v>350</v>
      </c>
      <c r="BE35" s="597"/>
      <c r="BF35" s="704">
        <v>84.090703699974085</v>
      </c>
      <c r="BG35" s="702">
        <v>2.5004266489798126</v>
      </c>
      <c r="BH35" s="702">
        <v>79.185507009068814</v>
      </c>
      <c r="BI35" s="702">
        <v>88.995900390879342</v>
      </c>
      <c r="BJ35" s="702">
        <v>2.9734876020315473</v>
      </c>
      <c r="BK35" s="708">
        <v>144.83466499999975</v>
      </c>
      <c r="BL35" s="708">
        <v>359</v>
      </c>
      <c r="BM35" s="707"/>
      <c r="BN35" s="709">
        <v>83.711205676148481</v>
      </c>
      <c r="BO35" s="710">
        <v>2.2559592255937848</v>
      </c>
      <c r="BP35" s="710">
        <v>79.285973146205365</v>
      </c>
      <c r="BQ35" s="710">
        <v>88.136438206091597</v>
      </c>
      <c r="BR35" s="710">
        <v>2.6949309920602023</v>
      </c>
      <c r="BS35" s="715">
        <v>167.39449500000006</v>
      </c>
      <c r="BT35" s="715">
        <v>363</v>
      </c>
      <c r="BU35" s="707"/>
      <c r="BV35" s="737">
        <v>90.413326628732577</v>
      </c>
      <c r="BW35" s="730">
        <v>1.2479609531409286</v>
      </c>
      <c r="BX35" s="730">
        <v>87.966431182549186</v>
      </c>
      <c r="BY35" s="730">
        <v>92.860222074915953</v>
      </c>
      <c r="BZ35" s="1528">
        <v>1.3802843006379741</v>
      </c>
      <c r="CA35" s="736">
        <v>227.62678099999999</v>
      </c>
      <c r="CB35" s="736">
        <v>793</v>
      </c>
      <c r="CC35" s="1578"/>
      <c r="CD35" s="737">
        <v>92.930854601353957</v>
      </c>
      <c r="CE35" s="730">
        <v>1.0472057363336882</v>
      </c>
      <c r="CF35" s="730">
        <v>90.877580373534911</v>
      </c>
      <c r="CG35" s="730">
        <v>94.984128829173017</v>
      </c>
      <c r="CH35" s="1528">
        <v>1.1268654967458256</v>
      </c>
      <c r="CI35" s="736">
        <v>218.92489300000025</v>
      </c>
      <c r="CJ35" s="736">
        <v>734</v>
      </c>
      <c r="CK35" s="1528"/>
      <c r="CL35" s="737">
        <v>95.826667757261887</v>
      </c>
      <c r="CM35" s="730">
        <v>0.87041787566337225</v>
      </c>
      <c r="CN35" s="730">
        <v>94.120023474288359</v>
      </c>
      <c r="CO35" s="730">
        <v>97.533312040235415</v>
      </c>
      <c r="CP35" s="1528">
        <v>0.90832530863769989</v>
      </c>
      <c r="CQ35" s="736">
        <v>196.40650500000109</v>
      </c>
      <c r="CR35" s="736">
        <v>802</v>
      </c>
      <c r="CS35" s="1002"/>
      <c r="CT35" s="737">
        <v>98.515951142997977</v>
      </c>
      <c r="CU35" s="730">
        <v>0.46856542409337365</v>
      </c>
      <c r="CV35" s="730">
        <v>97.597208127472527</v>
      </c>
      <c r="CW35" s="730">
        <v>99.434694158523413</v>
      </c>
      <c r="CX35" s="730">
        <v>0.47562391537309634</v>
      </c>
      <c r="CY35" s="730">
        <v>195.54282100000012</v>
      </c>
      <c r="CZ35" s="736">
        <v>809</v>
      </c>
      <c r="DA35" s="745"/>
      <c r="DB35" s="1877">
        <v>14.8</v>
      </c>
      <c r="DC35" s="1877">
        <v>2.7</v>
      </c>
      <c r="DD35" s="1877"/>
      <c r="DE35" s="1886" t="s">
        <v>437</v>
      </c>
      <c r="DF35" s="1877" t="s">
        <v>437</v>
      </c>
      <c r="DG35" s="730"/>
    </row>
    <row r="36" spans="1:113" s="253" customFormat="1" ht="20.25" customHeight="1">
      <c r="A36" s="902"/>
      <c r="B36" s="902"/>
      <c r="C36" s="630"/>
      <c r="D36" s="630"/>
      <c r="E36" s="630"/>
      <c r="F36" s="630"/>
      <c r="G36" s="630"/>
      <c r="H36" s="630"/>
      <c r="I36" s="632"/>
      <c r="J36" s="631"/>
      <c r="K36" s="630"/>
      <c r="L36" s="630"/>
      <c r="M36" s="630"/>
      <c r="N36" s="630"/>
      <c r="O36" s="630"/>
      <c r="P36" s="630"/>
      <c r="Q36" s="632"/>
      <c r="R36" s="632"/>
      <c r="S36" s="630"/>
      <c r="T36" s="630"/>
      <c r="U36" s="630"/>
      <c r="V36" s="630"/>
      <c r="W36" s="630"/>
      <c r="X36" s="630"/>
      <c r="Y36" s="632"/>
      <c r="Z36" s="630"/>
      <c r="AA36" s="630"/>
      <c r="AB36" s="630"/>
      <c r="AC36" s="630"/>
      <c r="AD36" s="630"/>
      <c r="AE36" s="630"/>
      <c r="AF36" s="630"/>
      <c r="AG36" s="632"/>
      <c r="AH36" s="630"/>
      <c r="AI36" s="630"/>
      <c r="AJ36" s="630"/>
      <c r="AK36" s="630"/>
      <c r="AL36" s="630"/>
      <c r="AM36" s="630"/>
      <c r="AN36" s="632"/>
      <c r="AO36" s="630"/>
      <c r="AP36" s="630"/>
      <c r="AQ36" s="630"/>
      <c r="AR36" s="630"/>
      <c r="AS36" s="630"/>
      <c r="AT36" s="630"/>
      <c r="AU36" s="630"/>
      <c r="AV36" s="632"/>
      <c r="AW36" s="632"/>
      <c r="AX36" s="804"/>
      <c r="AY36" s="804"/>
      <c r="AZ36" s="804"/>
      <c r="BA36" s="804"/>
      <c r="BB36" s="804"/>
      <c r="BC36" s="635"/>
      <c r="BD36" s="635"/>
      <c r="BE36" s="632"/>
      <c r="BF36" s="730"/>
      <c r="BG36" s="730"/>
      <c r="BH36" s="730"/>
      <c r="BI36" s="730"/>
      <c r="BJ36" s="730"/>
      <c r="BK36" s="736"/>
      <c r="BL36" s="736"/>
      <c r="BM36" s="733"/>
      <c r="BN36" s="730"/>
      <c r="BO36" s="730"/>
      <c r="BP36" s="730"/>
      <c r="BQ36" s="730"/>
      <c r="BR36" s="730"/>
      <c r="BS36" s="736"/>
      <c r="BT36" s="736"/>
      <c r="BU36" s="733"/>
      <c r="BV36" s="972"/>
      <c r="BW36" s="972"/>
      <c r="BX36" s="972"/>
      <c r="BY36" s="972"/>
      <c r="BZ36" s="972"/>
      <c r="CA36" s="1006"/>
      <c r="CB36" s="1006"/>
      <c r="CC36" s="1580"/>
      <c r="CD36" s="972"/>
      <c r="CE36" s="972"/>
      <c r="CF36" s="972"/>
      <c r="CG36" s="972"/>
      <c r="CH36" s="972"/>
      <c r="CI36" s="1006"/>
      <c r="CJ36" s="1006"/>
      <c r="CK36" s="972"/>
      <c r="CL36" s="972"/>
      <c r="CM36" s="972"/>
      <c r="CN36" s="972"/>
      <c r="CO36" s="972"/>
      <c r="CP36" s="972"/>
      <c r="CQ36" s="1006"/>
      <c r="CR36" s="1006"/>
      <c r="CS36" s="1006"/>
      <c r="CT36" s="972"/>
      <c r="CU36" s="972"/>
      <c r="CV36" s="972"/>
      <c r="CW36" s="972"/>
      <c r="CX36" s="972"/>
      <c r="CY36" s="972"/>
      <c r="CZ36" s="1006"/>
      <c r="DA36" s="972"/>
      <c r="DB36" s="1758"/>
      <c r="DC36" s="1758"/>
      <c r="DD36" s="1758"/>
      <c r="DE36" s="1758"/>
      <c r="DF36" s="1758"/>
      <c r="DG36" s="702"/>
    </row>
    <row r="37" spans="1:113" s="253" customFormat="1" ht="20.25" customHeight="1">
      <c r="A37" s="897" t="s">
        <v>362</v>
      </c>
      <c r="B37" s="897"/>
      <c r="C37" s="602">
        <v>70.400000000000006</v>
      </c>
      <c r="D37" s="602"/>
      <c r="E37" s="602">
        <v>67.2</v>
      </c>
      <c r="F37" s="602">
        <v>73.5</v>
      </c>
      <c r="G37" s="602">
        <v>2.2999999999999998</v>
      </c>
      <c r="H37" s="602"/>
      <c r="I37" s="604">
        <v>921</v>
      </c>
      <c r="J37" s="596"/>
      <c r="K37" s="593">
        <v>77.59632079963059</v>
      </c>
      <c r="L37" s="593">
        <v>1.8041609804946643</v>
      </c>
      <c r="M37" s="593">
        <v>74.056967620217833</v>
      </c>
      <c r="N37" s="593">
        <v>81.135673979043347</v>
      </c>
      <c r="O37" s="593">
        <v>2.3250599537488039</v>
      </c>
      <c r="P37" s="593">
        <v>2562.3265529999871</v>
      </c>
      <c r="Q37" s="597">
        <v>627</v>
      </c>
      <c r="R37" s="597"/>
      <c r="S37" s="593">
        <v>85.624379665751462</v>
      </c>
      <c r="T37" s="593"/>
      <c r="U37" s="593">
        <v>82.8131134705786</v>
      </c>
      <c r="V37" s="593">
        <v>88.435645860924311</v>
      </c>
      <c r="W37" s="593">
        <v>1.673281497373617</v>
      </c>
      <c r="X37" s="593"/>
      <c r="Y37" s="779">
        <v>708</v>
      </c>
      <c r="Z37" s="593"/>
      <c r="AA37" s="593">
        <v>90.897218001382768</v>
      </c>
      <c r="AB37" s="593">
        <v>1.1702900760835562</v>
      </c>
      <c r="AC37" s="593">
        <v>88.600908591595925</v>
      </c>
      <c r="AD37" s="593">
        <v>93.193527411169612</v>
      </c>
      <c r="AE37" s="593">
        <v>1.2874872320798125</v>
      </c>
      <c r="AF37" s="593">
        <v>1912.0314319999986</v>
      </c>
      <c r="AG37" s="597">
        <v>601</v>
      </c>
      <c r="AH37" s="593">
        <v>88.038406946761185</v>
      </c>
      <c r="AI37" s="593">
        <v>0.93180549329895723</v>
      </c>
      <c r="AJ37" s="593">
        <v>86.210755362556924</v>
      </c>
      <c r="AK37" s="593">
        <v>89.866058530965446</v>
      </c>
      <c r="AL37" s="593">
        <v>1.0584079444581966</v>
      </c>
      <c r="AM37" s="593">
        <v>4176.3540589999984</v>
      </c>
      <c r="AN37" s="597">
        <v>1309</v>
      </c>
      <c r="AO37" s="593"/>
      <c r="AP37" s="593">
        <v>91.170756749555011</v>
      </c>
      <c r="AQ37" s="593">
        <v>1.1135945854858862</v>
      </c>
      <c r="AR37" s="593">
        <v>88.985684413690194</v>
      </c>
      <c r="AS37" s="593">
        <v>93.355829085419842</v>
      </c>
      <c r="AT37" s="593">
        <v>1.2214383484223097</v>
      </c>
      <c r="AU37" s="593">
        <v>2127.396942999997</v>
      </c>
      <c r="AV37" s="779">
        <v>662</v>
      </c>
      <c r="AW37" s="597"/>
      <c r="AX37" s="780">
        <v>91.39373109893846</v>
      </c>
      <c r="AY37" s="780">
        <v>1.1662427106471014</v>
      </c>
      <c r="AZ37" s="780">
        <v>89.105890767579908</v>
      </c>
      <c r="BA37" s="780">
        <v>93.681571430297012</v>
      </c>
      <c r="BB37" s="780">
        <v>1.2760642295964293</v>
      </c>
      <c r="BC37" s="599">
        <v>2103.9978890000007</v>
      </c>
      <c r="BD37" s="599">
        <v>685</v>
      </c>
      <c r="BE37" s="597"/>
      <c r="BF37" s="704">
        <v>91.731347803502217</v>
      </c>
      <c r="BG37" s="702">
        <v>1.0855069503074826</v>
      </c>
      <c r="BH37" s="702">
        <v>89.601861180579121</v>
      </c>
      <c r="BI37" s="702">
        <v>93.860834426425313</v>
      </c>
      <c r="BJ37" s="702">
        <v>1.183354410787409</v>
      </c>
      <c r="BK37" s="708">
        <v>2090.2561130000036</v>
      </c>
      <c r="BL37" s="708">
        <v>662</v>
      </c>
      <c r="BM37" s="707"/>
      <c r="BN37" s="1048">
        <v>92.55669455274554</v>
      </c>
      <c r="BO37" s="702">
        <v>0.84487708637723569</v>
      </c>
      <c r="BP37" s="702">
        <v>90.894275593418115</v>
      </c>
      <c r="BQ37" s="702">
        <v>94.219113512072965</v>
      </c>
      <c r="BR37" s="702">
        <v>0.91282115298074229</v>
      </c>
      <c r="BS37" s="708">
        <v>2441.3650129999978</v>
      </c>
      <c r="BT37" s="708">
        <v>1181</v>
      </c>
      <c r="BU37" s="707"/>
      <c r="BV37" s="1529">
        <v>92.856898263478911</v>
      </c>
      <c r="BW37" s="702">
        <v>0.54225166292793792</v>
      </c>
      <c r="BX37" s="702">
        <v>91.791634600416913</v>
      </c>
      <c r="BY37" s="702">
        <v>93.922161926540895</v>
      </c>
      <c r="BZ37" s="702">
        <v>0.58396486752046539</v>
      </c>
      <c r="CA37" s="708">
        <v>3637.7533819999871</v>
      </c>
      <c r="CB37" s="708">
        <v>3106</v>
      </c>
      <c r="CC37" s="701"/>
      <c r="CD37" s="1529">
        <v>96.93131869645039</v>
      </c>
      <c r="CE37" s="702">
        <v>0.38082975895455645</v>
      </c>
      <c r="CF37" s="702">
        <v>96.18315460647581</v>
      </c>
      <c r="CG37" s="702">
        <v>97.67948278642497</v>
      </c>
      <c r="CH37" s="702">
        <v>0.39288618382172324</v>
      </c>
      <c r="CI37" s="708">
        <v>3371.7110630000052</v>
      </c>
      <c r="CJ37" s="708">
        <v>2767</v>
      </c>
      <c r="CK37" s="702"/>
      <c r="CL37" s="1529">
        <v>96.289603276824266</v>
      </c>
      <c r="CM37" s="702">
        <v>0.44878129639261854</v>
      </c>
      <c r="CN37" s="702">
        <v>95.407944104140611</v>
      </c>
      <c r="CO37" s="702">
        <v>97.171262449507921</v>
      </c>
      <c r="CP37" s="702">
        <v>0.46607450972916697</v>
      </c>
      <c r="CQ37" s="708">
        <v>3301.321803000008</v>
      </c>
      <c r="CR37" s="708">
        <v>2773</v>
      </c>
      <c r="CS37" s="708"/>
      <c r="CT37" s="1529">
        <v>96.122168812138938</v>
      </c>
      <c r="CU37" s="702">
        <v>0.3943592551276226</v>
      </c>
      <c r="CV37" s="702">
        <v>95.347591271545909</v>
      </c>
      <c r="CW37" s="702">
        <v>96.896746352731981</v>
      </c>
      <c r="CX37" s="702">
        <v>0.41026878606781952</v>
      </c>
      <c r="CY37" s="702">
        <v>2974.4529199999924</v>
      </c>
      <c r="CZ37" s="708">
        <v>3258</v>
      </c>
      <c r="DA37" s="1827"/>
      <c r="DB37" s="1874">
        <v>3.5</v>
      </c>
      <c r="DC37" s="1874">
        <v>-0.2</v>
      </c>
      <c r="DD37" s="1874"/>
      <c r="DE37" s="1875" t="s">
        <v>437</v>
      </c>
      <c r="DF37" s="1874"/>
      <c r="DG37" s="710"/>
    </row>
    <row r="38" spans="1:113" ht="9" customHeight="1" thickBot="1">
      <c r="A38" s="295"/>
      <c r="B38" s="295"/>
      <c r="C38" s="296"/>
      <c r="D38" s="296"/>
      <c r="E38" s="296"/>
      <c r="F38" s="296"/>
      <c r="G38" s="296"/>
      <c r="H38" s="296"/>
      <c r="I38" s="297"/>
      <c r="J38" s="298"/>
      <c r="K38" s="296"/>
      <c r="L38" s="296"/>
      <c r="M38" s="296"/>
      <c r="N38" s="296"/>
      <c r="O38" s="296"/>
      <c r="P38" s="296"/>
      <c r="Q38" s="297"/>
      <c r="R38" s="297"/>
      <c r="S38" s="296"/>
      <c r="T38" s="296"/>
      <c r="U38" s="296"/>
      <c r="V38" s="296"/>
      <c r="W38" s="296"/>
      <c r="X38" s="296"/>
      <c r="Y38" s="297"/>
      <c r="Z38" s="295"/>
      <c r="AA38" s="295"/>
      <c r="AB38" s="295"/>
      <c r="AC38" s="295"/>
      <c r="AD38" s="295"/>
      <c r="AE38" s="295"/>
      <c r="AF38" s="295"/>
      <c r="AG38" s="295"/>
      <c r="AH38" s="295"/>
      <c r="AI38" s="295"/>
      <c r="AJ38" s="295"/>
      <c r="AK38" s="295"/>
      <c r="AL38" s="295"/>
      <c r="AM38" s="295"/>
      <c r="AN38" s="295"/>
      <c r="AO38" s="295"/>
      <c r="AP38" s="295"/>
      <c r="AQ38" s="295"/>
      <c r="AR38" s="295"/>
      <c r="AS38" s="295"/>
      <c r="AT38" s="295"/>
      <c r="AU38" s="295"/>
      <c r="AV38" s="295"/>
      <c r="AW38" s="295"/>
      <c r="AX38" s="295"/>
      <c r="AY38" s="295"/>
      <c r="AZ38" s="295"/>
      <c r="BA38" s="295"/>
      <c r="BB38" s="295"/>
      <c r="BC38" s="295"/>
      <c r="BD38" s="295"/>
      <c r="BE38" s="295"/>
      <c r="BF38" s="1534"/>
      <c r="BG38" s="1534"/>
      <c r="BH38" s="1534"/>
      <c r="BI38" s="1534"/>
      <c r="BJ38" s="1534"/>
      <c r="BK38" s="1534"/>
      <c r="BL38" s="1666"/>
      <c r="BM38" s="1667"/>
      <c r="BN38" s="1534"/>
      <c r="BO38" s="1534"/>
      <c r="BP38" s="1534"/>
      <c r="BQ38" s="1534"/>
      <c r="BR38" s="1534"/>
      <c r="BS38" s="1534"/>
      <c r="BT38" s="1666"/>
      <c r="BU38" s="1667"/>
      <c r="BV38" s="1534"/>
      <c r="BW38" s="1534"/>
      <c r="BX38" s="1534"/>
      <c r="BY38" s="1534"/>
      <c r="BZ38" s="1534"/>
      <c r="CA38" s="1534"/>
      <c r="CB38" s="1534"/>
      <c r="CC38" s="1534"/>
      <c r="CD38" s="1534"/>
      <c r="CE38" s="1534"/>
      <c r="CF38" s="1534"/>
      <c r="CG38" s="1534"/>
      <c r="CH38" s="1534"/>
      <c r="CI38" s="1534"/>
      <c r="CJ38" s="1534"/>
      <c r="CK38" s="1668"/>
      <c r="CL38" s="1534"/>
      <c r="CM38" s="1534"/>
      <c r="CN38" s="1534"/>
      <c r="CO38" s="1534"/>
      <c r="CP38" s="1534"/>
      <c r="CQ38" s="1534"/>
      <c r="CR38" s="1534"/>
      <c r="CS38" s="1534"/>
      <c r="CT38" s="1534"/>
      <c r="CU38" s="1534"/>
      <c r="CV38" s="1534"/>
      <c r="CW38" s="1534"/>
      <c r="CX38" s="1534"/>
      <c r="CY38" s="1534"/>
      <c r="CZ38" s="1534"/>
      <c r="DA38" s="1534"/>
      <c r="DB38" s="1892"/>
      <c r="DC38" s="1892"/>
      <c r="DD38" s="1892"/>
      <c r="DE38" s="1892"/>
      <c r="DF38" s="1892"/>
      <c r="DG38" s="1668"/>
    </row>
    <row r="39" spans="1:113" ht="134.25" customHeight="1" thickTop="1">
      <c r="A39" s="1918" t="s">
        <v>515</v>
      </c>
      <c r="B39" s="1918"/>
      <c r="C39" s="1918"/>
      <c r="D39" s="1918"/>
      <c r="E39" s="1918"/>
      <c r="F39" s="1918"/>
      <c r="G39" s="1918"/>
      <c r="H39" s="1918"/>
      <c r="I39" s="1918"/>
      <c r="J39" s="1918"/>
      <c r="K39" s="1918"/>
      <c r="L39" s="1918"/>
      <c r="M39" s="1918"/>
      <c r="N39" s="1918"/>
      <c r="O39" s="1918"/>
      <c r="P39" s="1918"/>
      <c r="Q39" s="1918"/>
      <c r="R39" s="1918"/>
      <c r="S39" s="1918"/>
      <c r="T39" s="1918"/>
      <c r="U39" s="1918"/>
      <c r="V39" s="1918"/>
      <c r="W39" s="1918"/>
      <c r="X39" s="1918"/>
      <c r="Y39" s="1918"/>
      <c r="Z39" s="1918"/>
      <c r="AA39" s="1918"/>
      <c r="AB39" s="1918"/>
      <c r="AC39" s="1918"/>
      <c r="AD39" s="1918"/>
      <c r="AE39" s="1918"/>
      <c r="AF39" s="1918"/>
      <c r="AG39" s="1918"/>
      <c r="AH39" s="1918"/>
      <c r="AI39" s="1918"/>
      <c r="AJ39" s="1918"/>
      <c r="AK39" s="1918"/>
      <c r="AL39" s="1918"/>
      <c r="AM39" s="1918"/>
      <c r="AN39" s="1918"/>
      <c r="AO39" s="1918"/>
      <c r="AP39" s="1918"/>
      <c r="AQ39" s="1918"/>
      <c r="AR39" s="1918"/>
      <c r="AS39" s="1918"/>
      <c r="AT39" s="1918"/>
      <c r="AU39" s="1918"/>
      <c r="AV39" s="1918"/>
      <c r="AW39" s="1918"/>
      <c r="AX39" s="1918"/>
      <c r="AY39" s="1918"/>
      <c r="AZ39" s="1918"/>
      <c r="BA39" s="1918"/>
      <c r="BB39" s="1918"/>
      <c r="BC39" s="1918"/>
      <c r="BD39" s="1918"/>
      <c r="BE39" s="1918"/>
      <c r="BF39" s="1918"/>
      <c r="BG39" s="1918"/>
      <c r="BH39" s="1918"/>
      <c r="BI39" s="1918"/>
      <c r="BJ39" s="1918"/>
      <c r="BK39" s="1918"/>
      <c r="BL39" s="1918"/>
      <c r="BM39" s="1918"/>
      <c r="BN39" s="1918"/>
      <c r="BO39" s="1918"/>
      <c r="BP39" s="1918"/>
      <c r="BQ39" s="1918"/>
      <c r="BR39" s="1918"/>
      <c r="BS39" s="1918"/>
      <c r="BT39" s="1918"/>
      <c r="BU39" s="1918"/>
      <c r="BV39" s="1918"/>
      <c r="BW39" s="1918"/>
      <c r="BX39" s="1918"/>
      <c r="BY39" s="1918"/>
      <c r="BZ39" s="1918"/>
      <c r="CA39" s="1918"/>
      <c r="CB39" s="1918"/>
      <c r="CC39" s="1918"/>
      <c r="CD39" s="1918"/>
      <c r="CE39" s="1918"/>
      <c r="CF39" s="1918"/>
      <c r="CG39" s="1918"/>
      <c r="CH39" s="1918"/>
      <c r="CI39" s="1918"/>
      <c r="CJ39" s="1918"/>
      <c r="CK39" s="932"/>
      <c r="CL39" s="932"/>
      <c r="CM39" s="932"/>
      <c r="CN39" s="932"/>
      <c r="CO39" s="932"/>
      <c r="CP39" s="932"/>
      <c r="CQ39" s="932"/>
      <c r="CR39" s="932"/>
      <c r="CS39" s="932"/>
      <c r="CT39" s="932"/>
      <c r="CU39" s="932"/>
      <c r="CV39" s="932"/>
      <c r="CW39" s="932"/>
      <c r="CX39" s="932"/>
      <c r="CY39" s="932"/>
      <c r="CZ39" s="932"/>
      <c r="DA39" s="932"/>
      <c r="DB39" s="1893"/>
      <c r="DC39" s="1893"/>
      <c r="DD39" s="1893"/>
      <c r="DE39" s="1893"/>
      <c r="DF39" s="1893"/>
      <c r="DG39" s="932"/>
    </row>
  </sheetData>
  <mergeCells count="97">
    <mergeCell ref="A3:A5"/>
    <mergeCell ref="AT4:AT5"/>
    <mergeCell ref="AH3:AN3"/>
    <mergeCell ref="Q4:Q5"/>
    <mergeCell ref="C3:I3"/>
    <mergeCell ref="C4:C5"/>
    <mergeCell ref="I4:I5"/>
    <mergeCell ref="D4:D5"/>
    <mergeCell ref="E4:F4"/>
    <mergeCell ref="G4:G5"/>
    <mergeCell ref="K4:K5"/>
    <mergeCell ref="L4:L5"/>
    <mergeCell ref="K3:Q3"/>
    <mergeCell ref="H4:H5"/>
    <mergeCell ref="O4:O5"/>
    <mergeCell ref="M4:N4"/>
    <mergeCell ref="A1:DG1"/>
    <mergeCell ref="BV3:CB3"/>
    <mergeCell ref="BV4:BV5"/>
    <mergeCell ref="BW4:BW5"/>
    <mergeCell ref="BX4:BY4"/>
    <mergeCell ref="BZ4:BZ5"/>
    <mergeCell ref="AZ4:BA4"/>
    <mergeCell ref="BB4:BB5"/>
    <mergeCell ref="BC4:BC5"/>
    <mergeCell ref="BD4:BD5"/>
    <mergeCell ref="W4:W5"/>
    <mergeCell ref="U4:V4"/>
    <mergeCell ref="CA4:CA5"/>
    <mergeCell ref="CB4:CB5"/>
    <mergeCell ref="AP3:AV3"/>
    <mergeCell ref="CL2:DG2"/>
    <mergeCell ref="P4:P5"/>
    <mergeCell ref="AV4:AV5"/>
    <mergeCell ref="BF4:BF5"/>
    <mergeCell ref="BG4:BG5"/>
    <mergeCell ref="BH4:BI4"/>
    <mergeCell ref="Y4:Y5"/>
    <mergeCell ref="AA4:AA5"/>
    <mergeCell ref="AB4:AB5"/>
    <mergeCell ref="AC4:AD4"/>
    <mergeCell ref="S4:S5"/>
    <mergeCell ref="AG4:AG5"/>
    <mergeCell ref="X4:X5"/>
    <mergeCell ref="AM4:AM5"/>
    <mergeCell ref="DB3:DC4"/>
    <mergeCell ref="A39:CJ39"/>
    <mergeCell ref="AX3:BD3"/>
    <mergeCell ref="AX4:AX5"/>
    <mergeCell ref="AY4:AY5"/>
    <mergeCell ref="AH4:AH5"/>
    <mergeCell ref="AI4:AI5"/>
    <mergeCell ref="AJ4:AK4"/>
    <mergeCell ref="AN4:AN5"/>
    <mergeCell ref="AU4:AU5"/>
    <mergeCell ref="AL4:AL5"/>
    <mergeCell ref="AQ4:AQ5"/>
    <mergeCell ref="AR4:AS4"/>
    <mergeCell ref="S3:Y3"/>
    <mergeCell ref="T4:T5"/>
    <mergeCell ref="AA3:AG3"/>
    <mergeCell ref="CT3:CZ3"/>
    <mergeCell ref="CT4:CT5"/>
    <mergeCell ref="CV4:CW4"/>
    <mergeCell ref="CX4:CX5"/>
    <mergeCell ref="CY4:CY5"/>
    <mergeCell ref="CZ4:CZ5"/>
    <mergeCell ref="CU4:CU5"/>
    <mergeCell ref="CL3:CR3"/>
    <mergeCell ref="CL4:CL5"/>
    <mergeCell ref="CM4:CM5"/>
    <mergeCell ref="CN4:CO4"/>
    <mergeCell ref="CP4:CP5"/>
    <mergeCell ref="CQ4:CQ5"/>
    <mergeCell ref="CR4:CR5"/>
    <mergeCell ref="BR4:BR5"/>
    <mergeCell ref="BS4:BS5"/>
    <mergeCell ref="AP4:AP5"/>
    <mergeCell ref="AF4:AF5"/>
    <mergeCell ref="AE4:AE5"/>
    <mergeCell ref="BO4:BO5"/>
    <mergeCell ref="DE3:DF4"/>
    <mergeCell ref="CD3:CJ3"/>
    <mergeCell ref="BJ4:BJ5"/>
    <mergeCell ref="BK4:BK5"/>
    <mergeCell ref="BL4:BL5"/>
    <mergeCell ref="BN3:BT3"/>
    <mergeCell ref="BT4:BT5"/>
    <mergeCell ref="BN4:BN5"/>
    <mergeCell ref="BF3:BL3"/>
    <mergeCell ref="CH4:CH5"/>
    <mergeCell ref="CI4:CI5"/>
    <mergeCell ref="CJ4:CJ5"/>
    <mergeCell ref="CD4:CD5"/>
    <mergeCell ref="CE4:CE5"/>
    <mergeCell ref="CF4:CG4"/>
    <mergeCell ref="BP4:BQ4"/>
  </mergeCells>
  <phoneticPr fontId="7" type="noConversion"/>
  <printOptions horizontalCentered="1"/>
  <pageMargins left="0.19685039370078741" right="0.19685039370078741" top="0.70866141732283472" bottom="0.51181102362204722" header="0.31496062992125984" footer="0.31496062992125984"/>
  <pageSetup paperSize="9" scale="48" orientation="landscape" r:id="rId1"/>
  <headerFooter>
    <oddFooter xml:space="preserve">&amp;C&amp;12Perú:Indicadores de &amp;14Resultados de los Programas Presupuestales, Primer Semestre 2019&amp;R&amp;14&amp;P+46 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52</vt:i4>
      </vt:variant>
      <vt:variant>
        <vt:lpstr>Rangos con nombre</vt:lpstr>
      </vt:variant>
      <vt:variant>
        <vt:i4>98</vt:i4>
      </vt:variant>
    </vt:vector>
  </HeadingPairs>
  <TitlesOfParts>
    <vt:vector size="150" baseType="lpstr">
      <vt:lpstr>Desnutrición Cronica NCHS N</vt:lpstr>
      <vt:lpstr>(1)Desnutrición Cronica NCHS NN</vt:lpstr>
      <vt:lpstr>(1A)DESN_NCHS DPTO </vt:lpstr>
      <vt:lpstr>Desnutrición Cronica OMS N</vt:lpstr>
      <vt:lpstr>(2)Desnutrición Cronica OMS NN</vt:lpstr>
      <vt:lpstr>(2A)Desnutrición Cronica OMS D </vt:lpstr>
      <vt:lpstr>(3) Lactancia E N</vt:lpstr>
      <vt:lpstr>(3A) Lactancia E D </vt:lpstr>
      <vt:lpstr>Anemia N</vt:lpstr>
      <vt:lpstr>(4) Anemia NN</vt:lpstr>
      <vt:lpstr>(4A) Anemia D</vt:lpstr>
      <vt:lpstr>(4C)Anemia Edad y Prog Soc</vt:lpstr>
      <vt:lpstr>(5) IRA N</vt:lpstr>
      <vt:lpstr>(5A) IRA D </vt:lpstr>
      <vt:lpstr>(6) EDA N</vt:lpstr>
      <vt:lpstr>(6A) EDA D </vt:lpstr>
      <vt:lpstr>(7) Bajo peso al Nacer N</vt:lpstr>
      <vt:lpstr>(7A) Bajo peso al Nacer D (36)</vt:lpstr>
      <vt:lpstr>(8) INMUNIZACION (36)  N</vt:lpstr>
      <vt:lpstr>(8A) INMUNIZACION (36) D </vt:lpstr>
      <vt:lpstr>(9) INMUNIZACION N  (12)</vt:lpstr>
      <vt:lpstr>(9A) INMUNIZACION D  (12)</vt:lpstr>
      <vt:lpstr>INMUNIZACION BASICAS N  (2)</vt:lpstr>
      <vt:lpstr>INMUNIZACION basica(EC) D (2)</vt:lpstr>
      <vt:lpstr>(10) INMUNIZACIONES TODAS N</vt:lpstr>
      <vt:lpstr>(10A) INMUNIZACIONES TODAS D</vt:lpstr>
      <vt:lpstr>(11) ROTAVIRUS Y NEUMOCOCO24</vt:lpstr>
      <vt:lpstr>(11A) ROTAVIRUS Y NEUMOCOCOd24</vt:lpstr>
      <vt:lpstr>(12) SOLO NEUMOCOCO24</vt:lpstr>
      <vt:lpstr>(12A) SOLO NEUMOCOCOd24</vt:lpstr>
      <vt:lpstr>(13) SOLO ROTAVIRUS24</vt:lpstr>
      <vt:lpstr>(13A) SOLO ROTAVIRUSd24</vt:lpstr>
      <vt:lpstr>(14) ROTAVIRUS Y NEUMOCOCO12</vt:lpstr>
      <vt:lpstr>(14A) ROTAVIRUS Y NEUMOCOCOd12</vt:lpstr>
      <vt:lpstr>(15) SOLO NEUMOCOCO12</vt:lpstr>
      <vt:lpstr>(15A) SOLO NEUMOCOCOd12</vt:lpstr>
      <vt:lpstr>(16) SOLO ROTAVIRUS12</vt:lpstr>
      <vt:lpstr>(16A) SOLO ROTAVIRUSd12</vt:lpstr>
      <vt:lpstr>(17) CRED N</vt:lpstr>
      <vt:lpstr>(17A) CRED D</vt:lpstr>
      <vt:lpstr>(18) NIÑOS HIERRO N</vt:lpstr>
      <vt:lpstr>NIÑOS RECIBEN HIERRO D</vt:lpstr>
      <vt:lpstr>(18A) NIÑOS HIERRO D</vt:lpstr>
      <vt:lpstr>(18C)Hierro Edad y Prog Soc</vt:lpstr>
      <vt:lpstr>(19) Agua Tratada N</vt:lpstr>
      <vt:lpstr>(19A) Agua Tratada D</vt:lpstr>
      <vt:lpstr>(20) Saneamiento Basico N</vt:lpstr>
      <vt:lpstr>(20A) Saneamiento Basico D</vt:lpstr>
      <vt:lpstr>(21) Saneamiento Basico rural N</vt:lpstr>
      <vt:lpstr>(21A)Saneamiento Basico rural D</vt:lpstr>
      <vt:lpstr>(22) Gestantes Hierro N</vt:lpstr>
      <vt:lpstr>(22A) Gestantes hierro D</vt:lpstr>
      <vt:lpstr>'(1)Desnutrición Cronica NCHS NN'!Área_de_impresión</vt:lpstr>
      <vt:lpstr>'(10) INMUNIZACIONES TODAS N'!Área_de_impresión</vt:lpstr>
      <vt:lpstr>'(10A) INMUNIZACIONES TODAS D'!Área_de_impresión</vt:lpstr>
      <vt:lpstr>'(11) ROTAVIRUS Y NEUMOCOCO24'!Área_de_impresión</vt:lpstr>
      <vt:lpstr>'(11A) ROTAVIRUS Y NEUMOCOCOd24'!Área_de_impresión</vt:lpstr>
      <vt:lpstr>'(12) SOLO NEUMOCOCO24'!Área_de_impresión</vt:lpstr>
      <vt:lpstr>'(12A) SOLO NEUMOCOCOd24'!Área_de_impresión</vt:lpstr>
      <vt:lpstr>'(13) SOLO ROTAVIRUS24'!Área_de_impresión</vt:lpstr>
      <vt:lpstr>'(13A) SOLO ROTAVIRUSd24'!Área_de_impresión</vt:lpstr>
      <vt:lpstr>'(14) ROTAVIRUS Y NEUMOCOCO12'!Área_de_impresión</vt:lpstr>
      <vt:lpstr>'(14A) ROTAVIRUS Y NEUMOCOCOd12'!Área_de_impresión</vt:lpstr>
      <vt:lpstr>'(15) SOLO NEUMOCOCO12'!Área_de_impresión</vt:lpstr>
      <vt:lpstr>'(15A) SOLO NEUMOCOCOd12'!Área_de_impresión</vt:lpstr>
      <vt:lpstr>'(16) SOLO ROTAVIRUS12'!Área_de_impresión</vt:lpstr>
      <vt:lpstr>'(16A) SOLO ROTAVIRUSd12'!Área_de_impresión</vt:lpstr>
      <vt:lpstr>'(17) CRED N'!Área_de_impresión</vt:lpstr>
      <vt:lpstr>'(17A) CRED D'!Área_de_impresión</vt:lpstr>
      <vt:lpstr>'(18) NIÑOS HIERRO N'!Área_de_impresión</vt:lpstr>
      <vt:lpstr>'(18A) NIÑOS HIERRO D'!Área_de_impresión</vt:lpstr>
      <vt:lpstr>'(18C)Hierro Edad y Prog Soc'!Área_de_impresión</vt:lpstr>
      <vt:lpstr>'(19) Agua Tratada N'!Área_de_impresión</vt:lpstr>
      <vt:lpstr>'(19A) Agua Tratada D'!Área_de_impresión</vt:lpstr>
      <vt:lpstr>'(1A)DESN_NCHS DPTO '!Área_de_impresión</vt:lpstr>
      <vt:lpstr>'(2)Desnutrición Cronica OMS NN'!Área_de_impresión</vt:lpstr>
      <vt:lpstr>'(20) Saneamiento Basico N'!Área_de_impresión</vt:lpstr>
      <vt:lpstr>'(20A) Saneamiento Basico D'!Área_de_impresión</vt:lpstr>
      <vt:lpstr>'(21) Saneamiento Basico rural N'!Área_de_impresión</vt:lpstr>
      <vt:lpstr>'(21A)Saneamiento Basico rural D'!Área_de_impresión</vt:lpstr>
      <vt:lpstr>'(22) Gestantes Hierro N'!Área_de_impresión</vt:lpstr>
      <vt:lpstr>'(22A) Gestantes hierro D'!Área_de_impresión</vt:lpstr>
      <vt:lpstr>'(2A)Desnutrición Cronica OMS D '!Área_de_impresión</vt:lpstr>
      <vt:lpstr>'(3) Lactancia E N'!Área_de_impresión</vt:lpstr>
      <vt:lpstr>'(3A) Lactancia E D '!Área_de_impresión</vt:lpstr>
      <vt:lpstr>'(4) Anemia NN'!Área_de_impresión</vt:lpstr>
      <vt:lpstr>'(4A) Anemia D'!Área_de_impresión</vt:lpstr>
      <vt:lpstr>'(4C)Anemia Edad y Prog Soc'!Área_de_impresión</vt:lpstr>
      <vt:lpstr>'(5) IRA N'!Área_de_impresión</vt:lpstr>
      <vt:lpstr>'(5A) IRA D '!Área_de_impresión</vt:lpstr>
      <vt:lpstr>'(6) EDA N'!Área_de_impresión</vt:lpstr>
      <vt:lpstr>'(6A) EDA D '!Área_de_impresión</vt:lpstr>
      <vt:lpstr>'(7) Bajo peso al Nacer N'!Área_de_impresión</vt:lpstr>
      <vt:lpstr>'(7A) Bajo peso al Nacer D (36)'!Área_de_impresión</vt:lpstr>
      <vt:lpstr>'(8) INMUNIZACION (36)  N'!Área_de_impresión</vt:lpstr>
      <vt:lpstr>'(8A) INMUNIZACION (36) D '!Área_de_impresión</vt:lpstr>
      <vt:lpstr>'(9) INMUNIZACION N  (12)'!Área_de_impresión</vt:lpstr>
      <vt:lpstr>'(9A) INMUNIZACION D  (12)'!Área_de_impresión</vt:lpstr>
      <vt:lpstr>'INMUNIZACION basica(EC) D (2)'!Área_de_impresión</vt:lpstr>
      <vt:lpstr>'INMUNIZACION BASICAS N  (2)'!Área_de_impresión</vt:lpstr>
      <vt:lpstr>'(1)Desnutrición Cronica NCHS NN'!Print_Area</vt:lpstr>
      <vt:lpstr>'(10) INMUNIZACIONES TODAS N'!Print_Area</vt:lpstr>
      <vt:lpstr>'(10A) INMUNIZACIONES TODAS D'!Print_Area</vt:lpstr>
      <vt:lpstr>'(11) ROTAVIRUS Y NEUMOCOCO24'!Print_Area</vt:lpstr>
      <vt:lpstr>'(11A) ROTAVIRUS Y NEUMOCOCOd24'!Print_Area</vt:lpstr>
      <vt:lpstr>'(12) SOLO NEUMOCOCO24'!Print_Area</vt:lpstr>
      <vt:lpstr>'(12A) SOLO NEUMOCOCOd24'!Print_Area</vt:lpstr>
      <vt:lpstr>'(13) SOLO ROTAVIRUS24'!Print_Area</vt:lpstr>
      <vt:lpstr>'(13A) SOLO ROTAVIRUSd24'!Print_Area</vt:lpstr>
      <vt:lpstr>'(14) ROTAVIRUS Y NEUMOCOCO12'!Print_Area</vt:lpstr>
      <vt:lpstr>'(14A) ROTAVIRUS Y NEUMOCOCOd12'!Print_Area</vt:lpstr>
      <vt:lpstr>'(15) SOLO NEUMOCOCO12'!Print_Area</vt:lpstr>
      <vt:lpstr>'(15A) SOLO NEUMOCOCOd12'!Print_Area</vt:lpstr>
      <vt:lpstr>'(16) SOLO ROTAVIRUS12'!Print_Area</vt:lpstr>
      <vt:lpstr>'(16A) SOLO ROTAVIRUSd12'!Print_Area</vt:lpstr>
      <vt:lpstr>'(17) CRED N'!Print_Area</vt:lpstr>
      <vt:lpstr>'(17A) CRED D'!Print_Area</vt:lpstr>
      <vt:lpstr>'(18) NIÑOS HIERRO N'!Print_Area</vt:lpstr>
      <vt:lpstr>'(18A) NIÑOS HIERRO D'!Print_Area</vt:lpstr>
      <vt:lpstr>'(18C)Hierro Edad y Prog Soc'!Print_Area</vt:lpstr>
      <vt:lpstr>'(19) Agua Tratada N'!Print_Area</vt:lpstr>
      <vt:lpstr>'(19A) Agua Tratada D'!Print_Area</vt:lpstr>
      <vt:lpstr>'(1A)DESN_NCHS DPTO '!Print_Area</vt:lpstr>
      <vt:lpstr>'(2)Desnutrición Cronica OMS NN'!Print_Area</vt:lpstr>
      <vt:lpstr>'(20) Saneamiento Basico N'!Print_Area</vt:lpstr>
      <vt:lpstr>'(20A) Saneamiento Basico D'!Print_Area</vt:lpstr>
      <vt:lpstr>'(21) Saneamiento Basico rural N'!Print_Area</vt:lpstr>
      <vt:lpstr>'(21A)Saneamiento Basico rural D'!Print_Area</vt:lpstr>
      <vt:lpstr>'(22) Gestantes Hierro N'!Print_Area</vt:lpstr>
      <vt:lpstr>'(22A) Gestantes hierro D'!Print_Area</vt:lpstr>
      <vt:lpstr>'(2A)Desnutrición Cronica OMS D '!Print_Area</vt:lpstr>
      <vt:lpstr>'(3) Lactancia E N'!Print_Area</vt:lpstr>
      <vt:lpstr>'(3A) Lactancia E D '!Print_Area</vt:lpstr>
      <vt:lpstr>'(4) Anemia NN'!Print_Area</vt:lpstr>
      <vt:lpstr>'(4A) Anemia D'!Print_Area</vt:lpstr>
      <vt:lpstr>'(4C)Anemia Edad y Prog Soc'!Print_Area</vt:lpstr>
      <vt:lpstr>'(5) IRA N'!Print_Area</vt:lpstr>
      <vt:lpstr>'(5A) IRA D '!Print_Area</vt:lpstr>
      <vt:lpstr>'(6) EDA N'!Print_Area</vt:lpstr>
      <vt:lpstr>'(6A) EDA D '!Print_Area</vt:lpstr>
      <vt:lpstr>'(7) Bajo peso al Nacer N'!Print_Area</vt:lpstr>
      <vt:lpstr>'(7A) Bajo peso al Nacer D (36)'!Print_Area</vt:lpstr>
      <vt:lpstr>'(8) INMUNIZACION (36)  N'!Print_Area</vt:lpstr>
      <vt:lpstr>'(8A) INMUNIZACION (36) D '!Print_Area</vt:lpstr>
      <vt:lpstr>'(9) INMUNIZACION N  (12)'!Print_Area</vt:lpstr>
      <vt:lpstr>'(9A) INMUNIZACION D  (12)'!Print_Area</vt:lpstr>
      <vt:lpstr>'Desnutrición Cronica NCHS N'!Print_Area</vt:lpstr>
      <vt:lpstr>'Desnutrición Cronica OMS N'!Print_Area</vt:lpstr>
      <vt:lpstr>'INMUNIZACION basica(EC) D (2)'!Print_Area</vt:lpstr>
      <vt:lpstr>'INMUNIZACION BASICAS N  (2)'!Print_Area</vt:lpstr>
    </vt:vector>
  </TitlesOfParts>
  <Company>INEI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jpacheco</dc:creator>
  <cp:lastModifiedBy>Diana Paico Diaz</cp:lastModifiedBy>
  <cp:lastPrinted>2019-08-01T16:49:00Z</cp:lastPrinted>
  <dcterms:created xsi:type="dcterms:W3CDTF">2008-07-23T21:52:52Z</dcterms:created>
  <dcterms:modified xsi:type="dcterms:W3CDTF">2019-08-01T20:19:05Z</dcterms:modified>
</cp:coreProperties>
</file>